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67afa71db6d0a3cf/Desktop/"/>
    </mc:Choice>
  </mc:AlternateContent>
  <xr:revisionPtr revIDLastSave="0" documentId="8_{ED3F59AD-5DA8-47B7-87F8-8AD50A22CFCF}" xr6:coauthVersionLast="47" xr6:coauthVersionMax="47" xr10:uidLastSave="{00000000-0000-0000-0000-000000000000}"/>
  <bookViews>
    <workbookView xWindow="-110" yWindow="-110" windowWidth="19420" windowHeight="11020" tabRatio="599" activeTab="1"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'!$A$1:$G$200</definedName>
    <definedName name="_xlnm.Print_Area" localSheetId="4">'5. Public Accessibility Doc.'!$A$1:$E$31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3" l="1" a="1"/>
  <c r="W11" i="3" s="1"/>
  <c r="W15" i="3" a="1"/>
  <c r="W15" i="3" s="1"/>
  <c r="W14" i="3" a="1"/>
  <c r="W14" i="3" s="1"/>
  <c r="W9" i="3" a="1"/>
  <c r="W9" i="3" s="1"/>
  <c r="D30" i="1"/>
  <c r="W10" i="3" a="1"/>
  <c r="W10" i="3" s="1"/>
  <c r="J3" i="30" a="1"/>
  <c r="J3" i="30" s="1"/>
  <c r="W8" i="3" a="1"/>
  <c r="W8" i="3" s="1"/>
  <c r="W12" i="3" a="1"/>
  <c r="W12" i="3" s="1"/>
  <c r="W13" i="3" a="1"/>
  <c r="W13" i="3" s="1"/>
  <c r="W16" i="3" a="1"/>
  <c r="W16" i="3" s="1"/>
  <c r="W17" i="3" a="1"/>
  <c r="W17" i="3" s="1"/>
  <c r="W18" i="3" a="1"/>
  <c r="W18" i="3" s="1"/>
  <c r="W19" i="3" a="1"/>
  <c r="W19"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s="1"/>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s="1"/>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s="1"/>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s="1"/>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s="1"/>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s="1"/>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s="1"/>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s="1"/>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s="1"/>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s="1"/>
  <c r="W1938" i="3" a="1"/>
  <c r="W1938" i="3" s="1"/>
  <c r="W1939" i="3" a="1"/>
  <c r="W1939" i="3" s="1"/>
  <c r="W1940" i="3" a="1"/>
  <c r="W1940" i="3" s="1"/>
  <c r="W1941" i="3" a="1"/>
  <c r="W1941" i="3" s="1"/>
  <c r="W1942" i="3" a="1"/>
  <c r="W1942" i="3" s="1"/>
  <c r="W1943" i="3" a="1"/>
  <c r="W1943" i="3" s="1"/>
  <c r="W1944" i="3" a="1"/>
  <c r="W1944" i="3" s="1"/>
  <c r="W1945" i="3" a="1"/>
  <c r="W1945" i="3" s="1"/>
  <c r="W1946" i="3" a="1"/>
  <c r="W1946" i="3" s="1"/>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s="1"/>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s="1"/>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s="1"/>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s="1"/>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s="1"/>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s="1"/>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s="1"/>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s="1"/>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s="1"/>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s="1"/>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s="1"/>
  <c r="W3699" i="3" a="1"/>
  <c r="W3699" i="3" s="1"/>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s="1"/>
  <c r="W4296" i="3" a="1"/>
  <c r="W4296" i="3" s="1"/>
  <c r="W4297" i="3" a="1"/>
  <c r="W4297" i="3" s="1"/>
  <c r="W4298" i="3" a="1"/>
  <c r="W4298" i="3" s="1"/>
  <c r="W4299" i="3" a="1"/>
  <c r="W4299" i="3" s="1"/>
  <c r="W4300" i="3" a="1"/>
  <c r="W4300" i="3" s="1"/>
  <c r="W4301" i="3" a="1"/>
  <c r="W4301" i="3" s="1"/>
  <c r="W4302" i="3" a="1"/>
  <c r="W4302" i="3" s="1"/>
  <c r="W4303" i="3" a="1"/>
  <c r="W4303" i="3" s="1"/>
  <c r="W4304" i="3" a="1"/>
  <c r="W4304" i="3" s="1"/>
  <c r="W4305" i="3" a="1"/>
  <c r="W4305" i="3" s="1"/>
  <c r="W4306" i="3" a="1"/>
  <c r="W4306" i="3" s="1"/>
  <c r="W4307" i="3" a="1"/>
  <c r="W4307" i="3" s="1"/>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s="1"/>
  <c r="W4327" i="3" a="1"/>
  <c r="W4327" i="3" s="1"/>
  <c r="W4328" i="3" a="1"/>
  <c r="W4328" i="3" s="1"/>
  <c r="W4329" i="3" a="1"/>
  <c r="W4329" i="3" s="1"/>
  <c r="W4330" i="3" a="1"/>
  <c r="W4330" i="3" s="1"/>
  <c r="W4331" i="3" a="1"/>
  <c r="W4331" i="3" s="1"/>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s="1"/>
  <c r="W4464" i="3" a="1"/>
  <c r="W4464" i="3" s="1"/>
  <c r="W4465" i="3" a="1"/>
  <c r="W4465" i="3" s="1"/>
  <c r="W4466" i="3" a="1"/>
  <c r="W4466" i="3" s="1"/>
  <c r="W4467" i="3" a="1"/>
  <c r="W4467" i="3" s="1"/>
  <c r="W4468" i="3" a="1"/>
  <c r="W4468" i="3" s="1"/>
  <c r="W4469" i="3" a="1"/>
  <c r="W4469" i="3" s="1"/>
  <c r="W4470" i="3" a="1"/>
  <c r="W4470" i="3" s="1"/>
  <c r="W4471" i="3" a="1"/>
  <c r="W4471" i="3" s="1"/>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s="1"/>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s="1"/>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s="1"/>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s="1"/>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s="1"/>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s="1"/>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s="1"/>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s="1"/>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s="1"/>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s="1"/>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s="1"/>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s="1"/>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s="1"/>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s="1"/>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s="1"/>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s="1"/>
  <c r="W5652" i="3" a="1"/>
  <c r="W5652" i="3" s="1"/>
  <c r="W5653" i="3" a="1"/>
  <c r="W5653" i="3" s="1"/>
  <c r="W5654" i="3" a="1"/>
  <c r="W5654" i="3" s="1"/>
  <c r="W5655" i="3" a="1"/>
  <c r="W5655" i="3" s="1"/>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s="1"/>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s="1"/>
  <c r="W5716" i="3" a="1"/>
  <c r="W5716" i="3" s="1"/>
  <c r="W5717" i="3" a="1"/>
  <c r="W5717" i="3" s="1"/>
  <c r="W5718" i="3" a="1"/>
  <c r="W5718" i="3" s="1"/>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s="1"/>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s="1"/>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s="1"/>
  <c r="W5803" i="3" a="1"/>
  <c r="W5803" i="3" s="1"/>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s="1"/>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s="1"/>
  <c r="W5848" i="3" a="1"/>
  <c r="W5848" i="3" s="1"/>
  <c r="W5849" i="3" a="1"/>
  <c r="W5849" i="3" s="1"/>
  <c r="W5850" i="3" a="1"/>
  <c r="W5850" i="3" s="1"/>
  <c r="W5851" i="3" a="1"/>
  <c r="W5851" i="3" s="1"/>
  <c r="W5852" i="3" a="1"/>
  <c r="W5852" i="3" s="1"/>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s="1"/>
  <c r="W5865" i="3" a="1"/>
  <c r="W5865" i="3" s="1"/>
  <c r="W5866" i="3" a="1"/>
  <c r="W5866" i="3" s="1"/>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s="1"/>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s="1"/>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s="1"/>
  <c r="W6059" i="3" a="1"/>
  <c r="W6059" i="3" s="1"/>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s="1"/>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s="1"/>
  <c r="W6095" i="3" a="1"/>
  <c r="W6095" i="3" s="1"/>
  <c r="W6096" i="3" a="1"/>
  <c r="W6096" i="3" s="1"/>
  <c r="W6097" i="3" a="1"/>
  <c r="W6097" i="3" s="1"/>
  <c r="W6098" i="3" a="1"/>
  <c r="W6098" i="3" s="1"/>
  <c r="W6099" i="3" a="1"/>
  <c r="W6099" i="3" s="1"/>
  <c r="W6100" i="3" a="1"/>
  <c r="W6100" i="3" s="1"/>
  <c r="W6101" i="3" a="1"/>
  <c r="W6101" i="3" s="1"/>
  <c r="W6102" i="3" a="1"/>
  <c r="W6102" i="3" s="1"/>
  <c r="W6103" i="3" a="1"/>
  <c r="W6103" i="3" s="1"/>
  <c r="W6104" i="3" a="1"/>
  <c r="W6104" i="3" s="1"/>
  <c r="W6105" i="3" a="1"/>
  <c r="W6105" i="3" s="1"/>
  <c r="W6106" i="3" a="1"/>
  <c r="W6106" i="3" s="1"/>
  <c r="W6107" i="3" a="1"/>
  <c r="W6107" i="3" s="1"/>
  <c r="W6108" i="3" a="1"/>
  <c r="W6108" i="3" s="1"/>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s="1"/>
  <c r="W6121" i="3" a="1"/>
  <c r="W6121" i="3" s="1"/>
  <c r="W6122" i="3" a="1"/>
  <c r="W6122" i="3" s="1"/>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s="1"/>
  <c r="W6159" i="3" a="1"/>
  <c r="W6159" i="3" s="1"/>
  <c r="W6160" i="3" a="1"/>
  <c r="W6160" i="3" s="1"/>
  <c r="W6161" i="3" a="1"/>
  <c r="W6161" i="3" s="1"/>
  <c r="W6162" i="3" a="1"/>
  <c r="W6162" i="3" s="1"/>
  <c r="W6163" i="3" a="1"/>
  <c r="W6163" i="3" s="1"/>
  <c r="W6164" i="3" a="1"/>
  <c r="W6164" i="3" s="1"/>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s="1"/>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s="1"/>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s="1"/>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s="1"/>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s="1"/>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s="1"/>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s="1"/>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s="1"/>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s="1"/>
  <c r="W6505" i="3" a="1"/>
  <c r="W6505" i="3" s="1"/>
  <c r="W6506" i="3" a="1"/>
  <c r="W6506" i="3" s="1"/>
  <c r="W6507" i="3" a="1"/>
  <c r="W6507" i="3" s="1"/>
  <c r="W6508" i="3" a="1"/>
  <c r="W6508" i="3" s="1"/>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s="1"/>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s="1"/>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s="1"/>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s="1"/>
  <c r="W6837" i="3" a="1"/>
  <c r="W6837" i="3" s="1"/>
  <c r="W6838" i="3" a="1"/>
  <c r="W6838" i="3" s="1"/>
  <c r="W6839" i="3" a="1"/>
  <c r="W6839" i="3" s="1"/>
  <c r="W6840" i="3" a="1"/>
  <c r="W6840" i="3" s="1"/>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s="1"/>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s="1"/>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s="1"/>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s="1"/>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s="1"/>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s="1"/>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s="1"/>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s="1"/>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W10123" i="3" a="1"/>
  <c r="W10123" i="3" s="1"/>
  <c r="W10124" i="3" a="1"/>
  <c r="W10124" i="3" s="1"/>
  <c r="W10125" i="3" a="1"/>
  <c r="W10125" i="3" s="1"/>
  <c r="W10126" i="3" a="1"/>
  <c r="W10126" i="3" s="1"/>
  <c r="W10127" i="3" a="1"/>
  <c r="W10127" i="3" s="1"/>
  <c r="W10128" i="3" a="1"/>
  <c r="W10128" i="3" s="1"/>
  <c r="W10129" i="3" a="1"/>
  <c r="W10129" i="3" s="1"/>
  <c r="W10130" i="3" a="1"/>
  <c r="W10130" i="3" s="1"/>
  <c r="W10131" i="3" a="1"/>
  <c r="W10131" i="3" s="1"/>
  <c r="W10132" i="3" a="1"/>
  <c r="W10132" i="3" s="1"/>
  <c r="W10133" i="3" a="1"/>
  <c r="W10133" i="3" s="1"/>
  <c r="W10134" i="3" a="1"/>
  <c r="W10134" i="3" s="1"/>
  <c r="W10135" i="3" a="1"/>
  <c r="W10135" i="3" s="1"/>
  <c r="W10136" i="3" a="1"/>
  <c r="W10136" i="3" s="1"/>
  <c r="W10137" i="3" a="1"/>
  <c r="W10137" i="3" s="1"/>
  <c r="W10138" i="3" a="1"/>
  <c r="W10138" i="3" s="1"/>
  <c r="W10139" i="3" a="1"/>
  <c r="W10139" i="3" s="1"/>
  <c r="W10140" i="3" a="1"/>
  <c r="W10140" i="3" s="1"/>
  <c r="W10141" i="3" a="1"/>
  <c r="W10141" i="3" s="1"/>
  <c r="W10142" i="3" a="1"/>
  <c r="W10142" i="3" s="1"/>
  <c r="W10143" i="3" a="1"/>
  <c r="W10143" i="3" s="1"/>
  <c r="W10144" i="3" a="1"/>
  <c r="W10144" i="3" s="1"/>
  <c r="W10145" i="3" a="1"/>
  <c r="W10145" i="3" s="1"/>
  <c r="W10146" i="3" a="1"/>
  <c r="W10146" i="3" s="1"/>
  <c r="W10147" i="3" a="1"/>
  <c r="W10147" i="3" s="1"/>
  <c r="W10148" i="3" a="1"/>
  <c r="W10148" i="3" s="1"/>
  <c r="W10149" i="3" a="1"/>
  <c r="W10149" i="3" s="1"/>
  <c r="W10150" i="3" a="1"/>
  <c r="W10150" i="3" s="1"/>
  <c r="W10151" i="3" a="1"/>
  <c r="W10151" i="3" s="1"/>
  <c r="W10152" i="3" a="1"/>
  <c r="W10152" i="3" s="1"/>
  <c r="W10153" i="3" a="1"/>
  <c r="W10153" i="3" s="1"/>
  <c r="W10154" i="3" a="1"/>
  <c r="W10154" i="3" s="1"/>
  <c r="W10155" i="3" a="1"/>
  <c r="W10155" i="3" s="1"/>
  <c r="W10156" i="3" a="1"/>
  <c r="W10156" i="3" s="1"/>
  <c r="W10157" i="3" a="1"/>
  <c r="W10157" i="3" s="1"/>
  <c r="W10158" i="3" a="1"/>
  <c r="W10158" i="3" s="1"/>
  <c r="W10159" i="3" a="1"/>
  <c r="W10159" i="3" s="1"/>
  <c r="W10160" i="3" a="1"/>
  <c r="W10160" i="3" s="1"/>
  <c r="W10161" i="3" a="1"/>
  <c r="W10161" i="3" s="1"/>
  <c r="W10162" i="3" a="1"/>
  <c r="W10162" i="3" s="1"/>
  <c r="W10163" i="3" a="1"/>
  <c r="W10163" i="3" s="1"/>
  <c r="W10164" i="3" a="1"/>
  <c r="W10164" i="3" s="1"/>
  <c r="W10165" i="3" a="1"/>
  <c r="W10165" i="3" s="1"/>
  <c r="W10166" i="3" a="1"/>
  <c r="W10166" i="3" s="1"/>
  <c r="W10167" i="3" a="1"/>
  <c r="W10167" i="3" s="1"/>
  <c r="W10168" i="3" a="1"/>
  <c r="W10168" i="3" s="1"/>
  <c r="W10169" i="3" a="1"/>
  <c r="W10169" i="3" s="1"/>
  <c r="W10170" i="3" a="1"/>
  <c r="W10170" i="3" s="1"/>
  <c r="W10171" i="3" a="1"/>
  <c r="W10171" i="3" s="1"/>
  <c r="W10172" i="3" a="1"/>
  <c r="W10172" i="3" s="1"/>
  <c r="W10173" i="3" a="1"/>
  <c r="W10173" i="3" s="1"/>
  <c r="W10174" i="3" a="1"/>
  <c r="W10174" i="3" s="1"/>
  <c r="W10175" i="3" a="1"/>
  <c r="W10175" i="3" s="1"/>
  <c r="W10176" i="3" a="1"/>
  <c r="W10176" i="3" s="1"/>
  <c r="W10177" i="3" a="1"/>
  <c r="W10177" i="3" s="1"/>
  <c r="W10178" i="3" a="1"/>
  <c r="W10178" i="3" s="1"/>
  <c r="W10179" i="3" a="1"/>
  <c r="W10179" i="3" s="1"/>
  <c r="W10180" i="3" a="1"/>
  <c r="W10180" i="3" s="1"/>
  <c r="W10181" i="3" a="1"/>
  <c r="W10181" i="3" s="1"/>
  <c r="W10182" i="3" a="1"/>
  <c r="W10182" i="3" s="1"/>
  <c r="W10183" i="3" a="1"/>
  <c r="W10183" i="3" s="1"/>
  <c r="W10184" i="3" a="1"/>
  <c r="W10184" i="3" s="1"/>
  <c r="W10185" i="3" a="1"/>
  <c r="W10185" i="3" s="1"/>
  <c r="W10186" i="3" a="1"/>
  <c r="W10186" i="3" s="1"/>
  <c r="W10187" i="3" a="1"/>
  <c r="W10187" i="3" s="1"/>
  <c r="W10188" i="3" a="1"/>
  <c r="W10188" i="3" s="1"/>
  <c r="W10189" i="3" a="1"/>
  <c r="W10189" i="3" s="1"/>
  <c r="W10190" i="3" a="1"/>
  <c r="W10190" i="3" s="1"/>
  <c r="W10191" i="3" a="1"/>
  <c r="W10191" i="3" s="1"/>
  <c r="W10192" i="3" a="1"/>
  <c r="W10192" i="3" s="1"/>
  <c r="W10193" i="3" a="1"/>
  <c r="W10193" i="3" s="1"/>
  <c r="W10194" i="3" a="1"/>
  <c r="W10194" i="3" s="1"/>
  <c r="W10195" i="3" a="1"/>
  <c r="W10195" i="3" s="1"/>
  <c r="W10196" i="3" a="1"/>
  <c r="W10196" i="3" s="1"/>
  <c r="W10197" i="3" a="1"/>
  <c r="W10197" i="3" s="1"/>
  <c r="W10198" i="3" a="1"/>
  <c r="W10198" i="3" s="1"/>
  <c r="W10199" i="3" a="1"/>
  <c r="W10199" i="3" s="1"/>
  <c r="W10200" i="3" a="1"/>
  <c r="W10200" i="3" s="1"/>
  <c r="W10201" i="3" a="1"/>
  <c r="W10201" i="3" s="1"/>
  <c r="W10202" i="3" a="1"/>
  <c r="W10202" i="3" s="1"/>
  <c r="W10203" i="3" a="1"/>
  <c r="W10203" i="3" s="1"/>
  <c r="W10204" i="3" a="1"/>
  <c r="W10204" i="3" s="1"/>
  <c r="W10205" i="3" a="1"/>
  <c r="W10205" i="3" s="1"/>
  <c r="W10206" i="3" a="1"/>
  <c r="W10206" i="3" s="1"/>
  <c r="W10207" i="3" a="1"/>
  <c r="W10207" i="3" s="1"/>
  <c r="W10208" i="3" a="1"/>
  <c r="W10208" i="3" s="1"/>
  <c r="W10209" i="3" a="1"/>
  <c r="W10209" i="3" s="1"/>
  <c r="W10210" i="3" a="1"/>
  <c r="W10210" i="3" s="1"/>
  <c r="W10211" i="3" a="1"/>
  <c r="W10211" i="3" s="1"/>
  <c r="W10212" i="3" a="1"/>
  <c r="W10212" i="3" s="1"/>
  <c r="W10213" i="3" a="1"/>
  <c r="W10213" i="3" s="1"/>
  <c r="W10214" i="3" a="1"/>
  <c r="W10214" i="3" s="1"/>
  <c r="W10215" i="3" a="1"/>
  <c r="W10215" i="3" s="1"/>
  <c r="W10216" i="3" a="1"/>
  <c r="W10216" i="3" s="1"/>
  <c r="W10217" i="3" a="1"/>
  <c r="W10217" i="3" s="1"/>
  <c r="W10218" i="3" a="1"/>
  <c r="W10218" i="3" s="1"/>
  <c r="W10219" i="3" a="1"/>
  <c r="W10219" i="3" s="1"/>
  <c r="W10220" i="3" a="1"/>
  <c r="W10220" i="3" s="1"/>
  <c r="W10221" i="3" a="1"/>
  <c r="W10221" i="3" s="1"/>
  <c r="W10222" i="3" a="1"/>
  <c r="W10222" i="3" s="1"/>
  <c r="W10223" i="3" a="1"/>
  <c r="W10223" i="3" s="1"/>
  <c r="W10224" i="3" a="1"/>
  <c r="W10224" i="3" s="1"/>
  <c r="W10225" i="3" a="1"/>
  <c r="W10225" i="3" s="1"/>
  <c r="W10226" i="3" a="1"/>
  <c r="W10226" i="3" s="1"/>
  <c r="W10227" i="3" a="1"/>
  <c r="W10227" i="3" s="1"/>
  <c r="W10228" i="3" a="1"/>
  <c r="W10228" i="3" s="1"/>
  <c r="W10229" i="3" a="1"/>
  <c r="W10229" i="3" s="1"/>
  <c r="W10230" i="3" a="1"/>
  <c r="W10230" i="3" s="1"/>
  <c r="W10231" i="3" a="1"/>
  <c r="W10231" i="3" s="1"/>
  <c r="W10232" i="3" a="1"/>
  <c r="W10232" i="3" s="1"/>
  <c r="W10233" i="3" a="1"/>
  <c r="W10233" i="3" s="1"/>
  <c r="W10234" i="3" a="1"/>
  <c r="W10234" i="3" s="1"/>
  <c r="W10235" i="3" a="1"/>
  <c r="W10235" i="3" s="1"/>
  <c r="W10236" i="3" a="1"/>
  <c r="W10236" i="3" s="1"/>
  <c r="W10237" i="3" a="1"/>
  <c r="W10237" i="3" s="1"/>
  <c r="W10238" i="3" a="1"/>
  <c r="W10238" i="3" s="1"/>
  <c r="W10239" i="3" a="1"/>
  <c r="W10239" i="3" s="1"/>
  <c r="W10240" i="3" a="1"/>
  <c r="W10240" i="3" s="1"/>
  <c r="W10241" i="3" a="1"/>
  <c r="W10241" i="3" s="1"/>
  <c r="W10242" i="3" a="1"/>
  <c r="W10242" i="3" s="1"/>
  <c r="W10243" i="3" a="1"/>
  <c r="W10243" i="3" s="1"/>
  <c r="W10244" i="3" a="1"/>
  <c r="W10244" i="3" s="1"/>
  <c r="W10245" i="3" a="1"/>
  <c r="W10245" i="3" s="1"/>
  <c r="W10246" i="3" a="1"/>
  <c r="W10246" i="3" s="1"/>
  <c r="W10247" i="3" a="1"/>
  <c r="W10247" i="3" s="1"/>
  <c r="W10248" i="3" a="1"/>
  <c r="W10248" i="3" s="1"/>
  <c r="W10249" i="3" a="1"/>
  <c r="W10249" i="3" s="1"/>
  <c r="W10250" i="3" a="1"/>
  <c r="W10250" i="3" s="1"/>
  <c r="W10251" i="3" a="1"/>
  <c r="W10251" i="3" s="1"/>
  <c r="W10252" i="3" a="1"/>
  <c r="W10252" i="3" s="1"/>
  <c r="W10253" i="3" a="1"/>
  <c r="W10253" i="3" s="1"/>
  <c r="W10254" i="3" a="1"/>
  <c r="W10254" i="3" s="1"/>
  <c r="W10255" i="3" a="1"/>
  <c r="W10255" i="3" s="1"/>
  <c r="W10256" i="3" a="1"/>
  <c r="W10256" i="3" s="1"/>
  <c r="W10257" i="3" a="1"/>
  <c r="W10257" i="3" s="1"/>
  <c r="W10258" i="3" a="1"/>
  <c r="W10258" i="3" s="1"/>
  <c r="W10259" i="3" a="1"/>
  <c r="W10259" i="3" s="1"/>
  <c r="W10260" i="3" a="1"/>
  <c r="W10260" i="3" s="1"/>
  <c r="W10261" i="3" a="1"/>
  <c r="W10261" i="3" s="1"/>
  <c r="W10262" i="3" a="1"/>
  <c r="W10262" i="3" s="1"/>
  <c r="W10263" i="3" a="1"/>
  <c r="W10263" i="3" s="1"/>
  <c r="W10264" i="3" a="1"/>
  <c r="W10264" i="3" s="1"/>
  <c r="W10265" i="3" a="1"/>
  <c r="W10265" i="3" s="1"/>
  <c r="W10266" i="3" a="1"/>
  <c r="W10266" i="3" s="1"/>
  <c r="W10267" i="3" a="1"/>
  <c r="W10267" i="3" s="1"/>
  <c r="W10268" i="3" a="1"/>
  <c r="W10268" i="3" s="1"/>
  <c r="W10269" i="3" a="1"/>
  <c r="W10269" i="3" s="1"/>
  <c r="W10270" i="3" a="1"/>
  <c r="W10270" i="3" s="1"/>
  <c r="W10271" i="3" a="1"/>
  <c r="W10271" i="3" s="1"/>
  <c r="W10272" i="3" a="1"/>
  <c r="W10272" i="3" s="1"/>
  <c r="W10273" i="3" a="1"/>
  <c r="W10273" i="3" s="1"/>
  <c r="W10274" i="3" a="1"/>
  <c r="W10274" i="3" s="1"/>
  <c r="W10275" i="3" a="1"/>
  <c r="W10275" i="3" s="1"/>
  <c r="W10276" i="3" a="1"/>
  <c r="W10276" i="3" s="1"/>
  <c r="W10277" i="3" a="1"/>
  <c r="W10277" i="3" s="1"/>
  <c r="W10278" i="3" a="1"/>
  <c r="W10278" i="3" s="1"/>
  <c r="W10279" i="3" a="1"/>
  <c r="W10279" i="3" s="1"/>
  <c r="W10280" i="3" a="1"/>
  <c r="W10280" i="3" s="1"/>
  <c r="W10281" i="3" a="1"/>
  <c r="W10281" i="3" s="1"/>
  <c r="W10282" i="3" a="1"/>
  <c r="W10282" i="3" s="1"/>
  <c r="W10283" i="3" a="1"/>
  <c r="W10283" i="3" s="1"/>
  <c r="W10284" i="3" a="1"/>
  <c r="W10284" i="3" s="1"/>
  <c r="W10285" i="3" a="1"/>
  <c r="W10285" i="3" s="1"/>
  <c r="W10286" i="3" a="1"/>
  <c r="W10286" i="3" s="1"/>
  <c r="W10287" i="3" a="1"/>
  <c r="W10287" i="3" s="1"/>
  <c r="W10288" i="3" a="1"/>
  <c r="W10288" i="3" s="1"/>
  <c r="W10289" i="3" a="1"/>
  <c r="W10289" i="3" s="1"/>
  <c r="W10290" i="3" a="1"/>
  <c r="W10290" i="3" s="1"/>
  <c r="W10291" i="3" a="1"/>
  <c r="W10291" i="3" s="1"/>
  <c r="W10292" i="3" a="1"/>
  <c r="W10292" i="3" s="1"/>
  <c r="W10293" i="3" a="1"/>
  <c r="W10293" i="3" s="1"/>
  <c r="W10294" i="3" a="1"/>
  <c r="W10294" i="3" s="1"/>
  <c r="W10295" i="3" a="1"/>
  <c r="W10295" i="3" s="1"/>
  <c r="W10296" i="3" a="1"/>
  <c r="W10296" i="3" s="1"/>
  <c r="W10297" i="3" a="1"/>
  <c r="W10297" i="3" s="1"/>
  <c r="W10298" i="3" a="1"/>
  <c r="W10298" i="3" s="1"/>
  <c r="W10299" i="3" a="1"/>
  <c r="W10299" i="3" s="1"/>
  <c r="W10300" i="3" a="1"/>
  <c r="W10300" i="3" s="1"/>
  <c r="W10301" i="3" a="1"/>
  <c r="W10301" i="3" s="1"/>
  <c r="W10302" i="3" a="1"/>
  <c r="W10302" i="3" s="1"/>
  <c r="W10303" i="3" a="1"/>
  <c r="W10303" i="3" s="1"/>
  <c r="W10304" i="3" a="1"/>
  <c r="W10304" i="3" s="1"/>
  <c r="W10305" i="3" a="1"/>
  <c r="W10305" i="3" s="1"/>
  <c r="W10306" i="3" a="1"/>
  <c r="W10306" i="3" s="1"/>
  <c r="W10307" i="3" a="1"/>
  <c r="W10307" i="3" s="1"/>
  <c r="W10308" i="3" a="1"/>
  <c r="W10308" i="3" s="1"/>
  <c r="W10309" i="3" a="1"/>
  <c r="W10309" i="3" s="1"/>
  <c r="W10310" i="3" a="1"/>
  <c r="W10310" i="3" s="1"/>
  <c r="W10311" i="3" a="1"/>
  <c r="W10311" i="3" s="1"/>
  <c r="W10312" i="3" a="1"/>
  <c r="W10312" i="3" s="1"/>
  <c r="W10313" i="3" a="1"/>
  <c r="W10313" i="3" s="1"/>
  <c r="W10314" i="3" a="1"/>
  <c r="W10314" i="3" s="1"/>
  <c r="W10315" i="3" a="1"/>
  <c r="W10315" i="3" s="1"/>
  <c r="W10316" i="3" a="1"/>
  <c r="W10316" i="3" s="1"/>
  <c r="W10317" i="3" a="1"/>
  <c r="W10317" i="3" s="1"/>
  <c r="W10318" i="3" a="1"/>
  <c r="W10318" i="3" s="1"/>
  <c r="W10319" i="3" a="1"/>
  <c r="W10319" i="3" s="1"/>
  <c r="W10320" i="3" a="1"/>
  <c r="W10320" i="3" s="1"/>
  <c r="W10321" i="3" a="1"/>
  <c r="W10321" i="3" s="1"/>
  <c r="W10322" i="3" a="1"/>
  <c r="W10322" i="3" s="1"/>
  <c r="W10323" i="3" a="1"/>
  <c r="W10323" i="3" s="1"/>
  <c r="W10324" i="3" a="1"/>
  <c r="W10324" i="3" s="1"/>
  <c r="W10325" i="3" a="1"/>
  <c r="W10325" i="3" s="1"/>
  <c r="W10326" i="3" a="1"/>
  <c r="W10326" i="3" s="1"/>
  <c r="W10327" i="3" a="1"/>
  <c r="W10327" i="3" s="1"/>
  <c r="W10328" i="3" a="1"/>
  <c r="W10328" i="3" s="1"/>
  <c r="W10329" i="3" a="1"/>
  <c r="W10329" i="3" s="1"/>
  <c r="W10330" i="3" a="1"/>
  <c r="W10330" i="3" s="1"/>
  <c r="W10331" i="3" a="1"/>
  <c r="W10331" i="3" s="1"/>
  <c r="W10332" i="3" a="1"/>
  <c r="W10332" i="3" s="1"/>
  <c r="W10333" i="3" a="1"/>
  <c r="W10333" i="3" s="1"/>
  <c r="W10334" i="3" a="1"/>
  <c r="W10334" i="3" s="1"/>
  <c r="W10335" i="3" a="1"/>
  <c r="W10335" i="3" s="1"/>
  <c r="W10336" i="3" a="1"/>
  <c r="W10336" i="3" s="1"/>
  <c r="W10337" i="3" a="1"/>
  <c r="W10337" i="3" s="1"/>
  <c r="W10338" i="3" a="1"/>
  <c r="W10338" i="3" s="1"/>
  <c r="W10339" i="3" a="1"/>
  <c r="W10339" i="3" s="1"/>
  <c r="W10340" i="3" a="1"/>
  <c r="W10340" i="3" s="1"/>
  <c r="W10341" i="3" a="1"/>
  <c r="W10341" i="3" s="1"/>
  <c r="W10342" i="3" a="1"/>
  <c r="W10342" i="3" s="1"/>
  <c r="W10343" i="3" a="1"/>
  <c r="W10343" i="3" s="1"/>
  <c r="W10344" i="3" a="1"/>
  <c r="W10344" i="3" s="1"/>
  <c r="W10345" i="3" a="1"/>
  <c r="W10345" i="3" s="1"/>
  <c r="W10346" i="3" a="1"/>
  <c r="W10346" i="3" s="1"/>
  <c r="W10347" i="3" a="1"/>
  <c r="W10347" i="3" s="1"/>
  <c r="W10348" i="3" a="1"/>
  <c r="W10348" i="3" s="1"/>
  <c r="W10349" i="3" a="1"/>
  <c r="W10349" i="3" s="1"/>
  <c r="W10350" i="3" a="1"/>
  <c r="W10350" i="3" s="1"/>
  <c r="W10351" i="3" a="1"/>
  <c r="W10351" i="3" s="1"/>
  <c r="W10352" i="3" a="1"/>
  <c r="W10352" i="3" s="1"/>
  <c r="W10353" i="3" a="1"/>
  <c r="W10353" i="3" s="1"/>
  <c r="W10354" i="3" a="1"/>
  <c r="W10354" i="3" s="1"/>
  <c r="W10355" i="3" a="1"/>
  <c r="W10355" i="3" s="1"/>
  <c r="W10356" i="3" a="1"/>
  <c r="W10356" i="3" s="1"/>
  <c r="W10357" i="3" a="1"/>
  <c r="W10357" i="3" s="1"/>
  <c r="W10358" i="3" a="1"/>
  <c r="W10358" i="3" s="1"/>
  <c r="W10359" i="3" a="1"/>
  <c r="W10359" i="3" s="1"/>
  <c r="W10360" i="3" a="1"/>
  <c r="W10360" i="3" s="1"/>
  <c r="W10361" i="3" a="1"/>
  <c r="W10361" i="3" s="1"/>
  <c r="W10362" i="3" a="1"/>
  <c r="W10362" i="3" s="1"/>
  <c r="W10363" i="3" a="1"/>
  <c r="W10363" i="3" s="1"/>
  <c r="W10364" i="3" a="1"/>
  <c r="W10364" i="3" s="1"/>
  <c r="W10365" i="3" a="1"/>
  <c r="W10365" i="3" s="1"/>
  <c r="W10366" i="3" a="1"/>
  <c r="W10366" i="3" s="1"/>
  <c r="W10367" i="3" a="1"/>
  <c r="W10367" i="3" s="1"/>
  <c r="W10368" i="3" a="1"/>
  <c r="W10368" i="3" s="1"/>
  <c r="W10369" i="3" a="1"/>
  <c r="W10369" i="3" s="1"/>
  <c r="W10370" i="3" a="1"/>
  <c r="W10370" i="3" s="1"/>
  <c r="W10371" i="3" a="1"/>
  <c r="W10371" i="3" s="1"/>
  <c r="W10372" i="3" a="1"/>
  <c r="W10372" i="3" s="1"/>
  <c r="W10373" i="3" a="1"/>
  <c r="W10373" i="3" s="1"/>
  <c r="W10374" i="3" a="1"/>
  <c r="W10374" i="3" s="1"/>
  <c r="W10375" i="3" a="1"/>
  <c r="W10375" i="3" s="1"/>
  <c r="W10376" i="3" a="1"/>
  <c r="W10376" i="3" s="1"/>
  <c r="W10377" i="3" a="1"/>
  <c r="W10377" i="3" s="1"/>
  <c r="W10378" i="3" a="1"/>
  <c r="W10378" i="3" s="1"/>
  <c r="W10379" i="3" a="1"/>
  <c r="W10379" i="3" s="1"/>
  <c r="W10380" i="3" a="1"/>
  <c r="W10380" i="3" s="1"/>
  <c r="W10381" i="3" a="1"/>
  <c r="W10381" i="3" s="1"/>
  <c r="W10382" i="3" a="1"/>
  <c r="W10382" i="3" s="1"/>
  <c r="W10383" i="3" a="1"/>
  <c r="W10383" i="3" s="1"/>
  <c r="W10384" i="3" a="1"/>
  <c r="W10384" i="3" s="1"/>
  <c r="W10385" i="3" a="1"/>
  <c r="W10385" i="3" s="1"/>
  <c r="W10386" i="3" a="1"/>
  <c r="W10386" i="3" s="1"/>
  <c r="W10387" i="3" a="1"/>
  <c r="W10387" i="3" s="1"/>
  <c r="W10388" i="3" a="1"/>
  <c r="W10388" i="3" s="1"/>
  <c r="W10389" i="3" a="1"/>
  <c r="W10389" i="3" s="1"/>
  <c r="W10390" i="3" a="1"/>
  <c r="W10390" i="3" s="1"/>
  <c r="W10391" i="3" a="1"/>
  <c r="W10391" i="3" s="1"/>
  <c r="W10392" i="3" a="1"/>
  <c r="W10392" i="3" s="1"/>
  <c r="W10393" i="3" a="1"/>
  <c r="W10393" i="3" s="1"/>
  <c r="W10394" i="3" a="1"/>
  <c r="W10394" i="3" s="1"/>
  <c r="W10395" i="3" a="1"/>
  <c r="W10395" i="3" s="1"/>
  <c r="W10396" i="3" a="1"/>
  <c r="W10396" i="3" s="1"/>
  <c r="W10397" i="3" a="1"/>
  <c r="W10397" i="3" s="1"/>
  <c r="W10398" i="3" a="1"/>
  <c r="W10398" i="3" s="1"/>
  <c r="W10399" i="3" a="1"/>
  <c r="W10399" i="3" s="1"/>
  <c r="W10400" i="3" a="1"/>
  <c r="W10400" i="3" s="1"/>
  <c r="W10401" i="3" a="1"/>
  <c r="W10401" i="3" s="1"/>
  <c r="W10402" i="3" a="1"/>
  <c r="W10402" i="3" s="1"/>
  <c r="W10403" i="3" a="1"/>
  <c r="W10403" i="3" s="1"/>
  <c r="W10404" i="3" a="1"/>
  <c r="W10404" i="3" s="1"/>
  <c r="W10405" i="3" a="1"/>
  <c r="W10405" i="3" s="1"/>
  <c r="W10406" i="3" a="1"/>
  <c r="W10406" i="3" s="1"/>
  <c r="W10407" i="3" a="1"/>
  <c r="W10407" i="3" s="1"/>
  <c r="W10408" i="3" a="1"/>
  <c r="W10408" i="3" s="1"/>
  <c r="W10409" i="3" a="1"/>
  <c r="W10409" i="3" s="1"/>
  <c r="W10410" i="3" a="1"/>
  <c r="W10410" i="3" s="1"/>
  <c r="W10411" i="3" a="1"/>
  <c r="W10411" i="3" s="1"/>
  <c r="W10412" i="3" a="1"/>
  <c r="W10412" i="3" s="1"/>
  <c r="W10413" i="3" a="1"/>
  <c r="W10413" i="3" s="1"/>
  <c r="W10414" i="3" a="1"/>
  <c r="W10414" i="3" s="1"/>
  <c r="W10415" i="3" a="1"/>
  <c r="W10415" i="3" s="1"/>
  <c r="W10416" i="3" a="1"/>
  <c r="W10416" i="3" s="1"/>
  <c r="W10417" i="3" a="1"/>
  <c r="W10417" i="3" s="1"/>
  <c r="W10418" i="3" a="1"/>
  <c r="W10418" i="3" s="1"/>
  <c r="W10419" i="3" a="1"/>
  <c r="W10419" i="3" s="1"/>
  <c r="W10420" i="3" a="1"/>
  <c r="W10420" i="3" s="1"/>
  <c r="W10421" i="3" a="1"/>
  <c r="W10421" i="3" s="1"/>
  <c r="W10422" i="3" a="1"/>
  <c r="W10422" i="3" s="1"/>
  <c r="W10423" i="3" a="1"/>
  <c r="W10423" i="3" s="1"/>
  <c r="W10424" i="3" a="1"/>
  <c r="W10424" i="3" s="1"/>
  <c r="W10425" i="3" a="1"/>
  <c r="W10425" i="3" s="1"/>
  <c r="W10426" i="3" a="1"/>
  <c r="W10426" i="3" s="1"/>
  <c r="W10427" i="3" a="1"/>
  <c r="W10427" i="3" s="1"/>
  <c r="W10428" i="3" a="1"/>
  <c r="W10428" i="3" s="1"/>
  <c r="W10429" i="3" a="1"/>
  <c r="W10429" i="3" s="1"/>
  <c r="W10430" i="3" a="1"/>
  <c r="W10430" i="3" s="1"/>
  <c r="W10431" i="3" a="1"/>
  <c r="W10431" i="3" s="1"/>
  <c r="W10432" i="3" a="1"/>
  <c r="W10432" i="3" s="1"/>
  <c r="W10433" i="3" a="1"/>
  <c r="W10433" i="3" s="1"/>
  <c r="W10434" i="3" a="1"/>
  <c r="W10434" i="3" s="1"/>
  <c r="W10435" i="3" a="1"/>
  <c r="W10435" i="3" s="1"/>
  <c r="W10436" i="3" a="1"/>
  <c r="W10436" i="3" s="1"/>
  <c r="W10437" i="3" a="1"/>
  <c r="W10437" i="3" s="1"/>
  <c r="W10438" i="3" a="1"/>
  <c r="W10438" i="3" s="1"/>
  <c r="W10439" i="3" a="1"/>
  <c r="W10439" i="3" s="1"/>
  <c r="W10440" i="3" a="1"/>
  <c r="W10440" i="3" s="1"/>
  <c r="W10441" i="3" a="1"/>
  <c r="W10441" i="3" s="1"/>
  <c r="W10442" i="3" a="1"/>
  <c r="W10442" i="3" s="1"/>
  <c r="W10443" i="3" a="1"/>
  <c r="W10443" i="3" s="1"/>
  <c r="W10444" i="3" a="1"/>
  <c r="W10444" i="3" s="1"/>
  <c r="W10445" i="3" a="1"/>
  <c r="W10445" i="3" s="1"/>
  <c r="W10446" i="3" a="1"/>
  <c r="W10446" i="3" s="1"/>
  <c r="W10447" i="3" a="1"/>
  <c r="W10447" i="3" s="1"/>
  <c r="W10448" i="3" a="1"/>
  <c r="W10448" i="3" s="1"/>
  <c r="W10449" i="3" a="1"/>
  <c r="W10449" i="3" s="1"/>
  <c r="W10450" i="3" a="1"/>
  <c r="W10450" i="3" s="1"/>
  <c r="W10451" i="3" a="1"/>
  <c r="W10451" i="3" s="1"/>
  <c r="W10452" i="3" a="1"/>
  <c r="W10452" i="3" s="1"/>
  <c r="W10453" i="3" a="1"/>
  <c r="W10453" i="3" s="1"/>
  <c r="W10454" i="3" a="1"/>
  <c r="W10454" i="3" s="1"/>
  <c r="W10455" i="3" a="1"/>
  <c r="W10455" i="3" s="1"/>
  <c r="W10456" i="3" a="1"/>
  <c r="W10456" i="3" s="1"/>
  <c r="W10457" i="3" a="1"/>
  <c r="W10457" i="3" s="1"/>
  <c r="W10458" i="3" a="1"/>
  <c r="W10458" i="3" s="1"/>
  <c r="W10459" i="3" a="1"/>
  <c r="W10459" i="3" s="1"/>
  <c r="W10460" i="3" a="1"/>
  <c r="W10460" i="3" s="1"/>
  <c r="W10461" i="3" a="1"/>
  <c r="W10461" i="3" s="1"/>
  <c r="W10462" i="3" a="1"/>
  <c r="W10462" i="3" s="1"/>
  <c r="W10463" i="3" a="1"/>
  <c r="W10463" i="3" s="1"/>
  <c r="W10464" i="3" a="1"/>
  <c r="W10464" i="3" s="1"/>
  <c r="W10465" i="3" a="1"/>
  <c r="W10465" i="3" s="1"/>
  <c r="W10466" i="3" a="1"/>
  <c r="W10466" i="3" s="1"/>
  <c r="W10467" i="3" a="1"/>
  <c r="W10467" i="3" s="1"/>
  <c r="W10468" i="3" a="1"/>
  <c r="W10468" i="3" s="1"/>
  <c r="W10469" i="3" a="1"/>
  <c r="W10469" i="3" s="1"/>
  <c r="W10470" i="3" a="1"/>
  <c r="W10470" i="3" s="1"/>
  <c r="W10471" i="3" a="1"/>
  <c r="W10471" i="3" s="1"/>
  <c r="W10472" i="3" a="1"/>
  <c r="W10472" i="3" s="1"/>
  <c r="W10473" i="3" a="1"/>
  <c r="W10473" i="3" s="1"/>
  <c r="W10474" i="3" a="1"/>
  <c r="W10474" i="3" s="1"/>
  <c r="W10475" i="3" a="1"/>
  <c r="W10475" i="3" s="1"/>
  <c r="W10476" i="3" a="1"/>
  <c r="W10476" i="3" s="1"/>
  <c r="W10477" i="3" a="1"/>
  <c r="W10477" i="3" s="1"/>
  <c r="W10478" i="3" a="1"/>
  <c r="W10478" i="3" s="1"/>
  <c r="W10479" i="3" a="1"/>
  <c r="W10479" i="3" s="1"/>
  <c r="W10480" i="3" a="1"/>
  <c r="W10480" i="3" s="1"/>
  <c r="W10481" i="3" a="1"/>
  <c r="W10481" i="3" s="1"/>
  <c r="W10482" i="3" a="1"/>
  <c r="W10482" i="3" s="1"/>
  <c r="W10483" i="3" a="1"/>
  <c r="W10483" i="3" s="1"/>
  <c r="W10484" i="3" a="1"/>
  <c r="W10484" i="3" s="1"/>
  <c r="W10485" i="3" a="1"/>
  <c r="W10485" i="3" s="1"/>
  <c r="W10486" i="3" a="1"/>
  <c r="W10486" i="3" s="1"/>
  <c r="W10487" i="3" a="1"/>
  <c r="W10487" i="3" s="1"/>
  <c r="W10488" i="3" a="1"/>
  <c r="W10488" i="3" s="1"/>
  <c r="W10489" i="3" a="1"/>
  <c r="W10489" i="3" s="1"/>
  <c r="W10490" i="3" a="1"/>
  <c r="W10490" i="3" s="1"/>
  <c r="W10491" i="3" a="1"/>
  <c r="W10491" i="3" s="1"/>
  <c r="W10492" i="3" a="1"/>
  <c r="W10492" i="3" s="1"/>
  <c r="W10493" i="3" a="1"/>
  <c r="W10493" i="3" s="1"/>
  <c r="W10494" i="3" a="1"/>
  <c r="W10494" i="3" s="1"/>
  <c r="W10495" i="3" a="1"/>
  <c r="W10495" i="3" s="1"/>
  <c r="W10496" i="3" a="1"/>
  <c r="W10496" i="3" s="1"/>
  <c r="W10497" i="3" a="1"/>
  <c r="W10497" i="3" s="1"/>
  <c r="W10498" i="3" a="1"/>
  <c r="W10498" i="3" s="1"/>
  <c r="W10499" i="3" a="1"/>
  <c r="W10499" i="3" s="1"/>
  <c r="W10500" i="3" a="1"/>
  <c r="W10500" i="3" s="1"/>
  <c r="W10501" i="3" a="1"/>
  <c r="W10501" i="3" s="1"/>
  <c r="W10502" i="3" a="1"/>
  <c r="W10502" i="3" s="1"/>
  <c r="W10503" i="3" a="1"/>
  <c r="W10503" i="3" s="1"/>
  <c r="W10504" i="3" a="1"/>
  <c r="W10504" i="3" s="1"/>
  <c r="W10505" i="3" a="1"/>
  <c r="W10505" i="3" s="1"/>
  <c r="W10506" i="3" a="1"/>
  <c r="W10506" i="3" s="1"/>
  <c r="W10507" i="3" a="1"/>
  <c r="W10507" i="3" s="1"/>
  <c r="W10508" i="3" a="1"/>
  <c r="W10508" i="3" s="1"/>
  <c r="W10509" i="3" a="1"/>
  <c r="W10509" i="3" s="1"/>
  <c r="W10510" i="3" a="1"/>
  <c r="W10510" i="3" s="1"/>
  <c r="W10511" i="3" a="1"/>
  <c r="W10511" i="3" s="1"/>
  <c r="W10512" i="3" a="1"/>
  <c r="W10512" i="3" s="1"/>
  <c r="W10513" i="3" a="1"/>
  <c r="W10513" i="3" s="1"/>
  <c r="W10514" i="3" a="1"/>
  <c r="W10514" i="3" s="1"/>
  <c r="W10515" i="3" a="1"/>
  <c r="W10515" i="3" s="1"/>
  <c r="W10516" i="3" a="1"/>
  <c r="W10516" i="3" s="1"/>
  <c r="W10517" i="3" a="1"/>
  <c r="W10517" i="3" s="1"/>
  <c r="W10518" i="3" a="1"/>
  <c r="W10518" i="3" s="1"/>
  <c r="W10519" i="3" a="1"/>
  <c r="W10519" i="3" s="1"/>
  <c r="W10520" i="3" a="1"/>
  <c r="W10520" i="3" s="1"/>
  <c r="W10521" i="3" a="1"/>
  <c r="W10521" i="3" s="1"/>
  <c r="W10522" i="3" a="1"/>
  <c r="W10522" i="3" s="1"/>
  <c r="W10523" i="3" a="1"/>
  <c r="W10523" i="3" s="1"/>
  <c r="W10524" i="3" a="1"/>
  <c r="W10524" i="3" s="1"/>
  <c r="W10525" i="3" a="1"/>
  <c r="W10525" i="3" s="1"/>
  <c r="W10526" i="3" a="1"/>
  <c r="W10526" i="3" s="1"/>
  <c r="W10527" i="3" a="1"/>
  <c r="W10527" i="3" s="1"/>
  <c r="W10528" i="3" a="1"/>
  <c r="W10528" i="3" s="1"/>
  <c r="W10529" i="3" a="1"/>
  <c r="W10529" i="3" s="1"/>
  <c r="W10530" i="3" a="1"/>
  <c r="W10530" i="3" s="1"/>
  <c r="W10531" i="3" a="1"/>
  <c r="W10531" i="3" s="1"/>
  <c r="W10532" i="3" a="1"/>
  <c r="W10532" i="3" s="1"/>
  <c r="W10533" i="3" a="1"/>
  <c r="W10533" i="3" s="1"/>
  <c r="W10534" i="3" a="1"/>
  <c r="W10534" i="3" s="1"/>
  <c r="W10535" i="3" a="1"/>
  <c r="W10535" i="3" s="1"/>
  <c r="W10536" i="3" a="1"/>
  <c r="W10536" i="3" s="1"/>
  <c r="W10537" i="3" a="1"/>
  <c r="W10537" i="3" s="1"/>
  <c r="W10538" i="3" a="1"/>
  <c r="W10538" i="3" s="1"/>
  <c r="W10539" i="3" a="1"/>
  <c r="W10539" i="3" s="1"/>
  <c r="W10540" i="3" a="1"/>
  <c r="W10540" i="3" s="1"/>
  <c r="W10541" i="3" a="1"/>
  <c r="W10541" i="3" s="1"/>
  <c r="W10542" i="3" a="1"/>
  <c r="W10542" i="3" s="1"/>
  <c r="W10543" i="3" a="1"/>
  <c r="W10543" i="3" s="1"/>
  <c r="W10544" i="3" a="1"/>
  <c r="W10544" i="3" s="1"/>
  <c r="W10545" i="3" a="1"/>
  <c r="W10545" i="3" s="1"/>
  <c r="W10546" i="3" a="1"/>
  <c r="W10546" i="3" s="1"/>
  <c r="W10547" i="3" a="1"/>
  <c r="W10547" i="3" s="1"/>
  <c r="W10548" i="3" a="1"/>
  <c r="W10548" i="3" s="1"/>
  <c r="W10549" i="3" a="1"/>
  <c r="W10549" i="3" s="1"/>
  <c r="W10550" i="3" a="1"/>
  <c r="W10550" i="3" s="1"/>
  <c r="W10551" i="3" a="1"/>
  <c r="W10551" i="3" s="1"/>
  <c r="W10552" i="3" a="1"/>
  <c r="W10552" i="3" s="1"/>
  <c r="W10553" i="3" a="1"/>
  <c r="W10553" i="3" s="1"/>
  <c r="W10554" i="3" a="1"/>
  <c r="W10554" i="3" s="1"/>
  <c r="W10555" i="3" a="1"/>
  <c r="W10555" i="3" s="1"/>
  <c r="W10556" i="3" a="1"/>
  <c r="W10556" i="3" s="1"/>
  <c r="W10557" i="3" a="1"/>
  <c r="W10557" i="3" s="1"/>
  <c r="W10558" i="3" a="1"/>
  <c r="W10558" i="3" s="1"/>
  <c r="W10559" i="3" a="1"/>
  <c r="W10559" i="3" s="1"/>
  <c r="W10560" i="3" a="1"/>
  <c r="W10560" i="3" s="1"/>
  <c r="W10561" i="3" a="1"/>
  <c r="W10561" i="3" s="1"/>
  <c r="W10562" i="3" a="1"/>
  <c r="W10562" i="3" s="1"/>
  <c r="W10563" i="3" a="1"/>
  <c r="W10563" i="3" s="1"/>
  <c r="W10564" i="3" a="1"/>
  <c r="W10564" i="3" s="1"/>
  <c r="W10565" i="3" a="1"/>
  <c r="W10565" i="3" s="1"/>
  <c r="W10566" i="3" a="1"/>
  <c r="W10566" i="3" s="1"/>
  <c r="W10567" i="3" a="1"/>
  <c r="W10567" i="3" s="1"/>
  <c r="W10568" i="3" a="1"/>
  <c r="W10568" i="3" s="1"/>
  <c r="W10569" i="3" a="1"/>
  <c r="W10569" i="3" s="1"/>
  <c r="W10570" i="3" a="1"/>
  <c r="W10570" i="3" s="1"/>
  <c r="W10571" i="3" a="1"/>
  <c r="W10571" i="3" s="1"/>
  <c r="W10572" i="3" a="1"/>
  <c r="W10572" i="3" s="1"/>
  <c r="W10573" i="3" a="1"/>
  <c r="W10573" i="3" s="1"/>
  <c r="W10574" i="3" a="1"/>
  <c r="W10574" i="3" s="1"/>
  <c r="W10575" i="3" a="1"/>
  <c r="W10575" i="3" s="1"/>
  <c r="W10576" i="3" a="1"/>
  <c r="W10576" i="3" s="1"/>
  <c r="W10577" i="3" a="1"/>
  <c r="W10577" i="3" s="1"/>
  <c r="W10578" i="3" a="1"/>
  <c r="W10578" i="3" s="1"/>
  <c r="W10579" i="3" a="1"/>
  <c r="W10579" i="3" s="1"/>
  <c r="W10580" i="3" a="1"/>
  <c r="W10580" i="3" s="1"/>
  <c r="W10581" i="3" a="1"/>
  <c r="W10581" i="3" s="1"/>
  <c r="W10582" i="3" a="1"/>
  <c r="W10582" i="3" s="1"/>
  <c r="W10583" i="3" a="1"/>
  <c r="W10583" i="3" s="1"/>
  <c r="W10584" i="3" a="1"/>
  <c r="W10584" i="3" s="1"/>
  <c r="W10585" i="3" a="1"/>
  <c r="W10585" i="3" s="1"/>
  <c r="W10586" i="3" a="1"/>
  <c r="W10586" i="3" s="1"/>
  <c r="W10587" i="3" a="1"/>
  <c r="W10587" i="3" s="1"/>
  <c r="W10588" i="3" a="1"/>
  <c r="W10588" i="3" s="1"/>
  <c r="W10589" i="3" a="1"/>
  <c r="W10589" i="3" s="1"/>
  <c r="W10590" i="3" a="1"/>
  <c r="W10590" i="3" s="1"/>
  <c r="W10591" i="3" a="1"/>
  <c r="W10591" i="3" s="1"/>
  <c r="W10592" i="3" a="1"/>
  <c r="W10592" i="3" s="1"/>
  <c r="W10593" i="3" a="1"/>
  <c r="W10593" i="3" s="1"/>
  <c r="W10594" i="3" a="1"/>
  <c r="W10594" i="3" s="1"/>
  <c r="W10595" i="3" a="1"/>
  <c r="W10595" i="3" s="1"/>
  <c r="W10596" i="3" a="1"/>
  <c r="W10596" i="3" s="1"/>
  <c r="W10597" i="3" a="1"/>
  <c r="W10597" i="3" s="1"/>
  <c r="W10598" i="3" a="1"/>
  <c r="W10598" i="3" s="1"/>
  <c r="W10599" i="3" a="1"/>
  <c r="W10599" i="3" s="1"/>
  <c r="W10600" i="3" a="1"/>
  <c r="W10600" i="3" s="1"/>
  <c r="W10601" i="3" a="1"/>
  <c r="W10601" i="3" s="1"/>
  <c r="W10602" i="3" a="1"/>
  <c r="W10602" i="3" s="1"/>
  <c r="W10603" i="3" a="1"/>
  <c r="W10603" i="3" s="1"/>
  <c r="W10604" i="3" a="1"/>
  <c r="W10604" i="3" s="1"/>
  <c r="W10605" i="3" a="1"/>
  <c r="W10605" i="3" s="1"/>
  <c r="W10606" i="3" a="1"/>
  <c r="W10606" i="3" s="1"/>
  <c r="W10607" i="3" a="1"/>
  <c r="W10607" i="3" s="1"/>
  <c r="W10608" i="3" a="1"/>
  <c r="W10608" i="3" s="1"/>
  <c r="W10609" i="3" a="1"/>
  <c r="W10609" i="3" s="1"/>
  <c r="W10610" i="3" a="1"/>
  <c r="W10610" i="3" s="1"/>
  <c r="W10611" i="3" a="1"/>
  <c r="W10611" i="3" s="1"/>
  <c r="W10612" i="3" a="1"/>
  <c r="W10612" i="3" s="1"/>
  <c r="W10613" i="3" a="1"/>
  <c r="W10613" i="3" s="1"/>
  <c r="W10614" i="3" a="1"/>
  <c r="W10614" i="3" s="1"/>
  <c r="W10615" i="3" a="1"/>
  <c r="W10615" i="3" s="1"/>
  <c r="W10616" i="3" a="1"/>
  <c r="W10616" i="3" s="1"/>
  <c r="W10617" i="3" a="1"/>
  <c r="W10617" i="3" s="1"/>
  <c r="W10618" i="3" a="1"/>
  <c r="W10618" i="3" s="1"/>
  <c r="W10619" i="3" a="1"/>
  <c r="W10619" i="3" s="1"/>
  <c r="W10620" i="3" a="1"/>
  <c r="W10620" i="3" s="1"/>
  <c r="W10621" i="3" a="1"/>
  <c r="W10621" i="3" s="1"/>
  <c r="W10622" i="3" a="1"/>
  <c r="W10622" i="3" s="1"/>
  <c r="W10623" i="3" a="1"/>
  <c r="W10623" i="3" s="1"/>
  <c r="W10624" i="3" a="1"/>
  <c r="W10624" i="3" s="1"/>
  <c r="W10625" i="3" a="1"/>
  <c r="W10625" i="3" s="1"/>
  <c r="W10626" i="3" a="1"/>
  <c r="W10626" i="3" s="1"/>
  <c r="W10627" i="3" a="1"/>
  <c r="W10627" i="3" s="1"/>
  <c r="W10628" i="3" a="1"/>
  <c r="W10628" i="3" s="1"/>
  <c r="W10629" i="3" a="1"/>
  <c r="W10629" i="3" s="1"/>
  <c r="W10630" i="3" a="1"/>
  <c r="W10630" i="3" s="1"/>
  <c r="W10631" i="3" a="1"/>
  <c r="W10631" i="3" s="1"/>
  <c r="W10632" i="3" a="1"/>
  <c r="W10632" i="3" s="1"/>
  <c r="W10633" i="3" a="1"/>
  <c r="W10633" i="3" s="1"/>
  <c r="W10634" i="3" a="1"/>
  <c r="W10634" i="3" s="1"/>
  <c r="W10635" i="3" a="1"/>
  <c r="W10635" i="3" s="1"/>
  <c r="W10636" i="3" a="1"/>
  <c r="W10636" i="3" s="1"/>
  <c r="W10637" i="3" a="1"/>
  <c r="W10637" i="3" s="1"/>
  <c r="W10638" i="3" a="1"/>
  <c r="W10638" i="3" s="1"/>
  <c r="W10639" i="3" a="1"/>
  <c r="W10639" i="3" s="1"/>
  <c r="W10640" i="3" a="1"/>
  <c r="W10640" i="3" s="1"/>
  <c r="W10641" i="3" a="1"/>
  <c r="W10641" i="3" s="1"/>
  <c r="W10642" i="3" a="1"/>
  <c r="W10642" i="3" s="1"/>
  <c r="W10643" i="3" a="1"/>
  <c r="W10643" i="3" s="1"/>
  <c r="W10644" i="3" a="1"/>
  <c r="W10644" i="3" s="1"/>
  <c r="W10645" i="3" a="1"/>
  <c r="W10645" i="3" s="1"/>
  <c r="W10646" i="3" a="1"/>
  <c r="W10646" i="3" s="1"/>
  <c r="W10647" i="3" a="1"/>
  <c r="W10647" i="3" s="1"/>
  <c r="W10648" i="3" a="1"/>
  <c r="W10648" i="3" s="1"/>
  <c r="W10649" i="3" a="1"/>
  <c r="W10649" i="3" s="1"/>
  <c r="W10650" i="3" a="1"/>
  <c r="W10650" i="3" s="1"/>
  <c r="W10651" i="3" a="1"/>
  <c r="W10651" i="3" s="1"/>
  <c r="W10652" i="3" a="1"/>
  <c r="W10652" i="3" s="1"/>
  <c r="W10653" i="3" a="1"/>
  <c r="W10653" i="3" s="1"/>
  <c r="W10654" i="3" a="1"/>
  <c r="W10654" i="3" s="1"/>
  <c r="W10655" i="3" a="1"/>
  <c r="W10655" i="3" s="1"/>
  <c r="W10656" i="3" a="1"/>
  <c r="W10656" i="3" s="1"/>
  <c r="W10657" i="3" a="1"/>
  <c r="W10657" i="3" s="1"/>
  <c r="W10658" i="3" a="1"/>
  <c r="W10658" i="3" s="1"/>
  <c r="W10659" i="3" a="1"/>
  <c r="W10659" i="3" s="1"/>
  <c r="W10660" i="3" a="1"/>
  <c r="W10660" i="3" s="1"/>
  <c r="W10661" i="3" a="1"/>
  <c r="W10661" i="3" s="1"/>
  <c r="W10662" i="3" a="1"/>
  <c r="W10662" i="3" s="1"/>
  <c r="W10663" i="3" a="1"/>
  <c r="W10663" i="3" s="1"/>
  <c r="W10664" i="3" a="1"/>
  <c r="W10664" i="3" s="1"/>
  <c r="W10665" i="3" a="1"/>
  <c r="W10665" i="3" s="1"/>
  <c r="W10666" i="3" a="1"/>
  <c r="W10666" i="3" s="1"/>
  <c r="W10667" i="3" a="1"/>
  <c r="W10667" i="3" s="1"/>
  <c r="W10668" i="3" a="1"/>
  <c r="W10668" i="3" s="1"/>
  <c r="W10669" i="3" a="1"/>
  <c r="W10669" i="3" s="1"/>
  <c r="W10670" i="3" a="1"/>
  <c r="W10670" i="3" s="1"/>
  <c r="W10671" i="3" a="1"/>
  <c r="W10671" i="3" s="1"/>
  <c r="W10672" i="3" a="1"/>
  <c r="W10672" i="3" s="1"/>
  <c r="W10673" i="3" a="1"/>
  <c r="W10673" i="3" s="1"/>
  <c r="W10674" i="3" a="1"/>
  <c r="W10674" i="3" s="1"/>
  <c r="W10675" i="3" a="1"/>
  <c r="W10675" i="3" s="1"/>
  <c r="W10676" i="3" a="1"/>
  <c r="W10676" i="3" s="1"/>
  <c r="W10677" i="3" a="1"/>
  <c r="W10677" i="3" s="1"/>
  <c r="W10678" i="3" a="1"/>
  <c r="W10678" i="3" s="1"/>
  <c r="W10679" i="3" a="1"/>
  <c r="W10679" i="3" s="1"/>
  <c r="W10680" i="3" a="1"/>
  <c r="W10680" i="3" s="1"/>
  <c r="W10681" i="3" a="1"/>
  <c r="W10681" i="3" s="1"/>
  <c r="W10682" i="3" a="1"/>
  <c r="W10682" i="3" s="1"/>
  <c r="W10683" i="3" a="1"/>
  <c r="W10683" i="3" s="1"/>
  <c r="W10684" i="3" a="1"/>
  <c r="W10684" i="3" s="1"/>
  <c r="W10685" i="3" a="1"/>
  <c r="W10685" i="3" s="1"/>
  <c r="W10686" i="3" a="1"/>
  <c r="W10686" i="3" s="1"/>
  <c r="W10687" i="3" a="1"/>
  <c r="W10687" i="3" s="1"/>
  <c r="W10688" i="3" a="1"/>
  <c r="W10688" i="3" s="1"/>
  <c r="W10689" i="3" a="1"/>
  <c r="W10689" i="3" s="1"/>
  <c r="W10690" i="3" a="1"/>
  <c r="W10690" i="3" s="1"/>
  <c r="W10691" i="3" a="1"/>
  <c r="W10691" i="3" s="1"/>
  <c r="W10692" i="3" a="1"/>
  <c r="W10692" i="3" s="1"/>
  <c r="W10693" i="3" a="1"/>
  <c r="W10693" i="3" s="1"/>
  <c r="W10694" i="3" a="1"/>
  <c r="W10694" i="3" s="1"/>
  <c r="W10695" i="3" a="1"/>
  <c r="W10695" i="3" s="1"/>
  <c r="W10696" i="3" a="1"/>
  <c r="W10696" i="3" s="1"/>
  <c r="W10697" i="3" a="1"/>
  <c r="W10697" i="3" s="1"/>
  <c r="W10698" i="3" a="1"/>
  <c r="W10698" i="3" s="1"/>
  <c r="W10699" i="3" a="1"/>
  <c r="W10699" i="3" s="1"/>
  <c r="W10700" i="3" a="1"/>
  <c r="W10700" i="3" s="1"/>
  <c r="W10701" i="3" a="1"/>
  <c r="W10701" i="3" s="1"/>
  <c r="W10702" i="3" a="1"/>
  <c r="W10702" i="3" s="1"/>
  <c r="W10703" i="3" a="1"/>
  <c r="W10703" i="3" s="1"/>
  <c r="W10704" i="3" a="1"/>
  <c r="W10704" i="3" s="1"/>
  <c r="W10705" i="3" a="1"/>
  <c r="W10705" i="3" s="1"/>
  <c r="W10706" i="3" a="1"/>
  <c r="W10706" i="3" s="1"/>
  <c r="W10707" i="3" a="1"/>
  <c r="W10707" i="3" s="1"/>
  <c r="W10708" i="3" a="1"/>
  <c r="W10708" i="3" s="1"/>
  <c r="W10709" i="3" a="1"/>
  <c r="W10709" i="3" s="1"/>
  <c r="W10710" i="3" a="1"/>
  <c r="W10710" i="3" s="1"/>
  <c r="W10711" i="3" a="1"/>
  <c r="W10711" i="3" s="1"/>
  <c r="W10712" i="3" a="1"/>
  <c r="W10712" i="3" s="1"/>
  <c r="W10713" i="3" a="1"/>
  <c r="W10713" i="3" s="1"/>
  <c r="W10714" i="3" a="1"/>
  <c r="W10714" i="3" s="1"/>
  <c r="W10715" i="3" a="1"/>
  <c r="W10715" i="3" s="1"/>
  <c r="W10716" i="3" a="1"/>
  <c r="W10716" i="3" s="1"/>
  <c r="W10717" i="3" a="1"/>
  <c r="W10717" i="3" s="1"/>
  <c r="W10718" i="3" a="1"/>
  <c r="W10718" i="3" s="1"/>
  <c r="W10719" i="3" a="1"/>
  <c r="W10719" i="3" s="1"/>
  <c r="W10720" i="3" a="1"/>
  <c r="W10720" i="3" s="1"/>
  <c r="W10721" i="3" a="1"/>
  <c r="W10721" i="3" s="1"/>
  <c r="W10722" i="3" a="1"/>
  <c r="W10722" i="3" s="1"/>
  <c r="W10723" i="3" a="1"/>
  <c r="W10723" i="3" s="1"/>
  <c r="W10724" i="3" a="1"/>
  <c r="W10724" i="3" s="1"/>
  <c r="W10725" i="3" a="1"/>
  <c r="W10725" i="3" s="1"/>
  <c r="W10726" i="3" a="1"/>
  <c r="W10726" i="3" s="1"/>
  <c r="W10727" i="3" a="1"/>
  <c r="W10727" i="3" s="1"/>
  <c r="W10728" i="3" a="1"/>
  <c r="W10728" i="3" s="1"/>
  <c r="W10729" i="3" a="1"/>
  <c r="W10729" i="3" s="1"/>
  <c r="W10730" i="3" a="1"/>
  <c r="W10730" i="3" s="1"/>
  <c r="W10731" i="3" a="1"/>
  <c r="W10731" i="3" s="1"/>
  <c r="W10732" i="3" a="1"/>
  <c r="W10732" i="3" s="1"/>
  <c r="W10733" i="3" a="1"/>
  <c r="W10733" i="3" s="1"/>
  <c r="W10734" i="3" a="1"/>
  <c r="W10734" i="3" s="1"/>
  <c r="W10735" i="3" a="1"/>
  <c r="W10735" i="3" s="1"/>
  <c r="W10736" i="3" a="1"/>
  <c r="W10736" i="3" s="1"/>
  <c r="W10737" i="3" a="1"/>
  <c r="W10737" i="3" s="1"/>
  <c r="W10738" i="3" a="1"/>
  <c r="W10738" i="3" s="1"/>
  <c r="W10739" i="3" a="1"/>
  <c r="W10739" i="3" s="1"/>
  <c r="W10740" i="3" a="1"/>
  <c r="W10740" i="3" s="1"/>
  <c r="W10741" i="3" a="1"/>
  <c r="W10741" i="3" s="1"/>
  <c r="W10742" i="3" a="1"/>
  <c r="W10742" i="3" s="1"/>
  <c r="W10743" i="3" a="1"/>
  <c r="W10743" i="3" s="1"/>
  <c r="W10744" i="3" a="1"/>
  <c r="W10744" i="3" s="1"/>
  <c r="W10745" i="3" a="1"/>
  <c r="W10745" i="3" s="1"/>
  <c r="W10746" i="3" a="1"/>
  <c r="W10746" i="3" s="1"/>
  <c r="W10747" i="3" a="1"/>
  <c r="W10747" i="3" s="1"/>
  <c r="W10748" i="3" a="1"/>
  <c r="W10748" i="3" s="1"/>
  <c r="W10749" i="3" a="1"/>
  <c r="W10749" i="3" s="1"/>
  <c r="W10750" i="3" a="1"/>
  <c r="W10750" i="3" s="1"/>
  <c r="W10751" i="3" a="1"/>
  <c r="W10751" i="3" s="1"/>
  <c r="W10752" i="3" a="1"/>
  <c r="W10752" i="3" s="1"/>
  <c r="W10753" i="3" a="1"/>
  <c r="W10753" i="3" s="1"/>
  <c r="W10754" i="3" a="1"/>
  <c r="W10754" i="3" s="1"/>
  <c r="W10755" i="3" a="1"/>
  <c r="W10755" i="3" s="1"/>
  <c r="W10756" i="3" a="1"/>
  <c r="W10756" i="3" s="1"/>
  <c r="W10757" i="3" a="1"/>
  <c r="W10757" i="3" s="1"/>
  <c r="W10758" i="3" a="1"/>
  <c r="W10758" i="3" s="1"/>
  <c r="W10759" i="3" a="1"/>
  <c r="W10759" i="3" s="1"/>
  <c r="W10760" i="3" a="1"/>
  <c r="W10760" i="3" s="1"/>
  <c r="W10761" i="3" a="1"/>
  <c r="W10761" i="3" s="1"/>
  <c r="W10762" i="3" a="1"/>
  <c r="W10762" i="3" s="1"/>
  <c r="W10763" i="3" a="1"/>
  <c r="W10763" i="3" s="1"/>
  <c r="W10764" i="3" a="1"/>
  <c r="W10764" i="3" s="1"/>
  <c r="W10765" i="3" a="1"/>
  <c r="W10765" i="3" s="1"/>
  <c r="W10766" i="3" a="1"/>
  <c r="W10766" i="3" s="1"/>
  <c r="W10767" i="3" a="1"/>
  <c r="W10767" i="3" s="1"/>
  <c r="W10768" i="3" a="1"/>
  <c r="W10768" i="3" s="1"/>
  <c r="W10769" i="3" a="1"/>
  <c r="W10769" i="3" s="1"/>
  <c r="W10770" i="3" a="1"/>
  <c r="W10770" i="3" s="1"/>
  <c r="W10771" i="3" a="1"/>
  <c r="W10771" i="3" s="1"/>
  <c r="W10772" i="3" a="1"/>
  <c r="W10772" i="3" s="1"/>
  <c r="W10773" i="3" a="1"/>
  <c r="W10773" i="3" s="1"/>
  <c r="W10774" i="3" a="1"/>
  <c r="W10774" i="3" s="1"/>
  <c r="W10775" i="3" a="1"/>
  <c r="W10775" i="3" s="1"/>
  <c r="W10776" i="3" a="1"/>
  <c r="W10776" i="3" s="1"/>
  <c r="W10777" i="3" a="1"/>
  <c r="W10777" i="3" s="1"/>
  <c r="W10778" i="3" a="1"/>
  <c r="W10778" i="3" s="1"/>
  <c r="W10779" i="3" a="1"/>
  <c r="W10779" i="3" s="1"/>
  <c r="W10780" i="3" a="1"/>
  <c r="W10780" i="3" s="1"/>
  <c r="W10781" i="3" a="1"/>
  <c r="W10781" i="3" s="1"/>
  <c r="W10782" i="3" a="1"/>
  <c r="W10782" i="3" s="1"/>
  <c r="W10783" i="3" a="1"/>
  <c r="W10783" i="3" s="1"/>
  <c r="W10784" i="3" a="1"/>
  <c r="W10784" i="3" s="1"/>
  <c r="W10785" i="3" a="1"/>
  <c r="W10785" i="3" s="1"/>
  <c r="W10786" i="3" a="1"/>
  <c r="W10786" i="3" s="1"/>
  <c r="W10787" i="3" a="1"/>
  <c r="W10787" i="3" s="1"/>
  <c r="W10788" i="3" a="1"/>
  <c r="W10788" i="3" s="1"/>
  <c r="W10789" i="3" a="1"/>
  <c r="W10789" i="3" s="1"/>
  <c r="W10790" i="3" a="1"/>
  <c r="W10790" i="3" s="1"/>
  <c r="W10791" i="3" a="1"/>
  <c r="W10791" i="3" s="1"/>
  <c r="W10792" i="3" a="1"/>
  <c r="W10792" i="3" s="1"/>
  <c r="W10793" i="3" a="1"/>
  <c r="W10793" i="3" s="1"/>
  <c r="W10794" i="3" a="1"/>
  <c r="W10794" i="3" s="1"/>
  <c r="W10795" i="3" a="1"/>
  <c r="W10795" i="3" s="1"/>
  <c r="W10796" i="3" a="1"/>
  <c r="W10796" i="3" s="1"/>
  <c r="W10797" i="3" a="1"/>
  <c r="W10797" i="3" s="1"/>
  <c r="W10798" i="3" a="1"/>
  <c r="W10798" i="3" s="1"/>
  <c r="W10799" i="3" a="1"/>
  <c r="W10799" i="3" s="1"/>
  <c r="W10800" i="3" a="1"/>
  <c r="W10800" i="3" s="1"/>
  <c r="W10801" i="3" a="1"/>
  <c r="W10801" i="3" s="1"/>
  <c r="W10802" i="3" a="1"/>
  <c r="W10802" i="3" s="1"/>
  <c r="W10803" i="3" a="1"/>
  <c r="W10803" i="3" s="1"/>
  <c r="W10804" i="3" a="1"/>
  <c r="W10804" i="3" s="1"/>
  <c r="W10805" i="3" a="1"/>
  <c r="W10805" i="3" s="1"/>
  <c r="W10806" i="3" a="1"/>
  <c r="W10806" i="3" s="1"/>
  <c r="W10807" i="3" a="1"/>
  <c r="W10807" i="3" s="1"/>
  <c r="W10808" i="3" a="1"/>
  <c r="W10808" i="3" s="1"/>
  <c r="W10809" i="3" a="1"/>
  <c r="W10809" i="3" s="1"/>
  <c r="W10810" i="3" a="1"/>
  <c r="W10810" i="3" s="1"/>
  <c r="W10811" i="3" a="1"/>
  <c r="W10811" i="3" s="1"/>
  <c r="W10812" i="3" a="1"/>
  <c r="W10812" i="3" s="1"/>
  <c r="W10813" i="3" a="1"/>
  <c r="W10813" i="3" s="1"/>
  <c r="W10814" i="3" a="1"/>
  <c r="W10814" i="3" s="1"/>
  <c r="W10815" i="3" a="1"/>
  <c r="W10815" i="3" s="1"/>
  <c r="W10816" i="3" a="1"/>
  <c r="W10816" i="3" s="1"/>
  <c r="W10817" i="3" a="1"/>
  <c r="W10817" i="3" s="1"/>
  <c r="W10818" i="3" a="1"/>
  <c r="W10818" i="3" s="1"/>
  <c r="W10819" i="3" a="1"/>
  <c r="W10819" i="3" s="1"/>
  <c r="W10820" i="3" a="1"/>
  <c r="W10820" i="3" s="1"/>
  <c r="W10821" i="3" a="1"/>
  <c r="W10821" i="3" s="1"/>
  <c r="W10822" i="3" a="1"/>
  <c r="W10822" i="3" s="1"/>
  <c r="W10823" i="3" a="1"/>
  <c r="W10823" i="3" s="1"/>
  <c r="W10824" i="3" a="1"/>
  <c r="W10824" i="3" s="1"/>
  <c r="W10825" i="3" a="1"/>
  <c r="W10825" i="3" s="1"/>
  <c r="W10826" i="3" a="1"/>
  <c r="W10826" i="3" s="1"/>
  <c r="W10827" i="3" a="1"/>
  <c r="W10827" i="3" s="1"/>
  <c r="W10828" i="3" a="1"/>
  <c r="W10828" i="3" s="1"/>
  <c r="W10829" i="3" a="1"/>
  <c r="W10829" i="3" s="1"/>
  <c r="W10830" i="3" a="1"/>
  <c r="W10830" i="3" s="1"/>
  <c r="W10831" i="3" a="1"/>
  <c r="W10831" i="3" s="1"/>
  <c r="W10832" i="3" a="1"/>
  <c r="W10832" i="3" s="1"/>
  <c r="W10833" i="3" a="1"/>
  <c r="W10833" i="3" s="1"/>
  <c r="W10834" i="3" a="1"/>
  <c r="W10834" i="3" s="1"/>
  <c r="W10835" i="3" a="1"/>
  <c r="W10835" i="3" s="1"/>
  <c r="W10836" i="3" a="1"/>
  <c r="W10836" i="3" s="1"/>
  <c r="W10837" i="3" a="1"/>
  <c r="W10837" i="3" s="1"/>
  <c r="W10838" i="3" a="1"/>
  <c r="W10838" i="3" s="1"/>
  <c r="W10839" i="3" a="1"/>
  <c r="W10839" i="3" s="1"/>
  <c r="W10840" i="3" a="1"/>
  <c r="W10840" i="3" s="1"/>
  <c r="W10841" i="3" a="1"/>
  <c r="W10841" i="3" s="1"/>
  <c r="W10842" i="3" a="1"/>
  <c r="W10842" i="3" s="1"/>
  <c r="W10843" i="3" a="1"/>
  <c r="W10843" i="3" s="1"/>
  <c r="W10844" i="3" a="1"/>
  <c r="W10844" i="3" s="1"/>
  <c r="W10845" i="3" a="1"/>
  <c r="W10845" i="3" s="1"/>
  <c r="W10846" i="3" a="1"/>
  <c r="W10846" i="3" s="1"/>
  <c r="W10847" i="3" a="1"/>
  <c r="W10847" i="3" s="1"/>
  <c r="W10848" i="3" a="1"/>
  <c r="W10848" i="3" s="1"/>
  <c r="W10849" i="3" a="1"/>
  <c r="W10849" i="3" s="1"/>
  <c r="W10850" i="3" a="1"/>
  <c r="W10850" i="3" s="1"/>
  <c r="W10851" i="3" a="1"/>
  <c r="W10851" i="3" s="1"/>
  <c r="W10852" i="3" a="1"/>
  <c r="W10852" i="3" s="1"/>
  <c r="W10853" i="3" a="1"/>
  <c r="W10853" i="3" s="1"/>
  <c r="W10854" i="3" a="1"/>
  <c r="W10854" i="3" s="1"/>
  <c r="W10855" i="3" a="1"/>
  <c r="W10855" i="3" s="1"/>
  <c r="W10856" i="3" a="1"/>
  <c r="W10856" i="3" s="1"/>
  <c r="W10857" i="3" a="1"/>
  <c r="W10857" i="3" s="1"/>
  <c r="W10858" i="3" a="1"/>
  <c r="W10858" i="3" s="1"/>
  <c r="W10859" i="3" a="1"/>
  <c r="W10859" i="3" s="1"/>
  <c r="W10860" i="3" a="1"/>
  <c r="W10860" i="3" s="1"/>
  <c r="W10861" i="3" a="1"/>
  <c r="W10861" i="3" s="1"/>
  <c r="W10862" i="3" a="1"/>
  <c r="W10862" i="3" s="1"/>
  <c r="W10863" i="3" a="1"/>
  <c r="W10863" i="3" s="1"/>
  <c r="W10864" i="3" a="1"/>
  <c r="W10864" i="3" s="1"/>
  <c r="W10865" i="3" a="1"/>
  <c r="W10865" i="3" s="1"/>
  <c r="W10866" i="3" a="1"/>
  <c r="W10866" i="3" s="1"/>
  <c r="W10867" i="3" a="1"/>
  <c r="W10867" i="3" s="1"/>
  <c r="W10868" i="3" a="1"/>
  <c r="W10868" i="3" s="1"/>
  <c r="W10869" i="3" a="1"/>
  <c r="W10869" i="3" s="1"/>
  <c r="W10870" i="3" a="1"/>
  <c r="W10870" i="3" s="1"/>
  <c r="W10871" i="3" a="1"/>
  <c r="W10871" i="3" s="1"/>
  <c r="W10872" i="3" a="1"/>
  <c r="W10872" i="3" s="1"/>
  <c r="W10873" i="3" a="1"/>
  <c r="W10873" i="3" s="1"/>
  <c r="W10874" i="3" a="1"/>
  <c r="W10874" i="3" s="1"/>
  <c r="W10875" i="3" a="1"/>
  <c r="W10875" i="3" s="1"/>
  <c r="W10876" i="3" a="1"/>
  <c r="W10876" i="3" s="1"/>
  <c r="W10877" i="3" a="1"/>
  <c r="W10877" i="3" s="1"/>
  <c r="W10878" i="3" a="1"/>
  <c r="W10878" i="3" s="1"/>
  <c r="W10879" i="3" a="1"/>
  <c r="W10879" i="3" s="1"/>
  <c r="W10880" i="3" a="1"/>
  <c r="W10880" i="3" s="1"/>
  <c r="W10881" i="3" a="1"/>
  <c r="W10881" i="3" s="1"/>
  <c r="W10882" i="3" a="1"/>
  <c r="W10882" i="3" s="1"/>
  <c r="W10883" i="3" a="1"/>
  <c r="W10883" i="3" s="1"/>
  <c r="W10884" i="3" a="1"/>
  <c r="W10884" i="3" s="1"/>
  <c r="W10885" i="3" a="1"/>
  <c r="W10885" i="3" s="1"/>
  <c r="W10886" i="3" a="1"/>
  <c r="W10886" i="3" s="1"/>
  <c r="W10887" i="3" a="1"/>
  <c r="W10887" i="3" s="1"/>
  <c r="W10888" i="3" a="1"/>
  <c r="W10888" i="3" s="1"/>
  <c r="W10889" i="3" a="1"/>
  <c r="W10889" i="3" s="1"/>
  <c r="W10890" i="3" a="1"/>
  <c r="W10890" i="3" s="1"/>
  <c r="W10891" i="3" a="1"/>
  <c r="W10891" i="3" s="1"/>
  <c r="W10892" i="3" a="1"/>
  <c r="W10892" i="3" s="1"/>
  <c r="W10893" i="3" a="1"/>
  <c r="W10893" i="3" s="1"/>
  <c r="W10894" i="3" a="1"/>
  <c r="W10894" i="3" s="1"/>
  <c r="W10895" i="3" a="1"/>
  <c r="W10895" i="3" s="1"/>
  <c r="W10896" i="3" a="1"/>
  <c r="W10896" i="3" s="1"/>
  <c r="W10897" i="3" a="1"/>
  <c r="W10897" i="3" s="1"/>
  <c r="W10898" i="3" a="1"/>
  <c r="W10898" i="3" s="1"/>
  <c r="W10899" i="3" a="1"/>
  <c r="W10899" i="3" s="1"/>
  <c r="W10900" i="3" a="1"/>
  <c r="W10900" i="3" s="1"/>
  <c r="W10901" i="3" a="1"/>
  <c r="W10901" i="3" s="1"/>
  <c r="W10902" i="3" a="1"/>
  <c r="W10902" i="3" s="1"/>
  <c r="W10903" i="3" a="1"/>
  <c r="W10903" i="3" s="1"/>
  <c r="W10904" i="3" a="1"/>
  <c r="W10904" i="3" s="1"/>
  <c r="W10905" i="3" a="1"/>
  <c r="W10905" i="3" s="1"/>
  <c r="W10906" i="3" a="1"/>
  <c r="W10906" i="3" s="1"/>
  <c r="W10907" i="3" a="1"/>
  <c r="W10907" i="3" s="1"/>
  <c r="W10908" i="3" a="1"/>
  <c r="W10908" i="3" s="1"/>
  <c r="W10909" i="3" a="1"/>
  <c r="W10909" i="3" s="1"/>
  <c r="W10910" i="3" a="1"/>
  <c r="W10910" i="3" s="1"/>
  <c r="W10911" i="3" a="1"/>
  <c r="W10911" i="3" s="1"/>
  <c r="W10912" i="3" a="1"/>
  <c r="W10912" i="3" s="1"/>
  <c r="W10913" i="3" a="1"/>
  <c r="W10913" i="3" s="1"/>
  <c r="W10914" i="3" a="1"/>
  <c r="W10914" i="3" s="1"/>
  <c r="W10915" i="3" a="1"/>
  <c r="W10915" i="3" s="1"/>
  <c r="W10916" i="3" a="1"/>
  <c r="W10916" i="3" s="1"/>
  <c r="W10917" i="3" a="1"/>
  <c r="W10917" i="3" s="1"/>
  <c r="W10918" i="3" a="1"/>
  <c r="W10918" i="3" s="1"/>
  <c r="W10919" i="3" a="1"/>
  <c r="W10919" i="3" s="1"/>
  <c r="W10920" i="3" a="1"/>
  <c r="W10920" i="3" s="1"/>
  <c r="W10921" i="3" a="1"/>
  <c r="W10921" i="3" s="1"/>
  <c r="W10922" i="3" a="1"/>
  <c r="W10922" i="3" s="1"/>
  <c r="W10923" i="3" a="1"/>
  <c r="W10923" i="3" s="1"/>
  <c r="W10924" i="3" a="1"/>
  <c r="W10924" i="3" s="1"/>
  <c r="W10925" i="3" a="1"/>
  <c r="W10925" i="3" s="1"/>
  <c r="W10926" i="3" a="1"/>
  <c r="W10926" i="3" s="1"/>
  <c r="W10927" i="3" a="1"/>
  <c r="W10927" i="3" s="1"/>
  <c r="W10928" i="3" a="1"/>
  <c r="W10928" i="3" s="1"/>
  <c r="W10929" i="3" a="1"/>
  <c r="W10929" i="3" s="1"/>
  <c r="W10930" i="3" a="1"/>
  <c r="W10930" i="3" s="1"/>
  <c r="W10931" i="3" a="1"/>
  <c r="W10931" i="3" s="1"/>
  <c r="W10932" i="3" a="1"/>
  <c r="W10932" i="3" s="1"/>
  <c r="W10933" i="3" a="1"/>
  <c r="W10933" i="3" s="1"/>
  <c r="W10934" i="3" a="1"/>
  <c r="W10934" i="3" s="1"/>
  <c r="W10935" i="3" a="1"/>
  <c r="W10935" i="3" s="1"/>
  <c r="W10936" i="3" a="1"/>
  <c r="W10936" i="3" s="1"/>
  <c r="W10937" i="3" a="1"/>
  <c r="W10937" i="3" s="1"/>
  <c r="W10938" i="3" a="1"/>
  <c r="W10938" i="3" s="1"/>
  <c r="W10939" i="3" a="1"/>
  <c r="W10939" i="3" s="1"/>
  <c r="W10940" i="3" a="1"/>
  <c r="W10940" i="3" s="1"/>
  <c r="W10941" i="3" a="1"/>
  <c r="W10941" i="3" s="1"/>
  <c r="W10942" i="3" a="1"/>
  <c r="W10942" i="3" s="1"/>
  <c r="W10943" i="3" a="1"/>
  <c r="W10943" i="3" s="1"/>
  <c r="W10944" i="3" a="1"/>
  <c r="W10944" i="3" s="1"/>
  <c r="W10945" i="3" a="1"/>
  <c r="W10945" i="3" s="1"/>
  <c r="W10946" i="3" a="1"/>
  <c r="W10946" i="3" s="1"/>
  <c r="W10947" i="3" a="1"/>
  <c r="W10947" i="3" s="1"/>
  <c r="W10948" i="3" a="1"/>
  <c r="W10948" i="3" s="1"/>
  <c r="W10949" i="3" a="1"/>
  <c r="W10949" i="3" s="1"/>
  <c r="W10950" i="3" a="1"/>
  <c r="W10950" i="3" s="1"/>
  <c r="W10951" i="3" a="1"/>
  <c r="W10951" i="3" s="1"/>
  <c r="W10952" i="3" a="1"/>
  <c r="W10952" i="3" s="1"/>
  <c r="W10953" i="3" a="1"/>
  <c r="W10953" i="3" s="1"/>
  <c r="W10954" i="3" a="1"/>
  <c r="W10954" i="3" s="1"/>
  <c r="W10955" i="3" a="1"/>
  <c r="W10955" i="3" s="1"/>
  <c r="W10956" i="3" a="1"/>
  <c r="W10956" i="3" s="1"/>
  <c r="W10957" i="3" a="1"/>
  <c r="W10957" i="3" s="1"/>
  <c r="W10958" i="3" a="1"/>
  <c r="W10958" i="3" s="1"/>
  <c r="W10959" i="3" a="1"/>
  <c r="W10959" i="3" s="1"/>
  <c r="W10960" i="3" a="1"/>
  <c r="W10960" i="3" s="1"/>
  <c r="W10961" i="3" a="1"/>
  <c r="W10961" i="3" s="1"/>
  <c r="W10962" i="3" a="1"/>
  <c r="W10962" i="3" s="1"/>
  <c r="W10963" i="3" a="1"/>
  <c r="W10963" i="3" s="1"/>
  <c r="W10964" i="3" a="1"/>
  <c r="W10964" i="3" s="1"/>
  <c r="W10965" i="3" a="1"/>
  <c r="W10965" i="3" s="1"/>
  <c r="W10966" i="3" a="1"/>
  <c r="W10966" i="3" s="1"/>
  <c r="W10967" i="3" a="1"/>
  <c r="W10967" i="3" s="1"/>
  <c r="W10968" i="3" a="1"/>
  <c r="W10968" i="3" s="1"/>
  <c r="W10969" i="3" a="1"/>
  <c r="W10969" i="3" s="1"/>
  <c r="W10970" i="3" a="1"/>
  <c r="W10970" i="3" s="1"/>
  <c r="W10971" i="3" a="1"/>
  <c r="W10971" i="3" s="1"/>
  <c r="W10972" i="3" a="1"/>
  <c r="W10972" i="3" s="1"/>
  <c r="W10973" i="3" a="1"/>
  <c r="W10973" i="3" s="1"/>
  <c r="W10974" i="3" a="1"/>
  <c r="W10974" i="3" s="1"/>
  <c r="W10975" i="3" a="1"/>
  <c r="W10975" i="3" s="1"/>
  <c r="W10976" i="3" a="1"/>
  <c r="W10976" i="3" s="1"/>
  <c r="W10977" i="3" a="1"/>
  <c r="W10977" i="3" s="1"/>
  <c r="W10978" i="3" a="1"/>
  <c r="W10978" i="3" s="1"/>
  <c r="W10979" i="3" a="1"/>
  <c r="W10979" i="3" s="1"/>
  <c r="W10980" i="3" a="1"/>
  <c r="W10980" i="3" s="1"/>
  <c r="W10981" i="3" a="1"/>
  <c r="W10981" i="3" s="1"/>
  <c r="W10982" i="3" a="1"/>
  <c r="W10982" i="3" s="1"/>
  <c r="W10983" i="3" a="1"/>
  <c r="W10983" i="3" s="1"/>
  <c r="W10984" i="3" a="1"/>
  <c r="W10984" i="3" s="1"/>
  <c r="W10985" i="3" a="1"/>
  <c r="W10985" i="3" s="1"/>
  <c r="W10986" i="3" a="1"/>
  <c r="W10986" i="3" s="1"/>
  <c r="W10987" i="3" a="1"/>
  <c r="W10987" i="3" s="1"/>
  <c r="W10988" i="3" a="1"/>
  <c r="W10988" i="3" s="1"/>
  <c r="W10989" i="3" a="1"/>
  <c r="W10989" i="3" s="1"/>
  <c r="W10990" i="3" a="1"/>
  <c r="W10990" i="3" s="1"/>
  <c r="W10991" i="3" a="1"/>
  <c r="W10991" i="3" s="1"/>
  <c r="W10992" i="3" a="1"/>
  <c r="W10992" i="3" s="1"/>
  <c r="W10993" i="3" a="1"/>
  <c r="W10993" i="3" s="1"/>
  <c r="W10994" i="3" a="1"/>
  <c r="W10994" i="3" s="1"/>
  <c r="W10995" i="3" a="1"/>
  <c r="W10995" i="3" s="1"/>
  <c r="W10996" i="3" a="1"/>
  <c r="W10996" i="3" s="1"/>
  <c r="W10997" i="3" a="1"/>
  <c r="W10997" i="3" s="1"/>
  <c r="W10998" i="3" a="1"/>
  <c r="W10998" i="3" s="1"/>
  <c r="W10999" i="3" a="1"/>
  <c r="W10999" i="3" s="1"/>
  <c r="W11000" i="3" a="1"/>
  <c r="W11000" i="3" s="1"/>
  <c r="W11001" i="3" a="1"/>
  <c r="W11001" i="3" s="1"/>
  <c r="W11002" i="3" a="1"/>
  <c r="W11002" i="3" s="1"/>
  <c r="W11003" i="3" a="1"/>
  <c r="W11003" i="3" s="1"/>
  <c r="W11004" i="3" a="1"/>
  <c r="W11004" i="3" s="1"/>
  <c r="W11005" i="3" a="1"/>
  <c r="W11005" i="3" s="1"/>
  <c r="W11006" i="3" a="1"/>
  <c r="W11006" i="3" s="1"/>
  <c r="W11007" i="3" a="1"/>
  <c r="W11007" i="3" s="1"/>
  <c r="W11008" i="3" a="1"/>
  <c r="W11008" i="3" s="1"/>
  <c r="W11009" i="3" a="1"/>
  <c r="W11009" i="3" s="1"/>
  <c r="W11010" i="3" a="1"/>
  <c r="W11010" i="3" s="1"/>
  <c r="W11011" i="3" a="1"/>
  <c r="W11011" i="3" s="1"/>
  <c r="W11012" i="3" a="1"/>
  <c r="W11012" i="3" s="1"/>
  <c r="W11013" i="3" a="1"/>
  <c r="W11013" i="3" s="1"/>
  <c r="W11014" i="3" a="1"/>
  <c r="W11014" i="3" s="1"/>
  <c r="W11015" i="3" a="1"/>
  <c r="W11015" i="3" s="1"/>
  <c r="W11016" i="3" a="1"/>
  <c r="W11016" i="3" s="1"/>
  <c r="W11017" i="3" a="1"/>
  <c r="W11017" i="3" s="1"/>
  <c r="W11018" i="3" a="1"/>
  <c r="W11018" i="3" s="1"/>
  <c r="W11019" i="3" a="1"/>
  <c r="W11019" i="3" s="1"/>
  <c r="W11020" i="3" a="1"/>
  <c r="W11020" i="3" s="1"/>
  <c r="W11021" i="3" a="1"/>
  <c r="W11021" i="3" s="1"/>
  <c r="W11022" i="3" a="1"/>
  <c r="W11022" i="3" s="1"/>
  <c r="W11023" i="3" a="1"/>
  <c r="W11023" i="3" s="1"/>
  <c r="W11024" i="3" a="1"/>
  <c r="W11024" i="3" s="1"/>
  <c r="W11025" i="3" a="1"/>
  <c r="W11025" i="3" s="1"/>
  <c r="W11026" i="3" a="1"/>
  <c r="W11026" i="3" s="1"/>
  <c r="W11027" i="3" a="1"/>
  <c r="W11027" i="3" s="1"/>
  <c r="W11028" i="3" a="1"/>
  <c r="W11028" i="3" s="1"/>
  <c r="W11029" i="3" a="1"/>
  <c r="W11029" i="3" s="1"/>
  <c r="W11030" i="3" a="1"/>
  <c r="W11030" i="3" s="1"/>
  <c r="W11031" i="3" a="1"/>
  <c r="W11031" i="3" s="1"/>
  <c r="W11032" i="3" a="1"/>
  <c r="W11032" i="3" s="1"/>
  <c r="W11033" i="3" a="1"/>
  <c r="W11033" i="3" s="1"/>
  <c r="W11034" i="3" a="1"/>
  <c r="W11034" i="3" s="1"/>
  <c r="W11035" i="3" a="1"/>
  <c r="W11035" i="3" s="1"/>
  <c r="W11036" i="3" a="1"/>
  <c r="W11036" i="3" s="1"/>
  <c r="W11037" i="3" a="1"/>
  <c r="W11037" i="3" s="1"/>
  <c r="W11038" i="3" a="1"/>
  <c r="W11038" i="3" s="1"/>
  <c r="W11039" i="3" a="1"/>
  <c r="W11039" i="3" s="1"/>
  <c r="W11040" i="3" a="1"/>
  <c r="W11040" i="3" s="1"/>
  <c r="W11041" i="3" a="1"/>
  <c r="W11041" i="3" s="1"/>
  <c r="W11042" i="3" a="1"/>
  <c r="W11042" i="3" s="1"/>
  <c r="W11043" i="3" a="1"/>
  <c r="W11043" i="3" s="1"/>
  <c r="W11044" i="3" a="1"/>
  <c r="W11044" i="3" s="1"/>
  <c r="W11045" i="3" a="1"/>
  <c r="W11045" i="3" s="1"/>
  <c r="W11046" i="3" a="1"/>
  <c r="W11046" i="3" s="1"/>
  <c r="W11047" i="3" a="1"/>
  <c r="W11047" i="3" s="1"/>
  <c r="W11048" i="3" a="1"/>
  <c r="W11048" i="3" s="1"/>
  <c r="W11049" i="3" a="1"/>
  <c r="W11049" i="3" s="1"/>
  <c r="W11050" i="3" a="1"/>
  <c r="W11050" i="3" s="1"/>
  <c r="W11051" i="3" a="1"/>
  <c r="W11051" i="3" s="1"/>
  <c r="W11052" i="3" a="1"/>
  <c r="W11052" i="3" s="1"/>
  <c r="W11053" i="3" a="1"/>
  <c r="W11053" i="3" s="1"/>
  <c r="W11054" i="3" a="1"/>
  <c r="W11054" i="3" s="1"/>
  <c r="W11055" i="3" a="1"/>
  <c r="W11055" i="3" s="1"/>
  <c r="W11056" i="3" a="1"/>
  <c r="W11056" i="3" s="1"/>
  <c r="W11057" i="3" a="1"/>
  <c r="W11057" i="3" s="1"/>
  <c r="W11058" i="3" a="1"/>
  <c r="W11058" i="3" s="1"/>
  <c r="W11059" i="3" a="1"/>
  <c r="W11059" i="3" s="1"/>
  <c r="W11060" i="3" a="1"/>
  <c r="W11060" i="3" s="1"/>
  <c r="W11061" i="3" a="1"/>
  <c r="W11061" i="3" s="1"/>
  <c r="W11062" i="3" a="1"/>
  <c r="W11062" i="3" s="1"/>
  <c r="W11063" i="3" a="1"/>
  <c r="W11063" i="3" s="1"/>
  <c r="W11064" i="3" a="1"/>
  <c r="W11064" i="3" s="1"/>
  <c r="W11065" i="3" a="1"/>
  <c r="W11065" i="3" s="1"/>
  <c r="W11066" i="3" a="1"/>
  <c r="W11066" i="3" s="1"/>
  <c r="W11067" i="3" a="1"/>
  <c r="W11067" i="3" s="1"/>
  <c r="W11068" i="3" a="1"/>
  <c r="W11068" i="3" s="1"/>
  <c r="W11069" i="3" a="1"/>
  <c r="W11069" i="3" s="1"/>
  <c r="W11070" i="3" a="1"/>
  <c r="W11070" i="3" s="1"/>
  <c r="W11071" i="3" a="1"/>
  <c r="W11071" i="3" s="1"/>
  <c r="W11072" i="3" a="1"/>
  <c r="W11072" i="3" s="1"/>
  <c r="W11073" i="3" a="1"/>
  <c r="W11073" i="3" s="1"/>
  <c r="W11074" i="3" a="1"/>
  <c r="W11074" i="3" s="1"/>
  <c r="W11075" i="3" a="1"/>
  <c r="W11075" i="3" s="1"/>
  <c r="W11076" i="3" a="1"/>
  <c r="W11076" i="3" s="1"/>
  <c r="W11077" i="3" a="1"/>
  <c r="W11077" i="3" s="1"/>
  <c r="W11078" i="3" a="1"/>
  <c r="W11078" i="3" s="1"/>
  <c r="W11079" i="3" a="1"/>
  <c r="W11079" i="3" s="1"/>
  <c r="W11080" i="3" a="1"/>
  <c r="W11080" i="3" s="1"/>
  <c r="W11081" i="3" a="1"/>
  <c r="W11081" i="3" s="1"/>
  <c r="W11082" i="3" a="1"/>
  <c r="W11082" i="3" s="1"/>
  <c r="W11083" i="3" a="1"/>
  <c r="W11083" i="3" s="1"/>
  <c r="W11084" i="3" a="1"/>
  <c r="W11084" i="3" s="1"/>
  <c r="W11085" i="3" a="1"/>
  <c r="W11085" i="3" s="1"/>
  <c r="W11086" i="3" a="1"/>
  <c r="W11086" i="3" s="1"/>
  <c r="W11087" i="3" a="1"/>
  <c r="W11087" i="3" s="1"/>
  <c r="W11088" i="3" a="1"/>
  <c r="W11088" i="3" s="1"/>
  <c r="W11089" i="3" a="1"/>
  <c r="W11089" i="3" s="1"/>
  <c r="W11090" i="3" a="1"/>
  <c r="W11090" i="3" s="1"/>
  <c r="W11091" i="3" a="1"/>
  <c r="W11091" i="3" s="1"/>
  <c r="W11092" i="3" a="1"/>
  <c r="W11092" i="3" s="1"/>
  <c r="W11093" i="3" a="1"/>
  <c r="W11093" i="3" s="1"/>
  <c r="W11094" i="3" a="1"/>
  <c r="W11094" i="3" s="1"/>
  <c r="W11095" i="3" a="1"/>
  <c r="W11095" i="3" s="1"/>
  <c r="W11096" i="3" a="1"/>
  <c r="W11096" i="3" s="1"/>
  <c r="W11097" i="3" a="1"/>
  <c r="W11097" i="3" s="1"/>
  <c r="W11098" i="3" a="1"/>
  <c r="W11098" i="3" s="1"/>
  <c r="W11099" i="3" a="1"/>
  <c r="W11099" i="3" s="1"/>
  <c r="W11100" i="3" a="1"/>
  <c r="W11100" i="3" s="1"/>
  <c r="W11101" i="3" a="1"/>
  <c r="W11101" i="3" s="1"/>
  <c r="W11102" i="3" a="1"/>
  <c r="W11102" i="3" s="1"/>
  <c r="W11103" i="3" a="1"/>
  <c r="W11103" i="3" s="1"/>
  <c r="W11104" i="3" a="1"/>
  <c r="W11104" i="3" s="1"/>
  <c r="W11105" i="3" a="1"/>
  <c r="W11105" i="3" s="1"/>
  <c r="W11106" i="3" a="1"/>
  <c r="W11106" i="3" s="1"/>
  <c r="W11107" i="3" a="1"/>
  <c r="W11107" i="3" s="1"/>
  <c r="W11108" i="3" a="1"/>
  <c r="W11108" i="3" s="1"/>
  <c r="W11109" i="3" a="1"/>
  <c r="W11109" i="3" s="1"/>
  <c r="W11110" i="3" a="1"/>
  <c r="W11110" i="3" s="1"/>
  <c r="W11111" i="3" a="1"/>
  <c r="W11111" i="3" s="1"/>
  <c r="W11112" i="3" a="1"/>
  <c r="W11112" i="3" s="1"/>
  <c r="W11113" i="3" a="1"/>
  <c r="W11113" i="3" s="1"/>
  <c r="W11114" i="3" a="1"/>
  <c r="W11114" i="3" s="1"/>
  <c r="W11115" i="3" a="1"/>
  <c r="W11115" i="3" s="1"/>
  <c r="W11116" i="3" a="1"/>
  <c r="W11116" i="3" s="1"/>
  <c r="W11117" i="3" a="1"/>
  <c r="W11117" i="3" s="1"/>
  <c r="W11118" i="3" a="1"/>
  <c r="W11118" i="3" s="1"/>
  <c r="W11119" i="3" a="1"/>
  <c r="W11119" i="3" s="1"/>
  <c r="W11120" i="3" a="1"/>
  <c r="W11120" i="3" s="1"/>
  <c r="W11121" i="3" a="1"/>
  <c r="W11121" i="3" s="1"/>
  <c r="W11122" i="3" a="1"/>
  <c r="W11122" i="3" s="1"/>
  <c r="W11123" i="3" a="1"/>
  <c r="W11123" i="3" s="1"/>
  <c r="W11124" i="3" a="1"/>
  <c r="W11124" i="3" s="1"/>
  <c r="W11125" i="3" a="1"/>
  <c r="W11125" i="3" s="1"/>
  <c r="W11126" i="3" a="1"/>
  <c r="W11126" i="3" s="1"/>
  <c r="W11127" i="3" a="1"/>
  <c r="W11127" i="3" s="1"/>
  <c r="W11128" i="3" a="1"/>
  <c r="W11128" i="3" s="1"/>
  <c r="W11129" i="3" a="1"/>
  <c r="W11129" i="3" s="1"/>
  <c r="W11130" i="3" a="1"/>
  <c r="W11130" i="3" s="1"/>
  <c r="W11131" i="3" a="1"/>
  <c r="W11131" i="3" s="1"/>
  <c r="W11132" i="3" a="1"/>
  <c r="W11132" i="3" s="1"/>
  <c r="W11133" i="3" a="1"/>
  <c r="W11133" i="3" s="1"/>
  <c r="W11134" i="3" a="1"/>
  <c r="W11134" i="3" s="1"/>
  <c r="W11135" i="3" a="1"/>
  <c r="W11135" i="3" s="1"/>
  <c r="W11136" i="3" a="1"/>
  <c r="W11136" i="3" s="1"/>
  <c r="W11137" i="3" a="1"/>
  <c r="W11137" i="3" s="1"/>
  <c r="W11138" i="3" a="1"/>
  <c r="W11138" i="3" s="1"/>
  <c r="W11139" i="3" a="1"/>
  <c r="W11139" i="3" s="1"/>
  <c r="W11140" i="3" a="1"/>
  <c r="W11140" i="3" s="1"/>
  <c r="W11141" i="3" a="1"/>
  <c r="W11141" i="3" s="1"/>
  <c r="W11142" i="3" a="1"/>
  <c r="W11142" i="3" s="1"/>
  <c r="W11143" i="3" a="1"/>
  <c r="W11143" i="3" s="1"/>
  <c r="W11144" i="3" a="1"/>
  <c r="W11144" i="3" s="1"/>
  <c r="W11145" i="3" a="1"/>
  <c r="W11145" i="3" s="1"/>
  <c r="W11146" i="3" a="1"/>
  <c r="W11146" i="3" s="1"/>
  <c r="W11147" i="3" a="1"/>
  <c r="W11147" i="3" s="1"/>
  <c r="W11148" i="3" a="1"/>
  <c r="W11148" i="3" s="1"/>
  <c r="W11149" i="3" a="1"/>
  <c r="W11149" i="3" s="1"/>
  <c r="W11150" i="3" a="1"/>
  <c r="W11150" i="3" s="1"/>
  <c r="W11151" i="3" a="1"/>
  <c r="W11151" i="3" s="1"/>
  <c r="W11152" i="3" a="1"/>
  <c r="W11152" i="3" s="1"/>
  <c r="W11153" i="3" a="1"/>
  <c r="W11153" i="3" s="1"/>
  <c r="W11154" i="3" a="1"/>
  <c r="W11154" i="3" s="1"/>
  <c r="W11155" i="3" a="1"/>
  <c r="W11155" i="3" s="1"/>
  <c r="W11156" i="3" a="1"/>
  <c r="W11156" i="3" s="1"/>
  <c r="W11157" i="3" a="1"/>
  <c r="W11157" i="3" s="1"/>
  <c r="W11158" i="3" a="1"/>
  <c r="W11158" i="3" s="1"/>
  <c r="W11159" i="3" a="1"/>
  <c r="W11159" i="3" s="1"/>
  <c r="W11160" i="3" a="1"/>
  <c r="W11160" i="3" s="1"/>
  <c r="W11161" i="3" a="1"/>
  <c r="W11161" i="3" s="1"/>
  <c r="W11162" i="3" a="1"/>
  <c r="W11162" i="3" s="1"/>
  <c r="W11163" i="3" a="1"/>
  <c r="W11163" i="3" s="1"/>
  <c r="W11164" i="3" a="1"/>
  <c r="W11164" i="3" s="1"/>
  <c r="W11165" i="3" a="1"/>
  <c r="W11165" i="3" s="1"/>
  <c r="W11166" i="3" a="1"/>
  <c r="W11166" i="3" s="1"/>
  <c r="W11167" i="3" a="1"/>
  <c r="W11167" i="3" s="1"/>
  <c r="W11168" i="3" a="1"/>
  <c r="W11168" i="3" s="1"/>
  <c r="W11169" i="3" a="1"/>
  <c r="W11169" i="3" s="1"/>
  <c r="W11170" i="3" a="1"/>
  <c r="W11170" i="3" s="1"/>
  <c r="W11171" i="3" a="1"/>
  <c r="W11171" i="3" s="1"/>
  <c r="W11172" i="3" a="1"/>
  <c r="W11172" i="3" s="1"/>
  <c r="W11173" i="3" a="1"/>
  <c r="W11173" i="3" s="1"/>
  <c r="W11174" i="3" a="1"/>
  <c r="W11174" i="3" s="1"/>
  <c r="W11175" i="3" a="1"/>
  <c r="W11175" i="3" s="1"/>
  <c r="W11176" i="3" a="1"/>
  <c r="W11176" i="3" s="1"/>
  <c r="W11177" i="3" a="1"/>
  <c r="W11177" i="3" s="1"/>
  <c r="W11178" i="3" a="1"/>
  <c r="W11178" i="3" s="1"/>
  <c r="W11179" i="3" a="1"/>
  <c r="W11179" i="3" s="1"/>
  <c r="W11180" i="3" a="1"/>
  <c r="W11180" i="3" s="1"/>
  <c r="W11181" i="3" a="1"/>
  <c r="W11181" i="3" s="1"/>
  <c r="W11182" i="3" a="1"/>
  <c r="W11182" i="3" s="1"/>
  <c r="W11183" i="3" a="1"/>
  <c r="W11183" i="3" s="1"/>
  <c r="W11184" i="3" a="1"/>
  <c r="W11184" i="3" s="1"/>
  <c r="W11185" i="3" a="1"/>
  <c r="W11185" i="3" s="1"/>
  <c r="W11186" i="3" a="1"/>
  <c r="W11186" i="3" s="1"/>
  <c r="W11187" i="3" a="1"/>
  <c r="W11187" i="3" s="1"/>
  <c r="W11188" i="3" a="1"/>
  <c r="W11188" i="3" s="1"/>
  <c r="W11189" i="3" a="1"/>
  <c r="W11189" i="3" s="1"/>
  <c r="W11190" i="3" a="1"/>
  <c r="W11190" i="3" s="1"/>
  <c r="W11191" i="3" a="1"/>
  <c r="W11191" i="3" s="1"/>
  <c r="W11192" i="3" a="1"/>
  <c r="W11192" i="3" s="1"/>
  <c r="W11193" i="3" a="1"/>
  <c r="W11193" i="3" s="1"/>
  <c r="W11194" i="3" a="1"/>
  <c r="W11194" i="3" s="1"/>
  <c r="W11195" i="3" a="1"/>
  <c r="W11195" i="3" s="1"/>
  <c r="W11196" i="3" a="1"/>
  <c r="W11196" i="3" s="1"/>
  <c r="W11197" i="3" a="1"/>
  <c r="W11197" i="3" s="1"/>
  <c r="W11198" i="3" a="1"/>
  <c r="W11198" i="3" s="1"/>
  <c r="W11199" i="3" a="1"/>
  <c r="W11199" i="3" s="1"/>
  <c r="W11200" i="3" a="1"/>
  <c r="W11200" i="3" s="1"/>
  <c r="W11201" i="3" a="1"/>
  <c r="W11201" i="3" s="1"/>
  <c r="W11202" i="3" a="1"/>
  <c r="W11202" i="3" s="1"/>
  <c r="W11203" i="3" a="1"/>
  <c r="W11203" i="3" s="1"/>
  <c r="W11204" i="3" a="1"/>
  <c r="W11204" i="3" s="1"/>
  <c r="W11205" i="3" a="1"/>
  <c r="W11205" i="3" s="1"/>
  <c r="W11206" i="3" a="1"/>
  <c r="W11206" i="3" s="1"/>
  <c r="W11207" i="3" a="1"/>
  <c r="W11207" i="3" s="1"/>
  <c r="W11208" i="3" a="1"/>
  <c r="W11208" i="3" s="1"/>
  <c r="W11209" i="3" a="1"/>
  <c r="W11209" i="3" s="1"/>
  <c r="W11210" i="3" a="1"/>
  <c r="W11210" i="3" s="1"/>
  <c r="W11211" i="3" a="1"/>
  <c r="W11211" i="3" s="1"/>
  <c r="W11212" i="3" a="1"/>
  <c r="W11212" i="3" s="1"/>
  <c r="W11213" i="3" a="1"/>
  <c r="W11213" i="3" s="1"/>
  <c r="W11214" i="3" a="1"/>
  <c r="W11214" i="3" s="1"/>
  <c r="W11215" i="3" a="1"/>
  <c r="W11215" i="3" s="1"/>
  <c r="W11216" i="3" a="1"/>
  <c r="W11216" i="3" s="1"/>
  <c r="W11217" i="3" a="1"/>
  <c r="W11217" i="3" s="1"/>
  <c r="W11218" i="3" a="1"/>
  <c r="W11218" i="3" s="1"/>
  <c r="W11219" i="3" a="1"/>
  <c r="W11219" i="3" s="1"/>
  <c r="W11220" i="3" a="1"/>
  <c r="W11220" i="3" s="1"/>
  <c r="W11221" i="3" a="1"/>
  <c r="W11221" i="3" s="1"/>
  <c r="W11222" i="3" a="1"/>
  <c r="W11222" i="3" s="1"/>
  <c r="W11223" i="3" a="1"/>
  <c r="W11223" i="3" s="1"/>
  <c r="W11224" i="3" a="1"/>
  <c r="W11224" i="3" s="1"/>
  <c r="W11225" i="3" a="1"/>
  <c r="W11225" i="3" s="1"/>
  <c r="W11226" i="3" a="1"/>
  <c r="W11226" i="3" s="1"/>
  <c r="W11227" i="3" a="1"/>
  <c r="W11227" i="3" s="1"/>
  <c r="W11228" i="3" a="1"/>
  <c r="W11228" i="3" s="1"/>
  <c r="W11229" i="3" a="1"/>
  <c r="W11229" i="3" s="1"/>
  <c r="W11230" i="3" a="1"/>
  <c r="W11230" i="3" s="1"/>
  <c r="W11231" i="3" a="1"/>
  <c r="W11231" i="3" s="1"/>
  <c r="W11232" i="3" a="1"/>
  <c r="W11232" i="3" s="1"/>
  <c r="W11233" i="3" a="1"/>
  <c r="W11233" i="3" s="1"/>
  <c r="W11234" i="3" a="1"/>
  <c r="W11234" i="3" s="1"/>
  <c r="W11235" i="3" a="1"/>
  <c r="W11235" i="3" s="1"/>
  <c r="W11236" i="3" a="1"/>
  <c r="W11236" i="3" s="1"/>
  <c r="W11237" i="3" a="1"/>
  <c r="W11237" i="3" s="1"/>
  <c r="W11238" i="3" a="1"/>
  <c r="W11238" i="3" s="1"/>
  <c r="W11239" i="3" a="1"/>
  <c r="W11239" i="3" s="1"/>
  <c r="W11240" i="3" a="1"/>
  <c r="W11240" i="3" s="1"/>
  <c r="W11241" i="3" a="1"/>
  <c r="W11241" i="3" s="1"/>
  <c r="W11242" i="3" a="1"/>
  <c r="W11242" i="3" s="1"/>
  <c r="W11243" i="3" a="1"/>
  <c r="W11243" i="3" s="1"/>
  <c r="W11244" i="3" a="1"/>
  <c r="W11244" i="3" s="1"/>
  <c r="W11245" i="3" a="1"/>
  <c r="W11245" i="3" s="1"/>
  <c r="W11246" i="3" a="1"/>
  <c r="W11246" i="3" s="1"/>
  <c r="W11247" i="3" a="1"/>
  <c r="W11247" i="3" s="1"/>
  <c r="W11248" i="3" a="1"/>
  <c r="W11248" i="3" s="1"/>
  <c r="W11249" i="3" a="1"/>
  <c r="W11249" i="3" s="1"/>
  <c r="W11250" i="3" a="1"/>
  <c r="W11250" i="3" s="1"/>
  <c r="W11251" i="3" a="1"/>
  <c r="W11251" i="3" s="1"/>
  <c r="W11252" i="3" a="1"/>
  <c r="W11252" i="3" s="1"/>
  <c r="W11253" i="3" a="1"/>
  <c r="W11253" i="3" s="1"/>
  <c r="W11254" i="3" a="1"/>
  <c r="W11254" i="3" s="1"/>
  <c r="W11255" i="3" a="1"/>
  <c r="W11255" i="3" s="1"/>
  <c r="W11256" i="3" a="1"/>
  <c r="W11256" i="3" s="1"/>
  <c r="W11257" i="3" a="1"/>
  <c r="W11257" i="3" s="1"/>
  <c r="W11258" i="3" a="1"/>
  <c r="W11258" i="3" s="1"/>
  <c r="W11259" i="3" a="1"/>
  <c r="W11259" i="3" s="1"/>
  <c r="W11260" i="3" a="1"/>
  <c r="W11260" i="3" s="1"/>
  <c r="W11261" i="3" a="1"/>
  <c r="W11261" i="3" s="1"/>
  <c r="W11262" i="3" a="1"/>
  <c r="W11262" i="3" s="1"/>
  <c r="W11263" i="3" a="1"/>
  <c r="W11263" i="3" s="1"/>
  <c r="W11264" i="3" a="1"/>
  <c r="W11264" i="3" s="1"/>
  <c r="W11265" i="3" a="1"/>
  <c r="W11265" i="3" s="1"/>
  <c r="W11266" i="3" a="1"/>
  <c r="W11266" i="3" s="1"/>
  <c r="W11267" i="3" a="1"/>
  <c r="W11267" i="3" s="1"/>
  <c r="W11268" i="3" a="1"/>
  <c r="W11268" i="3" s="1"/>
  <c r="W11269" i="3" a="1"/>
  <c r="W11269" i="3" s="1"/>
  <c r="W11270" i="3" a="1"/>
  <c r="W11270" i="3" s="1"/>
  <c r="W11271" i="3" a="1"/>
  <c r="W11271" i="3" s="1"/>
  <c r="W11272" i="3" a="1"/>
  <c r="W11272" i="3" s="1"/>
  <c r="W11273" i="3" a="1"/>
  <c r="W11273" i="3" s="1"/>
  <c r="W11274" i="3" a="1"/>
  <c r="W11274" i="3" s="1"/>
  <c r="W11275" i="3" a="1"/>
  <c r="W11275" i="3" s="1"/>
  <c r="W11276" i="3" a="1"/>
  <c r="W11276" i="3" s="1"/>
  <c r="W11277" i="3" a="1"/>
  <c r="W11277" i="3" s="1"/>
  <c r="W11278" i="3" a="1"/>
  <c r="W11278" i="3" s="1"/>
  <c r="W11279" i="3" a="1"/>
  <c r="W11279" i="3" s="1"/>
  <c r="W11280" i="3" a="1"/>
  <c r="W11280" i="3" s="1"/>
  <c r="W11281" i="3" a="1"/>
  <c r="W11281" i="3" s="1"/>
  <c r="W11282" i="3" a="1"/>
  <c r="W11282" i="3" s="1"/>
  <c r="W11283" i="3" a="1"/>
  <c r="W11283" i="3" s="1"/>
  <c r="W11284" i="3" a="1"/>
  <c r="W11284" i="3" s="1"/>
  <c r="W11285" i="3" a="1"/>
  <c r="W11285" i="3" s="1"/>
  <c r="W11286" i="3" a="1"/>
  <c r="W11286" i="3" s="1"/>
  <c r="W11287" i="3" a="1"/>
  <c r="W11287" i="3" s="1"/>
  <c r="W11288" i="3" a="1"/>
  <c r="W11288" i="3" s="1"/>
  <c r="W11289" i="3" a="1"/>
  <c r="W11289" i="3" s="1"/>
  <c r="W11290" i="3" a="1"/>
  <c r="W11290" i="3" s="1"/>
  <c r="W11291" i="3" a="1"/>
  <c r="W11291" i="3" s="1"/>
  <c r="W11292" i="3" a="1"/>
  <c r="W11292" i="3" s="1"/>
  <c r="W11293" i="3" a="1"/>
  <c r="W11293" i="3" s="1"/>
  <c r="W11294" i="3" a="1"/>
  <c r="W11294" i="3" s="1"/>
  <c r="W11295" i="3" a="1"/>
  <c r="W11295" i="3" s="1"/>
  <c r="W11296" i="3" a="1"/>
  <c r="W11296" i="3" s="1"/>
  <c r="W11297" i="3" a="1"/>
  <c r="W11297" i="3" s="1"/>
  <c r="W11298" i="3" a="1"/>
  <c r="W11298" i="3" s="1"/>
  <c r="W11299" i="3" a="1"/>
  <c r="W11299" i="3" s="1"/>
  <c r="W11300" i="3" a="1"/>
  <c r="W11300" i="3" s="1"/>
  <c r="W11301" i="3" a="1"/>
  <c r="W11301" i="3" s="1"/>
  <c r="W11302" i="3" a="1"/>
  <c r="W11302" i="3" s="1"/>
  <c r="W11303" i="3" a="1"/>
  <c r="W11303" i="3" s="1"/>
  <c r="W11304" i="3" a="1"/>
  <c r="W11304" i="3" s="1"/>
  <c r="W11305" i="3" a="1"/>
  <c r="W11305" i="3" s="1"/>
  <c r="W11306" i="3" a="1"/>
  <c r="W11306" i="3" s="1"/>
  <c r="W11307" i="3" a="1"/>
  <c r="W11307" i="3" s="1"/>
  <c r="W11308" i="3" a="1"/>
  <c r="W11308" i="3" s="1"/>
  <c r="W11309" i="3" a="1"/>
  <c r="W11309" i="3" s="1"/>
  <c r="W11310" i="3" a="1"/>
  <c r="W11310" i="3" s="1"/>
  <c r="W11311" i="3" a="1"/>
  <c r="W11311" i="3" s="1"/>
  <c r="W11312" i="3" a="1"/>
  <c r="W11312" i="3" s="1"/>
  <c r="W11313" i="3" a="1"/>
  <c r="W11313" i="3" s="1"/>
  <c r="W11314" i="3" a="1"/>
  <c r="W11314" i="3" s="1"/>
  <c r="W11315" i="3" a="1"/>
  <c r="W11315" i="3" s="1"/>
  <c r="W11316" i="3" a="1"/>
  <c r="W11316" i="3" s="1"/>
  <c r="W11317" i="3" a="1"/>
  <c r="W11317" i="3" s="1"/>
  <c r="W11318" i="3" a="1"/>
  <c r="W11318" i="3" s="1"/>
  <c r="W11319" i="3" a="1"/>
  <c r="W11319" i="3" s="1"/>
  <c r="W11320" i="3" a="1"/>
  <c r="W11320" i="3" s="1"/>
  <c r="W11321" i="3" a="1"/>
  <c r="W11321" i="3" s="1"/>
  <c r="W11322" i="3" a="1"/>
  <c r="W11322" i="3" s="1"/>
  <c r="W11323" i="3" a="1"/>
  <c r="W11323" i="3" s="1"/>
  <c r="W11324" i="3" a="1"/>
  <c r="W11324" i="3" s="1"/>
  <c r="W11325" i="3" a="1"/>
  <c r="W11325" i="3" s="1"/>
  <c r="W11326" i="3" a="1"/>
  <c r="W11326" i="3" s="1"/>
  <c r="W11327" i="3" a="1"/>
  <c r="W11327" i="3" s="1"/>
  <c r="W11328" i="3" a="1"/>
  <c r="W11328" i="3" s="1"/>
  <c r="W11329" i="3" a="1"/>
  <c r="W11329" i="3" s="1"/>
  <c r="W11330" i="3" a="1"/>
  <c r="W11330" i="3" s="1"/>
  <c r="W11331" i="3" a="1"/>
  <c r="W11331" i="3" s="1"/>
  <c r="W11332" i="3" a="1"/>
  <c r="W11332" i="3" s="1"/>
  <c r="W11333" i="3" a="1"/>
  <c r="W11333" i="3" s="1"/>
  <c r="W11334" i="3" a="1"/>
  <c r="W11334" i="3" s="1"/>
  <c r="W11335" i="3" a="1"/>
  <c r="W11335" i="3" s="1"/>
  <c r="W11336" i="3" a="1"/>
  <c r="W11336" i="3" s="1"/>
  <c r="W11337" i="3" a="1"/>
  <c r="W11337" i="3" s="1"/>
  <c r="W11338" i="3" a="1"/>
  <c r="W11338" i="3" s="1"/>
  <c r="W11339" i="3" a="1"/>
  <c r="W11339" i="3" s="1"/>
  <c r="W11340" i="3" a="1"/>
  <c r="W11340" i="3" s="1"/>
  <c r="W11341" i="3" a="1"/>
  <c r="W11341" i="3" s="1"/>
  <c r="W11342" i="3" a="1"/>
  <c r="W11342" i="3" s="1"/>
  <c r="W11343" i="3" a="1"/>
  <c r="W11343" i="3" s="1"/>
  <c r="W11344" i="3" a="1"/>
  <c r="W11344" i="3" s="1"/>
  <c r="W11345" i="3" a="1"/>
  <c r="W11345" i="3" s="1"/>
  <c r="W11346" i="3" a="1"/>
  <c r="W11346" i="3" s="1"/>
  <c r="W11347" i="3" a="1"/>
  <c r="W11347" i="3" s="1"/>
  <c r="W11348" i="3" a="1"/>
  <c r="W11348" i="3" s="1"/>
  <c r="W11349" i="3" a="1"/>
  <c r="W11349" i="3" s="1"/>
  <c r="W11350" i="3" a="1"/>
  <c r="W11350" i="3" s="1"/>
  <c r="W11351" i="3" a="1"/>
  <c r="W11351" i="3" s="1"/>
  <c r="W11352" i="3" a="1"/>
  <c r="W11352" i="3" s="1"/>
  <c r="W11353" i="3" a="1"/>
  <c r="W11353" i="3" s="1"/>
  <c r="W11354" i="3" a="1"/>
  <c r="W11354" i="3" s="1"/>
  <c r="W11355" i="3" a="1"/>
  <c r="W11355" i="3" s="1"/>
  <c r="W11356" i="3" a="1"/>
  <c r="W11356" i="3" s="1"/>
  <c r="W11357" i="3" a="1"/>
  <c r="W11357" i="3" s="1"/>
  <c r="W11358" i="3" a="1"/>
  <c r="W11358" i="3" s="1"/>
  <c r="W11359" i="3" a="1"/>
  <c r="W11359" i="3" s="1"/>
  <c r="W11360" i="3" a="1"/>
  <c r="W11360" i="3" s="1"/>
  <c r="W11361" i="3" a="1"/>
  <c r="W11361" i="3" s="1"/>
  <c r="W11362" i="3" a="1"/>
  <c r="W11362" i="3" s="1"/>
  <c r="W11363" i="3" a="1"/>
  <c r="W11363" i="3" s="1"/>
  <c r="W11364" i="3" a="1"/>
  <c r="W11364" i="3" s="1"/>
  <c r="W11365" i="3" a="1"/>
  <c r="W11365" i="3" s="1"/>
  <c r="W11366" i="3" a="1"/>
  <c r="W11366" i="3" s="1"/>
  <c r="W11367" i="3" a="1"/>
  <c r="W11367" i="3" s="1"/>
  <c r="W11368" i="3" a="1"/>
  <c r="W11368" i="3" s="1"/>
  <c r="W11369" i="3" a="1"/>
  <c r="W11369" i="3" s="1"/>
  <c r="W11370" i="3" a="1"/>
  <c r="W11370" i="3" s="1"/>
  <c r="W11371" i="3" a="1"/>
  <c r="W11371" i="3" s="1"/>
  <c r="W11372" i="3" a="1"/>
  <c r="W11372" i="3" s="1"/>
  <c r="W11373" i="3" a="1"/>
  <c r="W11373" i="3" s="1"/>
  <c r="W11374" i="3" a="1"/>
  <c r="W11374" i="3" s="1"/>
  <c r="W11375" i="3" a="1"/>
  <c r="W11375" i="3" s="1"/>
  <c r="W11376" i="3" a="1"/>
  <c r="W11376" i="3" s="1"/>
  <c r="W11377" i="3" a="1"/>
  <c r="W11377" i="3" s="1"/>
  <c r="W11378" i="3" a="1"/>
  <c r="W11378" i="3" s="1"/>
  <c r="W11379" i="3" a="1"/>
  <c r="W11379" i="3" s="1"/>
  <c r="W11380" i="3" a="1"/>
  <c r="W11380" i="3" s="1"/>
  <c r="W11381" i="3" a="1"/>
  <c r="W11381" i="3" s="1"/>
  <c r="W11382" i="3" a="1"/>
  <c r="W11382" i="3" s="1"/>
  <c r="W11383" i="3" a="1"/>
  <c r="W11383" i="3" s="1"/>
  <c r="W11384" i="3" a="1"/>
  <c r="W11384" i="3" s="1"/>
  <c r="W11385" i="3" a="1"/>
  <c r="W11385" i="3" s="1"/>
  <c r="W11386" i="3" a="1"/>
  <c r="W11386" i="3" s="1"/>
  <c r="W11387" i="3" a="1"/>
  <c r="W11387" i="3" s="1"/>
  <c r="W11388" i="3" a="1"/>
  <c r="W11388" i="3" s="1"/>
  <c r="W11389" i="3" a="1"/>
  <c r="W11389" i="3" s="1"/>
  <c r="W11390" i="3" a="1"/>
  <c r="W11390" i="3" s="1"/>
  <c r="W11391" i="3" a="1"/>
  <c r="W11391" i="3" s="1"/>
  <c r="W11392" i="3" a="1"/>
  <c r="W11392" i="3" s="1"/>
  <c r="W11393" i="3" a="1"/>
  <c r="W11393" i="3" s="1"/>
  <c r="W11394" i="3" a="1"/>
  <c r="W11394" i="3" s="1"/>
  <c r="W11395" i="3" a="1"/>
  <c r="W11395" i="3" s="1"/>
  <c r="W11396" i="3" a="1"/>
  <c r="W11396" i="3" s="1"/>
  <c r="W11397" i="3" a="1"/>
  <c r="W11397" i="3" s="1"/>
  <c r="W11398" i="3" a="1"/>
  <c r="W11398" i="3" s="1"/>
  <c r="W11399" i="3" a="1"/>
  <c r="W11399" i="3" s="1"/>
  <c r="W11400" i="3" a="1"/>
  <c r="W11400" i="3" s="1"/>
  <c r="W11401" i="3" a="1"/>
  <c r="W11401" i="3" s="1"/>
  <c r="W11402" i="3" a="1"/>
  <c r="W11402" i="3" s="1"/>
  <c r="W11403" i="3" a="1"/>
  <c r="W11403" i="3" s="1"/>
  <c r="W11404" i="3" a="1"/>
  <c r="W11404" i="3" s="1"/>
  <c r="W11405" i="3" a="1"/>
  <c r="W11405" i="3" s="1"/>
  <c r="W11406" i="3" a="1"/>
  <c r="W11406" i="3" s="1"/>
  <c r="W11407" i="3" a="1"/>
  <c r="W11407" i="3" s="1"/>
  <c r="W11408" i="3" a="1"/>
  <c r="W11408" i="3" s="1"/>
  <c r="W11409" i="3" a="1"/>
  <c r="W11409" i="3" s="1"/>
  <c r="W11410" i="3" a="1"/>
  <c r="W11410" i="3" s="1"/>
  <c r="W11411" i="3" a="1"/>
  <c r="W11411" i="3" s="1"/>
  <c r="W11412" i="3" a="1"/>
  <c r="W11412" i="3" s="1"/>
  <c r="W11413" i="3" a="1"/>
  <c r="W11413" i="3" s="1"/>
  <c r="W11414" i="3" a="1"/>
  <c r="W11414" i="3" s="1"/>
  <c r="W11415" i="3" a="1"/>
  <c r="W11415" i="3" s="1"/>
  <c r="W11416" i="3" a="1"/>
  <c r="W11416" i="3" s="1"/>
  <c r="W11417" i="3" a="1"/>
  <c r="W11417" i="3" s="1"/>
  <c r="W11418" i="3" a="1"/>
  <c r="W11418" i="3" s="1"/>
  <c r="W11419" i="3" a="1"/>
  <c r="W11419" i="3" s="1"/>
  <c r="W11420" i="3" a="1"/>
  <c r="W11420" i="3" s="1"/>
  <c r="W11421" i="3" a="1"/>
  <c r="W11421" i="3" s="1"/>
  <c r="W11422" i="3" a="1"/>
  <c r="W11422" i="3" s="1"/>
  <c r="W11423" i="3" a="1"/>
  <c r="W11423" i="3" s="1"/>
  <c r="W11424" i="3" a="1"/>
  <c r="W11424" i="3" s="1"/>
  <c r="W11425" i="3" a="1"/>
  <c r="W11425" i="3" s="1"/>
  <c r="W11426" i="3" a="1"/>
  <c r="W11426" i="3" s="1"/>
  <c r="W11427" i="3" a="1"/>
  <c r="W11427" i="3" s="1"/>
  <c r="W11428" i="3" a="1"/>
  <c r="W11428" i="3" s="1"/>
  <c r="W11429" i="3" a="1"/>
  <c r="W11429" i="3" s="1"/>
  <c r="W11430" i="3" a="1"/>
  <c r="W11430" i="3" s="1"/>
  <c r="W11431" i="3" a="1"/>
  <c r="W11431" i="3" s="1"/>
  <c r="W11432" i="3" a="1"/>
  <c r="W11432" i="3" s="1"/>
  <c r="W11433" i="3" a="1"/>
  <c r="W11433" i="3" s="1"/>
  <c r="W11434" i="3" a="1"/>
  <c r="W11434" i="3" s="1"/>
  <c r="W11435" i="3" a="1"/>
  <c r="W11435" i="3" s="1"/>
  <c r="W11436" i="3" a="1"/>
  <c r="W11436" i="3" s="1"/>
  <c r="W11437" i="3" a="1"/>
  <c r="W11437" i="3" s="1"/>
  <c r="W11438" i="3" a="1"/>
  <c r="W11438" i="3" s="1"/>
  <c r="W11439" i="3" a="1"/>
  <c r="W11439" i="3" s="1"/>
  <c r="W11440" i="3" a="1"/>
  <c r="W11440" i="3" s="1"/>
  <c r="W11441" i="3" a="1"/>
  <c r="W11441" i="3" s="1"/>
  <c r="W11442" i="3" a="1"/>
  <c r="W11442" i="3" s="1"/>
  <c r="W11443" i="3" a="1"/>
  <c r="W11443" i="3" s="1"/>
  <c r="W11444" i="3" a="1"/>
  <c r="W11444" i="3" s="1"/>
  <c r="W11445" i="3" a="1"/>
  <c r="W11445" i="3" s="1"/>
  <c r="W11446" i="3" a="1"/>
  <c r="W11446" i="3" s="1"/>
  <c r="W11447" i="3" a="1"/>
  <c r="W11447" i="3" s="1"/>
  <c r="W11448" i="3" a="1"/>
  <c r="W11448" i="3" s="1"/>
  <c r="W11449" i="3" a="1"/>
  <c r="W11449" i="3" s="1"/>
  <c r="W11450" i="3" a="1"/>
  <c r="W11450" i="3" s="1"/>
  <c r="W11451" i="3" a="1"/>
  <c r="W11451" i="3" s="1"/>
  <c r="W11452" i="3" a="1"/>
  <c r="W11452" i="3" s="1"/>
  <c r="W11453" i="3" a="1"/>
  <c r="W11453" i="3" s="1"/>
  <c r="W11454" i="3" a="1"/>
  <c r="W11454" i="3" s="1"/>
  <c r="W11455" i="3" a="1"/>
  <c r="W11455" i="3" s="1"/>
  <c r="W11456" i="3" a="1"/>
  <c r="W11456" i="3" s="1"/>
  <c r="W11457" i="3" a="1"/>
  <c r="W11457" i="3" s="1"/>
  <c r="W11458" i="3" a="1"/>
  <c r="W11458" i="3" s="1"/>
  <c r="W11459" i="3" a="1"/>
  <c r="W11459" i="3" s="1"/>
  <c r="W11460" i="3" a="1"/>
  <c r="W11460" i="3" s="1"/>
  <c r="W11461" i="3" a="1"/>
  <c r="W11461" i="3" s="1"/>
  <c r="W11462" i="3" a="1"/>
  <c r="W11462" i="3" s="1"/>
  <c r="W11463" i="3" a="1"/>
  <c r="W11463" i="3" s="1"/>
  <c r="W11464" i="3" a="1"/>
  <c r="W11464" i="3" s="1"/>
  <c r="W11465" i="3" a="1"/>
  <c r="W11465" i="3" s="1"/>
  <c r="W11466" i="3" a="1"/>
  <c r="W11466" i="3" s="1"/>
  <c r="W11467" i="3" a="1"/>
  <c r="W11467" i="3" s="1"/>
  <c r="W11468" i="3" a="1"/>
  <c r="W11468" i="3" s="1"/>
  <c r="W11469" i="3" a="1"/>
  <c r="W11469" i="3" s="1"/>
  <c r="W11470" i="3" a="1"/>
  <c r="W11470" i="3" s="1"/>
  <c r="W11471" i="3" a="1"/>
  <c r="W11471" i="3" s="1"/>
  <c r="W11472" i="3" a="1"/>
  <c r="W11472" i="3" s="1"/>
  <c r="W11473" i="3" a="1"/>
  <c r="W11473" i="3" s="1"/>
  <c r="W11474" i="3" a="1"/>
  <c r="W11474" i="3" s="1"/>
  <c r="W11475" i="3" a="1"/>
  <c r="W11475" i="3" s="1"/>
  <c r="W11476" i="3" a="1"/>
  <c r="W11476" i="3" s="1"/>
  <c r="W11477" i="3" a="1"/>
  <c r="W11477" i="3" s="1"/>
  <c r="W11478" i="3" a="1"/>
  <c r="W11478" i="3" s="1"/>
  <c r="W11479" i="3" a="1"/>
  <c r="W11479" i="3" s="1"/>
  <c r="W11480" i="3" a="1"/>
  <c r="W11480" i="3" s="1"/>
  <c r="W11481" i="3" a="1"/>
  <c r="W11481" i="3" s="1"/>
  <c r="W11482" i="3" a="1"/>
  <c r="W11482" i="3" s="1"/>
  <c r="W11483" i="3" a="1"/>
  <c r="W11483" i="3" s="1"/>
  <c r="W11484" i="3" a="1"/>
  <c r="W11484" i="3" s="1"/>
  <c r="W11485" i="3" a="1"/>
  <c r="W11485" i="3" s="1"/>
  <c r="W11486" i="3" a="1"/>
  <c r="W11486" i="3" s="1"/>
  <c r="W11487" i="3" a="1"/>
  <c r="W11487" i="3" s="1"/>
  <c r="W11488" i="3" a="1"/>
  <c r="W11488" i="3" s="1"/>
  <c r="W11489" i="3" a="1"/>
  <c r="W11489" i="3" s="1"/>
  <c r="W11490" i="3" a="1"/>
  <c r="W11490" i="3" s="1"/>
  <c r="W11491" i="3" a="1"/>
  <c r="W11491" i="3" s="1"/>
  <c r="W11492" i="3" a="1"/>
  <c r="W11492" i="3" s="1"/>
  <c r="W11493" i="3" a="1"/>
  <c r="W11493" i="3" s="1"/>
  <c r="W11494" i="3" a="1"/>
  <c r="W11494" i="3" s="1"/>
  <c r="W11495" i="3" a="1"/>
  <c r="W11495" i="3" s="1"/>
  <c r="W11496" i="3" a="1"/>
  <c r="W11496" i="3" s="1"/>
  <c r="W11497" i="3" a="1"/>
  <c r="W11497" i="3" s="1"/>
  <c r="W11498" i="3" a="1"/>
  <c r="W11498" i="3" s="1"/>
  <c r="W11499" i="3" a="1"/>
  <c r="W11499" i="3" s="1"/>
  <c r="W11500" i="3" a="1"/>
  <c r="W11500" i="3" s="1"/>
  <c r="W11501" i="3" a="1"/>
  <c r="W11501" i="3" s="1"/>
  <c r="W11502" i="3" a="1"/>
  <c r="W11502" i="3" s="1"/>
  <c r="W11503" i="3" a="1"/>
  <c r="W11503" i="3" s="1"/>
  <c r="W11504" i="3" a="1"/>
  <c r="W11504" i="3" s="1"/>
  <c r="W11505" i="3" a="1"/>
  <c r="W11505" i="3" s="1"/>
  <c r="W11506" i="3" a="1"/>
  <c r="W11506" i="3" s="1"/>
  <c r="W11507" i="3" a="1"/>
  <c r="W11507" i="3" s="1"/>
  <c r="W11508" i="3" a="1"/>
  <c r="W11508" i="3" s="1"/>
  <c r="W11509" i="3" a="1"/>
  <c r="W11509" i="3" s="1"/>
  <c r="W11510" i="3" a="1"/>
  <c r="W11510" i="3" s="1"/>
  <c r="W11511" i="3" a="1"/>
  <c r="W11511" i="3" s="1"/>
  <c r="W11512" i="3" a="1"/>
  <c r="W11512" i="3" s="1"/>
  <c r="W11513" i="3" a="1"/>
  <c r="W11513" i="3" s="1"/>
  <c r="W11514" i="3" a="1"/>
  <c r="W11514" i="3" s="1"/>
  <c r="W11515" i="3" a="1"/>
  <c r="W11515" i="3" s="1"/>
  <c r="W11516" i="3" a="1"/>
  <c r="W11516" i="3" s="1"/>
  <c r="W11517" i="3" a="1"/>
  <c r="W11517" i="3" s="1"/>
  <c r="W11518" i="3" a="1"/>
  <c r="W11518" i="3" s="1"/>
  <c r="W11519" i="3" a="1"/>
  <c r="W11519" i="3" s="1"/>
  <c r="W11520" i="3" a="1"/>
  <c r="W11520" i="3" s="1"/>
  <c r="W11521" i="3" a="1"/>
  <c r="W11521" i="3" s="1"/>
  <c r="W11522" i="3" a="1"/>
  <c r="W11522" i="3" s="1"/>
  <c r="W11523" i="3" a="1"/>
  <c r="W11523" i="3" s="1"/>
  <c r="W11524" i="3" a="1"/>
  <c r="W11524" i="3" s="1"/>
  <c r="W11525" i="3" a="1"/>
  <c r="W11525" i="3" s="1"/>
  <c r="W11526" i="3" a="1"/>
  <c r="W11526" i="3" s="1"/>
  <c r="W11527" i="3" a="1"/>
  <c r="W11527" i="3" s="1"/>
  <c r="W11528" i="3" a="1"/>
  <c r="W11528" i="3" s="1"/>
  <c r="W11529" i="3" a="1"/>
  <c r="W11529" i="3" s="1"/>
  <c r="W11530" i="3" a="1"/>
  <c r="W11530" i="3" s="1"/>
  <c r="W11531" i="3" a="1"/>
  <c r="W11531" i="3" s="1"/>
  <c r="W11532" i="3" a="1"/>
  <c r="W11532" i="3" s="1"/>
  <c r="W11533" i="3" a="1"/>
  <c r="W11533" i="3" s="1"/>
  <c r="W11534" i="3" a="1"/>
  <c r="W11534" i="3" s="1"/>
  <c r="W11535" i="3" a="1"/>
  <c r="W11535" i="3" s="1"/>
  <c r="W11536" i="3" a="1"/>
  <c r="W11536" i="3" s="1"/>
  <c r="W11537" i="3" a="1"/>
  <c r="W11537" i="3" s="1"/>
  <c r="W11538" i="3" a="1"/>
  <c r="W11538" i="3" s="1"/>
  <c r="W11539" i="3" a="1"/>
  <c r="W11539" i="3" s="1"/>
  <c r="W11540" i="3" a="1"/>
  <c r="W11540" i="3" s="1"/>
  <c r="W11541" i="3" a="1"/>
  <c r="W11541" i="3" s="1"/>
  <c r="W11542" i="3" a="1"/>
  <c r="W11542" i="3" s="1"/>
  <c r="W11543" i="3" a="1"/>
  <c r="W11543" i="3" s="1"/>
  <c r="W11544" i="3" a="1"/>
  <c r="W11544" i="3" s="1"/>
  <c r="W11545" i="3" a="1"/>
  <c r="W11545" i="3" s="1"/>
  <c r="W11546" i="3" a="1"/>
  <c r="W11546" i="3" s="1"/>
  <c r="W11547" i="3" a="1"/>
  <c r="W11547" i="3" s="1"/>
  <c r="W11548" i="3" a="1"/>
  <c r="W11548" i="3" s="1"/>
  <c r="W11549" i="3" a="1"/>
  <c r="W11549" i="3" s="1"/>
  <c r="W11550" i="3" a="1"/>
  <c r="W11550" i="3" s="1"/>
  <c r="W11551" i="3" a="1"/>
  <c r="W11551" i="3" s="1"/>
  <c r="W11552" i="3" a="1"/>
  <c r="W11552" i="3" s="1"/>
  <c r="W11553" i="3" a="1"/>
  <c r="W11553" i="3" s="1"/>
  <c r="W11554" i="3" a="1"/>
  <c r="W11554" i="3" s="1"/>
  <c r="W11555" i="3" a="1"/>
  <c r="W11555" i="3" s="1"/>
  <c r="W11556" i="3" a="1"/>
  <c r="W11556" i="3" s="1"/>
  <c r="W11557" i="3" a="1"/>
  <c r="W11557" i="3" s="1"/>
  <c r="W11558" i="3" a="1"/>
  <c r="W11558" i="3" s="1"/>
  <c r="W11559" i="3" a="1"/>
  <c r="W11559" i="3" s="1"/>
  <c r="W11560" i="3" a="1"/>
  <c r="W11560" i="3" s="1"/>
  <c r="W11561" i="3" a="1"/>
  <c r="W11561" i="3" s="1"/>
  <c r="W11562" i="3" a="1"/>
  <c r="W11562" i="3" s="1"/>
  <c r="W11563" i="3" a="1"/>
  <c r="W11563" i="3" s="1"/>
  <c r="W11564" i="3" a="1"/>
  <c r="W11564" i="3" s="1"/>
  <c r="W11565" i="3" a="1"/>
  <c r="W11565" i="3" s="1"/>
  <c r="W11566" i="3" a="1"/>
  <c r="W11566" i="3" s="1"/>
  <c r="W11567" i="3" a="1"/>
  <c r="W11567" i="3" s="1"/>
  <c r="W11568" i="3" a="1"/>
  <c r="W11568" i="3" s="1"/>
  <c r="W11569" i="3" a="1"/>
  <c r="W11569" i="3" s="1"/>
  <c r="W11570" i="3" a="1"/>
  <c r="W11570" i="3" s="1"/>
  <c r="W11571" i="3" a="1"/>
  <c r="W11571" i="3" s="1"/>
  <c r="W11572" i="3" a="1"/>
  <c r="W11572" i="3" s="1"/>
  <c r="W11573" i="3" a="1"/>
  <c r="W11573" i="3" s="1"/>
  <c r="W11574" i="3" a="1"/>
  <c r="W11574" i="3" s="1"/>
  <c r="W11575" i="3" a="1"/>
  <c r="W11575" i="3" s="1"/>
  <c r="W11576" i="3" a="1"/>
  <c r="W11576" i="3" s="1"/>
  <c r="W11577" i="3" a="1"/>
  <c r="W11577" i="3" s="1"/>
  <c r="W11578" i="3" a="1"/>
  <c r="W11578" i="3" s="1"/>
  <c r="W11579" i="3" a="1"/>
  <c r="W11579" i="3" s="1"/>
  <c r="W11580" i="3" a="1"/>
  <c r="W11580" i="3" s="1"/>
  <c r="W11581" i="3" a="1"/>
  <c r="W11581" i="3" s="1"/>
  <c r="W11582" i="3" a="1"/>
  <c r="W11582" i="3" s="1"/>
  <c r="W11583" i="3" a="1"/>
  <c r="W11583" i="3" s="1"/>
  <c r="W11584" i="3" a="1"/>
  <c r="W11584" i="3" s="1"/>
  <c r="W11585" i="3" a="1"/>
  <c r="W11585" i="3" s="1"/>
  <c r="W11586" i="3" a="1"/>
  <c r="W11586" i="3" s="1"/>
  <c r="W11587" i="3" a="1"/>
  <c r="W11587" i="3" s="1"/>
  <c r="W11588" i="3" a="1"/>
  <c r="W11588" i="3" s="1"/>
  <c r="W11589" i="3" a="1"/>
  <c r="W11589" i="3" s="1"/>
  <c r="W11590" i="3" a="1"/>
  <c r="W11590" i="3" s="1"/>
  <c r="W11591" i="3" a="1"/>
  <c r="W11591" i="3" s="1"/>
  <c r="W11592" i="3" a="1"/>
  <c r="W11592" i="3" s="1"/>
  <c r="W11593" i="3" a="1"/>
  <c r="W11593" i="3" s="1"/>
  <c r="W11594" i="3" a="1"/>
  <c r="W11594" i="3" s="1"/>
  <c r="W11595" i="3" a="1"/>
  <c r="W11595" i="3" s="1"/>
  <c r="W11596" i="3" a="1"/>
  <c r="W11596" i="3" s="1"/>
  <c r="W11597" i="3" a="1"/>
  <c r="W11597" i="3" s="1"/>
  <c r="W11598" i="3" a="1"/>
  <c r="W11598" i="3" s="1"/>
  <c r="W11599" i="3" a="1"/>
  <c r="W11599" i="3" s="1"/>
  <c r="W11600" i="3" a="1"/>
  <c r="W11600" i="3" s="1"/>
  <c r="W11601" i="3" a="1"/>
  <c r="W11601" i="3" s="1"/>
  <c r="W11602" i="3" a="1"/>
  <c r="W11602" i="3" s="1"/>
  <c r="W11603" i="3" a="1"/>
  <c r="W11603" i="3" s="1"/>
  <c r="W11604" i="3" a="1"/>
  <c r="W11604" i="3" s="1"/>
  <c r="W11605" i="3" a="1"/>
  <c r="W11605" i="3" s="1"/>
  <c r="W11606" i="3" a="1"/>
  <c r="W11606" i="3" s="1"/>
  <c r="W11607" i="3" a="1"/>
  <c r="W11607" i="3" s="1"/>
  <c r="W11608" i="3" a="1"/>
  <c r="W11608" i="3" s="1"/>
  <c r="W11609" i="3" a="1"/>
  <c r="W11609" i="3" s="1"/>
  <c r="W11610" i="3" a="1"/>
  <c r="W11610" i="3" s="1"/>
  <c r="W11611" i="3" a="1"/>
  <c r="W11611" i="3" s="1"/>
  <c r="W11612" i="3" a="1"/>
  <c r="W11612" i="3" s="1"/>
  <c r="W11613" i="3" a="1"/>
  <c r="W11613" i="3" s="1"/>
  <c r="W11614" i="3" a="1"/>
  <c r="W11614" i="3" s="1"/>
  <c r="W11615" i="3" a="1"/>
  <c r="W11615" i="3" s="1"/>
  <c r="W11616" i="3" a="1"/>
  <c r="W11616" i="3" s="1"/>
  <c r="W11617" i="3" a="1"/>
  <c r="W11617" i="3" s="1"/>
  <c r="W11618" i="3" a="1"/>
  <c r="W11618" i="3" s="1"/>
  <c r="W11619" i="3" a="1"/>
  <c r="W11619" i="3" s="1"/>
  <c r="W11620" i="3" a="1"/>
  <c r="W11620" i="3" s="1"/>
  <c r="W11621" i="3" a="1"/>
  <c r="W11621" i="3" s="1"/>
  <c r="W11622" i="3" a="1"/>
  <c r="W11622" i="3" s="1"/>
  <c r="W11623" i="3" a="1"/>
  <c r="W11623" i="3" s="1"/>
  <c r="W11624" i="3" a="1"/>
  <c r="W11624" i="3" s="1"/>
  <c r="W11625" i="3" a="1"/>
  <c r="W11625" i="3" s="1"/>
  <c r="W11626" i="3" a="1"/>
  <c r="W11626" i="3" s="1"/>
  <c r="W11627" i="3" a="1"/>
  <c r="W11627" i="3" s="1"/>
  <c r="W11628" i="3" a="1"/>
  <c r="W11628" i="3" s="1"/>
  <c r="W11629" i="3" a="1"/>
  <c r="W11629" i="3" s="1"/>
  <c r="W11630" i="3" a="1"/>
  <c r="W11630" i="3" s="1"/>
  <c r="W11631" i="3" a="1"/>
  <c r="W11631" i="3" s="1"/>
  <c r="W11632" i="3" a="1"/>
  <c r="W11632" i="3" s="1"/>
  <c r="W11633" i="3" a="1"/>
  <c r="W11633" i="3" s="1"/>
  <c r="W11634" i="3" a="1"/>
  <c r="W11634" i="3" s="1"/>
  <c r="W11635" i="3" a="1"/>
  <c r="W11635" i="3" s="1"/>
  <c r="W11636" i="3" a="1"/>
  <c r="W11636" i="3" s="1"/>
  <c r="W11637" i="3" a="1"/>
  <c r="W11637" i="3" s="1"/>
  <c r="W11638" i="3" a="1"/>
  <c r="W11638" i="3" s="1"/>
  <c r="W11639" i="3" a="1"/>
  <c r="W11639" i="3" s="1"/>
  <c r="W11640" i="3" a="1"/>
  <c r="W11640" i="3" s="1"/>
  <c r="W11641" i="3" a="1"/>
  <c r="W11641" i="3" s="1"/>
  <c r="W11642" i="3" a="1"/>
  <c r="W11642" i="3" s="1"/>
  <c r="W11643" i="3" a="1"/>
  <c r="W11643" i="3" s="1"/>
  <c r="W11644" i="3" a="1"/>
  <c r="W11644" i="3" s="1"/>
  <c r="W11645" i="3" a="1"/>
  <c r="W11645" i="3" s="1"/>
  <c r="W11646" i="3" a="1"/>
  <c r="W11646" i="3" s="1"/>
  <c r="W11647" i="3" a="1"/>
  <c r="W11647" i="3" s="1"/>
  <c r="W11648" i="3" a="1"/>
  <c r="W11648" i="3" s="1"/>
  <c r="W11649" i="3" a="1"/>
  <c r="W11649" i="3" s="1"/>
  <c r="W11650" i="3" a="1"/>
  <c r="W11650" i="3" s="1"/>
  <c r="W11651" i="3" a="1"/>
  <c r="W11651" i="3" s="1"/>
  <c r="W11652" i="3" a="1"/>
  <c r="W11652" i="3" s="1"/>
  <c r="W11653" i="3" a="1"/>
  <c r="W11653" i="3" s="1"/>
  <c r="W11654" i="3" a="1"/>
  <c r="W11654" i="3" s="1"/>
  <c r="W11655" i="3" a="1"/>
  <c r="W11655" i="3" s="1"/>
  <c r="W11656" i="3" a="1"/>
  <c r="W11656" i="3" s="1"/>
  <c r="W11657" i="3" a="1"/>
  <c r="W11657" i="3" s="1"/>
  <c r="W11658" i="3" a="1"/>
  <c r="W11658" i="3" s="1"/>
  <c r="W11659" i="3" a="1"/>
  <c r="W11659" i="3" s="1"/>
  <c r="W11660" i="3" a="1"/>
  <c r="W11660" i="3" s="1"/>
  <c r="W11661" i="3" a="1"/>
  <c r="W11661" i="3" s="1"/>
  <c r="W11662" i="3" a="1"/>
  <c r="W11662" i="3" s="1"/>
  <c r="W11663" i="3" a="1"/>
  <c r="W11663" i="3" s="1"/>
  <c r="W11664" i="3" a="1"/>
  <c r="W11664" i="3" s="1"/>
  <c r="W11665" i="3" a="1"/>
  <c r="W11665" i="3" s="1"/>
  <c r="W11666" i="3" a="1"/>
  <c r="W11666" i="3" s="1"/>
  <c r="W11667" i="3" a="1"/>
  <c r="W11667" i="3" s="1"/>
  <c r="W11668" i="3" a="1"/>
  <c r="W11668" i="3" s="1"/>
  <c r="W11669" i="3" a="1"/>
  <c r="W11669" i="3" s="1"/>
  <c r="W11670" i="3" a="1"/>
  <c r="W11670" i="3" s="1"/>
  <c r="W11671" i="3" a="1"/>
  <c r="W11671" i="3" s="1"/>
  <c r="W11672" i="3" a="1"/>
  <c r="W11672" i="3" s="1"/>
  <c r="W11673" i="3" a="1"/>
  <c r="W11673" i="3" s="1"/>
  <c r="W11674" i="3" a="1"/>
  <c r="W11674" i="3" s="1"/>
  <c r="W11675" i="3" a="1"/>
  <c r="W11675" i="3" s="1"/>
  <c r="W11676" i="3" a="1"/>
  <c r="W11676" i="3" s="1"/>
  <c r="W11677" i="3" a="1"/>
  <c r="W11677" i="3" s="1"/>
  <c r="W11678" i="3" a="1"/>
  <c r="W11678" i="3" s="1"/>
  <c r="W11679" i="3" a="1"/>
  <c r="W11679" i="3" s="1"/>
  <c r="W11680" i="3" a="1"/>
  <c r="W11680" i="3" s="1"/>
  <c r="W11681" i="3" a="1"/>
  <c r="W11681" i="3" s="1"/>
  <c r="W11682" i="3" a="1"/>
  <c r="W11682" i="3" s="1"/>
  <c r="W11683" i="3" a="1"/>
  <c r="W11683" i="3" s="1"/>
  <c r="W11684" i="3" a="1"/>
  <c r="W11684" i="3" s="1"/>
  <c r="W11685" i="3" a="1"/>
  <c r="W11685" i="3" s="1"/>
  <c r="W11686" i="3" a="1"/>
  <c r="W11686" i="3" s="1"/>
  <c r="W11687" i="3" a="1"/>
  <c r="W11687" i="3" s="1"/>
  <c r="W11688" i="3" a="1"/>
  <c r="W11688" i="3" s="1"/>
  <c r="W11689" i="3" a="1"/>
  <c r="W11689" i="3" s="1"/>
  <c r="W11690" i="3" a="1"/>
  <c r="W11690" i="3" s="1"/>
  <c r="W11691" i="3" a="1"/>
  <c r="W11691" i="3" s="1"/>
  <c r="W11692" i="3" a="1"/>
  <c r="W11692" i="3" s="1"/>
  <c r="W11693" i="3" a="1"/>
  <c r="W11693" i="3" s="1"/>
  <c r="W11694" i="3" a="1"/>
  <c r="W11694" i="3" s="1"/>
  <c r="W11695" i="3" a="1"/>
  <c r="W11695" i="3" s="1"/>
  <c r="W11696" i="3" a="1"/>
  <c r="W11696" i="3" s="1"/>
  <c r="W11697" i="3" a="1"/>
  <c r="W11697" i="3" s="1"/>
  <c r="W11698" i="3" a="1"/>
  <c r="W11698" i="3" s="1"/>
  <c r="W11699" i="3" a="1"/>
  <c r="W11699" i="3" s="1"/>
  <c r="W11700" i="3" a="1"/>
  <c r="W11700" i="3" s="1"/>
  <c r="W11701" i="3" a="1"/>
  <c r="W11701" i="3" s="1"/>
  <c r="W11702" i="3" a="1"/>
  <c r="W11702" i="3" s="1"/>
  <c r="W11703" i="3" a="1"/>
  <c r="W11703" i="3" s="1"/>
  <c r="W11704" i="3" a="1"/>
  <c r="W11704" i="3" s="1"/>
  <c r="W11705" i="3" a="1"/>
  <c r="W11705" i="3" s="1"/>
  <c r="W11706" i="3" a="1"/>
  <c r="W11706" i="3" s="1"/>
  <c r="W11707" i="3" a="1"/>
  <c r="W11707" i="3" s="1"/>
  <c r="W11708" i="3" a="1"/>
  <c r="W11708" i="3" s="1"/>
  <c r="W11709" i="3" a="1"/>
  <c r="W11709" i="3" s="1"/>
  <c r="W11710" i="3" a="1"/>
  <c r="W11710" i="3" s="1"/>
  <c r="W11711" i="3" a="1"/>
  <c r="W11711" i="3" s="1"/>
  <c r="W11712" i="3" a="1"/>
  <c r="W11712" i="3" s="1"/>
  <c r="W11713" i="3" a="1"/>
  <c r="W11713" i="3" s="1"/>
  <c r="W11714" i="3" a="1"/>
  <c r="W11714" i="3" s="1"/>
  <c r="W11715" i="3" a="1"/>
  <c r="W11715" i="3" s="1"/>
  <c r="W11716" i="3" a="1"/>
  <c r="W11716" i="3" s="1"/>
  <c r="W11717" i="3" a="1"/>
  <c r="W11717" i="3" s="1"/>
  <c r="W11718" i="3" a="1"/>
  <c r="W11718" i="3" s="1"/>
  <c r="W11719" i="3" a="1"/>
  <c r="W11719" i="3" s="1"/>
  <c r="W11720" i="3" a="1"/>
  <c r="W11720" i="3" s="1"/>
  <c r="W11721" i="3" a="1"/>
  <c r="W11721" i="3" s="1"/>
  <c r="W11722" i="3" a="1"/>
  <c r="W11722" i="3" s="1"/>
  <c r="W11723" i="3" a="1"/>
  <c r="W11723" i="3" s="1"/>
  <c r="W11724" i="3" a="1"/>
  <c r="W11724" i="3" s="1"/>
  <c r="W11725" i="3" a="1"/>
  <c r="W11725" i="3" s="1"/>
  <c r="W11726" i="3" a="1"/>
  <c r="W11726" i="3" s="1"/>
  <c r="W11727" i="3" a="1"/>
  <c r="W11727" i="3" s="1"/>
  <c r="W11728" i="3" a="1"/>
  <c r="W11728" i="3" s="1"/>
  <c r="W11729" i="3" a="1"/>
  <c r="W11729" i="3" s="1"/>
  <c r="W11730" i="3" a="1"/>
  <c r="W11730" i="3" s="1"/>
  <c r="W11731" i="3" a="1"/>
  <c r="W11731" i="3" s="1"/>
  <c r="W11732" i="3" a="1"/>
  <c r="W11732" i="3" s="1"/>
  <c r="W11733" i="3" a="1"/>
  <c r="W11733" i="3" s="1"/>
  <c r="W11734" i="3" a="1"/>
  <c r="W11734" i="3" s="1"/>
  <c r="W11735" i="3" a="1"/>
  <c r="W11735" i="3" s="1"/>
  <c r="W11736" i="3" a="1"/>
  <c r="W11736" i="3" s="1"/>
  <c r="W11737" i="3" a="1"/>
  <c r="W11737" i="3" s="1"/>
  <c r="W11738" i="3" a="1"/>
  <c r="W11738" i="3" s="1"/>
  <c r="W11739" i="3" a="1"/>
  <c r="W11739" i="3" s="1"/>
  <c r="W11740" i="3" a="1"/>
  <c r="W11740" i="3" s="1"/>
  <c r="W11741" i="3" a="1"/>
  <c r="W11741" i="3" s="1"/>
  <c r="W11742" i="3" a="1"/>
  <c r="W11742" i="3" s="1"/>
  <c r="W11743" i="3" a="1"/>
  <c r="W11743" i="3" s="1"/>
  <c r="W11744" i="3" a="1"/>
  <c r="W11744" i="3" s="1"/>
  <c r="W11745" i="3" a="1"/>
  <c r="W11745" i="3" s="1"/>
  <c r="W11746" i="3" a="1"/>
  <c r="W11746" i="3" s="1"/>
  <c r="W11747" i="3" a="1"/>
  <c r="W11747" i="3" s="1"/>
  <c r="W11748" i="3" a="1"/>
  <c r="W11748" i="3" s="1"/>
  <c r="W11749" i="3" a="1"/>
  <c r="W11749" i="3" s="1"/>
  <c r="W11750" i="3" a="1"/>
  <c r="W11750" i="3" s="1"/>
  <c r="W11751" i="3" a="1"/>
  <c r="W11751" i="3" s="1"/>
  <c r="W11752" i="3" a="1"/>
  <c r="W11752" i="3" s="1"/>
  <c r="W11753" i="3" a="1"/>
  <c r="W11753" i="3" s="1"/>
  <c r="W11754" i="3" a="1"/>
  <c r="W11754" i="3" s="1"/>
  <c r="W11755" i="3" a="1"/>
  <c r="W11755" i="3" s="1"/>
  <c r="W11756" i="3" a="1"/>
  <c r="W11756" i="3" s="1"/>
  <c r="W11757" i="3" a="1"/>
  <c r="W11757" i="3" s="1"/>
  <c r="W11758" i="3" a="1"/>
  <c r="W11758" i="3" s="1"/>
  <c r="W11759" i="3" a="1"/>
  <c r="W11759" i="3" s="1"/>
  <c r="W11760" i="3" a="1"/>
  <c r="W11760" i="3" s="1"/>
  <c r="W11761" i="3" a="1"/>
  <c r="W11761" i="3" s="1"/>
  <c r="W11762" i="3" a="1"/>
  <c r="W11762" i="3" s="1"/>
  <c r="W11763" i="3" a="1"/>
  <c r="W11763" i="3" s="1"/>
  <c r="W11764" i="3" a="1"/>
  <c r="W11764" i="3" s="1"/>
  <c r="W11765" i="3" a="1"/>
  <c r="W11765" i="3" s="1"/>
  <c r="W11766" i="3" a="1"/>
  <c r="W11766" i="3" s="1"/>
  <c r="W11767" i="3" a="1"/>
  <c r="W11767" i="3" s="1"/>
  <c r="W11768" i="3" a="1"/>
  <c r="W11768" i="3" s="1"/>
  <c r="W11769" i="3" a="1"/>
  <c r="W11769" i="3" s="1"/>
  <c r="W11770" i="3" a="1"/>
  <c r="W11770" i="3" s="1"/>
  <c r="W11771" i="3" a="1"/>
  <c r="W11771" i="3" s="1"/>
  <c r="W11772" i="3" a="1"/>
  <c r="W11772" i="3" s="1"/>
  <c r="W11773" i="3" a="1"/>
  <c r="W11773" i="3" s="1"/>
  <c r="W11774" i="3" a="1"/>
  <c r="W11774" i="3" s="1"/>
  <c r="W11775" i="3" a="1"/>
  <c r="W11775" i="3" s="1"/>
  <c r="W11776" i="3" a="1"/>
  <c r="W11776" i="3" s="1"/>
  <c r="W11777" i="3" a="1"/>
  <c r="W11777" i="3" s="1"/>
  <c r="W11778" i="3" a="1"/>
  <c r="W11778" i="3" s="1"/>
  <c r="W11779" i="3" a="1"/>
  <c r="W11779" i="3" s="1"/>
  <c r="W11780" i="3" a="1"/>
  <c r="W11780" i="3" s="1"/>
  <c r="W11781" i="3" a="1"/>
  <c r="W11781" i="3" s="1"/>
  <c r="W11782" i="3" a="1"/>
  <c r="W11782" i="3" s="1"/>
  <c r="W11783" i="3" a="1"/>
  <c r="W11783" i="3" s="1"/>
  <c r="W11784" i="3" a="1"/>
  <c r="W11784" i="3" s="1"/>
  <c r="W11785" i="3" a="1"/>
  <c r="W11785" i="3" s="1"/>
  <c r="W11786" i="3" a="1"/>
  <c r="W11786" i="3" s="1"/>
  <c r="W11787" i="3" a="1"/>
  <c r="W11787" i="3" s="1"/>
  <c r="W11788" i="3" a="1"/>
  <c r="W11788" i="3" s="1"/>
  <c r="W11789" i="3" a="1"/>
  <c r="W11789" i="3" s="1"/>
  <c r="W11790" i="3" a="1"/>
  <c r="W11790" i="3" s="1"/>
  <c r="W11791" i="3" a="1"/>
  <c r="W11791" i="3" s="1"/>
  <c r="W11792" i="3" a="1"/>
  <c r="W11792" i="3" s="1"/>
  <c r="W11793" i="3" a="1"/>
  <c r="W11793" i="3" s="1"/>
  <c r="W11794" i="3" a="1"/>
  <c r="W11794" i="3" s="1"/>
  <c r="W11795" i="3" a="1"/>
  <c r="W11795" i="3" s="1"/>
  <c r="W11796" i="3" a="1"/>
  <c r="W11796" i="3" s="1"/>
  <c r="W11797" i="3" a="1"/>
  <c r="W11797" i="3" s="1"/>
  <c r="W11798" i="3" a="1"/>
  <c r="W11798" i="3" s="1"/>
  <c r="W11799" i="3" a="1"/>
  <c r="W11799" i="3" s="1"/>
  <c r="W11800" i="3" a="1"/>
  <c r="W11800" i="3" s="1"/>
  <c r="W11801" i="3" a="1"/>
  <c r="W11801" i="3" s="1"/>
  <c r="W11802" i="3" a="1"/>
  <c r="W11802" i="3" s="1"/>
  <c r="W11803" i="3" a="1"/>
  <c r="W11803" i="3" s="1"/>
  <c r="W11804" i="3" a="1"/>
  <c r="W11804" i="3" s="1"/>
  <c r="W11805" i="3" a="1"/>
  <c r="W11805" i="3" s="1"/>
  <c r="W11806" i="3" a="1"/>
  <c r="W11806" i="3" s="1"/>
  <c r="W11807" i="3" a="1"/>
  <c r="W11807" i="3" s="1"/>
  <c r="W11808" i="3" a="1"/>
  <c r="W11808" i="3" s="1"/>
  <c r="W11809" i="3" a="1"/>
  <c r="W11809" i="3" s="1"/>
  <c r="W11810" i="3" a="1"/>
  <c r="W11810" i="3" s="1"/>
  <c r="W11811" i="3" a="1"/>
  <c r="W11811" i="3" s="1"/>
  <c r="W11812" i="3" a="1"/>
  <c r="W11812" i="3" s="1"/>
  <c r="W11813" i="3" a="1"/>
  <c r="W11813" i="3" s="1"/>
  <c r="W11814" i="3" a="1"/>
  <c r="W11814" i="3" s="1"/>
  <c r="W11815" i="3" a="1"/>
  <c r="W11815" i="3" s="1"/>
  <c r="W11816" i="3" a="1"/>
  <c r="W11816" i="3" s="1"/>
  <c r="W11817" i="3" a="1"/>
  <c r="W11817" i="3" s="1"/>
  <c r="W11818" i="3" a="1"/>
  <c r="W11818" i="3" s="1"/>
  <c r="W11819" i="3" a="1"/>
  <c r="W11819" i="3" s="1"/>
  <c r="W11820" i="3" a="1"/>
  <c r="W11820" i="3" s="1"/>
  <c r="W11821" i="3" a="1"/>
  <c r="W11821" i="3" s="1"/>
  <c r="W11822" i="3" a="1"/>
  <c r="W11822" i="3" s="1"/>
  <c r="W11823" i="3" a="1"/>
  <c r="W11823" i="3" s="1"/>
  <c r="W11824" i="3" a="1"/>
  <c r="W11824" i="3" s="1"/>
  <c r="W11825" i="3" a="1"/>
  <c r="W11825" i="3" s="1"/>
  <c r="W11826" i="3" a="1"/>
  <c r="W11826" i="3" s="1"/>
  <c r="W11827" i="3" a="1"/>
  <c r="W11827" i="3" s="1"/>
  <c r="W11828" i="3" a="1"/>
  <c r="W11828" i="3" s="1"/>
  <c r="W11829" i="3" a="1"/>
  <c r="W11829" i="3" s="1"/>
  <c r="W11830" i="3" a="1"/>
  <c r="W11830" i="3" s="1"/>
  <c r="W11831" i="3" a="1"/>
  <c r="W11831" i="3" s="1"/>
  <c r="W11832" i="3" a="1"/>
  <c r="W11832" i="3" s="1"/>
  <c r="W11833" i="3" a="1"/>
  <c r="W11833" i="3" s="1"/>
  <c r="W11834" i="3" a="1"/>
  <c r="W11834" i="3" s="1"/>
  <c r="W11835" i="3" a="1"/>
  <c r="W11835" i="3" s="1"/>
  <c r="W11836" i="3" a="1"/>
  <c r="W11836" i="3" s="1"/>
  <c r="W11837" i="3" a="1"/>
  <c r="W11837" i="3" s="1"/>
  <c r="W11838" i="3" a="1"/>
  <c r="W11838" i="3" s="1"/>
  <c r="W11839" i="3" a="1"/>
  <c r="W11839" i="3" s="1"/>
  <c r="W11840" i="3" a="1"/>
  <c r="W11840" i="3" s="1"/>
  <c r="W11841" i="3" a="1"/>
  <c r="W11841" i="3" s="1"/>
  <c r="W11842" i="3" a="1"/>
  <c r="W11842" i="3" s="1"/>
  <c r="W11843" i="3" a="1"/>
  <c r="W11843" i="3" s="1"/>
  <c r="W11844" i="3" a="1"/>
  <c r="W11844" i="3" s="1"/>
  <c r="W11845" i="3" a="1"/>
  <c r="W11845" i="3" s="1"/>
  <c r="W11846" i="3" a="1"/>
  <c r="W11846" i="3" s="1"/>
  <c r="W11847" i="3" a="1"/>
  <c r="W11847" i="3" s="1"/>
  <c r="W11848" i="3" a="1"/>
  <c r="W11848" i="3" s="1"/>
  <c r="W11849" i="3" a="1"/>
  <c r="W11849" i="3" s="1"/>
  <c r="W11850" i="3" a="1"/>
  <c r="W11850" i="3" s="1"/>
  <c r="W11851" i="3" a="1"/>
  <c r="W11851" i="3" s="1"/>
  <c r="W11852" i="3" a="1"/>
  <c r="W11852" i="3" s="1"/>
  <c r="W11853" i="3" a="1"/>
  <c r="W11853" i="3" s="1"/>
  <c r="W11854" i="3" a="1"/>
  <c r="W11854" i="3" s="1"/>
  <c r="W11855" i="3" a="1"/>
  <c r="W11855" i="3" s="1"/>
  <c r="W11856" i="3" a="1"/>
  <c r="W11856" i="3" s="1"/>
  <c r="W11857" i="3" a="1"/>
  <c r="W11857" i="3" s="1"/>
  <c r="W11858" i="3" a="1"/>
  <c r="W11858" i="3" s="1"/>
  <c r="W11859" i="3" a="1"/>
  <c r="W11859" i="3" s="1"/>
  <c r="W11860" i="3" a="1"/>
  <c r="W11860" i="3" s="1"/>
  <c r="W11861" i="3" a="1"/>
  <c r="W11861" i="3" s="1"/>
  <c r="W11862" i="3" a="1"/>
  <c r="W11862" i="3" s="1"/>
  <c r="W11863" i="3" a="1"/>
  <c r="W11863" i="3" s="1"/>
  <c r="W11864" i="3" a="1"/>
  <c r="W11864" i="3" s="1"/>
  <c r="W11865" i="3" a="1"/>
  <c r="W11865" i="3" s="1"/>
  <c r="W11866" i="3" a="1"/>
  <c r="W11866" i="3" s="1"/>
  <c r="W11867" i="3" a="1"/>
  <c r="W11867" i="3" s="1"/>
  <c r="W11868" i="3" a="1"/>
  <c r="W11868" i="3" s="1"/>
  <c r="W11869" i="3" a="1"/>
  <c r="W11869" i="3" s="1"/>
  <c r="W11870" i="3" a="1"/>
  <c r="W11870" i="3" s="1"/>
  <c r="W11871" i="3" a="1"/>
  <c r="W11871" i="3" s="1"/>
  <c r="W11872" i="3" a="1"/>
  <c r="W11872" i="3" s="1"/>
  <c r="W11873" i="3" a="1"/>
  <c r="W11873" i="3" s="1"/>
  <c r="W11874" i="3" a="1"/>
  <c r="W11874" i="3" s="1"/>
  <c r="W11875" i="3" a="1"/>
  <c r="W11875" i="3" s="1"/>
  <c r="W11876" i="3" a="1"/>
  <c r="W11876" i="3" s="1"/>
  <c r="W11877" i="3" a="1"/>
  <c r="W11877" i="3" s="1"/>
  <c r="W11878" i="3" a="1"/>
  <c r="W11878" i="3" s="1"/>
  <c r="W11879" i="3" a="1"/>
  <c r="W11879" i="3" s="1"/>
  <c r="W11880" i="3" a="1"/>
  <c r="W11880" i="3" s="1"/>
  <c r="W11881" i="3" a="1"/>
  <c r="W11881" i="3" s="1"/>
  <c r="W11882" i="3" a="1"/>
  <c r="W11882" i="3" s="1"/>
  <c r="W11883" i="3" a="1"/>
  <c r="W11883" i="3" s="1"/>
  <c r="W11884" i="3" a="1"/>
  <c r="W11884" i="3" s="1"/>
  <c r="W11885" i="3" a="1"/>
  <c r="W11885" i="3" s="1"/>
  <c r="W11886" i="3" a="1"/>
  <c r="W11886" i="3" s="1"/>
  <c r="W11887" i="3" a="1"/>
  <c r="W11887" i="3" s="1"/>
  <c r="W11888" i="3" a="1"/>
  <c r="W11888" i="3" s="1"/>
  <c r="W11889" i="3" a="1"/>
  <c r="W11889" i="3" s="1"/>
  <c r="W11890" i="3" a="1"/>
  <c r="W11890" i="3" s="1"/>
  <c r="W11891" i="3" a="1"/>
  <c r="W11891" i="3" s="1"/>
  <c r="W11892" i="3" a="1"/>
  <c r="W11892" i="3" s="1"/>
  <c r="W11893" i="3" a="1"/>
  <c r="W11893" i="3" s="1"/>
  <c r="W11894" i="3" a="1"/>
  <c r="W11894" i="3" s="1"/>
  <c r="W11895" i="3" a="1"/>
  <c r="W11895" i="3" s="1"/>
  <c r="W11896" i="3" a="1"/>
  <c r="W11896" i="3" s="1"/>
  <c r="W11897" i="3" a="1"/>
  <c r="W11897" i="3" s="1"/>
  <c r="W11898" i="3" a="1"/>
  <c r="W11898" i="3" s="1"/>
  <c r="W11899" i="3" a="1"/>
  <c r="W11899" i="3" s="1"/>
  <c r="W11900" i="3" a="1"/>
  <c r="W11900" i="3" s="1"/>
  <c r="W11901" i="3" a="1"/>
  <c r="W11901" i="3" s="1"/>
  <c r="W11902" i="3" a="1"/>
  <c r="W11902" i="3" s="1"/>
  <c r="W11903" i="3" a="1"/>
  <c r="W11903" i="3" s="1"/>
  <c r="W11904" i="3" a="1"/>
  <c r="W11904" i="3" s="1"/>
  <c r="W11905" i="3" a="1"/>
  <c r="W11905" i="3" s="1"/>
  <c r="W11906" i="3" a="1"/>
  <c r="W11906" i="3" s="1"/>
  <c r="W11907" i="3" a="1"/>
  <c r="W11907" i="3" s="1"/>
  <c r="W11908" i="3" a="1"/>
  <c r="W11908" i="3" s="1"/>
  <c r="W11909" i="3" a="1"/>
  <c r="W11909" i="3" s="1"/>
  <c r="W11910" i="3" a="1"/>
  <c r="W11910" i="3" s="1"/>
  <c r="W11911" i="3" a="1"/>
  <c r="W11911" i="3" s="1"/>
  <c r="W11912" i="3" a="1"/>
  <c r="W11912" i="3" s="1"/>
  <c r="W11913" i="3" a="1"/>
  <c r="W11913" i="3" s="1"/>
  <c r="W11914" i="3" a="1"/>
  <c r="W11914" i="3" s="1"/>
  <c r="W11915" i="3" a="1"/>
  <c r="W11915" i="3" s="1"/>
  <c r="W11916" i="3" a="1"/>
  <c r="W11916" i="3" s="1"/>
  <c r="W11917" i="3" a="1"/>
  <c r="W11917" i="3" s="1"/>
  <c r="W11918" i="3" a="1"/>
  <c r="W11918" i="3" s="1"/>
  <c r="W11919" i="3" a="1"/>
  <c r="W11919" i="3" s="1"/>
  <c r="W11920" i="3" a="1"/>
  <c r="W11920" i="3" s="1"/>
  <c r="W11921" i="3" a="1"/>
  <c r="W11921" i="3" s="1"/>
  <c r="W11922" i="3" a="1"/>
  <c r="W11922" i="3" s="1"/>
  <c r="W11923" i="3" a="1"/>
  <c r="W11923" i="3" s="1"/>
  <c r="W11924" i="3" a="1"/>
  <c r="W11924" i="3" s="1"/>
  <c r="W11925" i="3" a="1"/>
  <c r="W11925" i="3" s="1"/>
  <c r="W11926" i="3" a="1"/>
  <c r="W11926" i="3" s="1"/>
  <c r="W11927" i="3" a="1"/>
  <c r="W11927" i="3" s="1"/>
  <c r="W11928" i="3" a="1"/>
  <c r="W11928" i="3" s="1"/>
  <c r="W11929" i="3" a="1"/>
  <c r="W11929" i="3" s="1"/>
  <c r="W11930" i="3" a="1"/>
  <c r="W11930" i="3" s="1"/>
  <c r="W11931" i="3" a="1"/>
  <c r="W11931" i="3" s="1"/>
  <c r="W11932" i="3" a="1"/>
  <c r="W11932" i="3" s="1"/>
  <c r="W11933" i="3" a="1"/>
  <c r="W11933" i="3" s="1"/>
  <c r="W11934" i="3" a="1"/>
  <c r="W11934" i="3" s="1"/>
  <c r="W11935" i="3" a="1"/>
  <c r="W11935" i="3" s="1"/>
  <c r="W11936" i="3" a="1"/>
  <c r="W11936" i="3" s="1"/>
  <c r="W11937" i="3" a="1"/>
  <c r="W11937" i="3" s="1"/>
  <c r="W11938" i="3" a="1"/>
  <c r="W11938" i="3" s="1"/>
  <c r="W11939" i="3" a="1"/>
  <c r="W11939" i="3" s="1"/>
  <c r="W11940" i="3" a="1"/>
  <c r="W11940" i="3" s="1"/>
  <c r="W11941" i="3" a="1"/>
  <c r="W11941" i="3" s="1"/>
  <c r="W11942" i="3" a="1"/>
  <c r="W11942" i="3" s="1"/>
  <c r="W11943" i="3" a="1"/>
  <c r="W11943" i="3" s="1"/>
  <c r="W11944" i="3" a="1"/>
  <c r="W11944" i="3" s="1"/>
  <c r="W11945" i="3" a="1"/>
  <c r="W11945" i="3" s="1"/>
  <c r="W11946" i="3" a="1"/>
  <c r="W11946" i="3" s="1"/>
  <c r="W11947" i="3" a="1"/>
  <c r="W11947" i="3" s="1"/>
  <c r="W11948" i="3" a="1"/>
  <c r="W11948" i="3" s="1"/>
  <c r="W11949" i="3" a="1"/>
  <c r="W11949" i="3" s="1"/>
  <c r="W11950" i="3" a="1"/>
  <c r="W11950" i="3" s="1"/>
  <c r="W11951" i="3" a="1"/>
  <c r="W11951" i="3" s="1"/>
  <c r="W11952" i="3" a="1"/>
  <c r="W11952" i="3" s="1"/>
  <c r="W11953" i="3" a="1"/>
  <c r="W11953" i="3" s="1"/>
  <c r="W11954" i="3" a="1"/>
  <c r="W11954" i="3" s="1"/>
  <c r="W11955" i="3" a="1"/>
  <c r="W11955" i="3" s="1"/>
  <c r="W11956" i="3" a="1"/>
  <c r="W11956" i="3" s="1"/>
  <c r="W11957" i="3" a="1"/>
  <c r="W11957" i="3" s="1"/>
  <c r="W11958" i="3" a="1"/>
  <c r="W11958" i="3" s="1"/>
  <c r="W11959" i="3" a="1"/>
  <c r="W11959" i="3" s="1"/>
  <c r="W11960" i="3" a="1"/>
  <c r="W11960" i="3" s="1"/>
  <c r="W11961" i="3" a="1"/>
  <c r="W11961" i="3" s="1"/>
  <c r="W11962" i="3" a="1"/>
  <c r="W11962" i="3" s="1"/>
  <c r="W11963" i="3" a="1"/>
  <c r="W11963" i="3" s="1"/>
  <c r="W11964" i="3" a="1"/>
  <c r="W11964" i="3" s="1"/>
  <c r="W11965" i="3" a="1"/>
  <c r="W11965" i="3" s="1"/>
  <c r="W11966" i="3" a="1"/>
  <c r="W11966" i="3" s="1"/>
  <c r="W11967" i="3" a="1"/>
  <c r="W11967" i="3" s="1"/>
  <c r="W11968" i="3" a="1"/>
  <c r="W11968" i="3" s="1"/>
  <c r="W11969" i="3" a="1"/>
  <c r="W11969" i="3" s="1"/>
  <c r="W11970" i="3" a="1"/>
  <c r="W11970" i="3" s="1"/>
  <c r="W11971" i="3" a="1"/>
  <c r="W11971" i="3" s="1"/>
  <c r="W11972" i="3" a="1"/>
  <c r="W11972" i="3" s="1"/>
  <c r="W11973" i="3" a="1"/>
  <c r="W11973" i="3" s="1"/>
  <c r="W11974" i="3" a="1"/>
  <c r="W11974" i="3" s="1"/>
  <c r="W11975" i="3" a="1"/>
  <c r="W11975" i="3" s="1"/>
  <c r="W11976" i="3" a="1"/>
  <c r="W11976" i="3" s="1"/>
  <c r="W11977" i="3" a="1"/>
  <c r="W11977" i="3" s="1"/>
  <c r="W11978" i="3" a="1"/>
  <c r="W11978" i="3" s="1"/>
  <c r="W11979" i="3" a="1"/>
  <c r="W11979" i="3" s="1"/>
  <c r="W11980" i="3" a="1"/>
  <c r="W11980" i="3" s="1"/>
  <c r="W11981" i="3" a="1"/>
  <c r="W11981" i="3" s="1"/>
  <c r="W11982" i="3" a="1"/>
  <c r="W11982" i="3" s="1"/>
  <c r="W11983" i="3" a="1"/>
  <c r="W11983" i="3" s="1"/>
  <c r="W11984" i="3" a="1"/>
  <c r="W11984" i="3" s="1"/>
  <c r="W11985" i="3" a="1"/>
  <c r="W11985" i="3" s="1"/>
  <c r="W11986" i="3" a="1"/>
  <c r="W11986" i="3" s="1"/>
  <c r="W11987" i="3" a="1"/>
  <c r="W11987" i="3" s="1"/>
  <c r="W11988" i="3" a="1"/>
  <c r="W11988" i="3" s="1"/>
  <c r="W11989" i="3" a="1"/>
  <c r="W11989" i="3" s="1"/>
  <c r="W11990" i="3" a="1"/>
  <c r="W11990" i="3" s="1"/>
  <c r="W11991" i="3" a="1"/>
  <c r="W11991" i="3" s="1"/>
  <c r="W11992" i="3" a="1"/>
  <c r="W11992" i="3" s="1"/>
  <c r="W11993" i="3" a="1"/>
  <c r="W11993" i="3" s="1"/>
  <c r="W11994" i="3" a="1"/>
  <c r="W11994" i="3" s="1"/>
  <c r="W11995" i="3" a="1"/>
  <c r="W11995" i="3" s="1"/>
  <c r="W11996" i="3" a="1"/>
  <c r="W11996" i="3" s="1"/>
  <c r="W11997" i="3" a="1"/>
  <c r="W11997" i="3" s="1"/>
  <c r="W11998" i="3" a="1"/>
  <c r="W11998" i="3" s="1"/>
  <c r="W11999" i="3" a="1"/>
  <c r="W11999" i="3" s="1"/>
  <c r="W12000" i="3" a="1"/>
  <c r="W12000" i="3" s="1"/>
  <c r="W12001" i="3" a="1"/>
  <c r="W12001" i="3" s="1"/>
  <c r="W12002" i="3" a="1"/>
  <c r="W12002" i="3" s="1"/>
  <c r="W12003" i="3" a="1"/>
  <c r="W12003" i="3" s="1"/>
  <c r="W12004" i="3" a="1"/>
  <c r="W12004" i="3" s="1"/>
  <c r="X4" i="3" l="1"/>
  <c r="X5" i="3"/>
  <c r="D26" i="1"/>
  <c r="C26" i="1"/>
  <c r="C30" i="1"/>
  <c r="E35" i="1" l="1"/>
  <c r="C29" i="1"/>
  <c r="E38" i="1"/>
  <c r="E36" i="1"/>
  <c r="C25" i="1"/>
  <c r="E39" i="1" l="1"/>
  <c r="D29" i="1"/>
  <c r="D28" i="1"/>
  <c r="D27" i="1"/>
  <c r="D25" i="1"/>
  <c r="D24" i="1"/>
  <c r="C28" i="1"/>
  <c r="C27" i="1"/>
  <c r="C24" i="1"/>
  <c r="E37" i="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indexed="81"/>
            <rFont val="Calibri"/>
            <family val="2"/>
            <scheme val="minor"/>
          </rPr>
          <t>Enter a street address</t>
        </r>
        <r>
          <rPr>
            <b/>
            <sz val="11"/>
            <color indexed="81"/>
            <rFont val="Calibri"/>
            <family val="2"/>
            <scheme val="minor"/>
          </rPr>
          <t xml:space="preserve"> </t>
        </r>
        <r>
          <rPr>
            <b/>
            <u/>
            <sz val="11"/>
            <color indexed="81"/>
            <rFont val="Calibri"/>
            <family val="2"/>
            <scheme val="minor"/>
          </rPr>
          <t>or</t>
        </r>
        <r>
          <rPr>
            <b/>
            <sz val="11"/>
            <color indexed="81"/>
            <rFont val="Calibri"/>
            <family val="2"/>
            <scheme val="minor"/>
          </rPr>
          <t xml:space="preserve"> </t>
        </r>
        <r>
          <rPr>
            <sz val="11"/>
            <color indexed="81"/>
            <rFont val="Calibri"/>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I7" authorId="0" shapeId="0" xr:uid="{CB766F47-2EF9-4F19-A88D-A66DF46961E3}">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E5CDCA0B-B1DE-4BFE-B8A9-8C429CBB95B1}">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128A5E9E-9547-4726-B631-5E09174A9D3C}">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397B5FC9-740B-4A8B-898D-FF308ECB9A67}">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<sst xmlns="http://schemas.openxmlformats.org/spreadsheetml/2006/main" count="3767" uniqueCount="741">
  <si>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</si>
  <si>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</si>
  <si>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</si>
  <si>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</si>
  <si>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</si>
  <si>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</si>
  <si>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</si>
  <si>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</si>
  <si>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</si>
  <si>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</si>
  <si>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</si>
  <si>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</si>
  <si>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</si>
  <si>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</si>
  <si>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</si>
  <si>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</si>
  <si>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</si>
  <si>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</si>
  <si>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</si>
  <si>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</si>
  <si>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</si>
  <si>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</si>
  <si>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</si>
  <si>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</si>
  <si>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</si>
  <si>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</si>
  <si>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</si>
  <si>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</si>
  <si>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</si>
  <si>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</si>
  <si>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</si>
  <si>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</si>
  <si>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</si>
  <si>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</si>
  <si>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</si>
  <si>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</si>
  <si>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</si>
  <si>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</si>
  <si>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</si>
  <si>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</si>
  <si>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</si>
  <si>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</si>
  <si>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</si>
  <si>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</si>
  <si>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</si>
  <si>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</si>
  <si>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</si>
  <si>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</si>
  <si>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</si>
  <si>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</si>
  <si>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</si>
  <si>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</si>
  <si>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</si>
  <si>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</si>
  <si>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</si>
  <si>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</si>
  <si>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</si>
  <si>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</si>
  <si>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</si>
  <si>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</si>
  <si>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</si>
  <si>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</si>
  <si>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</si>
  <si>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</si>
  <si>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</si>
  <si>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</si>
  <si>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</si>
  <si>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</si>
  <si>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</si>
  <si>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</si>
  <si>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</si>
  <si>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</si>
  <si>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</si>
  <si>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</si>
  <si>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</si>
  <si>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</si>
  <si>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</si>
  <si>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</si>
  <si>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</si>
  <si>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</si>
  <si>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</si>
  <si>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</si>
  <si>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</si>
  <si>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</si>
  <si>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</si>
  <si>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</si>
  <si>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</si>
  <si>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</si>
  <si>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</si>
  <si>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</si>
  <si>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</si>
  <si>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</si>
  <si>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</si>
  <si>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</si>
  <si>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</si>
  <si>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</si>
  <si>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</si>
  <si>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</si>
  <si>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</si>
  <si>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</si>
  <si>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</si>
  <si>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</si>
  <si>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</si>
  <si>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</si>
  <si>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</si>
  <si>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</si>
  <si>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</si>
  <si>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</si>
  <si>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</si>
  <si>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</si>
  <si>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</si>
  <si>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</si>
  <si>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</si>
  <si>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</si>
  <si>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</si>
  <si>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</si>
  <si>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</si>
  <si>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</si>
  <si>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</si>
  <si>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</si>
  <si>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</si>
  <si>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</si>
  <si>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</si>
  <si>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</si>
  <si>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</si>
  <si>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</si>
  <si>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</si>
  <si>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</si>
  <si>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</si>
  <si>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</si>
  <si>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</si>
  <si>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</si>
  <si>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</si>
  <si>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</si>
  <si>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</si>
  <si>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</si>
  <si>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</si>
  <si>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</si>
  <si>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</si>
  <si>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</si>
  <si>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</si>
  <si>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</si>
  <si>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</si>
  <si>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</si>
  <si>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</si>
  <si>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</si>
  <si>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</si>
  <si>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</si>
  <si>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</si>
  <si>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</si>
  <si>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</si>
  <si>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</si>
  <si>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</si>
  <si>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</si>
  <si>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</si>
  <si>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</si>
  <si>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</si>
  <si>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</si>
  <si>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</si>
  <si>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</si>
  <si>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</si>
  <si>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</si>
  <si>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</si>
  <si>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</si>
  <si>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</si>
  <si>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</si>
  <si>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</si>
  <si>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</si>
  <si>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</si>
  <si>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</si>
  <si>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</si>
  <si>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</si>
  <si>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</si>
  <si>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</si>
  <si>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</si>
  <si>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</si>
  <si>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</si>
  <si>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</si>
  <si>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</si>
  <si>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</si>
  <si>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</si>
  <si>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</si>
  <si>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</si>
  <si>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</si>
  <si>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</si>
  <si>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</si>
  <si>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</si>
  <si>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</si>
  <si>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</si>
  <si>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</si>
  <si>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</si>
  <si>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</si>
  <si>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</si>
  <si>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</si>
  <si>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</si>
  <si>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</si>
  <si>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</si>
  <si>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</si>
  <si>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</si>
  <si>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</si>
  <si>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</si>
  <si>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</si>
  <si>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</si>
  <si>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</si>
  <si>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</si>
  <si>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</si>
  <si>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</si>
  <si>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</si>
  <si>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</si>
  <si>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</si>
  <si>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</si>
  <si>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</si>
  <si>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</si>
  <si>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Error Count:</t>
  </si>
  <si>
    <t>Rows Missing Information:</t>
  </si>
  <si>
    <t>Interpolation</t>
  </si>
  <si>
    <t>Missing Information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</si>
  <si>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</si>
  <si>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</si>
  <si>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</si>
  <si>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</si>
  <si>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t>Unique ID</t>
  </si>
  <si>
    <t>Not Valid</t>
  </si>
  <si>
    <t>If Material Anything Other than "Lead" in Column E,Was Material Ever Previously Lead?</t>
  </si>
  <si>
    <r>
      <t xml:space="preserve">Entire Service Line
Material Classification </t>
    </r>
    <r>
      <rPr>
        <b/>
        <u/>
        <sz val="12"/>
        <rFont val="Calibri"/>
        <family val="2"/>
        <scheme val="minor"/>
      </rPr>
      <t xml:space="preserve">(if error or"Missing Information" appears, ensure all required columns are filled correctly. See instructions) </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</si>
  <si>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
Note that water systems may submit their completed LCRR initial inventories before October 16, 2024. Pursuant to 40 CFR 141.85(e), water systems must provide public notification to customers served by lead, galvanized requiring replacement, and/or lead status unknown service lines within 30 days after DDW’s approval of the completed inventory. DDW will notify water systems by email when their inventory submission is approved. </t>
    </r>
  </si>
  <si>
    <t>Alta Sierra Mutual Water Co</t>
  </si>
  <si>
    <t>Wofford Heights</t>
  </si>
  <si>
    <t>Ca</t>
  </si>
  <si>
    <t>10502 Sequoia Dr. #11</t>
  </si>
  <si>
    <t>Brian Simpson</t>
  </si>
  <si>
    <t>Compliance Technician</t>
  </si>
  <si>
    <t>imbrianleesimpson@gmail.com</t>
  </si>
  <si>
    <t>Tract:2 Block:12 Lot:13</t>
  </si>
  <si>
    <t>Tract:2 Block:14 Lot:2</t>
  </si>
  <si>
    <t>Tract:2 Block:14 Lot:1</t>
  </si>
  <si>
    <t>Tract:2 Block:14 Lot:8</t>
  </si>
  <si>
    <t>Tract:2 Block:12 Lot:17</t>
  </si>
  <si>
    <t>Tract:2 Block:12 Lot:19</t>
  </si>
  <si>
    <t>Tract:2 Block:11 Lot:11</t>
  </si>
  <si>
    <t>Tract:2 Block:11 Lot:13</t>
  </si>
  <si>
    <t>Tract:2 Block 15.1 Lot 16</t>
  </si>
  <si>
    <t>Tract:2 Block 15.1 Lot 17</t>
  </si>
  <si>
    <t>Tract:2 Block 11 Lot 21/22</t>
  </si>
  <si>
    <t>Tract:1 Block 2 Lot 16</t>
  </si>
  <si>
    <t>Tract:1 Block 2 Lot 11</t>
  </si>
  <si>
    <t>Tract:1 Block 2 Lot 12</t>
  </si>
  <si>
    <t>Tract:1 Block 8 Lot 28</t>
  </si>
  <si>
    <t>Tract:1 Block 8 Lot 9</t>
  </si>
  <si>
    <t>Tract:1 Block 8 Lot 21</t>
  </si>
  <si>
    <t>Tract:1 Block 7 Lot 24</t>
  </si>
  <si>
    <t>Tract:1 Block 7 Lot 19</t>
  </si>
  <si>
    <t>Tract:1 Block 7 Lot 16</t>
  </si>
  <si>
    <t>Tract:1 Block 7 Lot 15</t>
  </si>
  <si>
    <t>Tract:1 Block 8 Lot 27</t>
  </si>
  <si>
    <t xml:space="preserve">10505 PINE DR </t>
  </si>
  <si>
    <t>Tract:2 Block:12 Lot:15</t>
  </si>
  <si>
    <t xml:space="preserve">10513 PINE DR </t>
  </si>
  <si>
    <t>n/a</t>
  </si>
  <si>
    <t xml:space="preserve">10510 PINE DR </t>
  </si>
  <si>
    <t xml:space="preserve">10514 PINE DR </t>
  </si>
  <si>
    <t xml:space="preserve">10513 HOLLY DR </t>
  </si>
  <si>
    <t xml:space="preserve">10521 PINE DR </t>
  </si>
  <si>
    <t>1980 ASPEN WY</t>
  </si>
  <si>
    <t>Tract:2 Block:12 Lot:02</t>
  </si>
  <si>
    <t>10615 CONIFER LN</t>
  </si>
  <si>
    <t>10701 PINE DR</t>
  </si>
  <si>
    <t>Tract:2 Block:11 Lot:18</t>
  </si>
  <si>
    <t>Tract:2 Block:11 Lot:05</t>
  </si>
  <si>
    <t>10734 CONIFER LN</t>
  </si>
  <si>
    <t>10709 SPRUCE DR</t>
  </si>
  <si>
    <t>Tract:2 Block 19 Lot 17</t>
  </si>
  <si>
    <t>8328 OLD STATE RD</t>
  </si>
  <si>
    <t>8320 OLD STATE RD</t>
  </si>
  <si>
    <t>Tract:2 Block 19 Lot 18</t>
  </si>
  <si>
    <t>8510 OLD STATE RD</t>
  </si>
  <si>
    <t>Tract:2 Block 16 Lot 23</t>
  </si>
  <si>
    <t>8620 OLD STATE RD</t>
  </si>
  <si>
    <t>Tract:2 Block 16 Lot 20</t>
  </si>
  <si>
    <t>Tract:2 Block:15.2  Lot:02</t>
  </si>
  <si>
    <t>8809 OLD STATE RD</t>
  </si>
  <si>
    <t>10621 CONIFER LN</t>
  </si>
  <si>
    <t>8725 OLD STATE RD</t>
  </si>
  <si>
    <t>Tract:2 Block 15.1 Lot 11</t>
  </si>
  <si>
    <t>10638 PINE DR</t>
  </si>
  <si>
    <t>Tract:2 Block 15.1 Lot 05</t>
  </si>
  <si>
    <t>310 PINE DR</t>
  </si>
  <si>
    <t xml:space="preserve">10801 PINE DR </t>
  </si>
  <si>
    <t>Tract:1 Block 3 Lot 07</t>
  </si>
  <si>
    <t xml:space="preserve"> OLD STATE HWY</t>
  </si>
  <si>
    <t>10729 PINE DR</t>
  </si>
  <si>
    <t>10800 PINE DR</t>
  </si>
  <si>
    <t>Tract:1 Block 4 Lot 04</t>
  </si>
  <si>
    <t>114 OAK DR</t>
  </si>
  <si>
    <t>Tract:1 Block 6 Lot 3/4</t>
  </si>
  <si>
    <t>Tract:1 Block 6 Lot 07</t>
  </si>
  <si>
    <t>2043 ALTA SIERRA RD</t>
  </si>
  <si>
    <t>Tract:1 Block  Lot 02</t>
  </si>
  <si>
    <t>2023 ALTA SIERRA RD</t>
  </si>
  <si>
    <t>Tract:1 Block 7 Lot 06</t>
  </si>
  <si>
    <t>Tract:1 Block 7 Lot 10</t>
  </si>
  <si>
    <t>1937 ALTA SIERRA RD</t>
  </si>
  <si>
    <t>1907 ALTA SIERRA RD</t>
  </si>
  <si>
    <t>1901 ALTA SIERRA RD</t>
  </si>
  <si>
    <t>1817 ALTA SIERRA RD</t>
  </si>
  <si>
    <t>10813 ELM DR ALTA</t>
  </si>
  <si>
    <t>Tract:1 Block 7 Lot 27</t>
  </si>
  <si>
    <t>na</t>
  </si>
  <si>
    <t>10801 ELM DR</t>
  </si>
  <si>
    <t>10904 ELM DR</t>
  </si>
  <si>
    <t>10932 ELM DR</t>
  </si>
  <si>
    <t>10937 LAUREL DR</t>
  </si>
  <si>
    <t>Tract:1 Block 8 Lot 13</t>
  </si>
  <si>
    <t>N/a</t>
  </si>
  <si>
    <t>10916 LAUREL DR</t>
  </si>
  <si>
    <t>Tract:1 Block 9 Lot 07</t>
  </si>
  <si>
    <t>Tract:2 Block 17 Lot 19</t>
  </si>
  <si>
    <t>Tract:1 Block 1 Lot 13</t>
  </si>
  <si>
    <t>1912 WILLOW DR</t>
  </si>
  <si>
    <t>Tract:1 Block 2 Lot 03</t>
  </si>
  <si>
    <t>Tract:1 Block 2 Lot 02</t>
  </si>
  <si>
    <t>1918 WILLOW DR</t>
  </si>
  <si>
    <t>10936 LAUREL DR</t>
  </si>
  <si>
    <t>Tract:1 Block 9 Lot 03</t>
  </si>
  <si>
    <t>6050 EVANS RD</t>
  </si>
  <si>
    <t>Tract: 1 Block 10 Lot 01</t>
  </si>
  <si>
    <t>Tract: 1 Block 10 Lot 02</t>
  </si>
  <si>
    <t>6032 EVANS RD</t>
  </si>
  <si>
    <t>6071 EVANS RD</t>
  </si>
  <si>
    <t>Tract: 1 Block 9 Lot 01</t>
  </si>
  <si>
    <t>6063 EVANS RD</t>
  </si>
  <si>
    <t>Tract: 1 Block 9 Lot 03</t>
  </si>
  <si>
    <t>6055 EVANS RD</t>
  </si>
  <si>
    <t>Tract: 1 Block 9 Lot 04</t>
  </si>
  <si>
    <t>6045 EVANS RD</t>
  </si>
  <si>
    <t>Tract: 1 Block 9 Lot 05</t>
  </si>
  <si>
    <t>10820 LAUREL DR</t>
  </si>
  <si>
    <t>Tract: 1 Block 9 Lot 06</t>
  </si>
  <si>
    <t>10920 LAUREL DR</t>
  </si>
  <si>
    <t>Tract: 1 Block 9 Lot 09</t>
  </si>
  <si>
    <t>10936 ELM DR</t>
  </si>
  <si>
    <t>Tract: 1 Block 8 Lot 01</t>
  </si>
  <si>
    <t>Tract: 1 Block 8 Lot 04</t>
  </si>
  <si>
    <t>10920 ELM DR</t>
  </si>
  <si>
    <t>Tract: 1 Block 8 Lot 05</t>
  </si>
  <si>
    <t>Tract: 1 Block 8 Lot 06</t>
  </si>
  <si>
    <t>10908 ELM DR</t>
  </si>
  <si>
    <t>Tract: 1 Block 8 Lot 08</t>
  </si>
  <si>
    <t>10900 ELM DR</t>
  </si>
  <si>
    <t>Tract: 1 Block 8 Lot 10</t>
  </si>
  <si>
    <t>10836 ELM DR</t>
  </si>
  <si>
    <t>Tract: 1 Block 8 Lot 11</t>
  </si>
  <si>
    <t>053-093-10</t>
  </si>
  <si>
    <t>053-093-22</t>
  </si>
  <si>
    <t>Tract: 1 Block 8 Lot 13</t>
  </si>
  <si>
    <t>10820 ELM DR</t>
  </si>
  <si>
    <t>Tract: 1 Block 8 Lot 14</t>
  </si>
  <si>
    <t>10816 ELM DR</t>
  </si>
  <si>
    <t>Tract: 1 Block 8 Lot 15</t>
  </si>
  <si>
    <t>10812 ELM DR</t>
  </si>
  <si>
    <t>Tract: 1 Block 8 Lot 16</t>
  </si>
  <si>
    <t>10808 ELM DR</t>
  </si>
  <si>
    <t>Tract: 1 Block 8 Lot 17</t>
  </si>
  <si>
    <t>Tract: 1 Block 8 Lot 18/19/20</t>
  </si>
  <si>
    <t>10909 LAUREL DR</t>
  </si>
  <si>
    <t>10817 LAUREL DR</t>
  </si>
  <si>
    <t>Tract: 1 Block 8 Lot 21</t>
  </si>
  <si>
    <t>053-093-18 LAUREL DR</t>
  </si>
  <si>
    <t>Tract: 1 Block 8 Lot 22</t>
  </si>
  <si>
    <t>10973 LAUREL DR</t>
  </si>
  <si>
    <t>Tract: 1 Block 8 Lot 28</t>
  </si>
  <si>
    <t>10941 LAUREL DR</t>
  </si>
  <si>
    <t>Tract: 1 Block 8 Lot 30</t>
  </si>
  <si>
    <t>2089 ALTA SIERRA RD</t>
  </si>
  <si>
    <t>Tract: 1 Block 7 Lot 01</t>
  </si>
  <si>
    <t>2035 ALTA SIERRA RD</t>
  </si>
  <si>
    <t>Tract: 1 Block 7 Lot 03/04</t>
  </si>
  <si>
    <t>2027 ALTA SIERRA RD</t>
  </si>
  <si>
    <t>Tract: 1 Block 7 Lot 05</t>
  </si>
  <si>
    <t>2019 ALTA SIERRA RD</t>
  </si>
  <si>
    <t>Tract: 1 Block 7 Lot 07</t>
  </si>
  <si>
    <t>053-092-07 ALTA SIERRA RD</t>
  </si>
  <si>
    <t>Tract: 1 Block 7 Lot 08</t>
  </si>
  <si>
    <t>053-092-10 ALTA SIERRA RD</t>
  </si>
  <si>
    <t>Tract: 1 Block 7 Lot 11</t>
  </si>
  <si>
    <t>1929 ALTA SIERRA RD</t>
  </si>
  <si>
    <t>Tract: 1 Block 7 Lot 12</t>
  </si>
  <si>
    <t>1923 ALTA SIERRA RD</t>
  </si>
  <si>
    <t>Tract: 1 Block 7 Lot 13</t>
  </si>
  <si>
    <t>1915 ALTA SIERRA RD</t>
  </si>
  <si>
    <t>Tract: 1 Block 7 Lot 14</t>
  </si>
  <si>
    <t>1829 ALTA SIERRA RD</t>
  </si>
  <si>
    <t>Tract: 1 Block 7 Lot 17</t>
  </si>
  <si>
    <t>1823 ALTA SIERRA RD</t>
  </si>
  <si>
    <t>Tract: 1 Block 7 Lot 18</t>
  </si>
  <si>
    <t>053-086-08 ALTA SIERRA RD</t>
  </si>
  <si>
    <t>10807 ELM DR</t>
  </si>
  <si>
    <t>Tract: 1 Block 7 Lot 21</t>
  </si>
  <si>
    <t>Tract: 1 Block 7 Lot 22</t>
  </si>
  <si>
    <t>Tract: 1 Block 7 Lot 23</t>
  </si>
  <si>
    <t>10809 ELM DR</t>
  </si>
  <si>
    <t>Tract: 1 Block 7 Lot 26</t>
  </si>
  <si>
    <t>10817 ELM DR</t>
  </si>
  <si>
    <t>Tract: 1 Block 7 Lot 28</t>
  </si>
  <si>
    <t>10823 ELM DR</t>
  </si>
  <si>
    <t>Tract: 1 Block 7 Lot 30</t>
  </si>
  <si>
    <t>10837 ELM DR</t>
  </si>
  <si>
    <t>Tract: 1 Block 7 Lot 32</t>
  </si>
  <si>
    <t>10901 ELM DR</t>
  </si>
  <si>
    <t>10905 ELM DR</t>
  </si>
  <si>
    <t>Tract: 1 Block 7 Lot 34</t>
  </si>
  <si>
    <t>Tract: 1 Block 7 Lot 35</t>
  </si>
  <si>
    <t>10913 ELM DR</t>
  </si>
  <si>
    <t>Tract: 1 Block 7 Lot 37/38</t>
  </si>
  <si>
    <t>10921 ELM DR</t>
  </si>
  <si>
    <t>Tract: 1 Block 7 Lot 39</t>
  </si>
  <si>
    <t>053-092-18 ELM DR</t>
  </si>
  <si>
    <t>Tract: 1 Block 7 Lot 41</t>
  </si>
  <si>
    <t>Tract: 1 Block 7 Lot 42</t>
  </si>
  <si>
    <t>10931 ELM DR</t>
  </si>
  <si>
    <t>053-092-20 ELM DR</t>
  </si>
  <si>
    <t>10939 ELM DR</t>
  </si>
  <si>
    <t>Tract: 1 Block 7 Lot 43</t>
  </si>
  <si>
    <t>Tract: 1 Block 7 Lot 44</t>
  </si>
  <si>
    <t>10880 OAK DR</t>
  </si>
  <si>
    <t>Tract: 1 Block 6 Lot 1/2</t>
  </si>
  <si>
    <t>053-085-03 OAK DR</t>
  </si>
  <si>
    <t>Tract: 1 Block 6 Lot 5</t>
  </si>
  <si>
    <t>10828 OAK DR</t>
  </si>
  <si>
    <t>Tract: 1 Block 6 Lot 6</t>
  </si>
  <si>
    <t>10800 OAK DR</t>
  </si>
  <si>
    <t>Tract: 1 Block 6 Lot 8</t>
  </si>
  <si>
    <t>053-085-10 OAK DR</t>
  </si>
  <si>
    <t>1811 FIR DR</t>
  </si>
  <si>
    <t>1804 ALTA SIERRA DR</t>
  </si>
  <si>
    <t>Tract: 1 Block 6 Lot 13</t>
  </si>
  <si>
    <t>1800 ALTA SIERRA DR</t>
  </si>
  <si>
    <t>Tract: 1 Block 6 Lot 9/10/11/12</t>
  </si>
  <si>
    <t>Tract: 1 Block 6 Lot 14</t>
  </si>
  <si>
    <t>Tract: 1 Block 6 Lot 15</t>
  </si>
  <si>
    <t>1771 FIR DR</t>
  </si>
  <si>
    <t>Tract: 1 Block 6 Lot 17</t>
  </si>
  <si>
    <t>Tract: 1 Block 5 Lot 03</t>
  </si>
  <si>
    <t>053-084-03 JUNIPER DR</t>
  </si>
  <si>
    <t>Tract: 1 Block 5 Lot 02</t>
  </si>
  <si>
    <t>1868 FIR DR</t>
  </si>
  <si>
    <t>10717 JUNIPER DR</t>
  </si>
  <si>
    <t>Tract: 1 Block 5 Lot 04</t>
  </si>
  <si>
    <t>053-084-06 JUNIPER DR</t>
  </si>
  <si>
    <t>10812 PINE DR</t>
  </si>
  <si>
    <t>10806 PINE DR</t>
  </si>
  <si>
    <t>Tract: 1 Block 4 Lot 03</t>
  </si>
  <si>
    <t>107200 PINE DR</t>
  </si>
  <si>
    <t>Tract: 1 Block 4 Lot 05/06/07</t>
  </si>
  <si>
    <t>Tract: 1 Block 4 Lot 01/02</t>
  </si>
  <si>
    <t>Tract: 1 Block 5 Lot 06/07</t>
  </si>
  <si>
    <t>10700 PINE DR</t>
  </si>
  <si>
    <t>Tract: 1 Block 4 Lot 08/09</t>
  </si>
  <si>
    <t>10771 FIR DR</t>
  </si>
  <si>
    <t>Tract: 1 Block 4 Lot 10</t>
  </si>
  <si>
    <t>Tract: 1 Block 4 Lot 12</t>
  </si>
  <si>
    <t>10815 OAK DR</t>
  </si>
  <si>
    <t>Tract: 1 Block 4 Lot 14</t>
  </si>
  <si>
    <t>10832 CONIFER LN</t>
  </si>
  <si>
    <t>Tract: 1 Block 3 Lot 03</t>
  </si>
  <si>
    <t>10826 CONIFER LN</t>
  </si>
  <si>
    <t>Tract: 1 Block 3 Lot 04</t>
  </si>
  <si>
    <t>10790 CONIFER LN</t>
  </si>
  <si>
    <t>Tract: 1 Block 3 Lot 06</t>
  </si>
  <si>
    <t>1924 WILLOW DR</t>
  </si>
  <si>
    <t>Tract: 1 Block 2 Lot 01</t>
  </si>
  <si>
    <t>1906 WILLOW DR</t>
  </si>
  <si>
    <t>10825 PINE DR</t>
  </si>
  <si>
    <t>10817 PINE DR</t>
  </si>
  <si>
    <t>11809 PINE DR</t>
  </si>
  <si>
    <t>10721 PINE DR</t>
  </si>
  <si>
    <t>10717 PINE DR</t>
  </si>
  <si>
    <t>053-082-17 PINE DR</t>
  </si>
  <si>
    <t>Tract: 1 Block 2 Lot 04</t>
  </si>
  <si>
    <t>Tract: 1 Block 2 Lot 05/6</t>
  </si>
  <si>
    <t>Tract: 1 Block 2 Lot 07</t>
  </si>
  <si>
    <t>Tract: 1 Block 2 Lot 09</t>
  </si>
  <si>
    <t>Tract: 1 Block 2 Lot 13</t>
  </si>
  <si>
    <t>Tract: 1 Block 2 Lot 14</t>
  </si>
  <si>
    <t>Tract: 1 Block 2 Lot 15</t>
  </si>
  <si>
    <t>053-082-12 PINE DR</t>
  </si>
  <si>
    <t>Tract: 1 Block 2 Lot 10</t>
  </si>
  <si>
    <t>9028 OLD STATE</t>
  </si>
  <si>
    <t>Tract: 1 Block 2 Lot 17</t>
  </si>
  <si>
    <t>Tract: 1 Block 2 Lot 18</t>
  </si>
  <si>
    <t>053-082-05  1? OLD STATE</t>
  </si>
  <si>
    <t>10937 CEDAR DR</t>
  </si>
  <si>
    <t>Tract: 1 Block 1 Lot 01/02</t>
  </si>
  <si>
    <t>10929 CEDAR DR</t>
  </si>
  <si>
    <t>Tract: 1 Block 1 Lot 02/03</t>
  </si>
  <si>
    <t>10925 CEDAR DR</t>
  </si>
  <si>
    <t>Tract: 1 Block 1 Lot 04</t>
  </si>
  <si>
    <t>10921 CEDAR DR</t>
  </si>
  <si>
    <t>1932 CEDAR DR</t>
  </si>
  <si>
    <t>10900 CEDAR DR</t>
  </si>
  <si>
    <t>10901 CEDAR DR</t>
  </si>
  <si>
    <t>10917 CEDAR DR</t>
  </si>
  <si>
    <t>10913 CEDAR DR</t>
  </si>
  <si>
    <t>10909 CEDAR DR</t>
  </si>
  <si>
    <t>053-091-08 CEDAR DR</t>
  </si>
  <si>
    <t>Tract: 1 Block 1 Lot 05</t>
  </si>
  <si>
    <t>Tract: 1 Block 1 Lot 06</t>
  </si>
  <si>
    <t>Tract: 1 Block 1 Lot 07</t>
  </si>
  <si>
    <t>10912 CEDAR DR</t>
  </si>
  <si>
    <t>Tract: 1 Block 1 Lot 08</t>
  </si>
  <si>
    <t>Tract: 1 Block 1 Lot 09</t>
  </si>
  <si>
    <t>Tract: 1 Block 1 Lot 10</t>
  </si>
  <si>
    <t>Tract: 1 Block 1 Lot 11</t>
  </si>
  <si>
    <t>Tract: 1 Block 1 Lot 12</t>
  </si>
  <si>
    <t>Tract: 1 Block 1 Lot 15/16</t>
  </si>
  <si>
    <t>Tract: 1 Block 1 Lot 16/17</t>
  </si>
  <si>
    <t>10920 CEDAR DR</t>
  </si>
  <si>
    <t>10924 CEDAR DR</t>
  </si>
  <si>
    <t>Tract: 1 Block 1 Lot 18</t>
  </si>
  <si>
    <t>Tract: 1 Block 1 Lot 20/21</t>
  </si>
  <si>
    <t>10932 CEDAR DR</t>
  </si>
  <si>
    <t>10706 SPRUCE DR</t>
  </si>
  <si>
    <t>Tract: 2 Block 19 Lot 01</t>
  </si>
  <si>
    <t>10628 SPRUCE DR</t>
  </si>
  <si>
    <t>Tract: 2 Block 19 Lot 02</t>
  </si>
  <si>
    <t>10624 SPRUCE DR</t>
  </si>
  <si>
    <t>Tract: 2 Block 19 Lot 03</t>
  </si>
  <si>
    <t>Tract: 2 Block 19 Lot 05</t>
  </si>
  <si>
    <t>10612 SPRUCE DR</t>
  </si>
  <si>
    <t>10616 SPRUCE DR</t>
  </si>
  <si>
    <t>Tract: 2 Block 19 Lot 06</t>
  </si>
  <si>
    <t>10608 SPRUCE DR</t>
  </si>
  <si>
    <t>Tract: 2 Block 19 Lot 07</t>
  </si>
  <si>
    <t>10600 SPRUCE DR</t>
  </si>
  <si>
    <t>Tract: 2 Block 19 Lot 09</t>
  </si>
  <si>
    <t>10520 SPRUCE DR</t>
  </si>
  <si>
    <t>Tract: 2 Block 19 Lot 11</t>
  </si>
  <si>
    <t>10508 SPRUCE DR</t>
  </si>
  <si>
    <t>Tract: 2 Block 19 Lot 14</t>
  </si>
  <si>
    <t>10500 SPRUCE DR</t>
  </si>
  <si>
    <t>Tract: 2 Block 19 Lot 15</t>
  </si>
  <si>
    <t>053-116-01 FIR DR</t>
  </si>
  <si>
    <t>Tract: 2 Block 18 Lot 1</t>
  </si>
  <si>
    <t>1755 FIR DR</t>
  </si>
  <si>
    <t>Tract: 2 Block 18 Lot 3</t>
  </si>
  <si>
    <t>1766 FIR DR</t>
  </si>
  <si>
    <t>Tract: 2 Block 17 Lot 1</t>
  </si>
  <si>
    <t xml:space="preserve">053-114-04 JUNIPER </t>
  </si>
  <si>
    <t>Tract: 2 Block 17 Lot 4</t>
  </si>
  <si>
    <t>10632 JUNIPER</t>
  </si>
  <si>
    <t>Tract: 2 Block 17 Lot 5</t>
  </si>
  <si>
    <t>Tract: 2 Block 17 Lot 7</t>
  </si>
  <si>
    <t>Tract: 2 Block 17 Lot 8</t>
  </si>
  <si>
    <t xml:space="preserve">053-114-20 JUNIPER </t>
  </si>
  <si>
    <t>10620 JUNIPER</t>
  </si>
  <si>
    <t>Tract: 2 Block 17 Lot 9</t>
  </si>
  <si>
    <t>10618 JUNIPER</t>
  </si>
  <si>
    <t>10612 JUNIPER</t>
  </si>
  <si>
    <t>10621 SPRUCEDR</t>
  </si>
  <si>
    <t>10619 SPRUCE DR</t>
  </si>
  <si>
    <t>10629 SPRUCE DR</t>
  </si>
  <si>
    <t>10705 SPRUCE DR</t>
  </si>
  <si>
    <t>Tract: 2 Block 17 Lot 10</t>
  </si>
  <si>
    <t>Tract: 2 Block 17 Lot 13</t>
  </si>
  <si>
    <t>Tract: 2 Block 17 Lot 14</t>
  </si>
  <si>
    <t>Tract: 2 Block 17 Lot 18</t>
  </si>
  <si>
    <t>Tract: 2 Block 17 Lot 16</t>
  </si>
  <si>
    <t>Tract: 2 Block 17 Lot 20</t>
  </si>
  <si>
    <t>Tract: 2 Block 17 Lot 12/12</t>
  </si>
  <si>
    <t>21712A</t>
  </si>
  <si>
    <t xml:space="preserve"> JUNIPER 053-114-21</t>
  </si>
  <si>
    <t>1760 FIR DR</t>
  </si>
  <si>
    <t>8806 OLD STATE</t>
  </si>
  <si>
    <t xml:space="preserve">8800 OLD STATE </t>
  </si>
  <si>
    <t>8746 OLD STATE</t>
  </si>
  <si>
    <t>8738 OLD STATE</t>
  </si>
  <si>
    <t>8734 OLD STATE</t>
  </si>
  <si>
    <t>8650 OLD STATE</t>
  </si>
  <si>
    <t>8620 OLD STATE</t>
  </si>
  <si>
    <t xml:space="preserve">8530 OLD STATE </t>
  </si>
  <si>
    <t>8520 OLD STATE</t>
  </si>
  <si>
    <t>10501 SPRUCE DR</t>
  </si>
  <si>
    <t>10515 SPRUCE DR</t>
  </si>
  <si>
    <t>10525 SPRUCE DR</t>
  </si>
  <si>
    <t>10613 JUNIPER</t>
  </si>
  <si>
    <t>10629 JUNIPER</t>
  </si>
  <si>
    <t>10707 JUNIPER</t>
  </si>
  <si>
    <t>10721 JUNIPER</t>
  </si>
  <si>
    <t>10711 JUNIPER</t>
  </si>
  <si>
    <t>Tract: 2 Block 16 Lot 08</t>
  </si>
  <si>
    <t>Tract: 2 Block 16 Lot 09</t>
  </si>
  <si>
    <t>Tract: 2 Block 16 Lot 10</t>
  </si>
  <si>
    <t>Tract: 2 Block 16 Lot 12</t>
  </si>
  <si>
    <t>Tract: 2 Block 16 Lot 13</t>
  </si>
  <si>
    <t>Tract: 2 Block 16 Lot 17</t>
  </si>
  <si>
    <t>Tract: 2 Block 16 Lot 19</t>
  </si>
  <si>
    <t>Tract: 2 Block 16 Lot 21</t>
  </si>
  <si>
    <t>Tract: 2 Block 16 Lot 22</t>
  </si>
  <si>
    <t>Tract: 2 Block 16 Lot 24</t>
  </si>
  <si>
    <t>Tract: 2 Block 16 Lot 25</t>
  </si>
  <si>
    <t>Tract: 2 Block 16 Lot 27</t>
  </si>
  <si>
    <t>Tract: 2 Block 16 Lot 35</t>
  </si>
  <si>
    <t>Tract: 2 Block 16 Lot 32</t>
  </si>
  <si>
    <t>Tract: 2 Block 16 Lot 36</t>
  </si>
  <si>
    <t>Tract: 2 Block 16 Lot 37</t>
  </si>
  <si>
    <t>Tract: 2 Block 16 Lot 39</t>
  </si>
  <si>
    <t>8901 OLD STATE</t>
  </si>
  <si>
    <t>8829 OLD STATE</t>
  </si>
  <si>
    <t>8817 OLD STATE</t>
  </si>
  <si>
    <t>8813 OLD STATE</t>
  </si>
  <si>
    <t>8801 OLD STATE</t>
  </si>
  <si>
    <t>053-112-13 OLD STATE</t>
  </si>
  <si>
    <t>8737 OLD STATE</t>
  </si>
  <si>
    <t>8733 OLD STATE</t>
  </si>
  <si>
    <t>053-112-04 PINE DR</t>
  </si>
  <si>
    <t>10620 PINE DR</t>
  </si>
  <si>
    <t>10634 PINE DR</t>
  </si>
  <si>
    <t>10646 PINE DR</t>
  </si>
  <si>
    <t>Tract: 2 Block 15.1 Lot 01</t>
  </si>
  <si>
    <t>Tract: 2 Block 15.1 Lot 02</t>
  </si>
  <si>
    <t>Tract: 2 Block 15.1 Lot 03</t>
  </si>
  <si>
    <t>Tract: 2 Block 15.1 Lot 08</t>
  </si>
  <si>
    <t>Tract: 2 Block 15.1 Lot 04</t>
  </si>
  <si>
    <t>Tract: 2 Block 15.1 Lot 07</t>
  </si>
  <si>
    <t>Tract: 2 Block 15.1 Lot 09</t>
  </si>
  <si>
    <t>Tract: 2 Block 15.1 Lot 10</t>
  </si>
  <si>
    <t>Tract: 2 Block 15.1 Lot 12</t>
  </si>
  <si>
    <t>Tract: 2 Block 15.1 Lot 13</t>
  </si>
  <si>
    <t>Tract: 2 Block 15.1 Lot 15</t>
  </si>
  <si>
    <t>Tract: 2 Block 15.1 Lot 18</t>
  </si>
  <si>
    <t>10600 PINE DR</t>
  </si>
  <si>
    <t>10532 PINE DR</t>
  </si>
  <si>
    <t>10532 HOLLY DR</t>
  </si>
  <si>
    <t>10528 HOLLY DR</t>
  </si>
  <si>
    <t>10524 HOLLY DR</t>
  </si>
  <si>
    <t>10520 HOLLY DR</t>
  </si>
  <si>
    <t>10510 HOLLY DR</t>
  </si>
  <si>
    <t>10508 HOLLY DR</t>
  </si>
  <si>
    <t>8431 OLD STATE</t>
  </si>
  <si>
    <t xml:space="preserve">8501 OLD STATE </t>
  </si>
  <si>
    <t>8621 OLD STATE</t>
  </si>
  <si>
    <t xml:space="preserve">8637 OLD STATE </t>
  </si>
  <si>
    <t>8701 OLD STATE</t>
  </si>
  <si>
    <t>8707 OLD STATE</t>
  </si>
  <si>
    <t>8713 OLD STATE</t>
  </si>
  <si>
    <t>8717 OLD STATE</t>
  </si>
  <si>
    <t>8721 OLD STATE</t>
  </si>
  <si>
    <t>Tract: 2 Block 15.2 Lot 03</t>
  </si>
  <si>
    <t>Tract: 2 Block 15.2 Lot 04</t>
  </si>
  <si>
    <t>Tract: 2 Block 15.2 Lot 09</t>
  </si>
  <si>
    <t>Tract: 2 Block 15.2 Lot 07</t>
  </si>
  <si>
    <t>Tract: 2 Block 15.2 Lot 08</t>
  </si>
  <si>
    <t>Tract: 2 Block 15.2 Lot 10</t>
  </si>
  <si>
    <t>Tract: 2 Block 15.2 Lot 12</t>
  </si>
  <si>
    <t>Tract: 2 Block 15.2 Lot 13</t>
  </si>
  <si>
    <t>Tract: 2 Block 15.2 Lot 14</t>
  </si>
  <si>
    <t>Tract: 2 Block 15.2 Lot 16</t>
  </si>
  <si>
    <t>Tract: 2 Block 15.2 Lot 20</t>
  </si>
  <si>
    <t>Tract: 2 Block 15.2 Lot 21</t>
  </si>
  <si>
    <t>Tract: 2 Block 15.2 Lot 22</t>
  </si>
  <si>
    <t>Tract: 2 Block 15.2 Lot 23</t>
  </si>
  <si>
    <t>Tract: 2 Block 15.2 Lot 24</t>
  </si>
  <si>
    <t>Tract: 2 Block 15.2 Lot 25</t>
  </si>
  <si>
    <t>Tract: 2 Block 15.2 Lot 15</t>
  </si>
  <si>
    <t>Tract: 2 Block 15.2 Lot 18/19</t>
  </si>
  <si>
    <t>10511 HOLLY DR</t>
  </si>
  <si>
    <t>10512 HOLLY DR</t>
  </si>
  <si>
    <t>Tract: 2 Block 14 Lot 07</t>
  </si>
  <si>
    <t>10532 SEQUOIA DR</t>
  </si>
  <si>
    <t>10510 SEQUOIA DR</t>
  </si>
  <si>
    <t>10509 PINE DR</t>
  </si>
  <si>
    <t>053-122-14 PINE DR</t>
  </si>
  <si>
    <t>10529 PINE DR</t>
  </si>
  <si>
    <t>10601 PINE DR</t>
  </si>
  <si>
    <t>10607 PINE DR</t>
  </si>
  <si>
    <t>Tract: 2 Block 12 Lot 03</t>
  </si>
  <si>
    <t>Tract: 2 Block 12 Lot 09</t>
  </si>
  <si>
    <t>Tract: 2 Block 12 Lot 14</t>
  </si>
  <si>
    <t>Tract: 2 Block 12 Lot 16</t>
  </si>
  <si>
    <t>Tract: 2 Block 12 Lot 18</t>
  </si>
  <si>
    <t>Tract: 2 Block 12 Lot 21</t>
  </si>
  <si>
    <t>Tract: 2 Block 12 Lot 22</t>
  </si>
  <si>
    <t>10731 CONIFER LN</t>
  </si>
  <si>
    <t>053-111-01 CONIFER LN</t>
  </si>
  <si>
    <t>053-111-14 CONIFER LN</t>
  </si>
  <si>
    <t>10685 CONIFER LN</t>
  </si>
  <si>
    <t>10667 CONIFER LN</t>
  </si>
  <si>
    <t>10619 CONIFER LN</t>
  </si>
  <si>
    <t>053-111-10 ASPEN</t>
  </si>
  <si>
    <t>10620 CONIFER LN</t>
  </si>
  <si>
    <t>10649 PINE DR</t>
  </si>
  <si>
    <t>10728 CONIFER LN</t>
  </si>
  <si>
    <t>Tract: 2 Block 11 Lot 01/02</t>
  </si>
  <si>
    <t>Tract: 2 Block 11 Lot 03</t>
  </si>
  <si>
    <t>Tract: 2 Block 11 Lot 06</t>
  </si>
  <si>
    <t>Tract: 2 Block 11 Lot 07/08</t>
  </si>
  <si>
    <t>Tract: 2 Block 11 Lot 10</t>
  </si>
  <si>
    <t>Tract: 2 Block 11 Lot 12</t>
  </si>
  <si>
    <t>Tract: 2 Block 11 Lot 14</t>
  </si>
  <si>
    <t>Tract: 2 Block 11 Lot 15</t>
  </si>
  <si>
    <t>Tract: 2 Block 11 Lot 16</t>
  </si>
  <si>
    <t>Tract: 2 Block 11 Lot 17</t>
  </si>
  <si>
    <t>Tract: 2 Block 11 Lot 20</t>
  </si>
  <si>
    <t>PART OF STUDY FOR INTERPOLATION</t>
  </si>
  <si>
    <t>Tract, block, lot numbering system. And sometimes APN #.</t>
  </si>
  <si>
    <t>1986 CA state lead ban</t>
  </si>
  <si>
    <t>Detailed inventory worksheet</t>
  </si>
  <si>
    <t xml:space="preserve">I placed more priority on cabins built before 1940 and cabins built between 1940-1949. Otherwise the locations were chosen by a random generated list. </t>
  </si>
  <si>
    <t>Tract:2 Block 15.2 Lot 11</t>
  </si>
  <si>
    <t>053-124-10</t>
  </si>
  <si>
    <t>was installed in 2023</t>
  </si>
  <si>
    <t>PART OF STUDY FOR INTERPOLATION, empty lot</t>
  </si>
  <si>
    <t>PART OF STUDY FOR INTERPOLATIONNo Customer valve present found exposed galvanized 2" line near where valve box should be, empty lot</t>
  </si>
  <si>
    <t>CA1500209</t>
  </si>
  <si>
    <t xml:space="preserve">PART OF STUDY FOR INTERPOLATION, empty lot, could not locate customer valve. Potholed service line that runs across lot. </t>
  </si>
  <si>
    <t>Valve box did not allow inspection. Service line was shallow so it was potholed on both sides of valve box.PART OF STUDY FOR INTERPOLATION</t>
  </si>
  <si>
    <t>No customer valve present. Found exposed galvanized service line running across lot. PART OF STUDY FOR INTERPOLATION</t>
  </si>
  <si>
    <t>8402 OLD STATE RD</t>
  </si>
  <si>
    <t>Tract:2 Block N/a Lot 01</t>
  </si>
  <si>
    <t>HOLLY</t>
  </si>
  <si>
    <t>CONIFER LN</t>
  </si>
  <si>
    <t>ASPEN</t>
  </si>
  <si>
    <t xml:space="preserve">10529 PINE DR </t>
  </si>
  <si>
    <t>OAK DR</t>
  </si>
  <si>
    <t>ELM DR</t>
  </si>
  <si>
    <t xml:space="preserve">LAUREL DR </t>
  </si>
  <si>
    <t xml:space="preserve">CEDAR </t>
  </si>
  <si>
    <t xml:space="preserve">Estimated around 30 full time residents. </t>
  </si>
  <si>
    <t xml:space="preserve">Interpolation project to inspect water lines at meter pits to check for lead service lines. </t>
  </si>
  <si>
    <t>Interpolation was used. Of our 213 cabins and 30 empty lots we inspected 45 cabins and 7 undeveloped lots. Inspection locations were spread across two tracts based on how many total lots were in each tract.  23 cabins were inspected in tract 1 and 22 cabins in tract 2.</t>
  </si>
  <si>
    <t xml:space="preserve">Using the county tax assesor website Brian Simpson found the recorded first built dates of all lots in the service area. Local plumbing code dictates that lead pipe was banned after 1985. Any homes built after 1985 were excluded from physical inspection. </t>
  </si>
  <si>
    <t xml:space="preserve">There is not much for records pre 1990. I am still searching through old paperwork. </t>
  </si>
  <si>
    <t>Not applicable at this time</t>
  </si>
  <si>
    <t>Tract:2 Block:11 Lot:09</t>
  </si>
  <si>
    <t>10821 ELM DR</t>
  </si>
  <si>
    <t>Tract: 1 Block 7 Lot 29</t>
  </si>
  <si>
    <t>Lot/cabin was missed in intital survey.</t>
  </si>
  <si>
    <t>6/25/2025 Empty Lot. Could not Locate service.Service may not exist. Map may be mislabeled. Will verify.</t>
  </si>
  <si>
    <t xml:space="preserve">6/24/2025 empty lot. No valve found.may not exist. Maps may be mislabeled. Will verify. </t>
  </si>
  <si>
    <t>field verified 6/25/2025. maps mislabeled. Valve belongs to lot 42. will remove at next submission and update maps.</t>
  </si>
  <si>
    <t xml:space="preserve">6/25/2025 maps mislabeled. Field verified. Valve belongs to block5 lot1/2. will remove in next submission and update maps.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</si>
</sst>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u/>
      <sz val="11"/>
      <color indexed="81"/>
      <name val="Calibri"/>
      <family val="2"/>
      <scheme val="minor"/>
    </font>
    <font>
      <b/>
      <sz val="9"/>
      <color indexed="81"/>
      <name val="Tahoma"/>
      <family val="2"/>
    </font>
    <font>
      <u/>
      <sz val="11"/>
      <color theme="10"/>
      <name val="Calibri"/>
      <family val="2"/>
      <scheme val="minor"/>
    </font>
    <font>
      <sz val="10"/>
      <color theme="1"/>
      <name val="Arial"/>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5" borderId="19">
      <alignment horizontal="center" vertical="center" wrapText="1"/>
    </xf>
    <xf numFmtId="43" fontId="23" fillId="0" borderId="0" applyFont="0" applyFill="0" applyBorder="0" applyAlignment="0" applyProtection="0"/>
    <xf numFmtId="0" fontId="39" fillId="0" borderId="0" applyNumberFormat="0" applyFill="0" applyBorder="0" applyAlignment="0" applyProtection="0"/>
  </cellStyleXfs>
  <cellXfs count="345">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5"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5" fillId="11" borderId="35"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3" xfId="0" applyFont="1" applyBorder="1" applyAlignment="1">
      <alignment horizontal="left" vertical="center" wrapText="1" indent="1"/>
    </xf>
    <xf numFmtId="0" fontId="2" fillId="0" borderId="44" xfId="0" applyFont="1" applyBorder="1" applyAlignment="1">
      <alignment horizontal="left" vertical="center" wrapText="1" inden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46" xfId="0" applyFill="1" applyBorder="1"/>
    <xf numFmtId="0" fontId="0" fillId="0" borderId="0" xfId="0" applyAlignment="1">
      <alignment horizontal="left" vertical="center" wrapText="1"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13" fillId="3" borderId="7" xfId="0" applyFont="1" applyFill="1" applyBorder="1" applyAlignment="1" applyProtection="1">
      <alignment horizontal="left" vertical="top" wrapText="1"/>
      <protection locked="0"/>
    </xf>
    <xf numFmtId="0" fontId="5" fillId="11" borderId="29"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9" borderId="35" xfId="0" applyFont="1" applyFill="1" applyBorder="1" applyAlignment="1" applyProtection="1">
      <alignment horizontal="center" vertical="center" wrapText="1" readingOrder="1"/>
      <protection locked="0"/>
    </xf>
    <xf numFmtId="0" fontId="0" fillId="3" borderId="9" xfId="0" applyFill="1" applyBorder="1"/>
    <xf numFmtId="0" fontId="0" fillId="4" borderId="0" xfId="0" applyFill="1"/>
    <xf numFmtId="0" fontId="0" fillId="4" borderId="50" xfId="0" applyFill="1" applyBorder="1"/>
    <xf numFmtId="0" fontId="0" fillId="4" borderId="13" xfId="0" applyFill="1" applyBorder="1"/>
    <xf numFmtId="0" fontId="0" fillId="4" borderId="9" xfId="0"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50" xfId="0" applyFont="1" applyFill="1" applyBorder="1"/>
    <xf numFmtId="0" fontId="0" fillId="14" borderId="0" xfId="0" applyFill="1"/>
    <xf numFmtId="0" fontId="0" fillId="14" borderId="50" xfId="0" applyFill="1" applyBorder="1"/>
    <xf numFmtId="0" fontId="0" fillId="14" borderId="51"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2" xfId="0" applyFont="1" applyFill="1" applyBorder="1" applyAlignment="1" applyProtection="1">
      <alignment horizontal="center" vertical="center" wrapText="1" readingOrder="1"/>
      <protection locked="0"/>
    </xf>
    <xf numFmtId="0" fontId="5" fillId="9" borderId="33" xfId="0" applyFont="1" applyFill="1" applyBorder="1" applyAlignment="1" applyProtection="1">
      <alignment horizontal="center" vertical="center" wrapText="1" readingOrder="1"/>
      <protection locked="0"/>
    </xf>
    <xf numFmtId="0" fontId="5" fillId="9" borderId="42"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5" fillId="9" borderId="34"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2" fillId="2" borderId="0" xfId="0" applyFont="1" applyFill="1" applyAlignment="1" applyProtection="1">
      <alignment horizontal="center" vertical="center" wrapText="1" readingOrder="1"/>
      <protection locked="0"/>
    </xf>
    <xf numFmtId="0" fontId="14" fillId="7" borderId="38" xfId="1" applyFont="1" applyFill="1" applyBorder="1">
      <alignment horizontal="center" vertical="center" wrapText="1"/>
    </xf>
    <xf numFmtId="0" fontId="14" fillId="7" borderId="39" xfId="1" applyFont="1" applyFill="1" applyBorder="1">
      <alignment horizontal="center" vertical="center" wrapText="1"/>
    </xf>
    <xf numFmtId="0" fontId="33" fillId="11" borderId="6" xfId="1" applyFont="1" applyFill="1" applyBorder="1">
      <alignment horizontal="center" vertical="center" wrapText="1"/>
    </xf>
    <xf numFmtId="0" fontId="14" fillId="7" borderId="36" xfId="1" applyFont="1" applyFill="1" applyBorder="1">
      <alignment horizontal="center" vertical="center" wrapText="1"/>
    </xf>
    <xf numFmtId="0" fontId="33" fillId="11" borderId="37" xfId="1" applyFont="1" applyFill="1" applyBorder="1">
      <alignment horizontal="center" vertical="center" wrapText="1"/>
    </xf>
    <xf numFmtId="0" fontId="14" fillId="7" borderId="37" xfId="1" applyFont="1" applyFill="1" applyBorder="1">
      <alignment horizontal="center" vertical="center" wrapText="1"/>
    </xf>
    <xf numFmtId="0" fontId="14" fillId="7" borderId="40" xfId="1" applyFont="1" applyFill="1" applyBorder="1">
      <alignment horizontal="center" vertical="center" wrapText="1"/>
    </xf>
    <xf numFmtId="0" fontId="14" fillId="7" borderId="52" xfId="1" applyFont="1" applyFill="1" applyBorder="1">
      <alignment horizontal="center" vertical="center" wrapText="1"/>
    </xf>
    <xf numFmtId="0" fontId="14" fillId="7" borderId="48" xfId="1" applyFont="1" applyFill="1" applyBorder="1">
      <alignment horizontal="center" vertical="center" wrapText="1"/>
    </xf>
    <xf numFmtId="0" fontId="33" fillId="11" borderId="6" xfId="0" applyFont="1" applyFill="1" applyBorder="1" applyAlignment="1">
      <alignment horizontal="center" vertical="center" wrapText="1"/>
    </xf>
    <xf numFmtId="0" fontId="33" fillId="11" borderId="53"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0" xfId="1" applyNumberFormat="1" applyFont="1" applyFill="1" applyBorder="1">
      <alignment horizontal="center" vertical="center" wrapText="1"/>
    </xf>
    <xf numFmtId="14" fontId="5" fillId="9" borderId="29"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28" xfId="0" applyNumberFormat="1" applyFont="1" applyFill="1" applyBorder="1" applyAlignment="1" applyProtection="1">
      <alignment horizontal="center" vertical="center" wrapText="1" readingOrder="1"/>
      <protection locked="0"/>
    </xf>
    <xf numFmtId="12" fontId="5" fillId="9" borderId="31" xfId="0" applyNumberFormat="1" applyFont="1" applyFill="1" applyBorder="1" applyAlignment="1" applyProtection="1">
      <alignment horizontal="center" vertical="center" wrapText="1" readingOrder="1"/>
      <protection locked="0"/>
    </xf>
    <xf numFmtId="0" fontId="0" fillId="3" borderId="50" xfId="0" applyFill="1" applyBorder="1"/>
    <xf numFmtId="0" fontId="0" fillId="3" borderId="49" xfId="0" applyFill="1" applyBorder="1"/>
    <xf numFmtId="0" fontId="0" fillId="3" borderId="24" xfId="0" applyFill="1" applyBorder="1"/>
    <xf numFmtId="0" fontId="10" fillId="14" borderId="0" xfId="0" applyFont="1" applyFill="1"/>
    <xf numFmtId="0" fontId="10" fillId="13" borderId="0" xfId="0" applyFont="1" applyFill="1"/>
    <xf numFmtId="0" fontId="10" fillId="4" borderId="0" xfId="0" applyFont="1" applyFill="1"/>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0" fillId="3" borderId="0" xfId="0" applyFont="1" applyFill="1"/>
    <xf numFmtId="1" fontId="0" fillId="0" borderId="0" xfId="0" applyNumberFormat="1" applyAlignment="1">
      <alignment horizontal="center"/>
    </xf>
    <xf numFmtId="1" fontId="2" fillId="0" borderId="56" xfId="0" applyNumberFormat="1" applyFont="1" applyBorder="1" applyAlignment="1">
      <alignment horizontal="center" vertical="center" wrapText="1"/>
    </xf>
    <xf numFmtId="0" fontId="8" fillId="13" borderId="54" xfId="0" applyFont="1" applyFill="1" applyBorder="1"/>
    <xf numFmtId="0" fontId="8" fillId="13" borderId="55" xfId="0" applyFont="1" applyFill="1" applyBorder="1"/>
    <xf numFmtId="1" fontId="8" fillId="0" borderId="56" xfId="0" applyNumberFormat="1" applyFont="1" applyBorder="1" applyAlignment="1">
      <alignment horizontal="center"/>
    </xf>
    <xf numFmtId="49" fontId="5" fillId="9" borderId="26" xfId="0" applyNumberFormat="1" applyFont="1" applyFill="1" applyBorder="1" applyAlignment="1" applyProtection="1">
      <alignment horizontal="center" vertical="center" wrapText="1" readingOrder="1"/>
      <protection locked="0"/>
    </xf>
    <xf numFmtId="49" fontId="5" fillId="9" borderId="29" xfId="0" applyNumberFormat="1" applyFont="1" applyFill="1" applyBorder="1" applyAlignment="1" applyProtection="1">
      <alignment horizontal="center" vertical="center" wrapText="1" readingOrder="1"/>
      <protection locked="0"/>
    </xf>
    <xf numFmtId="14" fontId="13" fillId="9" borderId="29" xfId="0" applyNumberFormat="1" applyFont="1" applyFill="1" applyBorder="1" applyAlignment="1" applyProtection="1">
      <alignment horizontal="center" vertical="center" wrapText="1" readingOrder="1"/>
      <protection locked="0"/>
    </xf>
    <xf numFmtId="14" fontId="13" fillId="9" borderId="28" xfId="0" applyNumberFormat="1" applyFont="1" applyFill="1" applyBorder="1" applyAlignment="1" applyProtection="1">
      <alignment horizontal="center" vertical="center" wrapText="1" readingOrder="1"/>
      <protection locked="0"/>
    </xf>
    <xf numFmtId="37" fontId="8" fillId="3" borderId="12" xfId="2" applyNumberFormat="1" applyFont="1" applyFill="1" applyBorder="1" applyAlignment="1" applyProtection="1">
      <alignment horizontal="center" vertical="center" wrapText="1"/>
      <protection locked="0"/>
    </xf>
    <xf numFmtId="3" fontId="8" fillId="3" borderId="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left" vertical="top" wrapText="1"/>
      <protection locked="0"/>
    </xf>
    <xf numFmtId="0" fontId="0" fillId="0" borderId="0" xfId="0" applyAlignment="1" applyProtection="1">
      <alignment vertical="top"/>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9" borderId="4" xfId="0"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indent="1"/>
      <protection locked="0"/>
    </xf>
    <xf numFmtId="0" fontId="0" fillId="9" borderId="1" xfId="0" applyFill="1" applyBorder="1" applyAlignment="1">
      <alignment horizontal="center" vertical="center" wrapText="1"/>
    </xf>
    <xf numFmtId="0" fontId="0" fillId="9" borderId="43" xfId="0" applyFill="1" applyBorder="1" applyAlignment="1">
      <alignment horizontal="center" vertical="center" wrapText="1"/>
    </xf>
    <xf numFmtId="0" fontId="0" fillId="9" borderId="29" xfId="0" applyFill="1" applyBorder="1" applyAlignment="1" applyProtection="1">
      <alignment horizontal="center" vertical="center" wrapText="1" readingOrder="1"/>
      <protection locked="0"/>
    </xf>
    <xf numFmtId="0" fontId="0" fillId="9" borderId="30" xfId="0" applyFill="1" applyBorder="1" applyAlignment="1" applyProtection="1">
      <alignment horizontal="center" vertical="center" wrapText="1" readingOrder="1"/>
      <protection locked="0"/>
    </xf>
    <xf numFmtId="0" fontId="40" fillId="9" borderId="29" xfId="0" applyFont="1" applyFill="1" applyBorder="1" applyAlignment="1" applyProtection="1">
      <alignment horizontal="center" vertical="center" wrapText="1" readingOrder="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9"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47"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164" fontId="9" fillId="2" borderId="0" xfId="0" applyNumberFormat="1" applyFont="1" applyFill="1" applyAlignment="1">
      <alignment horizontal="left"/>
    </xf>
    <xf numFmtId="0" fontId="31" fillId="16" borderId="2" xfId="0"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3" xfId="0" applyFont="1" applyFill="1" applyBorder="1" applyAlignment="1">
      <alignment horizontal="center" vertical="center"/>
    </xf>
    <xf numFmtId="0" fontId="12" fillId="8" borderId="0" xfId="0" applyFont="1" applyFill="1" applyAlignment="1">
      <alignment horizont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1" fillId="4" borderId="2"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44" xfId="0" applyNumberFormat="1" applyFill="1" applyBorder="1" applyAlignment="1">
      <alignment horizontal="center" vertical="center"/>
    </xf>
    <xf numFmtId="3" fontId="0" fillId="9" borderId="45"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4"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4">
    <cellStyle name="Comma" xfId="2" builtinId="3"/>
    <cellStyle name="Header" xfId="1" xr:uid="{8A7E63A1-FB44-4B53-97F1-0D904394CD31}"/>
    <cellStyle name="Hyperlink" xfId="3" builtinId="8"/>
    <cellStyle name="Normal" xfId="0" builtinId="0"/>
  </cellStyles>
  <dxfs count="27">
    <dxf>
      <font>
        <b/>
        <i val="0"/>
        <color rgb="FFFF0000"/>
      </font>
      <fill>
        <patternFill patternType="none">
          <bgColor auto="1"/>
        </patternFill>
      </fill>
    </dxf>
    <dxf>
      <font>
        <b/>
        <i val="0"/>
        <color rgb="FFFF0000"/>
      </font>
      <fill>
        <patternFill patternType="solid">
          <bgColor rgb="FF97D4E4"/>
        </patternFill>
      </fill>
    </dxf>
    <dxf>
      <font>
        <b/>
        <i val="0"/>
        <color rgb="FFFF0000"/>
      </font>
      <fill>
        <patternFill>
          <bgColor rgb="FF97D4E4"/>
        </patternFill>
      </fill>
    </dxf>
    <dxf>
      <font>
        <b/>
        <i val="0"/>
        <color rgb="FFFF0000"/>
      </font>
      <fill>
        <patternFill>
          <fgColor rgb="FF87CEEB"/>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numFmt numFmtId="1" formatCode="0"/>
      <fill>
        <patternFill patternType="none">
          <fgColor rgb="FF000000"/>
          <bgColor auto="1"/>
        </patternFill>
      </fill>
      <alignment horizontal="center" textRotation="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border diagonalUp="0" diagonalDown="0">
        <left style="medium">
          <color indexed="64"/>
        </left>
        <right/>
        <top/>
        <bottom/>
        <vertical/>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top/>
        <bottom/>
        <vertical/>
        <horizontal/>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87CEEB"/>
      <color rgb="FF97D4EA"/>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107950</xdr:rowOff>
        </xdr:from>
        <xdr:to>
          <xdr:col>4</xdr:col>
          <xdr:colOff>1327150</xdr:colOff>
          <xdr:row>9</xdr:row>
          <xdr:rowOff>298450</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107950</xdr:rowOff>
        </xdr:from>
        <xdr:to>
          <xdr:col>4</xdr:col>
          <xdr:colOff>488950</xdr:colOff>
          <xdr:row>9</xdr:row>
          <xdr:rowOff>298450</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9</xdr:row>
          <xdr:rowOff>107950</xdr:rowOff>
        </xdr:from>
        <xdr:to>
          <xdr:col>4</xdr:col>
          <xdr:colOff>1327150</xdr:colOff>
          <xdr:row>9</xdr:row>
          <xdr:rowOff>298450</xdr:rowOff>
        </xdr:to>
        <xdr:sp macro="" textlink="">
          <xdr:nvSpPr>
            <xdr:cNvPr id="64515" name="Check Box 3" descr="Check box for filling out information"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107950</xdr:rowOff>
        </xdr:from>
        <xdr:to>
          <xdr:col>4</xdr:col>
          <xdr:colOff>488950</xdr:colOff>
          <xdr:row>9</xdr:row>
          <xdr:rowOff>298450</xdr:rowOff>
        </xdr:to>
        <xdr:sp macro="" textlink="">
          <xdr:nvSpPr>
            <xdr:cNvPr id="64516" name="Check Box 4" descr="Check box for filling out information"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32</xdr:row>
          <xdr:rowOff>0</xdr:rowOff>
        </xdr:from>
        <xdr:to>
          <xdr:col>1</xdr:col>
          <xdr:colOff>304800</xdr:colOff>
          <xdr:row>33</xdr:row>
          <xdr:rowOff>12700</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0</xdr:rowOff>
        </xdr:from>
        <xdr:to>
          <xdr:col>2</xdr:col>
          <xdr:colOff>304800</xdr:colOff>
          <xdr:row>30</xdr:row>
          <xdr:rowOff>12700</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0</xdr:rowOff>
        </xdr:from>
        <xdr:to>
          <xdr:col>1</xdr:col>
          <xdr:colOff>304800</xdr:colOff>
          <xdr:row>30</xdr:row>
          <xdr:rowOff>12700</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0</xdr:rowOff>
        </xdr:from>
        <xdr:to>
          <xdr:col>1</xdr:col>
          <xdr:colOff>304800</xdr:colOff>
          <xdr:row>31</xdr:row>
          <xdr:rowOff>12700</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0</xdr:rowOff>
        </xdr:from>
        <xdr:to>
          <xdr:col>1</xdr:col>
          <xdr:colOff>304800</xdr:colOff>
          <xdr:row>32</xdr:row>
          <xdr:rowOff>12700</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0</xdr:rowOff>
        </xdr:from>
        <xdr:to>
          <xdr:col>1</xdr:col>
          <xdr:colOff>304800</xdr:colOff>
          <xdr:row>17</xdr:row>
          <xdr:rowOff>12700</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0</xdr:rowOff>
        </xdr:from>
        <xdr:to>
          <xdr:col>1</xdr:col>
          <xdr:colOff>304800</xdr:colOff>
          <xdr:row>19</xdr:row>
          <xdr:rowOff>12700</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0</xdr:rowOff>
        </xdr:from>
        <xdr:to>
          <xdr:col>2</xdr:col>
          <xdr:colOff>304800</xdr:colOff>
          <xdr:row>17</xdr:row>
          <xdr:rowOff>12700</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304800</xdr:colOff>
          <xdr:row>18</xdr:row>
          <xdr:rowOff>12700</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304800</xdr:colOff>
          <xdr:row>19</xdr:row>
          <xdr:rowOff>12700</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0</xdr:rowOff>
        </xdr:from>
        <xdr:to>
          <xdr:col>1</xdr:col>
          <xdr:colOff>304800</xdr:colOff>
          <xdr:row>31</xdr:row>
          <xdr:rowOff>12700</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0</xdr:rowOff>
        </xdr:from>
        <xdr:to>
          <xdr:col>1</xdr:col>
          <xdr:colOff>304800</xdr:colOff>
          <xdr:row>32</xdr:row>
          <xdr:rowOff>12700</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0</xdr:rowOff>
        </xdr:from>
        <xdr:to>
          <xdr:col>1</xdr:col>
          <xdr:colOff>304800</xdr:colOff>
          <xdr:row>33</xdr:row>
          <xdr:rowOff>12700</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0</xdr:rowOff>
        </xdr:from>
        <xdr:to>
          <xdr:col>1</xdr:col>
          <xdr:colOff>304800</xdr:colOff>
          <xdr:row>17</xdr:row>
          <xdr:rowOff>12700</xdr:rowOff>
        </xdr:to>
        <xdr:sp macro="" textlink="">
          <xdr:nvSpPr>
            <xdr:cNvPr id="62571" name="Check Box 107" descr="Check box for filling out information" hidden="1">
              <a:extLst>
                <a:ext uri="{63B3BB69-23CF-44E3-9099-C40C66FF867C}">
                  <a14:compatExt spid="_x0000_s62571"/>
                </a:ext>
                <a:ext uri="{FF2B5EF4-FFF2-40B4-BE49-F238E27FC236}">
                  <a16:creationId xmlns:a16="http://schemas.microsoft.com/office/drawing/2014/main" id="{00000000-0008-0000-0100-00006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xdr:row>
          <xdr:rowOff>0</xdr:rowOff>
        </xdr:from>
        <xdr:to>
          <xdr:col>1</xdr:col>
          <xdr:colOff>304800</xdr:colOff>
          <xdr:row>18</xdr:row>
          <xdr:rowOff>12700</xdr:rowOff>
        </xdr:to>
        <xdr:sp macro="" textlink="">
          <xdr:nvSpPr>
            <xdr:cNvPr id="62572" name="Check Box 108" descr="Check box for filling out information" hidden="1">
              <a:extLst>
                <a:ext uri="{63B3BB69-23CF-44E3-9099-C40C66FF867C}">
                  <a14:compatExt spid="_x0000_s62572"/>
                </a:ext>
                <a:ext uri="{FF2B5EF4-FFF2-40B4-BE49-F238E27FC236}">
                  <a16:creationId xmlns:a16="http://schemas.microsoft.com/office/drawing/2014/main" id="{00000000-0008-0000-01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0</xdr:rowOff>
        </xdr:from>
        <xdr:to>
          <xdr:col>1</xdr:col>
          <xdr:colOff>304800</xdr:colOff>
          <xdr:row>19</xdr:row>
          <xdr:rowOff>12700</xdr:rowOff>
        </xdr:to>
        <xdr:sp macro="" textlink="">
          <xdr:nvSpPr>
            <xdr:cNvPr id="62573" name="Check Box 109" descr="Check box for filling out information" hidden="1">
              <a:extLst>
                <a:ext uri="{63B3BB69-23CF-44E3-9099-C40C66FF867C}">
                  <a14:compatExt spid="_x0000_s62573"/>
                </a:ext>
                <a:ext uri="{FF2B5EF4-FFF2-40B4-BE49-F238E27FC236}">
                  <a16:creationId xmlns:a16="http://schemas.microsoft.com/office/drawing/2014/main" id="{00000000-0008-0000-01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0</xdr:rowOff>
        </xdr:from>
        <xdr:to>
          <xdr:col>2</xdr:col>
          <xdr:colOff>304800</xdr:colOff>
          <xdr:row>17</xdr:row>
          <xdr:rowOff>12700</xdr:rowOff>
        </xdr:to>
        <xdr:sp macro="" textlink="">
          <xdr:nvSpPr>
            <xdr:cNvPr id="62574" name="Check Box 110" descr="Check box for filling out information" hidden="1">
              <a:extLst>
                <a:ext uri="{63B3BB69-23CF-44E3-9099-C40C66FF867C}">
                  <a14:compatExt spid="_x0000_s62574"/>
                </a:ext>
                <a:ext uri="{FF2B5EF4-FFF2-40B4-BE49-F238E27FC236}">
                  <a16:creationId xmlns:a16="http://schemas.microsoft.com/office/drawing/2014/main" id="{00000000-0008-0000-01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304800</xdr:colOff>
          <xdr:row>18</xdr:row>
          <xdr:rowOff>12700</xdr:rowOff>
        </xdr:to>
        <xdr:sp macro="" textlink="">
          <xdr:nvSpPr>
            <xdr:cNvPr id="62575" name="Check Box 111" descr="Check box for filling out information" hidden="1">
              <a:extLst>
                <a:ext uri="{63B3BB69-23CF-44E3-9099-C40C66FF867C}">
                  <a14:compatExt spid="_x0000_s62575"/>
                </a:ext>
                <a:ext uri="{FF2B5EF4-FFF2-40B4-BE49-F238E27FC236}">
                  <a16:creationId xmlns:a16="http://schemas.microsoft.com/office/drawing/2014/main" id="{00000000-0008-0000-01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304800</xdr:colOff>
          <xdr:row>19</xdr:row>
          <xdr:rowOff>12700</xdr:rowOff>
        </xdr:to>
        <xdr:sp macro="" textlink="">
          <xdr:nvSpPr>
            <xdr:cNvPr id="62576" name="Check Box 112" descr="Check box for filling out information" hidden="1">
              <a:extLst>
                <a:ext uri="{63B3BB69-23CF-44E3-9099-C40C66FF867C}">
                  <a14:compatExt spid="_x0000_s62576"/>
                </a:ext>
                <a:ext uri="{FF2B5EF4-FFF2-40B4-BE49-F238E27FC236}">
                  <a16:creationId xmlns:a16="http://schemas.microsoft.com/office/drawing/2014/main" id="{00000000-0008-0000-01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26</xdr:row>
          <xdr:rowOff>12700</xdr:rowOff>
        </xdr:from>
        <xdr:to>
          <xdr:col>1</xdr:col>
          <xdr:colOff>381000</xdr:colOff>
          <xdr:row>27</xdr:row>
          <xdr:rowOff>31750</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374650</xdr:rowOff>
        </xdr:from>
        <xdr:to>
          <xdr:col>1</xdr:col>
          <xdr:colOff>381000</xdr:colOff>
          <xdr:row>28</xdr:row>
          <xdr:rowOff>31750</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0</xdr:rowOff>
        </xdr:from>
        <xdr:to>
          <xdr:col>1</xdr:col>
          <xdr:colOff>381000</xdr:colOff>
          <xdr:row>21</xdr:row>
          <xdr:rowOff>12700</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0</xdr:rowOff>
        </xdr:from>
        <xdr:to>
          <xdr:col>1</xdr:col>
          <xdr:colOff>381000</xdr:colOff>
          <xdr:row>22</xdr:row>
          <xdr:rowOff>12700</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0</xdr:rowOff>
        </xdr:from>
        <xdr:to>
          <xdr:col>1</xdr:col>
          <xdr:colOff>381000</xdr:colOff>
          <xdr:row>25</xdr:row>
          <xdr:rowOff>12700</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0</xdr:rowOff>
        </xdr:from>
        <xdr:to>
          <xdr:col>1</xdr:col>
          <xdr:colOff>381000</xdr:colOff>
          <xdr:row>26</xdr:row>
          <xdr:rowOff>12700</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0</xdr:rowOff>
        </xdr:from>
        <xdr:to>
          <xdr:col>1</xdr:col>
          <xdr:colOff>381000</xdr:colOff>
          <xdr:row>8</xdr:row>
          <xdr:rowOff>12700</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0</xdr:rowOff>
        </xdr:from>
        <xdr:to>
          <xdr:col>1</xdr:col>
          <xdr:colOff>381000</xdr:colOff>
          <xdr:row>9</xdr:row>
          <xdr:rowOff>12700</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0</xdr:rowOff>
        </xdr:from>
        <xdr:to>
          <xdr:col>1</xdr:col>
          <xdr:colOff>381000</xdr:colOff>
          <xdr:row>11</xdr:row>
          <xdr:rowOff>12700</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0</xdr:rowOff>
        </xdr:from>
        <xdr:to>
          <xdr:col>1</xdr:col>
          <xdr:colOff>381000</xdr:colOff>
          <xdr:row>12</xdr:row>
          <xdr:rowOff>12700</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0</xdr:rowOff>
        </xdr:from>
        <xdr:to>
          <xdr:col>1</xdr:col>
          <xdr:colOff>381000</xdr:colOff>
          <xdr:row>14</xdr:row>
          <xdr:rowOff>12700</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0</xdr:rowOff>
        </xdr:from>
        <xdr:to>
          <xdr:col>1</xdr:col>
          <xdr:colOff>381000</xdr:colOff>
          <xdr:row>10</xdr:row>
          <xdr:rowOff>12700</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0</xdr:rowOff>
        </xdr:from>
        <xdr:to>
          <xdr:col>1</xdr:col>
          <xdr:colOff>381000</xdr:colOff>
          <xdr:row>13</xdr:row>
          <xdr:rowOff>12700</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0</xdr:rowOff>
        </xdr:from>
        <xdr:to>
          <xdr:col>1</xdr:col>
          <xdr:colOff>381000</xdr:colOff>
          <xdr:row>22</xdr:row>
          <xdr:rowOff>12700</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0</xdr:rowOff>
        </xdr:from>
        <xdr:to>
          <xdr:col>1</xdr:col>
          <xdr:colOff>381000</xdr:colOff>
          <xdr:row>23</xdr:row>
          <xdr:rowOff>12700</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34925</xdr:colOff>
      <xdr:row>5</xdr:row>
      <xdr:rowOff>85725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150350" y="1562100"/>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6" dataDxfId="24" headerRowBorderDxfId="25" tableBorderDxfId="23">
  <autoFilter ref="B2:E34" xr:uid="{DAFF6621-77C9-4C30-A8D9-2EE531D7005E}"/>
  <tableColumns count="4">
    <tableColumn id="1" xr3:uid="{6D1B7E33-7421-45B0-80A1-FC1C4F23D971}" name="System-Owned Portion" dataDxfId="22"/>
    <tableColumn id="3" xr3:uid="{91CA4E8A-D23A-4048-B391-DFFEC422AC4E}" name="If Material Anything Other than &quot;Lead&quot; in Column E,_x000a_Was Material Ever Previously Lead?" dataDxfId="21"/>
    <tableColumn id="4" xr3:uid="{0EE9E29C-BF28-4CF1-B11F-2DAF768B58EE}" name="Customer-Owned Portion" dataDxfId="20"/>
    <tableColumn id="5" xr3:uid="{16ABF239-7A26-4DE4-A933-BCFA3F9432E2}" name="Entire Service Line Classification"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E170" totalsRowShown="0" headerRowDxfId="18" dataDxfId="16" headerRowBorderDxfId="17" tableBorderDxfId="15">
  <autoFilter ref="A2:E170" xr:uid="{DAFF6621-77C9-4C30-A8D9-2EE531D7005E}"/>
  <tableColumns count="5">
    <tableColumn id="1" xr3:uid="{74E5441A-284E-4987-ABCD-165BE953254B}" name="System-Owned Portion" dataDxfId="14"/>
    <tableColumn id="3" xr3:uid="{6E59AFF6-DAE4-407D-A4C7-266631ACFC67}" name="If Material Anything Other than &quot;Lead&quot; in Column E,Was Material Ever Previously Lead?" dataDxfId="13"/>
    <tableColumn id="4" xr3:uid="{0F7D5A7B-B99D-452C-A4BD-D8DFDBEC62DA}" name="Customer-Owned Portion" dataDxfId="12"/>
    <tableColumn id="5" xr3:uid="{AA5970A4-CF54-4CBE-B7B3-F872A84C4698}" name="Entire Service Line Classification" dataDxfId="11"/>
    <tableColumn id="2" xr3:uid="{8F7C3FBB-7913-4E16-A06B-D8CB973B8CF7}" name="Unique ID"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mbrianleesimpso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4.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5"/>
  <sheetViews>
    <sheetView zoomScaleNormal="100" zoomScaleSheetLayoutView="87" zoomScalePageLayoutView="68" workbookViewId="0">
      <selection activeCell="B13" sqref="B13:E13"/>
    </sheetView>
  </sheetViews>
  <sheetFormatPr defaultColWidth="0" defaultRowHeight="14.5" x14ac:dyDescent="0.35"/>
  <cols>
    <col min="1" max="1" width="6.1796875" style="3" customWidth="1"/>
    <col min="2" max="5" width="30.81640625" customWidth="1"/>
    <col min="6" max="6" width="6.1796875" style="86" customWidth="1"/>
    <col min="7" max="7" width="22.453125" style="6" hidden="1" customWidth="1"/>
    <col min="8" max="11" width="0" hidden="1" customWidth="1"/>
    <col min="12" max="16384" width="8.81640625" hidden="1"/>
  </cols>
  <sheetData>
    <row r="1" spans="1:11" x14ac:dyDescent="0.35">
      <c r="A1" s="5"/>
      <c r="B1" s="3"/>
      <c r="C1" s="3"/>
      <c r="D1" s="3"/>
      <c r="E1" s="3"/>
    </row>
    <row r="2" spans="1:11" ht="26" x14ac:dyDescent="0.6">
      <c r="A2" s="5"/>
      <c r="B2" s="226" t="s">
        <v>172</v>
      </c>
      <c r="C2" s="227"/>
      <c r="D2" s="227"/>
      <c r="E2" s="228"/>
    </row>
    <row r="3" spans="1:11" ht="8.5" customHeight="1" x14ac:dyDescent="0.35">
      <c r="A3" s="5"/>
      <c r="B3" s="242"/>
      <c r="C3" s="242"/>
      <c r="D3" s="242"/>
      <c r="E3" s="242"/>
    </row>
    <row r="4" spans="1:11" x14ac:dyDescent="0.35">
      <c r="A4" s="5"/>
      <c r="B4" s="229" t="s">
        <v>192</v>
      </c>
      <c r="C4" s="229"/>
      <c r="D4" s="229"/>
      <c r="E4" s="229"/>
    </row>
    <row r="5" spans="1:11" ht="9.75" customHeight="1" x14ac:dyDescent="0.35">
      <c r="A5" s="5"/>
      <c r="B5" s="105"/>
      <c r="C5" s="3"/>
      <c r="D5" s="3"/>
      <c r="E5" s="3"/>
    </row>
    <row r="6" spans="1:11" x14ac:dyDescent="0.35">
      <c r="A6" s="5"/>
      <c r="B6" s="211" t="s">
        <v>171</v>
      </c>
      <c r="C6" s="212"/>
      <c r="D6" s="212"/>
      <c r="E6" s="213"/>
    </row>
    <row r="7" spans="1:11" ht="19" customHeight="1" x14ac:dyDescent="0.35">
      <c r="A7" s="5"/>
      <c r="B7" s="239" t="s">
        <v>170</v>
      </c>
      <c r="C7" s="240"/>
      <c r="D7" s="240"/>
      <c r="E7" s="241"/>
      <c r="F7" s="104"/>
      <c r="G7" s="103"/>
      <c r="H7" s="102"/>
      <c r="I7" s="102"/>
      <c r="J7" s="102"/>
      <c r="K7" s="102"/>
    </row>
    <row r="8" spans="1:11" ht="27.75" customHeight="1" x14ac:dyDescent="0.35">
      <c r="A8" s="5"/>
      <c r="B8" s="236" t="s">
        <v>226</v>
      </c>
      <c r="C8" s="237"/>
      <c r="D8" s="237"/>
      <c r="E8" s="238"/>
      <c r="F8" s="104"/>
      <c r="G8" s="103"/>
      <c r="H8" s="102"/>
      <c r="I8" s="102"/>
      <c r="J8" s="102"/>
      <c r="K8" s="102"/>
    </row>
    <row r="9" spans="1:11" ht="29" x14ac:dyDescent="0.35">
      <c r="A9" s="5"/>
      <c r="B9" s="101" t="s">
        <v>169</v>
      </c>
      <c r="C9" s="100" t="s">
        <v>168</v>
      </c>
      <c r="D9" s="99" t="s">
        <v>167</v>
      </c>
      <c r="E9" s="98" t="s">
        <v>166</v>
      </c>
      <c r="F9" s="97"/>
      <c r="G9" s="96"/>
      <c r="H9" s="95"/>
      <c r="I9" s="95"/>
      <c r="J9" s="95"/>
      <c r="K9" s="95"/>
    </row>
    <row r="10" spans="1:11" ht="30.75" customHeight="1" x14ac:dyDescent="0.35">
      <c r="A10" s="5"/>
      <c r="B10" s="91" t="s">
        <v>713</v>
      </c>
      <c r="C10" s="192" t="s">
        <v>727</v>
      </c>
      <c r="D10" s="193">
        <v>242</v>
      </c>
      <c r="E10" s="94" t="s">
        <v>165</v>
      </c>
    </row>
    <row r="11" spans="1:11" x14ac:dyDescent="0.35">
      <c r="A11" s="5"/>
      <c r="B11" s="223" t="s">
        <v>164</v>
      </c>
      <c r="C11" s="224"/>
      <c r="D11" s="224"/>
      <c r="E11" s="225"/>
    </row>
    <row r="12" spans="1:11" s="3" customFormat="1" ht="18.75" customHeight="1" x14ac:dyDescent="0.35">
      <c r="A12" s="5"/>
      <c r="B12" s="230" t="s">
        <v>163</v>
      </c>
      <c r="C12" s="231"/>
      <c r="D12" s="231"/>
      <c r="E12" s="232"/>
      <c r="F12" s="86"/>
      <c r="G12" s="10"/>
    </row>
    <row r="13" spans="1:11" ht="18.75" customHeight="1" x14ac:dyDescent="0.35">
      <c r="A13" s="5"/>
      <c r="B13" s="233" t="s">
        <v>229</v>
      </c>
      <c r="C13" s="235"/>
      <c r="D13" s="235"/>
      <c r="E13" s="234"/>
    </row>
    <row r="14" spans="1:11" s="3" customFormat="1" ht="21.75" customHeight="1" x14ac:dyDescent="0.35">
      <c r="A14" s="5"/>
      <c r="B14" s="230" t="s">
        <v>162</v>
      </c>
      <c r="C14" s="232"/>
      <c r="D14" s="93" t="s">
        <v>161</v>
      </c>
      <c r="E14" s="92" t="s">
        <v>160</v>
      </c>
      <c r="F14" s="86"/>
      <c r="G14" s="10"/>
    </row>
    <row r="15" spans="1:11" ht="15.75" customHeight="1" x14ac:dyDescent="0.35">
      <c r="A15" s="5"/>
      <c r="B15" s="233" t="s">
        <v>227</v>
      </c>
      <c r="C15" s="234"/>
      <c r="D15" s="91" t="s">
        <v>228</v>
      </c>
      <c r="E15" s="90">
        <v>93285</v>
      </c>
    </row>
    <row r="16" spans="1:11" x14ac:dyDescent="0.35">
      <c r="A16" s="5"/>
      <c r="B16" s="211" t="s">
        <v>159</v>
      </c>
      <c r="C16" s="212"/>
      <c r="D16" s="212"/>
      <c r="E16" s="213"/>
    </row>
    <row r="17" spans="1:11" x14ac:dyDescent="0.35">
      <c r="A17" s="5"/>
      <c r="B17" s="214" t="s">
        <v>9</v>
      </c>
      <c r="C17" s="215"/>
      <c r="D17" s="88" t="s">
        <v>10</v>
      </c>
      <c r="E17" s="89"/>
      <c r="F17" s="4"/>
      <c r="G17" s="11"/>
      <c r="H17" s="1"/>
      <c r="I17" s="1"/>
      <c r="J17" s="1"/>
      <c r="K17" s="1"/>
    </row>
    <row r="18" spans="1:11" x14ac:dyDescent="0.35">
      <c r="A18" s="5"/>
      <c r="B18" s="219" t="s">
        <v>230</v>
      </c>
      <c r="C18" s="222"/>
      <c r="D18" s="219" t="s">
        <v>231</v>
      </c>
      <c r="E18" s="220"/>
      <c r="F18" s="4"/>
      <c r="G18" s="11"/>
      <c r="H18" s="1"/>
      <c r="I18" s="1"/>
      <c r="J18" s="1"/>
      <c r="K18" s="1"/>
    </row>
    <row r="19" spans="1:11" ht="18" customHeight="1" x14ac:dyDescent="0.35">
      <c r="A19" s="5"/>
      <c r="B19" s="217" t="s">
        <v>11</v>
      </c>
      <c r="C19" s="218"/>
      <c r="D19" s="88" t="s">
        <v>12</v>
      </c>
      <c r="E19" s="87"/>
      <c r="F19" s="4"/>
      <c r="G19" s="11"/>
      <c r="H19" s="1"/>
      <c r="I19" s="1"/>
      <c r="J19" s="1"/>
      <c r="K19" s="1"/>
    </row>
    <row r="20" spans="1:11" x14ac:dyDescent="0.35">
      <c r="A20" s="5"/>
      <c r="B20" s="219">
        <v>7605499071</v>
      </c>
      <c r="C20" s="220"/>
      <c r="D20" s="221" t="s">
        <v>232</v>
      </c>
      <c r="E20" s="220"/>
      <c r="F20" s="4"/>
      <c r="G20" s="11"/>
      <c r="H20" s="1"/>
      <c r="I20" s="1"/>
      <c r="J20" s="1"/>
      <c r="K20" s="1"/>
    </row>
    <row r="21" spans="1:11" x14ac:dyDescent="0.35">
      <c r="B21" s="211" t="s">
        <v>158</v>
      </c>
      <c r="C21" s="212"/>
      <c r="D21" s="212"/>
      <c r="E21" s="213"/>
    </row>
    <row r="22" spans="1:11" x14ac:dyDescent="0.35">
      <c r="B22" s="214" t="s">
        <v>9</v>
      </c>
      <c r="C22" s="215"/>
      <c r="D22" s="88" t="s">
        <v>157</v>
      </c>
      <c r="E22" s="89"/>
    </row>
    <row r="23" spans="1:11" x14ac:dyDescent="0.35">
      <c r="B23" s="209"/>
      <c r="C23" s="216"/>
      <c r="D23" s="209"/>
      <c r="E23" s="210"/>
    </row>
    <row r="24" spans="1:11" x14ac:dyDescent="0.35">
      <c r="B24" s="217" t="s">
        <v>11</v>
      </c>
      <c r="C24" s="218"/>
      <c r="D24" s="88" t="s">
        <v>12</v>
      </c>
      <c r="E24" s="87"/>
    </row>
    <row r="25" spans="1:11" x14ac:dyDescent="0.35">
      <c r="B25" s="209"/>
      <c r="C25" s="210"/>
      <c r="D25" s="209"/>
      <c r="E25" s="210"/>
    </row>
  </sheetData>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hyperlinks>
    <hyperlink ref="D20" r:id="rId1" xr:uid="{6C6ECDED-464C-41AD-9847-8333BF4BFDAD}"/>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defaultSize="0" autoFill="0" autoLine="0" autoPict="0" altText="Check box for filling out information">
                <anchor moveWithCells="1">
                  <from>
                    <xdr:col>4</xdr:col>
                    <xdr:colOff>1104900</xdr:colOff>
                    <xdr:row>9</xdr:row>
                    <xdr:rowOff>107950</xdr:rowOff>
                  </from>
                  <to>
                    <xdr:col>4</xdr:col>
                    <xdr:colOff>1327150</xdr:colOff>
                    <xdr:row>9</xdr:row>
                    <xdr:rowOff>298450</xdr:rowOff>
                  </to>
                </anchor>
              </controlPr>
            </control>
          </mc:Choice>
        </mc:AlternateContent>
        <mc:AlternateContent xmlns:mc="http://schemas.openxmlformats.org/markup-compatibility/2006">
          <mc:Choice Requires="x14">
            <control shapeId="64514" r:id="rId6" name="Check Box 2">
              <controlPr defaultSize="0" autoFill="0" autoLine="0" autoPict="0" altText="Check box for filling out information">
                <anchor moveWithCells="1">
                  <from>
                    <xdr:col>4</xdr:col>
                    <xdr:colOff>266700</xdr:colOff>
                    <xdr:row>9</xdr:row>
                    <xdr:rowOff>107950</xdr:rowOff>
                  </from>
                  <to>
                    <xdr:col>4</xdr:col>
                    <xdr:colOff>488950</xdr:colOff>
                    <xdr:row>9</xdr:row>
                    <xdr:rowOff>298450</xdr:rowOff>
                  </to>
                </anchor>
              </controlPr>
            </control>
          </mc:Choice>
        </mc:AlternateContent>
        <mc:AlternateContent xmlns:mc="http://schemas.openxmlformats.org/markup-compatibility/2006">
          <mc:Choice Requires="x14">
            <control shapeId="64515" r:id="rId7" name="Check Box 3">
              <controlPr defaultSize="0" autoFill="0" autoLine="0" autoPict="0" altText="Check box for filling out information">
                <anchor moveWithCells="1">
                  <from>
                    <xdr:col>4</xdr:col>
                    <xdr:colOff>1104900</xdr:colOff>
                    <xdr:row>9</xdr:row>
                    <xdr:rowOff>107950</xdr:rowOff>
                  </from>
                  <to>
                    <xdr:col>4</xdr:col>
                    <xdr:colOff>1327150</xdr:colOff>
                    <xdr:row>9</xdr:row>
                    <xdr:rowOff>298450</xdr:rowOff>
                  </to>
                </anchor>
              </controlPr>
            </control>
          </mc:Choice>
        </mc:AlternateContent>
        <mc:AlternateContent xmlns:mc="http://schemas.openxmlformats.org/markup-compatibility/2006">
          <mc:Choice Requires="x14">
            <control shapeId="64516" r:id="rId8" name="Check Box 4">
              <controlPr defaultSize="0" autoFill="0" autoLine="0" autoPict="0" altText="Check box for filling out information">
                <anchor moveWithCells="1">
                  <from>
                    <xdr:col>4</xdr:col>
                    <xdr:colOff>266700</xdr:colOff>
                    <xdr:row>9</xdr:row>
                    <xdr:rowOff>107950</xdr:rowOff>
                  </from>
                  <to>
                    <xdr:col>4</xdr:col>
                    <xdr:colOff>488950</xdr:colOff>
                    <xdr:row>9</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tabSelected="1" zoomScaleNormal="100" workbookViewId="0">
      <selection activeCell="C6" sqref="C6"/>
    </sheetView>
  </sheetViews>
  <sheetFormatPr defaultColWidth="0" defaultRowHeight="14.5" x14ac:dyDescent="0.35"/>
  <cols>
    <col min="1" max="1" width="6.1796875" style="3" customWidth="1"/>
    <col min="2" max="2" width="41.54296875" customWidth="1"/>
    <col min="3" max="3" width="43.81640625" customWidth="1"/>
    <col min="4" max="4" width="45.81640625" customWidth="1"/>
    <col min="5" max="5" width="6.1796875" style="3" customWidth="1"/>
    <col min="6" max="16384" width="8.81640625" hidden="1"/>
  </cols>
  <sheetData>
    <row r="1" spans="1:12" x14ac:dyDescent="0.35">
      <c r="B1" s="3"/>
      <c r="C1" s="3"/>
      <c r="D1" s="3"/>
    </row>
    <row r="2" spans="1:12" ht="26" x14ac:dyDescent="0.6">
      <c r="B2" s="226" t="s">
        <v>131</v>
      </c>
      <c r="C2" s="227"/>
      <c r="D2" s="228"/>
      <c r="E2" s="10"/>
      <c r="F2" s="6"/>
    </row>
    <row r="3" spans="1:12" x14ac:dyDescent="0.35">
      <c r="B3" s="16" t="s">
        <v>13</v>
      </c>
      <c r="C3" s="248">
        <v>45835</v>
      </c>
      <c r="D3" s="249"/>
    </row>
    <row r="4" spans="1:12" x14ac:dyDescent="0.35">
      <c r="B4" s="77"/>
      <c r="C4" s="3"/>
      <c r="D4" s="3"/>
    </row>
    <row r="5" spans="1:12" x14ac:dyDescent="0.35">
      <c r="B5" s="267" t="s">
        <v>193</v>
      </c>
      <c r="C5" s="267"/>
      <c r="D5" s="267"/>
      <c r="F5" s="76"/>
      <c r="G5" s="76"/>
      <c r="H5" s="76"/>
      <c r="I5" s="76"/>
      <c r="J5" s="76"/>
      <c r="K5" s="76"/>
      <c r="L5" s="76"/>
    </row>
    <row r="6" spans="1:12" x14ac:dyDescent="0.35">
      <c r="B6" s="3"/>
      <c r="C6" s="3"/>
      <c r="D6" s="3"/>
      <c r="F6" s="76"/>
    </row>
    <row r="7" spans="1:12" s="1" customFormat="1" ht="15.5" x14ac:dyDescent="0.35">
      <c r="A7" s="8"/>
      <c r="B7" s="245" t="s">
        <v>130</v>
      </c>
      <c r="C7" s="246"/>
      <c r="D7" s="247"/>
      <c r="E7" s="62"/>
    </row>
    <row r="8" spans="1:12" ht="51.75" customHeight="1" x14ac:dyDescent="0.35">
      <c r="B8" s="75" t="s">
        <v>129</v>
      </c>
      <c r="C8" s="259" t="s">
        <v>152</v>
      </c>
      <c r="D8" s="260"/>
    </row>
    <row r="9" spans="1:12" s="63" customFormat="1" ht="72" customHeight="1" x14ac:dyDescent="0.35">
      <c r="A9" s="64"/>
      <c r="B9" s="74" t="s">
        <v>183</v>
      </c>
      <c r="C9" s="257" t="s">
        <v>730</v>
      </c>
      <c r="D9" s="258"/>
      <c r="E9" s="64"/>
    </row>
    <row r="10" spans="1:12" s="63" customFormat="1" ht="43.5" x14ac:dyDescent="0.35">
      <c r="A10" s="64"/>
      <c r="B10" s="74" t="s">
        <v>184</v>
      </c>
      <c r="C10" s="257" t="s">
        <v>732</v>
      </c>
      <c r="D10" s="258"/>
      <c r="E10" s="64"/>
    </row>
    <row r="11" spans="1:12" s="63" customFormat="1" ht="79.5" customHeight="1" x14ac:dyDescent="0.35">
      <c r="A11" s="64"/>
      <c r="B11" s="74" t="s">
        <v>185</v>
      </c>
      <c r="C11" s="257" t="s">
        <v>731</v>
      </c>
      <c r="D11" s="258"/>
      <c r="E11" s="64"/>
    </row>
    <row r="12" spans="1:12" s="63" customFormat="1" ht="63.75" customHeight="1" x14ac:dyDescent="0.35">
      <c r="A12" s="64"/>
      <c r="B12" s="74" t="s">
        <v>186</v>
      </c>
      <c r="C12" s="257"/>
      <c r="D12" s="258"/>
      <c r="E12" s="64"/>
    </row>
    <row r="13" spans="1:12" s="63" customFormat="1" x14ac:dyDescent="0.35">
      <c r="A13" s="64"/>
      <c r="B13" s="73"/>
      <c r="C13" s="72"/>
      <c r="D13" s="71"/>
      <c r="E13" s="64"/>
    </row>
    <row r="14" spans="1:12" s="1" customFormat="1" ht="15.5" x14ac:dyDescent="0.35">
      <c r="A14" s="8"/>
      <c r="B14" s="268" t="s">
        <v>128</v>
      </c>
      <c r="C14" s="269"/>
      <c r="D14" s="270"/>
      <c r="E14" s="62"/>
    </row>
    <row r="15" spans="1:12" s="63" customFormat="1" x14ac:dyDescent="0.35">
      <c r="A15" s="64"/>
      <c r="B15" s="250" t="s">
        <v>127</v>
      </c>
      <c r="C15" s="251"/>
      <c r="D15" s="252"/>
      <c r="E15" s="64"/>
      <c r="F15" s="65"/>
    </row>
    <row r="16" spans="1:12" s="63" customFormat="1" ht="11.25" customHeight="1" x14ac:dyDescent="0.35">
      <c r="A16" s="64"/>
      <c r="B16" s="69"/>
      <c r="C16" s="68"/>
      <c r="D16" s="67"/>
      <c r="E16" s="64"/>
      <c r="F16" s="65"/>
    </row>
    <row r="17" spans="1:6" s="63" customFormat="1" x14ac:dyDescent="0.35">
      <c r="A17" s="64"/>
      <c r="B17" s="194" t="s">
        <v>126</v>
      </c>
      <c r="C17" s="195" t="s">
        <v>125</v>
      </c>
      <c r="D17" s="67"/>
      <c r="E17" s="64"/>
      <c r="F17" s="70"/>
    </row>
    <row r="18" spans="1:6" s="63" customFormat="1" x14ac:dyDescent="0.35">
      <c r="A18" s="64"/>
      <c r="B18" s="194" t="s">
        <v>124</v>
      </c>
      <c r="C18" s="196" t="s">
        <v>123</v>
      </c>
      <c r="D18" s="67"/>
      <c r="E18" s="64"/>
      <c r="F18" s="65"/>
    </row>
    <row r="19" spans="1:6" s="63" customFormat="1" x14ac:dyDescent="0.35">
      <c r="A19" s="64"/>
      <c r="B19" s="194" t="s">
        <v>122</v>
      </c>
      <c r="C19" s="196" t="s">
        <v>116</v>
      </c>
      <c r="D19" s="67"/>
      <c r="E19" s="64"/>
      <c r="F19" s="65"/>
    </row>
    <row r="20" spans="1:6" s="63" customFormat="1" ht="11.5" customHeight="1" x14ac:dyDescent="0.35">
      <c r="A20" s="64"/>
      <c r="B20" s="69"/>
      <c r="C20" s="68"/>
      <c r="D20" s="67"/>
      <c r="E20" s="64"/>
      <c r="F20" s="65"/>
    </row>
    <row r="21" spans="1:6" x14ac:dyDescent="0.35">
      <c r="B21" s="253" t="s">
        <v>114</v>
      </c>
      <c r="C21" s="253"/>
      <c r="D21" s="253"/>
    </row>
    <row r="22" spans="1:6" ht="24.75" customHeight="1" x14ac:dyDescent="0.35">
      <c r="B22" s="254" t="s">
        <v>728</v>
      </c>
      <c r="C22" s="255"/>
      <c r="D22" s="256"/>
    </row>
    <row r="23" spans="1:6" s="63" customFormat="1" ht="30.65" customHeight="1" x14ac:dyDescent="0.35">
      <c r="A23" s="64"/>
      <c r="B23" s="250" t="s">
        <v>198</v>
      </c>
      <c r="C23" s="251"/>
      <c r="D23" s="66" t="s">
        <v>35</v>
      </c>
      <c r="E23" s="64"/>
      <c r="F23" s="65"/>
    </row>
    <row r="24" spans="1:6" s="63" customFormat="1" x14ac:dyDescent="0.35">
      <c r="A24" s="64"/>
      <c r="B24" s="261" t="s">
        <v>121</v>
      </c>
      <c r="C24" s="262"/>
      <c r="D24" s="263"/>
      <c r="E24" s="64"/>
      <c r="F24" s="65"/>
    </row>
    <row r="25" spans="1:6" s="63" customFormat="1" x14ac:dyDescent="0.35">
      <c r="A25" s="64"/>
      <c r="B25" s="264"/>
      <c r="C25" s="265"/>
      <c r="D25" s="266"/>
      <c r="E25" s="64"/>
      <c r="F25" s="65"/>
    </row>
    <row r="26" spans="1:6" s="63" customFormat="1" x14ac:dyDescent="0.35">
      <c r="A26" s="64"/>
      <c r="B26" s="244"/>
      <c r="C26" s="244"/>
      <c r="D26" s="244"/>
      <c r="E26" s="64"/>
    </row>
    <row r="27" spans="1:6" s="1" customFormat="1" ht="15.5" x14ac:dyDescent="0.35">
      <c r="A27" s="8"/>
      <c r="B27" s="245" t="s">
        <v>120</v>
      </c>
      <c r="C27" s="246"/>
      <c r="D27" s="247"/>
      <c r="E27" s="62"/>
    </row>
    <row r="28" spans="1:6" x14ac:dyDescent="0.35">
      <c r="B28" s="230" t="s">
        <v>173</v>
      </c>
      <c r="C28" s="231"/>
      <c r="D28" s="232"/>
    </row>
    <row r="29" spans="1:6" ht="11.5" customHeight="1" x14ac:dyDescent="0.35">
      <c r="B29" s="61"/>
      <c r="C29" s="85"/>
      <c r="D29" s="60"/>
    </row>
    <row r="30" spans="1:6" x14ac:dyDescent="0.35">
      <c r="B30" s="197" t="s">
        <v>175</v>
      </c>
      <c r="C30" s="198" t="s">
        <v>119</v>
      </c>
      <c r="D30" s="55"/>
      <c r="F30" s="58"/>
    </row>
    <row r="31" spans="1:6" x14ac:dyDescent="0.35">
      <c r="B31" s="197" t="s">
        <v>118</v>
      </c>
      <c r="C31" s="198" t="s">
        <v>197</v>
      </c>
      <c r="D31" s="55"/>
    </row>
    <row r="32" spans="1:6" x14ac:dyDescent="0.35">
      <c r="B32" s="197" t="s">
        <v>178</v>
      </c>
      <c r="C32" s="198" t="s">
        <v>154</v>
      </c>
      <c r="D32" s="55"/>
    </row>
    <row r="33" spans="2:14" x14ac:dyDescent="0.35">
      <c r="B33" s="197" t="s">
        <v>177</v>
      </c>
      <c r="C33" s="198" t="s">
        <v>155</v>
      </c>
      <c r="D33" s="55"/>
      <c r="F33" s="262"/>
      <c r="G33" s="262"/>
      <c r="H33" s="262"/>
      <c r="I33" s="262"/>
      <c r="J33" s="262"/>
      <c r="K33" s="262"/>
      <c r="L33" s="262"/>
      <c r="M33" s="262"/>
      <c r="N33" s="262"/>
    </row>
    <row r="34" spans="2:14" x14ac:dyDescent="0.35">
      <c r="B34" s="197" t="s">
        <v>117</v>
      </c>
      <c r="C34" s="198" t="s">
        <v>176</v>
      </c>
      <c r="D34" s="55"/>
      <c r="F34" s="262"/>
      <c r="G34" s="262"/>
      <c r="H34" s="262"/>
      <c r="I34" s="262"/>
      <c r="J34" s="262"/>
      <c r="K34" s="262"/>
      <c r="L34" s="262"/>
      <c r="M34" s="262"/>
      <c r="N34" s="262"/>
    </row>
    <row r="35" spans="2:14" x14ac:dyDescent="0.35">
      <c r="B35" s="197" t="s">
        <v>115</v>
      </c>
      <c r="C35" s="198" t="s">
        <v>116</v>
      </c>
      <c r="D35" s="55"/>
    </row>
    <row r="36" spans="2:14" x14ac:dyDescent="0.35">
      <c r="B36" s="197" t="s">
        <v>179</v>
      </c>
      <c r="C36" s="3"/>
      <c r="D36" s="55"/>
    </row>
    <row r="37" spans="2:14" ht="12" customHeight="1" x14ac:dyDescent="0.35">
      <c r="B37" s="56"/>
      <c r="C37" s="3"/>
      <c r="D37" s="55"/>
    </row>
    <row r="38" spans="2:14" x14ac:dyDescent="0.35">
      <c r="B38" s="239" t="s">
        <v>174</v>
      </c>
      <c r="C38" s="240"/>
      <c r="D38" s="241"/>
    </row>
    <row r="39" spans="2:14" ht="28.5" customHeight="1" x14ac:dyDescent="0.35">
      <c r="B39" s="271"/>
      <c r="C39" s="272"/>
      <c r="D39" s="273"/>
    </row>
    <row r="40" spans="2:14" x14ac:dyDescent="0.35">
      <c r="B40" s="275" t="s">
        <v>156</v>
      </c>
      <c r="C40" s="276"/>
      <c r="D40" s="277"/>
    </row>
    <row r="41" spans="2:14" ht="34.5" customHeight="1" x14ac:dyDescent="0.35">
      <c r="B41" s="271" t="s">
        <v>729</v>
      </c>
      <c r="C41" s="272"/>
      <c r="D41" s="273"/>
    </row>
    <row r="42" spans="2:14" ht="35.25" customHeight="1" x14ac:dyDescent="0.35">
      <c r="B42" s="243" t="s">
        <v>113</v>
      </c>
      <c r="C42" s="243"/>
      <c r="D42" s="243"/>
    </row>
    <row r="43" spans="2:14" ht="46.5" customHeight="1" x14ac:dyDescent="0.35">
      <c r="B43" s="274" t="s">
        <v>707</v>
      </c>
      <c r="C43" s="274"/>
      <c r="D43" s="274"/>
    </row>
    <row r="44" spans="2:14" x14ac:dyDescent="0.35">
      <c r="B44" s="54"/>
      <c r="C44" s="54"/>
      <c r="D44" s="54"/>
    </row>
    <row r="45" spans="2:14" x14ac:dyDescent="0.35">
      <c r="B45" s="54"/>
      <c r="C45" s="54"/>
      <c r="D45" s="54"/>
    </row>
    <row r="46" spans="2:14" x14ac:dyDescent="0.35">
      <c r="B46" s="54"/>
      <c r="C46" s="54"/>
      <c r="D46" s="54"/>
    </row>
    <row r="47" spans="2:14" x14ac:dyDescent="0.35">
      <c r="B47" s="54"/>
      <c r="C47" s="54"/>
      <c r="D47" s="54"/>
    </row>
    <row r="48" spans="2:14" x14ac:dyDescent="0.35">
      <c r="B48" s="54"/>
      <c r="C48" s="54"/>
      <c r="D48" s="54"/>
    </row>
    <row r="49" spans="2:4" x14ac:dyDescent="0.35">
      <c r="B49" s="54"/>
      <c r="C49" s="54"/>
      <c r="D49" s="54"/>
    </row>
    <row r="50" spans="2:4" x14ac:dyDescent="0.35">
      <c r="B50" s="54"/>
      <c r="C50" s="54"/>
      <c r="D50" s="54"/>
    </row>
    <row r="51" spans="2:4" x14ac:dyDescent="0.35">
      <c r="B51" s="54"/>
      <c r="C51" s="54"/>
      <c r="D51" s="54"/>
    </row>
  </sheetData>
  <sheetProtection algorithmName="SHA-512" hashValue="XMzoKvTu8l7WPhXnbpFvrR54N0KLg+5r1i68uQIViXO2GCo+NwGj4Z7c2U3y0GYGFvIq2Kil04Z+WvgHx9dE5A==" saltValue="0CXZtZF83vRaI6uQSh+oBA==" spinCount="100000" sheet="1"/>
  <mergeCells count="26">
    <mergeCell ref="B43:D43"/>
    <mergeCell ref="B28:D28"/>
    <mergeCell ref="B38:D38"/>
    <mergeCell ref="B40:D40"/>
    <mergeCell ref="B41:D41"/>
    <mergeCell ref="F33:N34"/>
    <mergeCell ref="B27:D27"/>
    <mergeCell ref="B39:D39"/>
    <mergeCell ref="C9:D9"/>
    <mergeCell ref="C10:D10"/>
    <mergeCell ref="B2:D2"/>
    <mergeCell ref="B42:D42"/>
    <mergeCell ref="B26:D26"/>
    <mergeCell ref="B7:D7"/>
    <mergeCell ref="C3:D3"/>
    <mergeCell ref="B15:D15"/>
    <mergeCell ref="B21:D21"/>
    <mergeCell ref="B22:D22"/>
    <mergeCell ref="B23:C23"/>
    <mergeCell ref="C12:D12"/>
    <mergeCell ref="C8:D8"/>
    <mergeCell ref="C11:D11"/>
    <mergeCell ref="B24:D24"/>
    <mergeCell ref="B25:D25"/>
    <mergeCell ref="B5:D5"/>
    <mergeCell ref="B14:D14"/>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2"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88900</xdr:colOff>
                    <xdr:row>29</xdr:row>
                    <xdr:rowOff>0</xdr:rowOff>
                  </from>
                  <to>
                    <xdr:col>1</xdr:col>
                    <xdr:colOff>304800</xdr:colOff>
                    <xdr:row>30</xdr:row>
                    <xdr:rowOff>12700</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88900</xdr:colOff>
                    <xdr:row>16</xdr:row>
                    <xdr:rowOff>0</xdr:rowOff>
                  </from>
                  <to>
                    <xdr:col>1</xdr:col>
                    <xdr:colOff>304800</xdr:colOff>
                    <xdr:row>17</xdr:row>
                    <xdr:rowOff>12700</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88900</xdr:colOff>
                    <xdr:row>18</xdr:row>
                    <xdr:rowOff>0</xdr:rowOff>
                  </from>
                  <to>
                    <xdr:col>1</xdr:col>
                    <xdr:colOff>304800</xdr:colOff>
                    <xdr:row>19</xdr:row>
                    <xdr:rowOff>12700</xdr:rowOff>
                  </to>
                </anchor>
              </controlPr>
            </control>
          </mc:Choice>
        </mc:AlternateContent>
        <mc:AlternateContent xmlns:mc="http://schemas.openxmlformats.org/markup-compatibility/2006">
          <mc:Choice Requires="x14">
            <control shapeId="62480" r:id="rId8" name="Check Box 16">
              <controlPr defaultSize="0" autoFill="0" autoLine="0" autoPict="0" altText="Check box for filling out information">
                <anchor moveWithCells="1">
                  <from>
                    <xdr:col>2</xdr:col>
                    <xdr:colOff>88900</xdr:colOff>
                    <xdr:row>16</xdr:row>
                    <xdr:rowOff>0</xdr:rowOff>
                  </from>
                  <to>
                    <xdr:col>2</xdr:col>
                    <xdr:colOff>304800</xdr:colOff>
                    <xdr:row>17</xdr:row>
                    <xdr:rowOff>12700</xdr:rowOff>
                  </to>
                </anchor>
              </controlPr>
            </control>
          </mc:Choice>
        </mc:AlternateContent>
        <mc:AlternateContent xmlns:mc="http://schemas.openxmlformats.org/markup-compatibility/2006">
          <mc:Choice Requires="x14">
            <control shapeId="62481" r:id="rId9" name="Check Box 17">
              <controlPr defaultSize="0" autoFill="0" autoLine="0" autoPict="0" altText="Check box for filling out information">
                <anchor moveWithCells="1">
                  <from>
                    <xdr:col>2</xdr:col>
                    <xdr:colOff>88900</xdr:colOff>
                    <xdr:row>17</xdr:row>
                    <xdr:rowOff>0</xdr:rowOff>
                  </from>
                  <to>
                    <xdr:col>2</xdr:col>
                    <xdr:colOff>304800</xdr:colOff>
                    <xdr:row>18</xdr:row>
                    <xdr:rowOff>12700</xdr:rowOff>
                  </to>
                </anchor>
              </controlPr>
            </control>
          </mc:Choice>
        </mc:AlternateContent>
        <mc:AlternateContent xmlns:mc="http://schemas.openxmlformats.org/markup-compatibility/2006">
          <mc:Choice Requires="x14">
            <control shapeId="62482" r:id="rId10" name="Check Box 18">
              <controlPr defaultSize="0" autoFill="0" autoLine="0" autoPict="0" altText="Check box for filling out information">
                <anchor moveWithCells="1">
                  <from>
                    <xdr:col>2</xdr:col>
                    <xdr:colOff>88900</xdr:colOff>
                    <xdr:row>18</xdr:row>
                    <xdr:rowOff>0</xdr:rowOff>
                  </from>
                  <to>
                    <xdr:col>2</xdr:col>
                    <xdr:colOff>304800</xdr:colOff>
                    <xdr:row>19</xdr:row>
                    <xdr:rowOff>12700</xdr:rowOff>
                  </to>
                </anchor>
              </controlPr>
            </control>
          </mc:Choice>
        </mc:AlternateContent>
        <mc:AlternateContent xmlns:mc="http://schemas.openxmlformats.org/markup-compatibility/2006">
          <mc:Choice Requires="x14">
            <control shapeId="62469" r:id="rId11" name="Check Box 5">
              <controlPr defaultSize="0" autoFill="0" autoLine="0" autoPict="0" altText="Check box for filling out information">
                <anchor moveWithCells="1">
                  <from>
                    <xdr:col>2</xdr:col>
                    <xdr:colOff>88900</xdr:colOff>
                    <xdr:row>29</xdr:row>
                    <xdr:rowOff>0</xdr:rowOff>
                  </from>
                  <to>
                    <xdr:col>2</xdr:col>
                    <xdr:colOff>304800</xdr:colOff>
                    <xdr:row>30</xdr:row>
                    <xdr:rowOff>12700</xdr:rowOff>
                  </to>
                </anchor>
              </controlPr>
            </control>
          </mc:Choice>
        </mc:AlternateContent>
        <mc:AlternateContent xmlns:mc="http://schemas.openxmlformats.org/markup-compatibility/2006">
          <mc:Choice Requires="x14">
            <control shapeId="62467" r:id="rId12" name="Check Box 3">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468" r:id="rId13" name="Check Box 4">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471" r:id="rId14" name="Check Box 7">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498" r:id="rId15" name="Check Box 34">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472" r:id="rId16" name="Check Box 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499" r:id="rId17" name="Check Box 35">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00" r:id="rId18" name="Check Box 36">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01" r:id="rId19" name="Check Box 37">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07" r:id="rId20" name="Check Box 43">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508" r:id="rId21" name="Check Box 44">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509" r:id="rId22" name="Check Box 45">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0" r:id="rId23" name="Check Box 46">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1" r:id="rId24" name="Check Box 47">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2" r:id="rId25" name="Check Box 4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3" r:id="rId26" name="Check Box 49">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4" r:id="rId27" name="Check Box 50">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5" r:id="rId28" name="Check Box 51">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27" r:id="rId29" name="Check Box 63">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28" r:id="rId30" name="Check Box 64">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29" r:id="rId31" name="Check Box 65">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30" r:id="rId32" name="Check Box 66">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31" r:id="rId33" name="Check Box 67">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32" r:id="rId34" name="Check Box 6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33" r:id="rId35" name="Check Box 69">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465" r:id="rId36" name="Check Box 1">
              <controlPr defaultSize="0" autoFill="0" autoLine="0" autoPict="0" altText="Check box for filling out information">
                <anchor moveWithCells="1">
                  <from>
                    <xdr:col>1</xdr:col>
                    <xdr:colOff>88900</xdr:colOff>
                    <xdr:row>32</xdr:row>
                    <xdr:rowOff>0</xdr:rowOff>
                  </from>
                  <to>
                    <xdr:col>1</xdr:col>
                    <xdr:colOff>304800</xdr:colOff>
                    <xdr:row>33</xdr:row>
                    <xdr:rowOff>12700</xdr:rowOff>
                  </to>
                </anchor>
              </controlPr>
            </control>
          </mc:Choice>
        </mc:AlternateContent>
        <mc:AlternateContent xmlns:mc="http://schemas.openxmlformats.org/markup-compatibility/2006">
          <mc:Choice Requires="x14">
            <control shapeId="62466" r:id="rId37" name="Check Box 2">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475" r:id="rId38" name="Check Box 11">
              <controlPr defaultSize="0" autoFill="0" autoLine="0" autoPict="0" altText="Check box for filling out information">
                <anchor moveWithCells="1">
                  <from>
                    <xdr:col>1</xdr:col>
                    <xdr:colOff>88900</xdr:colOff>
                    <xdr:row>30</xdr:row>
                    <xdr:rowOff>0</xdr:rowOff>
                  </from>
                  <to>
                    <xdr:col>1</xdr:col>
                    <xdr:colOff>304800</xdr:colOff>
                    <xdr:row>31</xdr:row>
                    <xdr:rowOff>12700</xdr:rowOff>
                  </to>
                </anchor>
              </controlPr>
            </control>
          </mc:Choice>
        </mc:AlternateContent>
        <mc:AlternateContent xmlns:mc="http://schemas.openxmlformats.org/markup-compatibility/2006">
          <mc:Choice Requires="x14">
            <control shapeId="62476" r:id="rId39" name="Check Box 12">
              <controlPr defaultSize="0" autoFill="0" autoLine="0" autoPict="0" altText="Check box for filling out information">
                <anchor moveWithCells="1">
                  <from>
                    <xdr:col>1</xdr:col>
                    <xdr:colOff>88900</xdr:colOff>
                    <xdr:row>31</xdr:row>
                    <xdr:rowOff>0</xdr:rowOff>
                  </from>
                  <to>
                    <xdr:col>1</xdr:col>
                    <xdr:colOff>304800</xdr:colOff>
                    <xdr:row>32</xdr:row>
                    <xdr:rowOff>12700</xdr:rowOff>
                  </to>
                </anchor>
              </controlPr>
            </control>
          </mc:Choice>
        </mc:AlternateContent>
        <mc:AlternateContent xmlns:mc="http://schemas.openxmlformats.org/markup-compatibility/2006">
          <mc:Choice Requires="x14">
            <control shapeId="62493" r:id="rId40" name="Check Box 29">
              <controlPr defaultSize="0" autoFill="0" autoLine="0" autoPict="0" altText="Check box for filling out information">
                <anchor moveWithCells="1">
                  <from>
                    <xdr:col>1</xdr:col>
                    <xdr:colOff>88900</xdr:colOff>
                    <xdr:row>30</xdr:row>
                    <xdr:rowOff>0</xdr:rowOff>
                  </from>
                  <to>
                    <xdr:col>1</xdr:col>
                    <xdr:colOff>304800</xdr:colOff>
                    <xdr:row>31</xdr:row>
                    <xdr:rowOff>12700</xdr:rowOff>
                  </to>
                </anchor>
              </controlPr>
            </control>
          </mc:Choice>
        </mc:AlternateContent>
        <mc:AlternateContent xmlns:mc="http://schemas.openxmlformats.org/markup-compatibility/2006">
          <mc:Choice Requires="x14">
            <control shapeId="62494" r:id="rId41" name="Check Box 30">
              <controlPr defaultSize="0" autoFill="0" autoLine="0" autoPict="0" altText="Check box for filling out information">
                <anchor moveWithCells="1">
                  <from>
                    <xdr:col>1</xdr:col>
                    <xdr:colOff>88900</xdr:colOff>
                    <xdr:row>31</xdr:row>
                    <xdr:rowOff>0</xdr:rowOff>
                  </from>
                  <to>
                    <xdr:col>1</xdr:col>
                    <xdr:colOff>304800</xdr:colOff>
                    <xdr:row>32</xdr:row>
                    <xdr:rowOff>12700</xdr:rowOff>
                  </to>
                </anchor>
              </controlPr>
            </control>
          </mc:Choice>
        </mc:AlternateContent>
        <mc:AlternateContent xmlns:mc="http://schemas.openxmlformats.org/markup-compatibility/2006">
          <mc:Choice Requires="x14">
            <control shapeId="62495" r:id="rId42" name="Check Box 31">
              <controlPr defaultSize="0" autoFill="0" autoLine="0" autoPict="0" altText="Check box for filling out information">
                <anchor moveWithCells="1">
                  <from>
                    <xdr:col>1</xdr:col>
                    <xdr:colOff>88900</xdr:colOff>
                    <xdr:row>32</xdr:row>
                    <xdr:rowOff>0</xdr:rowOff>
                  </from>
                  <to>
                    <xdr:col>1</xdr:col>
                    <xdr:colOff>304800</xdr:colOff>
                    <xdr:row>33</xdr:row>
                    <xdr:rowOff>12700</xdr:rowOff>
                  </to>
                </anchor>
              </controlPr>
            </control>
          </mc:Choice>
        </mc:AlternateContent>
        <mc:AlternateContent xmlns:mc="http://schemas.openxmlformats.org/markup-compatibility/2006">
          <mc:Choice Requires="x14">
            <control shapeId="62496" r:id="rId43" name="Check Box 32">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497" r:id="rId44" name="Check Box 33">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3" r:id="rId45" name="Check Box 79">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4" r:id="rId46" name="Check Box 80">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5" r:id="rId47" name="Check Box 81">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6" r:id="rId48" name="Check Box 82">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7" r:id="rId49" name="Check Box 83">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8" r:id="rId50" name="Check Box 84">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9" r:id="rId51" name="Check Box 85">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0" r:id="rId52" name="Check Box 86">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51" r:id="rId53" name="Check Box 87">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2" r:id="rId54" name="Check Box 88">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3" r:id="rId55" name="Check Box 89">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4" r:id="rId56" name="Check Box 90">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473" r:id="rId57" name="Check Box 9">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483" r:id="rId58" name="Check Box 19">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484" r:id="rId59" name="Check Box 20">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485" r:id="rId60" name="Check Box 21">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486" r:id="rId61" name="Check Box 22">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16" r:id="rId62" name="Check Box 52">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7" r:id="rId63" name="Check Box 53">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8" r:id="rId64" name="Check Box 54">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9" r:id="rId65" name="Check Box 5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20" r:id="rId66" name="Check Box 56">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6" r:id="rId67" name="Check Box 92">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57" r:id="rId68" name="Check Box 93">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8" r:id="rId69" name="Check Box 94">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9" r:id="rId70" name="Check Box 9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0" r:id="rId71" name="Check Box 96">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1" r:id="rId72" name="Check Box 97">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2" r:id="rId73" name="Check Box 98">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3" r:id="rId74" name="Check Box 99">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4" r:id="rId75" name="Check Box 100">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5" r:id="rId76" name="Check Box 101">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6" r:id="rId77" name="Check Box 102">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7" r:id="rId78" name="Check Box 103">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8" r:id="rId79" name="Check Box 104">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9" r:id="rId80" name="Check Box 10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70" r:id="rId81" name="Check Box 106">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71" r:id="rId82" name="Check Box 107">
              <controlPr defaultSize="0" autoFill="0" autoLine="0" autoPict="0" altText="Check box for filling out information">
                <anchor moveWithCells="1">
                  <from>
                    <xdr:col>1</xdr:col>
                    <xdr:colOff>88900</xdr:colOff>
                    <xdr:row>16</xdr:row>
                    <xdr:rowOff>0</xdr:rowOff>
                  </from>
                  <to>
                    <xdr:col>1</xdr:col>
                    <xdr:colOff>304800</xdr:colOff>
                    <xdr:row>17</xdr:row>
                    <xdr:rowOff>12700</xdr:rowOff>
                  </to>
                </anchor>
              </controlPr>
            </control>
          </mc:Choice>
        </mc:AlternateContent>
        <mc:AlternateContent xmlns:mc="http://schemas.openxmlformats.org/markup-compatibility/2006">
          <mc:Choice Requires="x14">
            <control shapeId="62572" r:id="rId83" name="Check Box 108">
              <controlPr defaultSize="0" autoFill="0" autoLine="0" autoPict="0" altText="Check box for filling out information">
                <anchor moveWithCells="1">
                  <from>
                    <xdr:col>1</xdr:col>
                    <xdr:colOff>88900</xdr:colOff>
                    <xdr:row>17</xdr:row>
                    <xdr:rowOff>0</xdr:rowOff>
                  </from>
                  <to>
                    <xdr:col>1</xdr:col>
                    <xdr:colOff>304800</xdr:colOff>
                    <xdr:row>18</xdr:row>
                    <xdr:rowOff>12700</xdr:rowOff>
                  </to>
                </anchor>
              </controlPr>
            </control>
          </mc:Choice>
        </mc:AlternateContent>
        <mc:AlternateContent xmlns:mc="http://schemas.openxmlformats.org/markup-compatibility/2006">
          <mc:Choice Requires="x14">
            <control shapeId="62573" r:id="rId84" name="Check Box 109">
              <controlPr defaultSize="0" autoFill="0" autoLine="0" autoPict="0" altText="Check box for filling out information">
                <anchor moveWithCells="1">
                  <from>
                    <xdr:col>1</xdr:col>
                    <xdr:colOff>88900</xdr:colOff>
                    <xdr:row>18</xdr:row>
                    <xdr:rowOff>0</xdr:rowOff>
                  </from>
                  <to>
                    <xdr:col>1</xdr:col>
                    <xdr:colOff>304800</xdr:colOff>
                    <xdr:row>19</xdr:row>
                    <xdr:rowOff>12700</xdr:rowOff>
                  </to>
                </anchor>
              </controlPr>
            </control>
          </mc:Choice>
        </mc:AlternateContent>
        <mc:AlternateContent xmlns:mc="http://schemas.openxmlformats.org/markup-compatibility/2006">
          <mc:Choice Requires="x14">
            <control shapeId="62574" r:id="rId85" name="Check Box 110">
              <controlPr defaultSize="0" autoFill="0" autoLine="0" autoPict="0" altText="Check box for filling out information">
                <anchor moveWithCells="1">
                  <from>
                    <xdr:col>2</xdr:col>
                    <xdr:colOff>88900</xdr:colOff>
                    <xdr:row>16</xdr:row>
                    <xdr:rowOff>0</xdr:rowOff>
                  </from>
                  <to>
                    <xdr:col>2</xdr:col>
                    <xdr:colOff>304800</xdr:colOff>
                    <xdr:row>17</xdr:row>
                    <xdr:rowOff>12700</xdr:rowOff>
                  </to>
                </anchor>
              </controlPr>
            </control>
          </mc:Choice>
        </mc:AlternateContent>
        <mc:AlternateContent xmlns:mc="http://schemas.openxmlformats.org/markup-compatibility/2006">
          <mc:Choice Requires="x14">
            <control shapeId="62575" r:id="rId86" name="Check Box 111">
              <controlPr defaultSize="0" autoFill="0" autoLine="0" autoPict="0" altText="Check box for filling out information">
                <anchor moveWithCells="1">
                  <from>
                    <xdr:col>2</xdr:col>
                    <xdr:colOff>88900</xdr:colOff>
                    <xdr:row>17</xdr:row>
                    <xdr:rowOff>0</xdr:rowOff>
                  </from>
                  <to>
                    <xdr:col>2</xdr:col>
                    <xdr:colOff>304800</xdr:colOff>
                    <xdr:row>18</xdr:row>
                    <xdr:rowOff>12700</xdr:rowOff>
                  </to>
                </anchor>
              </controlPr>
            </control>
          </mc:Choice>
        </mc:AlternateContent>
        <mc:AlternateContent xmlns:mc="http://schemas.openxmlformats.org/markup-compatibility/2006">
          <mc:Choice Requires="x14">
            <control shapeId="62576" r:id="rId87" name="Check Box 112">
              <controlPr defaultSize="0" autoFill="0" autoLine="0" autoPict="0" altText="Check box for filling out information">
                <anchor moveWithCells="1">
                  <from>
                    <xdr:col>2</xdr:col>
                    <xdr:colOff>88900</xdr:colOff>
                    <xdr:row>18</xdr:row>
                    <xdr:rowOff>0</xdr:rowOff>
                  </from>
                  <to>
                    <xdr:col>2</xdr:col>
                    <xdr:colOff>304800</xdr:colOff>
                    <xdr:row>19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X12004"/>
  <sheetViews>
    <sheetView showGridLines="0" zoomScale="73" zoomScaleNormal="79" workbookViewId="0">
      <selection activeCell="E8" sqref="E8"/>
    </sheetView>
  </sheetViews>
  <sheetFormatPr defaultColWidth="8.81640625" defaultRowHeight="14.5" zeroHeight="1" x14ac:dyDescent="0.35"/>
  <cols>
    <col min="1" max="1" width="2.54296875" style="3" customWidth="1"/>
    <col min="2" max="2" width="23.1796875" style="152" customWidth="1"/>
    <col min="3" max="3" width="39.81640625" style="152" customWidth="1"/>
    <col min="4" max="4" width="40.54296875" style="152" customWidth="1"/>
    <col min="5" max="5" width="31.1796875" style="139" customWidth="1"/>
    <col min="6" max="6" width="16" style="27" customWidth="1"/>
    <col min="7" max="7" width="26.453125" style="140" customWidth="1"/>
    <col min="8" max="8" width="16.1796875" style="27" customWidth="1"/>
    <col min="9" max="9" width="14.453125" style="27" customWidth="1"/>
    <col min="10" max="10" width="25.1796875" style="140" customWidth="1"/>
    <col min="11" max="11" width="18.81640625" style="27" customWidth="1"/>
    <col min="12" max="12" width="24.81640625" style="27" customWidth="1"/>
    <col min="13" max="13" width="22.1796875" style="170" customWidth="1"/>
    <col min="14" max="14" width="22.54296875" style="27" customWidth="1"/>
    <col min="15" max="15" width="27.453125" style="139" customWidth="1"/>
    <col min="16" max="16" width="19.453125" style="27" customWidth="1"/>
    <col min="17" max="17" width="13.54296875" style="27" customWidth="1"/>
    <col min="18" max="18" width="25.1796875" style="140" customWidth="1"/>
    <col min="19" max="19" width="18.81640625" style="27" customWidth="1"/>
    <col min="20" max="20" width="24.81640625" style="27" customWidth="1"/>
    <col min="21" max="21" width="22.1796875" style="170" customWidth="1"/>
    <col min="22" max="22" width="22.453125" style="27" customWidth="1"/>
    <col min="23" max="23" width="39.54296875" style="27" customWidth="1"/>
    <col min="24" max="24" width="8.81640625" style="3" customWidth="1"/>
    <col min="25" max="42" width="8.81640625" customWidth="1"/>
  </cols>
  <sheetData>
    <row r="1" spans="1:24" ht="26" x14ac:dyDescent="0.6">
      <c r="B1" s="282" t="s">
        <v>1</v>
      </c>
      <c r="C1" s="282"/>
      <c r="D1" s="282"/>
      <c r="E1" s="282"/>
      <c r="F1" s="282"/>
      <c r="G1" s="282"/>
      <c r="H1" s="282"/>
      <c r="I1" s="282"/>
      <c r="J1" s="282"/>
      <c r="K1" s="86"/>
      <c r="L1" s="86"/>
      <c r="M1" s="166"/>
      <c r="N1" s="86"/>
      <c r="O1" s="86"/>
      <c r="P1" s="86"/>
      <c r="Q1" s="86"/>
      <c r="R1" s="86"/>
      <c r="S1" s="86"/>
      <c r="T1" s="86"/>
      <c r="U1" s="166"/>
      <c r="V1" s="86"/>
      <c r="W1" s="86"/>
    </row>
    <row r="2" spans="1:24" x14ac:dyDescent="0.35">
      <c r="B2" s="292" t="s">
        <v>24</v>
      </c>
      <c r="C2" s="293"/>
      <c r="D2" s="293"/>
      <c r="E2" s="287">
        <v>45835</v>
      </c>
      <c r="F2" s="287"/>
      <c r="G2" s="287"/>
      <c r="H2" s="287"/>
      <c r="I2" s="287"/>
      <c r="J2" s="288"/>
      <c r="K2" s="86"/>
      <c r="L2" s="86"/>
      <c r="M2" s="166"/>
      <c r="N2" s="86"/>
      <c r="O2" s="86"/>
      <c r="P2" s="278"/>
      <c r="Q2" s="278"/>
      <c r="R2" s="278"/>
      <c r="S2" s="86"/>
      <c r="T2" s="86"/>
      <c r="U2" s="171"/>
      <c r="V2" s="86"/>
      <c r="W2" s="86"/>
    </row>
    <row r="3" spans="1:24" x14ac:dyDescent="0.35">
      <c r="B3" s="151"/>
      <c r="C3" s="151"/>
      <c r="D3" s="151"/>
      <c r="E3" s="86"/>
      <c r="F3" s="86"/>
      <c r="G3" s="27"/>
      <c r="H3" s="86"/>
      <c r="I3" s="86"/>
      <c r="J3" s="27"/>
      <c r="K3" s="86"/>
      <c r="L3" s="86"/>
      <c r="M3" s="166"/>
      <c r="N3" s="86"/>
      <c r="O3" s="86"/>
      <c r="P3" s="86"/>
      <c r="Q3" s="86"/>
      <c r="R3" s="86"/>
      <c r="S3" s="86"/>
      <c r="T3" s="86"/>
      <c r="U3" s="166"/>
      <c r="V3" s="86"/>
      <c r="W3" s="86"/>
    </row>
    <row r="4" spans="1:24" ht="59.5" customHeight="1" x14ac:dyDescent="0.35">
      <c r="B4" s="286" t="s">
        <v>217</v>
      </c>
      <c r="C4" s="286"/>
      <c r="D4" s="286"/>
      <c r="E4" s="286"/>
      <c r="F4" s="286"/>
      <c r="G4" s="286"/>
      <c r="H4" s="286"/>
      <c r="I4" s="286"/>
      <c r="J4" s="286"/>
      <c r="K4" s="136"/>
      <c r="L4" s="136"/>
      <c r="M4" s="167"/>
      <c r="N4" s="137"/>
      <c r="O4" s="137"/>
      <c r="P4" s="137"/>
      <c r="Q4" s="137"/>
      <c r="R4" s="137"/>
      <c r="S4" s="136"/>
      <c r="T4" s="136"/>
      <c r="U4" s="167"/>
      <c r="W4" s="142" t="s">
        <v>213</v>
      </c>
      <c r="X4" s="143">
        <f>COUNTIF(W7:W12004,"=Not Valid")</f>
        <v>0</v>
      </c>
    </row>
    <row r="5" spans="1:24" s="3" customFormat="1" ht="15.5" x14ac:dyDescent="0.35">
      <c r="B5" s="137"/>
      <c r="C5" s="137"/>
      <c r="D5" s="137"/>
      <c r="E5" s="137"/>
      <c r="F5" s="137"/>
      <c r="G5" s="138"/>
      <c r="H5" s="137"/>
      <c r="I5" s="137"/>
      <c r="J5" s="138"/>
      <c r="K5" s="137"/>
      <c r="L5" s="137"/>
      <c r="M5" s="167"/>
      <c r="N5" s="144"/>
      <c r="O5" s="137"/>
      <c r="P5" s="137"/>
      <c r="Q5" s="137"/>
      <c r="R5" s="137"/>
      <c r="S5" s="137"/>
      <c r="T5" s="137"/>
      <c r="U5" s="167"/>
      <c r="W5" s="142" t="s">
        <v>214</v>
      </c>
      <c r="X5" s="143">
        <f>COUNTIF(W7:W12004,"=Missing Information")</f>
        <v>0</v>
      </c>
    </row>
    <row r="6" spans="1:24" s="1" customFormat="1" ht="30.75" customHeight="1" x14ac:dyDescent="0.35">
      <c r="A6" s="8"/>
      <c r="B6" s="283" t="s">
        <v>25</v>
      </c>
      <c r="C6" s="284"/>
      <c r="D6" s="285"/>
      <c r="E6" s="289" t="s">
        <v>2</v>
      </c>
      <c r="F6" s="290"/>
      <c r="G6" s="290"/>
      <c r="H6" s="290"/>
      <c r="I6" s="290"/>
      <c r="J6" s="290"/>
      <c r="K6" s="290"/>
      <c r="L6" s="290"/>
      <c r="M6" s="290"/>
      <c r="N6" s="291"/>
      <c r="O6" s="279" t="s">
        <v>3</v>
      </c>
      <c r="P6" s="280"/>
      <c r="Q6" s="280"/>
      <c r="R6" s="280"/>
      <c r="S6" s="280"/>
      <c r="T6" s="280"/>
      <c r="U6" s="280"/>
      <c r="V6" s="281"/>
      <c r="W6" s="8"/>
      <c r="X6" s="8"/>
    </row>
    <row r="7" spans="1:24" s="153" customFormat="1" ht="85.5" customHeight="1" x14ac:dyDescent="0.35">
      <c r="B7" s="154" t="s">
        <v>220</v>
      </c>
      <c r="C7" s="155" t="s">
        <v>32</v>
      </c>
      <c r="D7" s="155" t="s">
        <v>190</v>
      </c>
      <c r="E7" s="156" t="s">
        <v>88</v>
      </c>
      <c r="F7" s="157" t="s">
        <v>181</v>
      </c>
      <c r="G7" s="158" t="s">
        <v>206</v>
      </c>
      <c r="H7" s="159" t="s">
        <v>27</v>
      </c>
      <c r="I7" s="159" t="s">
        <v>188</v>
      </c>
      <c r="J7" s="158" t="s">
        <v>28</v>
      </c>
      <c r="K7" s="159" t="s">
        <v>29</v>
      </c>
      <c r="L7" s="160" t="s">
        <v>33</v>
      </c>
      <c r="M7" s="168" t="s">
        <v>34</v>
      </c>
      <c r="N7" s="161" t="s">
        <v>23</v>
      </c>
      <c r="O7" s="156" t="s">
        <v>89</v>
      </c>
      <c r="P7" s="159" t="s">
        <v>27</v>
      </c>
      <c r="Q7" s="159" t="s">
        <v>188</v>
      </c>
      <c r="R7" s="164" t="s">
        <v>28</v>
      </c>
      <c r="S7" s="159" t="s">
        <v>29</v>
      </c>
      <c r="T7" s="160" t="s">
        <v>33</v>
      </c>
      <c r="U7" s="168" t="s">
        <v>34</v>
      </c>
      <c r="V7" s="162" t="s">
        <v>23</v>
      </c>
      <c r="W7" s="163" t="s">
        <v>224</v>
      </c>
    </row>
    <row r="8" spans="1:24" s="12" customFormat="1" ht="101.5" x14ac:dyDescent="0.35">
      <c r="A8" s="7"/>
      <c r="B8" s="145">
        <v>21213</v>
      </c>
      <c r="C8" s="30" t="s">
        <v>255</v>
      </c>
      <c r="D8" s="30" t="s">
        <v>233</v>
      </c>
      <c r="E8" s="44" t="s">
        <v>43</v>
      </c>
      <c r="F8" s="43" t="s">
        <v>212</v>
      </c>
      <c r="G8" s="84" t="s">
        <v>212</v>
      </c>
      <c r="H8" s="30"/>
      <c r="I8" s="188"/>
      <c r="J8" s="84" t="s">
        <v>107</v>
      </c>
      <c r="K8" s="31" t="s">
        <v>37</v>
      </c>
      <c r="L8" s="31" t="s">
        <v>95</v>
      </c>
      <c r="M8" s="165">
        <v>45513</v>
      </c>
      <c r="N8" s="147"/>
      <c r="O8" s="44" t="s">
        <v>5</v>
      </c>
      <c r="P8" s="42">
        <v>1932</v>
      </c>
      <c r="Q8" s="173"/>
      <c r="R8" s="84" t="s">
        <v>107</v>
      </c>
      <c r="S8" s="31" t="s">
        <v>37</v>
      </c>
      <c r="T8" s="31" t="s">
        <v>94</v>
      </c>
      <c r="U8" s="165">
        <v>45513</v>
      </c>
      <c r="V8" s="149" t="s">
        <v>715</v>
      </c>
      <c r="W8" s="141" t="str" cm="1">
        <f t="array" ref="W8">IF(SUM(LEN(B8:V8))=0,"",IF(OR(OR(ISBLANK(F8),SUM(LEN(C8),LEN(D8))=0),AND(NOT(E8="Unknown"),ISBLANK(J8)),AND(NOT(O8="Unknown"),ISBLANK(R8))),"Missing Information", INDEX(Table15[Entire Service Line Classification], MATCH(SUMIFS(Table15[Unique ID],Table15[System-Owned Portion],E8,Table15[If Material Anything Other than "Lead" in Column E,Was Material Ever Previously Lead?],G8,Table15[Customer-Owned Portion],O8),Table15[Unique ID],0),0)))</f>
        <v>Galvanized Requiring Replacement</v>
      </c>
      <c r="X8" s="7"/>
    </row>
    <row r="9" spans="1:24" ht="87" x14ac:dyDescent="0.35">
      <c r="B9" s="146">
        <v>21215</v>
      </c>
      <c r="C9" s="206" t="s">
        <v>257</v>
      </c>
      <c r="D9" s="206" t="s">
        <v>256</v>
      </c>
      <c r="E9" s="44" t="s">
        <v>43</v>
      </c>
      <c r="F9" s="43" t="s">
        <v>212</v>
      </c>
      <c r="G9" s="84" t="s">
        <v>212</v>
      </c>
      <c r="H9" s="31"/>
      <c r="I9" s="189"/>
      <c r="J9" s="84" t="s">
        <v>107</v>
      </c>
      <c r="K9" s="31" t="s">
        <v>37</v>
      </c>
      <c r="L9" s="31" t="s">
        <v>94</v>
      </c>
      <c r="M9" s="169">
        <v>45567</v>
      </c>
      <c r="N9" s="148"/>
      <c r="O9" s="44" t="s">
        <v>5</v>
      </c>
      <c r="P9" s="43" t="s">
        <v>258</v>
      </c>
      <c r="Q9" s="31"/>
      <c r="R9" s="84" t="s">
        <v>107</v>
      </c>
      <c r="S9" s="31" t="s">
        <v>37</v>
      </c>
      <c r="T9" s="31" t="s">
        <v>94</v>
      </c>
      <c r="U9" s="169">
        <v>45567</v>
      </c>
      <c r="V9" s="150" t="s">
        <v>716</v>
      </c>
      <c r="W9" s="141" t="str" cm="1">
        <f t="array" ref="W9">IF(SUM(LEN(B9:V9))=0,"",IF(OR(OR(ISBLANK(F9),SUM(LEN(C9),LEN(D9))=0),AND(NOT(E9="Unknown"),ISBLANK(J9)),AND(NOT(O9="Unknown"),ISBLANK(R9))),"Missing Information", INDEX(Table15[Entire Service Line Classification], MATCH(SUMIFS(Table15[Unique ID],Table15[System-Owned Portion],E9,Table15[If Material Anything Other than "Lead" in Column E,Was Material Ever Previously Lead?],G9,Table15[Customer-Owned Portion],O9),Table15[Unique ID],0),0)))</f>
        <v>Galvanized Requiring Replacement</v>
      </c>
    </row>
    <row r="10" spans="1:24" ht="29" x14ac:dyDescent="0.35">
      <c r="B10" s="146">
        <v>21402</v>
      </c>
      <c r="C10" s="206" t="s">
        <v>259</v>
      </c>
      <c r="D10" s="31" t="s">
        <v>234</v>
      </c>
      <c r="E10" s="44" t="s">
        <v>43</v>
      </c>
      <c r="F10" s="43" t="s">
        <v>212</v>
      </c>
      <c r="G10" s="84" t="s">
        <v>212</v>
      </c>
      <c r="H10" s="31"/>
      <c r="I10" s="189"/>
      <c r="J10" s="84" t="s">
        <v>107</v>
      </c>
      <c r="K10" s="31" t="s">
        <v>37</v>
      </c>
      <c r="L10" s="31" t="s">
        <v>96</v>
      </c>
      <c r="M10" s="169">
        <v>45513</v>
      </c>
      <c r="N10" s="148"/>
      <c r="O10" s="44" t="s">
        <v>5</v>
      </c>
      <c r="P10" s="43">
        <v>1942</v>
      </c>
      <c r="Q10" s="31"/>
      <c r="R10" s="84" t="s">
        <v>107</v>
      </c>
      <c r="S10" s="31" t="s">
        <v>37</v>
      </c>
      <c r="T10" s="31" t="s">
        <v>94</v>
      </c>
      <c r="U10" s="169">
        <v>45513</v>
      </c>
      <c r="V10" s="150" t="s">
        <v>703</v>
      </c>
      <c r="W10" s="141" t="str" cm="1">
        <f t="array" ref="W10">IF(SUM(LEN(B10:V10))=0,"",IF(OR(OR(ISBLANK(F10),SUM(LEN(C10),LEN(D10))=0),AND(NOT(E10="Unknown"),ISBLANK(J10)),AND(NOT(O10="Unknown"),ISBLANK(R10))),"Missing Information", INDEX(Table15[Entire Service Line Classification], MATCH(SUMIFS(Table15[Unique ID],Table15[System-Owned Portion],E10,Table15[If Material Anything Other than "Lead" in Column E,Was Material Ever Previously Lead?],G10,Table15[Customer-Owned Portion],O10),Table15[Unique ID],0),0)))</f>
        <v>Galvanized Requiring Replacement</v>
      </c>
    </row>
    <row r="11" spans="1:24" ht="29" x14ac:dyDescent="0.35">
      <c r="B11" s="146">
        <v>21401</v>
      </c>
      <c r="C11" s="206" t="s">
        <v>260</v>
      </c>
      <c r="D11" s="32" t="s">
        <v>235</v>
      </c>
      <c r="E11" s="44" t="s">
        <v>43</v>
      </c>
      <c r="F11" s="43" t="s">
        <v>212</v>
      </c>
      <c r="G11" s="84" t="s">
        <v>212</v>
      </c>
      <c r="H11" s="31"/>
      <c r="I11" s="189"/>
      <c r="J11" s="84" t="s">
        <v>107</v>
      </c>
      <c r="K11" s="31" t="s">
        <v>37</v>
      </c>
      <c r="L11" s="31" t="s">
        <v>96</v>
      </c>
      <c r="M11" s="190">
        <v>45513</v>
      </c>
      <c r="N11" s="148"/>
      <c r="O11" s="44" t="s">
        <v>5</v>
      </c>
      <c r="P11" s="43">
        <v>1961</v>
      </c>
      <c r="Q11" s="31"/>
      <c r="R11" s="84" t="s">
        <v>107</v>
      </c>
      <c r="S11" s="31" t="s">
        <v>37</v>
      </c>
      <c r="T11" s="31" t="s">
        <v>96</v>
      </c>
      <c r="U11" s="190">
        <v>45513</v>
      </c>
      <c r="V11" s="150" t="s">
        <v>703</v>
      </c>
      <c r="W11" s="141" t="str" cm="1">
        <f t="array" ref="W11">IF(SUM(LEN(B11:V11))=0,"",IF(OR(OR(ISBLANK(F11),SUM(LEN(C11),LEN(D11))=0),AND(NOT(E11="Unknown"),ISBLANK(J11)),AND(NOT(O11="Unknown"),ISBLANK(R11))),"Missing Information", INDEX(Table15[Entire Service Line Classification], MATCH(SUMIFS(Table15[Unique ID],Table15[System-Owned Portion],E11,Table15[If Material Anything Other than "Lead" in Column E,Was Material Ever Previously Lead?],G11,Table15[Customer-Owned Portion],O11),Table15[Unique ID],0),0)))</f>
        <v>Galvanized Requiring Replacement</v>
      </c>
    </row>
    <row r="12" spans="1:24" ht="29" x14ac:dyDescent="0.35">
      <c r="B12" s="146">
        <v>21408</v>
      </c>
      <c r="C12" s="206" t="s">
        <v>261</v>
      </c>
      <c r="D12" s="207" t="s">
        <v>236</v>
      </c>
      <c r="E12" s="44" t="s">
        <v>43</v>
      </c>
      <c r="F12" s="43" t="s">
        <v>212</v>
      </c>
      <c r="G12" s="84" t="s">
        <v>212</v>
      </c>
      <c r="H12" s="31"/>
      <c r="I12" s="189"/>
      <c r="J12" s="84" t="s">
        <v>107</v>
      </c>
      <c r="K12" s="31" t="s">
        <v>37</v>
      </c>
      <c r="L12" s="31" t="s">
        <v>96</v>
      </c>
      <c r="M12" s="191">
        <v>45513</v>
      </c>
      <c r="N12" s="148"/>
      <c r="O12" s="44" t="s">
        <v>5</v>
      </c>
      <c r="P12" s="43">
        <v>1942</v>
      </c>
      <c r="Q12" s="31"/>
      <c r="R12" s="84" t="s">
        <v>107</v>
      </c>
      <c r="S12" s="31" t="s">
        <v>37</v>
      </c>
      <c r="T12" s="31" t="s">
        <v>96</v>
      </c>
      <c r="U12" s="191">
        <v>45513</v>
      </c>
      <c r="V12" s="150" t="s">
        <v>703</v>
      </c>
      <c r="W12" s="141" t="str" cm="1">
        <f t="array" ref="W12">IF(SUM(LEN(B12:V12))=0,"",IF(OR(OR(ISBLANK(F12),SUM(LEN(C12),LEN(D12))=0),AND(NOT(E12="Unknown"),ISBLANK(J12)),AND(NOT(O12="Unknown"),ISBLANK(R12))),"Missing Information", INDEX(Table15[Entire Service Line Classification], MATCH(SUMIFS(Table15[Unique ID],Table15[System-Owned Portion],E12,Table15[If Material Anything Other than "Lead" in Column E,Was Material Ever Previously Lead?],G12,Table15[Customer-Owned Portion],O12),Table15[Unique ID],0),0)))</f>
        <v>Galvanized Requiring Replacement</v>
      </c>
    </row>
    <row r="13" spans="1:24" ht="29" x14ac:dyDescent="0.35">
      <c r="B13" s="146">
        <v>21217</v>
      </c>
      <c r="C13" s="206" t="s">
        <v>262</v>
      </c>
      <c r="D13" s="32" t="s">
        <v>237</v>
      </c>
      <c r="E13" s="44" t="s">
        <v>43</v>
      </c>
      <c r="F13" s="43" t="s">
        <v>212</v>
      </c>
      <c r="G13" s="84" t="s">
        <v>212</v>
      </c>
      <c r="H13" s="31"/>
      <c r="I13" s="189"/>
      <c r="J13" s="84" t="s">
        <v>107</v>
      </c>
      <c r="K13" s="31" t="s">
        <v>37</v>
      </c>
      <c r="L13" s="31" t="s">
        <v>96</v>
      </c>
      <c r="M13" s="172">
        <v>45513</v>
      </c>
      <c r="N13" s="148"/>
      <c r="O13" s="44" t="s">
        <v>5</v>
      </c>
      <c r="P13" s="43">
        <v>1978</v>
      </c>
      <c r="Q13" s="31"/>
      <c r="R13" s="84" t="s">
        <v>107</v>
      </c>
      <c r="S13" s="31" t="s">
        <v>37</v>
      </c>
      <c r="T13" s="31" t="s">
        <v>96</v>
      </c>
      <c r="U13" s="172">
        <v>45513</v>
      </c>
      <c r="V13" s="150" t="s">
        <v>703</v>
      </c>
      <c r="W13" s="141" t="str" cm="1">
        <f t="array" ref="W13">IF(SUM(LEN(B13:V13))=0,"",IF(OR(OR(ISBLANK(F13),SUM(LEN(C13),LEN(D13))=0),AND(NOT(E13="Unknown"),ISBLANK(J13)),AND(NOT(O13="Unknown"),ISBLANK(R13))),"Missing Information", INDEX(Table15[Entire Service Line Classification], MATCH(SUMIFS(Table15[Unique ID],Table15[System-Owned Portion],E13,Table15[If Material Anything Other than "Lead" in Column E,Was Material Ever Previously Lead?],G13,Table15[Customer-Owned Portion],O13),Table15[Unique ID],0),0)))</f>
        <v>Galvanized Requiring Replacement</v>
      </c>
      <c r="X13"/>
    </row>
    <row r="14" spans="1:24" ht="29" x14ac:dyDescent="0.35">
      <c r="B14" s="146">
        <v>21219</v>
      </c>
      <c r="C14" s="206" t="s">
        <v>722</v>
      </c>
      <c r="D14" s="32" t="s">
        <v>238</v>
      </c>
      <c r="E14" s="44" t="s">
        <v>43</v>
      </c>
      <c r="F14" s="43" t="s">
        <v>212</v>
      </c>
      <c r="G14" s="84" t="s">
        <v>212</v>
      </c>
      <c r="H14" s="31"/>
      <c r="I14" s="189"/>
      <c r="J14" s="84" t="s">
        <v>107</v>
      </c>
      <c r="K14" s="31" t="s">
        <v>37</v>
      </c>
      <c r="L14" s="31" t="s">
        <v>96</v>
      </c>
      <c r="M14" s="190">
        <v>45513</v>
      </c>
      <c r="N14" s="148"/>
      <c r="O14" s="44" t="s">
        <v>5</v>
      </c>
      <c r="P14" s="43">
        <v>1961</v>
      </c>
      <c r="Q14" s="31"/>
      <c r="R14" s="84" t="s">
        <v>107</v>
      </c>
      <c r="S14" s="31" t="s">
        <v>37</v>
      </c>
      <c r="T14" s="31" t="s">
        <v>96</v>
      </c>
      <c r="U14" s="190">
        <v>45513</v>
      </c>
      <c r="V14" s="150" t="s">
        <v>703</v>
      </c>
      <c r="W14" s="141" t="str" cm="1">
        <f t="array" ref="W14">IF(SUM(LEN(B14:V14))=0,"",IF(OR(OR(ISBLANK(F14),SUM(LEN(C14),LEN(D14))=0),AND(NOT(E14="Unknown"),ISBLANK(J14)),AND(NOT(O14="Unknown"),ISBLANK(R14))),"Missing Information", INDEX(Table15[Entire Service Line Classification], MATCH(SUMIFS(Table15[Unique ID],Table15[System-Owned Portion],E14,Table15[If Material Anything Other than "Lead" in Column E,Was Material Ever Previously Lead?],G14,Table15[Customer-Owned Portion],O14),Table15[Unique ID],0),0)))</f>
        <v>Galvanized Requiring Replacement</v>
      </c>
      <c r="X14"/>
    </row>
    <row r="15" spans="1:24" ht="29" x14ac:dyDescent="0.35">
      <c r="B15" s="146">
        <v>21202</v>
      </c>
      <c r="C15" s="206" t="s">
        <v>263</v>
      </c>
      <c r="D15" s="32" t="s">
        <v>264</v>
      </c>
      <c r="E15" s="44" t="s">
        <v>43</v>
      </c>
      <c r="F15" s="43" t="s">
        <v>212</v>
      </c>
      <c r="G15" s="84" t="s">
        <v>212</v>
      </c>
      <c r="H15" s="31"/>
      <c r="I15" s="189"/>
      <c r="J15" s="84" t="s">
        <v>107</v>
      </c>
      <c r="K15" s="31" t="s">
        <v>37</v>
      </c>
      <c r="L15" s="31" t="s">
        <v>96</v>
      </c>
      <c r="M15" s="190">
        <v>45567</v>
      </c>
      <c r="N15" s="148"/>
      <c r="O15" s="44" t="s">
        <v>5</v>
      </c>
      <c r="P15" s="43">
        <v>1959</v>
      </c>
      <c r="Q15" s="31"/>
      <c r="R15" s="84" t="s">
        <v>107</v>
      </c>
      <c r="S15" s="31" t="s">
        <v>37</v>
      </c>
      <c r="T15" s="31" t="s">
        <v>96</v>
      </c>
      <c r="U15" s="190">
        <v>45567</v>
      </c>
      <c r="V15" s="150" t="s">
        <v>703</v>
      </c>
      <c r="W15" s="141" t="str" cm="1">
        <f t="array" ref="W15">IF(SUM(LEN(B15:V15))=0,"",IF(OR(OR(ISBLANK(F15),SUM(LEN(C15),LEN(D15))=0),AND(NOT(E15="Unknown"),ISBLANK(J15)),AND(NOT(O15="Unknown"),ISBLANK(R15))),"Missing Information", INDEX(Table15[Entire Service Line Classification], MATCH(SUMIFS(Table15[Unique ID],Table15[System-Owned Portion],E15,Table15[If Material Anything Other than "Lead" in Column E,Was Material Ever Previously Lead?],G15,Table15[Customer-Owned Portion],O15),Table15[Unique ID],0),0)))</f>
        <v>Galvanized Requiring Replacement</v>
      </c>
      <c r="X15"/>
    </row>
    <row r="16" spans="1:24" ht="43.5" x14ac:dyDescent="0.35">
      <c r="B16" s="146">
        <v>215202</v>
      </c>
      <c r="C16" s="208" t="s">
        <v>719</v>
      </c>
      <c r="D16" s="32" t="s">
        <v>279</v>
      </c>
      <c r="E16" s="44" t="s">
        <v>43</v>
      </c>
      <c r="F16" s="43" t="s">
        <v>212</v>
      </c>
      <c r="G16" s="84" t="s">
        <v>212</v>
      </c>
      <c r="H16" s="31"/>
      <c r="I16" s="189"/>
      <c r="J16" s="84" t="s">
        <v>107</v>
      </c>
      <c r="K16" s="31" t="s">
        <v>37</v>
      </c>
      <c r="L16" s="31" t="s">
        <v>96</v>
      </c>
      <c r="M16" s="190">
        <v>45567</v>
      </c>
      <c r="N16" s="148"/>
      <c r="O16" s="44" t="s">
        <v>5</v>
      </c>
      <c r="P16" s="43" t="s">
        <v>258</v>
      </c>
      <c r="Q16" s="31"/>
      <c r="R16" s="84" t="s">
        <v>107</v>
      </c>
      <c r="S16" s="31" t="s">
        <v>37</v>
      </c>
      <c r="T16" s="31" t="s">
        <v>96</v>
      </c>
      <c r="U16" s="190">
        <v>45567</v>
      </c>
      <c r="V16" s="150" t="s">
        <v>711</v>
      </c>
      <c r="W16" s="141" t="str" cm="1">
        <f t="array" ref="W16">IF(SUM(LEN(B16:V16))=0,"",IF(OR(OR(ISBLANK(F16),SUM(LEN(C16),LEN(D16))=0),AND(NOT(E16="Unknown"),ISBLANK(J16)),AND(NOT(O16="Unknown"),ISBLANK(R16))),"Missing Information", INDEX(Table15[Entire Service Line Classification], MATCH(SUMIFS(Table15[Unique ID],Table15[System-Owned Portion],E16,Table15[If Material Anything Other than "Lead" in Column E,Was Material Ever Previously Lead?],G16,Table15[Customer-Owned Portion],O16),Table15[Unique ID],0),0)))</f>
        <v>Galvanized Requiring Replacement</v>
      </c>
      <c r="X16"/>
    </row>
    <row r="17" spans="2:24" ht="29" x14ac:dyDescent="0.35">
      <c r="B17" s="146">
        <v>21111</v>
      </c>
      <c r="C17" s="206" t="s">
        <v>721</v>
      </c>
      <c r="D17" s="32" t="s">
        <v>239</v>
      </c>
      <c r="E17" s="44" t="s">
        <v>43</v>
      </c>
      <c r="F17" s="43" t="s">
        <v>212</v>
      </c>
      <c r="G17" s="84" t="s">
        <v>212</v>
      </c>
      <c r="H17" s="31"/>
      <c r="I17" s="189"/>
      <c r="J17" s="84" t="s">
        <v>107</v>
      </c>
      <c r="K17" s="31" t="s">
        <v>37</v>
      </c>
      <c r="L17" s="31" t="s">
        <v>96</v>
      </c>
      <c r="M17" s="190">
        <v>45567</v>
      </c>
      <c r="N17" s="148"/>
      <c r="O17" s="44" t="s">
        <v>5</v>
      </c>
      <c r="P17" s="43">
        <v>1953</v>
      </c>
      <c r="Q17" s="31"/>
      <c r="R17" s="84" t="s">
        <v>107</v>
      </c>
      <c r="S17" s="31" t="s">
        <v>37</v>
      </c>
      <c r="T17" s="31" t="s">
        <v>96</v>
      </c>
      <c r="U17" s="190">
        <v>45567</v>
      </c>
      <c r="V17" s="150" t="s">
        <v>703</v>
      </c>
      <c r="W17" s="141" t="str" cm="1">
        <f t="array" ref="W17">IF(SUM(LEN(B17:V17))=0,"",IF(OR(OR(ISBLANK(F17),SUM(LEN(C17),LEN(D17))=0),AND(NOT(E17="Unknown"),ISBLANK(J17)),AND(NOT(O17="Unknown"),ISBLANK(R17))),"Missing Information", INDEX(Table15[Entire Service Line Classification], MATCH(SUMIFS(Table15[Unique ID],Table15[System-Owned Portion],E17,Table15[If Material Anything Other than "Lead" in Column E,Was Material Ever Previously Lead?],G17,Table15[Customer-Owned Portion],O17),Table15[Unique ID],0),0)))</f>
        <v>Galvanized Requiring Replacement</v>
      </c>
      <c r="X17"/>
    </row>
    <row r="18" spans="2:24" ht="29" x14ac:dyDescent="0.35">
      <c r="B18" s="146">
        <v>21113</v>
      </c>
      <c r="C18" s="206" t="s">
        <v>265</v>
      </c>
      <c r="D18" s="32" t="s">
        <v>240</v>
      </c>
      <c r="E18" s="44" t="s">
        <v>43</v>
      </c>
      <c r="F18" s="43" t="s">
        <v>212</v>
      </c>
      <c r="G18" s="84" t="s">
        <v>212</v>
      </c>
      <c r="H18" s="31"/>
      <c r="I18" s="189"/>
      <c r="J18" s="84" t="s">
        <v>107</v>
      </c>
      <c r="K18" s="31" t="s">
        <v>37</v>
      </c>
      <c r="L18" s="31" t="s">
        <v>96</v>
      </c>
      <c r="M18" s="190">
        <v>45567</v>
      </c>
      <c r="N18" s="148"/>
      <c r="O18" s="44" t="s">
        <v>5</v>
      </c>
      <c r="P18" s="43">
        <v>1964</v>
      </c>
      <c r="Q18" s="31"/>
      <c r="R18" s="84" t="s">
        <v>107</v>
      </c>
      <c r="S18" s="31" t="s">
        <v>37</v>
      </c>
      <c r="T18" s="31" t="s">
        <v>96</v>
      </c>
      <c r="U18" s="190">
        <v>45567</v>
      </c>
      <c r="V18" s="150" t="s">
        <v>703</v>
      </c>
      <c r="W18" s="141" t="str" cm="1">
        <f t="array" ref="W18">IF(SUM(LEN(B18:V18))=0,"",IF(OR(OR(ISBLANK(F18),SUM(LEN(C18),LEN(D18))=0),AND(NOT(E18="Unknown"),ISBLANK(J18)),AND(NOT(O18="Unknown"),ISBLANK(R18))),"Missing Information", INDEX(Table15[Entire Service Line Classification], MATCH(SUMIFS(Table15[Unique ID],Table15[System-Owned Portion],E18,Table15[If Material Anything Other than "Lead" in Column E,Was Material Ever Previously Lead?],G18,Table15[Customer-Owned Portion],O18),Table15[Unique ID],0),0)))</f>
        <v>Galvanized Requiring Replacement</v>
      </c>
      <c r="X18"/>
    </row>
    <row r="19" spans="2:24" ht="29" x14ac:dyDescent="0.35">
      <c r="B19" s="146">
        <v>21109</v>
      </c>
      <c r="C19" s="206" t="s">
        <v>281</v>
      </c>
      <c r="D19" s="32" t="s">
        <v>733</v>
      </c>
      <c r="E19" s="44" t="s">
        <v>43</v>
      </c>
      <c r="F19" s="43" t="s">
        <v>212</v>
      </c>
      <c r="G19" s="84" t="s">
        <v>212</v>
      </c>
      <c r="H19" s="31"/>
      <c r="I19" s="189"/>
      <c r="J19" s="84" t="s">
        <v>107</v>
      </c>
      <c r="K19" s="31" t="s">
        <v>37</v>
      </c>
      <c r="L19" s="31" t="s">
        <v>96</v>
      </c>
      <c r="M19" s="190">
        <v>45567</v>
      </c>
      <c r="N19" s="148"/>
      <c r="O19" s="44" t="s">
        <v>5</v>
      </c>
      <c r="P19" s="43">
        <v>1950</v>
      </c>
      <c r="Q19" s="31"/>
      <c r="R19" s="84" t="s">
        <v>107</v>
      </c>
      <c r="S19" s="31" t="s">
        <v>37</v>
      </c>
      <c r="T19" s="31" t="s">
        <v>96</v>
      </c>
      <c r="U19" s="190">
        <v>45567</v>
      </c>
      <c r="V19" s="150" t="s">
        <v>703</v>
      </c>
      <c r="W19" s="141" t="str" cm="1">
        <f t="array" ref="W19">IF(SUM(LEN(B19:V19))=0,"",IF(OR(OR(ISBLANK(F19),SUM(LEN(C19),LEN(D19))=0),AND(NOT(E19="Unknown"),ISBLANK(J19)),AND(NOT(O19="Unknown"),ISBLANK(R19))),"Missing Information", INDEX(Table15[Entire Service Line Classification], MATCH(SUMIFS(Table15[Unique ID],Table15[System-Owned Portion],E19,Table15[If Material Anything Other than "Lead" in Column E,Was Material Ever Previously Lead?],G19,Table15[Customer-Owned Portion],O19),Table15[Unique ID],0),0)))</f>
        <v>Galvanized Requiring Replacement</v>
      </c>
      <c r="X19"/>
    </row>
    <row r="20" spans="2:24" ht="29" x14ac:dyDescent="0.35">
      <c r="B20" s="146">
        <v>21118</v>
      </c>
      <c r="C20" s="206" t="s">
        <v>266</v>
      </c>
      <c r="D20" s="32" t="s">
        <v>267</v>
      </c>
      <c r="E20" s="44" t="s">
        <v>43</v>
      </c>
      <c r="F20" s="43" t="s">
        <v>212</v>
      </c>
      <c r="G20" s="84" t="s">
        <v>212</v>
      </c>
      <c r="H20" s="31"/>
      <c r="I20" s="189"/>
      <c r="J20" s="84" t="s">
        <v>107</v>
      </c>
      <c r="K20" s="31" t="s">
        <v>37</v>
      </c>
      <c r="L20" s="31" t="s">
        <v>96</v>
      </c>
      <c r="M20" s="190">
        <v>45567</v>
      </c>
      <c r="N20" s="148"/>
      <c r="O20" s="44" t="s">
        <v>5</v>
      </c>
      <c r="P20" s="43">
        <v>1932</v>
      </c>
      <c r="Q20" s="31"/>
      <c r="R20" s="84" t="s">
        <v>107</v>
      </c>
      <c r="S20" s="31" t="s">
        <v>37</v>
      </c>
      <c r="T20" s="31" t="s">
        <v>96</v>
      </c>
      <c r="U20" s="190">
        <v>45567</v>
      </c>
      <c r="V20" s="150" t="s">
        <v>703</v>
      </c>
      <c r="W20" s="141" t="str" cm="1">
        <f t="array" ref="W20">IF(SUM(LEN(B20:V20))=0,"",IF(OR(OR(ISBLANK(F20),SUM(LEN(C20),LEN(D20))=0),AND(NOT(E20="Unknown"),ISBLANK(J20)),AND(NOT(O20="Unknown"),ISBLANK(R20))),"Missing Information", INDEX(Table15[Entire Service Line Classification], MATCH(SUMIFS(Table15[Unique ID],Table15[System-Owned Portion],E20,Table15[If Material Anything Other than "Lead" in Column E,Was Material Ever Previously Lead?],G20,Table15[Customer-Owned Portion],O20),Table15[Unique ID],0),0)))</f>
        <v>Galvanized Requiring Replacement</v>
      </c>
      <c r="X20"/>
    </row>
    <row r="21" spans="2:24" ht="29" x14ac:dyDescent="0.35">
      <c r="B21" s="146">
        <v>21105</v>
      </c>
      <c r="C21" s="206" t="s">
        <v>720</v>
      </c>
      <c r="D21" s="32" t="s">
        <v>268</v>
      </c>
      <c r="E21" s="44" t="s">
        <v>43</v>
      </c>
      <c r="F21" s="43" t="s">
        <v>212</v>
      </c>
      <c r="G21" s="84" t="s">
        <v>212</v>
      </c>
      <c r="H21" s="31"/>
      <c r="I21" s="189"/>
      <c r="J21" s="84" t="s">
        <v>107</v>
      </c>
      <c r="K21" s="31" t="s">
        <v>37</v>
      </c>
      <c r="L21" s="31" t="s">
        <v>96</v>
      </c>
      <c r="M21" s="190">
        <v>45567</v>
      </c>
      <c r="N21" s="148"/>
      <c r="O21" s="44" t="s">
        <v>5</v>
      </c>
      <c r="P21" s="43">
        <v>1950</v>
      </c>
      <c r="Q21" s="31"/>
      <c r="R21" s="84" t="s">
        <v>107</v>
      </c>
      <c r="S21" s="31" t="s">
        <v>37</v>
      </c>
      <c r="T21" s="31" t="s">
        <v>96</v>
      </c>
      <c r="U21" s="190">
        <v>45567</v>
      </c>
      <c r="V21" s="150" t="s">
        <v>703</v>
      </c>
      <c r="W21" s="141" t="str" cm="1">
        <f t="array" ref="W21">IF(SUM(LEN(B21:V21))=0,"",IF(OR(OR(ISBLANK(F21),SUM(LEN(C21),LEN(D21))=0),AND(NOT(E21="Unknown"),ISBLANK(J21)),AND(NOT(O21="Unknown"),ISBLANK(R21))),"Missing Information", INDEX(Table15[Entire Service Line Classification], MATCH(SUMIFS(Table15[Unique ID],Table15[System-Owned Portion],E21,Table15[If Material Anything Other than "Lead" in Column E,Was Material Ever Previously Lead?],G21,Table15[Customer-Owned Portion],O21),Table15[Unique ID],0),0)))</f>
        <v>Galvanized Requiring Replacement</v>
      </c>
      <c r="X21"/>
    </row>
    <row r="22" spans="2:24" ht="29" x14ac:dyDescent="0.35">
      <c r="B22" s="146">
        <v>21121</v>
      </c>
      <c r="C22" s="206" t="s">
        <v>269</v>
      </c>
      <c r="D22" s="32" t="s">
        <v>243</v>
      </c>
      <c r="E22" s="44" t="s">
        <v>43</v>
      </c>
      <c r="F22" s="43" t="s">
        <v>212</v>
      </c>
      <c r="G22" s="84" t="s">
        <v>212</v>
      </c>
      <c r="H22" s="31"/>
      <c r="I22" s="189"/>
      <c r="J22" s="84" t="s">
        <v>107</v>
      </c>
      <c r="K22" s="31" t="s">
        <v>37</v>
      </c>
      <c r="L22" s="31" t="s">
        <v>96</v>
      </c>
      <c r="M22" s="190">
        <v>45567</v>
      </c>
      <c r="N22" s="148"/>
      <c r="O22" s="44" t="s">
        <v>5</v>
      </c>
      <c r="P22" s="43">
        <v>1949</v>
      </c>
      <c r="Q22" s="31"/>
      <c r="R22" s="84" t="s">
        <v>107</v>
      </c>
      <c r="S22" s="31" t="s">
        <v>37</v>
      </c>
      <c r="T22" s="31" t="s">
        <v>96</v>
      </c>
      <c r="U22" s="190">
        <v>45567</v>
      </c>
      <c r="V22" s="150" t="s">
        <v>703</v>
      </c>
      <c r="W22" s="141" t="str" cm="1">
        <f t="array" ref="W22">IF(SUM(LEN(B22:V22))=0,"",IF(OR(OR(ISBLANK(F22),SUM(LEN(C22),LEN(D22))=0),AND(NOT(E22="Unknown"),ISBLANK(J22)),AND(NOT(O22="Unknown"),ISBLANK(R22))),"Missing Information", INDEX(Table15[Entire Service Line Classification], MATCH(SUMIFS(Table15[Unique ID],Table15[System-Owned Portion],E22,Table15[If Material Anything Other than "Lead" in Column E,Was Material Ever Previously Lead?],G22,Table15[Customer-Owned Portion],O22),Table15[Unique ID],0),0)))</f>
        <v>Galvanized Requiring Replacement</v>
      </c>
      <c r="X22"/>
    </row>
    <row r="23" spans="2:24" ht="29" x14ac:dyDescent="0.35">
      <c r="B23" s="146">
        <v>21719</v>
      </c>
      <c r="C23" s="206" t="s">
        <v>270</v>
      </c>
      <c r="D23" s="32" t="s">
        <v>316</v>
      </c>
      <c r="E23" s="44" t="s">
        <v>43</v>
      </c>
      <c r="F23" s="43" t="s">
        <v>212</v>
      </c>
      <c r="G23" s="84" t="s">
        <v>212</v>
      </c>
      <c r="H23" s="31"/>
      <c r="I23" s="189"/>
      <c r="J23" s="84" t="s">
        <v>107</v>
      </c>
      <c r="K23" s="31" t="s">
        <v>37</v>
      </c>
      <c r="L23" s="31" t="s">
        <v>96</v>
      </c>
      <c r="M23" s="190">
        <v>45567</v>
      </c>
      <c r="N23" s="148"/>
      <c r="O23" s="44" t="s">
        <v>5</v>
      </c>
      <c r="P23" s="43">
        <v>1949</v>
      </c>
      <c r="Q23" s="31"/>
      <c r="R23" s="84" t="s">
        <v>107</v>
      </c>
      <c r="S23" s="31" t="s">
        <v>37</v>
      </c>
      <c r="T23" s="31" t="s">
        <v>96</v>
      </c>
      <c r="U23" s="190">
        <v>45567</v>
      </c>
      <c r="V23" s="150" t="s">
        <v>703</v>
      </c>
      <c r="W23" s="141" t="str" cm="1">
        <f t="array" ref="W23">IF(SUM(LEN(B23:V23))=0,"",IF(OR(OR(ISBLANK(F23),SUM(LEN(C23),LEN(D23))=0),AND(NOT(E23="Unknown"),ISBLANK(J23)),AND(NOT(O23="Unknown"),ISBLANK(R23))),"Missing Information", INDEX(Table15[Entire Service Line Classification], MATCH(SUMIFS(Table15[Unique ID],Table15[System-Owned Portion],E23,Table15[If Material Anything Other than "Lead" in Column E,Was Material Ever Previously Lead?],G23,Table15[Customer-Owned Portion],O23),Table15[Unique ID],0),0)))</f>
        <v>Galvanized Requiring Replacement</v>
      </c>
      <c r="X23"/>
    </row>
    <row r="24" spans="2:24" ht="29" x14ac:dyDescent="0.35">
      <c r="B24" s="146">
        <v>21917</v>
      </c>
      <c r="C24" s="206" t="s">
        <v>272</v>
      </c>
      <c r="D24" s="32" t="s">
        <v>271</v>
      </c>
      <c r="E24" s="44" t="s">
        <v>36</v>
      </c>
      <c r="F24" s="43" t="s">
        <v>212</v>
      </c>
      <c r="G24" s="84" t="s">
        <v>212</v>
      </c>
      <c r="H24" s="31"/>
      <c r="I24" s="189"/>
      <c r="J24" s="84" t="s">
        <v>107</v>
      </c>
      <c r="K24" s="31" t="s">
        <v>37</v>
      </c>
      <c r="L24" s="31" t="s">
        <v>96</v>
      </c>
      <c r="M24" s="190">
        <v>45567</v>
      </c>
      <c r="N24" s="148"/>
      <c r="O24" s="44" t="s">
        <v>5</v>
      </c>
      <c r="P24" s="43">
        <v>1942</v>
      </c>
      <c r="Q24" s="31"/>
      <c r="R24" s="84" t="s">
        <v>107</v>
      </c>
      <c r="S24" s="31" t="s">
        <v>37</v>
      </c>
      <c r="T24" s="31" t="s">
        <v>96</v>
      </c>
      <c r="U24" s="190">
        <v>45567</v>
      </c>
      <c r="V24" s="150" t="s">
        <v>703</v>
      </c>
      <c r="W24" s="141" t="str" cm="1">
        <f t="array" ref="W24">IF(SUM(LEN(B24:V24))=0,"",IF(OR(OR(ISBLANK(F24),SUM(LEN(C24),LEN(D24))=0),AND(NOT(E24="Unknown"),ISBLANK(J24)),AND(NOT(O24="Unknown"),ISBLANK(R24))),"Missing Information", INDEX(Table15[Entire Service Line Classification], MATCH(SUMIFS(Table15[Unique ID],Table15[System-Owned Portion],E24,Table15[If Material Anything Other than "Lead" in Column E,Was Material Ever Previously Lead?],G24,Table15[Customer-Owned Portion],O24),Table15[Unique ID],0),0)))</f>
        <v>Galvanized Requiring Replacement</v>
      </c>
      <c r="X24"/>
    </row>
    <row r="25" spans="2:24" ht="29" x14ac:dyDescent="0.35">
      <c r="B25" s="146">
        <v>21918</v>
      </c>
      <c r="C25" s="206" t="s">
        <v>273</v>
      </c>
      <c r="D25" s="32" t="s">
        <v>274</v>
      </c>
      <c r="E25" s="44" t="s">
        <v>36</v>
      </c>
      <c r="F25" s="43" t="s">
        <v>212</v>
      </c>
      <c r="G25" s="84" t="s">
        <v>212</v>
      </c>
      <c r="H25" s="31"/>
      <c r="I25" s="189"/>
      <c r="J25" s="84" t="s">
        <v>107</v>
      </c>
      <c r="K25" s="31" t="s">
        <v>37</v>
      </c>
      <c r="L25" s="31" t="s">
        <v>96</v>
      </c>
      <c r="M25" s="190">
        <v>45567</v>
      </c>
      <c r="N25" s="148"/>
      <c r="O25" s="44" t="s">
        <v>36</v>
      </c>
      <c r="P25" s="43">
        <v>1944</v>
      </c>
      <c r="Q25" s="31"/>
      <c r="R25" s="84" t="s">
        <v>107</v>
      </c>
      <c r="S25" s="31" t="s">
        <v>37</v>
      </c>
      <c r="T25" s="31" t="s">
        <v>96</v>
      </c>
      <c r="U25" s="190">
        <v>45567</v>
      </c>
      <c r="V25" s="150" t="s">
        <v>703</v>
      </c>
      <c r="W25" s="141" t="str" cm="1">
        <f t="array" ref="W25">IF(SUM(LEN(B25:V25))=0,"",IF(OR(OR(ISBLANK(F25),SUM(LEN(C25),LEN(D25))=0),AND(NOT(E25="Unknown"),ISBLANK(J25)),AND(NOT(O25="Unknown"),ISBLANK(R25))),"Missing Information", INDEX(Table15[Entire Service Line Classification], MATCH(SUMIFS(Table15[Unique ID],Table15[System-Owned Portion],E25,Table15[If Material Anything Other than "Lead" in Column E,Was Material Ever Previously Lead?],G25,Table15[Customer-Owned Portion],O25),Table15[Unique ID],0),0)))</f>
        <v>Non-lead</v>
      </c>
      <c r="X25"/>
    </row>
    <row r="26" spans="2:24" ht="29" x14ac:dyDescent="0.35">
      <c r="B26" s="146">
        <v>21623</v>
      </c>
      <c r="C26" s="207" t="s">
        <v>275</v>
      </c>
      <c r="D26" s="32" t="s">
        <v>276</v>
      </c>
      <c r="E26" s="44" t="s">
        <v>36</v>
      </c>
      <c r="F26" s="43" t="s">
        <v>212</v>
      </c>
      <c r="G26" s="84" t="s">
        <v>212</v>
      </c>
      <c r="H26" s="31"/>
      <c r="I26" s="31"/>
      <c r="J26" s="84" t="s">
        <v>107</v>
      </c>
      <c r="K26" s="31" t="s">
        <v>37</v>
      </c>
      <c r="L26" s="31" t="s">
        <v>96</v>
      </c>
      <c r="M26" s="169">
        <v>45567</v>
      </c>
      <c r="N26" s="148"/>
      <c r="O26" s="44" t="s">
        <v>36</v>
      </c>
      <c r="P26" s="43">
        <v>1946</v>
      </c>
      <c r="Q26" s="31"/>
      <c r="R26" s="84" t="s">
        <v>107</v>
      </c>
      <c r="S26" s="31" t="s">
        <v>37</v>
      </c>
      <c r="T26" s="31" t="s">
        <v>96</v>
      </c>
      <c r="U26" s="169">
        <v>45567</v>
      </c>
      <c r="V26" s="150" t="s">
        <v>703</v>
      </c>
      <c r="W26" s="141" t="str" cm="1">
        <f t="array" ref="W26">IF(SUM(LEN(B26:V26))=0,"",IF(OR(OR(ISBLANK(F26),SUM(LEN(C26),LEN(D26))=0),AND(NOT(E26="Unknown"),ISBLANK(J26)),AND(NOT(O26="Unknown"),ISBLANK(R26))),"Missing Information", INDEX(Table15[Entire Service Line Classification], MATCH(SUMIFS(Table15[Unique ID],Table15[System-Owned Portion],E26,Table15[If Material Anything Other than "Lead" in Column E,Was Material Ever Previously Lead?],G26,Table15[Customer-Owned Portion],O26),Table15[Unique ID],0),0)))</f>
        <v>Non-lead</v>
      </c>
      <c r="X26"/>
    </row>
    <row r="27" spans="2:24" ht="43.5" x14ac:dyDescent="0.35">
      <c r="B27" s="146">
        <v>21620</v>
      </c>
      <c r="C27" s="207" t="s">
        <v>277</v>
      </c>
      <c r="D27" s="32" t="s">
        <v>278</v>
      </c>
      <c r="E27" s="44" t="s">
        <v>43</v>
      </c>
      <c r="F27" s="43" t="s">
        <v>212</v>
      </c>
      <c r="G27" s="84" t="s">
        <v>212</v>
      </c>
      <c r="H27" s="31"/>
      <c r="I27" s="31"/>
      <c r="J27" s="84" t="s">
        <v>107</v>
      </c>
      <c r="K27" s="31" t="s">
        <v>37</v>
      </c>
      <c r="L27" s="31" t="s">
        <v>96</v>
      </c>
      <c r="M27" s="169">
        <v>45567</v>
      </c>
      <c r="N27" s="148"/>
      <c r="O27" s="44" t="s">
        <v>36</v>
      </c>
      <c r="P27" s="43" t="s">
        <v>258</v>
      </c>
      <c r="Q27" s="31"/>
      <c r="R27" s="84" t="s">
        <v>107</v>
      </c>
      <c r="S27" s="31" t="s">
        <v>37</v>
      </c>
      <c r="T27" s="31" t="s">
        <v>96</v>
      </c>
      <c r="U27" s="169">
        <v>45567</v>
      </c>
      <c r="V27" s="150" t="s">
        <v>711</v>
      </c>
      <c r="W27" s="141" t="str" cm="1">
        <f t="array" ref="W27">IF(SUM(LEN(B27:V27))=0,"",IF(OR(OR(ISBLANK(F27),SUM(LEN(C27),LEN(D27))=0),AND(NOT(E27="Unknown"),ISBLANK(J27)),AND(NOT(O27="Unknown"),ISBLANK(R27))),"Missing Information", INDEX(Table15[Entire Service Line Classification], MATCH(SUMIFS(Table15[Unique ID],Table15[System-Owned Portion],E27,Table15[If Material Anything Other than "Lead" in Column E,Was Material Ever Previously Lead?],G27,Table15[Customer-Owned Portion],O27),Table15[Unique ID],0),0)))</f>
        <v>Non-lead</v>
      </c>
      <c r="X27"/>
    </row>
    <row r="28" spans="2:24" ht="87" x14ac:dyDescent="0.35">
      <c r="B28" s="146">
        <v>215211</v>
      </c>
      <c r="C28" s="207" t="s">
        <v>709</v>
      </c>
      <c r="D28" s="32" t="s">
        <v>708</v>
      </c>
      <c r="E28" s="44" t="s">
        <v>43</v>
      </c>
      <c r="F28" s="43" t="s">
        <v>212</v>
      </c>
      <c r="G28" s="84" t="s">
        <v>212</v>
      </c>
      <c r="H28" s="31"/>
      <c r="I28" s="31"/>
      <c r="J28" s="84" t="s">
        <v>107</v>
      </c>
      <c r="K28" s="31" t="s">
        <v>37</v>
      </c>
      <c r="L28" s="31" t="s">
        <v>96</v>
      </c>
      <c r="M28" s="169">
        <v>45567</v>
      </c>
      <c r="N28" s="148"/>
      <c r="O28" s="44" t="s">
        <v>5</v>
      </c>
      <c r="P28" s="43" t="s">
        <v>258</v>
      </c>
      <c r="Q28" s="31"/>
      <c r="R28" s="84" t="s">
        <v>107</v>
      </c>
      <c r="S28" s="31" t="s">
        <v>37</v>
      </c>
      <c r="T28" s="31" t="s">
        <v>94</v>
      </c>
      <c r="U28" s="169">
        <v>45567</v>
      </c>
      <c r="V28" s="150" t="s">
        <v>714</v>
      </c>
      <c r="W28" s="141" t="str" cm="1">
        <f t="array" ref="W28">IF(SUM(LEN(B28:V28))=0,"",IF(OR(OR(ISBLANK(F28),SUM(LEN(C28),LEN(D28))=0),AND(NOT(E28="Unknown"),ISBLANK(J28)),AND(NOT(O28="Unknown"),ISBLANK(R28))),"Missing Information", INDEX(Table15[Entire Service Line Classification], MATCH(SUMIFS(Table15[Unique ID],Table15[System-Owned Portion],E28,Table15[If Material Anything Other than "Lead" in Column E,Was Material Ever Previously Lead?],G28,Table15[Customer-Owned Portion],O28),Table15[Unique ID],0),0)))</f>
        <v>Galvanized Requiring Replacement</v>
      </c>
      <c r="X28"/>
    </row>
    <row r="29" spans="2:24" ht="29" x14ac:dyDescent="0.35">
      <c r="B29" s="146">
        <v>215105</v>
      </c>
      <c r="C29" s="207" t="s">
        <v>280</v>
      </c>
      <c r="D29" s="32" t="s">
        <v>285</v>
      </c>
      <c r="E29" s="44" t="s">
        <v>36</v>
      </c>
      <c r="F29" s="43" t="s">
        <v>212</v>
      </c>
      <c r="G29" s="84" t="s">
        <v>212</v>
      </c>
      <c r="H29" s="31"/>
      <c r="I29" s="31"/>
      <c r="J29" s="84" t="s">
        <v>107</v>
      </c>
      <c r="K29" s="31" t="s">
        <v>37</v>
      </c>
      <c r="L29" s="31" t="s">
        <v>96</v>
      </c>
      <c r="M29" s="169">
        <v>45567</v>
      </c>
      <c r="N29" s="148"/>
      <c r="O29" s="44" t="s">
        <v>36</v>
      </c>
      <c r="P29" s="43">
        <v>1985</v>
      </c>
      <c r="Q29" s="31"/>
      <c r="R29" s="84" t="s">
        <v>107</v>
      </c>
      <c r="S29" s="31" t="s">
        <v>37</v>
      </c>
      <c r="T29" s="31" t="s">
        <v>96</v>
      </c>
      <c r="U29" s="169">
        <v>45567</v>
      </c>
      <c r="V29" s="150" t="s">
        <v>703</v>
      </c>
      <c r="W29" s="141" t="str" cm="1">
        <f t="array" ref="W29">IF(SUM(LEN(B29:V29))=0,"",IF(OR(OR(ISBLANK(F29),SUM(LEN(C29),LEN(D29))=0),AND(NOT(E29="Unknown"),ISBLANK(J29)),AND(NOT(O29="Unknown"),ISBLANK(R29))),"Missing Information", INDEX(Table15[Entire Service Line Classification], MATCH(SUMIFS(Table15[Unique ID],Table15[System-Owned Portion],E29,Table15[If Material Anything Other than "Lead" in Column E,Was Material Ever Previously Lead?],G29,Table15[Customer-Owned Portion],O29),Table15[Unique ID],0),0)))</f>
        <v>Non-lead</v>
      </c>
      <c r="X29"/>
    </row>
    <row r="30" spans="2:24" ht="29" x14ac:dyDescent="0.35">
      <c r="B30" s="146">
        <v>215117</v>
      </c>
      <c r="C30" s="207" t="s">
        <v>286</v>
      </c>
      <c r="D30" s="32" t="s">
        <v>242</v>
      </c>
      <c r="E30" s="44" t="s">
        <v>43</v>
      </c>
      <c r="F30" s="43" t="s">
        <v>212</v>
      </c>
      <c r="G30" s="84" t="s">
        <v>212</v>
      </c>
      <c r="H30" s="31"/>
      <c r="I30" s="31"/>
      <c r="J30" s="84" t="s">
        <v>107</v>
      </c>
      <c r="K30" s="31" t="s">
        <v>37</v>
      </c>
      <c r="L30" s="31" t="s">
        <v>96</v>
      </c>
      <c r="M30" s="169">
        <v>45567</v>
      </c>
      <c r="N30" s="148"/>
      <c r="O30" s="44" t="s">
        <v>5</v>
      </c>
      <c r="P30" s="43">
        <v>1939</v>
      </c>
      <c r="Q30" s="31"/>
      <c r="R30" s="84" t="s">
        <v>107</v>
      </c>
      <c r="S30" s="31" t="s">
        <v>37</v>
      </c>
      <c r="T30" s="31" t="s">
        <v>96</v>
      </c>
      <c r="U30" s="169">
        <v>45567</v>
      </c>
      <c r="V30" s="150" t="s">
        <v>703</v>
      </c>
      <c r="W30" s="141" t="str" cm="1">
        <f t="array" ref="W30">IF(SUM(LEN(B30:V30))=0,"",IF(OR(OR(ISBLANK(F30),SUM(LEN(C30),LEN(D30))=0),AND(NOT(E30="Unknown"),ISBLANK(J30)),AND(NOT(O30="Unknown"),ISBLANK(R30))),"Missing Information", INDEX(Table15[Entire Service Line Classification], MATCH(SUMIFS(Table15[Unique ID],Table15[System-Owned Portion],E30,Table15[If Material Anything Other than "Lead" in Column E,Was Material Ever Previously Lead?],G30,Table15[Customer-Owned Portion],O30),Table15[Unique ID],0),0)))</f>
        <v>Galvanized Requiring Replacement</v>
      </c>
      <c r="X30"/>
    </row>
    <row r="31" spans="2:24" ht="29" x14ac:dyDescent="0.35">
      <c r="B31" s="146">
        <v>215116</v>
      </c>
      <c r="C31" s="207" t="s">
        <v>284</v>
      </c>
      <c r="D31" s="32" t="s">
        <v>241</v>
      </c>
      <c r="E31" s="44" t="s">
        <v>43</v>
      </c>
      <c r="F31" s="43" t="s">
        <v>212</v>
      </c>
      <c r="G31" s="84" t="s">
        <v>212</v>
      </c>
      <c r="H31" s="31"/>
      <c r="I31" s="31"/>
      <c r="J31" s="84" t="s">
        <v>107</v>
      </c>
      <c r="K31" s="31" t="s">
        <v>37</v>
      </c>
      <c r="L31" s="31" t="s">
        <v>96</v>
      </c>
      <c r="M31" s="169">
        <v>45567</v>
      </c>
      <c r="N31" s="148"/>
      <c r="O31" s="44" t="s">
        <v>36</v>
      </c>
      <c r="P31" s="43">
        <v>1942</v>
      </c>
      <c r="Q31" s="31"/>
      <c r="R31" s="84" t="s">
        <v>107</v>
      </c>
      <c r="S31" s="31" t="s">
        <v>37</v>
      </c>
      <c r="T31" s="31" t="s">
        <v>96</v>
      </c>
      <c r="U31" s="169">
        <v>45567</v>
      </c>
      <c r="V31" s="150" t="s">
        <v>703</v>
      </c>
      <c r="W31" s="141" t="str" cm="1">
        <f t="array" ref="W31">IF(SUM(LEN(B31:V31))=0,"",IF(OR(OR(ISBLANK(F31),SUM(LEN(C31),LEN(D31))=0),AND(NOT(E31="Unknown"),ISBLANK(J31)),AND(NOT(O31="Unknown"),ISBLANK(R31))),"Missing Information", INDEX(Table15[Entire Service Line Classification], MATCH(SUMIFS(Table15[Unique ID],Table15[System-Owned Portion],E31,Table15[If Material Anything Other than "Lead" in Column E,Was Material Ever Previously Lead?],G31,Table15[Customer-Owned Portion],O31),Table15[Unique ID],0),0)))</f>
        <v>Non-lead</v>
      </c>
      <c r="X31"/>
    </row>
    <row r="32" spans="2:24" ht="29" x14ac:dyDescent="0.35">
      <c r="B32" s="146">
        <v>215111</v>
      </c>
      <c r="C32" s="207" t="s">
        <v>282</v>
      </c>
      <c r="D32" s="32" t="s">
        <v>283</v>
      </c>
      <c r="E32" s="44" t="s">
        <v>43</v>
      </c>
      <c r="F32" s="43" t="s">
        <v>212</v>
      </c>
      <c r="G32" s="84" t="s">
        <v>212</v>
      </c>
      <c r="H32" s="31"/>
      <c r="I32" s="31"/>
      <c r="J32" s="84" t="s">
        <v>107</v>
      </c>
      <c r="K32" s="31" t="s">
        <v>37</v>
      </c>
      <c r="L32" s="31" t="s">
        <v>96</v>
      </c>
      <c r="M32" s="169">
        <v>45567</v>
      </c>
      <c r="N32" s="148"/>
      <c r="O32" s="44" t="s">
        <v>5</v>
      </c>
      <c r="P32" s="43">
        <v>1959</v>
      </c>
      <c r="Q32" s="31"/>
      <c r="R32" s="84" t="s">
        <v>107</v>
      </c>
      <c r="S32" s="31" t="s">
        <v>37</v>
      </c>
      <c r="T32" s="31" t="s">
        <v>96</v>
      </c>
      <c r="U32" s="169">
        <v>45567</v>
      </c>
      <c r="V32" s="150" t="s">
        <v>703</v>
      </c>
      <c r="W32" s="141" t="str" cm="1">
        <f t="array" ref="W32">IF(SUM(LEN(B32:V32))=0,"",IF(OR(OR(ISBLANK(F32),SUM(LEN(C32),LEN(D32))=0),AND(NOT(E32="Unknown"),ISBLANK(J32)),AND(NOT(O32="Unknown"),ISBLANK(R32))),"Missing Information", INDEX(Table15[Entire Service Line Classification], MATCH(SUMIFS(Table15[Unique ID],Table15[System-Owned Portion],E32,Table15[If Material Anything Other than "Lead" in Column E,Was Material Ever Previously Lead?],G32,Table15[Customer-Owned Portion],O32),Table15[Unique ID],0),0)))</f>
        <v>Galvanized Requiring Replacement</v>
      </c>
      <c r="X32"/>
    </row>
    <row r="33" spans="2:24" ht="29" x14ac:dyDescent="0.35">
      <c r="B33" s="146">
        <v>10216</v>
      </c>
      <c r="C33" s="207" t="s">
        <v>289</v>
      </c>
      <c r="D33" s="32" t="s">
        <v>244</v>
      </c>
      <c r="E33" s="44" t="s">
        <v>43</v>
      </c>
      <c r="F33" s="43" t="s">
        <v>212</v>
      </c>
      <c r="G33" s="84" t="s">
        <v>212</v>
      </c>
      <c r="H33" s="31"/>
      <c r="I33" s="31"/>
      <c r="J33" s="84" t="s">
        <v>107</v>
      </c>
      <c r="K33" s="31" t="s">
        <v>37</v>
      </c>
      <c r="L33" s="31" t="s">
        <v>96</v>
      </c>
      <c r="M33" s="169">
        <v>45568</v>
      </c>
      <c r="N33" s="148"/>
      <c r="O33" s="44" t="s">
        <v>5</v>
      </c>
      <c r="P33" s="43">
        <v>1936</v>
      </c>
      <c r="Q33" s="31"/>
      <c r="R33" s="84" t="s">
        <v>107</v>
      </c>
      <c r="S33" s="31" t="s">
        <v>37</v>
      </c>
      <c r="T33" s="31" t="s">
        <v>96</v>
      </c>
      <c r="U33" s="169">
        <v>45568</v>
      </c>
      <c r="V33" s="150" t="s">
        <v>703</v>
      </c>
      <c r="W33" s="141" t="str" cm="1">
        <f t="array" ref="W33">IF(SUM(LEN(B33:V33))=0,"",IF(OR(OR(ISBLANK(F33),SUM(LEN(C33),LEN(D33))=0),AND(NOT(E33="Unknown"),ISBLANK(J33)),AND(NOT(O33="Unknown"),ISBLANK(R33))),"Missing Information", INDEX(Table15[Entire Service Line Classification], MATCH(SUMIFS(Table15[Unique ID],Table15[System-Owned Portion],E33,Table15[If Material Anything Other than "Lead" in Column E,Was Material Ever Previously Lead?],G33,Table15[Customer-Owned Portion],O33),Table15[Unique ID],0),0)))</f>
        <v>Galvanized Requiring Replacement</v>
      </c>
      <c r="X33"/>
    </row>
    <row r="34" spans="2:24" ht="29" x14ac:dyDescent="0.35">
      <c r="B34" s="146">
        <v>10211</v>
      </c>
      <c r="C34" s="207" t="s">
        <v>287</v>
      </c>
      <c r="D34" s="32" t="s">
        <v>245</v>
      </c>
      <c r="E34" s="44" t="s">
        <v>43</v>
      </c>
      <c r="F34" s="43" t="s">
        <v>212</v>
      </c>
      <c r="G34" s="84" t="s">
        <v>212</v>
      </c>
      <c r="H34" s="31"/>
      <c r="I34" s="31"/>
      <c r="J34" s="84" t="s">
        <v>107</v>
      </c>
      <c r="K34" s="31" t="s">
        <v>37</v>
      </c>
      <c r="L34" s="31" t="s">
        <v>96</v>
      </c>
      <c r="M34" s="169">
        <v>45568</v>
      </c>
      <c r="N34" s="148"/>
      <c r="O34" s="44" t="s">
        <v>36</v>
      </c>
      <c r="P34" s="43">
        <v>1934</v>
      </c>
      <c r="Q34" s="31"/>
      <c r="R34" s="84" t="s">
        <v>107</v>
      </c>
      <c r="S34" s="31" t="s">
        <v>37</v>
      </c>
      <c r="T34" s="31" t="s">
        <v>96</v>
      </c>
      <c r="U34" s="169">
        <v>45568</v>
      </c>
      <c r="V34" s="150" t="s">
        <v>703</v>
      </c>
      <c r="W34" s="141" t="str" cm="1">
        <f t="array" ref="W34">IF(SUM(LEN(B34:V34))=0,"",IF(OR(OR(ISBLANK(F34),SUM(LEN(C34),LEN(D34))=0),AND(NOT(E34="Unknown"),ISBLANK(J34)),AND(NOT(O34="Unknown"),ISBLANK(R34))),"Missing Information", INDEX(Table15[Entire Service Line Classification], MATCH(SUMIFS(Table15[Unique ID],Table15[System-Owned Portion],E34,Table15[If Material Anything Other than "Lead" in Column E,Was Material Ever Previously Lead?],G34,Table15[Customer-Owned Portion],O34),Table15[Unique ID],0),0)))</f>
        <v>Non-lead</v>
      </c>
      <c r="X34"/>
    </row>
    <row r="35" spans="2:24" ht="29" x14ac:dyDescent="0.35">
      <c r="B35" s="146">
        <v>10307</v>
      </c>
      <c r="C35" s="207" t="s">
        <v>289</v>
      </c>
      <c r="D35" s="32" t="s">
        <v>288</v>
      </c>
      <c r="E35" s="44" t="s">
        <v>43</v>
      </c>
      <c r="F35" s="43" t="s">
        <v>212</v>
      </c>
      <c r="G35" s="84" t="s">
        <v>212</v>
      </c>
      <c r="H35" s="31"/>
      <c r="I35" s="31"/>
      <c r="J35" s="84" t="s">
        <v>107</v>
      </c>
      <c r="K35" s="31" t="s">
        <v>37</v>
      </c>
      <c r="L35" s="31" t="s">
        <v>96</v>
      </c>
      <c r="M35" s="169">
        <v>45568</v>
      </c>
      <c r="N35" s="148"/>
      <c r="O35" s="44" t="s">
        <v>5</v>
      </c>
      <c r="P35" s="43">
        <v>1936</v>
      </c>
      <c r="Q35" s="31"/>
      <c r="R35" s="84" t="s">
        <v>107</v>
      </c>
      <c r="S35" s="31" t="s">
        <v>37</v>
      </c>
      <c r="T35" s="31" t="s">
        <v>96</v>
      </c>
      <c r="U35" s="169">
        <v>45568</v>
      </c>
      <c r="V35" s="150" t="s">
        <v>703</v>
      </c>
      <c r="W35" s="141" t="str" cm="1">
        <f t="array" ref="W35">IF(SUM(LEN(B35:V35))=0,"",IF(OR(OR(ISBLANK(F35),SUM(LEN(C35),LEN(D35))=0),AND(NOT(E35="Unknown"),ISBLANK(J35)),AND(NOT(O35="Unknown"),ISBLANK(R35))),"Missing Information", INDEX(Table15[Entire Service Line Classification], MATCH(SUMIFS(Table15[Unique ID],Table15[System-Owned Portion],E35,Table15[If Material Anything Other than "Lead" in Column E,Was Material Ever Previously Lead?],G35,Table15[Customer-Owned Portion],O35),Table15[Unique ID],0),0)))</f>
        <v>Galvanized Requiring Replacement</v>
      </c>
      <c r="X35"/>
    </row>
    <row r="36" spans="2:24" ht="29" x14ac:dyDescent="0.35">
      <c r="B36" s="146">
        <v>10212</v>
      </c>
      <c r="C36" s="207" t="s">
        <v>290</v>
      </c>
      <c r="D36" s="32" t="s">
        <v>246</v>
      </c>
      <c r="E36" s="44" t="s">
        <v>43</v>
      </c>
      <c r="F36" s="43" t="s">
        <v>212</v>
      </c>
      <c r="G36" s="84" t="s">
        <v>212</v>
      </c>
      <c r="H36" s="31"/>
      <c r="I36" s="31"/>
      <c r="J36" s="84" t="s">
        <v>107</v>
      </c>
      <c r="K36" s="31" t="s">
        <v>37</v>
      </c>
      <c r="L36" s="31" t="s">
        <v>94</v>
      </c>
      <c r="M36" s="169">
        <v>45568</v>
      </c>
      <c r="N36" s="148"/>
      <c r="O36" s="44" t="s">
        <v>36</v>
      </c>
      <c r="P36" s="43">
        <v>1972</v>
      </c>
      <c r="Q36" s="31"/>
      <c r="R36" s="84" t="s">
        <v>107</v>
      </c>
      <c r="S36" s="31" t="s">
        <v>37</v>
      </c>
      <c r="T36" s="31" t="s">
        <v>96</v>
      </c>
      <c r="U36" s="169">
        <v>45568</v>
      </c>
      <c r="V36" s="150" t="s">
        <v>703</v>
      </c>
      <c r="W36" s="141" t="str" cm="1">
        <f t="array" ref="W36">IF(SUM(LEN(B36:V36))=0,"",IF(OR(OR(ISBLANK(F36),SUM(LEN(C36),LEN(D36))=0),AND(NOT(E36="Unknown"),ISBLANK(J36)),AND(NOT(O36="Unknown"),ISBLANK(R36))),"Missing Information", INDEX(Table15[Entire Service Line Classification], MATCH(SUMIFS(Table15[Unique ID],Table15[System-Owned Portion],E36,Table15[If Material Anything Other than "Lead" in Column E,Was Material Ever Previously Lead?],G36,Table15[Customer-Owned Portion],O36),Table15[Unique ID],0),0)))</f>
        <v>Non-lead</v>
      </c>
      <c r="X36"/>
    </row>
    <row r="37" spans="2:24" ht="29" x14ac:dyDescent="0.35">
      <c r="B37" s="146">
        <v>10404</v>
      </c>
      <c r="C37" s="207" t="s">
        <v>291</v>
      </c>
      <c r="D37" s="32" t="s">
        <v>292</v>
      </c>
      <c r="E37" s="44" t="s">
        <v>43</v>
      </c>
      <c r="F37" s="43" t="s">
        <v>212</v>
      </c>
      <c r="G37" s="84" t="s">
        <v>212</v>
      </c>
      <c r="H37" s="31"/>
      <c r="I37" s="31"/>
      <c r="J37" s="84" t="s">
        <v>107</v>
      </c>
      <c r="K37" s="31" t="s">
        <v>37</v>
      </c>
      <c r="L37" s="31" t="s">
        <v>96</v>
      </c>
      <c r="M37" s="169">
        <v>45568</v>
      </c>
      <c r="N37" s="148"/>
      <c r="O37" s="44" t="s">
        <v>5</v>
      </c>
      <c r="P37" s="43">
        <v>1948</v>
      </c>
      <c r="Q37" s="31"/>
      <c r="R37" s="84" t="s">
        <v>107</v>
      </c>
      <c r="S37" s="31" t="s">
        <v>37</v>
      </c>
      <c r="T37" s="31" t="s">
        <v>96</v>
      </c>
      <c r="U37" s="169">
        <v>45568</v>
      </c>
      <c r="V37" s="150" t="s">
        <v>703</v>
      </c>
      <c r="W37" s="141" t="str" cm="1">
        <f t="array" ref="W37">IF(SUM(LEN(B37:V37))=0,"",IF(OR(OR(ISBLANK(F37),SUM(LEN(C37),LEN(D37))=0),AND(NOT(E37="Unknown"),ISBLANK(J37)),AND(NOT(O37="Unknown"),ISBLANK(R37))),"Missing Information", INDEX(Table15[Entire Service Line Classification], MATCH(SUMIFS(Table15[Unique ID],Table15[System-Owned Portion],E37,Table15[If Material Anything Other than "Lead" in Column E,Was Material Ever Previously Lead?],G37,Table15[Customer-Owned Portion],O37),Table15[Unique ID],0),0)))</f>
        <v>Galvanized Requiring Replacement</v>
      </c>
      <c r="X37"/>
    </row>
    <row r="38" spans="2:24" ht="29" x14ac:dyDescent="0.35">
      <c r="B38" s="146">
        <v>10603</v>
      </c>
      <c r="C38" s="207" t="s">
        <v>293</v>
      </c>
      <c r="D38" s="32" t="s">
        <v>294</v>
      </c>
      <c r="E38" s="44" t="s">
        <v>43</v>
      </c>
      <c r="F38" s="43" t="s">
        <v>212</v>
      </c>
      <c r="G38" s="84" t="s">
        <v>212</v>
      </c>
      <c r="H38" s="31"/>
      <c r="I38" s="31"/>
      <c r="J38" s="84" t="s">
        <v>107</v>
      </c>
      <c r="K38" s="31" t="s">
        <v>37</v>
      </c>
      <c r="L38" s="31" t="s">
        <v>96</v>
      </c>
      <c r="M38" s="169">
        <v>45568</v>
      </c>
      <c r="N38" s="148"/>
      <c r="O38" s="44" t="s">
        <v>5</v>
      </c>
      <c r="P38" s="43">
        <v>1948</v>
      </c>
      <c r="Q38" s="31"/>
      <c r="R38" s="84" t="s">
        <v>107</v>
      </c>
      <c r="S38" s="31" t="s">
        <v>37</v>
      </c>
      <c r="T38" s="31" t="s">
        <v>96</v>
      </c>
      <c r="U38" s="169">
        <v>45568</v>
      </c>
      <c r="V38" s="150" t="s">
        <v>703</v>
      </c>
      <c r="W38" s="141" t="str" cm="1">
        <f t="array" ref="W38">IF(SUM(LEN(B38:V38))=0,"",IF(OR(OR(ISBLANK(F38),SUM(LEN(C38),LEN(D38))=0),AND(NOT(E38="Unknown"),ISBLANK(J38)),AND(NOT(O38="Unknown"),ISBLANK(R38))),"Missing Information", INDEX(Table15[Entire Service Line Classification], MATCH(SUMIFS(Table15[Unique ID],Table15[System-Owned Portion],E38,Table15[If Material Anything Other than "Lead" in Column E,Was Material Ever Previously Lead?],G38,Table15[Customer-Owned Portion],O38),Table15[Unique ID],0),0)))</f>
        <v>Galvanized Requiring Replacement</v>
      </c>
      <c r="X38"/>
    </row>
    <row r="39" spans="2:24" ht="43.5" x14ac:dyDescent="0.35">
      <c r="B39" s="146">
        <v>10607</v>
      </c>
      <c r="C39" s="207" t="s">
        <v>723</v>
      </c>
      <c r="D39" s="32" t="s">
        <v>295</v>
      </c>
      <c r="E39" s="44" t="s">
        <v>43</v>
      </c>
      <c r="F39" s="43" t="s">
        <v>212</v>
      </c>
      <c r="G39" s="84" t="s">
        <v>212</v>
      </c>
      <c r="H39" s="31"/>
      <c r="I39" s="31"/>
      <c r="J39" s="84" t="s">
        <v>107</v>
      </c>
      <c r="K39" s="31" t="s">
        <v>35</v>
      </c>
      <c r="L39" s="31" t="s">
        <v>96</v>
      </c>
      <c r="M39" s="169">
        <v>45568</v>
      </c>
      <c r="N39" s="148"/>
      <c r="O39" s="44" t="s">
        <v>5</v>
      </c>
      <c r="P39" s="43" t="s">
        <v>258</v>
      </c>
      <c r="Q39" s="31"/>
      <c r="R39" s="84" t="s">
        <v>107</v>
      </c>
      <c r="S39" s="31" t="s">
        <v>37</v>
      </c>
      <c r="T39" s="31" t="s">
        <v>96</v>
      </c>
      <c r="U39" s="169">
        <v>45568</v>
      </c>
      <c r="V39" s="150" t="s">
        <v>711</v>
      </c>
      <c r="W39" s="141" t="str" cm="1">
        <f t="array" ref="W39">IF(SUM(LEN(B39:V39))=0,"",IF(OR(OR(ISBLANK(F39),SUM(LEN(C39),LEN(D39))=0),AND(NOT(E39="Unknown"),ISBLANK(J39)),AND(NOT(O39="Unknown"),ISBLANK(R39))),"Missing Information", INDEX(Table15[Entire Service Line Classification], MATCH(SUMIFS(Table15[Unique ID],Table15[System-Owned Portion],E39,Table15[If Material Anything Other than "Lead" in Column E,Was Material Ever Previously Lead?],G39,Table15[Customer-Owned Portion],O39),Table15[Unique ID],0),0)))</f>
        <v>Galvanized Requiring Replacement</v>
      </c>
      <c r="X39"/>
    </row>
    <row r="40" spans="2:24" ht="29" x14ac:dyDescent="0.35">
      <c r="B40" s="146">
        <v>10724</v>
      </c>
      <c r="C40" s="207" t="s">
        <v>308</v>
      </c>
      <c r="D40" s="32" t="s">
        <v>250</v>
      </c>
      <c r="E40" s="44" t="s">
        <v>43</v>
      </c>
      <c r="F40" s="43" t="s">
        <v>212</v>
      </c>
      <c r="G40" s="84" t="s">
        <v>212</v>
      </c>
      <c r="H40" s="31"/>
      <c r="I40" s="31"/>
      <c r="J40" s="84" t="s">
        <v>107</v>
      </c>
      <c r="K40" s="31" t="s">
        <v>37</v>
      </c>
      <c r="L40" s="31" t="s">
        <v>96</v>
      </c>
      <c r="M40" s="169">
        <v>45568</v>
      </c>
      <c r="N40" s="148"/>
      <c r="O40" s="44" t="s">
        <v>44</v>
      </c>
      <c r="P40" s="43">
        <v>1948</v>
      </c>
      <c r="Q40" s="31"/>
      <c r="R40" s="84" t="s">
        <v>107</v>
      </c>
      <c r="S40" s="31" t="s">
        <v>37</v>
      </c>
      <c r="T40" s="31" t="s">
        <v>96</v>
      </c>
      <c r="U40" s="169">
        <v>45568</v>
      </c>
      <c r="V40" s="150" t="s">
        <v>703</v>
      </c>
      <c r="W40" s="141" t="str" cm="1">
        <f t="array" ref="W40">IF(SUM(LEN(B40:V40))=0,"",IF(OR(OR(ISBLANK(F40),SUM(LEN(C40),LEN(D40))=0),AND(NOT(E40="Unknown"),ISBLANK(J40)),AND(NOT(O40="Unknown"),ISBLANK(R40))),"Missing Information", INDEX(Table15[Entire Service Line Classification], MATCH(SUMIFS(Table15[Unique ID],Table15[System-Owned Portion],E40,Table15[If Material Anything Other than "Lead" in Column E,Was Material Ever Previously Lead?],G40,Table15[Customer-Owned Portion],O40),Table15[Unique ID],0),0)))</f>
        <v>Non-lead</v>
      </c>
      <c r="X40"/>
    </row>
    <row r="41" spans="2:24" ht="87" x14ac:dyDescent="0.35">
      <c r="B41" s="146">
        <v>10727</v>
      </c>
      <c r="C41" s="207" t="s">
        <v>305</v>
      </c>
      <c r="D41" s="32" t="s">
        <v>306</v>
      </c>
      <c r="E41" s="44" t="s">
        <v>43</v>
      </c>
      <c r="F41" s="43" t="s">
        <v>212</v>
      </c>
      <c r="G41" s="84" t="s">
        <v>212</v>
      </c>
      <c r="H41" s="31"/>
      <c r="I41" s="31"/>
      <c r="J41" s="84" t="s">
        <v>107</v>
      </c>
      <c r="K41" s="31" t="s">
        <v>37</v>
      </c>
      <c r="L41" s="31" t="s">
        <v>94</v>
      </c>
      <c r="M41" s="169">
        <v>45568</v>
      </c>
      <c r="N41" s="148"/>
      <c r="O41" s="44" t="s">
        <v>5</v>
      </c>
      <c r="P41" s="43" t="s">
        <v>307</v>
      </c>
      <c r="Q41" s="31"/>
      <c r="R41" s="84" t="s">
        <v>107</v>
      </c>
      <c r="S41" s="31" t="s">
        <v>37</v>
      </c>
      <c r="T41" s="31" t="s">
        <v>94</v>
      </c>
      <c r="U41" s="169">
        <v>45568</v>
      </c>
      <c r="V41" s="150" t="s">
        <v>712</v>
      </c>
      <c r="W41" s="141" t="str" cm="1">
        <f t="array" ref="W41">IF(SUM(LEN(B41:V41))=0,"",IF(OR(OR(ISBLANK(F41),SUM(LEN(C41),LEN(D41))=0),AND(NOT(E41="Unknown"),ISBLANK(J41)),AND(NOT(O41="Unknown"),ISBLANK(R41))),"Missing Information", INDEX(Table15[Entire Service Line Classification], MATCH(SUMIFS(Table15[Unique ID],Table15[System-Owned Portion],E41,Table15[If Material Anything Other than "Lead" in Column E,Was Material Ever Previously Lead?],G41,Table15[Customer-Owned Portion],O41),Table15[Unique ID],0),0)))</f>
        <v>Galvanized Requiring Replacement</v>
      </c>
      <c r="X41"/>
    </row>
    <row r="42" spans="2:24" ht="29" x14ac:dyDescent="0.35">
      <c r="B42" s="146">
        <v>10719</v>
      </c>
      <c r="C42" s="207" t="s">
        <v>304</v>
      </c>
      <c r="D42" s="32" t="s">
        <v>251</v>
      </c>
      <c r="E42" s="44" t="s">
        <v>43</v>
      </c>
      <c r="F42" s="43" t="s">
        <v>212</v>
      </c>
      <c r="G42" s="84" t="s">
        <v>212</v>
      </c>
      <c r="H42" s="31"/>
      <c r="I42" s="31"/>
      <c r="J42" s="84" t="s">
        <v>107</v>
      </c>
      <c r="K42" s="31" t="s">
        <v>37</v>
      </c>
      <c r="L42" s="31" t="s">
        <v>96</v>
      </c>
      <c r="M42" s="169">
        <v>45568</v>
      </c>
      <c r="N42" s="148"/>
      <c r="O42" s="44" t="s">
        <v>5</v>
      </c>
      <c r="P42" s="43">
        <v>1936</v>
      </c>
      <c r="Q42" s="31"/>
      <c r="R42" s="84" t="s">
        <v>107</v>
      </c>
      <c r="S42" s="31" t="s">
        <v>37</v>
      </c>
      <c r="T42" s="31" t="s">
        <v>96</v>
      </c>
      <c r="U42" s="169">
        <v>45568</v>
      </c>
      <c r="V42" s="150" t="s">
        <v>703</v>
      </c>
      <c r="W42" s="141" t="str" cm="1">
        <f t="array" ref="W42">IF(SUM(LEN(B42:V42))=0,"",IF(OR(OR(ISBLANK(F42),SUM(LEN(C42),LEN(D42))=0),AND(NOT(E42="Unknown"),ISBLANK(J42)),AND(NOT(O42="Unknown"),ISBLANK(R42))),"Missing Information", INDEX(Table15[Entire Service Line Classification], MATCH(SUMIFS(Table15[Unique ID],Table15[System-Owned Portion],E42,Table15[If Material Anything Other than "Lead" in Column E,Was Material Ever Previously Lead?],G42,Table15[Customer-Owned Portion],O42),Table15[Unique ID],0),0)))</f>
        <v>Galvanized Requiring Replacement</v>
      </c>
      <c r="X42"/>
    </row>
    <row r="43" spans="2:24" ht="29" x14ac:dyDescent="0.35">
      <c r="B43" s="146">
        <v>10716</v>
      </c>
      <c r="C43" s="207" t="s">
        <v>303</v>
      </c>
      <c r="D43" s="32" t="s">
        <v>252</v>
      </c>
      <c r="E43" s="44" t="s">
        <v>43</v>
      </c>
      <c r="F43" s="43" t="s">
        <v>212</v>
      </c>
      <c r="G43" s="84" t="s">
        <v>212</v>
      </c>
      <c r="H43" s="31"/>
      <c r="I43" s="31"/>
      <c r="J43" s="84" t="s">
        <v>107</v>
      </c>
      <c r="K43" s="31" t="s">
        <v>37</v>
      </c>
      <c r="L43" s="31" t="s">
        <v>96</v>
      </c>
      <c r="M43" s="169">
        <v>45568</v>
      </c>
      <c r="N43" s="148"/>
      <c r="O43" s="44" t="s">
        <v>5</v>
      </c>
      <c r="P43" s="43">
        <v>1940</v>
      </c>
      <c r="Q43" s="31"/>
      <c r="R43" s="84" t="s">
        <v>107</v>
      </c>
      <c r="S43" s="31" t="s">
        <v>37</v>
      </c>
      <c r="T43" s="31" t="s">
        <v>96</v>
      </c>
      <c r="U43" s="169">
        <v>45568</v>
      </c>
      <c r="V43" s="150" t="s">
        <v>703</v>
      </c>
      <c r="W43" s="141" t="str" cm="1">
        <f t="array" ref="W43">IF(SUM(LEN(B43:V43))=0,"",IF(OR(OR(ISBLANK(F43),SUM(LEN(C43),LEN(D43))=0),AND(NOT(E43="Unknown"),ISBLANK(J43)),AND(NOT(O43="Unknown"),ISBLANK(R43))),"Missing Information", INDEX(Table15[Entire Service Line Classification], MATCH(SUMIFS(Table15[Unique ID],Table15[System-Owned Portion],E43,Table15[If Material Anything Other than "Lead" in Column E,Was Material Ever Previously Lead?],G43,Table15[Customer-Owned Portion],O43),Table15[Unique ID],0),0)))</f>
        <v>Galvanized Requiring Replacement</v>
      </c>
      <c r="X43"/>
    </row>
    <row r="44" spans="2:24" ht="29" x14ac:dyDescent="0.35">
      <c r="B44" s="146">
        <v>10715</v>
      </c>
      <c r="C44" s="207" t="s">
        <v>302</v>
      </c>
      <c r="D44" s="32" t="s">
        <v>253</v>
      </c>
      <c r="E44" s="44" t="s">
        <v>43</v>
      </c>
      <c r="F44" s="43" t="s">
        <v>212</v>
      </c>
      <c r="G44" s="84" t="s">
        <v>212</v>
      </c>
      <c r="H44" s="31"/>
      <c r="I44" s="31"/>
      <c r="J44" s="84" t="s">
        <v>107</v>
      </c>
      <c r="K44" s="31" t="s">
        <v>37</v>
      </c>
      <c r="L44" s="31" t="s">
        <v>96</v>
      </c>
      <c r="M44" s="169">
        <v>45568</v>
      </c>
      <c r="N44" s="148"/>
      <c r="O44" s="44" t="s">
        <v>5</v>
      </c>
      <c r="P44" s="43">
        <v>1932</v>
      </c>
      <c r="Q44" s="31"/>
      <c r="R44" s="84" t="s">
        <v>107</v>
      </c>
      <c r="S44" s="31" t="s">
        <v>37</v>
      </c>
      <c r="T44" s="31" t="s">
        <v>96</v>
      </c>
      <c r="U44" s="169">
        <v>45568</v>
      </c>
      <c r="V44" s="150" t="s">
        <v>703</v>
      </c>
      <c r="W44" s="141" t="str" cm="1">
        <f t="array" ref="W44">IF(SUM(LEN(B44:V44))=0,"",IF(OR(OR(ISBLANK(F44),SUM(LEN(C44),LEN(D44))=0),AND(NOT(E44="Unknown"),ISBLANK(J44)),AND(NOT(O44="Unknown"),ISBLANK(R44))),"Missing Information", INDEX(Table15[Entire Service Line Classification], MATCH(SUMIFS(Table15[Unique ID],Table15[System-Owned Portion],E44,Table15[If Material Anything Other than "Lead" in Column E,Was Material Ever Previously Lead?],G44,Table15[Customer-Owned Portion],O44),Table15[Unique ID],0),0)))</f>
        <v>Galvanized Requiring Replacement</v>
      </c>
      <c r="X44"/>
    </row>
    <row r="45" spans="2:24" ht="29" x14ac:dyDescent="0.35">
      <c r="B45" s="146">
        <v>10710</v>
      </c>
      <c r="C45" s="207" t="s">
        <v>301</v>
      </c>
      <c r="D45" s="32" t="s">
        <v>300</v>
      </c>
      <c r="E45" s="44" t="s">
        <v>43</v>
      </c>
      <c r="F45" s="43" t="s">
        <v>212</v>
      </c>
      <c r="G45" s="84" t="s">
        <v>212</v>
      </c>
      <c r="H45" s="31"/>
      <c r="I45" s="31"/>
      <c r="J45" s="84" t="s">
        <v>107</v>
      </c>
      <c r="K45" s="31" t="s">
        <v>37</v>
      </c>
      <c r="L45" s="31" t="s">
        <v>96</v>
      </c>
      <c r="M45" s="169">
        <v>45568</v>
      </c>
      <c r="N45" s="148"/>
      <c r="O45" s="44" t="s">
        <v>5</v>
      </c>
      <c r="P45" s="43">
        <v>1958</v>
      </c>
      <c r="Q45" s="31"/>
      <c r="R45" s="84" t="s">
        <v>107</v>
      </c>
      <c r="S45" s="31" t="s">
        <v>37</v>
      </c>
      <c r="T45" s="31" t="s">
        <v>96</v>
      </c>
      <c r="U45" s="169">
        <v>45568</v>
      </c>
      <c r="V45" s="150" t="s">
        <v>703</v>
      </c>
      <c r="W45" s="141" t="str" cm="1">
        <f t="array" ref="W45">IF(SUM(LEN(B45:V45))=0,"",IF(OR(OR(ISBLANK(F45),SUM(LEN(C45),LEN(D45))=0),AND(NOT(E45="Unknown"),ISBLANK(J45)),AND(NOT(O45="Unknown"),ISBLANK(R45))),"Missing Information", INDEX(Table15[Entire Service Line Classification], MATCH(SUMIFS(Table15[Unique ID],Table15[System-Owned Portion],E45,Table15[If Material Anything Other than "Lead" in Column E,Was Material Ever Previously Lead?],G45,Table15[Customer-Owned Portion],O45),Table15[Unique ID],0),0)))</f>
        <v>Galvanized Requiring Replacement</v>
      </c>
      <c r="X45"/>
    </row>
    <row r="46" spans="2:24" ht="29" x14ac:dyDescent="0.35">
      <c r="B46" s="146">
        <v>10706</v>
      </c>
      <c r="C46" s="207" t="s">
        <v>298</v>
      </c>
      <c r="D46" s="32" t="s">
        <v>299</v>
      </c>
      <c r="E46" s="44" t="s">
        <v>43</v>
      </c>
      <c r="F46" s="43" t="s">
        <v>212</v>
      </c>
      <c r="G46" s="84" t="s">
        <v>212</v>
      </c>
      <c r="H46" s="31"/>
      <c r="I46" s="31"/>
      <c r="J46" s="84" t="s">
        <v>107</v>
      </c>
      <c r="K46" s="31" t="s">
        <v>37</v>
      </c>
      <c r="L46" s="31" t="s">
        <v>96</v>
      </c>
      <c r="M46" s="169">
        <v>45568</v>
      </c>
      <c r="N46" s="148"/>
      <c r="O46" s="44" t="s">
        <v>5</v>
      </c>
      <c r="P46" s="43">
        <v>1940</v>
      </c>
      <c r="Q46" s="31"/>
      <c r="R46" s="84" t="s">
        <v>107</v>
      </c>
      <c r="S46" s="31" t="s">
        <v>37</v>
      </c>
      <c r="T46" s="31" t="s">
        <v>96</v>
      </c>
      <c r="U46" s="169">
        <v>45568</v>
      </c>
      <c r="V46" s="150" t="s">
        <v>703</v>
      </c>
      <c r="W46" s="141" t="str" cm="1">
        <f t="array" ref="W46">IF(SUM(LEN(B46:V46))=0,"",IF(OR(OR(ISBLANK(F46),SUM(LEN(C46),LEN(D46))=0),AND(NOT(E46="Unknown"),ISBLANK(J46)),AND(NOT(O46="Unknown"),ISBLANK(R46))),"Missing Information", INDEX(Table15[Entire Service Line Classification], MATCH(SUMIFS(Table15[Unique ID],Table15[System-Owned Portion],E46,Table15[If Material Anything Other than "Lead" in Column E,Was Material Ever Previously Lead?],G46,Table15[Customer-Owned Portion],O46),Table15[Unique ID],0),0)))</f>
        <v>Galvanized Requiring Replacement</v>
      </c>
      <c r="X46"/>
    </row>
    <row r="47" spans="2:24" ht="29" x14ac:dyDescent="0.35">
      <c r="B47" s="146">
        <v>10702</v>
      </c>
      <c r="C47" s="207" t="s">
        <v>296</v>
      </c>
      <c r="D47" s="32" t="s">
        <v>297</v>
      </c>
      <c r="E47" s="44" t="s">
        <v>43</v>
      </c>
      <c r="F47" s="43" t="s">
        <v>212</v>
      </c>
      <c r="G47" s="84" t="s">
        <v>212</v>
      </c>
      <c r="H47" s="31"/>
      <c r="I47" s="31"/>
      <c r="J47" s="84" t="s">
        <v>107</v>
      </c>
      <c r="K47" s="31" t="s">
        <v>37</v>
      </c>
      <c r="L47" s="31" t="s">
        <v>96</v>
      </c>
      <c r="M47" s="169">
        <v>45568</v>
      </c>
      <c r="N47" s="148"/>
      <c r="O47" s="44" t="s">
        <v>5</v>
      </c>
      <c r="P47" s="43">
        <v>1942</v>
      </c>
      <c r="Q47" s="31"/>
      <c r="R47" s="84" t="s">
        <v>107</v>
      </c>
      <c r="S47" s="31" t="s">
        <v>37</v>
      </c>
      <c r="T47" s="31" t="s">
        <v>96</v>
      </c>
      <c r="U47" s="169">
        <v>45568</v>
      </c>
      <c r="V47" s="150" t="s">
        <v>703</v>
      </c>
      <c r="W47" s="141" t="str" cm="1">
        <f t="array" ref="W47">IF(SUM(LEN(B47:V47))=0,"",IF(OR(OR(ISBLANK(F47),SUM(LEN(C47),LEN(D47))=0),AND(NOT(E47="Unknown"),ISBLANK(J47)),AND(NOT(O47="Unknown"),ISBLANK(R47))),"Missing Information", INDEX(Table15[Entire Service Line Classification], MATCH(SUMIFS(Table15[Unique ID],Table15[System-Owned Portion],E47,Table15[If Material Anything Other than "Lead" in Column E,Was Material Ever Previously Lead?],G47,Table15[Customer-Owned Portion],O47),Table15[Unique ID],0),0)))</f>
        <v>Galvanized Requiring Replacement</v>
      </c>
      <c r="X47"/>
    </row>
    <row r="48" spans="2:24" ht="43.5" x14ac:dyDescent="0.35">
      <c r="B48" s="146">
        <v>10813</v>
      </c>
      <c r="C48" s="32" t="s">
        <v>724</v>
      </c>
      <c r="D48" s="32" t="s">
        <v>312</v>
      </c>
      <c r="E48" s="44" t="s">
        <v>43</v>
      </c>
      <c r="F48" s="43" t="s">
        <v>212</v>
      </c>
      <c r="G48" s="84" t="s">
        <v>212</v>
      </c>
      <c r="H48" s="31"/>
      <c r="I48" s="31"/>
      <c r="J48" s="84" t="s">
        <v>107</v>
      </c>
      <c r="K48" s="31" t="s">
        <v>37</v>
      </c>
      <c r="L48" s="31" t="s">
        <v>96</v>
      </c>
      <c r="M48" s="169">
        <v>45568</v>
      </c>
      <c r="N48" s="148"/>
      <c r="O48" s="44" t="s">
        <v>5</v>
      </c>
      <c r="P48" s="43" t="s">
        <v>313</v>
      </c>
      <c r="Q48" s="31"/>
      <c r="R48" s="84" t="s">
        <v>107</v>
      </c>
      <c r="S48" s="31" t="s">
        <v>37</v>
      </c>
      <c r="T48" s="31" t="s">
        <v>96</v>
      </c>
      <c r="U48" s="169">
        <v>45568</v>
      </c>
      <c r="V48" s="150" t="s">
        <v>711</v>
      </c>
      <c r="W48" s="141" t="str" cm="1">
        <f t="array" ref="W48">IF(SUM(LEN(B48:V48))=0,"",IF(OR(OR(ISBLANK(F48),SUM(LEN(C48),LEN(D48))=0),AND(NOT(E48="Unknown"),ISBLANK(J48)),AND(NOT(O48="Unknown"),ISBLANK(R48))),"Missing Information", INDEX(Table15[Entire Service Line Classification], MATCH(SUMIFS(Table15[Unique ID],Table15[System-Owned Portion],E48,Table15[If Material Anything Other than "Lead" in Column E,Was Material Ever Previously Lead?],G48,Table15[Customer-Owned Portion],O48),Table15[Unique ID],0),0)))</f>
        <v>Galvanized Requiring Replacement</v>
      </c>
      <c r="X48"/>
    </row>
    <row r="49" spans="2:24" ht="29" x14ac:dyDescent="0.35">
      <c r="B49" s="146">
        <v>10809</v>
      </c>
      <c r="C49" s="207" t="s">
        <v>309</v>
      </c>
      <c r="D49" s="32" t="s">
        <v>248</v>
      </c>
      <c r="E49" s="44" t="s">
        <v>43</v>
      </c>
      <c r="F49" s="43" t="s">
        <v>212</v>
      </c>
      <c r="G49" s="84" t="s">
        <v>212</v>
      </c>
      <c r="H49" s="31"/>
      <c r="I49" s="31"/>
      <c r="J49" s="84" t="s">
        <v>107</v>
      </c>
      <c r="K49" s="31" t="s">
        <v>37</v>
      </c>
      <c r="L49" s="31" t="s">
        <v>96</v>
      </c>
      <c r="M49" s="169">
        <v>45568</v>
      </c>
      <c r="N49" s="148"/>
      <c r="O49" s="44" t="s">
        <v>5</v>
      </c>
      <c r="P49" s="43">
        <v>1949</v>
      </c>
      <c r="Q49" s="31"/>
      <c r="R49" s="84" t="s">
        <v>107</v>
      </c>
      <c r="S49" s="31" t="s">
        <v>37</v>
      </c>
      <c r="T49" s="31" t="s">
        <v>96</v>
      </c>
      <c r="U49" s="169">
        <v>45568</v>
      </c>
      <c r="V49" s="150" t="s">
        <v>703</v>
      </c>
      <c r="W49" s="141" t="str" cm="1">
        <f t="array" ref="W49">IF(SUM(LEN(B49:V49))=0,"",IF(OR(OR(ISBLANK(F49),SUM(LEN(C49),LEN(D49))=0),AND(NOT(E49="Unknown"),ISBLANK(J49)),AND(NOT(O49="Unknown"),ISBLANK(R49))),"Missing Information", INDEX(Table15[Entire Service Line Classification], MATCH(SUMIFS(Table15[Unique ID],Table15[System-Owned Portion],E49,Table15[If Material Anything Other than "Lead" in Column E,Was Material Ever Previously Lead?],G49,Table15[Customer-Owned Portion],O49),Table15[Unique ID],0),0)))</f>
        <v>Galvanized Requiring Replacement</v>
      </c>
      <c r="X49"/>
    </row>
    <row r="50" spans="2:24" ht="29" x14ac:dyDescent="0.35">
      <c r="B50" s="146">
        <v>10802</v>
      </c>
      <c r="C50" s="207" t="s">
        <v>310</v>
      </c>
      <c r="D50" s="32" t="s">
        <v>249</v>
      </c>
      <c r="E50" s="44" t="s">
        <v>43</v>
      </c>
      <c r="F50" s="43" t="s">
        <v>212</v>
      </c>
      <c r="G50" s="84" t="s">
        <v>212</v>
      </c>
      <c r="H50" s="31"/>
      <c r="I50" s="31"/>
      <c r="J50" s="84" t="s">
        <v>107</v>
      </c>
      <c r="K50" s="31" t="s">
        <v>37</v>
      </c>
      <c r="L50" s="31" t="s">
        <v>96</v>
      </c>
      <c r="M50" s="169">
        <v>45568</v>
      </c>
      <c r="N50" s="148"/>
      <c r="O50" s="44" t="s">
        <v>5</v>
      </c>
      <c r="P50" s="43">
        <v>1952</v>
      </c>
      <c r="Q50" s="31"/>
      <c r="R50" s="84" t="s">
        <v>107</v>
      </c>
      <c r="S50" s="31" t="s">
        <v>37</v>
      </c>
      <c r="T50" s="31" t="s">
        <v>96</v>
      </c>
      <c r="U50" s="169">
        <v>45568</v>
      </c>
      <c r="V50" s="150" t="s">
        <v>703</v>
      </c>
      <c r="W50" s="141" t="str" cm="1">
        <f t="array" ref="W50">IF(SUM(LEN(B50:V50))=0,"",IF(OR(OR(ISBLANK(F50),SUM(LEN(C50),LEN(D50))=0),AND(NOT(E50="Unknown"),ISBLANK(J50)),AND(NOT(O50="Unknown"),ISBLANK(R50))),"Missing Information", INDEX(Table15[Entire Service Line Classification], MATCH(SUMIFS(Table15[Unique ID],Table15[System-Owned Portion],E50,Table15[If Material Anything Other than "Lead" in Column E,Was Material Ever Previously Lead?],G50,Table15[Customer-Owned Portion],O50),Table15[Unique ID],0),0)))</f>
        <v>Galvanized Requiring Replacement</v>
      </c>
      <c r="X50"/>
    </row>
    <row r="51" spans="2:24" ht="29" x14ac:dyDescent="0.35">
      <c r="B51" s="146">
        <v>10828</v>
      </c>
      <c r="C51" s="207" t="s">
        <v>311</v>
      </c>
      <c r="D51" s="32" t="s">
        <v>247</v>
      </c>
      <c r="E51" s="44" t="s">
        <v>43</v>
      </c>
      <c r="F51" s="43" t="s">
        <v>212</v>
      </c>
      <c r="G51" s="84" t="s">
        <v>212</v>
      </c>
      <c r="H51" s="31"/>
      <c r="I51" s="31"/>
      <c r="J51" s="84" t="s">
        <v>107</v>
      </c>
      <c r="K51" s="31" t="s">
        <v>37</v>
      </c>
      <c r="L51" s="31" t="s">
        <v>96</v>
      </c>
      <c r="M51" s="169">
        <v>45568</v>
      </c>
      <c r="N51" s="148"/>
      <c r="O51" s="44" t="s">
        <v>5</v>
      </c>
      <c r="P51" s="43">
        <v>1927</v>
      </c>
      <c r="Q51" s="31"/>
      <c r="R51" s="84" t="s">
        <v>107</v>
      </c>
      <c r="S51" s="31" t="s">
        <v>37</v>
      </c>
      <c r="T51" s="31" t="s">
        <v>96</v>
      </c>
      <c r="U51" s="169">
        <v>45568</v>
      </c>
      <c r="V51" s="150" t="s">
        <v>703</v>
      </c>
      <c r="W51" s="141" t="str" cm="1">
        <f t="array" ref="W51">IF(SUM(LEN(B51:V51))=0,"",IF(OR(OR(ISBLANK(F51),SUM(LEN(C51),LEN(D51))=0),AND(NOT(E51="Unknown"),ISBLANK(J51)),AND(NOT(O51="Unknown"),ISBLANK(R51))),"Missing Information", INDEX(Table15[Entire Service Line Classification], MATCH(SUMIFS(Table15[Unique ID],Table15[System-Owned Portion],E51,Table15[If Material Anything Other than "Lead" in Column E,Was Material Ever Previously Lead?],G51,Table15[Customer-Owned Portion],O51),Table15[Unique ID],0),0)))</f>
        <v>Galvanized Requiring Replacement</v>
      </c>
      <c r="X51"/>
    </row>
    <row r="52" spans="2:24" ht="29" x14ac:dyDescent="0.35">
      <c r="B52" s="146">
        <v>10827</v>
      </c>
      <c r="C52" s="32" t="s">
        <v>725</v>
      </c>
      <c r="D52" s="32" t="s">
        <v>254</v>
      </c>
      <c r="E52" s="44" t="s">
        <v>43</v>
      </c>
      <c r="F52" s="43" t="s">
        <v>212</v>
      </c>
      <c r="G52" s="84" t="s">
        <v>212</v>
      </c>
      <c r="H52" s="31"/>
      <c r="I52" s="31"/>
      <c r="J52" s="84" t="s">
        <v>107</v>
      </c>
      <c r="K52" s="31" t="s">
        <v>37</v>
      </c>
      <c r="L52" s="31" t="s">
        <v>96</v>
      </c>
      <c r="M52" s="169">
        <v>45568</v>
      </c>
      <c r="N52" s="148"/>
      <c r="O52" s="44" t="s">
        <v>5</v>
      </c>
      <c r="P52" s="43">
        <v>1957</v>
      </c>
      <c r="Q52" s="31"/>
      <c r="R52" s="84" t="s">
        <v>107</v>
      </c>
      <c r="S52" s="31" t="s">
        <v>37</v>
      </c>
      <c r="T52" s="31" t="s">
        <v>96</v>
      </c>
      <c r="U52" s="169">
        <v>45568</v>
      </c>
      <c r="V52" s="150" t="s">
        <v>703</v>
      </c>
      <c r="W52" s="141" t="str" cm="1">
        <f t="array" ref="W52">IF(SUM(LEN(B52:V52))=0,"",IF(OR(OR(ISBLANK(F52),SUM(LEN(C52),LEN(D52))=0),AND(NOT(E52="Unknown"),ISBLANK(J52)),AND(NOT(O52="Unknown"),ISBLANK(R52))),"Missing Information", INDEX(Table15[Entire Service Line Classification], MATCH(SUMIFS(Table15[Unique ID],Table15[System-Owned Portion],E52,Table15[If Material Anything Other than "Lead" in Column E,Was Material Ever Previously Lead?],G52,Table15[Customer-Owned Portion],O52),Table15[Unique ID],0),0)))</f>
        <v>Galvanized Requiring Replacement</v>
      </c>
      <c r="X52"/>
    </row>
    <row r="53" spans="2:24" ht="29" x14ac:dyDescent="0.35">
      <c r="B53" s="146">
        <v>10907</v>
      </c>
      <c r="C53" s="207" t="s">
        <v>314</v>
      </c>
      <c r="D53" s="32" t="s">
        <v>315</v>
      </c>
      <c r="E53" s="44" t="s">
        <v>43</v>
      </c>
      <c r="F53" s="43" t="s">
        <v>212</v>
      </c>
      <c r="G53" s="84" t="s">
        <v>212</v>
      </c>
      <c r="H53" s="31"/>
      <c r="I53" s="31"/>
      <c r="J53" s="84" t="s">
        <v>107</v>
      </c>
      <c r="K53" s="31" t="s">
        <v>37</v>
      </c>
      <c r="L53" s="31" t="s">
        <v>96</v>
      </c>
      <c r="M53" s="169">
        <v>45568</v>
      </c>
      <c r="N53" s="148"/>
      <c r="O53" s="44" t="s">
        <v>5</v>
      </c>
      <c r="P53" s="43">
        <v>1940</v>
      </c>
      <c r="Q53" s="31"/>
      <c r="R53" s="84" t="s">
        <v>107</v>
      </c>
      <c r="S53" s="31" t="s">
        <v>37</v>
      </c>
      <c r="T53" s="31" t="s">
        <v>94</v>
      </c>
      <c r="U53" s="169">
        <v>45568</v>
      </c>
      <c r="V53" s="150" t="s">
        <v>703</v>
      </c>
      <c r="W53" s="141" t="str" cm="1">
        <f t="array" ref="W53">IF(SUM(LEN(B53:V53))=0,"",IF(OR(OR(ISBLANK(F53),SUM(LEN(C53),LEN(D53))=0),AND(NOT(E53="Unknown"),ISBLANK(J53)),AND(NOT(O53="Unknown"),ISBLANK(R53))),"Missing Information", INDEX(Table15[Entire Service Line Classification], MATCH(SUMIFS(Table15[Unique ID],Table15[System-Owned Portion],E53,Table15[If Material Anything Other than "Lead" in Column E,Was Material Ever Previously Lead?],G53,Table15[Customer-Owned Portion],O53),Table15[Unique ID],0),0)))</f>
        <v>Galvanized Requiring Replacement</v>
      </c>
      <c r="X53"/>
    </row>
    <row r="54" spans="2:24" ht="29" x14ac:dyDescent="0.35">
      <c r="B54" s="146">
        <v>10903</v>
      </c>
      <c r="C54" s="32" t="s">
        <v>322</v>
      </c>
      <c r="D54" s="32" t="s">
        <v>323</v>
      </c>
      <c r="E54" s="44" t="s">
        <v>43</v>
      </c>
      <c r="F54" s="43" t="s">
        <v>212</v>
      </c>
      <c r="G54" s="84" t="s">
        <v>212</v>
      </c>
      <c r="H54" s="31"/>
      <c r="I54" s="31"/>
      <c r="J54" s="84" t="s">
        <v>107</v>
      </c>
      <c r="K54" s="31" t="s">
        <v>37</v>
      </c>
      <c r="L54" s="31" t="s">
        <v>96</v>
      </c>
      <c r="M54" s="169">
        <v>45568</v>
      </c>
      <c r="N54" s="148"/>
      <c r="O54" s="44" t="s">
        <v>5</v>
      </c>
      <c r="P54" s="43">
        <v>1952</v>
      </c>
      <c r="Q54" s="31"/>
      <c r="R54" s="84" t="s">
        <v>107</v>
      </c>
      <c r="S54" s="31" t="s">
        <v>37</v>
      </c>
      <c r="T54" s="31" t="s">
        <v>96</v>
      </c>
      <c r="U54" s="169">
        <v>45568</v>
      </c>
      <c r="V54" s="150" t="s">
        <v>703</v>
      </c>
      <c r="W54" s="141" t="str" cm="1">
        <f t="array" ref="W54">IF(SUM(LEN(B54:V54))=0,"",IF(OR(OR(ISBLANK(F54),SUM(LEN(C54),LEN(D54))=0),AND(NOT(E54="Unknown"),ISBLANK(J54)),AND(NOT(O54="Unknown"),ISBLANK(R54))),"Missing Information", INDEX(Table15[Entire Service Line Classification], MATCH(SUMIFS(Table15[Unique ID],Table15[System-Owned Portion],E54,Table15[If Material Anything Other than "Lead" in Column E,Was Material Ever Previously Lead?],G54,Table15[Customer-Owned Portion],O54),Table15[Unique ID],0),0)))</f>
        <v>Galvanized Requiring Replacement</v>
      </c>
      <c r="X54"/>
    </row>
    <row r="55" spans="2:24" ht="43.5" x14ac:dyDescent="0.35">
      <c r="B55" s="146">
        <v>10113</v>
      </c>
      <c r="C55" s="32" t="s">
        <v>726</v>
      </c>
      <c r="D55" s="32" t="s">
        <v>317</v>
      </c>
      <c r="E55" s="44" t="s">
        <v>43</v>
      </c>
      <c r="F55" s="43" t="s">
        <v>212</v>
      </c>
      <c r="G55" s="84" t="s">
        <v>212</v>
      </c>
      <c r="H55" s="31"/>
      <c r="I55" s="31"/>
      <c r="J55" s="84" t="s">
        <v>107</v>
      </c>
      <c r="K55" s="31" t="s">
        <v>37</v>
      </c>
      <c r="L55" s="31" t="s">
        <v>96</v>
      </c>
      <c r="M55" s="169">
        <v>45568</v>
      </c>
      <c r="N55" s="148"/>
      <c r="O55" s="44" t="s">
        <v>5</v>
      </c>
      <c r="P55" s="43" t="s">
        <v>258</v>
      </c>
      <c r="Q55" s="31"/>
      <c r="R55" s="84" t="s">
        <v>107</v>
      </c>
      <c r="S55" s="31" t="s">
        <v>37</v>
      </c>
      <c r="T55" s="31" t="s">
        <v>96</v>
      </c>
      <c r="U55" s="169">
        <v>45568</v>
      </c>
      <c r="V55" s="150" t="s">
        <v>711</v>
      </c>
      <c r="W55" s="141" t="str" cm="1">
        <f t="array" ref="W55">IF(SUM(LEN(B55:V55))=0,"",IF(OR(OR(ISBLANK(F55),SUM(LEN(C55),LEN(D55))=0),AND(NOT(E55="Unknown"),ISBLANK(J55)),AND(NOT(O55="Unknown"),ISBLANK(R55))),"Missing Information", INDEX(Table15[Entire Service Line Classification], MATCH(SUMIFS(Table15[Unique ID],Table15[System-Owned Portion],E55,Table15[If Material Anything Other than "Lead" in Column E,Was Material Ever Previously Lead?],G55,Table15[Customer-Owned Portion],O55),Table15[Unique ID],0),0)))</f>
        <v>Galvanized Requiring Replacement</v>
      </c>
      <c r="X55"/>
    </row>
    <row r="56" spans="2:24" ht="29" x14ac:dyDescent="0.35">
      <c r="B56" s="146">
        <v>10203</v>
      </c>
      <c r="C56" s="207" t="s">
        <v>318</v>
      </c>
      <c r="D56" s="32" t="s">
        <v>319</v>
      </c>
      <c r="E56" s="44" t="s">
        <v>43</v>
      </c>
      <c r="F56" s="43" t="s">
        <v>212</v>
      </c>
      <c r="G56" s="84" t="s">
        <v>212</v>
      </c>
      <c r="H56" s="31"/>
      <c r="I56" s="31"/>
      <c r="J56" s="84" t="s">
        <v>107</v>
      </c>
      <c r="K56" s="31" t="s">
        <v>37</v>
      </c>
      <c r="L56" s="31" t="s">
        <v>96</v>
      </c>
      <c r="M56" s="169">
        <v>45568</v>
      </c>
      <c r="N56" s="148"/>
      <c r="O56" s="44" t="s">
        <v>5</v>
      </c>
      <c r="P56" s="43">
        <v>1954</v>
      </c>
      <c r="Q56" s="31"/>
      <c r="R56" s="84" t="s">
        <v>107</v>
      </c>
      <c r="S56" s="31" t="s">
        <v>37</v>
      </c>
      <c r="T56" s="31" t="s">
        <v>96</v>
      </c>
      <c r="U56" s="169">
        <v>45568</v>
      </c>
      <c r="V56" s="150" t="s">
        <v>703</v>
      </c>
      <c r="W56" s="141" t="str" cm="1">
        <f t="array" ref="W56">IF(SUM(LEN(B56:V56))=0,"",IF(OR(OR(ISBLANK(F56),SUM(LEN(C56),LEN(D56))=0),AND(NOT(E56="Unknown"),ISBLANK(J56)),AND(NOT(O56="Unknown"),ISBLANK(R56))),"Missing Information", INDEX(Table15[Entire Service Line Classification], MATCH(SUMIFS(Table15[Unique ID],Table15[System-Owned Portion],E56,Table15[If Material Anything Other than "Lead" in Column E,Was Material Ever Previously Lead?],G56,Table15[Customer-Owned Portion],O56),Table15[Unique ID],0),0)))</f>
        <v>Galvanized Requiring Replacement</v>
      </c>
      <c r="X56"/>
    </row>
    <row r="57" spans="2:24" ht="29" x14ac:dyDescent="0.35">
      <c r="B57" s="146">
        <v>10202</v>
      </c>
      <c r="C57" s="207" t="s">
        <v>321</v>
      </c>
      <c r="D57" s="32" t="s">
        <v>320</v>
      </c>
      <c r="E57" s="44" t="s">
        <v>43</v>
      </c>
      <c r="F57" s="43" t="s">
        <v>212</v>
      </c>
      <c r="G57" s="84" t="s">
        <v>212</v>
      </c>
      <c r="H57" s="31"/>
      <c r="I57" s="31"/>
      <c r="J57" s="84" t="s">
        <v>107</v>
      </c>
      <c r="K57" s="31" t="s">
        <v>37</v>
      </c>
      <c r="L57" s="31" t="s">
        <v>96</v>
      </c>
      <c r="M57" s="169">
        <v>45568</v>
      </c>
      <c r="N57" s="148"/>
      <c r="O57" s="44" t="s">
        <v>5</v>
      </c>
      <c r="P57" s="43">
        <v>1958</v>
      </c>
      <c r="Q57" s="31"/>
      <c r="R57" s="84" t="s">
        <v>107</v>
      </c>
      <c r="S57" s="31" t="s">
        <v>37</v>
      </c>
      <c r="T57" s="31" t="s">
        <v>96</v>
      </c>
      <c r="U57" s="169">
        <v>45568</v>
      </c>
      <c r="V57" s="150" t="s">
        <v>703</v>
      </c>
      <c r="W57" s="141" t="str" cm="1">
        <f t="array" ref="W57">IF(SUM(LEN(B57:V57))=0,"",IF(OR(OR(ISBLANK(F57),SUM(LEN(C57),LEN(D57))=0),AND(NOT(E57="Unknown"),ISBLANK(J57)),AND(NOT(O57="Unknown"),ISBLANK(R57))),"Missing Information", INDEX(Table15[Entire Service Line Classification], MATCH(SUMIFS(Table15[Unique ID],Table15[System-Owned Portion],E57,Table15[If Material Anything Other than "Lead" in Column E,Was Material Ever Previously Lead?],G57,Table15[Customer-Owned Portion],O57),Table15[Unique ID],0),0)))</f>
        <v>Galvanized Requiring Replacement</v>
      </c>
      <c r="X57"/>
    </row>
    <row r="58" spans="2:24" x14ac:dyDescent="0.35">
      <c r="B58" s="146"/>
      <c r="C58" s="32"/>
      <c r="D58" s="32"/>
      <c r="E58" s="44"/>
      <c r="F58" s="43"/>
      <c r="G58" s="84"/>
      <c r="H58" s="31"/>
      <c r="I58" s="31"/>
      <c r="J58" s="84"/>
      <c r="K58" s="31"/>
      <c r="L58" s="31"/>
      <c r="M58" s="169"/>
      <c r="N58" s="148"/>
      <c r="O58" s="44"/>
      <c r="P58" s="43"/>
      <c r="Q58" s="31"/>
      <c r="R58" s="84"/>
      <c r="S58" s="31"/>
      <c r="T58" s="31"/>
      <c r="U58" s="169"/>
      <c r="V58" s="150"/>
      <c r="W58" s="141" t="str" cm="1">
        <f t="array" ref="W58">IF(SUM(LEN(B58:V58))=0,"",IF(OR(OR(ISBLANK(F58),SUM(LEN(C58),LEN(D58))=0),AND(NOT(E58="Unknown"),ISBLANK(J58)),AND(NOT(O58="Unknown"),ISBLANK(R58))),"Missing Information", INDEX(Table15[Entire Service Line Classification], MATCH(SUMIFS(Table15[Unique ID],Table15[System-Owned Portion],E58,Table15[If Material Anything Other than "Lead" in Column E,Was Material Ever Previously Lead?],G58,Table15[Customer-Owned Portion],O58),Table15[Unique ID],0),0)))</f>
        <v/>
      </c>
      <c r="X58"/>
    </row>
    <row r="59" spans="2:24" ht="29" x14ac:dyDescent="0.35">
      <c r="B59" s="146">
        <v>11001</v>
      </c>
      <c r="C59" s="207" t="s">
        <v>324</v>
      </c>
      <c r="D59" s="32" t="s">
        <v>325</v>
      </c>
      <c r="E59" s="44" t="s">
        <v>43</v>
      </c>
      <c r="F59" s="43" t="s">
        <v>212</v>
      </c>
      <c r="G59" s="84" t="s">
        <v>212</v>
      </c>
      <c r="H59" s="31"/>
      <c r="I59" s="31"/>
      <c r="J59" s="84" t="s">
        <v>107</v>
      </c>
      <c r="K59" s="31" t="s">
        <v>37</v>
      </c>
      <c r="L59" s="31" t="s">
        <v>96</v>
      </c>
      <c r="M59" s="169">
        <v>44767</v>
      </c>
      <c r="N59" s="148"/>
      <c r="O59" s="44" t="s">
        <v>5</v>
      </c>
      <c r="P59" s="43">
        <v>1950</v>
      </c>
      <c r="Q59" s="31"/>
      <c r="R59" s="84" t="s">
        <v>107</v>
      </c>
      <c r="S59" s="31" t="s">
        <v>37</v>
      </c>
      <c r="T59" s="31" t="s">
        <v>96</v>
      </c>
      <c r="U59" s="169">
        <v>44767</v>
      </c>
      <c r="V59" s="150"/>
      <c r="W59" s="141" t="str" cm="1">
        <f t="array" ref="W59">IF(SUM(LEN(B59:V59))=0,"",IF(OR(OR(ISBLANK(F59),SUM(LEN(C59),LEN(D59))=0),AND(NOT(E59="Unknown"),ISBLANK(J59)),AND(NOT(O59="Unknown"),ISBLANK(R59))),"Missing Information", INDEX(Table15[Entire Service Line Classification], MATCH(SUMIFS(Table15[Unique ID],Table15[System-Owned Portion],E59,Table15[If Material Anything Other than "Lead" in Column E,Was Material Ever Previously Lead?],G59,Table15[Customer-Owned Portion],O59),Table15[Unique ID],0),0)))</f>
        <v>Galvanized Requiring Replacement</v>
      </c>
      <c r="X59"/>
    </row>
    <row r="60" spans="2:24" ht="29" x14ac:dyDescent="0.35">
      <c r="B60" s="146">
        <v>11002</v>
      </c>
      <c r="C60" s="207" t="s">
        <v>327</v>
      </c>
      <c r="D60" s="32" t="s">
        <v>326</v>
      </c>
      <c r="E60" s="44" t="s">
        <v>43</v>
      </c>
      <c r="F60" s="43" t="s">
        <v>35</v>
      </c>
      <c r="G60" s="84" t="s">
        <v>35</v>
      </c>
      <c r="H60" s="169">
        <v>45224</v>
      </c>
      <c r="I60" s="31"/>
      <c r="J60" s="84" t="s">
        <v>189</v>
      </c>
      <c r="K60" s="31" t="s">
        <v>37</v>
      </c>
      <c r="L60" s="31" t="s">
        <v>47</v>
      </c>
      <c r="M60" s="169">
        <v>45224</v>
      </c>
      <c r="N60" s="148"/>
      <c r="O60" s="44" t="s">
        <v>53</v>
      </c>
      <c r="P60" s="43">
        <v>2023</v>
      </c>
      <c r="Q60" s="31"/>
      <c r="R60" s="84" t="s">
        <v>189</v>
      </c>
      <c r="S60" s="31" t="s">
        <v>35</v>
      </c>
      <c r="T60" s="31"/>
      <c r="U60" s="169"/>
      <c r="V60" s="150" t="s">
        <v>710</v>
      </c>
      <c r="W60" s="141" t="str" cm="1">
        <f t="array" ref="W60">IF(SUM(LEN(B60:V60))=0,"",IF(OR(OR(ISBLANK(F60),SUM(LEN(C60),LEN(D60))=0),AND(NOT(E60="Unknown"),ISBLANK(J60)),AND(NOT(O60="Unknown"),ISBLANK(R60))),"Missing Information", INDEX(Table15[Entire Service Line Classification], MATCH(SUMIFS(Table15[Unique ID],Table15[System-Owned Portion],E60,Table15[If Material Anything Other than "Lead" in Column E,Was Material Ever Previously Lead?],G60,Table15[Customer-Owned Portion],O60),Table15[Unique ID],0),0)))</f>
        <v>Non-lead</v>
      </c>
      <c r="X60"/>
    </row>
    <row r="61" spans="2:24" ht="29" x14ac:dyDescent="0.35">
      <c r="B61" s="146">
        <v>10901</v>
      </c>
      <c r="C61" s="32" t="s">
        <v>328</v>
      </c>
      <c r="D61" s="32" t="s">
        <v>329</v>
      </c>
      <c r="E61" s="44" t="s">
        <v>43</v>
      </c>
      <c r="F61" s="43" t="s">
        <v>212</v>
      </c>
      <c r="G61" s="84" t="s">
        <v>212</v>
      </c>
      <c r="H61" s="31"/>
      <c r="I61" s="31"/>
      <c r="J61" s="84" t="s">
        <v>107</v>
      </c>
      <c r="K61" s="31" t="s">
        <v>37</v>
      </c>
      <c r="L61" s="31" t="s">
        <v>96</v>
      </c>
      <c r="M61" s="169">
        <v>45832</v>
      </c>
      <c r="N61" s="148"/>
      <c r="O61" s="44" t="s">
        <v>5</v>
      </c>
      <c r="P61" s="43">
        <v>1940</v>
      </c>
      <c r="Q61" s="31"/>
      <c r="R61" s="84" t="s">
        <v>107</v>
      </c>
      <c r="S61" s="31" t="s">
        <v>37</v>
      </c>
      <c r="T61" s="31" t="s">
        <v>96</v>
      </c>
      <c r="U61" s="169">
        <v>45832</v>
      </c>
      <c r="V61" s="150"/>
      <c r="W61" s="141" t="str" cm="1">
        <f t="array" ref="W61">IF(SUM(LEN(B61:V61))=0,"",IF(OR(OR(ISBLANK(F61),SUM(LEN(C61),LEN(D61))=0),AND(NOT(E61="Unknown"),ISBLANK(J61)),AND(NOT(O61="Unknown"),ISBLANK(R61))),"Missing Information", INDEX(Table15[Entire Service Line Classification], MATCH(SUMIFS(Table15[Unique ID],Table15[System-Owned Portion],E61,Table15[If Material Anything Other than "Lead" in Column E,Was Material Ever Previously Lead?],G61,Table15[Customer-Owned Portion],O61),Table15[Unique ID],0),0)))</f>
        <v>Galvanized Requiring Replacement</v>
      </c>
      <c r="X61"/>
    </row>
    <row r="62" spans="2:24" x14ac:dyDescent="0.35">
      <c r="B62" s="146">
        <v>10903</v>
      </c>
      <c r="C62" s="32" t="s">
        <v>330</v>
      </c>
      <c r="D62" s="32" t="s">
        <v>331</v>
      </c>
      <c r="E62" s="44" t="s">
        <v>48</v>
      </c>
      <c r="F62" s="43" t="s">
        <v>212</v>
      </c>
      <c r="G62" s="84" t="s">
        <v>212</v>
      </c>
      <c r="H62" s="31"/>
      <c r="I62" s="31"/>
      <c r="J62" s="84" t="s">
        <v>215</v>
      </c>
      <c r="K62" s="31" t="s">
        <v>35</v>
      </c>
      <c r="L62" s="31"/>
      <c r="M62" s="169"/>
      <c r="N62" s="148"/>
      <c r="O62" s="44" t="s">
        <v>48</v>
      </c>
      <c r="P62" s="43">
        <v>1949</v>
      </c>
      <c r="Q62" s="31"/>
      <c r="R62" s="84" t="s">
        <v>215</v>
      </c>
      <c r="S62" s="31" t="s">
        <v>35</v>
      </c>
      <c r="T62" s="31"/>
      <c r="U62" s="169"/>
      <c r="V62" s="150"/>
      <c r="W62" s="141" t="str" cm="1">
        <f t="array" ref="W62">IF(SUM(LEN(B62:V62))=0,"",IF(OR(OR(ISBLANK(F62),SUM(LEN(C62),LEN(D62))=0),AND(NOT(E62="Unknown"),ISBLANK(J62)),AND(NOT(O62="Unknown"),ISBLANK(R62))),"Missing Information", INDEX(Table15[Entire Service Line Classification], MATCH(SUMIFS(Table15[Unique ID],Table15[System-Owned Portion],E62,Table15[If Material Anything Other than "Lead" in Column E,Was Material Ever Previously Lead?],G62,Table15[Customer-Owned Portion],O62),Table15[Unique ID],0),0)))</f>
        <v>Lead Status Unknown</v>
      </c>
      <c r="X62"/>
    </row>
    <row r="63" spans="2:24" x14ac:dyDescent="0.35">
      <c r="B63" s="146">
        <v>10904</v>
      </c>
      <c r="C63" s="32" t="s">
        <v>332</v>
      </c>
      <c r="D63" s="32" t="s">
        <v>333</v>
      </c>
      <c r="E63" s="44" t="s">
        <v>48</v>
      </c>
      <c r="F63" s="43" t="s">
        <v>212</v>
      </c>
      <c r="G63" s="84" t="s">
        <v>212</v>
      </c>
      <c r="H63" s="31"/>
      <c r="I63" s="31"/>
      <c r="J63" s="84" t="s">
        <v>215</v>
      </c>
      <c r="K63" s="31" t="s">
        <v>35</v>
      </c>
      <c r="L63" s="31"/>
      <c r="M63" s="169"/>
      <c r="N63" s="148"/>
      <c r="O63" s="44" t="s">
        <v>48</v>
      </c>
      <c r="P63" s="43" t="s">
        <v>258</v>
      </c>
      <c r="Q63" s="31"/>
      <c r="R63" s="84" t="s">
        <v>215</v>
      </c>
      <c r="S63" s="31" t="s">
        <v>35</v>
      </c>
      <c r="T63" s="31"/>
      <c r="U63" s="169"/>
      <c r="V63" s="150"/>
      <c r="W63" s="141" t="str" cm="1">
        <f t="array" ref="W63">IF(SUM(LEN(B63:V63))=0,"",IF(OR(OR(ISBLANK(F63),SUM(LEN(C63),LEN(D63))=0),AND(NOT(E63="Unknown"),ISBLANK(J63)),AND(NOT(O63="Unknown"),ISBLANK(R63))),"Missing Information", INDEX(Table15[Entire Service Line Classification], MATCH(SUMIFS(Table15[Unique ID],Table15[System-Owned Portion],E63,Table15[If Material Anything Other than "Lead" in Column E,Was Material Ever Previously Lead?],G63,Table15[Customer-Owned Portion],O63),Table15[Unique ID],0),0)))</f>
        <v>Lead Status Unknown</v>
      </c>
      <c r="X63"/>
    </row>
    <row r="64" spans="2:24" x14ac:dyDescent="0.35">
      <c r="B64" s="146">
        <v>10905</v>
      </c>
      <c r="C64" s="32" t="s">
        <v>334</v>
      </c>
      <c r="D64" s="32" t="s">
        <v>335</v>
      </c>
      <c r="E64" s="44" t="s">
        <v>48</v>
      </c>
      <c r="F64" s="43" t="s">
        <v>212</v>
      </c>
      <c r="G64" s="84" t="s">
        <v>212</v>
      </c>
      <c r="H64" s="31"/>
      <c r="I64" s="31"/>
      <c r="J64" s="84" t="s">
        <v>215</v>
      </c>
      <c r="K64" s="31" t="s">
        <v>35</v>
      </c>
      <c r="L64" s="31"/>
      <c r="M64" s="169"/>
      <c r="N64" s="148"/>
      <c r="O64" s="44" t="s">
        <v>48</v>
      </c>
      <c r="P64" s="43">
        <v>1944</v>
      </c>
      <c r="Q64" s="31"/>
      <c r="R64" s="84" t="s">
        <v>215</v>
      </c>
      <c r="S64" s="31" t="s">
        <v>35</v>
      </c>
      <c r="T64" s="31"/>
      <c r="U64" s="169"/>
      <c r="V64" s="150"/>
      <c r="W64" s="141" t="str" cm="1">
        <f t="array" ref="W64">IF(SUM(LEN(B64:V64))=0,"",IF(OR(OR(ISBLANK(F64),SUM(LEN(C64),LEN(D64))=0),AND(NOT(E64="Unknown"),ISBLANK(J64)),AND(NOT(O64="Unknown"),ISBLANK(R64))),"Missing Information", INDEX(Table15[Entire Service Line Classification], MATCH(SUMIFS(Table15[Unique ID],Table15[System-Owned Portion],E64,Table15[If Material Anything Other than "Lead" in Column E,Was Material Ever Previously Lead?],G64,Table15[Customer-Owned Portion],O64),Table15[Unique ID],0),0)))</f>
        <v>Lead Status Unknown</v>
      </c>
      <c r="X64"/>
    </row>
    <row r="65" spans="2:24" ht="29" x14ac:dyDescent="0.35">
      <c r="B65" s="146">
        <v>10906</v>
      </c>
      <c r="C65" s="32" t="s">
        <v>338</v>
      </c>
      <c r="D65" s="32" t="s">
        <v>337</v>
      </c>
      <c r="E65" s="44" t="s">
        <v>53</v>
      </c>
      <c r="F65" s="43" t="s">
        <v>212</v>
      </c>
      <c r="G65" s="84" t="s">
        <v>212</v>
      </c>
      <c r="H65" s="31"/>
      <c r="I65" s="31"/>
      <c r="J65" s="84" t="s">
        <v>215</v>
      </c>
      <c r="K65" s="31" t="s">
        <v>35</v>
      </c>
      <c r="L65" s="31"/>
      <c r="M65" s="169"/>
      <c r="N65" s="148"/>
      <c r="O65" s="44" t="s">
        <v>53</v>
      </c>
      <c r="P65" s="43">
        <v>1998</v>
      </c>
      <c r="Q65" s="31"/>
      <c r="R65" s="84" t="s">
        <v>189</v>
      </c>
      <c r="S65" s="31" t="s">
        <v>35</v>
      </c>
      <c r="T65" s="31"/>
      <c r="U65" s="169"/>
      <c r="V65" s="150"/>
      <c r="W65" s="141" t="str" cm="1">
        <f t="array" ref="W65">IF(SUM(LEN(B65:V65))=0,"",IF(OR(OR(ISBLANK(F65),SUM(LEN(C65),LEN(D65))=0),AND(NOT(E65="Unknown"),ISBLANK(J65)),AND(NOT(O65="Unknown"),ISBLANK(R65))),"Missing Information", INDEX(Table15[Entire Service Line Classification], MATCH(SUMIFS(Table15[Unique ID],Table15[System-Owned Portion],E65,Table15[If Material Anything Other than "Lead" in Column E,Was Material Ever Previously Lead?],G65,Table15[Customer-Owned Portion],O65),Table15[Unique ID],0),0)))</f>
        <v>Non-lead</v>
      </c>
      <c r="X65"/>
    </row>
    <row r="66" spans="2:24" ht="29" x14ac:dyDescent="0.35">
      <c r="B66" s="146">
        <v>10909</v>
      </c>
      <c r="C66" s="32" t="s">
        <v>336</v>
      </c>
      <c r="D66" s="32" t="s">
        <v>339</v>
      </c>
      <c r="E66" s="44" t="s">
        <v>43</v>
      </c>
      <c r="F66" s="43" t="s">
        <v>212</v>
      </c>
      <c r="G66" s="84" t="s">
        <v>45</v>
      </c>
      <c r="H66" s="169">
        <v>45832</v>
      </c>
      <c r="I66" s="31"/>
      <c r="J66" s="84" t="s">
        <v>107</v>
      </c>
      <c r="K66" s="31" t="s">
        <v>37</v>
      </c>
      <c r="L66" s="31" t="s">
        <v>96</v>
      </c>
      <c r="M66" s="169">
        <v>45832</v>
      </c>
      <c r="N66" s="148"/>
      <c r="O66" s="44" t="s">
        <v>5</v>
      </c>
      <c r="P66" s="43">
        <v>1946</v>
      </c>
      <c r="Q66" s="31"/>
      <c r="R66" s="84" t="s">
        <v>107</v>
      </c>
      <c r="S66" s="31" t="s">
        <v>37</v>
      </c>
      <c r="T66" s="31" t="s">
        <v>96</v>
      </c>
      <c r="U66" s="169">
        <v>45832</v>
      </c>
      <c r="V66" s="150"/>
      <c r="W66" s="141" t="str" cm="1">
        <f t="array" ref="W66">IF(SUM(LEN(B66:V66))=0,"",IF(OR(OR(ISBLANK(F66),SUM(LEN(C66),LEN(D66))=0),AND(NOT(E66="Unknown"),ISBLANK(J66)),AND(NOT(O66="Unknown"),ISBLANK(R66))),"Missing Information", INDEX(Table15[Entire Service Line Classification], MATCH(SUMIFS(Table15[Unique ID],Table15[System-Owned Portion],E66,Table15[If Material Anything Other than "Lead" in Column E,Was Material Ever Previously Lead?],G66,Table15[Customer-Owned Portion],O66),Table15[Unique ID],0),0)))</f>
        <v>Galvanized Requiring Replacement</v>
      </c>
      <c r="X66"/>
    </row>
    <row r="67" spans="2:24" ht="29" x14ac:dyDescent="0.35">
      <c r="B67" s="146">
        <v>10801</v>
      </c>
      <c r="C67" s="32" t="s">
        <v>340</v>
      </c>
      <c r="D67" s="32" t="s">
        <v>341</v>
      </c>
      <c r="E67" s="44" t="s">
        <v>43</v>
      </c>
      <c r="F67" s="43" t="s">
        <v>212</v>
      </c>
      <c r="G67" s="84" t="s">
        <v>212</v>
      </c>
      <c r="H67" s="169">
        <v>45832</v>
      </c>
      <c r="I67" s="31"/>
      <c r="J67" s="84" t="s">
        <v>107</v>
      </c>
      <c r="K67" s="31" t="s">
        <v>37</v>
      </c>
      <c r="L67" s="31" t="s">
        <v>96</v>
      </c>
      <c r="M67" s="169">
        <v>45832</v>
      </c>
      <c r="N67" s="148"/>
      <c r="O67" s="44" t="s">
        <v>5</v>
      </c>
      <c r="P67" s="43">
        <v>1952</v>
      </c>
      <c r="Q67" s="31"/>
      <c r="R67" s="84" t="s">
        <v>107</v>
      </c>
      <c r="S67" s="31" t="s">
        <v>37</v>
      </c>
      <c r="T67" s="31" t="s">
        <v>96</v>
      </c>
      <c r="U67" s="169">
        <v>45832</v>
      </c>
      <c r="V67" s="150"/>
      <c r="W67" s="141" t="str" cm="1">
        <f t="array" ref="W67">IF(SUM(LEN(B67:V67))=0,"",IF(OR(OR(ISBLANK(F67),SUM(LEN(C67),LEN(D67))=0),AND(NOT(E67="Unknown"),ISBLANK(J67)),AND(NOT(O67="Unknown"),ISBLANK(R67))),"Missing Information", INDEX(Table15[Entire Service Line Classification], MATCH(SUMIFS(Table15[Unique ID],Table15[System-Owned Portion],E67,Table15[If Material Anything Other than "Lead" in Column E,Was Material Ever Previously Lead?],G67,Table15[Customer-Owned Portion],O67),Table15[Unique ID],0),0)))</f>
        <v>Galvanized Requiring Replacement</v>
      </c>
      <c r="X67"/>
    </row>
    <row r="68" spans="2:24" ht="29" x14ac:dyDescent="0.35">
      <c r="B68" s="146">
        <v>10804</v>
      </c>
      <c r="C68" s="32" t="s">
        <v>310</v>
      </c>
      <c r="D68" s="32" t="s">
        <v>342</v>
      </c>
      <c r="E68" s="44" t="s">
        <v>53</v>
      </c>
      <c r="F68" s="43" t="s">
        <v>212</v>
      </c>
      <c r="G68" s="84" t="s">
        <v>212</v>
      </c>
      <c r="H68" s="31"/>
      <c r="I68" s="31"/>
      <c r="J68" s="84" t="s">
        <v>215</v>
      </c>
      <c r="K68" s="31" t="s">
        <v>35</v>
      </c>
      <c r="L68" s="31"/>
      <c r="M68" s="169"/>
      <c r="N68" s="148"/>
      <c r="O68" s="44" t="s">
        <v>53</v>
      </c>
      <c r="P68" s="43">
        <v>2008</v>
      </c>
      <c r="Q68" s="31"/>
      <c r="R68" s="84" t="s">
        <v>189</v>
      </c>
      <c r="S68" s="31" t="s">
        <v>35</v>
      </c>
      <c r="T68" s="31"/>
      <c r="U68" s="169"/>
      <c r="V68" s="150"/>
      <c r="W68" s="141" t="str" cm="1">
        <f t="array" ref="W68">IF(SUM(LEN(B68:V68))=0,"",IF(OR(OR(ISBLANK(F68),SUM(LEN(C68),LEN(D68))=0),AND(NOT(E68="Unknown"),ISBLANK(J68)),AND(NOT(O68="Unknown"),ISBLANK(R68))),"Missing Information", INDEX(Table15[Entire Service Line Classification], MATCH(SUMIFS(Table15[Unique ID],Table15[System-Owned Portion],E68,Table15[If Material Anything Other than "Lead" in Column E,Was Material Ever Previously Lead?],G68,Table15[Customer-Owned Portion],O68),Table15[Unique ID],0),0)))</f>
        <v>Non-lead</v>
      </c>
      <c r="X68"/>
    </row>
    <row r="69" spans="2:24" ht="29" x14ac:dyDescent="0.35">
      <c r="B69" s="146">
        <v>10805</v>
      </c>
      <c r="C69" s="32" t="s">
        <v>343</v>
      </c>
      <c r="D69" s="32" t="s">
        <v>344</v>
      </c>
      <c r="E69" s="44" t="s">
        <v>43</v>
      </c>
      <c r="F69" s="43" t="s">
        <v>212</v>
      </c>
      <c r="G69" s="84" t="s">
        <v>212</v>
      </c>
      <c r="H69" s="31"/>
      <c r="I69" s="31"/>
      <c r="J69" s="84" t="s">
        <v>107</v>
      </c>
      <c r="K69" s="31" t="s">
        <v>37</v>
      </c>
      <c r="L69" s="31" t="s">
        <v>96</v>
      </c>
      <c r="M69" s="169">
        <v>45832</v>
      </c>
      <c r="N69" s="148"/>
      <c r="O69" s="44" t="s">
        <v>5</v>
      </c>
      <c r="P69" s="43">
        <v>1950</v>
      </c>
      <c r="Q69" s="31"/>
      <c r="R69" s="84" t="s">
        <v>107</v>
      </c>
      <c r="S69" s="31" t="s">
        <v>37</v>
      </c>
      <c r="T69" s="31" t="s">
        <v>96</v>
      </c>
      <c r="U69" s="169">
        <v>45832</v>
      </c>
      <c r="V69" s="150"/>
      <c r="W69" s="141" t="str" cm="1">
        <f t="array" ref="W69">IF(SUM(LEN(B69:V69))=0,"",IF(OR(OR(ISBLANK(F69),SUM(LEN(C69),LEN(D69))=0),AND(NOT(E69="Unknown"),ISBLANK(J69)),AND(NOT(O69="Unknown"),ISBLANK(R69))),"Missing Information", INDEX(Table15[Entire Service Line Classification], MATCH(SUMIFS(Table15[Unique ID],Table15[System-Owned Portion],E69,Table15[If Material Anything Other than "Lead" in Column E,Was Material Ever Previously Lead?],G69,Table15[Customer-Owned Portion],O69),Table15[Unique ID],0),0)))</f>
        <v>Galvanized Requiring Replacement</v>
      </c>
      <c r="X69"/>
    </row>
    <row r="70" spans="2:24" ht="72.5" x14ac:dyDescent="0.35">
      <c r="B70" s="146">
        <v>10806</v>
      </c>
      <c r="C70" s="32" t="s">
        <v>353</v>
      </c>
      <c r="D70" s="32" t="s">
        <v>345</v>
      </c>
      <c r="E70" s="44" t="s">
        <v>48</v>
      </c>
      <c r="F70" s="43" t="s">
        <v>212</v>
      </c>
      <c r="G70" s="84" t="s">
        <v>212</v>
      </c>
      <c r="H70" s="31"/>
      <c r="I70" s="31"/>
      <c r="J70" s="84" t="s">
        <v>107</v>
      </c>
      <c r="K70" s="31" t="s">
        <v>35</v>
      </c>
      <c r="L70" s="31"/>
      <c r="M70" s="169"/>
      <c r="N70" s="148"/>
      <c r="O70" s="44" t="s">
        <v>48</v>
      </c>
      <c r="P70" s="43" t="s">
        <v>258</v>
      </c>
      <c r="Q70" s="31"/>
      <c r="R70" s="84" t="s">
        <v>107</v>
      </c>
      <c r="S70" s="31" t="s">
        <v>35</v>
      </c>
      <c r="T70" s="31"/>
      <c r="U70" s="169"/>
      <c r="V70" s="150" t="s">
        <v>737</v>
      </c>
      <c r="W70" s="141" t="str" cm="1">
        <f t="array" ref="W70">IF(SUM(LEN(B70:V70))=0,"",IF(OR(OR(ISBLANK(F70),SUM(LEN(C70),LEN(D70))=0),AND(NOT(E70="Unknown"),ISBLANK(J70)),AND(NOT(O70="Unknown"),ISBLANK(R70))),"Missing Information", INDEX(Table15[Entire Service Line Classification], MATCH(SUMIFS(Table15[Unique ID],Table15[System-Owned Portion],E70,Table15[If Material Anything Other than "Lead" in Column E,Was Material Ever Previously Lead?],G70,Table15[Customer-Owned Portion],O70),Table15[Unique ID],0),0)))</f>
        <v>Lead Status Unknown</v>
      </c>
      <c r="X70"/>
    </row>
    <row r="71" spans="2:24" ht="29" x14ac:dyDescent="0.35">
      <c r="B71" s="146">
        <v>10808</v>
      </c>
      <c r="C71" s="32" t="s">
        <v>346</v>
      </c>
      <c r="D71" s="32" t="s">
        <v>347</v>
      </c>
      <c r="E71" s="44" t="s">
        <v>43</v>
      </c>
      <c r="F71" s="43" t="s">
        <v>212</v>
      </c>
      <c r="G71" s="84" t="s">
        <v>212</v>
      </c>
      <c r="H71" s="31"/>
      <c r="I71" s="31"/>
      <c r="J71" s="84" t="s">
        <v>107</v>
      </c>
      <c r="K71" s="31" t="s">
        <v>37</v>
      </c>
      <c r="L71" s="31" t="s">
        <v>96</v>
      </c>
      <c r="M71" s="169">
        <v>45832</v>
      </c>
      <c r="N71" s="148"/>
      <c r="O71" s="44" t="s">
        <v>5</v>
      </c>
      <c r="P71" s="43">
        <v>1960</v>
      </c>
      <c r="Q71" s="31"/>
      <c r="R71" s="84" t="s">
        <v>107</v>
      </c>
      <c r="S71" s="31" t="s">
        <v>37</v>
      </c>
      <c r="T71" s="31" t="s">
        <v>96</v>
      </c>
      <c r="U71" s="169">
        <v>45832</v>
      </c>
      <c r="V71" s="150"/>
      <c r="W71" s="141" t="str" cm="1">
        <f t="array" ref="W71">IF(SUM(LEN(B71:V71))=0,"",IF(OR(OR(ISBLANK(F71),SUM(LEN(C71),LEN(D71))=0),AND(NOT(E71="Unknown"),ISBLANK(J71)),AND(NOT(O71="Unknown"),ISBLANK(R71))),"Missing Information", INDEX(Table15[Entire Service Line Classification], MATCH(SUMIFS(Table15[Unique ID],Table15[System-Owned Portion],E71,Table15[If Material Anything Other than "Lead" in Column E,Was Material Ever Previously Lead?],G71,Table15[Customer-Owned Portion],O71),Table15[Unique ID],0),0)))</f>
        <v>Galvanized Requiring Replacement</v>
      </c>
      <c r="X71"/>
    </row>
    <row r="72" spans="2:24" ht="29" x14ac:dyDescent="0.35">
      <c r="B72" s="146">
        <v>10810</v>
      </c>
      <c r="C72" s="32" t="s">
        <v>348</v>
      </c>
      <c r="D72" s="32" t="s">
        <v>349</v>
      </c>
      <c r="E72" s="44" t="s">
        <v>43</v>
      </c>
      <c r="F72" s="43" t="s">
        <v>212</v>
      </c>
      <c r="G72" s="84" t="s">
        <v>212</v>
      </c>
      <c r="H72" s="31"/>
      <c r="I72" s="31"/>
      <c r="J72" s="84" t="s">
        <v>107</v>
      </c>
      <c r="K72" s="31" t="s">
        <v>37</v>
      </c>
      <c r="L72" s="31" t="s">
        <v>96</v>
      </c>
      <c r="M72" s="169">
        <v>45832</v>
      </c>
      <c r="N72" s="148"/>
      <c r="O72" s="44" t="s">
        <v>5</v>
      </c>
      <c r="P72" s="43">
        <v>1952</v>
      </c>
      <c r="Q72" s="31"/>
      <c r="R72" s="84" t="s">
        <v>107</v>
      </c>
      <c r="S72" s="31" t="s">
        <v>37</v>
      </c>
      <c r="T72" s="31" t="s">
        <v>96</v>
      </c>
      <c r="U72" s="169">
        <v>45832</v>
      </c>
      <c r="V72" s="150"/>
      <c r="W72" s="141" t="str" cm="1">
        <f t="array" ref="W72">IF(SUM(LEN(B72:V72))=0,"",IF(OR(OR(ISBLANK(F72),SUM(LEN(C72),LEN(D72))=0),AND(NOT(E72="Unknown"),ISBLANK(J72)),AND(NOT(O72="Unknown"),ISBLANK(R72))),"Missing Information", INDEX(Table15[Entire Service Line Classification], MATCH(SUMIFS(Table15[Unique ID],Table15[System-Owned Portion],E72,Table15[If Material Anything Other than "Lead" in Column E,Was Material Ever Previously Lead?],G72,Table15[Customer-Owned Portion],O72),Table15[Unique ID],0),0)))</f>
        <v>Galvanized Requiring Replacement</v>
      </c>
      <c r="X72"/>
    </row>
    <row r="73" spans="2:24" ht="29" x14ac:dyDescent="0.35">
      <c r="B73" s="146">
        <v>10811</v>
      </c>
      <c r="C73" s="32" t="s">
        <v>350</v>
      </c>
      <c r="D73" s="32" t="s">
        <v>351</v>
      </c>
      <c r="E73" s="44" t="s">
        <v>43</v>
      </c>
      <c r="F73" s="43" t="s">
        <v>212</v>
      </c>
      <c r="G73" s="84" t="s">
        <v>212</v>
      </c>
      <c r="H73" s="31"/>
      <c r="I73" s="31"/>
      <c r="J73" s="84" t="s">
        <v>107</v>
      </c>
      <c r="K73" s="31" t="s">
        <v>37</v>
      </c>
      <c r="L73" s="31" t="s">
        <v>96</v>
      </c>
      <c r="M73" s="169">
        <v>45832</v>
      </c>
      <c r="N73" s="148"/>
      <c r="O73" s="44" t="s">
        <v>5</v>
      </c>
      <c r="P73" s="43">
        <v>1959</v>
      </c>
      <c r="Q73" s="31"/>
      <c r="R73" s="84" t="s">
        <v>107</v>
      </c>
      <c r="S73" s="31" t="s">
        <v>37</v>
      </c>
      <c r="T73" s="31" t="s">
        <v>96</v>
      </c>
      <c r="U73" s="169">
        <v>45832</v>
      </c>
      <c r="V73" s="150"/>
      <c r="W73" s="141" t="str" cm="1">
        <f t="array" ref="W73">IF(SUM(LEN(B73:V73))=0,"",IF(OR(OR(ISBLANK(F73),SUM(LEN(C73),LEN(D73))=0),AND(NOT(E73="Unknown"),ISBLANK(J73)),AND(NOT(O73="Unknown"),ISBLANK(R73))),"Missing Information", INDEX(Table15[Entire Service Line Classification], MATCH(SUMIFS(Table15[Unique ID],Table15[System-Owned Portion],E73,Table15[If Material Anything Other than "Lead" in Column E,Was Material Ever Previously Lead?],G73,Table15[Customer-Owned Portion],O73),Table15[Unique ID],0),0)))</f>
        <v>Galvanized Requiring Replacement</v>
      </c>
      <c r="X73"/>
    </row>
    <row r="74" spans="2:24" ht="72.5" x14ac:dyDescent="0.35">
      <c r="B74" s="146">
        <v>10813</v>
      </c>
      <c r="C74" s="32" t="s">
        <v>352</v>
      </c>
      <c r="D74" s="32" t="s">
        <v>354</v>
      </c>
      <c r="E74" s="44" t="s">
        <v>48</v>
      </c>
      <c r="F74" s="43" t="s">
        <v>212</v>
      </c>
      <c r="G74" s="84" t="s">
        <v>212</v>
      </c>
      <c r="H74" s="31"/>
      <c r="I74" s="31"/>
      <c r="J74" s="84" t="s">
        <v>107</v>
      </c>
      <c r="K74" s="31" t="s">
        <v>35</v>
      </c>
      <c r="L74" s="31"/>
      <c r="M74" s="169"/>
      <c r="N74" s="148"/>
      <c r="O74" s="44" t="s">
        <v>48</v>
      </c>
      <c r="P74" s="43" t="s">
        <v>258</v>
      </c>
      <c r="Q74" s="31"/>
      <c r="R74" s="84" t="s">
        <v>107</v>
      </c>
      <c r="S74" s="31" t="s">
        <v>35</v>
      </c>
      <c r="T74" s="31"/>
      <c r="U74" s="169"/>
      <c r="V74" s="150" t="s">
        <v>737</v>
      </c>
      <c r="W74" s="141" t="str" cm="1">
        <f t="array" ref="W74">IF(SUM(LEN(B74:V74))=0,"",IF(OR(OR(ISBLANK(F74),SUM(LEN(C74),LEN(D74))=0),AND(NOT(E74="Unknown"),ISBLANK(J74)),AND(NOT(O74="Unknown"),ISBLANK(R74))),"Missing Information", INDEX(Table15[Entire Service Line Classification], MATCH(SUMIFS(Table15[Unique ID],Table15[System-Owned Portion],E74,Table15[If Material Anything Other than "Lead" in Column E,Was Material Ever Previously Lead?],G74,Table15[Customer-Owned Portion],O74),Table15[Unique ID],0),0)))</f>
        <v>Lead Status Unknown</v>
      </c>
      <c r="X74"/>
    </row>
    <row r="75" spans="2:24" ht="29" x14ac:dyDescent="0.35">
      <c r="B75" s="146">
        <v>10814</v>
      </c>
      <c r="C75" s="32" t="s">
        <v>355</v>
      </c>
      <c r="D75" s="32" t="s">
        <v>356</v>
      </c>
      <c r="E75" s="44" t="s">
        <v>43</v>
      </c>
      <c r="F75" s="43" t="s">
        <v>212</v>
      </c>
      <c r="G75" s="84" t="s">
        <v>212</v>
      </c>
      <c r="H75" s="31"/>
      <c r="I75" s="31"/>
      <c r="J75" s="84" t="s">
        <v>107</v>
      </c>
      <c r="K75" s="31" t="s">
        <v>37</v>
      </c>
      <c r="L75" s="31" t="s">
        <v>96</v>
      </c>
      <c r="M75" s="169">
        <v>45832</v>
      </c>
      <c r="N75" s="148"/>
      <c r="O75" s="44" t="s">
        <v>5</v>
      </c>
      <c r="P75" s="43">
        <v>1977</v>
      </c>
      <c r="Q75" s="31"/>
      <c r="R75" s="84" t="s">
        <v>107</v>
      </c>
      <c r="S75" s="31" t="s">
        <v>37</v>
      </c>
      <c r="T75" s="31" t="s">
        <v>96</v>
      </c>
      <c r="U75" s="169">
        <v>45832</v>
      </c>
      <c r="V75" s="150"/>
      <c r="W75" s="141" t="str" cm="1">
        <f t="array" ref="W75">IF(SUM(LEN(B75:V75))=0,"",IF(OR(OR(ISBLANK(F75),SUM(LEN(C75),LEN(D75))=0),AND(NOT(E75="Unknown"),ISBLANK(J75)),AND(NOT(O75="Unknown"),ISBLANK(R75))),"Missing Information", INDEX(Table15[Entire Service Line Classification], MATCH(SUMIFS(Table15[Unique ID],Table15[System-Owned Portion],E75,Table15[If Material Anything Other than "Lead" in Column E,Was Material Ever Previously Lead?],G75,Table15[Customer-Owned Portion],O75),Table15[Unique ID],0),0)))</f>
        <v>Galvanized Requiring Replacement</v>
      </c>
      <c r="X75"/>
    </row>
    <row r="76" spans="2:24" x14ac:dyDescent="0.35">
      <c r="B76" s="146">
        <v>10815</v>
      </c>
      <c r="C76" s="32" t="s">
        <v>357</v>
      </c>
      <c r="D76" s="32" t="s">
        <v>358</v>
      </c>
      <c r="E76" s="44" t="s">
        <v>48</v>
      </c>
      <c r="F76" s="43" t="s">
        <v>212</v>
      </c>
      <c r="G76" s="84" t="s">
        <v>212</v>
      </c>
      <c r="H76" s="31"/>
      <c r="I76" s="31"/>
      <c r="J76" s="84" t="s">
        <v>215</v>
      </c>
      <c r="K76" s="31" t="s">
        <v>35</v>
      </c>
      <c r="L76" s="31"/>
      <c r="M76" s="169"/>
      <c r="N76" s="148"/>
      <c r="O76" s="44" t="s">
        <v>48</v>
      </c>
      <c r="P76" s="43">
        <v>1973</v>
      </c>
      <c r="Q76" s="31"/>
      <c r="R76" s="84" t="s">
        <v>215</v>
      </c>
      <c r="S76" s="31" t="s">
        <v>35</v>
      </c>
      <c r="T76" s="31"/>
      <c r="U76" s="169"/>
      <c r="V76" s="150"/>
      <c r="W76" s="141" t="str" cm="1">
        <f t="array" ref="W76">IF(SUM(LEN(B76:V76))=0,"",IF(OR(OR(ISBLANK(F76),SUM(LEN(C76),LEN(D76))=0),AND(NOT(E76="Unknown"),ISBLANK(J76)),AND(NOT(O76="Unknown"),ISBLANK(R76))),"Missing Information", INDEX(Table15[Entire Service Line Classification], MATCH(SUMIFS(Table15[Unique ID],Table15[System-Owned Portion],E76,Table15[If Material Anything Other than "Lead" in Column E,Was Material Ever Previously Lead?],G76,Table15[Customer-Owned Portion],O76),Table15[Unique ID],0),0)))</f>
        <v>Lead Status Unknown</v>
      </c>
      <c r="X76"/>
    </row>
    <row r="77" spans="2:24" ht="29" x14ac:dyDescent="0.35">
      <c r="B77" s="146">
        <v>10816</v>
      </c>
      <c r="C77" s="32" t="s">
        <v>359</v>
      </c>
      <c r="D77" s="32" t="s">
        <v>360</v>
      </c>
      <c r="E77" s="44" t="s">
        <v>43</v>
      </c>
      <c r="F77" s="43" t="s">
        <v>212</v>
      </c>
      <c r="G77" s="84" t="s">
        <v>212</v>
      </c>
      <c r="H77" s="31"/>
      <c r="I77" s="31"/>
      <c r="J77" s="84" t="s">
        <v>107</v>
      </c>
      <c r="K77" s="31" t="s">
        <v>37</v>
      </c>
      <c r="L77" s="31" t="s">
        <v>96</v>
      </c>
      <c r="M77" s="169">
        <v>45832</v>
      </c>
      <c r="N77" s="148"/>
      <c r="O77" s="44" t="s">
        <v>5</v>
      </c>
      <c r="P77" s="43">
        <v>1962</v>
      </c>
      <c r="Q77" s="31"/>
      <c r="R77" s="84" t="s">
        <v>107</v>
      </c>
      <c r="S77" s="31" t="s">
        <v>37</v>
      </c>
      <c r="T77" s="31" t="s">
        <v>96</v>
      </c>
      <c r="U77" s="169">
        <v>45832</v>
      </c>
      <c r="V77" s="150"/>
      <c r="W77" s="141" t="str" cm="1">
        <f t="array" ref="W77">IF(SUM(LEN(B77:V77))=0,"",IF(OR(OR(ISBLANK(F77),SUM(LEN(C77),LEN(D77))=0),AND(NOT(E77="Unknown"),ISBLANK(J77)),AND(NOT(O77="Unknown"),ISBLANK(R77))),"Missing Information", INDEX(Table15[Entire Service Line Classification], MATCH(SUMIFS(Table15[Unique ID],Table15[System-Owned Portion],E77,Table15[If Material Anything Other than "Lead" in Column E,Was Material Ever Previously Lead?],G77,Table15[Customer-Owned Portion],O77),Table15[Unique ID],0),0)))</f>
        <v>Galvanized Requiring Replacement</v>
      </c>
      <c r="X77"/>
    </row>
    <row r="78" spans="2:24" x14ac:dyDescent="0.35">
      <c r="B78" s="146">
        <v>10817</v>
      </c>
      <c r="C78" s="32" t="s">
        <v>361</v>
      </c>
      <c r="D78" s="32" t="s">
        <v>362</v>
      </c>
      <c r="E78" s="44" t="s">
        <v>48</v>
      </c>
      <c r="F78" s="43" t="s">
        <v>212</v>
      </c>
      <c r="G78" s="84" t="s">
        <v>212</v>
      </c>
      <c r="H78" s="31"/>
      <c r="I78" s="31"/>
      <c r="J78" s="84" t="s">
        <v>215</v>
      </c>
      <c r="K78" s="31" t="s">
        <v>35</v>
      </c>
      <c r="L78" s="31"/>
      <c r="M78" s="169"/>
      <c r="N78" s="148"/>
      <c r="O78" s="44" t="s">
        <v>48</v>
      </c>
      <c r="P78" s="43">
        <v>1959</v>
      </c>
      <c r="Q78" s="31"/>
      <c r="R78" s="84" t="s">
        <v>215</v>
      </c>
      <c r="S78" s="31" t="s">
        <v>35</v>
      </c>
      <c r="T78" s="31"/>
      <c r="U78" s="169"/>
      <c r="V78" s="150"/>
      <c r="W78" s="141" t="str" cm="1">
        <f t="array" ref="W78">IF(SUM(LEN(B78:V78))=0,"",IF(OR(OR(ISBLANK(F78),SUM(LEN(C78),LEN(D78))=0),AND(NOT(E78="Unknown"),ISBLANK(J78)),AND(NOT(O78="Unknown"),ISBLANK(R78))),"Missing Information", INDEX(Table15[Entire Service Line Classification], MATCH(SUMIFS(Table15[Unique ID],Table15[System-Owned Portion],E78,Table15[If Material Anything Other than "Lead" in Column E,Was Material Ever Previously Lead?],G78,Table15[Customer-Owned Portion],O78),Table15[Unique ID],0),0)))</f>
        <v>Lead Status Unknown</v>
      </c>
      <c r="X78"/>
    </row>
    <row r="79" spans="2:24" x14ac:dyDescent="0.35">
      <c r="B79" s="146">
        <v>10818</v>
      </c>
      <c r="C79" s="32" t="s">
        <v>365</v>
      </c>
      <c r="D79" s="32" t="s">
        <v>363</v>
      </c>
      <c r="E79" s="44" t="s">
        <v>48</v>
      </c>
      <c r="F79" s="43" t="s">
        <v>212</v>
      </c>
      <c r="G79" s="84" t="s">
        <v>212</v>
      </c>
      <c r="H79" s="31"/>
      <c r="I79" s="31"/>
      <c r="J79" s="84" t="s">
        <v>215</v>
      </c>
      <c r="K79" s="31" t="s">
        <v>35</v>
      </c>
      <c r="L79" s="31"/>
      <c r="M79" s="169"/>
      <c r="N79" s="148"/>
      <c r="O79" s="44" t="s">
        <v>48</v>
      </c>
      <c r="P79" s="43">
        <v>1959</v>
      </c>
      <c r="Q79" s="31"/>
      <c r="R79" s="84" t="s">
        <v>215</v>
      </c>
      <c r="S79" s="31" t="s">
        <v>35</v>
      </c>
      <c r="T79" s="31"/>
      <c r="U79" s="169"/>
      <c r="V79" s="150"/>
      <c r="W79" s="141" t="str" cm="1">
        <f t="array" ref="W79">IF(SUM(LEN(B79:V79))=0,"",IF(OR(OR(ISBLANK(F79),SUM(LEN(C79),LEN(D79))=0),AND(NOT(E79="Unknown"),ISBLANK(J79)),AND(NOT(O79="Unknown"),ISBLANK(R79))),"Missing Information", INDEX(Table15[Entire Service Line Classification], MATCH(SUMIFS(Table15[Unique ID],Table15[System-Owned Portion],E79,Table15[If Material Anything Other than "Lead" in Column E,Was Material Ever Previously Lead?],G79,Table15[Customer-Owned Portion],O79),Table15[Unique ID],0),0)))</f>
        <v>Lead Status Unknown</v>
      </c>
      <c r="X79"/>
    </row>
    <row r="80" spans="2:24" ht="29" x14ac:dyDescent="0.35">
      <c r="B80" s="146">
        <v>10821</v>
      </c>
      <c r="C80" s="32" t="s">
        <v>364</v>
      </c>
      <c r="D80" s="32" t="s">
        <v>366</v>
      </c>
      <c r="E80" s="44" t="s">
        <v>43</v>
      </c>
      <c r="F80" s="43" t="s">
        <v>212</v>
      </c>
      <c r="G80" s="84" t="s">
        <v>212</v>
      </c>
      <c r="H80" s="31"/>
      <c r="I80" s="31"/>
      <c r="J80" s="84" t="s">
        <v>107</v>
      </c>
      <c r="K80" s="31" t="s">
        <v>37</v>
      </c>
      <c r="L80" s="31" t="s">
        <v>96</v>
      </c>
      <c r="M80" s="169">
        <v>45832</v>
      </c>
      <c r="N80" s="148"/>
      <c r="O80" s="44" t="s">
        <v>5</v>
      </c>
      <c r="P80" s="43">
        <v>1984</v>
      </c>
      <c r="Q80" s="31"/>
      <c r="R80" s="84" t="s">
        <v>107</v>
      </c>
      <c r="S80" s="31" t="s">
        <v>37</v>
      </c>
      <c r="T80" s="31" t="s">
        <v>96</v>
      </c>
      <c r="U80" s="169">
        <v>45832</v>
      </c>
      <c r="V80" s="150"/>
      <c r="W80" s="141" t="str" cm="1">
        <f t="array" ref="W80">IF(SUM(LEN(B80:V80))=0,"",IF(OR(OR(ISBLANK(F80),SUM(LEN(C80),LEN(D80))=0),AND(NOT(E80="Unknown"),ISBLANK(J80)),AND(NOT(O80="Unknown"),ISBLANK(R80))),"Missing Information", INDEX(Table15[Entire Service Line Classification], MATCH(SUMIFS(Table15[Unique ID],Table15[System-Owned Portion],E80,Table15[If Material Anything Other than "Lead" in Column E,Was Material Ever Previously Lead?],G80,Table15[Customer-Owned Portion],O80),Table15[Unique ID],0),0)))</f>
        <v>Galvanized Requiring Replacement</v>
      </c>
      <c r="X80"/>
    </row>
    <row r="81" spans="2:24" ht="29" x14ac:dyDescent="0.35">
      <c r="B81" s="146">
        <v>10822</v>
      </c>
      <c r="C81" s="32" t="s">
        <v>367</v>
      </c>
      <c r="D81" s="32" t="s">
        <v>368</v>
      </c>
      <c r="E81" s="44" t="s">
        <v>43</v>
      </c>
      <c r="F81" s="43" t="s">
        <v>212</v>
      </c>
      <c r="G81" s="84" t="s">
        <v>212</v>
      </c>
      <c r="H81" s="31"/>
      <c r="I81" s="31"/>
      <c r="J81" s="84" t="s">
        <v>107</v>
      </c>
      <c r="K81" s="31" t="s">
        <v>37</v>
      </c>
      <c r="L81" s="31" t="s">
        <v>94</v>
      </c>
      <c r="M81" s="169">
        <v>45832</v>
      </c>
      <c r="N81" s="148"/>
      <c r="O81" s="44" t="s">
        <v>5</v>
      </c>
      <c r="P81" s="43">
        <v>1975</v>
      </c>
      <c r="Q81" s="31"/>
      <c r="R81" s="84" t="s">
        <v>107</v>
      </c>
      <c r="S81" s="31" t="s">
        <v>37</v>
      </c>
      <c r="T81" s="31" t="s">
        <v>96</v>
      </c>
      <c r="U81" s="169">
        <v>45832</v>
      </c>
      <c r="V81" s="150"/>
      <c r="W81" s="141" t="str" cm="1">
        <f t="array" ref="W81">IF(SUM(LEN(B81:V81))=0,"",IF(OR(OR(ISBLANK(F81),SUM(LEN(C81),LEN(D81))=0),AND(NOT(E81="Unknown"),ISBLANK(J81)),AND(NOT(O81="Unknown"),ISBLANK(R81))),"Missing Information", INDEX(Table15[Entire Service Line Classification], MATCH(SUMIFS(Table15[Unique ID],Table15[System-Owned Portion],E81,Table15[If Material Anything Other than "Lead" in Column E,Was Material Ever Previously Lead?],G81,Table15[Customer-Owned Portion],O81),Table15[Unique ID],0),0)))</f>
        <v>Galvanized Requiring Replacement</v>
      </c>
      <c r="X81"/>
    </row>
    <row r="82" spans="2:24" ht="29" x14ac:dyDescent="0.35">
      <c r="B82" s="146">
        <v>10828</v>
      </c>
      <c r="C82" s="32" t="s">
        <v>369</v>
      </c>
      <c r="D82" s="32" t="s">
        <v>370</v>
      </c>
      <c r="E82" s="44" t="s">
        <v>43</v>
      </c>
      <c r="F82" s="43" t="s">
        <v>212</v>
      </c>
      <c r="G82" s="84" t="s">
        <v>212</v>
      </c>
      <c r="H82" s="31"/>
      <c r="I82" s="31"/>
      <c r="J82" s="84" t="s">
        <v>107</v>
      </c>
      <c r="K82" s="31" t="s">
        <v>37</v>
      </c>
      <c r="L82" s="31" t="s">
        <v>96</v>
      </c>
      <c r="M82" s="169">
        <v>45832</v>
      </c>
      <c r="N82" s="148"/>
      <c r="O82" s="44" t="s">
        <v>5</v>
      </c>
      <c r="P82" s="43">
        <v>1960</v>
      </c>
      <c r="Q82" s="31"/>
      <c r="R82" s="84" t="s">
        <v>107</v>
      </c>
      <c r="S82" s="31" t="s">
        <v>37</v>
      </c>
      <c r="T82" s="31" t="s">
        <v>94</v>
      </c>
      <c r="U82" s="169">
        <v>45832</v>
      </c>
      <c r="V82" s="150"/>
      <c r="W82" s="141" t="str" cm="1">
        <f t="array" ref="W82">IF(SUM(LEN(B82:V82))=0,"",IF(OR(OR(ISBLANK(F82),SUM(LEN(C82),LEN(D82))=0),AND(NOT(E82="Unknown"),ISBLANK(J82)),AND(NOT(O82="Unknown"),ISBLANK(R82))),"Missing Information", INDEX(Table15[Entire Service Line Classification], MATCH(SUMIFS(Table15[Unique ID],Table15[System-Owned Portion],E82,Table15[If Material Anything Other than "Lead" in Column E,Was Material Ever Previously Lead?],G82,Table15[Customer-Owned Portion],O82),Table15[Unique ID],0),0)))</f>
        <v>Galvanized Requiring Replacement</v>
      </c>
      <c r="X82"/>
    </row>
    <row r="83" spans="2:24" ht="29" x14ac:dyDescent="0.35">
      <c r="B83" s="146">
        <v>10830</v>
      </c>
      <c r="C83" s="32" t="s">
        <v>371</v>
      </c>
      <c r="D83" s="32" t="s">
        <v>372</v>
      </c>
      <c r="E83" s="44" t="s">
        <v>43</v>
      </c>
      <c r="F83" s="43" t="s">
        <v>212</v>
      </c>
      <c r="G83" s="84" t="s">
        <v>212</v>
      </c>
      <c r="H83" s="31"/>
      <c r="I83" s="31"/>
      <c r="J83" s="84" t="s">
        <v>107</v>
      </c>
      <c r="K83" s="31" t="s">
        <v>37</v>
      </c>
      <c r="L83" s="31" t="s">
        <v>96</v>
      </c>
      <c r="M83" s="169">
        <v>45832</v>
      </c>
      <c r="N83" s="148"/>
      <c r="O83" s="44" t="s">
        <v>5</v>
      </c>
      <c r="P83" s="43">
        <v>1968</v>
      </c>
      <c r="Q83" s="31"/>
      <c r="R83" s="84" t="s">
        <v>107</v>
      </c>
      <c r="S83" s="31" t="s">
        <v>37</v>
      </c>
      <c r="T83" s="31" t="s">
        <v>96</v>
      </c>
      <c r="U83" s="169">
        <v>45832</v>
      </c>
      <c r="V83" s="150"/>
      <c r="W83" s="141" t="str" cm="1">
        <f t="array" ref="W83">IF(SUM(LEN(B83:V83))=0,"",IF(OR(OR(ISBLANK(F83),SUM(LEN(C83),LEN(D83))=0),AND(NOT(E83="Unknown"),ISBLANK(J83)),AND(NOT(O83="Unknown"),ISBLANK(R83))),"Missing Information", INDEX(Table15[Entire Service Line Classification], MATCH(SUMIFS(Table15[Unique ID],Table15[System-Owned Portion],E83,Table15[If Material Anything Other than "Lead" in Column E,Was Material Ever Previously Lead?],G83,Table15[Customer-Owned Portion],O83),Table15[Unique ID],0),0)))</f>
        <v>Galvanized Requiring Replacement</v>
      </c>
      <c r="X83"/>
    </row>
    <row r="84" spans="2:24" ht="29" x14ac:dyDescent="0.35">
      <c r="B84" s="146">
        <v>10701</v>
      </c>
      <c r="C84" s="32" t="s">
        <v>373</v>
      </c>
      <c r="D84" s="32" t="s">
        <v>374</v>
      </c>
      <c r="E84" s="44" t="s">
        <v>43</v>
      </c>
      <c r="F84" s="43" t="s">
        <v>212</v>
      </c>
      <c r="G84" s="84" t="s">
        <v>212</v>
      </c>
      <c r="H84" s="31"/>
      <c r="I84" s="31"/>
      <c r="J84" s="84" t="s">
        <v>107</v>
      </c>
      <c r="K84" s="31" t="s">
        <v>37</v>
      </c>
      <c r="L84" s="31" t="s">
        <v>96</v>
      </c>
      <c r="M84" s="169">
        <v>45832</v>
      </c>
      <c r="N84" s="148"/>
      <c r="O84" s="44" t="s">
        <v>5</v>
      </c>
      <c r="P84" s="43">
        <v>1975</v>
      </c>
      <c r="Q84" s="31"/>
      <c r="R84" s="84" t="s">
        <v>107</v>
      </c>
      <c r="S84" s="31" t="s">
        <v>37</v>
      </c>
      <c r="T84" s="31" t="s">
        <v>94</v>
      </c>
      <c r="U84" s="169">
        <v>45832</v>
      </c>
      <c r="V84" s="150"/>
      <c r="W84" s="141" t="str" cm="1">
        <f t="array" ref="W84">IF(SUM(LEN(B84:V84))=0,"",IF(OR(OR(ISBLANK(F84),SUM(LEN(C84),LEN(D84))=0),AND(NOT(E84="Unknown"),ISBLANK(J84)),AND(NOT(O84="Unknown"),ISBLANK(R84))),"Missing Information", INDEX(Table15[Entire Service Line Classification], MATCH(SUMIFS(Table15[Unique ID],Table15[System-Owned Portion],E84,Table15[If Material Anything Other than "Lead" in Column E,Was Material Ever Previously Lead?],G84,Table15[Customer-Owned Portion],O84),Table15[Unique ID],0),0)))</f>
        <v>Galvanized Requiring Replacement</v>
      </c>
      <c r="X84"/>
    </row>
    <row r="85" spans="2:24" ht="29" x14ac:dyDescent="0.35">
      <c r="B85" s="146">
        <v>10704</v>
      </c>
      <c r="C85" s="32" t="s">
        <v>375</v>
      </c>
      <c r="D85" s="32" t="s">
        <v>376</v>
      </c>
      <c r="E85" s="44" t="s">
        <v>43</v>
      </c>
      <c r="F85" s="43" t="s">
        <v>212</v>
      </c>
      <c r="G85" s="84" t="s">
        <v>212</v>
      </c>
      <c r="H85" s="31"/>
      <c r="I85" s="31"/>
      <c r="J85" s="84" t="s">
        <v>107</v>
      </c>
      <c r="K85" s="31" t="s">
        <v>37</v>
      </c>
      <c r="L85" s="31" t="s">
        <v>96</v>
      </c>
      <c r="M85" s="169">
        <v>45832</v>
      </c>
      <c r="N85" s="148"/>
      <c r="O85" s="44" t="s">
        <v>5</v>
      </c>
      <c r="P85" s="43">
        <v>1946</v>
      </c>
      <c r="Q85" s="31"/>
      <c r="R85" s="84" t="s">
        <v>107</v>
      </c>
      <c r="S85" s="31" t="s">
        <v>37</v>
      </c>
      <c r="T85" s="31" t="s">
        <v>96</v>
      </c>
      <c r="U85" s="169">
        <v>45832</v>
      </c>
      <c r="V85" s="150"/>
      <c r="W85" s="141" t="str" cm="1">
        <f t="array" ref="W85">IF(SUM(LEN(B85:V85))=0,"",IF(OR(OR(ISBLANK(F85),SUM(LEN(C85),LEN(D85))=0),AND(NOT(E85="Unknown"),ISBLANK(J85)),AND(NOT(O85="Unknown"),ISBLANK(R85))),"Missing Information", INDEX(Table15[Entire Service Line Classification], MATCH(SUMIFS(Table15[Unique ID],Table15[System-Owned Portion],E85,Table15[If Material Anything Other than "Lead" in Column E,Was Material Ever Previously Lead?],G85,Table15[Customer-Owned Portion],O85),Table15[Unique ID],0),0)))</f>
        <v>Galvanized Requiring Replacement</v>
      </c>
      <c r="X85"/>
    </row>
    <row r="86" spans="2:24" ht="29" x14ac:dyDescent="0.35">
      <c r="B86" s="146">
        <v>10705</v>
      </c>
      <c r="C86" s="32" t="s">
        <v>377</v>
      </c>
      <c r="D86" s="32" t="s">
        <v>378</v>
      </c>
      <c r="E86" s="44" t="s">
        <v>43</v>
      </c>
      <c r="F86" s="43" t="s">
        <v>212</v>
      </c>
      <c r="G86" s="84" t="s">
        <v>212</v>
      </c>
      <c r="H86" s="31"/>
      <c r="I86" s="31"/>
      <c r="J86" s="84" t="s">
        <v>107</v>
      </c>
      <c r="K86" s="31" t="s">
        <v>37</v>
      </c>
      <c r="L86" s="31" t="s">
        <v>96</v>
      </c>
      <c r="M86" s="169">
        <v>45832</v>
      </c>
      <c r="N86" s="148"/>
      <c r="O86" s="44" t="s">
        <v>5</v>
      </c>
      <c r="P86" s="43">
        <v>1940</v>
      </c>
      <c r="Q86" s="31"/>
      <c r="R86" s="84" t="s">
        <v>107</v>
      </c>
      <c r="S86" s="31" t="s">
        <v>37</v>
      </c>
      <c r="T86" s="31" t="s">
        <v>94</v>
      </c>
      <c r="U86" s="169">
        <v>45832</v>
      </c>
      <c r="V86" s="150"/>
      <c r="W86" s="141" t="str" cm="1">
        <f t="array" ref="W86">IF(SUM(LEN(B86:V86))=0,"",IF(OR(OR(ISBLANK(F86),SUM(LEN(C86),LEN(D86))=0),AND(NOT(E86="Unknown"),ISBLANK(J86)),AND(NOT(O86="Unknown"),ISBLANK(R86))),"Missing Information", INDEX(Table15[Entire Service Line Classification], MATCH(SUMIFS(Table15[Unique ID],Table15[System-Owned Portion],E86,Table15[If Material Anything Other than "Lead" in Column E,Was Material Ever Previously Lead?],G86,Table15[Customer-Owned Portion],O86),Table15[Unique ID],0),0)))</f>
        <v>Galvanized Requiring Replacement</v>
      </c>
      <c r="X86"/>
    </row>
    <row r="87" spans="2:24" ht="29" x14ac:dyDescent="0.35">
      <c r="B87" s="146">
        <v>10707</v>
      </c>
      <c r="C87" s="32" t="s">
        <v>379</v>
      </c>
      <c r="D87" s="32" t="s">
        <v>380</v>
      </c>
      <c r="E87" s="44" t="s">
        <v>43</v>
      </c>
      <c r="F87" s="43" t="s">
        <v>212</v>
      </c>
      <c r="G87" s="84" t="s">
        <v>212</v>
      </c>
      <c r="H87" s="31"/>
      <c r="I87" s="31"/>
      <c r="J87" s="84" t="s">
        <v>107</v>
      </c>
      <c r="K87" s="31" t="s">
        <v>37</v>
      </c>
      <c r="L87" s="31" t="s">
        <v>94</v>
      </c>
      <c r="M87" s="169">
        <v>45832</v>
      </c>
      <c r="N87" s="148"/>
      <c r="O87" s="44" t="s">
        <v>5</v>
      </c>
      <c r="P87" s="43">
        <v>1944</v>
      </c>
      <c r="Q87" s="31"/>
      <c r="R87" s="84" t="s">
        <v>107</v>
      </c>
      <c r="S87" s="31" t="s">
        <v>37</v>
      </c>
      <c r="T87" s="31" t="s">
        <v>94</v>
      </c>
      <c r="U87" s="169">
        <v>45832</v>
      </c>
      <c r="V87" s="150"/>
      <c r="W87" s="141" t="str" cm="1">
        <f t="array" ref="W87">IF(SUM(LEN(B87:V87))=0,"",IF(OR(OR(ISBLANK(F87),SUM(LEN(C87),LEN(D87))=0),AND(NOT(E87="Unknown"),ISBLANK(J87)),AND(NOT(O87="Unknown"),ISBLANK(R87))),"Missing Information", INDEX(Table15[Entire Service Line Classification], MATCH(SUMIFS(Table15[Unique ID],Table15[System-Owned Portion],E87,Table15[If Material Anything Other than "Lead" in Column E,Was Material Ever Previously Lead?],G87,Table15[Customer-Owned Portion],O87),Table15[Unique ID],0),0)))</f>
        <v>Galvanized Requiring Replacement</v>
      </c>
      <c r="X87"/>
    </row>
    <row r="88" spans="2:24" ht="72.5" x14ac:dyDescent="0.35">
      <c r="B88" s="146">
        <v>10708</v>
      </c>
      <c r="C88" s="32" t="s">
        <v>381</v>
      </c>
      <c r="D88" s="32" t="s">
        <v>382</v>
      </c>
      <c r="E88" s="44" t="s">
        <v>48</v>
      </c>
      <c r="F88" s="43" t="s">
        <v>212</v>
      </c>
      <c r="G88" s="84" t="s">
        <v>212</v>
      </c>
      <c r="H88" s="31"/>
      <c r="I88" s="31"/>
      <c r="J88" s="84" t="s">
        <v>107</v>
      </c>
      <c r="K88" s="31" t="s">
        <v>35</v>
      </c>
      <c r="L88" s="31"/>
      <c r="M88" s="169"/>
      <c r="N88" s="148"/>
      <c r="O88" s="44" t="s">
        <v>48</v>
      </c>
      <c r="P88" s="43" t="s">
        <v>258</v>
      </c>
      <c r="Q88" s="31"/>
      <c r="R88" s="84" t="s">
        <v>107</v>
      </c>
      <c r="S88" s="31" t="s">
        <v>35</v>
      </c>
      <c r="T88" s="31"/>
      <c r="U88" s="169"/>
      <c r="V88" s="150" t="s">
        <v>737</v>
      </c>
      <c r="W88" s="141" t="str" cm="1">
        <f t="array" ref="W88">IF(SUM(LEN(B88:V88))=0,"",IF(OR(OR(ISBLANK(F88),SUM(LEN(C88),LEN(D88))=0),AND(NOT(E88="Unknown"),ISBLANK(J88)),AND(NOT(O88="Unknown"),ISBLANK(R88))),"Missing Information", INDEX(Table15[Entire Service Line Classification], MATCH(SUMIFS(Table15[Unique ID],Table15[System-Owned Portion],E88,Table15[If Material Anything Other than "Lead" in Column E,Was Material Ever Previously Lead?],G88,Table15[Customer-Owned Portion],O88),Table15[Unique ID],0),0)))</f>
        <v>Lead Status Unknown</v>
      </c>
      <c r="X88"/>
    </row>
    <row r="89" spans="2:24" ht="29" x14ac:dyDescent="0.35">
      <c r="B89" s="146">
        <v>10711</v>
      </c>
      <c r="C89" s="32" t="s">
        <v>383</v>
      </c>
      <c r="D89" s="32" t="s">
        <v>384</v>
      </c>
      <c r="E89" s="44" t="s">
        <v>43</v>
      </c>
      <c r="F89" s="43" t="s">
        <v>212</v>
      </c>
      <c r="G89" s="84" t="s">
        <v>212</v>
      </c>
      <c r="H89" s="31"/>
      <c r="I89" s="31"/>
      <c r="J89" s="84" t="s">
        <v>107</v>
      </c>
      <c r="K89" s="31" t="s">
        <v>37</v>
      </c>
      <c r="L89" s="31" t="s">
        <v>96</v>
      </c>
      <c r="M89" s="169">
        <v>45832</v>
      </c>
      <c r="N89" s="148"/>
      <c r="O89" s="44" t="s">
        <v>5</v>
      </c>
      <c r="P89" s="43">
        <v>1940</v>
      </c>
      <c r="Q89" s="31"/>
      <c r="R89" s="84" t="s">
        <v>107</v>
      </c>
      <c r="S89" s="31" t="s">
        <v>37</v>
      </c>
      <c r="T89" s="31" t="s">
        <v>94</v>
      </c>
      <c r="U89" s="169">
        <v>45832</v>
      </c>
      <c r="V89" s="150"/>
      <c r="W89" s="141" t="str" cm="1">
        <f t="array" ref="W89">IF(SUM(LEN(B89:V89))=0,"",IF(OR(OR(ISBLANK(F89),SUM(LEN(C89),LEN(D89))=0),AND(NOT(E89="Unknown"),ISBLANK(J89)),AND(NOT(O89="Unknown"),ISBLANK(R89))),"Missing Information", INDEX(Table15[Entire Service Line Classification], MATCH(SUMIFS(Table15[Unique ID],Table15[System-Owned Portion],E89,Table15[If Material Anything Other than "Lead" in Column E,Was Material Ever Previously Lead?],G89,Table15[Customer-Owned Portion],O89),Table15[Unique ID],0),0)))</f>
        <v>Galvanized Requiring Replacement</v>
      </c>
      <c r="X89"/>
    </row>
    <row r="90" spans="2:24" ht="29" x14ac:dyDescent="0.35">
      <c r="B90" s="146">
        <v>10712</v>
      </c>
      <c r="C90" s="32" t="s">
        <v>385</v>
      </c>
      <c r="D90" s="32" t="s">
        <v>386</v>
      </c>
      <c r="E90" s="44" t="s">
        <v>48</v>
      </c>
      <c r="F90" s="43" t="s">
        <v>212</v>
      </c>
      <c r="G90" s="84" t="s">
        <v>212</v>
      </c>
      <c r="H90" s="31"/>
      <c r="I90" s="31"/>
      <c r="J90" s="84" t="s">
        <v>215</v>
      </c>
      <c r="K90" s="31" t="s">
        <v>35</v>
      </c>
      <c r="L90" s="31"/>
      <c r="M90" s="169"/>
      <c r="N90" s="148"/>
      <c r="O90" s="44" t="s">
        <v>53</v>
      </c>
      <c r="P90" s="43">
        <v>1991</v>
      </c>
      <c r="Q90" s="31"/>
      <c r="R90" s="84" t="s">
        <v>189</v>
      </c>
      <c r="S90" s="31" t="s">
        <v>35</v>
      </c>
      <c r="T90" s="31"/>
      <c r="U90" s="169"/>
      <c r="V90" s="150"/>
      <c r="W90" s="141" t="str" cm="1">
        <f t="array" ref="W90">IF(SUM(LEN(B90:V90))=0,"",IF(OR(OR(ISBLANK(F90),SUM(LEN(C90),LEN(D90))=0),AND(NOT(E90="Unknown"),ISBLANK(J90)),AND(NOT(O90="Unknown"),ISBLANK(R90))),"Missing Information", INDEX(Table15[Entire Service Line Classification], MATCH(SUMIFS(Table15[Unique ID],Table15[System-Owned Portion],E90,Table15[If Material Anything Other than "Lead" in Column E,Was Material Ever Previously Lead?],G90,Table15[Customer-Owned Portion],O90),Table15[Unique ID],0),0)))</f>
        <v>Lead Status Unknown</v>
      </c>
      <c r="X90"/>
    </row>
    <row r="91" spans="2:24" ht="29" x14ac:dyDescent="0.35">
      <c r="B91" s="146">
        <v>10713</v>
      </c>
      <c r="C91" s="32" t="s">
        <v>387</v>
      </c>
      <c r="D91" s="32" t="s">
        <v>388</v>
      </c>
      <c r="E91" s="44" t="s">
        <v>43</v>
      </c>
      <c r="F91" s="43" t="s">
        <v>212</v>
      </c>
      <c r="G91" s="84" t="s">
        <v>212</v>
      </c>
      <c r="H91" s="31"/>
      <c r="I91" s="31"/>
      <c r="J91" s="84" t="s">
        <v>107</v>
      </c>
      <c r="K91" s="31" t="s">
        <v>37</v>
      </c>
      <c r="L91" s="31" t="s">
        <v>96</v>
      </c>
      <c r="M91" s="169">
        <v>45833</v>
      </c>
      <c r="N91" s="148"/>
      <c r="O91" s="44" t="s">
        <v>5</v>
      </c>
      <c r="P91" s="43">
        <v>1950</v>
      </c>
      <c r="Q91" s="31"/>
      <c r="R91" s="84" t="s">
        <v>107</v>
      </c>
      <c r="S91" s="31" t="s">
        <v>37</v>
      </c>
      <c r="T91" s="31" t="s">
        <v>96</v>
      </c>
      <c r="U91" s="169">
        <v>45833</v>
      </c>
      <c r="V91" s="150"/>
      <c r="W91" s="141" t="str" cm="1">
        <f t="array" ref="W91">IF(SUM(LEN(B91:V91))=0,"",IF(OR(OR(ISBLANK(F91),SUM(LEN(C91),LEN(D91))=0),AND(NOT(E91="Unknown"),ISBLANK(J91)),AND(NOT(O91="Unknown"),ISBLANK(R91))),"Missing Information", INDEX(Table15[Entire Service Line Classification], MATCH(SUMIFS(Table15[Unique ID],Table15[System-Owned Portion],E91,Table15[If Material Anything Other than "Lead" in Column E,Was Material Ever Previously Lead?],G91,Table15[Customer-Owned Portion],O91),Table15[Unique ID],0),0)))</f>
        <v>Galvanized Requiring Replacement</v>
      </c>
      <c r="X91"/>
    </row>
    <row r="92" spans="2:24" ht="29" x14ac:dyDescent="0.35">
      <c r="B92" s="146">
        <v>10714</v>
      </c>
      <c r="C92" s="32" t="s">
        <v>389</v>
      </c>
      <c r="D92" s="32" t="s">
        <v>390</v>
      </c>
      <c r="E92" s="44" t="s">
        <v>48</v>
      </c>
      <c r="F92" s="43" t="s">
        <v>212</v>
      </c>
      <c r="G92" s="84" t="s">
        <v>212</v>
      </c>
      <c r="H92" s="31"/>
      <c r="I92" s="31"/>
      <c r="J92" s="84" t="s">
        <v>215</v>
      </c>
      <c r="K92" s="31" t="s">
        <v>35</v>
      </c>
      <c r="L92" s="31"/>
      <c r="M92" s="169"/>
      <c r="N92" s="148"/>
      <c r="O92" s="44" t="s">
        <v>53</v>
      </c>
      <c r="P92" s="43">
        <v>1989</v>
      </c>
      <c r="Q92" s="31"/>
      <c r="R92" s="84" t="s">
        <v>189</v>
      </c>
      <c r="S92" s="31" t="s">
        <v>35</v>
      </c>
      <c r="T92" s="31"/>
      <c r="U92" s="169"/>
      <c r="V92" s="150"/>
      <c r="W92" s="141" t="str" cm="1">
        <f t="array" ref="W92">IF(SUM(LEN(B92:V92))=0,"",IF(OR(OR(ISBLANK(F92),SUM(LEN(C92),LEN(D92))=0),AND(NOT(E92="Unknown"),ISBLANK(J92)),AND(NOT(O92="Unknown"),ISBLANK(R92))),"Missing Information", INDEX(Table15[Entire Service Line Classification], MATCH(SUMIFS(Table15[Unique ID],Table15[System-Owned Portion],E92,Table15[If Material Anything Other than "Lead" in Column E,Was Material Ever Previously Lead?],G92,Table15[Customer-Owned Portion],O92),Table15[Unique ID],0),0)))</f>
        <v>Lead Status Unknown</v>
      </c>
      <c r="X92"/>
    </row>
    <row r="93" spans="2:24" ht="29" x14ac:dyDescent="0.35">
      <c r="B93" s="146">
        <v>10717</v>
      </c>
      <c r="C93" s="32" t="s">
        <v>391</v>
      </c>
      <c r="D93" s="32" t="s">
        <v>392</v>
      </c>
      <c r="E93" s="44" t="s">
        <v>43</v>
      </c>
      <c r="F93" s="43" t="s">
        <v>212</v>
      </c>
      <c r="G93" s="84" t="s">
        <v>212</v>
      </c>
      <c r="H93" s="31"/>
      <c r="I93" s="31"/>
      <c r="J93" s="84" t="s">
        <v>107</v>
      </c>
      <c r="K93" s="31" t="s">
        <v>37</v>
      </c>
      <c r="L93" s="31" t="s">
        <v>94</v>
      </c>
      <c r="M93" s="169">
        <v>45833</v>
      </c>
      <c r="N93" s="148"/>
      <c r="O93" s="44" t="s">
        <v>5</v>
      </c>
      <c r="P93" s="43">
        <v>1945</v>
      </c>
      <c r="Q93" s="31"/>
      <c r="R93" s="84" t="s">
        <v>107</v>
      </c>
      <c r="S93" s="31" t="s">
        <v>37</v>
      </c>
      <c r="T93" s="31" t="s">
        <v>96</v>
      </c>
      <c r="U93" s="169">
        <v>45833</v>
      </c>
      <c r="V93" s="150"/>
      <c r="W93" s="141" t="str" cm="1">
        <f t="array" ref="W93">IF(SUM(LEN(B93:V93))=0,"",IF(OR(OR(ISBLANK(F93),SUM(LEN(C93),LEN(D93))=0),AND(NOT(E93="Unknown"),ISBLANK(J93)),AND(NOT(O93="Unknown"),ISBLANK(R93))),"Missing Information", INDEX(Table15[Entire Service Line Classification], MATCH(SUMIFS(Table15[Unique ID],Table15[System-Owned Portion],E93,Table15[If Material Anything Other than "Lead" in Column E,Was Material Ever Previously Lead?],G93,Table15[Customer-Owned Portion],O93),Table15[Unique ID],0),0)))</f>
        <v>Galvanized Requiring Replacement</v>
      </c>
      <c r="X93"/>
    </row>
    <row r="94" spans="2:24" ht="29" x14ac:dyDescent="0.35">
      <c r="B94" s="146">
        <v>10718</v>
      </c>
      <c r="C94" s="32" t="s">
        <v>393</v>
      </c>
      <c r="D94" s="32" t="s">
        <v>394</v>
      </c>
      <c r="E94" s="44" t="s">
        <v>43</v>
      </c>
      <c r="F94" s="43" t="s">
        <v>212</v>
      </c>
      <c r="G94" s="84" t="s">
        <v>212</v>
      </c>
      <c r="H94" s="31"/>
      <c r="I94" s="31"/>
      <c r="J94" s="84" t="s">
        <v>107</v>
      </c>
      <c r="K94" s="31" t="s">
        <v>37</v>
      </c>
      <c r="L94" s="31" t="s">
        <v>96</v>
      </c>
      <c r="M94" s="169">
        <v>45833</v>
      </c>
      <c r="N94" s="148"/>
      <c r="O94" s="44" t="s">
        <v>5</v>
      </c>
      <c r="P94" s="43">
        <v>1944</v>
      </c>
      <c r="Q94" s="31"/>
      <c r="R94" s="84" t="s">
        <v>107</v>
      </c>
      <c r="S94" s="31" t="s">
        <v>37</v>
      </c>
      <c r="T94" s="31" t="s">
        <v>96</v>
      </c>
      <c r="U94" s="169">
        <v>45833</v>
      </c>
      <c r="V94" s="150"/>
      <c r="W94" s="141" t="str" cm="1">
        <f t="array" ref="W94">IF(SUM(LEN(B94:V94))=0,"",IF(OR(OR(ISBLANK(F94),SUM(LEN(C94),LEN(D94))=0),AND(NOT(E94="Unknown"),ISBLANK(J94)),AND(NOT(O94="Unknown"),ISBLANK(R94))),"Missing Information", INDEX(Table15[Entire Service Line Classification], MATCH(SUMIFS(Table15[Unique ID],Table15[System-Owned Portion],E94,Table15[If Material Anything Other than "Lead" in Column E,Was Material Ever Previously Lead?],G94,Table15[Customer-Owned Portion],O94),Table15[Unique ID],0),0)))</f>
        <v>Galvanized Requiring Replacement</v>
      </c>
      <c r="X94"/>
    </row>
    <row r="95" spans="2:24" ht="14.5" customHeight="1" x14ac:dyDescent="0.35">
      <c r="B95" s="146">
        <v>10721</v>
      </c>
      <c r="C95" s="32" t="s">
        <v>395</v>
      </c>
      <c r="D95" s="32" t="s">
        <v>397</v>
      </c>
      <c r="E95" s="44" t="s">
        <v>48</v>
      </c>
      <c r="F95" s="43" t="s">
        <v>212</v>
      </c>
      <c r="G95" s="84" t="s">
        <v>212</v>
      </c>
      <c r="H95" s="31"/>
      <c r="I95" s="31"/>
      <c r="J95" s="84" t="s">
        <v>107</v>
      </c>
      <c r="K95" s="31" t="s">
        <v>35</v>
      </c>
      <c r="L95" s="31"/>
      <c r="M95" s="169"/>
      <c r="N95" s="148"/>
      <c r="O95" s="44" t="s">
        <v>48</v>
      </c>
      <c r="P95" s="43"/>
      <c r="Q95" s="31"/>
      <c r="R95" s="84" t="s">
        <v>107</v>
      </c>
      <c r="S95" s="31" t="s">
        <v>35</v>
      </c>
      <c r="T95" s="31"/>
      <c r="U95" s="169"/>
      <c r="V95" s="150" t="s">
        <v>738</v>
      </c>
      <c r="W95" s="141" t="str" cm="1">
        <f t="array" ref="W95">IF(SUM(LEN(B95:V95))=0,"",IF(OR(OR(ISBLANK(F95),SUM(LEN(C95),LEN(D95))=0),AND(NOT(E95="Unknown"),ISBLANK(J95)),AND(NOT(O95="Unknown"),ISBLANK(R95))),"Missing Information", INDEX(Table15[Entire Service Line Classification], MATCH(SUMIFS(Table15[Unique ID],Table15[System-Owned Portion],E95,Table15[If Material Anything Other than "Lead" in Column E,Was Material Ever Previously Lead?],G95,Table15[Customer-Owned Portion],O95),Table15[Unique ID],0),0)))</f>
        <v>Lead Status Unknown</v>
      </c>
      <c r="X95"/>
    </row>
    <row r="96" spans="2:24" ht="29" x14ac:dyDescent="0.35">
      <c r="B96" s="146">
        <v>10722</v>
      </c>
      <c r="C96" s="32" t="s">
        <v>396</v>
      </c>
      <c r="D96" s="32" t="s">
        <v>398</v>
      </c>
      <c r="E96" s="44" t="s">
        <v>36</v>
      </c>
      <c r="F96" s="43" t="s">
        <v>212</v>
      </c>
      <c r="G96" s="84" t="s">
        <v>212</v>
      </c>
      <c r="H96" s="31"/>
      <c r="I96" s="31"/>
      <c r="J96" s="84" t="s">
        <v>107</v>
      </c>
      <c r="K96" s="31" t="s">
        <v>37</v>
      </c>
      <c r="L96" s="31" t="s">
        <v>96</v>
      </c>
      <c r="M96" s="169">
        <v>45833</v>
      </c>
      <c r="N96" s="148"/>
      <c r="O96" s="44" t="s">
        <v>36</v>
      </c>
      <c r="P96" s="43">
        <v>1985</v>
      </c>
      <c r="Q96" s="31"/>
      <c r="R96" s="84" t="s">
        <v>107</v>
      </c>
      <c r="S96" s="31" t="s">
        <v>37</v>
      </c>
      <c r="T96" s="31" t="s">
        <v>96</v>
      </c>
      <c r="U96" s="169">
        <v>45833</v>
      </c>
      <c r="V96" s="150"/>
      <c r="W96" s="141" t="str" cm="1">
        <f t="array" ref="W96">IF(SUM(LEN(B96:V96))=0,"",IF(OR(OR(ISBLANK(F96),SUM(LEN(C96),LEN(D96))=0),AND(NOT(E96="Unknown"),ISBLANK(J96)),AND(NOT(O96="Unknown"),ISBLANK(R96))),"Missing Information", INDEX(Table15[Entire Service Line Classification], MATCH(SUMIFS(Table15[Unique ID],Table15[System-Owned Portion],E96,Table15[If Material Anything Other than "Lead" in Column E,Was Material Ever Previously Lead?],G96,Table15[Customer-Owned Portion],O96),Table15[Unique ID],0),0)))</f>
        <v>Non-lead</v>
      </c>
      <c r="X96"/>
    </row>
    <row r="97" spans="2:24" ht="29" x14ac:dyDescent="0.35">
      <c r="B97" s="146">
        <v>10723</v>
      </c>
      <c r="C97" s="32" t="s">
        <v>308</v>
      </c>
      <c r="D97" s="32" t="s">
        <v>399</v>
      </c>
      <c r="E97" s="44" t="s">
        <v>43</v>
      </c>
      <c r="F97" s="43" t="s">
        <v>212</v>
      </c>
      <c r="G97" s="84" t="s">
        <v>212</v>
      </c>
      <c r="H97" s="31"/>
      <c r="I97" s="31"/>
      <c r="J97" s="84" t="s">
        <v>107</v>
      </c>
      <c r="K97" s="31" t="s">
        <v>37</v>
      </c>
      <c r="L97" s="31" t="s">
        <v>96</v>
      </c>
      <c r="M97" s="169">
        <v>45832</v>
      </c>
      <c r="N97" s="148"/>
      <c r="O97" s="44" t="s">
        <v>36</v>
      </c>
      <c r="P97" s="43">
        <v>1984</v>
      </c>
      <c r="Q97" s="31"/>
      <c r="R97" s="84" t="s">
        <v>107</v>
      </c>
      <c r="S97" s="31" t="s">
        <v>37</v>
      </c>
      <c r="T97" s="31" t="s">
        <v>96</v>
      </c>
      <c r="U97" s="169">
        <v>45832</v>
      </c>
      <c r="V97" s="150"/>
      <c r="W97" s="141" t="str" cm="1">
        <f t="array" ref="W97">IF(SUM(LEN(B97:V97))=0,"",IF(OR(OR(ISBLANK(F97),SUM(LEN(C97),LEN(D97))=0),AND(NOT(E97="Unknown"),ISBLANK(J97)),AND(NOT(O97="Unknown"),ISBLANK(R97))),"Missing Information", INDEX(Table15[Entire Service Line Classification], MATCH(SUMIFS(Table15[Unique ID],Table15[System-Owned Portion],E97,Table15[If Material Anything Other than "Lead" in Column E,Was Material Ever Previously Lead?],G97,Table15[Customer-Owned Portion],O97),Table15[Unique ID],0),0)))</f>
        <v>Non-lead</v>
      </c>
      <c r="X97"/>
    </row>
    <row r="98" spans="2:24" ht="29" x14ac:dyDescent="0.35">
      <c r="B98" s="146">
        <v>10726</v>
      </c>
      <c r="C98" s="32" t="s">
        <v>400</v>
      </c>
      <c r="D98" s="32" t="s">
        <v>401</v>
      </c>
      <c r="E98" s="44" t="s">
        <v>43</v>
      </c>
      <c r="F98" s="43" t="s">
        <v>212</v>
      </c>
      <c r="G98" s="84" t="s">
        <v>212</v>
      </c>
      <c r="H98" s="31"/>
      <c r="I98" s="31"/>
      <c r="J98" s="84" t="s">
        <v>107</v>
      </c>
      <c r="K98" s="31" t="s">
        <v>37</v>
      </c>
      <c r="L98" s="31" t="s">
        <v>96</v>
      </c>
      <c r="M98" s="169">
        <v>45833</v>
      </c>
      <c r="N98" s="148"/>
      <c r="O98" s="44" t="s">
        <v>5</v>
      </c>
      <c r="P98" s="43">
        <v>1968</v>
      </c>
      <c r="Q98" s="31"/>
      <c r="R98" s="84" t="s">
        <v>107</v>
      </c>
      <c r="S98" s="31" t="s">
        <v>37</v>
      </c>
      <c r="T98" s="31" t="s">
        <v>96</v>
      </c>
      <c r="U98" s="169">
        <v>45833</v>
      </c>
      <c r="V98" s="150"/>
      <c r="W98" s="141" t="str" cm="1">
        <f t="array" ref="W98">IF(SUM(LEN(B98:V98))=0,"",IF(OR(OR(ISBLANK(F98),SUM(LEN(C98),LEN(D98))=0),AND(NOT(E98="Unknown"),ISBLANK(J98)),AND(NOT(O98="Unknown"),ISBLANK(R98))),"Missing Information", INDEX(Table15[Entire Service Line Classification], MATCH(SUMIFS(Table15[Unique ID],Table15[System-Owned Portion],E98,Table15[If Material Anything Other than "Lead" in Column E,Was Material Ever Previously Lead?],G98,Table15[Customer-Owned Portion],O98),Table15[Unique ID],0),0)))</f>
        <v>Galvanized Requiring Replacement</v>
      </c>
      <c r="X98"/>
    </row>
    <row r="99" spans="2:24" ht="29" x14ac:dyDescent="0.35">
      <c r="B99" s="146">
        <v>10728</v>
      </c>
      <c r="C99" s="32" t="s">
        <v>402</v>
      </c>
      <c r="D99" s="32" t="s">
        <v>403</v>
      </c>
      <c r="E99" s="44" t="s">
        <v>43</v>
      </c>
      <c r="F99" s="43" t="s">
        <v>212</v>
      </c>
      <c r="G99" s="84" t="s">
        <v>212</v>
      </c>
      <c r="H99" s="31"/>
      <c r="I99" s="31"/>
      <c r="J99" s="84" t="s">
        <v>107</v>
      </c>
      <c r="K99" s="31" t="s">
        <v>37</v>
      </c>
      <c r="L99" s="31" t="s">
        <v>96</v>
      </c>
      <c r="M99" s="169">
        <v>45833</v>
      </c>
      <c r="N99" s="148"/>
      <c r="O99" s="44" t="s">
        <v>5</v>
      </c>
      <c r="P99" s="43">
        <v>1964</v>
      </c>
      <c r="Q99" s="31"/>
      <c r="R99" s="84" t="s">
        <v>107</v>
      </c>
      <c r="S99" s="31" t="s">
        <v>37</v>
      </c>
      <c r="T99" s="31" t="s">
        <v>96</v>
      </c>
      <c r="U99" s="169">
        <v>45833</v>
      </c>
      <c r="V99" s="150"/>
      <c r="W99" s="141" t="str" cm="1">
        <f t="array" ref="W99">IF(SUM(LEN(B99:V99))=0,"",IF(OR(OR(ISBLANK(F99),SUM(LEN(C99),LEN(D99))=0),AND(NOT(E99="Unknown"),ISBLANK(J99)),AND(NOT(O99="Unknown"),ISBLANK(R99))),"Missing Information", INDEX(Table15[Entire Service Line Classification], MATCH(SUMIFS(Table15[Unique ID],Table15[System-Owned Portion],E99,Table15[If Material Anything Other than "Lead" in Column E,Was Material Ever Previously Lead?],G99,Table15[Customer-Owned Portion],O99),Table15[Unique ID],0),0)))</f>
        <v>Galvanized Requiring Replacement</v>
      </c>
      <c r="X99"/>
    </row>
    <row r="100" spans="2:24" ht="29" x14ac:dyDescent="0.35">
      <c r="B100" s="146">
        <v>10730</v>
      </c>
      <c r="C100" s="32" t="s">
        <v>404</v>
      </c>
      <c r="D100" s="32" t="s">
        <v>405</v>
      </c>
      <c r="E100" s="44" t="s">
        <v>48</v>
      </c>
      <c r="F100" s="43" t="s">
        <v>212</v>
      </c>
      <c r="G100" s="84" t="s">
        <v>212</v>
      </c>
      <c r="H100" s="31"/>
      <c r="I100" s="31"/>
      <c r="J100" s="84" t="s">
        <v>215</v>
      </c>
      <c r="K100" s="31" t="s">
        <v>35</v>
      </c>
      <c r="L100" s="31"/>
      <c r="M100" s="169"/>
      <c r="N100" s="148"/>
      <c r="O100" s="44" t="s">
        <v>53</v>
      </c>
      <c r="P100" s="43">
        <v>2004</v>
      </c>
      <c r="Q100" s="31"/>
      <c r="R100" s="84" t="s">
        <v>189</v>
      </c>
      <c r="S100" s="31" t="s">
        <v>35</v>
      </c>
      <c r="T100" s="31"/>
      <c r="U100" s="169"/>
      <c r="V100" s="150"/>
      <c r="W100" s="141" t="str" cm="1">
        <f t="array" ref="W100">IF(SUM(LEN(B100:V100))=0,"",IF(OR(OR(ISBLANK(F100),SUM(LEN(C100),LEN(D100))=0),AND(NOT(E100="Unknown"),ISBLANK(J100)),AND(NOT(O100="Unknown"),ISBLANK(R100))),"Missing Information", INDEX(Table15[Entire Service Line Classification], MATCH(SUMIFS(Table15[Unique ID],Table15[System-Owned Portion],E100,Table15[If Material Anything Other than "Lead" in Column E,Was Material Ever Previously Lead?],G100,Table15[Customer-Owned Portion],O100),Table15[Unique ID],0),0)))</f>
        <v>Lead Status Unknown</v>
      </c>
      <c r="X100"/>
    </row>
    <row r="101" spans="2:24" x14ac:dyDescent="0.35">
      <c r="B101" s="146">
        <v>10732</v>
      </c>
      <c r="C101" s="32" t="s">
        <v>406</v>
      </c>
      <c r="D101" s="32" t="s">
        <v>407</v>
      </c>
      <c r="E101" s="44" t="s">
        <v>48</v>
      </c>
      <c r="F101" s="43" t="s">
        <v>212</v>
      </c>
      <c r="G101" s="84" t="s">
        <v>212</v>
      </c>
      <c r="H101" s="31"/>
      <c r="I101" s="31"/>
      <c r="J101" s="84" t="s">
        <v>215</v>
      </c>
      <c r="K101" s="31" t="s">
        <v>35</v>
      </c>
      <c r="L101" s="31"/>
      <c r="M101" s="169"/>
      <c r="N101" s="148"/>
      <c r="O101" s="44" t="s">
        <v>48</v>
      </c>
      <c r="P101" s="43">
        <v>1961</v>
      </c>
      <c r="Q101" s="31"/>
      <c r="R101" s="84" t="s">
        <v>215</v>
      </c>
      <c r="S101" s="31" t="s">
        <v>35</v>
      </c>
      <c r="T101" s="31"/>
      <c r="U101" s="169"/>
      <c r="V101" s="150"/>
      <c r="W101" s="141" t="str" cm="1">
        <f t="array" ref="W101">IF(SUM(LEN(B101:V101))=0,"",IF(OR(OR(ISBLANK(F101),SUM(LEN(C101),LEN(D101))=0),AND(NOT(E101="Unknown"),ISBLANK(J101)),AND(NOT(O101="Unknown"),ISBLANK(R101))),"Missing Information", INDEX(Table15[Entire Service Line Classification], MATCH(SUMIFS(Table15[Unique ID],Table15[System-Owned Portion],E101,Table15[If Material Anything Other than "Lead" in Column E,Was Material Ever Previously Lead?],G101,Table15[Customer-Owned Portion],O101),Table15[Unique ID],0),0)))</f>
        <v>Lead Status Unknown</v>
      </c>
      <c r="X101"/>
    </row>
    <row r="102" spans="2:24" ht="29" x14ac:dyDescent="0.35">
      <c r="B102" s="146">
        <v>10734</v>
      </c>
      <c r="C102" s="32" t="s">
        <v>408</v>
      </c>
      <c r="D102" s="32" t="s">
        <v>410</v>
      </c>
      <c r="E102" s="44" t="s">
        <v>43</v>
      </c>
      <c r="F102" s="43" t="s">
        <v>212</v>
      </c>
      <c r="G102" s="84" t="s">
        <v>212</v>
      </c>
      <c r="H102" s="31"/>
      <c r="I102" s="31"/>
      <c r="J102" s="84" t="s">
        <v>107</v>
      </c>
      <c r="K102" s="31" t="s">
        <v>37</v>
      </c>
      <c r="L102" s="31" t="s">
        <v>96</v>
      </c>
      <c r="M102" s="169">
        <v>45832</v>
      </c>
      <c r="N102" s="148"/>
      <c r="O102" s="44" t="s">
        <v>5</v>
      </c>
      <c r="P102" s="43">
        <v>1965</v>
      </c>
      <c r="Q102" s="31"/>
      <c r="R102" s="84" t="s">
        <v>107</v>
      </c>
      <c r="S102" s="31" t="s">
        <v>37</v>
      </c>
      <c r="T102" s="31" t="s">
        <v>94</v>
      </c>
      <c r="U102" s="169">
        <v>45832</v>
      </c>
      <c r="V102" s="150"/>
      <c r="W102" s="141" t="str" cm="1">
        <f t="array" ref="W102">IF(SUM(LEN(B102:V102))=0,"",IF(OR(OR(ISBLANK(F102),SUM(LEN(C102),LEN(D102))=0),AND(NOT(E102="Unknown"),ISBLANK(J102)),AND(NOT(O102="Unknown"),ISBLANK(R102))),"Missing Information", INDEX(Table15[Entire Service Line Classification], MATCH(SUMIFS(Table15[Unique ID],Table15[System-Owned Portion],E102,Table15[If Material Anything Other than "Lead" in Column E,Was Material Ever Previously Lead?],G102,Table15[Customer-Owned Portion],O102),Table15[Unique ID],0),0)))</f>
        <v>Galvanized Requiring Replacement</v>
      </c>
      <c r="X102"/>
    </row>
    <row r="103" spans="2:24" ht="29" x14ac:dyDescent="0.35">
      <c r="B103" s="146">
        <v>10735</v>
      </c>
      <c r="C103" s="32" t="s">
        <v>409</v>
      </c>
      <c r="D103" s="32" t="s">
        <v>411</v>
      </c>
      <c r="E103" s="44" t="s">
        <v>43</v>
      </c>
      <c r="F103" s="43" t="s">
        <v>212</v>
      </c>
      <c r="G103" s="84" t="s">
        <v>212</v>
      </c>
      <c r="H103" s="31"/>
      <c r="I103" s="31"/>
      <c r="J103" s="84" t="s">
        <v>107</v>
      </c>
      <c r="K103" s="31" t="s">
        <v>37</v>
      </c>
      <c r="L103" s="31" t="s">
        <v>96</v>
      </c>
      <c r="M103" s="169">
        <v>45832</v>
      </c>
      <c r="N103" s="148"/>
      <c r="O103" s="44" t="s">
        <v>5</v>
      </c>
      <c r="P103" s="43">
        <v>1974</v>
      </c>
      <c r="Q103" s="31"/>
      <c r="R103" s="84" t="s">
        <v>107</v>
      </c>
      <c r="S103" s="31" t="s">
        <v>37</v>
      </c>
      <c r="T103" s="31" t="s">
        <v>96</v>
      </c>
      <c r="U103" s="169">
        <v>45832</v>
      </c>
      <c r="V103" s="150"/>
      <c r="W103" s="141" t="str" cm="1">
        <f t="array" ref="W103">IF(SUM(LEN(B103:V103))=0,"",IF(OR(OR(ISBLANK(F103),SUM(LEN(C103),LEN(D103))=0),AND(NOT(E103="Unknown"),ISBLANK(J103)),AND(NOT(O103="Unknown"),ISBLANK(R103))),"Missing Information", INDEX(Table15[Entire Service Line Classification], MATCH(SUMIFS(Table15[Unique ID],Table15[System-Owned Portion],E103,Table15[If Material Anything Other than "Lead" in Column E,Was Material Ever Previously Lead?],G103,Table15[Customer-Owned Portion],O103),Table15[Unique ID],0),0)))</f>
        <v>Galvanized Requiring Replacement</v>
      </c>
      <c r="X103"/>
    </row>
    <row r="104" spans="2:24" x14ac:dyDescent="0.35">
      <c r="B104" s="146">
        <v>10737</v>
      </c>
      <c r="C104" s="32" t="s">
        <v>412</v>
      </c>
      <c r="D104" s="32" t="s">
        <v>413</v>
      </c>
      <c r="E104" s="44" t="s">
        <v>48</v>
      </c>
      <c r="F104" s="43" t="s">
        <v>212</v>
      </c>
      <c r="G104" s="84" t="s">
        <v>212</v>
      </c>
      <c r="H104" s="31"/>
      <c r="I104" s="31"/>
      <c r="J104" s="84" t="s">
        <v>215</v>
      </c>
      <c r="K104" s="31" t="s">
        <v>35</v>
      </c>
      <c r="L104" s="31"/>
      <c r="M104" s="169"/>
      <c r="N104" s="148"/>
      <c r="O104" s="44" t="s">
        <v>48</v>
      </c>
      <c r="P104" s="43" t="s">
        <v>258</v>
      </c>
      <c r="Q104" s="31"/>
      <c r="R104" s="84" t="s">
        <v>215</v>
      </c>
      <c r="S104" s="31" t="s">
        <v>35</v>
      </c>
      <c r="T104" s="31"/>
      <c r="U104" s="169"/>
      <c r="V104" s="150"/>
      <c r="W104" s="141" t="str" cm="1">
        <f t="array" ref="W104">IF(SUM(LEN(B104:V104))=0,"",IF(OR(OR(ISBLANK(F104),SUM(LEN(C104),LEN(D104))=0),AND(NOT(E104="Unknown"),ISBLANK(J104)),AND(NOT(O104="Unknown"),ISBLANK(R104))),"Missing Information", INDEX(Table15[Entire Service Line Classification], MATCH(SUMIFS(Table15[Unique ID],Table15[System-Owned Portion],E104,Table15[If Material Anything Other than "Lead" in Column E,Was Material Ever Previously Lead?],G104,Table15[Customer-Owned Portion],O104),Table15[Unique ID],0),0)))</f>
        <v>Lead Status Unknown</v>
      </c>
      <c r="X104"/>
    </row>
    <row r="105" spans="2:24" ht="29" x14ac:dyDescent="0.35">
      <c r="B105" s="146">
        <v>10739</v>
      </c>
      <c r="C105" s="32" t="s">
        <v>414</v>
      </c>
      <c r="D105" s="32" t="s">
        <v>415</v>
      </c>
      <c r="E105" s="44" t="s">
        <v>48</v>
      </c>
      <c r="F105" s="43" t="s">
        <v>212</v>
      </c>
      <c r="G105" s="84" t="s">
        <v>212</v>
      </c>
      <c r="H105" s="31"/>
      <c r="I105" s="31"/>
      <c r="J105" s="84" t="s">
        <v>215</v>
      </c>
      <c r="K105" s="31" t="s">
        <v>35</v>
      </c>
      <c r="L105" s="31"/>
      <c r="M105" s="169"/>
      <c r="N105" s="148"/>
      <c r="O105" s="44" t="s">
        <v>53</v>
      </c>
      <c r="P105" s="43">
        <v>2006</v>
      </c>
      <c r="Q105" s="31"/>
      <c r="R105" s="84" t="s">
        <v>189</v>
      </c>
      <c r="S105" s="31" t="s">
        <v>35</v>
      </c>
      <c r="T105" s="31"/>
      <c r="U105" s="169"/>
      <c r="V105" s="150"/>
      <c r="W105" s="141" t="str" cm="1">
        <f t="array" ref="W105">IF(SUM(LEN(B105:V105))=0,"",IF(OR(OR(ISBLANK(F105),SUM(LEN(C105),LEN(D105))=0),AND(NOT(E105="Unknown"),ISBLANK(J105)),AND(NOT(O105="Unknown"),ISBLANK(R105))),"Missing Information", INDEX(Table15[Entire Service Line Classification], MATCH(SUMIFS(Table15[Unique ID],Table15[System-Owned Portion],E105,Table15[If Material Anything Other than "Lead" in Column E,Was Material Ever Previously Lead?],G105,Table15[Customer-Owned Portion],O105),Table15[Unique ID],0),0)))</f>
        <v>Lead Status Unknown</v>
      </c>
      <c r="X105"/>
    </row>
    <row r="106" spans="2:24" ht="87" x14ac:dyDescent="0.35">
      <c r="B106" s="146">
        <v>10741</v>
      </c>
      <c r="C106" s="32" t="s">
        <v>416</v>
      </c>
      <c r="D106" s="32" t="s">
        <v>417</v>
      </c>
      <c r="E106" s="44" t="s">
        <v>48</v>
      </c>
      <c r="F106" s="43" t="s">
        <v>212</v>
      </c>
      <c r="G106" s="84" t="s">
        <v>212</v>
      </c>
      <c r="H106" s="31"/>
      <c r="I106" s="31"/>
      <c r="J106" s="84" t="s">
        <v>107</v>
      </c>
      <c r="K106" s="31" t="s">
        <v>35</v>
      </c>
      <c r="L106" s="31"/>
      <c r="M106" s="169"/>
      <c r="N106" s="148"/>
      <c r="O106" s="44" t="s">
        <v>48</v>
      </c>
      <c r="P106" s="43" t="s">
        <v>258</v>
      </c>
      <c r="Q106" s="31"/>
      <c r="R106" s="84" t="s">
        <v>107</v>
      </c>
      <c r="S106" s="31" t="s">
        <v>35</v>
      </c>
      <c r="T106" s="31"/>
      <c r="U106" s="169"/>
      <c r="V106" s="150" t="s">
        <v>739</v>
      </c>
      <c r="W106" s="141" t="str" cm="1">
        <f t="array" ref="W106">IF(SUM(LEN(B106:V106))=0,"",IF(OR(OR(ISBLANK(F106),SUM(LEN(C106),LEN(D106))=0),AND(NOT(E106="Unknown"),ISBLANK(J106)),AND(NOT(O106="Unknown"),ISBLANK(R106))),"Missing Information", INDEX(Table15[Entire Service Line Classification], MATCH(SUMIFS(Table15[Unique ID],Table15[System-Owned Portion],E106,Table15[If Material Anything Other than "Lead" in Column E,Was Material Ever Previously Lead?],G106,Table15[Customer-Owned Portion],O106),Table15[Unique ID],0),0)))</f>
        <v>Lead Status Unknown</v>
      </c>
      <c r="X106"/>
    </row>
    <row r="107" spans="2:24" ht="29" x14ac:dyDescent="0.35">
      <c r="B107" s="146">
        <v>10742</v>
      </c>
      <c r="C107" s="32" t="s">
        <v>419</v>
      </c>
      <c r="D107" s="32" t="s">
        <v>418</v>
      </c>
      <c r="E107" s="44" t="s">
        <v>43</v>
      </c>
      <c r="F107" s="43" t="s">
        <v>212</v>
      </c>
      <c r="G107" s="84" t="s">
        <v>212</v>
      </c>
      <c r="H107" s="31"/>
      <c r="I107" s="31"/>
      <c r="J107" s="84" t="s">
        <v>107</v>
      </c>
      <c r="K107" s="31" t="s">
        <v>37</v>
      </c>
      <c r="L107" s="31"/>
      <c r="M107" s="169"/>
      <c r="N107" s="148"/>
      <c r="O107" s="44" t="s">
        <v>5</v>
      </c>
      <c r="P107" s="43">
        <v>1950</v>
      </c>
      <c r="Q107" s="31"/>
      <c r="R107" s="84" t="s">
        <v>107</v>
      </c>
      <c r="S107" s="31" t="s">
        <v>37</v>
      </c>
      <c r="T107" s="31" t="s">
        <v>94</v>
      </c>
      <c r="U107" s="169">
        <v>45832</v>
      </c>
      <c r="V107" s="150"/>
      <c r="W107" s="141" t="str" cm="1">
        <f t="array" ref="W107">IF(SUM(LEN(B107:V107))=0,"",IF(OR(OR(ISBLANK(F107),SUM(LEN(C107),LEN(D107))=0),AND(NOT(E107="Unknown"),ISBLANK(J107)),AND(NOT(O107="Unknown"),ISBLANK(R107))),"Missing Information", INDEX(Table15[Entire Service Line Classification], MATCH(SUMIFS(Table15[Unique ID],Table15[System-Owned Portion],E107,Table15[If Material Anything Other than "Lead" in Column E,Was Material Ever Previously Lead?],G107,Table15[Customer-Owned Portion],O107),Table15[Unique ID],0),0)))</f>
        <v>Galvanized Requiring Replacement</v>
      </c>
      <c r="X107"/>
    </row>
    <row r="108" spans="2:24" ht="29" x14ac:dyDescent="0.35">
      <c r="B108" s="146">
        <v>10743</v>
      </c>
      <c r="C108" s="32" t="s">
        <v>420</v>
      </c>
      <c r="D108" s="32" t="s">
        <v>422</v>
      </c>
      <c r="E108" s="44" t="s">
        <v>43</v>
      </c>
      <c r="F108" s="43" t="s">
        <v>212</v>
      </c>
      <c r="G108" s="84" t="s">
        <v>212</v>
      </c>
      <c r="H108" s="31"/>
      <c r="I108" s="31"/>
      <c r="J108" s="84" t="s">
        <v>107</v>
      </c>
      <c r="K108" s="31" t="s">
        <v>37</v>
      </c>
      <c r="L108" s="31"/>
      <c r="M108" s="169"/>
      <c r="N108" s="148"/>
      <c r="O108" s="44" t="s">
        <v>5</v>
      </c>
      <c r="P108" s="43">
        <v>1943</v>
      </c>
      <c r="Q108" s="31"/>
      <c r="R108" s="84" t="s">
        <v>107</v>
      </c>
      <c r="S108" s="31" t="s">
        <v>37</v>
      </c>
      <c r="T108" s="31" t="s">
        <v>96</v>
      </c>
      <c r="U108" s="169">
        <v>45832</v>
      </c>
      <c r="V108" s="150"/>
      <c r="W108" s="141" t="str" cm="1">
        <f t="array" ref="W108">IF(SUM(LEN(B108:V108))=0,"",IF(OR(OR(ISBLANK(F108),SUM(LEN(C108),LEN(D108))=0),AND(NOT(E108="Unknown"),ISBLANK(J108)),AND(NOT(O108="Unknown"),ISBLANK(R108))),"Missing Information", INDEX(Table15[Entire Service Line Classification], MATCH(SUMIFS(Table15[Unique ID],Table15[System-Owned Portion],E108,Table15[If Material Anything Other than "Lead" in Column E,Was Material Ever Previously Lead?],G108,Table15[Customer-Owned Portion],O108),Table15[Unique ID],0),0)))</f>
        <v>Galvanized Requiring Replacement</v>
      </c>
      <c r="X108"/>
    </row>
    <row r="109" spans="2:24" ht="29" x14ac:dyDescent="0.35">
      <c r="B109" s="146">
        <v>10744</v>
      </c>
      <c r="C109" s="32" t="s">
        <v>421</v>
      </c>
      <c r="D109" s="32" t="s">
        <v>423</v>
      </c>
      <c r="E109" s="44" t="s">
        <v>43</v>
      </c>
      <c r="F109" s="43" t="s">
        <v>212</v>
      </c>
      <c r="G109" s="84" t="s">
        <v>212</v>
      </c>
      <c r="H109" s="31"/>
      <c r="I109" s="31"/>
      <c r="J109" s="84" t="s">
        <v>107</v>
      </c>
      <c r="K109" s="31" t="s">
        <v>37</v>
      </c>
      <c r="L109" s="31"/>
      <c r="M109" s="169"/>
      <c r="N109" s="148"/>
      <c r="O109" s="44" t="s">
        <v>5</v>
      </c>
      <c r="P109" s="43">
        <v>1946</v>
      </c>
      <c r="Q109" s="31"/>
      <c r="R109" s="84" t="s">
        <v>107</v>
      </c>
      <c r="S109" s="31" t="s">
        <v>37</v>
      </c>
      <c r="T109" s="31" t="s">
        <v>96</v>
      </c>
      <c r="U109" s="169">
        <v>45832</v>
      </c>
      <c r="V109" s="150"/>
      <c r="W109" s="141" t="str" cm="1">
        <f t="array" ref="W109">IF(SUM(LEN(B109:V109))=0,"",IF(OR(OR(ISBLANK(F109),SUM(LEN(C109),LEN(D109))=0),AND(NOT(E109="Unknown"),ISBLANK(J109)),AND(NOT(O109="Unknown"),ISBLANK(R109))),"Missing Information", INDEX(Table15[Entire Service Line Classification], MATCH(SUMIFS(Table15[Unique ID],Table15[System-Owned Portion],E109,Table15[If Material Anything Other than "Lead" in Column E,Was Material Ever Previously Lead?],G109,Table15[Customer-Owned Portion],O109),Table15[Unique ID],0),0)))</f>
        <v>Galvanized Requiring Replacement</v>
      </c>
      <c r="X109"/>
    </row>
    <row r="110" spans="2:24" ht="29" x14ac:dyDescent="0.35">
      <c r="B110" s="146">
        <v>10601</v>
      </c>
      <c r="C110" s="32" t="s">
        <v>424</v>
      </c>
      <c r="D110" s="32" t="s">
        <v>425</v>
      </c>
      <c r="E110" s="44" t="s">
        <v>48</v>
      </c>
      <c r="F110" s="43" t="s">
        <v>212</v>
      </c>
      <c r="G110" s="84" t="s">
        <v>212</v>
      </c>
      <c r="H110" s="31"/>
      <c r="I110" s="31"/>
      <c r="J110" s="84" t="s">
        <v>215</v>
      </c>
      <c r="K110" s="31" t="s">
        <v>35</v>
      </c>
      <c r="L110" s="31"/>
      <c r="M110" s="169"/>
      <c r="N110" s="148"/>
      <c r="O110" s="44" t="s">
        <v>53</v>
      </c>
      <c r="P110" s="43">
        <v>2001</v>
      </c>
      <c r="Q110" s="31"/>
      <c r="R110" s="84" t="s">
        <v>189</v>
      </c>
      <c r="S110" s="31" t="s">
        <v>35</v>
      </c>
      <c r="T110" s="31"/>
      <c r="U110" s="169"/>
      <c r="V110" s="150"/>
      <c r="W110" s="141" t="str" cm="1">
        <f t="array" ref="W110">IF(SUM(LEN(B110:V110))=0,"",IF(OR(OR(ISBLANK(F110),SUM(LEN(C110),LEN(D110))=0),AND(NOT(E110="Unknown"),ISBLANK(J110)),AND(NOT(O110="Unknown"),ISBLANK(R110))),"Missing Information", INDEX(Table15[Entire Service Line Classification], MATCH(SUMIFS(Table15[Unique ID],Table15[System-Owned Portion],E110,Table15[If Material Anything Other than "Lead" in Column E,Was Material Ever Previously Lead?],G110,Table15[Customer-Owned Portion],O110),Table15[Unique ID],0),0)))</f>
        <v>Lead Status Unknown</v>
      </c>
      <c r="X110"/>
    </row>
    <row r="111" spans="2:24" x14ac:dyDescent="0.35">
      <c r="B111" s="146">
        <v>10605</v>
      </c>
      <c r="C111" s="32" t="s">
        <v>426</v>
      </c>
      <c r="D111" s="32" t="s">
        <v>427</v>
      </c>
      <c r="E111" s="44" t="s">
        <v>48</v>
      </c>
      <c r="F111" s="43" t="s">
        <v>212</v>
      </c>
      <c r="G111" s="84" t="s">
        <v>212</v>
      </c>
      <c r="H111" s="31"/>
      <c r="I111" s="31"/>
      <c r="J111" s="84" t="s">
        <v>215</v>
      </c>
      <c r="K111" s="31" t="s">
        <v>35</v>
      </c>
      <c r="L111" s="31"/>
      <c r="M111" s="169"/>
      <c r="N111" s="148"/>
      <c r="O111" s="44" t="s">
        <v>48</v>
      </c>
      <c r="P111" s="43" t="s">
        <v>258</v>
      </c>
      <c r="Q111" s="31"/>
      <c r="R111" s="84" t="s">
        <v>215</v>
      </c>
      <c r="S111" s="31" t="s">
        <v>35</v>
      </c>
      <c r="T111" s="31"/>
      <c r="U111" s="169"/>
      <c r="V111" s="150"/>
      <c r="W111" s="141" t="str" cm="1">
        <f t="array" ref="W111">IF(SUM(LEN(B111:V111))=0,"",IF(OR(OR(ISBLANK(F111),SUM(LEN(C111),LEN(D111))=0),AND(NOT(E111="Unknown"),ISBLANK(J111)),AND(NOT(O111="Unknown"),ISBLANK(R111))),"Missing Information", INDEX(Table15[Entire Service Line Classification], MATCH(SUMIFS(Table15[Unique ID],Table15[System-Owned Portion],E111,Table15[If Material Anything Other than "Lead" in Column E,Was Material Ever Previously Lead?],G111,Table15[Customer-Owned Portion],O111),Table15[Unique ID],0),0)))</f>
        <v>Lead Status Unknown</v>
      </c>
      <c r="X111"/>
    </row>
    <row r="112" spans="2:24" ht="29" x14ac:dyDescent="0.35">
      <c r="B112" s="146">
        <v>10606</v>
      </c>
      <c r="C112" s="32" t="s">
        <v>428</v>
      </c>
      <c r="D112" s="32" t="s">
        <v>429</v>
      </c>
      <c r="E112" s="44" t="s">
        <v>48</v>
      </c>
      <c r="F112" s="43" t="s">
        <v>212</v>
      </c>
      <c r="G112" s="84" t="s">
        <v>212</v>
      </c>
      <c r="H112" s="31"/>
      <c r="I112" s="31"/>
      <c r="J112" s="84" t="s">
        <v>215</v>
      </c>
      <c r="K112" s="31" t="s">
        <v>35</v>
      </c>
      <c r="L112" s="31"/>
      <c r="M112" s="169"/>
      <c r="N112" s="148"/>
      <c r="O112" s="44" t="s">
        <v>53</v>
      </c>
      <c r="P112" s="43">
        <v>1989</v>
      </c>
      <c r="Q112" s="31"/>
      <c r="R112" s="84" t="s">
        <v>189</v>
      </c>
      <c r="S112" s="31" t="s">
        <v>35</v>
      </c>
      <c r="T112" s="31"/>
      <c r="U112" s="169"/>
      <c r="V112" s="150"/>
      <c r="W112" s="141" t="str" cm="1">
        <f t="array" ref="W112">IF(SUM(LEN(B112:V112))=0,"",IF(OR(OR(ISBLANK(F112),SUM(LEN(C112),LEN(D112))=0),AND(NOT(E112="Unknown"),ISBLANK(J112)),AND(NOT(O112="Unknown"),ISBLANK(R112))),"Missing Information", INDEX(Table15[Entire Service Line Classification], MATCH(SUMIFS(Table15[Unique ID],Table15[System-Owned Portion],E112,Table15[If Material Anything Other than "Lead" in Column E,Was Material Ever Previously Lead?],G112,Table15[Customer-Owned Portion],O112),Table15[Unique ID],0),0)))</f>
        <v>Lead Status Unknown</v>
      </c>
      <c r="X112"/>
    </row>
    <row r="113" spans="2:24" ht="29" x14ac:dyDescent="0.35">
      <c r="B113" s="146">
        <v>10608</v>
      </c>
      <c r="C113" s="32" t="s">
        <v>430</v>
      </c>
      <c r="D113" s="32" t="s">
        <v>431</v>
      </c>
      <c r="E113" s="44" t="s">
        <v>43</v>
      </c>
      <c r="F113" s="43" t="s">
        <v>212</v>
      </c>
      <c r="G113" s="84" t="s">
        <v>212</v>
      </c>
      <c r="H113" s="31"/>
      <c r="I113" s="31"/>
      <c r="J113" s="84" t="s">
        <v>107</v>
      </c>
      <c r="K113" s="31" t="s">
        <v>37</v>
      </c>
      <c r="L113" s="31" t="s">
        <v>96</v>
      </c>
      <c r="M113" s="169">
        <v>45833</v>
      </c>
      <c r="N113" s="148"/>
      <c r="O113" s="44" t="s">
        <v>5</v>
      </c>
      <c r="P113" s="43">
        <v>1946</v>
      </c>
      <c r="Q113" s="31"/>
      <c r="R113" s="84" t="s">
        <v>107</v>
      </c>
      <c r="S113" s="31" t="s">
        <v>37</v>
      </c>
      <c r="T113" s="31" t="s">
        <v>96</v>
      </c>
      <c r="U113" s="169">
        <v>45833</v>
      </c>
      <c r="V113" s="150"/>
      <c r="W113" s="141" t="str" cm="1">
        <f t="array" ref="W113">IF(SUM(LEN(B113:V113))=0,"",IF(OR(OR(ISBLANK(F113),SUM(LEN(C113),LEN(D113))=0),AND(NOT(E113="Unknown"),ISBLANK(J113)),AND(NOT(O113="Unknown"),ISBLANK(R113))),"Missing Information", INDEX(Table15[Entire Service Line Classification], MATCH(SUMIFS(Table15[Unique ID],Table15[System-Owned Portion],E113,Table15[If Material Anything Other than "Lead" in Column E,Was Material Ever Previously Lead?],G113,Table15[Customer-Owned Portion],O113),Table15[Unique ID],0),0)))</f>
        <v>Galvanized Requiring Replacement</v>
      </c>
      <c r="X113"/>
    </row>
    <row r="114" spans="2:24" ht="29" x14ac:dyDescent="0.35">
      <c r="B114" s="146">
        <v>10609</v>
      </c>
      <c r="C114" s="32" t="s">
        <v>432</v>
      </c>
      <c r="D114" s="32" t="s">
        <v>437</v>
      </c>
      <c r="E114" s="44" t="s">
        <v>43</v>
      </c>
      <c r="F114" s="43" t="s">
        <v>212</v>
      </c>
      <c r="G114" s="84" t="s">
        <v>212</v>
      </c>
      <c r="H114" s="31"/>
      <c r="I114" s="31"/>
      <c r="J114" s="84" t="s">
        <v>107</v>
      </c>
      <c r="K114" s="31" t="s">
        <v>37</v>
      </c>
      <c r="L114" s="31" t="s">
        <v>96</v>
      </c>
      <c r="M114" s="169">
        <v>45833</v>
      </c>
      <c r="N114" s="148"/>
      <c r="O114" s="44" t="s">
        <v>5</v>
      </c>
      <c r="P114" s="43">
        <v>1948</v>
      </c>
      <c r="Q114" s="31"/>
      <c r="R114" s="84" t="s">
        <v>107</v>
      </c>
      <c r="S114" s="31" t="s">
        <v>37</v>
      </c>
      <c r="T114" s="31" t="s">
        <v>96</v>
      </c>
      <c r="U114" s="169">
        <v>45833</v>
      </c>
      <c r="V114" s="150"/>
      <c r="W114" s="141" t="str" cm="1">
        <f t="array" ref="W114">IF(SUM(LEN(B114:V114))=0,"",IF(OR(OR(ISBLANK(F114),SUM(LEN(C114),LEN(D114))=0),AND(NOT(E114="Unknown"),ISBLANK(J114)),AND(NOT(O114="Unknown"),ISBLANK(R114))),"Missing Information", INDEX(Table15[Entire Service Line Classification], MATCH(SUMIFS(Table15[Unique ID],Table15[System-Owned Portion],E114,Table15[If Material Anything Other than "Lead" in Column E,Was Material Ever Previously Lead?],G114,Table15[Customer-Owned Portion],O114),Table15[Unique ID],0),0)))</f>
        <v>Galvanized Requiring Replacement</v>
      </c>
      <c r="X114"/>
    </row>
    <row r="115" spans="2:24" ht="29" x14ac:dyDescent="0.35">
      <c r="B115" s="146">
        <v>10613</v>
      </c>
      <c r="C115" s="32" t="s">
        <v>433</v>
      </c>
      <c r="D115" s="32" t="s">
        <v>435</v>
      </c>
      <c r="E115" s="44" t="s">
        <v>48</v>
      </c>
      <c r="F115" s="43" t="s">
        <v>212</v>
      </c>
      <c r="G115" s="84" t="s">
        <v>212</v>
      </c>
      <c r="H115" s="31"/>
      <c r="I115" s="31"/>
      <c r="J115" s="84" t="s">
        <v>215</v>
      </c>
      <c r="K115" s="31" t="s">
        <v>35</v>
      </c>
      <c r="L115" s="31"/>
      <c r="M115" s="169"/>
      <c r="N115" s="148"/>
      <c r="O115" s="44" t="s">
        <v>53</v>
      </c>
      <c r="P115" s="43">
        <v>1997</v>
      </c>
      <c r="Q115" s="31"/>
      <c r="R115" s="84" t="s">
        <v>189</v>
      </c>
      <c r="S115" s="31" t="s">
        <v>35</v>
      </c>
      <c r="T115" s="31"/>
      <c r="U115" s="169"/>
      <c r="V115" s="150"/>
      <c r="W115" s="141" t="str" cm="1">
        <f t="array" ref="W115">IF(SUM(LEN(B115:V115))=0,"",IF(OR(OR(ISBLANK(F115),SUM(LEN(C115),LEN(D115))=0),AND(NOT(E115="Unknown"),ISBLANK(J115)),AND(NOT(O115="Unknown"),ISBLANK(R115))),"Missing Information", INDEX(Table15[Entire Service Line Classification], MATCH(SUMIFS(Table15[Unique ID],Table15[System-Owned Portion],E115,Table15[If Material Anything Other than "Lead" in Column E,Was Material Ever Previously Lead?],G115,Table15[Customer-Owned Portion],O115),Table15[Unique ID],0),0)))</f>
        <v>Lead Status Unknown</v>
      </c>
      <c r="X115"/>
    </row>
    <row r="116" spans="2:24" x14ac:dyDescent="0.35">
      <c r="B116" s="146">
        <v>10614</v>
      </c>
      <c r="C116" s="32" t="s">
        <v>434</v>
      </c>
      <c r="D116" s="32" t="s">
        <v>438</v>
      </c>
      <c r="E116" s="44" t="s">
        <v>48</v>
      </c>
      <c r="F116" s="43" t="s">
        <v>212</v>
      </c>
      <c r="G116" s="84" t="s">
        <v>212</v>
      </c>
      <c r="H116" s="31"/>
      <c r="I116" s="31"/>
      <c r="J116" s="84" t="s">
        <v>215</v>
      </c>
      <c r="K116" s="31" t="s">
        <v>35</v>
      </c>
      <c r="L116" s="31"/>
      <c r="M116" s="169"/>
      <c r="N116" s="148"/>
      <c r="O116" s="44" t="s">
        <v>48</v>
      </c>
      <c r="P116" s="43">
        <v>1946</v>
      </c>
      <c r="Q116" s="31"/>
      <c r="R116" s="84" t="s">
        <v>215</v>
      </c>
      <c r="S116" s="31" t="s">
        <v>35</v>
      </c>
      <c r="T116" s="31"/>
      <c r="U116" s="169"/>
      <c r="V116" s="150"/>
      <c r="W116" s="141" t="str" cm="1">
        <f t="array" ref="W116">IF(SUM(LEN(B116:V116))=0,"",IF(OR(OR(ISBLANK(F116),SUM(LEN(C116),LEN(D116))=0),AND(NOT(E116="Unknown"),ISBLANK(J116)),AND(NOT(O116="Unknown"),ISBLANK(R116))),"Missing Information", INDEX(Table15[Entire Service Line Classification], MATCH(SUMIFS(Table15[Unique ID],Table15[System-Owned Portion],E116,Table15[If Material Anything Other than "Lead" in Column E,Was Material Ever Previously Lead?],G116,Table15[Customer-Owned Portion],O116),Table15[Unique ID],0),0)))</f>
        <v>Lead Status Unknown</v>
      </c>
      <c r="X116"/>
    </row>
    <row r="117" spans="2:24" x14ac:dyDescent="0.35">
      <c r="B117" s="146">
        <v>10615</v>
      </c>
      <c r="C117" s="32" t="s">
        <v>436</v>
      </c>
      <c r="D117" s="32" t="s">
        <v>439</v>
      </c>
      <c r="E117" s="44" t="s">
        <v>48</v>
      </c>
      <c r="F117" s="43" t="s">
        <v>212</v>
      </c>
      <c r="G117" s="84" t="s">
        <v>212</v>
      </c>
      <c r="H117" s="31"/>
      <c r="I117" s="31"/>
      <c r="J117" s="84" t="s">
        <v>215</v>
      </c>
      <c r="K117" s="31" t="s">
        <v>35</v>
      </c>
      <c r="L117" s="31"/>
      <c r="M117" s="169"/>
      <c r="N117" s="148"/>
      <c r="O117" s="44" t="s">
        <v>48</v>
      </c>
      <c r="P117" s="43">
        <v>1958</v>
      </c>
      <c r="Q117" s="31"/>
      <c r="R117" s="84" t="s">
        <v>215</v>
      </c>
      <c r="S117" s="31" t="s">
        <v>35</v>
      </c>
      <c r="T117" s="31"/>
      <c r="U117" s="169"/>
      <c r="V117" s="150"/>
      <c r="W117" s="141" t="str" cm="1">
        <f t="array" ref="W117">IF(SUM(LEN(B117:V117))=0,"",IF(OR(OR(ISBLANK(F117),SUM(LEN(C117),LEN(D117))=0),AND(NOT(E117="Unknown"),ISBLANK(J117)),AND(NOT(O117="Unknown"),ISBLANK(R117))),"Missing Information", INDEX(Table15[Entire Service Line Classification], MATCH(SUMIFS(Table15[Unique ID],Table15[System-Owned Portion],E117,Table15[If Material Anything Other than "Lead" in Column E,Was Material Ever Previously Lead?],G117,Table15[Customer-Owned Portion],O117),Table15[Unique ID],0),0)))</f>
        <v>Lead Status Unknown</v>
      </c>
      <c r="X117"/>
    </row>
    <row r="118" spans="2:24" x14ac:dyDescent="0.35">
      <c r="B118" s="146">
        <v>10617</v>
      </c>
      <c r="C118" s="32" t="s">
        <v>440</v>
      </c>
      <c r="D118" s="32" t="s">
        <v>441</v>
      </c>
      <c r="E118" s="44" t="s">
        <v>48</v>
      </c>
      <c r="F118" s="43" t="s">
        <v>212</v>
      </c>
      <c r="G118" s="84" t="s">
        <v>212</v>
      </c>
      <c r="H118" s="31"/>
      <c r="I118" s="31"/>
      <c r="J118" s="84" t="s">
        <v>215</v>
      </c>
      <c r="K118" s="31" t="s">
        <v>35</v>
      </c>
      <c r="L118" s="31"/>
      <c r="M118" s="169"/>
      <c r="N118" s="148"/>
      <c r="O118" s="44" t="s">
        <v>48</v>
      </c>
      <c r="P118" s="43">
        <v>1949</v>
      </c>
      <c r="Q118" s="31"/>
      <c r="R118" s="84" t="s">
        <v>215</v>
      </c>
      <c r="S118" s="31" t="s">
        <v>35</v>
      </c>
      <c r="T118" s="31"/>
      <c r="U118" s="169"/>
      <c r="V118" s="150"/>
      <c r="W118" s="141" t="str" cm="1">
        <f t="array" ref="W118">IF(SUM(LEN(B118:V118))=0,"",IF(OR(OR(ISBLANK(F118),SUM(LEN(C118),LEN(D118))=0),AND(NOT(E118="Unknown"),ISBLANK(J118)),AND(NOT(O118="Unknown"),ISBLANK(R118))),"Missing Information", INDEX(Table15[Entire Service Line Classification], MATCH(SUMIFS(Table15[Unique ID],Table15[System-Owned Portion],E118,Table15[If Material Anything Other than "Lead" in Column E,Was Material Ever Previously Lead?],G118,Table15[Customer-Owned Portion],O118),Table15[Unique ID],0),0)))</f>
        <v>Lead Status Unknown</v>
      </c>
      <c r="X118"/>
    </row>
    <row r="119" spans="2:24" ht="29" x14ac:dyDescent="0.35">
      <c r="B119" s="146">
        <v>10502</v>
      </c>
      <c r="C119" s="32" t="s">
        <v>445</v>
      </c>
      <c r="D119" s="32" t="s">
        <v>444</v>
      </c>
      <c r="E119" s="44" t="s">
        <v>48</v>
      </c>
      <c r="F119" s="43" t="s">
        <v>212</v>
      </c>
      <c r="G119" s="84" t="s">
        <v>212</v>
      </c>
      <c r="H119" s="31"/>
      <c r="I119" s="31"/>
      <c r="J119" s="84" t="s">
        <v>215</v>
      </c>
      <c r="K119" s="31" t="s">
        <v>35</v>
      </c>
      <c r="L119" s="31"/>
      <c r="M119" s="169"/>
      <c r="N119" s="148"/>
      <c r="O119" s="44" t="s">
        <v>53</v>
      </c>
      <c r="P119" s="43">
        <v>2020</v>
      </c>
      <c r="Q119" s="31"/>
      <c r="R119" s="84" t="s">
        <v>189</v>
      </c>
      <c r="S119" s="31" t="s">
        <v>35</v>
      </c>
      <c r="T119" s="31"/>
      <c r="U119" s="169"/>
      <c r="V119" s="150"/>
      <c r="W119" s="141" t="str" cm="1">
        <f t="array" ref="W119">IF(SUM(LEN(B119:V119))=0,"",IF(OR(OR(ISBLANK(F119),SUM(LEN(C119),LEN(D119))=0),AND(NOT(E119="Unknown"),ISBLANK(J119)),AND(NOT(O119="Unknown"),ISBLANK(R119))),"Missing Information", INDEX(Table15[Entire Service Line Classification], MATCH(SUMIFS(Table15[Unique ID],Table15[System-Owned Portion],E119,Table15[If Material Anything Other than "Lead" in Column E,Was Material Ever Previously Lead?],G119,Table15[Customer-Owned Portion],O119),Table15[Unique ID],0),0)))</f>
        <v>Lead Status Unknown</v>
      </c>
      <c r="X119"/>
    </row>
    <row r="120" spans="2:24" ht="87" x14ac:dyDescent="0.35">
      <c r="B120" s="146">
        <v>10503</v>
      </c>
      <c r="C120" s="32" t="s">
        <v>443</v>
      </c>
      <c r="D120" s="32" t="s">
        <v>442</v>
      </c>
      <c r="E120" s="44" t="s">
        <v>48</v>
      </c>
      <c r="F120" s="43" t="s">
        <v>212</v>
      </c>
      <c r="G120" s="84" t="s">
        <v>212</v>
      </c>
      <c r="H120" s="31"/>
      <c r="I120" s="31"/>
      <c r="J120" s="84" t="s">
        <v>107</v>
      </c>
      <c r="K120" s="31" t="s">
        <v>35</v>
      </c>
      <c r="L120" s="31"/>
      <c r="M120" s="169"/>
      <c r="N120" s="148"/>
      <c r="O120" s="44" t="s">
        <v>48</v>
      </c>
      <c r="P120" s="43" t="s">
        <v>258</v>
      </c>
      <c r="Q120" s="31"/>
      <c r="R120" s="84" t="s">
        <v>107</v>
      </c>
      <c r="S120" s="31" t="s">
        <v>35</v>
      </c>
      <c r="T120" s="31"/>
      <c r="U120" s="169"/>
      <c r="V120" s="150" t="s">
        <v>740</v>
      </c>
      <c r="W120" s="141" t="str" cm="1">
        <f t="array" ref="W120">IF(SUM(LEN(B120:V120))=0,"",IF(OR(OR(ISBLANK(F120),SUM(LEN(C120),LEN(D120))=0),AND(NOT(E120="Unknown"),ISBLANK(J120)),AND(NOT(O120="Unknown"),ISBLANK(R120))),"Missing Information", INDEX(Table15[Entire Service Line Classification], MATCH(SUMIFS(Table15[Unique ID],Table15[System-Owned Portion],E120,Table15[If Material Anything Other than "Lead" in Column E,Was Material Ever Previously Lead?],G120,Table15[Customer-Owned Portion],O120),Table15[Unique ID],0),0)))</f>
        <v>Lead Status Unknown</v>
      </c>
      <c r="X120"/>
    </row>
    <row r="121" spans="2:24" x14ac:dyDescent="0.35">
      <c r="B121" s="146">
        <v>10504</v>
      </c>
      <c r="C121" s="32" t="s">
        <v>446</v>
      </c>
      <c r="D121" s="32" t="s">
        <v>447</v>
      </c>
      <c r="E121" s="44" t="s">
        <v>48</v>
      </c>
      <c r="F121" s="43" t="s">
        <v>212</v>
      </c>
      <c r="G121" s="84" t="s">
        <v>212</v>
      </c>
      <c r="H121" s="31"/>
      <c r="I121" s="31"/>
      <c r="J121" s="84" t="s">
        <v>215</v>
      </c>
      <c r="K121" s="31" t="s">
        <v>35</v>
      </c>
      <c r="L121" s="31"/>
      <c r="M121" s="169"/>
      <c r="N121" s="148"/>
      <c r="O121" s="44" t="s">
        <v>48</v>
      </c>
      <c r="P121" s="43">
        <v>1962</v>
      </c>
      <c r="Q121" s="31"/>
      <c r="R121" s="84" t="s">
        <v>215</v>
      </c>
      <c r="S121" s="31" t="s">
        <v>35</v>
      </c>
      <c r="T121" s="31"/>
      <c r="U121" s="169"/>
      <c r="V121" s="150"/>
      <c r="W121" s="141" t="str" cm="1">
        <f t="array" ref="W121">IF(SUM(LEN(B121:V121))=0,"",IF(OR(OR(ISBLANK(F121),SUM(LEN(C121),LEN(D121))=0),AND(NOT(E121="Unknown"),ISBLANK(J121)),AND(NOT(O121="Unknown"),ISBLANK(R121))),"Missing Information", INDEX(Table15[Entire Service Line Classification], MATCH(SUMIFS(Table15[Unique ID],Table15[System-Owned Portion],E121,Table15[If Material Anything Other than "Lead" in Column E,Was Material Ever Previously Lead?],G121,Table15[Customer-Owned Portion],O121),Table15[Unique ID],0),0)))</f>
        <v>Lead Status Unknown</v>
      </c>
      <c r="X121"/>
    </row>
    <row r="122" spans="2:24" x14ac:dyDescent="0.35">
      <c r="B122" s="146">
        <v>10506</v>
      </c>
      <c r="C122" s="32" t="s">
        <v>448</v>
      </c>
      <c r="D122" s="32" t="s">
        <v>455</v>
      </c>
      <c r="E122" s="44" t="s">
        <v>48</v>
      </c>
      <c r="F122" s="43" t="s">
        <v>212</v>
      </c>
      <c r="G122" s="84" t="s">
        <v>212</v>
      </c>
      <c r="H122" s="31"/>
      <c r="I122" s="31"/>
      <c r="J122" s="84" t="s">
        <v>215</v>
      </c>
      <c r="K122" s="31" t="s">
        <v>35</v>
      </c>
      <c r="L122" s="31"/>
      <c r="M122" s="169"/>
      <c r="N122" s="148"/>
      <c r="O122" s="44" t="s">
        <v>48</v>
      </c>
      <c r="P122" s="43" t="s">
        <v>258</v>
      </c>
      <c r="Q122" s="31"/>
      <c r="R122" s="84" t="s">
        <v>215</v>
      </c>
      <c r="S122" s="31" t="s">
        <v>35</v>
      </c>
      <c r="T122" s="31"/>
      <c r="U122" s="169"/>
      <c r="V122" s="150"/>
      <c r="W122" s="141" t="str" cm="1">
        <f t="array" ref="W122">IF(SUM(LEN(B122:V122))=0,"",IF(OR(OR(ISBLANK(F122),SUM(LEN(C122),LEN(D122))=0),AND(NOT(E122="Unknown"),ISBLANK(J122)),AND(NOT(O122="Unknown"),ISBLANK(R122))),"Missing Information", INDEX(Table15[Entire Service Line Classification], MATCH(SUMIFS(Table15[Unique ID],Table15[System-Owned Portion],E122,Table15[If Material Anything Other than "Lead" in Column E,Was Material Ever Previously Lead?],G122,Table15[Customer-Owned Portion],O122),Table15[Unique ID],0),0)))</f>
        <v>Lead Status Unknown</v>
      </c>
      <c r="X122"/>
    </row>
    <row r="123" spans="2:24" x14ac:dyDescent="0.35">
      <c r="B123" s="146">
        <v>10401</v>
      </c>
      <c r="C123" s="32" t="s">
        <v>449</v>
      </c>
      <c r="D123" s="32" t="s">
        <v>454</v>
      </c>
      <c r="E123" s="44" t="s">
        <v>48</v>
      </c>
      <c r="F123" s="43" t="s">
        <v>212</v>
      </c>
      <c r="G123" s="84" t="s">
        <v>212</v>
      </c>
      <c r="H123" s="31"/>
      <c r="I123" s="31"/>
      <c r="J123" s="84" t="s">
        <v>215</v>
      </c>
      <c r="K123" s="31" t="s">
        <v>35</v>
      </c>
      <c r="L123" s="31"/>
      <c r="M123" s="169"/>
      <c r="N123" s="148"/>
      <c r="O123" s="44" t="s">
        <v>48</v>
      </c>
      <c r="P123" s="43">
        <v>1961</v>
      </c>
      <c r="Q123" s="31"/>
      <c r="R123" s="84" t="s">
        <v>215</v>
      </c>
      <c r="S123" s="31" t="s">
        <v>35</v>
      </c>
      <c r="T123" s="31"/>
      <c r="U123" s="169"/>
      <c r="V123" s="150"/>
      <c r="W123" s="141" t="str" cm="1">
        <f t="array" ref="W123">IF(SUM(LEN(B123:V123))=0,"",IF(OR(OR(ISBLANK(F123),SUM(LEN(C123),LEN(D123))=0),AND(NOT(E123="Unknown"),ISBLANK(J123)),AND(NOT(O123="Unknown"),ISBLANK(R123))),"Missing Information", INDEX(Table15[Entire Service Line Classification], MATCH(SUMIFS(Table15[Unique ID],Table15[System-Owned Portion],E123,Table15[If Material Anything Other than "Lead" in Column E,Was Material Ever Previously Lead?],G123,Table15[Customer-Owned Portion],O123),Table15[Unique ID],0),0)))</f>
        <v>Lead Status Unknown</v>
      </c>
      <c r="X123"/>
    </row>
    <row r="124" spans="2:24" x14ac:dyDescent="0.35">
      <c r="B124" s="146">
        <v>10403</v>
      </c>
      <c r="C124" s="32" t="s">
        <v>450</v>
      </c>
      <c r="D124" s="32" t="s">
        <v>451</v>
      </c>
      <c r="E124" s="44" t="s">
        <v>48</v>
      </c>
      <c r="F124" s="43" t="s">
        <v>212</v>
      </c>
      <c r="G124" s="84" t="s">
        <v>212</v>
      </c>
      <c r="H124" s="31"/>
      <c r="I124" s="31"/>
      <c r="J124" s="84" t="s">
        <v>215</v>
      </c>
      <c r="K124" s="31" t="s">
        <v>35</v>
      </c>
      <c r="L124" s="31"/>
      <c r="M124" s="169"/>
      <c r="N124" s="148"/>
      <c r="O124" s="44" t="s">
        <v>48</v>
      </c>
      <c r="P124" s="43">
        <v>1950</v>
      </c>
      <c r="Q124" s="31"/>
      <c r="R124" s="84" t="s">
        <v>215</v>
      </c>
      <c r="S124" s="31" t="s">
        <v>35</v>
      </c>
      <c r="T124" s="31"/>
      <c r="U124" s="169"/>
      <c r="V124" s="150"/>
      <c r="W124" s="141" t="str" cm="1">
        <f t="array" ref="W124">IF(SUM(LEN(B124:V124))=0,"",IF(OR(OR(ISBLANK(F124),SUM(LEN(C124),LEN(D124))=0),AND(NOT(E124="Unknown"),ISBLANK(J124)),AND(NOT(O124="Unknown"),ISBLANK(R124))),"Missing Information", INDEX(Table15[Entire Service Line Classification], MATCH(SUMIFS(Table15[Unique ID],Table15[System-Owned Portion],E124,Table15[If Material Anything Other than "Lead" in Column E,Was Material Ever Previously Lead?],G124,Table15[Customer-Owned Portion],O124),Table15[Unique ID],0),0)))</f>
        <v>Lead Status Unknown</v>
      </c>
      <c r="X124"/>
    </row>
    <row r="125" spans="2:24" ht="29" x14ac:dyDescent="0.35">
      <c r="B125" s="146">
        <v>10405</v>
      </c>
      <c r="C125" s="32" t="s">
        <v>452</v>
      </c>
      <c r="D125" s="32" t="s">
        <v>453</v>
      </c>
      <c r="E125" s="44" t="s">
        <v>48</v>
      </c>
      <c r="F125" s="43" t="s">
        <v>212</v>
      </c>
      <c r="G125" s="84" t="s">
        <v>212</v>
      </c>
      <c r="H125" s="31"/>
      <c r="I125" s="31"/>
      <c r="J125" s="84" t="s">
        <v>215</v>
      </c>
      <c r="K125" s="31" t="s">
        <v>35</v>
      </c>
      <c r="L125" s="31"/>
      <c r="M125" s="169"/>
      <c r="N125" s="148"/>
      <c r="O125" s="44" t="s">
        <v>53</v>
      </c>
      <c r="P125" s="43">
        <v>2007</v>
      </c>
      <c r="Q125" s="31"/>
      <c r="R125" s="84" t="s">
        <v>189</v>
      </c>
      <c r="S125" s="31" t="s">
        <v>35</v>
      </c>
      <c r="T125" s="31"/>
      <c r="U125" s="169"/>
      <c r="V125" s="150"/>
      <c r="W125" s="141" t="str" cm="1">
        <f t="array" ref="W125">IF(SUM(LEN(B125:V125))=0,"",IF(OR(OR(ISBLANK(F125),SUM(LEN(C125),LEN(D125))=0),AND(NOT(E125="Unknown"),ISBLANK(J125)),AND(NOT(O125="Unknown"),ISBLANK(R125))),"Missing Information", INDEX(Table15[Entire Service Line Classification], MATCH(SUMIFS(Table15[Unique ID],Table15[System-Owned Portion],E125,Table15[If Material Anything Other than "Lead" in Column E,Was Material Ever Previously Lead?],G125,Table15[Customer-Owned Portion],O125),Table15[Unique ID],0),0)))</f>
        <v>Lead Status Unknown</v>
      </c>
      <c r="X125"/>
    </row>
    <row r="126" spans="2:24" x14ac:dyDescent="0.35">
      <c r="B126" s="146">
        <v>10408</v>
      </c>
      <c r="C126" s="32" t="s">
        <v>456</v>
      </c>
      <c r="D126" s="32" t="s">
        <v>457</v>
      </c>
      <c r="E126" s="44" t="s">
        <v>48</v>
      </c>
      <c r="F126" s="43" t="s">
        <v>212</v>
      </c>
      <c r="G126" s="84" t="s">
        <v>212</v>
      </c>
      <c r="H126" s="31"/>
      <c r="I126" s="31"/>
      <c r="J126" s="84" t="s">
        <v>215</v>
      </c>
      <c r="K126" s="31" t="s">
        <v>35</v>
      </c>
      <c r="L126" s="31"/>
      <c r="M126" s="169"/>
      <c r="N126" s="148"/>
      <c r="O126" s="44" t="s">
        <v>48</v>
      </c>
      <c r="P126" s="43">
        <v>1959</v>
      </c>
      <c r="Q126" s="31"/>
      <c r="R126" s="84" t="s">
        <v>215</v>
      </c>
      <c r="S126" s="31" t="s">
        <v>35</v>
      </c>
      <c r="T126" s="31"/>
      <c r="U126" s="169"/>
      <c r="V126" s="150"/>
      <c r="W126" s="141" t="str" cm="1">
        <f t="array" ref="W126">IF(SUM(LEN(B126:V126))=0,"",IF(OR(OR(ISBLANK(F126),SUM(LEN(C126),LEN(D126))=0),AND(NOT(E126="Unknown"),ISBLANK(J126)),AND(NOT(O126="Unknown"),ISBLANK(R126))),"Missing Information", INDEX(Table15[Entire Service Line Classification], MATCH(SUMIFS(Table15[Unique ID],Table15[System-Owned Portion],E126,Table15[If Material Anything Other than "Lead" in Column E,Was Material Ever Previously Lead?],G126,Table15[Customer-Owned Portion],O126),Table15[Unique ID],0),0)))</f>
        <v>Lead Status Unknown</v>
      </c>
      <c r="X126"/>
    </row>
    <row r="127" spans="2:24" x14ac:dyDescent="0.35">
      <c r="B127" s="146">
        <v>10410</v>
      </c>
      <c r="C127" s="32" t="s">
        <v>458</v>
      </c>
      <c r="D127" s="32" t="s">
        <v>459</v>
      </c>
      <c r="E127" s="44" t="s">
        <v>48</v>
      </c>
      <c r="F127" s="43" t="s">
        <v>212</v>
      </c>
      <c r="G127" s="84" t="s">
        <v>212</v>
      </c>
      <c r="H127" s="31"/>
      <c r="I127" s="31"/>
      <c r="J127" s="84" t="s">
        <v>215</v>
      </c>
      <c r="K127" s="31" t="s">
        <v>35</v>
      </c>
      <c r="L127" s="31"/>
      <c r="M127" s="169"/>
      <c r="N127" s="148"/>
      <c r="O127" s="44" t="s">
        <v>48</v>
      </c>
      <c r="P127" s="43">
        <v>1960</v>
      </c>
      <c r="Q127" s="31"/>
      <c r="R127" s="84" t="s">
        <v>215</v>
      </c>
      <c r="S127" s="31" t="s">
        <v>35</v>
      </c>
      <c r="T127" s="31"/>
      <c r="U127" s="169"/>
      <c r="V127" s="150"/>
      <c r="W127" s="141" t="str" cm="1">
        <f t="array" ref="W127">IF(SUM(LEN(B127:V127))=0,"",IF(OR(OR(ISBLANK(F127),SUM(LEN(C127),LEN(D127))=0),AND(NOT(E127="Unknown"),ISBLANK(J127)),AND(NOT(O127="Unknown"),ISBLANK(R127))),"Missing Information", INDEX(Table15[Entire Service Line Classification], MATCH(SUMIFS(Table15[Unique ID],Table15[System-Owned Portion],E127,Table15[If Material Anything Other than "Lead" in Column E,Was Material Ever Previously Lead?],G127,Table15[Customer-Owned Portion],O127),Table15[Unique ID],0),0)))</f>
        <v>Lead Status Unknown</v>
      </c>
      <c r="X127"/>
    </row>
    <row r="128" spans="2:24" x14ac:dyDescent="0.35">
      <c r="B128" s="146">
        <v>10412</v>
      </c>
      <c r="C128" s="32" t="s">
        <v>290</v>
      </c>
      <c r="D128" s="32" t="s">
        <v>460</v>
      </c>
      <c r="E128" s="44" t="s">
        <v>48</v>
      </c>
      <c r="F128" s="43" t="s">
        <v>212</v>
      </c>
      <c r="G128" s="84" t="s">
        <v>212</v>
      </c>
      <c r="H128" s="31"/>
      <c r="I128" s="31"/>
      <c r="J128" s="84" t="s">
        <v>215</v>
      </c>
      <c r="K128" s="31" t="s">
        <v>35</v>
      </c>
      <c r="L128" s="31"/>
      <c r="M128" s="169"/>
      <c r="N128" s="148"/>
      <c r="O128" s="44" t="s">
        <v>48</v>
      </c>
      <c r="P128" s="43">
        <v>1954</v>
      </c>
      <c r="Q128" s="31"/>
      <c r="R128" s="84" t="s">
        <v>215</v>
      </c>
      <c r="S128" s="31" t="s">
        <v>35</v>
      </c>
      <c r="T128" s="31"/>
      <c r="U128" s="169"/>
      <c r="V128" s="150"/>
      <c r="W128" s="141" t="str" cm="1">
        <f t="array" ref="W128">IF(SUM(LEN(B128:V128))=0,"",IF(OR(OR(ISBLANK(F128),SUM(LEN(C128),LEN(D128))=0),AND(NOT(E128="Unknown"),ISBLANK(J128)),AND(NOT(O128="Unknown"),ISBLANK(R128))),"Missing Information", INDEX(Table15[Entire Service Line Classification], MATCH(SUMIFS(Table15[Unique ID],Table15[System-Owned Portion],E128,Table15[If Material Anything Other than "Lead" in Column E,Was Material Ever Previously Lead?],G128,Table15[Customer-Owned Portion],O128),Table15[Unique ID],0),0)))</f>
        <v>Lead Status Unknown</v>
      </c>
      <c r="X128"/>
    </row>
    <row r="129" spans="2:24" x14ac:dyDescent="0.35">
      <c r="B129" s="146">
        <v>10414</v>
      </c>
      <c r="C129" s="32" t="s">
        <v>461</v>
      </c>
      <c r="D129" s="32" t="s">
        <v>462</v>
      </c>
      <c r="E129" s="44" t="s">
        <v>48</v>
      </c>
      <c r="F129" s="43" t="s">
        <v>212</v>
      </c>
      <c r="G129" s="84" t="s">
        <v>212</v>
      </c>
      <c r="H129" s="31"/>
      <c r="I129" s="31"/>
      <c r="J129" s="84" t="s">
        <v>215</v>
      </c>
      <c r="K129" s="31" t="s">
        <v>35</v>
      </c>
      <c r="L129" s="31"/>
      <c r="M129" s="169"/>
      <c r="N129" s="148"/>
      <c r="O129" s="44" t="s">
        <v>48</v>
      </c>
      <c r="P129" s="43">
        <v>1948</v>
      </c>
      <c r="Q129" s="31"/>
      <c r="R129" s="84" t="s">
        <v>215</v>
      </c>
      <c r="S129" s="31" t="s">
        <v>35</v>
      </c>
      <c r="T129" s="31"/>
      <c r="U129" s="169"/>
      <c r="V129" s="150"/>
      <c r="W129" s="141" t="str" cm="1">
        <f t="array" ref="W129">IF(SUM(LEN(B129:V129))=0,"",IF(OR(OR(ISBLANK(F129),SUM(LEN(C129),LEN(D129))=0),AND(NOT(E129="Unknown"),ISBLANK(J129)),AND(NOT(O129="Unknown"),ISBLANK(R129))),"Missing Information", INDEX(Table15[Entire Service Line Classification], MATCH(SUMIFS(Table15[Unique ID],Table15[System-Owned Portion],E129,Table15[If Material Anything Other than "Lead" in Column E,Was Material Ever Previously Lead?],G129,Table15[Customer-Owned Portion],O129),Table15[Unique ID],0),0)))</f>
        <v>Lead Status Unknown</v>
      </c>
      <c r="X129"/>
    </row>
    <row r="130" spans="2:24" ht="29" x14ac:dyDescent="0.35">
      <c r="B130" s="146">
        <v>10303</v>
      </c>
      <c r="C130" s="32" t="s">
        <v>463</v>
      </c>
      <c r="D130" s="32" t="s">
        <v>464</v>
      </c>
      <c r="E130" s="44" t="s">
        <v>48</v>
      </c>
      <c r="F130" s="43" t="s">
        <v>212</v>
      </c>
      <c r="G130" s="84" t="s">
        <v>212</v>
      </c>
      <c r="H130" s="31"/>
      <c r="I130" s="31"/>
      <c r="J130" s="84" t="s">
        <v>215</v>
      </c>
      <c r="K130" s="31" t="s">
        <v>35</v>
      </c>
      <c r="L130" s="31"/>
      <c r="M130" s="169"/>
      <c r="N130" s="148"/>
      <c r="O130" s="44" t="s">
        <v>53</v>
      </c>
      <c r="P130" s="43">
        <v>2008</v>
      </c>
      <c r="Q130" s="31"/>
      <c r="R130" s="84" t="s">
        <v>189</v>
      </c>
      <c r="S130" s="31" t="s">
        <v>35</v>
      </c>
      <c r="T130" s="31"/>
      <c r="U130" s="169"/>
      <c r="V130" s="150"/>
      <c r="W130" s="141" t="str" cm="1">
        <f t="array" ref="W130">IF(SUM(LEN(B130:V130))=0,"",IF(OR(OR(ISBLANK(F130),SUM(LEN(C130),LEN(D130))=0),AND(NOT(E130="Unknown"),ISBLANK(J130)),AND(NOT(O130="Unknown"),ISBLANK(R130))),"Missing Information", INDEX(Table15[Entire Service Line Classification], MATCH(SUMIFS(Table15[Unique ID],Table15[System-Owned Portion],E130,Table15[If Material Anything Other than "Lead" in Column E,Was Material Ever Previously Lead?],G130,Table15[Customer-Owned Portion],O130),Table15[Unique ID],0),0)))</f>
        <v>Lead Status Unknown</v>
      </c>
      <c r="X130"/>
    </row>
    <row r="131" spans="2:24" x14ac:dyDescent="0.35">
      <c r="B131" s="146">
        <v>10304</v>
      </c>
      <c r="C131" s="32" t="s">
        <v>465</v>
      </c>
      <c r="D131" s="32" t="s">
        <v>466</v>
      </c>
      <c r="E131" s="44" t="s">
        <v>48</v>
      </c>
      <c r="F131" s="43" t="s">
        <v>212</v>
      </c>
      <c r="G131" s="84" t="s">
        <v>212</v>
      </c>
      <c r="H131" s="31"/>
      <c r="I131" s="31"/>
      <c r="J131" s="84" t="s">
        <v>215</v>
      </c>
      <c r="K131" s="31" t="s">
        <v>35</v>
      </c>
      <c r="L131" s="31"/>
      <c r="M131" s="169"/>
      <c r="N131" s="148"/>
      <c r="O131" s="44" t="s">
        <v>48</v>
      </c>
      <c r="P131" s="43">
        <v>1936</v>
      </c>
      <c r="Q131" s="31"/>
      <c r="R131" s="84" t="s">
        <v>215</v>
      </c>
      <c r="S131" s="31" t="s">
        <v>35</v>
      </c>
      <c r="T131" s="31"/>
      <c r="U131" s="169"/>
      <c r="V131" s="150"/>
      <c r="W131" s="141" t="str" cm="1">
        <f t="array" ref="W131">IF(SUM(LEN(B131:V131))=0,"",IF(OR(OR(ISBLANK(F131),SUM(LEN(C131),LEN(D131))=0),AND(NOT(E131="Unknown"),ISBLANK(J131)),AND(NOT(O131="Unknown"),ISBLANK(R131))),"Missing Information", INDEX(Table15[Entire Service Line Classification], MATCH(SUMIFS(Table15[Unique ID],Table15[System-Owned Portion],E131,Table15[If Material Anything Other than "Lead" in Column E,Was Material Ever Previously Lead?],G131,Table15[Customer-Owned Portion],O131),Table15[Unique ID],0),0)))</f>
        <v>Lead Status Unknown</v>
      </c>
      <c r="X131"/>
    </row>
    <row r="132" spans="2:24" x14ac:dyDescent="0.35">
      <c r="B132" s="146">
        <v>10306</v>
      </c>
      <c r="C132" s="32" t="s">
        <v>467</v>
      </c>
      <c r="D132" s="32" t="s">
        <v>468</v>
      </c>
      <c r="E132" s="44" t="s">
        <v>48</v>
      </c>
      <c r="F132" s="43" t="s">
        <v>212</v>
      </c>
      <c r="G132" s="84" t="s">
        <v>212</v>
      </c>
      <c r="H132" s="31"/>
      <c r="I132" s="31"/>
      <c r="J132" s="84" t="s">
        <v>215</v>
      </c>
      <c r="K132" s="31" t="s">
        <v>35</v>
      </c>
      <c r="L132" s="31"/>
      <c r="M132" s="169"/>
      <c r="N132" s="148"/>
      <c r="O132" s="44" t="s">
        <v>48</v>
      </c>
      <c r="P132" s="43">
        <v>1946</v>
      </c>
      <c r="Q132" s="31"/>
      <c r="R132" s="84" t="s">
        <v>215</v>
      </c>
      <c r="S132" s="31" t="s">
        <v>35</v>
      </c>
      <c r="T132" s="31"/>
      <c r="U132" s="169"/>
      <c r="V132" s="150"/>
      <c r="W132" s="141" t="str" cm="1">
        <f t="array" ref="W132">IF(SUM(LEN(B132:V132))=0,"",IF(OR(OR(ISBLANK(F132),SUM(LEN(C132),LEN(D132))=0),AND(NOT(E132="Unknown"),ISBLANK(J132)),AND(NOT(O132="Unknown"),ISBLANK(R132))),"Missing Information", INDEX(Table15[Entire Service Line Classification], MATCH(SUMIFS(Table15[Unique ID],Table15[System-Owned Portion],E132,Table15[If Material Anything Other than "Lead" in Column E,Was Material Ever Previously Lead?],G132,Table15[Customer-Owned Portion],O132),Table15[Unique ID],0),0)))</f>
        <v>Lead Status Unknown</v>
      </c>
      <c r="X132"/>
    </row>
    <row r="133" spans="2:24" ht="29" x14ac:dyDescent="0.35">
      <c r="B133" s="146">
        <v>10201</v>
      </c>
      <c r="C133" s="32" t="s">
        <v>469</v>
      </c>
      <c r="D133" s="32" t="s">
        <v>470</v>
      </c>
      <c r="E133" s="44" t="s">
        <v>48</v>
      </c>
      <c r="F133" s="43" t="s">
        <v>212</v>
      </c>
      <c r="G133" s="84" t="s">
        <v>212</v>
      </c>
      <c r="H133" s="31"/>
      <c r="I133" s="31"/>
      <c r="J133" s="84" t="s">
        <v>215</v>
      </c>
      <c r="K133" s="31" t="s">
        <v>35</v>
      </c>
      <c r="L133" s="31"/>
      <c r="M133" s="169"/>
      <c r="N133" s="148"/>
      <c r="O133" s="44" t="s">
        <v>53</v>
      </c>
      <c r="P133" s="43">
        <v>1998</v>
      </c>
      <c r="Q133" s="31"/>
      <c r="R133" s="84" t="s">
        <v>189</v>
      </c>
      <c r="S133" s="31" t="s">
        <v>35</v>
      </c>
      <c r="T133" s="31"/>
      <c r="U133" s="169"/>
      <c r="V133" s="150"/>
      <c r="W133" s="141" t="str" cm="1">
        <f t="array" ref="W133">IF(SUM(LEN(B133:V133))=0,"",IF(OR(OR(ISBLANK(F133),SUM(LEN(C133),LEN(D133))=0),AND(NOT(E133="Unknown"),ISBLANK(J133)),AND(NOT(O133="Unknown"),ISBLANK(R133))),"Missing Information", INDEX(Table15[Entire Service Line Classification], MATCH(SUMIFS(Table15[Unique ID],Table15[System-Owned Portion],E133,Table15[If Material Anything Other than "Lead" in Column E,Was Material Ever Previously Lead?],G133,Table15[Customer-Owned Portion],O133),Table15[Unique ID],0),0)))</f>
        <v>Lead Status Unknown</v>
      </c>
      <c r="X133"/>
    </row>
    <row r="134" spans="2:24" ht="29" x14ac:dyDescent="0.35">
      <c r="B134" s="146">
        <v>10204</v>
      </c>
      <c r="C134" s="32" t="s">
        <v>471</v>
      </c>
      <c r="D134" s="32" t="s">
        <v>478</v>
      </c>
      <c r="E134" s="44" t="s">
        <v>48</v>
      </c>
      <c r="F134" s="43" t="s">
        <v>212</v>
      </c>
      <c r="G134" s="84" t="s">
        <v>212</v>
      </c>
      <c r="H134" s="31"/>
      <c r="I134" s="31"/>
      <c r="J134" s="84" t="s">
        <v>215</v>
      </c>
      <c r="K134" s="31" t="s">
        <v>35</v>
      </c>
      <c r="L134" s="31"/>
      <c r="M134" s="169"/>
      <c r="N134" s="148"/>
      <c r="O134" s="44" t="s">
        <v>53</v>
      </c>
      <c r="P134" s="43">
        <v>1996</v>
      </c>
      <c r="Q134" s="31"/>
      <c r="R134" s="84" t="s">
        <v>189</v>
      </c>
      <c r="S134" s="31" t="s">
        <v>35</v>
      </c>
      <c r="T134" s="31"/>
      <c r="U134" s="169"/>
      <c r="V134" s="150"/>
      <c r="W134" s="141" t="str" cm="1">
        <f t="array" ref="W134">IF(SUM(LEN(B134:V134))=0,"",IF(OR(OR(ISBLANK(F134),SUM(LEN(C134),LEN(D134))=0),AND(NOT(E134="Unknown"),ISBLANK(J134)),AND(NOT(O134="Unknown"),ISBLANK(R134))),"Missing Information", INDEX(Table15[Entire Service Line Classification], MATCH(SUMIFS(Table15[Unique ID],Table15[System-Owned Portion],E134,Table15[If Material Anything Other than "Lead" in Column E,Was Material Ever Previously Lead?],G134,Table15[Customer-Owned Portion],O134),Table15[Unique ID],0),0)))</f>
        <v>Lead Status Unknown</v>
      </c>
      <c r="X134"/>
    </row>
    <row r="135" spans="2:24" x14ac:dyDescent="0.35">
      <c r="B135" s="146">
        <v>10205</v>
      </c>
      <c r="C135" s="32" t="s">
        <v>472</v>
      </c>
      <c r="D135" s="32" t="s">
        <v>479</v>
      </c>
      <c r="E135" s="44" t="s">
        <v>48</v>
      </c>
      <c r="F135" s="43" t="s">
        <v>212</v>
      </c>
      <c r="G135" s="84" t="s">
        <v>212</v>
      </c>
      <c r="H135" s="31"/>
      <c r="I135" s="31"/>
      <c r="J135" s="84" t="s">
        <v>215</v>
      </c>
      <c r="K135" s="31" t="s">
        <v>35</v>
      </c>
      <c r="L135" s="31"/>
      <c r="M135" s="169"/>
      <c r="N135" s="148"/>
      <c r="O135" s="44" t="s">
        <v>48</v>
      </c>
      <c r="P135" s="43">
        <v>1963</v>
      </c>
      <c r="Q135" s="31"/>
      <c r="R135" s="84" t="s">
        <v>215</v>
      </c>
      <c r="S135" s="31" t="s">
        <v>35</v>
      </c>
      <c r="T135" s="31"/>
      <c r="U135" s="169"/>
      <c r="V135" s="150"/>
      <c r="W135" s="141" t="str" cm="1">
        <f t="array" ref="W135">IF(SUM(LEN(B135:V135))=0,"",IF(OR(OR(ISBLANK(F135),SUM(LEN(C135),LEN(D135))=0),AND(NOT(E135="Unknown"),ISBLANK(J135)),AND(NOT(O135="Unknown"),ISBLANK(R135))),"Missing Information", INDEX(Table15[Entire Service Line Classification], MATCH(SUMIFS(Table15[Unique ID],Table15[System-Owned Portion],E135,Table15[If Material Anything Other than "Lead" in Column E,Was Material Ever Previously Lead?],G135,Table15[Customer-Owned Portion],O135),Table15[Unique ID],0),0)))</f>
        <v>Lead Status Unknown</v>
      </c>
      <c r="X135"/>
    </row>
    <row r="136" spans="2:24" x14ac:dyDescent="0.35">
      <c r="B136" s="146">
        <v>10207</v>
      </c>
      <c r="C136" s="32" t="s">
        <v>473</v>
      </c>
      <c r="D136" s="32" t="s">
        <v>480</v>
      </c>
      <c r="E136" s="44" t="s">
        <v>48</v>
      </c>
      <c r="F136" s="43" t="s">
        <v>212</v>
      </c>
      <c r="G136" s="84" t="s">
        <v>212</v>
      </c>
      <c r="H136" s="31"/>
      <c r="I136" s="31"/>
      <c r="J136" s="84" t="s">
        <v>215</v>
      </c>
      <c r="K136" s="31" t="s">
        <v>35</v>
      </c>
      <c r="L136" s="31"/>
      <c r="M136" s="169"/>
      <c r="N136" s="148"/>
      <c r="O136" s="44" t="s">
        <v>48</v>
      </c>
      <c r="P136" s="43">
        <v>1960</v>
      </c>
      <c r="Q136" s="31"/>
      <c r="R136" s="84" t="s">
        <v>215</v>
      </c>
      <c r="S136" s="31" t="s">
        <v>35</v>
      </c>
      <c r="T136" s="31"/>
      <c r="U136" s="169"/>
      <c r="V136" s="150"/>
      <c r="W136" s="141" t="str" cm="1">
        <f t="array" ref="W136">IF(SUM(LEN(B136:V136))=0,"",IF(OR(OR(ISBLANK(F136),SUM(LEN(C136),LEN(D136))=0),AND(NOT(E136="Unknown"),ISBLANK(J136)),AND(NOT(O136="Unknown"),ISBLANK(R136))),"Missing Information", INDEX(Table15[Entire Service Line Classification], MATCH(SUMIFS(Table15[Unique ID],Table15[System-Owned Portion],E136,Table15[If Material Anything Other than "Lead" in Column E,Was Material Ever Previously Lead?],G136,Table15[Customer-Owned Portion],O136),Table15[Unique ID],0),0)))</f>
        <v>Lead Status Unknown</v>
      </c>
      <c r="X136"/>
    </row>
    <row r="137" spans="2:24" x14ac:dyDescent="0.35">
      <c r="B137" s="146">
        <v>10209</v>
      </c>
      <c r="C137" s="32" t="s">
        <v>474</v>
      </c>
      <c r="D137" s="32" t="s">
        <v>481</v>
      </c>
      <c r="E137" s="44" t="s">
        <v>48</v>
      </c>
      <c r="F137" s="43" t="s">
        <v>212</v>
      </c>
      <c r="G137" s="84" t="s">
        <v>212</v>
      </c>
      <c r="H137" s="31"/>
      <c r="I137" s="31"/>
      <c r="J137" s="84" t="s">
        <v>215</v>
      </c>
      <c r="K137" s="31" t="s">
        <v>35</v>
      </c>
      <c r="L137" s="31"/>
      <c r="M137" s="169"/>
      <c r="N137" s="148"/>
      <c r="O137" s="44" t="s">
        <v>48</v>
      </c>
      <c r="P137" s="43">
        <v>2007</v>
      </c>
      <c r="Q137" s="31"/>
      <c r="R137" s="84" t="s">
        <v>215</v>
      </c>
      <c r="S137" s="31" t="s">
        <v>35</v>
      </c>
      <c r="T137" s="31"/>
      <c r="U137" s="169"/>
      <c r="V137" s="150"/>
      <c r="W137" s="141" t="str" cm="1">
        <f t="array" ref="W137">IF(SUM(LEN(B137:V137))=0,"",IF(OR(OR(ISBLANK(F137),SUM(LEN(C137),LEN(D137))=0),AND(NOT(E137="Unknown"),ISBLANK(J137)),AND(NOT(O137="Unknown"),ISBLANK(R137))),"Missing Information", INDEX(Table15[Entire Service Line Classification], MATCH(SUMIFS(Table15[Unique ID],Table15[System-Owned Portion],E137,Table15[If Material Anything Other than "Lead" in Column E,Was Material Ever Previously Lead?],G137,Table15[Customer-Owned Portion],O137),Table15[Unique ID],0),0)))</f>
        <v>Lead Status Unknown</v>
      </c>
      <c r="X137"/>
    </row>
    <row r="138" spans="2:24" x14ac:dyDescent="0.35">
      <c r="B138" s="146">
        <v>10210</v>
      </c>
      <c r="C138" s="32" t="s">
        <v>485</v>
      </c>
      <c r="D138" s="32" t="s">
        <v>486</v>
      </c>
      <c r="E138" s="44" t="s">
        <v>48</v>
      </c>
      <c r="F138" s="43" t="s">
        <v>212</v>
      </c>
      <c r="G138" s="84" t="s">
        <v>212</v>
      </c>
      <c r="H138" s="31"/>
      <c r="I138" s="31"/>
      <c r="J138" s="84" t="s">
        <v>215</v>
      </c>
      <c r="K138" s="31" t="s">
        <v>35</v>
      </c>
      <c r="L138" s="31"/>
      <c r="M138" s="169"/>
      <c r="N138" s="148"/>
      <c r="O138" s="44" t="s">
        <v>48</v>
      </c>
      <c r="P138" s="43" t="s">
        <v>258</v>
      </c>
      <c r="Q138" s="31"/>
      <c r="R138" s="84" t="s">
        <v>215</v>
      </c>
      <c r="S138" s="31" t="s">
        <v>35</v>
      </c>
      <c r="T138" s="31"/>
      <c r="U138" s="169"/>
      <c r="V138" s="150"/>
      <c r="W138" s="141" t="str" cm="1">
        <f t="array" ref="W138">IF(SUM(LEN(B138:V138))=0,"",IF(OR(OR(ISBLANK(F138),SUM(LEN(C138),LEN(D138))=0),AND(NOT(E138="Unknown"),ISBLANK(J138)),AND(NOT(O138="Unknown"),ISBLANK(R138))),"Missing Information", INDEX(Table15[Entire Service Line Classification], MATCH(SUMIFS(Table15[Unique ID],Table15[System-Owned Portion],E138,Table15[If Material Anything Other than "Lead" in Column E,Was Material Ever Previously Lead?],G138,Table15[Customer-Owned Portion],O138),Table15[Unique ID],0),0)))</f>
        <v>Lead Status Unknown</v>
      </c>
      <c r="X138"/>
    </row>
    <row r="139" spans="2:24" x14ac:dyDescent="0.35">
      <c r="B139" s="146">
        <v>10213</v>
      </c>
      <c r="C139" s="32" t="s">
        <v>475</v>
      </c>
      <c r="D139" s="32" t="s">
        <v>482</v>
      </c>
      <c r="E139" s="44" t="s">
        <v>48</v>
      </c>
      <c r="F139" s="43" t="s">
        <v>212</v>
      </c>
      <c r="G139" s="84" t="s">
        <v>212</v>
      </c>
      <c r="H139" s="31"/>
      <c r="I139" s="31"/>
      <c r="J139" s="84" t="s">
        <v>215</v>
      </c>
      <c r="K139" s="31" t="s">
        <v>35</v>
      </c>
      <c r="L139" s="31"/>
      <c r="M139" s="169"/>
      <c r="N139" s="148"/>
      <c r="O139" s="44" t="s">
        <v>48</v>
      </c>
      <c r="P139" s="43">
        <v>1940</v>
      </c>
      <c r="Q139" s="31"/>
      <c r="R139" s="84" t="s">
        <v>215</v>
      </c>
      <c r="S139" s="31" t="s">
        <v>35</v>
      </c>
      <c r="T139" s="31"/>
      <c r="U139" s="169"/>
      <c r="V139" s="150"/>
      <c r="W139" s="141" t="str" cm="1">
        <f t="array" ref="W139">IF(SUM(LEN(B139:V139))=0,"",IF(OR(OR(ISBLANK(F139),SUM(LEN(C139),LEN(D139))=0),AND(NOT(E139="Unknown"),ISBLANK(J139)),AND(NOT(O139="Unknown"),ISBLANK(R139))),"Missing Information", INDEX(Table15[Entire Service Line Classification], MATCH(SUMIFS(Table15[Unique ID],Table15[System-Owned Portion],E139,Table15[If Material Anything Other than "Lead" in Column E,Was Material Ever Previously Lead?],G139,Table15[Customer-Owned Portion],O139),Table15[Unique ID],0),0)))</f>
        <v>Lead Status Unknown</v>
      </c>
      <c r="X139"/>
    </row>
    <row r="140" spans="2:24" x14ac:dyDescent="0.35">
      <c r="B140" s="146">
        <v>10214</v>
      </c>
      <c r="C140" s="32" t="s">
        <v>476</v>
      </c>
      <c r="D140" s="32" t="s">
        <v>483</v>
      </c>
      <c r="E140" s="44" t="s">
        <v>48</v>
      </c>
      <c r="F140" s="43" t="s">
        <v>212</v>
      </c>
      <c r="G140" s="84" t="s">
        <v>212</v>
      </c>
      <c r="H140" s="31"/>
      <c r="I140" s="31"/>
      <c r="J140" s="84" t="s">
        <v>215</v>
      </c>
      <c r="K140" s="31" t="s">
        <v>35</v>
      </c>
      <c r="L140" s="31"/>
      <c r="M140" s="169"/>
      <c r="N140" s="148"/>
      <c r="O140" s="44" t="s">
        <v>48</v>
      </c>
      <c r="P140" s="43">
        <v>1940</v>
      </c>
      <c r="Q140" s="31"/>
      <c r="R140" s="84" t="s">
        <v>215</v>
      </c>
      <c r="S140" s="31" t="s">
        <v>35</v>
      </c>
      <c r="T140" s="31"/>
      <c r="U140" s="169"/>
      <c r="V140" s="150"/>
      <c r="W140" s="141" t="str" cm="1">
        <f t="array" ref="W140">IF(SUM(LEN(B140:V140))=0,"",IF(OR(OR(ISBLANK(F140),SUM(LEN(C140),LEN(D140))=0),AND(NOT(E140="Unknown"),ISBLANK(J140)),AND(NOT(O140="Unknown"),ISBLANK(R140))),"Missing Information", INDEX(Table15[Entire Service Line Classification], MATCH(SUMIFS(Table15[Unique ID],Table15[System-Owned Portion],E140,Table15[If Material Anything Other than "Lead" in Column E,Was Material Ever Previously Lead?],G140,Table15[Customer-Owned Portion],O140),Table15[Unique ID],0),0)))</f>
        <v>Lead Status Unknown</v>
      </c>
      <c r="X140"/>
    </row>
    <row r="141" spans="2:24" x14ac:dyDescent="0.35">
      <c r="B141" s="146">
        <v>10215</v>
      </c>
      <c r="C141" s="32" t="s">
        <v>477</v>
      </c>
      <c r="D141" s="32" t="s">
        <v>484</v>
      </c>
      <c r="E141" s="44" t="s">
        <v>48</v>
      </c>
      <c r="F141" s="43" t="s">
        <v>212</v>
      </c>
      <c r="G141" s="84" t="s">
        <v>212</v>
      </c>
      <c r="H141" s="31"/>
      <c r="I141" s="31"/>
      <c r="J141" s="84" t="s">
        <v>215</v>
      </c>
      <c r="K141" s="31" t="s">
        <v>35</v>
      </c>
      <c r="L141" s="31"/>
      <c r="M141" s="169"/>
      <c r="N141" s="148"/>
      <c r="O141" s="44" t="s">
        <v>48</v>
      </c>
      <c r="P141" s="43">
        <v>1940</v>
      </c>
      <c r="Q141" s="31"/>
      <c r="R141" s="84" t="s">
        <v>215</v>
      </c>
      <c r="S141" s="31" t="s">
        <v>35</v>
      </c>
      <c r="T141" s="31"/>
      <c r="U141" s="169"/>
      <c r="V141" s="150"/>
      <c r="W141" s="141" t="str" cm="1">
        <f t="array" ref="W141">IF(SUM(LEN(B141:V141))=0,"",IF(OR(OR(ISBLANK(F141),SUM(LEN(C141),LEN(D141))=0),AND(NOT(E141="Unknown"),ISBLANK(J141)),AND(NOT(O141="Unknown"),ISBLANK(R141))),"Missing Information", INDEX(Table15[Entire Service Line Classification], MATCH(SUMIFS(Table15[Unique ID],Table15[System-Owned Portion],E141,Table15[If Material Anything Other than "Lead" in Column E,Was Material Ever Previously Lead?],G141,Table15[Customer-Owned Portion],O141),Table15[Unique ID],0),0)))</f>
        <v>Lead Status Unknown</v>
      </c>
      <c r="X141"/>
    </row>
    <row r="142" spans="2:24" x14ac:dyDescent="0.35">
      <c r="B142" s="146">
        <v>10217</v>
      </c>
      <c r="C142" s="32" t="s">
        <v>487</v>
      </c>
      <c r="D142" s="32" t="s">
        <v>488</v>
      </c>
      <c r="E142" s="44" t="s">
        <v>48</v>
      </c>
      <c r="F142" s="43" t="s">
        <v>212</v>
      </c>
      <c r="G142" s="84" t="s">
        <v>212</v>
      </c>
      <c r="H142" s="31"/>
      <c r="I142" s="31"/>
      <c r="J142" s="84" t="s">
        <v>215</v>
      </c>
      <c r="K142" s="31" t="s">
        <v>35</v>
      </c>
      <c r="L142" s="31"/>
      <c r="M142" s="169"/>
      <c r="N142" s="148"/>
      <c r="O142" s="44" t="s">
        <v>48</v>
      </c>
      <c r="P142" s="43">
        <v>1948</v>
      </c>
      <c r="Q142" s="31"/>
      <c r="R142" s="84" t="s">
        <v>215</v>
      </c>
      <c r="S142" s="31" t="s">
        <v>35</v>
      </c>
      <c r="T142" s="31"/>
      <c r="U142" s="169"/>
      <c r="V142" s="150"/>
      <c r="W142" s="141" t="str" cm="1">
        <f t="array" ref="W142">IF(SUM(LEN(B142:V142))=0,"",IF(OR(OR(ISBLANK(F142),SUM(LEN(C142),LEN(D142))=0),AND(NOT(E142="Unknown"),ISBLANK(J142)),AND(NOT(O142="Unknown"),ISBLANK(R142))),"Missing Information", INDEX(Table15[Entire Service Line Classification], MATCH(SUMIFS(Table15[Unique ID],Table15[System-Owned Portion],E142,Table15[If Material Anything Other than "Lead" in Column E,Was Material Ever Previously Lead?],G142,Table15[Customer-Owned Portion],O142),Table15[Unique ID],0),0)))</f>
        <v>Lead Status Unknown</v>
      </c>
      <c r="X142"/>
    </row>
    <row r="143" spans="2:24" x14ac:dyDescent="0.35">
      <c r="B143" s="146">
        <v>10218</v>
      </c>
      <c r="C143" s="32" t="s">
        <v>490</v>
      </c>
      <c r="D143" s="32" t="s">
        <v>489</v>
      </c>
      <c r="E143" s="44" t="s">
        <v>48</v>
      </c>
      <c r="F143" s="43" t="s">
        <v>212</v>
      </c>
      <c r="G143" s="84" t="s">
        <v>212</v>
      </c>
      <c r="H143" s="31"/>
      <c r="I143" s="31"/>
      <c r="J143" s="84" t="s">
        <v>215</v>
      </c>
      <c r="K143" s="31" t="s">
        <v>35</v>
      </c>
      <c r="L143" s="31"/>
      <c r="M143" s="169"/>
      <c r="N143" s="148"/>
      <c r="O143" s="44" t="s">
        <v>48</v>
      </c>
      <c r="P143" s="43">
        <v>1944</v>
      </c>
      <c r="Q143" s="31"/>
      <c r="R143" s="84" t="s">
        <v>215</v>
      </c>
      <c r="S143" s="31" t="s">
        <v>35</v>
      </c>
      <c r="T143" s="31"/>
      <c r="U143" s="169"/>
      <c r="V143" s="150"/>
      <c r="W143" s="141" t="str" cm="1">
        <f t="array" ref="W143">IF(SUM(LEN(B143:V143))=0,"",IF(OR(OR(ISBLANK(F143),SUM(LEN(C143),LEN(D143))=0),AND(NOT(E143="Unknown"),ISBLANK(J143)),AND(NOT(O143="Unknown"),ISBLANK(R143))),"Missing Information", INDEX(Table15[Entire Service Line Classification], MATCH(SUMIFS(Table15[Unique ID],Table15[System-Owned Portion],E143,Table15[If Material Anything Other than "Lead" in Column E,Was Material Ever Previously Lead?],G143,Table15[Customer-Owned Portion],O143),Table15[Unique ID],0),0)))</f>
        <v>Lead Status Unknown</v>
      </c>
      <c r="X143"/>
    </row>
    <row r="144" spans="2:24" x14ac:dyDescent="0.35">
      <c r="B144" s="146">
        <v>10101</v>
      </c>
      <c r="C144" s="32" t="s">
        <v>491</v>
      </c>
      <c r="D144" s="32" t="s">
        <v>492</v>
      </c>
      <c r="E144" s="44" t="s">
        <v>48</v>
      </c>
      <c r="F144" s="43" t="s">
        <v>212</v>
      </c>
      <c r="G144" s="84" t="s">
        <v>212</v>
      </c>
      <c r="H144" s="31"/>
      <c r="I144" s="31"/>
      <c r="J144" s="84" t="s">
        <v>215</v>
      </c>
      <c r="K144" s="31" t="s">
        <v>35</v>
      </c>
      <c r="L144" s="31"/>
      <c r="M144" s="169"/>
      <c r="N144" s="148"/>
      <c r="O144" s="44" t="s">
        <v>48</v>
      </c>
      <c r="P144" s="43">
        <v>1942</v>
      </c>
      <c r="Q144" s="31"/>
      <c r="R144" s="84" t="s">
        <v>215</v>
      </c>
      <c r="S144" s="31" t="s">
        <v>35</v>
      </c>
      <c r="T144" s="31"/>
      <c r="U144" s="169"/>
      <c r="V144" s="150"/>
      <c r="W144" s="141" t="str" cm="1">
        <f t="array" ref="W144">IF(SUM(LEN(B144:V144))=0,"",IF(OR(OR(ISBLANK(F144),SUM(LEN(C144),LEN(D144))=0),AND(NOT(E144="Unknown"),ISBLANK(J144)),AND(NOT(O144="Unknown"),ISBLANK(R144))),"Missing Information", INDEX(Table15[Entire Service Line Classification], MATCH(SUMIFS(Table15[Unique ID],Table15[System-Owned Portion],E144,Table15[If Material Anything Other than "Lead" in Column E,Was Material Ever Previously Lead?],G144,Table15[Customer-Owned Portion],O144),Table15[Unique ID],0),0)))</f>
        <v>Lead Status Unknown</v>
      </c>
      <c r="X144"/>
    </row>
    <row r="145" spans="2:24" x14ac:dyDescent="0.35">
      <c r="B145" s="146">
        <v>10103</v>
      </c>
      <c r="C145" s="32" t="s">
        <v>493</v>
      </c>
      <c r="D145" s="32" t="s">
        <v>494</v>
      </c>
      <c r="E145" s="44" t="s">
        <v>48</v>
      </c>
      <c r="F145" s="43" t="s">
        <v>212</v>
      </c>
      <c r="G145" s="84" t="s">
        <v>212</v>
      </c>
      <c r="H145" s="31"/>
      <c r="I145" s="31"/>
      <c r="J145" s="84" t="s">
        <v>215</v>
      </c>
      <c r="K145" s="31" t="s">
        <v>35</v>
      </c>
      <c r="L145" s="31"/>
      <c r="M145" s="169"/>
      <c r="N145" s="148"/>
      <c r="O145" s="44" t="s">
        <v>48</v>
      </c>
      <c r="P145" s="43">
        <v>1983</v>
      </c>
      <c r="Q145" s="31"/>
      <c r="R145" s="84" t="s">
        <v>215</v>
      </c>
      <c r="S145" s="31" t="s">
        <v>35</v>
      </c>
      <c r="T145" s="31"/>
      <c r="U145" s="169"/>
      <c r="V145" s="150"/>
      <c r="W145" s="141" t="str" cm="1">
        <f t="array" ref="W145">IF(SUM(LEN(B145:V145))=0,"",IF(OR(OR(ISBLANK(F145),SUM(LEN(C145),LEN(D145))=0),AND(NOT(E145="Unknown"),ISBLANK(J145)),AND(NOT(O145="Unknown"),ISBLANK(R145))),"Missing Information", INDEX(Table15[Entire Service Line Classification], MATCH(SUMIFS(Table15[Unique ID],Table15[System-Owned Portion],E145,Table15[If Material Anything Other than "Lead" in Column E,Was Material Ever Previously Lead?],G145,Table15[Customer-Owned Portion],O145),Table15[Unique ID],0),0)))</f>
        <v>Lead Status Unknown</v>
      </c>
      <c r="X145"/>
    </row>
    <row r="146" spans="2:24" x14ac:dyDescent="0.35">
      <c r="B146" s="146">
        <v>10104</v>
      </c>
      <c r="C146" s="32" t="s">
        <v>495</v>
      </c>
      <c r="D146" s="32" t="s">
        <v>496</v>
      </c>
      <c r="E146" s="44" t="s">
        <v>48</v>
      </c>
      <c r="F146" s="43" t="s">
        <v>212</v>
      </c>
      <c r="G146" s="84" t="s">
        <v>212</v>
      </c>
      <c r="H146" s="31"/>
      <c r="I146" s="31"/>
      <c r="J146" s="84" t="s">
        <v>215</v>
      </c>
      <c r="K146" s="31" t="s">
        <v>35</v>
      </c>
      <c r="L146" s="31"/>
      <c r="M146" s="169"/>
      <c r="N146" s="148"/>
      <c r="O146" s="44" t="s">
        <v>48</v>
      </c>
      <c r="P146" s="43">
        <v>1951</v>
      </c>
      <c r="Q146" s="31"/>
      <c r="R146" s="84" t="s">
        <v>215</v>
      </c>
      <c r="S146" s="31" t="s">
        <v>35</v>
      </c>
      <c r="T146" s="31"/>
      <c r="U146" s="169"/>
      <c r="V146" s="150"/>
      <c r="W146" s="141" t="str" cm="1">
        <f t="array" ref="W146">IF(SUM(LEN(B146:V146))=0,"",IF(OR(OR(ISBLANK(F146),SUM(LEN(C146),LEN(D146))=0),AND(NOT(E146="Unknown"),ISBLANK(J146)),AND(NOT(O146="Unknown"),ISBLANK(R146))),"Missing Information", INDEX(Table15[Entire Service Line Classification], MATCH(SUMIFS(Table15[Unique ID],Table15[System-Owned Portion],E146,Table15[If Material Anything Other than "Lead" in Column E,Was Material Ever Previously Lead?],G146,Table15[Customer-Owned Portion],O146),Table15[Unique ID],0),0)))</f>
        <v>Lead Status Unknown</v>
      </c>
      <c r="X146"/>
    </row>
    <row r="147" spans="2:24" ht="29" x14ac:dyDescent="0.35">
      <c r="B147" s="146">
        <v>10105</v>
      </c>
      <c r="C147" s="32" t="s">
        <v>497</v>
      </c>
      <c r="D147" s="32" t="s">
        <v>505</v>
      </c>
      <c r="E147" s="44" t="s">
        <v>48</v>
      </c>
      <c r="F147" s="43" t="s">
        <v>212</v>
      </c>
      <c r="G147" s="84" t="s">
        <v>212</v>
      </c>
      <c r="H147" s="31"/>
      <c r="I147" s="31"/>
      <c r="J147" s="84" t="s">
        <v>215</v>
      </c>
      <c r="K147" s="31" t="s">
        <v>35</v>
      </c>
      <c r="L147" s="31"/>
      <c r="M147" s="169"/>
      <c r="N147" s="148"/>
      <c r="O147" s="44" t="s">
        <v>53</v>
      </c>
      <c r="P147" s="43">
        <v>2006</v>
      </c>
      <c r="Q147" s="31"/>
      <c r="R147" s="84" t="s">
        <v>189</v>
      </c>
      <c r="S147" s="31" t="s">
        <v>35</v>
      </c>
      <c r="T147" s="31"/>
      <c r="U147" s="169"/>
      <c r="V147" s="150"/>
      <c r="W147" s="141" t="str" cm="1">
        <f t="array" ref="W147">IF(SUM(LEN(B147:V147))=0,"",IF(OR(OR(ISBLANK(F147),SUM(LEN(C147),LEN(D147))=0),AND(NOT(E147="Unknown"),ISBLANK(J147)),AND(NOT(O147="Unknown"),ISBLANK(R147))),"Missing Information", INDEX(Table15[Entire Service Line Classification], MATCH(SUMIFS(Table15[Unique ID],Table15[System-Owned Portion],E147,Table15[If Material Anything Other than "Lead" in Column E,Was Material Ever Previously Lead?],G147,Table15[Customer-Owned Portion],O147),Table15[Unique ID],0),0)))</f>
        <v>Lead Status Unknown</v>
      </c>
      <c r="X147"/>
    </row>
    <row r="148" spans="2:24" x14ac:dyDescent="0.35">
      <c r="B148" s="146">
        <v>10106</v>
      </c>
      <c r="C148" s="32" t="s">
        <v>501</v>
      </c>
      <c r="D148" s="32" t="s">
        <v>506</v>
      </c>
      <c r="E148" s="44" t="s">
        <v>48</v>
      </c>
      <c r="F148" s="43" t="s">
        <v>212</v>
      </c>
      <c r="G148" s="84" t="s">
        <v>212</v>
      </c>
      <c r="H148" s="31"/>
      <c r="I148" s="31"/>
      <c r="J148" s="84" t="s">
        <v>215</v>
      </c>
      <c r="K148" s="31" t="s">
        <v>35</v>
      </c>
      <c r="L148" s="31"/>
      <c r="M148" s="169"/>
      <c r="N148" s="148"/>
      <c r="O148" s="44" t="s">
        <v>48</v>
      </c>
      <c r="P148" s="43">
        <v>1954</v>
      </c>
      <c r="Q148" s="31"/>
      <c r="R148" s="84" t="s">
        <v>215</v>
      </c>
      <c r="S148" s="31" t="s">
        <v>35</v>
      </c>
      <c r="T148" s="31"/>
      <c r="U148" s="169"/>
      <c r="V148" s="150"/>
      <c r="W148" s="141" t="str" cm="1">
        <f t="array" ref="W148">IF(SUM(LEN(B148:V148))=0,"",IF(OR(OR(ISBLANK(F148),SUM(LEN(C148),LEN(D148))=0),AND(NOT(E148="Unknown"),ISBLANK(J148)),AND(NOT(O148="Unknown"),ISBLANK(R148))),"Missing Information", INDEX(Table15[Entire Service Line Classification], MATCH(SUMIFS(Table15[Unique ID],Table15[System-Owned Portion],E148,Table15[If Material Anything Other than "Lead" in Column E,Was Material Ever Previously Lead?],G148,Table15[Customer-Owned Portion],O148),Table15[Unique ID],0),0)))</f>
        <v>Lead Status Unknown</v>
      </c>
      <c r="X148"/>
    </row>
    <row r="149" spans="2:24" x14ac:dyDescent="0.35">
      <c r="B149" s="146">
        <v>10107</v>
      </c>
      <c r="C149" s="32" t="s">
        <v>502</v>
      </c>
      <c r="D149" s="32" t="s">
        <v>507</v>
      </c>
      <c r="E149" s="44" t="s">
        <v>48</v>
      </c>
      <c r="F149" s="43" t="s">
        <v>212</v>
      </c>
      <c r="G149" s="84" t="s">
        <v>212</v>
      </c>
      <c r="H149" s="31"/>
      <c r="I149" s="31"/>
      <c r="J149" s="84" t="s">
        <v>215</v>
      </c>
      <c r="K149" s="31" t="s">
        <v>35</v>
      </c>
      <c r="L149" s="31"/>
      <c r="M149" s="169"/>
      <c r="N149" s="148"/>
      <c r="O149" s="44" t="s">
        <v>48</v>
      </c>
      <c r="P149" s="43">
        <v>1954</v>
      </c>
      <c r="Q149" s="31"/>
      <c r="R149" s="84" t="s">
        <v>215</v>
      </c>
      <c r="S149" s="31" t="s">
        <v>35</v>
      </c>
      <c r="T149" s="31"/>
      <c r="U149" s="169"/>
      <c r="V149" s="150"/>
      <c r="W149" s="141" t="str" cm="1">
        <f t="array" ref="W149">IF(SUM(LEN(B149:V149))=0,"",IF(OR(OR(ISBLANK(F149),SUM(LEN(C149),LEN(D149))=0),AND(NOT(E149="Unknown"),ISBLANK(J149)),AND(NOT(O149="Unknown"),ISBLANK(R149))),"Missing Information", INDEX(Table15[Entire Service Line Classification], MATCH(SUMIFS(Table15[Unique ID],Table15[System-Owned Portion],E149,Table15[If Material Anything Other than "Lead" in Column E,Was Material Ever Previously Lead?],G149,Table15[Customer-Owned Portion],O149),Table15[Unique ID],0),0)))</f>
        <v>Lead Status Unknown</v>
      </c>
      <c r="X149"/>
    </row>
    <row r="150" spans="2:24" x14ac:dyDescent="0.35">
      <c r="B150" s="146">
        <v>10108</v>
      </c>
      <c r="C150" s="32" t="s">
        <v>503</v>
      </c>
      <c r="D150" s="32" t="s">
        <v>509</v>
      </c>
      <c r="E150" s="44" t="s">
        <v>48</v>
      </c>
      <c r="F150" s="43" t="s">
        <v>212</v>
      </c>
      <c r="G150" s="84" t="s">
        <v>212</v>
      </c>
      <c r="H150" s="31"/>
      <c r="I150" s="31"/>
      <c r="J150" s="84" t="s">
        <v>215</v>
      </c>
      <c r="K150" s="31" t="s">
        <v>35</v>
      </c>
      <c r="L150" s="31"/>
      <c r="M150" s="169"/>
      <c r="N150" s="148"/>
      <c r="O150" s="44" t="s">
        <v>48</v>
      </c>
      <c r="P150" s="43">
        <v>1962</v>
      </c>
      <c r="Q150" s="31"/>
      <c r="R150" s="84" t="s">
        <v>215</v>
      </c>
      <c r="S150" s="31" t="s">
        <v>35</v>
      </c>
      <c r="T150" s="31"/>
      <c r="U150" s="169"/>
      <c r="V150" s="150"/>
      <c r="W150" s="141" t="str" cm="1">
        <f t="array" ref="W150">IF(SUM(LEN(B150:V150))=0,"",IF(OR(OR(ISBLANK(F150),SUM(LEN(C150),LEN(D150))=0),AND(NOT(E150="Unknown"),ISBLANK(J150)),AND(NOT(O150="Unknown"),ISBLANK(R150))),"Missing Information", INDEX(Table15[Entire Service Line Classification], MATCH(SUMIFS(Table15[Unique ID],Table15[System-Owned Portion],E150,Table15[If Material Anything Other than "Lead" in Column E,Was Material Ever Previously Lead?],G150,Table15[Customer-Owned Portion],O150),Table15[Unique ID],0),0)))</f>
        <v>Lead Status Unknown</v>
      </c>
      <c r="X150"/>
    </row>
    <row r="151" spans="2:24" x14ac:dyDescent="0.35">
      <c r="B151" s="146">
        <v>10109</v>
      </c>
      <c r="C151" s="32" t="s">
        <v>504</v>
      </c>
      <c r="D151" s="32" t="s">
        <v>510</v>
      </c>
      <c r="E151" s="44" t="s">
        <v>48</v>
      </c>
      <c r="F151" s="43" t="s">
        <v>212</v>
      </c>
      <c r="G151" s="84" t="s">
        <v>212</v>
      </c>
      <c r="H151" s="31"/>
      <c r="I151" s="31"/>
      <c r="J151" s="84" t="s">
        <v>215</v>
      </c>
      <c r="K151" s="31" t="s">
        <v>35</v>
      </c>
      <c r="L151" s="31"/>
      <c r="M151" s="169"/>
      <c r="N151" s="148"/>
      <c r="O151" s="44" t="s">
        <v>48</v>
      </c>
      <c r="P151" s="43" t="s">
        <v>258</v>
      </c>
      <c r="Q151" s="31"/>
      <c r="R151" s="84" t="s">
        <v>215</v>
      </c>
      <c r="S151" s="31" t="s">
        <v>35</v>
      </c>
      <c r="T151" s="31"/>
      <c r="U151" s="169"/>
      <c r="V151" s="150"/>
      <c r="W151" s="141" t="str" cm="1">
        <f t="array" ref="W151">IF(SUM(LEN(B151:V151))=0,"",IF(OR(OR(ISBLANK(F151),SUM(LEN(C151),LEN(D151))=0),AND(NOT(E151="Unknown"),ISBLANK(J151)),AND(NOT(O151="Unknown"),ISBLANK(R151))),"Missing Information", INDEX(Table15[Entire Service Line Classification], MATCH(SUMIFS(Table15[Unique ID],Table15[System-Owned Portion],E151,Table15[If Material Anything Other than "Lead" in Column E,Was Material Ever Previously Lead?],G151,Table15[Customer-Owned Portion],O151),Table15[Unique ID],0),0)))</f>
        <v>Lead Status Unknown</v>
      </c>
      <c r="X151"/>
    </row>
    <row r="152" spans="2:24" ht="29" x14ac:dyDescent="0.35">
      <c r="B152" s="146">
        <v>10110</v>
      </c>
      <c r="C152" s="32" t="s">
        <v>500</v>
      </c>
      <c r="D152" s="32" t="s">
        <v>511</v>
      </c>
      <c r="E152" s="44" t="s">
        <v>48</v>
      </c>
      <c r="F152" s="43" t="s">
        <v>212</v>
      </c>
      <c r="G152" s="84" t="s">
        <v>212</v>
      </c>
      <c r="H152" s="31"/>
      <c r="I152" s="31"/>
      <c r="J152" s="84" t="s">
        <v>215</v>
      </c>
      <c r="K152" s="31" t="s">
        <v>35</v>
      </c>
      <c r="L152" s="31"/>
      <c r="M152" s="169"/>
      <c r="N152" s="148"/>
      <c r="O152" s="44" t="s">
        <v>53</v>
      </c>
      <c r="P152" s="43">
        <v>1992</v>
      </c>
      <c r="Q152" s="31"/>
      <c r="R152" s="84" t="s">
        <v>189</v>
      </c>
      <c r="S152" s="31" t="s">
        <v>35</v>
      </c>
      <c r="T152" s="31"/>
      <c r="U152" s="169"/>
      <c r="V152" s="150"/>
      <c r="W152" s="141" t="str" cm="1">
        <f t="array" ref="W152">IF(SUM(LEN(B152:V152))=0,"",IF(OR(OR(ISBLANK(F152),SUM(LEN(C152),LEN(D152))=0),AND(NOT(E152="Unknown"),ISBLANK(J152)),AND(NOT(O152="Unknown"),ISBLANK(R152))),"Missing Information", INDEX(Table15[Entire Service Line Classification], MATCH(SUMIFS(Table15[Unique ID],Table15[System-Owned Portion],E152,Table15[If Material Anything Other than "Lead" in Column E,Was Material Ever Previously Lead?],G152,Table15[Customer-Owned Portion],O152),Table15[Unique ID],0),0)))</f>
        <v>Lead Status Unknown</v>
      </c>
      <c r="X152"/>
    </row>
    <row r="153" spans="2:24" ht="29" x14ac:dyDescent="0.35">
      <c r="B153" s="146">
        <v>10111</v>
      </c>
      <c r="C153" s="32" t="s">
        <v>499</v>
      </c>
      <c r="D153" s="32" t="s">
        <v>512</v>
      </c>
      <c r="E153" s="44" t="s">
        <v>48</v>
      </c>
      <c r="F153" s="43" t="s">
        <v>212</v>
      </c>
      <c r="G153" s="84" t="s">
        <v>212</v>
      </c>
      <c r="H153" s="31"/>
      <c r="I153" s="31"/>
      <c r="J153" s="84" t="s">
        <v>215</v>
      </c>
      <c r="K153" s="31" t="s">
        <v>35</v>
      </c>
      <c r="L153" s="31"/>
      <c r="M153" s="169"/>
      <c r="N153" s="148"/>
      <c r="O153" s="44" t="s">
        <v>53</v>
      </c>
      <c r="P153" s="43">
        <v>1993</v>
      </c>
      <c r="Q153" s="31"/>
      <c r="R153" s="84" t="s">
        <v>189</v>
      </c>
      <c r="S153" s="31" t="s">
        <v>35</v>
      </c>
      <c r="T153" s="31"/>
      <c r="U153" s="169"/>
      <c r="V153" s="150"/>
      <c r="W153" s="141" t="str" cm="1">
        <f t="array" ref="W153">IF(SUM(LEN(B153:V153))=0,"",IF(OR(OR(ISBLANK(F153),SUM(LEN(C153),LEN(D153))=0),AND(NOT(E153="Unknown"),ISBLANK(J153)),AND(NOT(O153="Unknown"),ISBLANK(R153))),"Missing Information", INDEX(Table15[Entire Service Line Classification], MATCH(SUMIFS(Table15[Unique ID],Table15[System-Owned Portion],E153,Table15[If Material Anything Other than "Lead" in Column E,Was Material Ever Previously Lead?],G153,Table15[Customer-Owned Portion],O153),Table15[Unique ID],0),0)))</f>
        <v>Lead Status Unknown</v>
      </c>
      <c r="X153"/>
    </row>
    <row r="154" spans="2:24" x14ac:dyDescent="0.35">
      <c r="B154" s="146">
        <v>10112</v>
      </c>
      <c r="C154" s="32" t="s">
        <v>498</v>
      </c>
      <c r="D154" s="32" t="s">
        <v>513</v>
      </c>
      <c r="E154" s="44" t="s">
        <v>48</v>
      </c>
      <c r="F154" s="43" t="s">
        <v>212</v>
      </c>
      <c r="G154" s="84" t="s">
        <v>212</v>
      </c>
      <c r="H154" s="31"/>
      <c r="I154" s="31"/>
      <c r="J154" s="84" t="s">
        <v>215</v>
      </c>
      <c r="K154" s="31" t="s">
        <v>35</v>
      </c>
      <c r="L154" s="31"/>
      <c r="M154" s="169"/>
      <c r="N154" s="148"/>
      <c r="O154" s="44" t="s">
        <v>48</v>
      </c>
      <c r="P154" s="43">
        <v>1946</v>
      </c>
      <c r="Q154" s="31"/>
      <c r="R154" s="84" t="s">
        <v>215</v>
      </c>
      <c r="S154" s="31" t="s">
        <v>35</v>
      </c>
      <c r="T154" s="31"/>
      <c r="U154" s="169"/>
      <c r="V154" s="150"/>
      <c r="W154" s="141" t="str" cm="1">
        <f t="array" ref="W154">IF(SUM(LEN(B154:V154))=0,"",IF(OR(OR(ISBLANK(F154),SUM(LEN(C154),LEN(D154))=0),AND(NOT(E154="Unknown"),ISBLANK(J154)),AND(NOT(O154="Unknown"),ISBLANK(R154))),"Missing Information", INDEX(Table15[Entire Service Line Classification], MATCH(SUMIFS(Table15[Unique ID],Table15[System-Owned Portion],E154,Table15[If Material Anything Other than "Lead" in Column E,Was Material Ever Previously Lead?],G154,Table15[Customer-Owned Portion],O154),Table15[Unique ID],0),0)))</f>
        <v>Lead Status Unknown</v>
      </c>
      <c r="X154"/>
    </row>
    <row r="155" spans="2:24" x14ac:dyDescent="0.35">
      <c r="B155" s="146">
        <v>10115</v>
      </c>
      <c r="C155" s="32" t="s">
        <v>508</v>
      </c>
      <c r="D155" s="32" t="s">
        <v>514</v>
      </c>
      <c r="E155" s="44" t="s">
        <v>48</v>
      </c>
      <c r="F155" s="43" t="s">
        <v>212</v>
      </c>
      <c r="G155" s="84" t="s">
        <v>212</v>
      </c>
      <c r="H155" s="31"/>
      <c r="I155" s="31"/>
      <c r="J155" s="84" t="s">
        <v>215</v>
      </c>
      <c r="K155" s="31" t="s">
        <v>35</v>
      </c>
      <c r="L155" s="31"/>
      <c r="M155" s="169"/>
      <c r="N155" s="148"/>
      <c r="O155" s="44" t="s">
        <v>48</v>
      </c>
      <c r="P155" s="43">
        <v>1949</v>
      </c>
      <c r="Q155" s="31"/>
      <c r="R155" s="84" t="s">
        <v>215</v>
      </c>
      <c r="S155" s="31" t="s">
        <v>35</v>
      </c>
      <c r="T155" s="31"/>
      <c r="U155" s="169"/>
      <c r="V155" s="150"/>
      <c r="W155" s="141" t="str" cm="1">
        <f t="array" ref="W155">IF(SUM(LEN(B155:V155))=0,"",IF(OR(OR(ISBLANK(F155),SUM(LEN(C155),LEN(D155))=0),AND(NOT(E155="Unknown"),ISBLANK(J155)),AND(NOT(O155="Unknown"),ISBLANK(R155))),"Missing Information", INDEX(Table15[Entire Service Line Classification], MATCH(SUMIFS(Table15[Unique ID],Table15[System-Owned Portion],E155,Table15[If Material Anything Other than "Lead" in Column E,Was Material Ever Previously Lead?],G155,Table15[Customer-Owned Portion],O155),Table15[Unique ID],0),0)))</f>
        <v>Lead Status Unknown</v>
      </c>
      <c r="X155"/>
    </row>
    <row r="156" spans="2:24" x14ac:dyDescent="0.35">
      <c r="B156" s="146">
        <v>10117</v>
      </c>
      <c r="C156" s="32" t="s">
        <v>516</v>
      </c>
      <c r="D156" s="32" t="s">
        <v>515</v>
      </c>
      <c r="E156" s="44" t="s">
        <v>48</v>
      </c>
      <c r="F156" s="43" t="s">
        <v>212</v>
      </c>
      <c r="G156" s="84" t="s">
        <v>212</v>
      </c>
      <c r="H156" s="31"/>
      <c r="I156" s="31"/>
      <c r="J156" s="84" t="s">
        <v>215</v>
      </c>
      <c r="K156" s="31" t="s">
        <v>35</v>
      </c>
      <c r="L156" s="31"/>
      <c r="M156" s="169"/>
      <c r="N156" s="148"/>
      <c r="O156" s="44" t="s">
        <v>48</v>
      </c>
      <c r="P156" s="43">
        <v>1948</v>
      </c>
      <c r="Q156" s="31"/>
      <c r="R156" s="84" t="s">
        <v>215</v>
      </c>
      <c r="S156" s="31" t="s">
        <v>35</v>
      </c>
      <c r="T156" s="31"/>
      <c r="U156" s="169"/>
      <c r="V156" s="150"/>
      <c r="W156" s="141" t="str" cm="1">
        <f t="array" ref="W156">IF(SUM(LEN(B156:V156))=0,"",IF(OR(OR(ISBLANK(F156),SUM(LEN(C156),LEN(D156))=0),AND(NOT(E156="Unknown"),ISBLANK(J156)),AND(NOT(O156="Unknown"),ISBLANK(R156))),"Missing Information", INDEX(Table15[Entire Service Line Classification], MATCH(SUMIFS(Table15[Unique ID],Table15[System-Owned Portion],E156,Table15[If Material Anything Other than "Lead" in Column E,Was Material Ever Previously Lead?],G156,Table15[Customer-Owned Portion],O156),Table15[Unique ID],0),0)))</f>
        <v>Lead Status Unknown</v>
      </c>
      <c r="X156"/>
    </row>
    <row r="157" spans="2:24" x14ac:dyDescent="0.35">
      <c r="B157" s="146">
        <v>10118</v>
      </c>
      <c r="C157" s="32" t="s">
        <v>517</v>
      </c>
      <c r="D157" s="32" t="s">
        <v>518</v>
      </c>
      <c r="E157" s="44" t="s">
        <v>48</v>
      </c>
      <c r="F157" s="43" t="s">
        <v>212</v>
      </c>
      <c r="G157" s="84" t="s">
        <v>212</v>
      </c>
      <c r="H157" s="31"/>
      <c r="I157" s="31"/>
      <c r="J157" s="84" t="s">
        <v>215</v>
      </c>
      <c r="K157" s="31" t="s">
        <v>35</v>
      </c>
      <c r="L157" s="31"/>
      <c r="M157" s="169"/>
      <c r="N157" s="148"/>
      <c r="O157" s="44" t="s">
        <v>48</v>
      </c>
      <c r="P157" s="43">
        <v>1944</v>
      </c>
      <c r="Q157" s="31"/>
      <c r="R157" s="84" t="s">
        <v>215</v>
      </c>
      <c r="S157" s="31" t="s">
        <v>35</v>
      </c>
      <c r="T157" s="31"/>
      <c r="U157" s="169"/>
      <c r="V157" s="150"/>
      <c r="W157" s="141" t="str" cm="1">
        <f t="array" ref="W157">IF(SUM(LEN(B157:V157))=0,"",IF(OR(OR(ISBLANK(F157),SUM(LEN(C157),LEN(D157))=0),AND(NOT(E157="Unknown"),ISBLANK(J157)),AND(NOT(O157="Unknown"),ISBLANK(R157))),"Missing Information", INDEX(Table15[Entire Service Line Classification], MATCH(SUMIFS(Table15[Unique ID],Table15[System-Owned Portion],E157,Table15[If Material Anything Other than "Lead" in Column E,Was Material Ever Previously Lead?],G157,Table15[Customer-Owned Portion],O157),Table15[Unique ID],0),0)))</f>
        <v>Lead Status Unknown</v>
      </c>
      <c r="X157"/>
    </row>
    <row r="158" spans="2:24" ht="29" x14ac:dyDescent="0.35">
      <c r="B158" s="146">
        <v>10120</v>
      </c>
      <c r="C158" s="32" t="s">
        <v>520</v>
      </c>
      <c r="D158" s="32" t="s">
        <v>519</v>
      </c>
      <c r="E158" s="44" t="s">
        <v>48</v>
      </c>
      <c r="F158" s="43" t="s">
        <v>212</v>
      </c>
      <c r="G158" s="84" t="s">
        <v>212</v>
      </c>
      <c r="H158" s="31"/>
      <c r="I158" s="31"/>
      <c r="J158" s="84" t="s">
        <v>215</v>
      </c>
      <c r="K158" s="31" t="s">
        <v>35</v>
      </c>
      <c r="L158" s="31"/>
      <c r="M158" s="169"/>
      <c r="N158" s="148"/>
      <c r="O158" s="44" t="s">
        <v>53</v>
      </c>
      <c r="P158" s="43">
        <v>1986</v>
      </c>
      <c r="Q158" s="31"/>
      <c r="R158" s="84" t="s">
        <v>189</v>
      </c>
      <c r="S158" s="31" t="s">
        <v>35</v>
      </c>
      <c r="T158" s="31"/>
      <c r="U158" s="169"/>
      <c r="V158" s="150"/>
      <c r="W158" s="141" t="str" cm="1">
        <f t="array" ref="W158">IF(SUM(LEN(B158:V158))=0,"",IF(OR(OR(ISBLANK(F158),SUM(LEN(C158),LEN(D158))=0),AND(NOT(E158="Unknown"),ISBLANK(J158)),AND(NOT(O158="Unknown"),ISBLANK(R158))),"Missing Information", INDEX(Table15[Entire Service Line Classification], MATCH(SUMIFS(Table15[Unique ID],Table15[System-Owned Portion],E158,Table15[If Material Anything Other than "Lead" in Column E,Was Material Ever Previously Lead?],G158,Table15[Customer-Owned Portion],O158),Table15[Unique ID],0),0)))</f>
        <v>Lead Status Unknown</v>
      </c>
      <c r="X158"/>
    </row>
    <row r="159" spans="2:24" x14ac:dyDescent="0.35">
      <c r="B159" s="146">
        <v>21901</v>
      </c>
      <c r="C159" s="32" t="s">
        <v>521</v>
      </c>
      <c r="D159" s="32" t="s">
        <v>522</v>
      </c>
      <c r="E159" s="44" t="s">
        <v>48</v>
      </c>
      <c r="F159" s="43" t="s">
        <v>212</v>
      </c>
      <c r="G159" s="84" t="s">
        <v>212</v>
      </c>
      <c r="H159" s="31"/>
      <c r="I159" s="31"/>
      <c r="J159" s="84" t="s">
        <v>215</v>
      </c>
      <c r="K159" s="31" t="s">
        <v>35</v>
      </c>
      <c r="L159" s="31"/>
      <c r="M159" s="169"/>
      <c r="N159" s="148"/>
      <c r="O159" s="44" t="s">
        <v>48</v>
      </c>
      <c r="P159" s="43">
        <v>1970</v>
      </c>
      <c r="Q159" s="31"/>
      <c r="R159" s="84" t="s">
        <v>215</v>
      </c>
      <c r="S159" s="31" t="s">
        <v>35</v>
      </c>
      <c r="T159" s="31"/>
      <c r="U159" s="169"/>
      <c r="V159" s="150"/>
      <c r="W159" s="141" t="str" cm="1">
        <f t="array" ref="W159">IF(SUM(LEN(B159:V159))=0,"",IF(OR(OR(ISBLANK(F159),SUM(LEN(C159),LEN(D159))=0),AND(NOT(E159="Unknown"),ISBLANK(J159)),AND(NOT(O159="Unknown"),ISBLANK(R159))),"Missing Information", INDEX(Table15[Entire Service Line Classification], MATCH(SUMIFS(Table15[Unique ID],Table15[System-Owned Portion],E159,Table15[If Material Anything Other than "Lead" in Column E,Was Material Ever Previously Lead?],G159,Table15[Customer-Owned Portion],O159),Table15[Unique ID],0),0)))</f>
        <v>Lead Status Unknown</v>
      </c>
      <c r="X159"/>
    </row>
    <row r="160" spans="2:24" x14ac:dyDescent="0.35">
      <c r="B160" s="146">
        <v>21902</v>
      </c>
      <c r="C160" s="32" t="s">
        <v>523</v>
      </c>
      <c r="D160" s="32" t="s">
        <v>524</v>
      </c>
      <c r="E160" s="44" t="s">
        <v>48</v>
      </c>
      <c r="F160" s="43" t="s">
        <v>212</v>
      </c>
      <c r="G160" s="84" t="s">
        <v>212</v>
      </c>
      <c r="H160" s="31"/>
      <c r="I160" s="31"/>
      <c r="J160" s="84" t="s">
        <v>215</v>
      </c>
      <c r="K160" s="31" t="s">
        <v>35</v>
      </c>
      <c r="L160" s="31"/>
      <c r="M160" s="169"/>
      <c r="N160" s="148"/>
      <c r="O160" s="44" t="s">
        <v>48</v>
      </c>
      <c r="P160" s="43">
        <v>1995</v>
      </c>
      <c r="Q160" s="31"/>
      <c r="R160" s="84" t="s">
        <v>215</v>
      </c>
      <c r="S160" s="31" t="s">
        <v>35</v>
      </c>
      <c r="T160" s="31"/>
      <c r="U160" s="169"/>
      <c r="V160" s="150"/>
      <c r="W160" s="141" t="str" cm="1">
        <f t="array" ref="W160">IF(SUM(LEN(B160:V160))=0,"",IF(OR(OR(ISBLANK(F160),SUM(LEN(C160),LEN(D160))=0),AND(NOT(E160="Unknown"),ISBLANK(J160)),AND(NOT(O160="Unknown"),ISBLANK(R160))),"Missing Information", INDEX(Table15[Entire Service Line Classification], MATCH(SUMIFS(Table15[Unique ID],Table15[System-Owned Portion],E160,Table15[If Material Anything Other than "Lead" in Column E,Was Material Ever Previously Lead?],G160,Table15[Customer-Owned Portion],O160),Table15[Unique ID],0),0)))</f>
        <v>Lead Status Unknown</v>
      </c>
      <c r="X160"/>
    </row>
    <row r="161" spans="2:24" x14ac:dyDescent="0.35">
      <c r="B161" s="146">
        <v>21903</v>
      </c>
      <c r="C161" s="32" t="s">
        <v>525</v>
      </c>
      <c r="D161" s="32" t="s">
        <v>526</v>
      </c>
      <c r="E161" s="44" t="s">
        <v>48</v>
      </c>
      <c r="F161" s="43" t="s">
        <v>212</v>
      </c>
      <c r="G161" s="84" t="s">
        <v>212</v>
      </c>
      <c r="H161" s="31"/>
      <c r="I161" s="31"/>
      <c r="J161" s="84" t="s">
        <v>215</v>
      </c>
      <c r="K161" s="31" t="s">
        <v>35</v>
      </c>
      <c r="L161" s="31"/>
      <c r="M161" s="169"/>
      <c r="N161" s="148"/>
      <c r="O161" s="44" t="s">
        <v>48</v>
      </c>
      <c r="P161" s="43">
        <v>1941</v>
      </c>
      <c r="Q161" s="31"/>
      <c r="R161" s="84" t="s">
        <v>215</v>
      </c>
      <c r="S161" s="31" t="s">
        <v>35</v>
      </c>
      <c r="T161" s="31"/>
      <c r="U161" s="169"/>
      <c r="V161" s="150"/>
      <c r="W161" s="141" t="str" cm="1">
        <f t="array" ref="W161">IF(SUM(LEN(B161:V161))=0,"",IF(OR(OR(ISBLANK(F161),SUM(LEN(C161),LEN(D161))=0),AND(NOT(E161="Unknown"),ISBLANK(J161)),AND(NOT(O161="Unknown"),ISBLANK(R161))),"Missing Information", INDEX(Table15[Entire Service Line Classification], MATCH(SUMIFS(Table15[Unique ID],Table15[System-Owned Portion],E161,Table15[If Material Anything Other than "Lead" in Column E,Was Material Ever Previously Lead?],G161,Table15[Customer-Owned Portion],O161),Table15[Unique ID],0),0)))</f>
        <v>Lead Status Unknown</v>
      </c>
      <c r="X161"/>
    </row>
    <row r="162" spans="2:24" x14ac:dyDescent="0.35">
      <c r="B162" s="146">
        <v>21905</v>
      </c>
      <c r="C162" s="32" t="s">
        <v>529</v>
      </c>
      <c r="D162" s="32" t="s">
        <v>527</v>
      </c>
      <c r="E162" s="44" t="s">
        <v>48</v>
      </c>
      <c r="F162" s="43" t="s">
        <v>212</v>
      </c>
      <c r="G162" s="84" t="s">
        <v>212</v>
      </c>
      <c r="H162" s="31"/>
      <c r="I162" s="31"/>
      <c r="J162" s="84" t="s">
        <v>215</v>
      </c>
      <c r="K162" s="31" t="s">
        <v>35</v>
      </c>
      <c r="L162" s="31"/>
      <c r="M162" s="169"/>
      <c r="N162" s="148"/>
      <c r="O162" s="44" t="s">
        <v>48</v>
      </c>
      <c r="P162" s="43">
        <v>1961</v>
      </c>
      <c r="Q162" s="31"/>
      <c r="R162" s="84" t="s">
        <v>215</v>
      </c>
      <c r="S162" s="31" t="s">
        <v>35</v>
      </c>
      <c r="T162" s="31"/>
      <c r="U162" s="169"/>
      <c r="V162" s="150"/>
      <c r="W162" s="141" t="str" cm="1">
        <f t="array" ref="W162">IF(SUM(LEN(B162:V162))=0,"",IF(OR(OR(ISBLANK(F162),SUM(LEN(C162),LEN(D162))=0),AND(NOT(E162="Unknown"),ISBLANK(J162)),AND(NOT(O162="Unknown"),ISBLANK(R162))),"Missing Information", INDEX(Table15[Entire Service Line Classification], MATCH(SUMIFS(Table15[Unique ID],Table15[System-Owned Portion],E162,Table15[If Material Anything Other than "Lead" in Column E,Was Material Ever Previously Lead?],G162,Table15[Customer-Owned Portion],O162),Table15[Unique ID],0),0)))</f>
        <v>Lead Status Unknown</v>
      </c>
      <c r="X162"/>
    </row>
    <row r="163" spans="2:24" x14ac:dyDescent="0.35">
      <c r="B163" s="146">
        <v>21906</v>
      </c>
      <c r="C163" s="32" t="s">
        <v>528</v>
      </c>
      <c r="D163" s="32" t="s">
        <v>530</v>
      </c>
      <c r="E163" s="44" t="s">
        <v>48</v>
      </c>
      <c r="F163" s="43" t="s">
        <v>212</v>
      </c>
      <c r="G163" s="84" t="s">
        <v>212</v>
      </c>
      <c r="H163" s="31"/>
      <c r="I163" s="31"/>
      <c r="J163" s="84" t="s">
        <v>215</v>
      </c>
      <c r="K163" s="31" t="s">
        <v>35</v>
      </c>
      <c r="L163" s="31"/>
      <c r="M163" s="169"/>
      <c r="N163" s="148"/>
      <c r="O163" s="44" t="s">
        <v>48</v>
      </c>
      <c r="P163" s="43">
        <v>1960</v>
      </c>
      <c r="Q163" s="31"/>
      <c r="R163" s="84" t="s">
        <v>215</v>
      </c>
      <c r="S163" s="31" t="s">
        <v>35</v>
      </c>
      <c r="T163" s="31"/>
      <c r="U163" s="169"/>
      <c r="V163" s="150"/>
      <c r="W163" s="141" t="str" cm="1">
        <f t="array" ref="W163">IF(SUM(LEN(B163:V163))=0,"",IF(OR(OR(ISBLANK(F163),SUM(LEN(C163),LEN(D163))=0),AND(NOT(E163="Unknown"),ISBLANK(J163)),AND(NOT(O163="Unknown"),ISBLANK(R163))),"Missing Information", INDEX(Table15[Entire Service Line Classification], MATCH(SUMIFS(Table15[Unique ID],Table15[System-Owned Portion],E163,Table15[If Material Anything Other than "Lead" in Column E,Was Material Ever Previously Lead?],G163,Table15[Customer-Owned Portion],O163),Table15[Unique ID],0),0)))</f>
        <v>Lead Status Unknown</v>
      </c>
      <c r="X163"/>
    </row>
    <row r="164" spans="2:24" x14ac:dyDescent="0.35">
      <c r="B164" s="146">
        <v>21907</v>
      </c>
      <c r="C164" s="32" t="s">
        <v>531</v>
      </c>
      <c r="D164" s="32" t="s">
        <v>532</v>
      </c>
      <c r="E164" s="44" t="s">
        <v>48</v>
      </c>
      <c r="F164" s="43" t="s">
        <v>212</v>
      </c>
      <c r="G164" s="84" t="s">
        <v>212</v>
      </c>
      <c r="H164" s="31"/>
      <c r="I164" s="31"/>
      <c r="J164" s="84" t="s">
        <v>215</v>
      </c>
      <c r="K164" s="31" t="s">
        <v>35</v>
      </c>
      <c r="L164" s="31"/>
      <c r="M164" s="169"/>
      <c r="N164" s="148"/>
      <c r="O164" s="44" t="s">
        <v>48</v>
      </c>
      <c r="P164" s="43">
        <v>1964</v>
      </c>
      <c r="Q164" s="31"/>
      <c r="R164" s="84" t="s">
        <v>215</v>
      </c>
      <c r="S164" s="31" t="s">
        <v>35</v>
      </c>
      <c r="T164" s="31"/>
      <c r="U164" s="169"/>
      <c r="V164" s="150"/>
      <c r="W164" s="141" t="str" cm="1">
        <f t="array" ref="W164">IF(SUM(LEN(B164:V164))=0,"",IF(OR(OR(ISBLANK(F164),SUM(LEN(C164),LEN(D164))=0),AND(NOT(E164="Unknown"),ISBLANK(J164)),AND(NOT(O164="Unknown"),ISBLANK(R164))),"Missing Information", INDEX(Table15[Entire Service Line Classification], MATCH(SUMIFS(Table15[Unique ID],Table15[System-Owned Portion],E164,Table15[If Material Anything Other than "Lead" in Column E,Was Material Ever Previously Lead?],G164,Table15[Customer-Owned Portion],O164),Table15[Unique ID],0),0)))</f>
        <v>Lead Status Unknown</v>
      </c>
      <c r="X164"/>
    </row>
    <row r="165" spans="2:24" x14ac:dyDescent="0.35">
      <c r="B165" s="146">
        <v>21909</v>
      </c>
      <c r="C165" s="32" t="s">
        <v>533</v>
      </c>
      <c r="D165" s="32" t="s">
        <v>534</v>
      </c>
      <c r="E165" s="44" t="s">
        <v>48</v>
      </c>
      <c r="F165" s="43" t="s">
        <v>212</v>
      </c>
      <c r="G165" s="84" t="s">
        <v>212</v>
      </c>
      <c r="H165" s="31"/>
      <c r="I165" s="31"/>
      <c r="J165" s="84" t="s">
        <v>215</v>
      </c>
      <c r="K165" s="31" t="s">
        <v>35</v>
      </c>
      <c r="L165" s="31"/>
      <c r="M165" s="169"/>
      <c r="N165" s="148"/>
      <c r="O165" s="44" t="s">
        <v>48</v>
      </c>
      <c r="P165" s="43">
        <v>1960</v>
      </c>
      <c r="Q165" s="31"/>
      <c r="R165" s="84" t="s">
        <v>215</v>
      </c>
      <c r="S165" s="31" t="s">
        <v>35</v>
      </c>
      <c r="T165" s="31"/>
      <c r="U165" s="169"/>
      <c r="V165" s="150"/>
      <c r="W165" s="141" t="str" cm="1">
        <f t="array" ref="W165">IF(SUM(LEN(B165:V165))=0,"",IF(OR(OR(ISBLANK(F165),SUM(LEN(C165),LEN(D165))=0),AND(NOT(E165="Unknown"),ISBLANK(J165)),AND(NOT(O165="Unknown"),ISBLANK(R165))),"Missing Information", INDEX(Table15[Entire Service Line Classification], MATCH(SUMIFS(Table15[Unique ID],Table15[System-Owned Portion],E165,Table15[If Material Anything Other than "Lead" in Column E,Was Material Ever Previously Lead?],G165,Table15[Customer-Owned Portion],O165),Table15[Unique ID],0),0)))</f>
        <v>Lead Status Unknown</v>
      </c>
      <c r="X165"/>
    </row>
    <row r="166" spans="2:24" x14ac:dyDescent="0.35">
      <c r="B166" s="146">
        <v>21911</v>
      </c>
      <c r="C166" s="32" t="s">
        <v>535</v>
      </c>
      <c r="D166" s="32" t="s">
        <v>536</v>
      </c>
      <c r="E166" s="44" t="s">
        <v>48</v>
      </c>
      <c r="F166" s="43" t="s">
        <v>212</v>
      </c>
      <c r="G166" s="84" t="s">
        <v>212</v>
      </c>
      <c r="H166" s="31"/>
      <c r="I166" s="31"/>
      <c r="J166" s="84" t="s">
        <v>215</v>
      </c>
      <c r="K166" s="31" t="s">
        <v>35</v>
      </c>
      <c r="L166" s="31"/>
      <c r="M166" s="169"/>
      <c r="N166" s="148"/>
      <c r="O166" s="44" t="s">
        <v>48</v>
      </c>
      <c r="P166" s="43">
        <v>1960</v>
      </c>
      <c r="Q166" s="31"/>
      <c r="R166" s="84" t="s">
        <v>215</v>
      </c>
      <c r="S166" s="31" t="s">
        <v>35</v>
      </c>
      <c r="T166" s="31"/>
      <c r="U166" s="169"/>
      <c r="V166" s="150"/>
      <c r="W166" s="141" t="str" cm="1">
        <f t="array" ref="W166">IF(SUM(LEN(B166:V166))=0,"",IF(OR(OR(ISBLANK(F166),SUM(LEN(C166),LEN(D166))=0),AND(NOT(E166="Unknown"),ISBLANK(J166)),AND(NOT(O166="Unknown"),ISBLANK(R166))),"Missing Information", INDEX(Table15[Entire Service Line Classification], MATCH(SUMIFS(Table15[Unique ID],Table15[System-Owned Portion],E166,Table15[If Material Anything Other than "Lead" in Column E,Was Material Ever Previously Lead?],G166,Table15[Customer-Owned Portion],O166),Table15[Unique ID],0),0)))</f>
        <v>Lead Status Unknown</v>
      </c>
      <c r="X166"/>
    </row>
    <row r="167" spans="2:24" x14ac:dyDescent="0.35">
      <c r="B167" s="146">
        <v>21914</v>
      </c>
      <c r="C167" s="32" t="s">
        <v>537</v>
      </c>
      <c r="D167" s="32" t="s">
        <v>538</v>
      </c>
      <c r="E167" s="44" t="s">
        <v>48</v>
      </c>
      <c r="F167" s="43" t="s">
        <v>212</v>
      </c>
      <c r="G167" s="84" t="s">
        <v>212</v>
      </c>
      <c r="H167" s="31"/>
      <c r="I167" s="31"/>
      <c r="J167" s="84" t="s">
        <v>215</v>
      </c>
      <c r="K167" s="31" t="s">
        <v>35</v>
      </c>
      <c r="L167" s="31"/>
      <c r="M167" s="169"/>
      <c r="N167" s="148"/>
      <c r="O167" s="44" t="s">
        <v>48</v>
      </c>
      <c r="P167" s="43">
        <v>1959</v>
      </c>
      <c r="Q167" s="31"/>
      <c r="R167" s="84" t="s">
        <v>215</v>
      </c>
      <c r="S167" s="31" t="s">
        <v>35</v>
      </c>
      <c r="T167" s="31"/>
      <c r="U167" s="169"/>
      <c r="V167" s="150"/>
      <c r="W167" s="141" t="str" cm="1">
        <f t="array" ref="W167">IF(SUM(LEN(B167:V167))=0,"",IF(OR(OR(ISBLANK(F167),SUM(LEN(C167),LEN(D167))=0),AND(NOT(E167="Unknown"),ISBLANK(J167)),AND(NOT(O167="Unknown"),ISBLANK(R167))),"Missing Information", INDEX(Table15[Entire Service Line Classification], MATCH(SUMIFS(Table15[Unique ID],Table15[System-Owned Portion],E167,Table15[If Material Anything Other than "Lead" in Column E,Was Material Ever Previously Lead?],G167,Table15[Customer-Owned Portion],O167),Table15[Unique ID],0),0)))</f>
        <v>Lead Status Unknown</v>
      </c>
      <c r="X167"/>
    </row>
    <row r="168" spans="2:24" ht="29" x14ac:dyDescent="0.35">
      <c r="B168" s="146">
        <v>21915</v>
      </c>
      <c r="C168" s="32" t="s">
        <v>539</v>
      </c>
      <c r="D168" s="32" t="s">
        <v>540</v>
      </c>
      <c r="E168" s="44" t="s">
        <v>48</v>
      </c>
      <c r="F168" s="43" t="s">
        <v>212</v>
      </c>
      <c r="G168" s="84" t="s">
        <v>212</v>
      </c>
      <c r="H168" s="31"/>
      <c r="I168" s="31"/>
      <c r="J168" s="84" t="s">
        <v>215</v>
      </c>
      <c r="K168" s="31" t="s">
        <v>35</v>
      </c>
      <c r="L168" s="31"/>
      <c r="M168" s="169"/>
      <c r="N168" s="148"/>
      <c r="O168" s="44" t="s">
        <v>53</v>
      </c>
      <c r="P168" s="43">
        <v>1988</v>
      </c>
      <c r="Q168" s="31"/>
      <c r="R168" s="84" t="s">
        <v>189</v>
      </c>
      <c r="S168" s="31" t="s">
        <v>35</v>
      </c>
      <c r="T168" s="31"/>
      <c r="U168" s="169"/>
      <c r="V168" s="150"/>
      <c r="W168" s="141" t="str" cm="1">
        <f t="array" ref="W168">IF(SUM(LEN(B168:V168))=0,"",IF(OR(OR(ISBLANK(F168),SUM(LEN(C168),LEN(D168))=0),AND(NOT(E168="Unknown"),ISBLANK(J168)),AND(NOT(O168="Unknown"),ISBLANK(R168))),"Missing Information", INDEX(Table15[Entire Service Line Classification], MATCH(SUMIFS(Table15[Unique ID],Table15[System-Owned Portion],E168,Table15[If Material Anything Other than "Lead" in Column E,Was Material Ever Previously Lead?],G168,Table15[Customer-Owned Portion],O168),Table15[Unique ID],0),0)))</f>
        <v>Lead Status Unknown</v>
      </c>
      <c r="X168"/>
    </row>
    <row r="169" spans="2:24" x14ac:dyDescent="0.35">
      <c r="B169" s="146">
        <v>21801</v>
      </c>
      <c r="C169" s="32" t="s">
        <v>541</v>
      </c>
      <c r="D169" s="32" t="s">
        <v>542</v>
      </c>
      <c r="E169" s="44" t="s">
        <v>48</v>
      </c>
      <c r="F169" s="43" t="s">
        <v>212</v>
      </c>
      <c r="G169" s="84" t="s">
        <v>212</v>
      </c>
      <c r="H169" s="31"/>
      <c r="I169" s="31"/>
      <c r="J169" s="84" t="s">
        <v>215</v>
      </c>
      <c r="K169" s="31" t="s">
        <v>35</v>
      </c>
      <c r="L169" s="31"/>
      <c r="M169" s="169"/>
      <c r="N169" s="148"/>
      <c r="O169" s="44" t="s">
        <v>48</v>
      </c>
      <c r="P169" s="43" t="s">
        <v>258</v>
      </c>
      <c r="Q169" s="31"/>
      <c r="R169" s="84" t="s">
        <v>215</v>
      </c>
      <c r="S169" s="31" t="s">
        <v>35</v>
      </c>
      <c r="T169" s="31"/>
      <c r="U169" s="169"/>
      <c r="V169" s="150"/>
      <c r="W169" s="141" t="str" cm="1">
        <f t="array" ref="W169">IF(SUM(LEN(B169:V169))=0,"",IF(OR(OR(ISBLANK(F169),SUM(LEN(C169),LEN(D169))=0),AND(NOT(E169="Unknown"),ISBLANK(J169)),AND(NOT(O169="Unknown"),ISBLANK(R169))),"Missing Information", INDEX(Table15[Entire Service Line Classification], MATCH(SUMIFS(Table15[Unique ID],Table15[System-Owned Portion],E169,Table15[If Material Anything Other than "Lead" in Column E,Was Material Ever Previously Lead?],G169,Table15[Customer-Owned Portion],O169),Table15[Unique ID],0),0)))</f>
        <v>Lead Status Unknown</v>
      </c>
      <c r="X169"/>
    </row>
    <row r="170" spans="2:24" x14ac:dyDescent="0.35">
      <c r="B170" s="146">
        <v>21803</v>
      </c>
      <c r="C170" s="32" t="s">
        <v>543</v>
      </c>
      <c r="D170" s="32" t="s">
        <v>544</v>
      </c>
      <c r="E170" s="44" t="s">
        <v>48</v>
      </c>
      <c r="F170" s="43" t="s">
        <v>212</v>
      </c>
      <c r="G170" s="84" t="s">
        <v>212</v>
      </c>
      <c r="H170" s="31"/>
      <c r="I170" s="31"/>
      <c r="J170" s="84" t="s">
        <v>215</v>
      </c>
      <c r="K170" s="31" t="s">
        <v>35</v>
      </c>
      <c r="L170" s="31"/>
      <c r="M170" s="169"/>
      <c r="N170" s="148"/>
      <c r="O170" s="44" t="s">
        <v>48</v>
      </c>
      <c r="P170" s="43">
        <v>1979</v>
      </c>
      <c r="Q170" s="31"/>
      <c r="R170" s="84" t="s">
        <v>215</v>
      </c>
      <c r="S170" s="31" t="s">
        <v>35</v>
      </c>
      <c r="T170" s="31"/>
      <c r="U170" s="169"/>
      <c r="V170" s="150"/>
      <c r="W170" s="141" t="str" cm="1">
        <f t="array" ref="W170">IF(SUM(LEN(B170:V170))=0,"",IF(OR(OR(ISBLANK(F170),SUM(LEN(C170),LEN(D170))=0),AND(NOT(E170="Unknown"),ISBLANK(J170)),AND(NOT(O170="Unknown"),ISBLANK(R170))),"Missing Information", INDEX(Table15[Entire Service Line Classification], MATCH(SUMIFS(Table15[Unique ID],Table15[System-Owned Portion],E170,Table15[If Material Anything Other than "Lead" in Column E,Was Material Ever Previously Lead?],G170,Table15[Customer-Owned Portion],O170),Table15[Unique ID],0),0)))</f>
        <v>Lead Status Unknown</v>
      </c>
      <c r="X170"/>
    </row>
    <row r="171" spans="2:24" ht="29" x14ac:dyDescent="0.35">
      <c r="B171" s="146">
        <v>21701</v>
      </c>
      <c r="C171" s="32" t="s">
        <v>545</v>
      </c>
      <c r="D171" s="32" t="s">
        <v>546</v>
      </c>
      <c r="E171" s="44" t="s">
        <v>48</v>
      </c>
      <c r="F171" s="43" t="s">
        <v>212</v>
      </c>
      <c r="G171" s="84" t="s">
        <v>212</v>
      </c>
      <c r="H171" s="31"/>
      <c r="I171" s="31"/>
      <c r="J171" s="84" t="s">
        <v>215</v>
      </c>
      <c r="K171" s="31" t="s">
        <v>35</v>
      </c>
      <c r="L171" s="31"/>
      <c r="M171" s="169"/>
      <c r="N171" s="148"/>
      <c r="O171" s="44" t="s">
        <v>53</v>
      </c>
      <c r="P171" s="43">
        <v>2015</v>
      </c>
      <c r="Q171" s="31"/>
      <c r="R171" s="84" t="s">
        <v>189</v>
      </c>
      <c r="S171" s="31" t="s">
        <v>35</v>
      </c>
      <c r="T171" s="31"/>
      <c r="U171" s="169"/>
      <c r="V171" s="150"/>
      <c r="W171" s="141" t="str" cm="1">
        <f t="array" ref="W171">IF(SUM(LEN(B171:V171))=0,"",IF(OR(OR(ISBLANK(F171),SUM(LEN(C171),LEN(D171))=0),AND(NOT(E171="Unknown"),ISBLANK(J171)),AND(NOT(O171="Unknown"),ISBLANK(R171))),"Missing Information", INDEX(Table15[Entire Service Line Classification], MATCH(SUMIFS(Table15[Unique ID],Table15[System-Owned Portion],E171,Table15[If Material Anything Other than "Lead" in Column E,Was Material Ever Previously Lead?],G171,Table15[Customer-Owned Portion],O171),Table15[Unique ID],0),0)))</f>
        <v>Lead Status Unknown</v>
      </c>
      <c r="X171"/>
    </row>
    <row r="172" spans="2:24" x14ac:dyDescent="0.35">
      <c r="B172" s="146">
        <v>21704</v>
      </c>
      <c r="C172" s="32" t="s">
        <v>547</v>
      </c>
      <c r="D172" s="32" t="s">
        <v>548</v>
      </c>
      <c r="E172" s="44" t="s">
        <v>48</v>
      </c>
      <c r="F172" s="43" t="s">
        <v>212</v>
      </c>
      <c r="G172" s="84" t="s">
        <v>212</v>
      </c>
      <c r="H172" s="31"/>
      <c r="I172" s="31"/>
      <c r="J172" s="84" t="s">
        <v>215</v>
      </c>
      <c r="K172" s="31" t="s">
        <v>35</v>
      </c>
      <c r="L172" s="31"/>
      <c r="M172" s="169"/>
      <c r="N172" s="148"/>
      <c r="O172" s="44" t="s">
        <v>48</v>
      </c>
      <c r="P172" s="43" t="s">
        <v>258</v>
      </c>
      <c r="Q172" s="31"/>
      <c r="R172" s="84" t="s">
        <v>215</v>
      </c>
      <c r="S172" s="31" t="s">
        <v>35</v>
      </c>
      <c r="T172" s="31"/>
      <c r="U172" s="169"/>
      <c r="V172" s="150"/>
      <c r="W172" s="141" t="str" cm="1">
        <f t="array" ref="W172">IF(SUM(LEN(B172:V172))=0,"",IF(OR(OR(ISBLANK(F172),SUM(LEN(C172),LEN(D172))=0),AND(NOT(E172="Unknown"),ISBLANK(J172)),AND(NOT(O172="Unknown"),ISBLANK(R172))),"Missing Information", INDEX(Table15[Entire Service Line Classification], MATCH(SUMIFS(Table15[Unique ID],Table15[System-Owned Portion],E172,Table15[If Material Anything Other than "Lead" in Column E,Was Material Ever Previously Lead?],G172,Table15[Customer-Owned Portion],O172),Table15[Unique ID],0),0)))</f>
        <v>Lead Status Unknown</v>
      </c>
      <c r="X172"/>
    </row>
    <row r="173" spans="2:24" x14ac:dyDescent="0.35">
      <c r="B173" s="146">
        <v>21705</v>
      </c>
      <c r="C173" s="32" t="s">
        <v>549</v>
      </c>
      <c r="D173" s="32" t="s">
        <v>550</v>
      </c>
      <c r="E173" s="44" t="s">
        <v>48</v>
      </c>
      <c r="F173" s="43" t="s">
        <v>212</v>
      </c>
      <c r="G173" s="84" t="s">
        <v>212</v>
      </c>
      <c r="H173" s="31"/>
      <c r="I173" s="31"/>
      <c r="J173" s="84" t="s">
        <v>215</v>
      </c>
      <c r="K173" s="31" t="s">
        <v>35</v>
      </c>
      <c r="L173" s="31"/>
      <c r="M173" s="169"/>
      <c r="N173" s="148"/>
      <c r="O173" s="44" t="s">
        <v>48</v>
      </c>
      <c r="P173" s="43">
        <v>1948</v>
      </c>
      <c r="Q173" s="31"/>
      <c r="R173" s="84" t="s">
        <v>215</v>
      </c>
      <c r="S173" s="31" t="s">
        <v>35</v>
      </c>
      <c r="T173" s="31"/>
      <c r="U173" s="169"/>
      <c r="V173" s="150"/>
      <c r="W173" s="141" t="str" cm="1">
        <f t="array" ref="W173">IF(SUM(LEN(B173:V173))=0,"",IF(OR(OR(ISBLANK(F173),SUM(LEN(C173),LEN(D173))=0),AND(NOT(E173="Unknown"),ISBLANK(J173)),AND(NOT(O173="Unknown"),ISBLANK(R173))),"Missing Information", INDEX(Table15[Entire Service Line Classification], MATCH(SUMIFS(Table15[Unique ID],Table15[System-Owned Portion],E173,Table15[If Material Anything Other than "Lead" in Column E,Was Material Ever Previously Lead?],G173,Table15[Customer-Owned Portion],O173),Table15[Unique ID],0),0)))</f>
        <v>Lead Status Unknown</v>
      </c>
      <c r="X173"/>
    </row>
    <row r="174" spans="2:24" x14ac:dyDescent="0.35">
      <c r="B174" s="146">
        <v>21707</v>
      </c>
      <c r="C174" s="32" t="s">
        <v>553</v>
      </c>
      <c r="D174" s="32" t="s">
        <v>551</v>
      </c>
      <c r="E174" s="44" t="s">
        <v>48</v>
      </c>
      <c r="F174" s="43" t="s">
        <v>212</v>
      </c>
      <c r="G174" s="84" t="s">
        <v>212</v>
      </c>
      <c r="H174" s="31"/>
      <c r="I174" s="31"/>
      <c r="J174" s="84" t="s">
        <v>215</v>
      </c>
      <c r="K174" s="31" t="s">
        <v>35</v>
      </c>
      <c r="L174" s="31"/>
      <c r="M174" s="169"/>
      <c r="N174" s="148"/>
      <c r="O174" s="44" t="s">
        <v>48</v>
      </c>
      <c r="P174" s="43">
        <v>1959</v>
      </c>
      <c r="Q174" s="31"/>
      <c r="R174" s="84" t="s">
        <v>215</v>
      </c>
      <c r="S174" s="31" t="s">
        <v>35</v>
      </c>
      <c r="T174" s="31"/>
      <c r="U174" s="169"/>
      <c r="V174" s="150"/>
      <c r="W174" s="141" t="str" cm="1">
        <f t="array" ref="W174">IF(SUM(LEN(B174:V174))=0,"",IF(OR(OR(ISBLANK(F174),SUM(LEN(C174),LEN(D174))=0),AND(NOT(E174="Unknown"),ISBLANK(J174)),AND(NOT(O174="Unknown"),ISBLANK(R174))),"Missing Information", INDEX(Table15[Entire Service Line Classification], MATCH(SUMIFS(Table15[Unique ID],Table15[System-Owned Portion],E174,Table15[If Material Anything Other than "Lead" in Column E,Was Material Ever Previously Lead?],G174,Table15[Customer-Owned Portion],O174),Table15[Unique ID],0),0)))</f>
        <v>Lead Status Unknown</v>
      </c>
      <c r="X174"/>
    </row>
    <row r="175" spans="2:24" x14ac:dyDescent="0.35">
      <c r="B175" s="146">
        <v>21708</v>
      </c>
      <c r="C175" s="32" t="s">
        <v>554</v>
      </c>
      <c r="D175" s="32" t="s">
        <v>552</v>
      </c>
      <c r="E175" s="44" t="s">
        <v>48</v>
      </c>
      <c r="F175" s="43" t="s">
        <v>212</v>
      </c>
      <c r="G175" s="84" t="s">
        <v>212</v>
      </c>
      <c r="H175" s="31"/>
      <c r="I175" s="31"/>
      <c r="J175" s="84" t="s">
        <v>215</v>
      </c>
      <c r="K175" s="31" t="s">
        <v>35</v>
      </c>
      <c r="L175" s="31"/>
      <c r="M175" s="169"/>
      <c r="N175" s="148"/>
      <c r="O175" s="44" t="s">
        <v>48</v>
      </c>
      <c r="P175" s="43">
        <v>1958</v>
      </c>
      <c r="Q175" s="31"/>
      <c r="R175" s="84" t="s">
        <v>215</v>
      </c>
      <c r="S175" s="31" t="s">
        <v>35</v>
      </c>
      <c r="T175" s="31"/>
      <c r="U175" s="169"/>
      <c r="V175" s="150"/>
      <c r="W175" s="141" t="str" cm="1">
        <f t="array" ref="W175">IF(SUM(LEN(B175:V175))=0,"",IF(OR(OR(ISBLANK(F175),SUM(LEN(C175),LEN(D175))=0),AND(NOT(E175="Unknown"),ISBLANK(J175)),AND(NOT(O175="Unknown"),ISBLANK(R175))),"Missing Information", INDEX(Table15[Entire Service Line Classification], MATCH(SUMIFS(Table15[Unique ID],Table15[System-Owned Portion],E175,Table15[If Material Anything Other than "Lead" in Column E,Was Material Ever Previously Lead?],G175,Table15[Customer-Owned Portion],O175),Table15[Unique ID],0),0)))</f>
        <v>Lead Status Unknown</v>
      </c>
      <c r="X175"/>
    </row>
    <row r="176" spans="2:24" x14ac:dyDescent="0.35">
      <c r="B176" s="146">
        <v>21709</v>
      </c>
      <c r="C176" s="31" t="s">
        <v>556</v>
      </c>
      <c r="D176" s="32" t="s">
        <v>555</v>
      </c>
      <c r="E176" s="44" t="s">
        <v>48</v>
      </c>
      <c r="F176" s="43" t="s">
        <v>212</v>
      </c>
      <c r="G176" s="84" t="s">
        <v>212</v>
      </c>
      <c r="H176" s="31"/>
      <c r="I176" s="31"/>
      <c r="J176" s="84" t="s">
        <v>215</v>
      </c>
      <c r="K176" s="31" t="s">
        <v>35</v>
      </c>
      <c r="L176" s="31"/>
      <c r="M176" s="169"/>
      <c r="N176" s="148"/>
      <c r="O176" s="44" t="s">
        <v>48</v>
      </c>
      <c r="P176" s="43">
        <v>1958</v>
      </c>
      <c r="Q176" s="31"/>
      <c r="R176" s="84" t="s">
        <v>215</v>
      </c>
      <c r="S176" s="31" t="s">
        <v>35</v>
      </c>
      <c r="T176" s="31"/>
      <c r="U176" s="169"/>
      <c r="V176" s="150"/>
      <c r="W176" s="141" t="str" cm="1">
        <f t="array" ref="W176">IF(SUM(LEN(B176:V176))=0,"",IF(OR(OR(ISBLANK(F176),SUM(LEN(C176),LEN(D176))=0),AND(NOT(E176="Unknown"),ISBLANK(J176)),AND(NOT(O176="Unknown"),ISBLANK(R176))),"Missing Information", INDEX(Table15[Entire Service Line Classification], MATCH(SUMIFS(Table15[Unique ID],Table15[System-Owned Portion],E176,Table15[If Material Anything Other than "Lead" in Column E,Was Material Ever Previously Lead?],G176,Table15[Customer-Owned Portion],O176),Table15[Unique ID],0),0)))</f>
        <v>Lead Status Unknown</v>
      </c>
      <c r="X176"/>
    </row>
    <row r="177" spans="2:24" x14ac:dyDescent="0.35">
      <c r="B177" s="146">
        <v>21710</v>
      </c>
      <c r="C177" s="31" t="s">
        <v>557</v>
      </c>
      <c r="D177" s="32" t="s">
        <v>562</v>
      </c>
      <c r="E177" s="44" t="s">
        <v>48</v>
      </c>
      <c r="F177" s="43" t="s">
        <v>212</v>
      </c>
      <c r="G177" s="84" t="s">
        <v>212</v>
      </c>
      <c r="H177" s="31"/>
      <c r="I177" s="31"/>
      <c r="J177" s="84" t="s">
        <v>215</v>
      </c>
      <c r="K177" s="31" t="s">
        <v>35</v>
      </c>
      <c r="L177" s="31"/>
      <c r="M177" s="169"/>
      <c r="N177" s="148"/>
      <c r="O177" s="44" t="s">
        <v>48</v>
      </c>
      <c r="P177" s="43">
        <v>1942</v>
      </c>
      <c r="Q177" s="31"/>
      <c r="R177" s="84" t="s">
        <v>215</v>
      </c>
      <c r="S177" s="31" t="s">
        <v>35</v>
      </c>
      <c r="T177" s="31"/>
      <c r="U177" s="169"/>
      <c r="V177" s="150"/>
      <c r="W177" s="141" t="str" cm="1">
        <f t="array" ref="W177">IF(SUM(LEN(B177:V177))=0,"",IF(OR(OR(ISBLANK(F177),SUM(LEN(C177),LEN(D177))=0),AND(NOT(E177="Unknown"),ISBLANK(J177)),AND(NOT(O177="Unknown"),ISBLANK(R177))),"Missing Information", INDEX(Table15[Entire Service Line Classification], MATCH(SUMIFS(Table15[Unique ID],Table15[System-Owned Portion],E177,Table15[If Material Anything Other than "Lead" in Column E,Was Material Ever Previously Lead?],G177,Table15[Customer-Owned Portion],O177),Table15[Unique ID],0),0)))</f>
        <v>Lead Status Unknown</v>
      </c>
      <c r="X177"/>
    </row>
    <row r="178" spans="2:24" x14ac:dyDescent="0.35">
      <c r="B178" s="146">
        <v>21712</v>
      </c>
      <c r="C178" s="31" t="s">
        <v>570</v>
      </c>
      <c r="D178" s="32" t="s">
        <v>568</v>
      </c>
      <c r="E178" s="44" t="s">
        <v>48</v>
      </c>
      <c r="F178" s="43" t="s">
        <v>212</v>
      </c>
      <c r="G178" s="84" t="s">
        <v>212</v>
      </c>
      <c r="H178" s="31"/>
      <c r="I178" s="31"/>
      <c r="J178" s="84" t="s">
        <v>215</v>
      </c>
      <c r="K178" s="31" t="s">
        <v>35</v>
      </c>
      <c r="L178" s="31"/>
      <c r="M178" s="169"/>
      <c r="N178" s="148"/>
      <c r="O178" s="44" t="s">
        <v>48</v>
      </c>
      <c r="P178" s="43" t="s">
        <v>258</v>
      </c>
      <c r="Q178" s="31"/>
      <c r="R178" s="84" t="s">
        <v>215</v>
      </c>
      <c r="S178" s="31" t="s">
        <v>35</v>
      </c>
      <c r="T178" s="31"/>
      <c r="U178" s="169"/>
      <c r="V178" s="150"/>
      <c r="W178" s="141" t="str" cm="1">
        <f t="array" ref="W178">IF(SUM(LEN(B178:V178))=0,"",IF(OR(OR(ISBLANK(F178),SUM(LEN(C178),LEN(D178))=0),AND(NOT(E178="Unknown"),ISBLANK(J178)),AND(NOT(O178="Unknown"),ISBLANK(R178))),"Missing Information", INDEX(Table15[Entire Service Line Classification], MATCH(SUMIFS(Table15[Unique ID],Table15[System-Owned Portion],E178,Table15[If Material Anything Other than "Lead" in Column E,Was Material Ever Previously Lead?],G178,Table15[Customer-Owned Portion],O178),Table15[Unique ID],0),0)))</f>
        <v>Lead Status Unknown</v>
      </c>
      <c r="X178"/>
    </row>
    <row r="179" spans="2:24" x14ac:dyDescent="0.35">
      <c r="B179" s="146" t="s">
        <v>569</v>
      </c>
      <c r="C179" s="31" t="s">
        <v>559</v>
      </c>
      <c r="D179" s="32" t="s">
        <v>563</v>
      </c>
      <c r="E179" s="44" t="s">
        <v>48</v>
      </c>
      <c r="F179" s="43" t="s">
        <v>212</v>
      </c>
      <c r="G179" s="84" t="s">
        <v>212</v>
      </c>
      <c r="H179" s="31"/>
      <c r="I179" s="31"/>
      <c r="J179" s="84" t="s">
        <v>215</v>
      </c>
      <c r="K179" s="31" t="s">
        <v>35</v>
      </c>
      <c r="L179" s="31"/>
      <c r="M179" s="169"/>
      <c r="N179" s="148"/>
      <c r="O179" s="44" t="s">
        <v>48</v>
      </c>
      <c r="P179" s="43">
        <v>1940</v>
      </c>
      <c r="Q179" s="31"/>
      <c r="R179" s="84" t="s">
        <v>215</v>
      </c>
      <c r="S179" s="31" t="s">
        <v>35</v>
      </c>
      <c r="T179" s="31"/>
      <c r="U179" s="169"/>
      <c r="V179" s="150"/>
      <c r="W179" s="141" t="str" cm="1">
        <f t="array" ref="W179">IF(SUM(LEN(B179:V179))=0,"",IF(OR(OR(ISBLANK(F179),SUM(LEN(C179),LEN(D179))=0),AND(NOT(E179="Unknown"),ISBLANK(J179)),AND(NOT(O179="Unknown"),ISBLANK(R179))),"Missing Information", INDEX(Table15[Entire Service Line Classification], MATCH(SUMIFS(Table15[Unique ID],Table15[System-Owned Portion],E179,Table15[If Material Anything Other than "Lead" in Column E,Was Material Ever Previously Lead?],G179,Table15[Customer-Owned Portion],O179),Table15[Unique ID],0),0)))</f>
        <v>Lead Status Unknown</v>
      </c>
      <c r="X179"/>
    </row>
    <row r="180" spans="2:24" ht="29" x14ac:dyDescent="0.35">
      <c r="B180" s="146">
        <v>21713</v>
      </c>
      <c r="C180" s="31" t="s">
        <v>559</v>
      </c>
      <c r="D180" s="32" t="s">
        <v>563</v>
      </c>
      <c r="E180" s="44" t="s">
        <v>48</v>
      </c>
      <c r="F180" s="43" t="s">
        <v>212</v>
      </c>
      <c r="G180" s="84" t="s">
        <v>212</v>
      </c>
      <c r="H180" s="31"/>
      <c r="I180" s="31"/>
      <c r="J180" s="84" t="s">
        <v>215</v>
      </c>
      <c r="K180" s="31" t="s">
        <v>35</v>
      </c>
      <c r="L180" s="31"/>
      <c r="M180" s="169"/>
      <c r="N180" s="148"/>
      <c r="O180" s="44" t="s">
        <v>53</v>
      </c>
      <c r="P180" s="43">
        <v>2007</v>
      </c>
      <c r="Q180" s="31"/>
      <c r="R180" s="84" t="s">
        <v>189</v>
      </c>
      <c r="S180" s="31" t="s">
        <v>35</v>
      </c>
      <c r="T180" s="31"/>
      <c r="U180" s="169"/>
      <c r="V180" s="150"/>
      <c r="W180" s="141" t="str" cm="1">
        <f t="array" ref="W180">IF(SUM(LEN(B180:V180))=0,"",IF(OR(OR(ISBLANK(F180),SUM(LEN(C180),LEN(D180))=0),AND(NOT(E180="Unknown"),ISBLANK(J180)),AND(NOT(O180="Unknown"),ISBLANK(R180))),"Missing Information", INDEX(Table15[Entire Service Line Classification], MATCH(SUMIFS(Table15[Unique ID],Table15[System-Owned Portion],E180,Table15[If Material Anything Other than "Lead" in Column E,Was Material Ever Previously Lead?],G180,Table15[Customer-Owned Portion],O180),Table15[Unique ID],0),0)))</f>
        <v>Lead Status Unknown</v>
      </c>
      <c r="X180"/>
    </row>
    <row r="181" spans="2:24" x14ac:dyDescent="0.35">
      <c r="B181" s="146">
        <v>21714</v>
      </c>
      <c r="C181" s="31" t="s">
        <v>558</v>
      </c>
      <c r="D181" s="32" t="s">
        <v>564</v>
      </c>
      <c r="E181" s="44" t="s">
        <v>48</v>
      </c>
      <c r="F181" s="43" t="s">
        <v>212</v>
      </c>
      <c r="G181" s="84" t="s">
        <v>212</v>
      </c>
      <c r="H181" s="31"/>
      <c r="I181" s="31"/>
      <c r="J181" s="84" t="s">
        <v>215</v>
      </c>
      <c r="K181" s="31" t="s">
        <v>35</v>
      </c>
      <c r="L181" s="31"/>
      <c r="M181" s="169"/>
      <c r="N181" s="148"/>
      <c r="O181" s="44" t="s">
        <v>48</v>
      </c>
      <c r="P181" s="43">
        <v>1958</v>
      </c>
      <c r="Q181" s="31"/>
      <c r="R181" s="84" t="s">
        <v>215</v>
      </c>
      <c r="S181" s="31" t="s">
        <v>35</v>
      </c>
      <c r="T181" s="31"/>
      <c r="U181" s="169"/>
      <c r="V181" s="150"/>
      <c r="W181" s="141" t="str" cm="1">
        <f t="array" ref="W181">IF(SUM(LEN(B181:V181))=0,"",IF(OR(OR(ISBLANK(F181),SUM(LEN(C181),LEN(D181))=0),AND(NOT(E181="Unknown"),ISBLANK(J181)),AND(NOT(O181="Unknown"),ISBLANK(R181))),"Missing Information", INDEX(Table15[Entire Service Line Classification], MATCH(SUMIFS(Table15[Unique ID],Table15[System-Owned Portion],E181,Table15[If Material Anything Other than "Lead" in Column E,Was Material Ever Previously Lead?],G181,Table15[Customer-Owned Portion],O181),Table15[Unique ID],0),0)))</f>
        <v>Lead Status Unknown</v>
      </c>
      <c r="X181"/>
    </row>
    <row r="182" spans="2:24" x14ac:dyDescent="0.35">
      <c r="B182" s="146">
        <v>21716</v>
      </c>
      <c r="C182" s="31" t="s">
        <v>560</v>
      </c>
      <c r="D182" s="32" t="s">
        <v>566</v>
      </c>
      <c r="E182" s="44" t="s">
        <v>48</v>
      </c>
      <c r="F182" s="43" t="s">
        <v>212</v>
      </c>
      <c r="G182" s="84" t="s">
        <v>212</v>
      </c>
      <c r="H182" s="31"/>
      <c r="I182" s="31"/>
      <c r="J182" s="84" t="s">
        <v>215</v>
      </c>
      <c r="K182" s="31" t="s">
        <v>35</v>
      </c>
      <c r="L182" s="31"/>
      <c r="M182" s="169"/>
      <c r="N182" s="148"/>
      <c r="O182" s="44" t="s">
        <v>48</v>
      </c>
      <c r="P182" s="43">
        <v>1959</v>
      </c>
      <c r="Q182" s="31"/>
      <c r="R182" s="84" t="s">
        <v>215</v>
      </c>
      <c r="S182" s="31" t="s">
        <v>35</v>
      </c>
      <c r="T182" s="31"/>
      <c r="U182" s="169"/>
      <c r="V182" s="150"/>
      <c r="W182" s="141" t="str" cm="1">
        <f t="array" ref="W182">IF(SUM(LEN(B182:V182))=0,"",IF(OR(OR(ISBLANK(F182),SUM(LEN(C182),LEN(D182))=0),AND(NOT(E182="Unknown"),ISBLANK(J182)),AND(NOT(O182="Unknown"),ISBLANK(R182))),"Missing Information", INDEX(Table15[Entire Service Line Classification], MATCH(SUMIFS(Table15[Unique ID],Table15[System-Owned Portion],E182,Table15[If Material Anything Other than "Lead" in Column E,Was Material Ever Previously Lead?],G182,Table15[Customer-Owned Portion],O182),Table15[Unique ID],0),0)))</f>
        <v>Lead Status Unknown</v>
      </c>
      <c r="X182"/>
    </row>
    <row r="183" spans="2:24" ht="29" x14ac:dyDescent="0.35">
      <c r="B183" s="146">
        <v>21718</v>
      </c>
      <c r="C183" s="31" t="s">
        <v>561</v>
      </c>
      <c r="D183" s="32" t="s">
        <v>565</v>
      </c>
      <c r="E183" s="44" t="s">
        <v>48</v>
      </c>
      <c r="F183" s="43" t="s">
        <v>212</v>
      </c>
      <c r="G183" s="84" t="s">
        <v>212</v>
      </c>
      <c r="H183" s="31"/>
      <c r="I183" s="31"/>
      <c r="J183" s="84" t="s">
        <v>215</v>
      </c>
      <c r="K183" s="31" t="s">
        <v>35</v>
      </c>
      <c r="L183" s="31"/>
      <c r="M183" s="169"/>
      <c r="N183" s="148"/>
      <c r="O183" s="44" t="s">
        <v>53</v>
      </c>
      <c r="P183" s="43">
        <v>1986</v>
      </c>
      <c r="Q183" s="31"/>
      <c r="R183" s="84" t="s">
        <v>189</v>
      </c>
      <c r="S183" s="31" t="s">
        <v>35</v>
      </c>
      <c r="T183" s="31"/>
      <c r="U183" s="169"/>
      <c r="V183" s="150"/>
      <c r="W183" s="141" t="str" cm="1">
        <f t="array" ref="W183">IF(SUM(LEN(B183:V183))=0,"",IF(OR(OR(ISBLANK(F183),SUM(LEN(C183),LEN(D183))=0),AND(NOT(E183="Unknown"),ISBLANK(J183)),AND(NOT(O183="Unknown"),ISBLANK(R183))),"Missing Information", INDEX(Table15[Entire Service Line Classification], MATCH(SUMIFS(Table15[Unique ID],Table15[System-Owned Portion],E183,Table15[If Material Anything Other than "Lead" in Column E,Was Material Ever Previously Lead?],G183,Table15[Customer-Owned Portion],O183),Table15[Unique ID],0),0)))</f>
        <v>Lead Status Unknown</v>
      </c>
      <c r="X183"/>
    </row>
    <row r="184" spans="2:24" x14ac:dyDescent="0.35">
      <c r="B184" s="146">
        <v>21720</v>
      </c>
      <c r="C184" s="31" t="s">
        <v>571</v>
      </c>
      <c r="D184" s="32" t="s">
        <v>567</v>
      </c>
      <c r="E184" s="44" t="s">
        <v>48</v>
      </c>
      <c r="F184" s="43" t="s">
        <v>212</v>
      </c>
      <c r="G184" s="84" t="s">
        <v>212</v>
      </c>
      <c r="H184" s="31"/>
      <c r="I184" s="31"/>
      <c r="J184" s="84" t="s">
        <v>215</v>
      </c>
      <c r="K184" s="31" t="s">
        <v>35</v>
      </c>
      <c r="L184" s="31"/>
      <c r="M184" s="169"/>
      <c r="N184" s="148"/>
      <c r="O184" s="44" t="s">
        <v>48</v>
      </c>
      <c r="P184" s="43">
        <v>1981</v>
      </c>
      <c r="Q184" s="31"/>
      <c r="R184" s="84" t="s">
        <v>215</v>
      </c>
      <c r="S184" s="31" t="s">
        <v>35</v>
      </c>
      <c r="T184" s="31"/>
      <c r="U184" s="169"/>
      <c r="V184" s="150"/>
      <c r="W184" s="141" t="str" cm="1">
        <f t="array" ref="W184">IF(SUM(LEN(B184:V184))=0,"",IF(OR(OR(ISBLANK(F184),SUM(LEN(C184),LEN(D184))=0),AND(NOT(E184="Unknown"),ISBLANK(J184)),AND(NOT(O184="Unknown"),ISBLANK(R184))),"Missing Information", INDEX(Table15[Entire Service Line Classification], MATCH(SUMIFS(Table15[Unique ID],Table15[System-Owned Portion],E184,Table15[If Material Anything Other than "Lead" in Column E,Was Material Ever Previously Lead?],G184,Table15[Customer-Owned Portion],O184),Table15[Unique ID],0),0)))</f>
        <v>Lead Status Unknown</v>
      </c>
      <c r="X184"/>
    </row>
    <row r="185" spans="2:24" x14ac:dyDescent="0.35">
      <c r="B185" s="146">
        <v>21608</v>
      </c>
      <c r="C185" s="31" t="s">
        <v>572</v>
      </c>
      <c r="D185" s="32" t="s">
        <v>589</v>
      </c>
      <c r="E185" s="44" t="s">
        <v>48</v>
      </c>
      <c r="F185" s="43" t="s">
        <v>212</v>
      </c>
      <c r="G185" s="84" t="s">
        <v>212</v>
      </c>
      <c r="H185" s="31"/>
      <c r="I185" s="31"/>
      <c r="J185" s="84" t="s">
        <v>215</v>
      </c>
      <c r="K185" s="31" t="s">
        <v>35</v>
      </c>
      <c r="L185" s="31"/>
      <c r="M185" s="169"/>
      <c r="N185" s="148"/>
      <c r="O185" s="44" t="s">
        <v>48</v>
      </c>
      <c r="P185" s="43">
        <v>1946</v>
      </c>
      <c r="Q185" s="31"/>
      <c r="R185" s="84" t="s">
        <v>215</v>
      </c>
      <c r="S185" s="31" t="s">
        <v>35</v>
      </c>
      <c r="T185" s="31"/>
      <c r="U185" s="169"/>
      <c r="V185" s="150"/>
      <c r="W185" s="141" t="str" cm="1">
        <f t="array" ref="W185">IF(SUM(LEN(B185:V185))=0,"",IF(OR(OR(ISBLANK(F185),SUM(LEN(C185),LEN(D185))=0),AND(NOT(E185="Unknown"),ISBLANK(J185)),AND(NOT(O185="Unknown"),ISBLANK(R185))),"Missing Information", INDEX(Table15[Entire Service Line Classification], MATCH(SUMIFS(Table15[Unique ID],Table15[System-Owned Portion],E185,Table15[If Material Anything Other than "Lead" in Column E,Was Material Ever Previously Lead?],G185,Table15[Customer-Owned Portion],O185),Table15[Unique ID],0),0)))</f>
        <v>Lead Status Unknown</v>
      </c>
      <c r="X185"/>
    </row>
    <row r="186" spans="2:24" x14ac:dyDescent="0.35">
      <c r="B186" s="146">
        <v>21609</v>
      </c>
      <c r="C186" s="31" t="s">
        <v>573</v>
      </c>
      <c r="D186" s="32" t="s">
        <v>590</v>
      </c>
      <c r="E186" s="44" t="s">
        <v>48</v>
      </c>
      <c r="F186" s="43" t="s">
        <v>212</v>
      </c>
      <c r="G186" s="84" t="s">
        <v>212</v>
      </c>
      <c r="H186" s="31"/>
      <c r="I186" s="31"/>
      <c r="J186" s="84" t="s">
        <v>215</v>
      </c>
      <c r="K186" s="31" t="s">
        <v>35</v>
      </c>
      <c r="L186" s="31"/>
      <c r="M186" s="169"/>
      <c r="N186" s="148"/>
      <c r="O186" s="44" t="s">
        <v>48</v>
      </c>
      <c r="P186" s="43" t="s">
        <v>258</v>
      </c>
      <c r="Q186" s="31"/>
      <c r="R186" s="84" t="s">
        <v>215</v>
      </c>
      <c r="S186" s="31" t="s">
        <v>35</v>
      </c>
      <c r="T186" s="31"/>
      <c r="U186" s="169"/>
      <c r="V186" s="150"/>
      <c r="W186" s="141" t="str" cm="1">
        <f t="array" ref="W186">IF(SUM(LEN(B186:V186))=0,"",IF(OR(OR(ISBLANK(F186),SUM(LEN(C186),LEN(D186))=0),AND(NOT(E186="Unknown"),ISBLANK(J186)),AND(NOT(O186="Unknown"),ISBLANK(R186))),"Missing Information", INDEX(Table15[Entire Service Line Classification], MATCH(SUMIFS(Table15[Unique ID],Table15[System-Owned Portion],E186,Table15[If Material Anything Other than "Lead" in Column E,Was Material Ever Previously Lead?],G186,Table15[Customer-Owned Portion],O186),Table15[Unique ID],0),0)))</f>
        <v>Lead Status Unknown</v>
      </c>
      <c r="X186"/>
    </row>
    <row r="187" spans="2:24" x14ac:dyDescent="0.35">
      <c r="B187" s="146">
        <v>21610</v>
      </c>
      <c r="C187" s="31" t="s">
        <v>574</v>
      </c>
      <c r="D187" s="32" t="s">
        <v>591</v>
      </c>
      <c r="E187" s="44" t="s">
        <v>48</v>
      </c>
      <c r="F187" s="43" t="s">
        <v>212</v>
      </c>
      <c r="G187" s="84" t="s">
        <v>212</v>
      </c>
      <c r="H187" s="31"/>
      <c r="I187" s="31"/>
      <c r="J187" s="84" t="s">
        <v>215</v>
      </c>
      <c r="K187" s="31" t="s">
        <v>35</v>
      </c>
      <c r="L187" s="31"/>
      <c r="M187" s="169"/>
      <c r="N187" s="148"/>
      <c r="O187" s="44" t="s">
        <v>48</v>
      </c>
      <c r="P187" s="43">
        <v>1971</v>
      </c>
      <c r="Q187" s="31"/>
      <c r="R187" s="84" t="s">
        <v>215</v>
      </c>
      <c r="S187" s="31" t="s">
        <v>35</v>
      </c>
      <c r="T187" s="31"/>
      <c r="U187" s="169"/>
      <c r="V187" s="150"/>
      <c r="W187" s="141" t="str" cm="1">
        <f t="array" ref="W187">IF(SUM(LEN(B187:V187))=0,"",IF(OR(OR(ISBLANK(F187),SUM(LEN(C187),LEN(D187))=0),AND(NOT(E187="Unknown"),ISBLANK(J187)),AND(NOT(O187="Unknown"),ISBLANK(R187))),"Missing Information", INDEX(Table15[Entire Service Line Classification], MATCH(SUMIFS(Table15[Unique ID],Table15[System-Owned Portion],E187,Table15[If Material Anything Other than "Lead" in Column E,Was Material Ever Previously Lead?],G187,Table15[Customer-Owned Portion],O187),Table15[Unique ID],0),0)))</f>
        <v>Lead Status Unknown</v>
      </c>
      <c r="X187"/>
    </row>
    <row r="188" spans="2:24" x14ac:dyDescent="0.35">
      <c r="B188" s="146">
        <v>21612</v>
      </c>
      <c r="C188" s="31" t="s">
        <v>575</v>
      </c>
      <c r="D188" s="32" t="s">
        <v>592</v>
      </c>
      <c r="E188" s="44" t="s">
        <v>48</v>
      </c>
      <c r="F188" s="43" t="s">
        <v>212</v>
      </c>
      <c r="G188" s="84" t="s">
        <v>212</v>
      </c>
      <c r="H188" s="31"/>
      <c r="I188" s="31"/>
      <c r="J188" s="84" t="s">
        <v>215</v>
      </c>
      <c r="K188" s="31" t="s">
        <v>35</v>
      </c>
      <c r="L188" s="31"/>
      <c r="M188" s="169"/>
      <c r="N188" s="148"/>
      <c r="O188" s="44" t="s">
        <v>48</v>
      </c>
      <c r="P188" s="43">
        <v>1963</v>
      </c>
      <c r="Q188" s="31"/>
      <c r="R188" s="84" t="s">
        <v>215</v>
      </c>
      <c r="S188" s="31" t="s">
        <v>35</v>
      </c>
      <c r="T188" s="31"/>
      <c r="U188" s="169"/>
      <c r="V188" s="150"/>
      <c r="W188" s="141" t="str" cm="1">
        <f t="array" ref="W188">IF(SUM(LEN(B188:V188))=0,"",IF(OR(OR(ISBLANK(F188),SUM(LEN(C188),LEN(D188))=0),AND(NOT(E188="Unknown"),ISBLANK(J188)),AND(NOT(O188="Unknown"),ISBLANK(R188))),"Missing Information", INDEX(Table15[Entire Service Line Classification], MATCH(SUMIFS(Table15[Unique ID],Table15[System-Owned Portion],E188,Table15[If Material Anything Other than "Lead" in Column E,Was Material Ever Previously Lead?],G188,Table15[Customer-Owned Portion],O188),Table15[Unique ID],0),0)))</f>
        <v>Lead Status Unknown</v>
      </c>
      <c r="X188"/>
    </row>
    <row r="189" spans="2:24" x14ac:dyDescent="0.35">
      <c r="B189" s="146">
        <v>21613</v>
      </c>
      <c r="C189" s="31" t="s">
        <v>576</v>
      </c>
      <c r="D189" s="32" t="s">
        <v>593</v>
      </c>
      <c r="E189" s="44" t="s">
        <v>48</v>
      </c>
      <c r="F189" s="43" t="s">
        <v>212</v>
      </c>
      <c r="G189" s="84" t="s">
        <v>212</v>
      </c>
      <c r="H189" s="31"/>
      <c r="I189" s="31"/>
      <c r="J189" s="84" t="s">
        <v>215</v>
      </c>
      <c r="K189" s="31" t="s">
        <v>35</v>
      </c>
      <c r="L189" s="31"/>
      <c r="M189" s="169"/>
      <c r="N189" s="148"/>
      <c r="O189" s="44" t="s">
        <v>48</v>
      </c>
      <c r="P189" s="43">
        <v>1958</v>
      </c>
      <c r="Q189" s="31"/>
      <c r="R189" s="84" t="s">
        <v>215</v>
      </c>
      <c r="S189" s="31" t="s">
        <v>35</v>
      </c>
      <c r="T189" s="31"/>
      <c r="U189" s="169"/>
      <c r="V189" s="150"/>
      <c r="W189" s="141" t="str" cm="1">
        <f t="array" ref="W189">IF(SUM(LEN(B189:V189))=0,"",IF(OR(OR(ISBLANK(F189),SUM(LEN(C189),LEN(D189))=0),AND(NOT(E189="Unknown"),ISBLANK(J189)),AND(NOT(O189="Unknown"),ISBLANK(R189))),"Missing Information", INDEX(Table15[Entire Service Line Classification], MATCH(SUMIFS(Table15[Unique ID],Table15[System-Owned Portion],E189,Table15[If Material Anything Other than "Lead" in Column E,Was Material Ever Previously Lead?],G189,Table15[Customer-Owned Portion],O189),Table15[Unique ID],0),0)))</f>
        <v>Lead Status Unknown</v>
      </c>
      <c r="X189"/>
    </row>
    <row r="190" spans="2:24" x14ac:dyDescent="0.35">
      <c r="B190" s="146">
        <v>21617</v>
      </c>
      <c r="C190" s="31" t="s">
        <v>577</v>
      </c>
      <c r="D190" s="32" t="s">
        <v>594</v>
      </c>
      <c r="E190" s="44" t="s">
        <v>48</v>
      </c>
      <c r="F190" s="43" t="s">
        <v>212</v>
      </c>
      <c r="G190" s="84" t="s">
        <v>212</v>
      </c>
      <c r="H190" s="31"/>
      <c r="I190" s="31"/>
      <c r="J190" s="84" t="s">
        <v>215</v>
      </c>
      <c r="K190" s="31" t="s">
        <v>35</v>
      </c>
      <c r="L190" s="31"/>
      <c r="M190" s="169"/>
      <c r="N190" s="148"/>
      <c r="O190" s="44" t="s">
        <v>48</v>
      </c>
      <c r="P190" s="43">
        <v>1966</v>
      </c>
      <c r="Q190" s="31"/>
      <c r="R190" s="84" t="s">
        <v>215</v>
      </c>
      <c r="S190" s="31" t="s">
        <v>35</v>
      </c>
      <c r="T190" s="31"/>
      <c r="U190" s="169"/>
      <c r="V190" s="150"/>
      <c r="W190" s="141" t="str" cm="1">
        <f t="array" ref="W190">IF(SUM(LEN(B190:V190))=0,"",IF(OR(OR(ISBLANK(F190),SUM(LEN(C190),LEN(D190))=0),AND(NOT(E190="Unknown"),ISBLANK(J190)),AND(NOT(O190="Unknown"),ISBLANK(R190))),"Missing Information", INDEX(Table15[Entire Service Line Classification], MATCH(SUMIFS(Table15[Unique ID],Table15[System-Owned Portion],E190,Table15[If Material Anything Other than "Lead" in Column E,Was Material Ever Previously Lead?],G190,Table15[Customer-Owned Portion],O190),Table15[Unique ID],0),0)))</f>
        <v>Lead Status Unknown</v>
      </c>
      <c r="X190"/>
    </row>
    <row r="191" spans="2:24" x14ac:dyDescent="0.35">
      <c r="B191" s="146">
        <v>21619</v>
      </c>
      <c r="C191" s="31" t="s">
        <v>578</v>
      </c>
      <c r="D191" s="32" t="s">
        <v>595</v>
      </c>
      <c r="E191" s="44" t="s">
        <v>48</v>
      </c>
      <c r="F191" s="43" t="s">
        <v>212</v>
      </c>
      <c r="G191" s="84" t="s">
        <v>212</v>
      </c>
      <c r="H191" s="31"/>
      <c r="I191" s="31"/>
      <c r="J191" s="84" t="s">
        <v>215</v>
      </c>
      <c r="K191" s="31" t="s">
        <v>35</v>
      </c>
      <c r="L191" s="31"/>
      <c r="M191" s="169"/>
      <c r="N191" s="148"/>
      <c r="O191" s="44" t="s">
        <v>48</v>
      </c>
      <c r="P191" s="43">
        <v>1984</v>
      </c>
      <c r="Q191" s="31"/>
      <c r="R191" s="84" t="s">
        <v>215</v>
      </c>
      <c r="S191" s="31" t="s">
        <v>35</v>
      </c>
      <c r="T191" s="31"/>
      <c r="U191" s="169"/>
      <c r="V191" s="150"/>
      <c r="W191" s="141" t="str" cm="1">
        <f t="array" ref="W191">IF(SUM(LEN(B191:V191))=0,"",IF(OR(OR(ISBLANK(F191),SUM(LEN(C191),LEN(D191))=0),AND(NOT(E191="Unknown"),ISBLANK(J191)),AND(NOT(O191="Unknown"),ISBLANK(R191))),"Missing Information", INDEX(Table15[Entire Service Line Classification], MATCH(SUMIFS(Table15[Unique ID],Table15[System-Owned Portion],E191,Table15[If Material Anything Other than "Lead" in Column E,Was Material Ever Previously Lead?],G191,Table15[Customer-Owned Portion],O191),Table15[Unique ID],0),0)))</f>
        <v>Lead Status Unknown</v>
      </c>
      <c r="X191"/>
    </row>
    <row r="192" spans="2:24" x14ac:dyDescent="0.35">
      <c r="B192" s="146">
        <v>21621</v>
      </c>
      <c r="C192" s="31" t="s">
        <v>579</v>
      </c>
      <c r="D192" s="32" t="s">
        <v>596</v>
      </c>
      <c r="E192" s="44" t="s">
        <v>48</v>
      </c>
      <c r="F192" s="43" t="s">
        <v>212</v>
      </c>
      <c r="G192" s="84" t="s">
        <v>212</v>
      </c>
      <c r="H192" s="31"/>
      <c r="I192" s="31"/>
      <c r="J192" s="84" t="s">
        <v>215</v>
      </c>
      <c r="K192" s="31" t="s">
        <v>35</v>
      </c>
      <c r="L192" s="31"/>
      <c r="M192" s="169"/>
      <c r="N192" s="148"/>
      <c r="O192" s="44" t="s">
        <v>48</v>
      </c>
      <c r="P192" s="43">
        <v>1948</v>
      </c>
      <c r="Q192" s="31"/>
      <c r="R192" s="84" t="s">
        <v>215</v>
      </c>
      <c r="S192" s="31" t="s">
        <v>35</v>
      </c>
      <c r="T192" s="31"/>
      <c r="U192" s="169"/>
      <c r="V192" s="150"/>
      <c r="W192" s="141" t="str" cm="1">
        <f t="array" ref="W192">IF(SUM(LEN(B192:V192))=0,"",IF(OR(OR(ISBLANK(F192),SUM(LEN(C192),LEN(D192))=0),AND(NOT(E192="Unknown"),ISBLANK(J192)),AND(NOT(O192="Unknown"),ISBLANK(R192))),"Missing Information", INDEX(Table15[Entire Service Line Classification], MATCH(SUMIFS(Table15[Unique ID],Table15[System-Owned Portion],E192,Table15[If Material Anything Other than "Lead" in Column E,Was Material Ever Previously Lead?],G192,Table15[Customer-Owned Portion],O192),Table15[Unique ID],0),0)))</f>
        <v>Lead Status Unknown</v>
      </c>
      <c r="X192"/>
    </row>
    <row r="193" spans="2:24" x14ac:dyDescent="0.35">
      <c r="B193" s="146">
        <v>21622</v>
      </c>
      <c r="C193" s="31" t="s">
        <v>580</v>
      </c>
      <c r="D193" s="32" t="s">
        <v>597</v>
      </c>
      <c r="E193" s="44" t="s">
        <v>48</v>
      </c>
      <c r="F193" s="43" t="s">
        <v>212</v>
      </c>
      <c r="G193" s="84" t="s">
        <v>212</v>
      </c>
      <c r="H193" s="31"/>
      <c r="I193" s="31"/>
      <c r="J193" s="84" t="s">
        <v>215</v>
      </c>
      <c r="K193" s="31" t="s">
        <v>35</v>
      </c>
      <c r="L193" s="31"/>
      <c r="M193" s="169"/>
      <c r="N193" s="148"/>
      <c r="O193" s="44" t="s">
        <v>48</v>
      </c>
      <c r="P193" s="43">
        <v>1940</v>
      </c>
      <c r="Q193" s="31"/>
      <c r="R193" s="84" t="s">
        <v>215</v>
      </c>
      <c r="S193" s="31" t="s">
        <v>35</v>
      </c>
      <c r="T193" s="31"/>
      <c r="U193" s="169"/>
      <c r="V193" s="150"/>
      <c r="W193" s="141" t="str" cm="1">
        <f t="array" ref="W193">IF(SUM(LEN(B193:V193))=0,"",IF(OR(OR(ISBLANK(F193),SUM(LEN(C193),LEN(D193))=0),AND(NOT(E193="Unknown"),ISBLANK(J193)),AND(NOT(O193="Unknown"),ISBLANK(R193))),"Missing Information", INDEX(Table15[Entire Service Line Classification], MATCH(SUMIFS(Table15[Unique ID],Table15[System-Owned Portion],E193,Table15[If Material Anything Other than "Lead" in Column E,Was Material Ever Previously Lead?],G193,Table15[Customer-Owned Portion],O193),Table15[Unique ID],0),0)))</f>
        <v>Lead Status Unknown</v>
      </c>
      <c r="X193"/>
    </row>
    <row r="194" spans="2:24" x14ac:dyDescent="0.35">
      <c r="B194" s="146">
        <v>21624</v>
      </c>
      <c r="C194" s="31" t="s">
        <v>581</v>
      </c>
      <c r="D194" s="32" t="s">
        <v>598</v>
      </c>
      <c r="E194" s="44" t="s">
        <v>48</v>
      </c>
      <c r="F194" s="43" t="s">
        <v>212</v>
      </c>
      <c r="G194" s="84" t="s">
        <v>212</v>
      </c>
      <c r="H194" s="31"/>
      <c r="I194" s="31"/>
      <c r="J194" s="84" t="s">
        <v>215</v>
      </c>
      <c r="K194" s="31" t="s">
        <v>35</v>
      </c>
      <c r="L194" s="31"/>
      <c r="M194" s="169"/>
      <c r="N194" s="148"/>
      <c r="O194" s="44" t="s">
        <v>48</v>
      </c>
      <c r="P194" s="43">
        <v>1942</v>
      </c>
      <c r="Q194" s="31"/>
      <c r="R194" s="84" t="s">
        <v>215</v>
      </c>
      <c r="S194" s="31" t="s">
        <v>35</v>
      </c>
      <c r="T194" s="31"/>
      <c r="U194" s="169"/>
      <c r="V194" s="150"/>
      <c r="W194" s="141" t="str" cm="1">
        <f t="array" ref="W194">IF(SUM(LEN(B194:V194))=0,"",IF(OR(OR(ISBLANK(F194),SUM(LEN(C194),LEN(D194))=0),AND(NOT(E194="Unknown"),ISBLANK(J194)),AND(NOT(O194="Unknown"),ISBLANK(R194))),"Missing Information", INDEX(Table15[Entire Service Line Classification], MATCH(SUMIFS(Table15[Unique ID],Table15[System-Owned Portion],E194,Table15[If Material Anything Other than "Lead" in Column E,Was Material Ever Previously Lead?],G194,Table15[Customer-Owned Portion],O194),Table15[Unique ID],0),0)))</f>
        <v>Lead Status Unknown</v>
      </c>
      <c r="X194"/>
    </row>
    <row r="195" spans="2:24" x14ac:dyDescent="0.35">
      <c r="B195" s="146">
        <v>21625</v>
      </c>
      <c r="C195" s="31" t="s">
        <v>582</v>
      </c>
      <c r="D195" s="32" t="s">
        <v>599</v>
      </c>
      <c r="E195" s="44" t="s">
        <v>48</v>
      </c>
      <c r="F195" s="43" t="s">
        <v>212</v>
      </c>
      <c r="G195" s="84" t="s">
        <v>212</v>
      </c>
      <c r="H195" s="31"/>
      <c r="I195" s="31"/>
      <c r="J195" s="84" t="s">
        <v>215</v>
      </c>
      <c r="K195" s="31" t="s">
        <v>35</v>
      </c>
      <c r="L195" s="31"/>
      <c r="M195" s="169"/>
      <c r="N195" s="148"/>
      <c r="O195" s="44" t="s">
        <v>48</v>
      </c>
      <c r="P195" s="43">
        <v>1973</v>
      </c>
      <c r="Q195" s="31"/>
      <c r="R195" s="84" t="s">
        <v>215</v>
      </c>
      <c r="S195" s="31" t="s">
        <v>35</v>
      </c>
      <c r="T195" s="31"/>
      <c r="U195" s="169"/>
      <c r="V195" s="150"/>
      <c r="W195" s="141" t="str" cm="1">
        <f t="array" ref="W195">IF(SUM(LEN(B195:V195))=0,"",IF(OR(OR(ISBLANK(F195),SUM(LEN(C195),LEN(D195))=0),AND(NOT(E195="Unknown"),ISBLANK(J195)),AND(NOT(O195="Unknown"),ISBLANK(R195))),"Missing Information", INDEX(Table15[Entire Service Line Classification], MATCH(SUMIFS(Table15[Unique ID],Table15[System-Owned Portion],E195,Table15[If Material Anything Other than "Lead" in Column E,Was Material Ever Previously Lead?],G195,Table15[Customer-Owned Portion],O195),Table15[Unique ID],0),0)))</f>
        <v>Lead Status Unknown</v>
      </c>
      <c r="X195"/>
    </row>
    <row r="196" spans="2:24" ht="29" x14ac:dyDescent="0.35">
      <c r="B196" s="146">
        <v>21627</v>
      </c>
      <c r="C196" s="31" t="s">
        <v>583</v>
      </c>
      <c r="D196" s="32" t="s">
        <v>600</v>
      </c>
      <c r="E196" s="44" t="s">
        <v>48</v>
      </c>
      <c r="F196" s="43" t="s">
        <v>212</v>
      </c>
      <c r="G196" s="84" t="s">
        <v>212</v>
      </c>
      <c r="H196" s="31"/>
      <c r="I196" s="31"/>
      <c r="J196" s="84" t="s">
        <v>215</v>
      </c>
      <c r="K196" s="31" t="s">
        <v>35</v>
      </c>
      <c r="L196" s="31"/>
      <c r="M196" s="169"/>
      <c r="N196" s="148"/>
      <c r="O196" s="44" t="s">
        <v>53</v>
      </c>
      <c r="P196" s="43">
        <v>2005</v>
      </c>
      <c r="Q196" s="31"/>
      <c r="R196" s="84" t="s">
        <v>189</v>
      </c>
      <c r="S196" s="31" t="s">
        <v>35</v>
      </c>
      <c r="T196" s="31"/>
      <c r="U196" s="169"/>
      <c r="V196" s="150"/>
      <c r="W196" s="141" t="str" cm="1">
        <f t="array" ref="W196">IF(SUM(LEN(B196:V196))=0,"",IF(OR(OR(ISBLANK(F196),SUM(LEN(C196),LEN(D196))=0),AND(NOT(E196="Unknown"),ISBLANK(J196)),AND(NOT(O196="Unknown"),ISBLANK(R196))),"Missing Information", INDEX(Table15[Entire Service Line Classification], MATCH(SUMIFS(Table15[Unique ID],Table15[System-Owned Portion],E196,Table15[If Material Anything Other than "Lead" in Column E,Was Material Ever Previously Lead?],G196,Table15[Customer-Owned Portion],O196),Table15[Unique ID],0),0)))</f>
        <v>Lead Status Unknown</v>
      </c>
      <c r="X196"/>
    </row>
    <row r="197" spans="2:24" x14ac:dyDescent="0.35">
      <c r="B197" s="146">
        <v>21632</v>
      </c>
      <c r="C197" s="31" t="s">
        <v>584</v>
      </c>
      <c r="D197" s="32" t="s">
        <v>602</v>
      </c>
      <c r="E197" s="44" t="s">
        <v>48</v>
      </c>
      <c r="F197" s="43" t="s">
        <v>212</v>
      </c>
      <c r="G197" s="84" t="s">
        <v>212</v>
      </c>
      <c r="H197" s="31"/>
      <c r="I197" s="31"/>
      <c r="J197" s="84" t="s">
        <v>215</v>
      </c>
      <c r="K197" s="31" t="s">
        <v>35</v>
      </c>
      <c r="L197" s="31"/>
      <c r="M197" s="169"/>
      <c r="N197" s="148"/>
      <c r="O197" s="44" t="s">
        <v>48</v>
      </c>
      <c r="P197" s="43">
        <v>1949</v>
      </c>
      <c r="Q197" s="31"/>
      <c r="R197" s="84" t="s">
        <v>215</v>
      </c>
      <c r="S197" s="31" t="s">
        <v>35</v>
      </c>
      <c r="T197" s="31"/>
      <c r="U197" s="169"/>
      <c r="V197" s="150"/>
      <c r="W197" s="141" t="str" cm="1">
        <f t="array" ref="W197">IF(SUM(LEN(B197:V197))=0,"",IF(OR(OR(ISBLANK(F197),SUM(LEN(C197),LEN(D197))=0),AND(NOT(E197="Unknown"),ISBLANK(J197)),AND(NOT(O197="Unknown"),ISBLANK(R197))),"Missing Information", INDEX(Table15[Entire Service Line Classification], MATCH(SUMIFS(Table15[Unique ID],Table15[System-Owned Portion],E197,Table15[If Material Anything Other than "Lead" in Column E,Was Material Ever Previously Lead?],G197,Table15[Customer-Owned Portion],O197),Table15[Unique ID],0),0)))</f>
        <v>Lead Status Unknown</v>
      </c>
      <c r="X197"/>
    </row>
    <row r="198" spans="2:24" x14ac:dyDescent="0.35">
      <c r="B198" s="146">
        <v>21635</v>
      </c>
      <c r="C198" s="31" t="s">
        <v>585</v>
      </c>
      <c r="D198" s="32" t="s">
        <v>601</v>
      </c>
      <c r="E198" s="44" t="s">
        <v>48</v>
      </c>
      <c r="F198" s="43" t="s">
        <v>212</v>
      </c>
      <c r="G198" s="84" t="s">
        <v>212</v>
      </c>
      <c r="H198" s="31"/>
      <c r="I198" s="31"/>
      <c r="J198" s="84" t="s">
        <v>215</v>
      </c>
      <c r="K198" s="31" t="s">
        <v>35</v>
      </c>
      <c r="L198" s="31"/>
      <c r="M198" s="169"/>
      <c r="N198" s="148"/>
      <c r="O198" s="44" t="s">
        <v>48</v>
      </c>
      <c r="P198" s="43">
        <v>1958</v>
      </c>
      <c r="Q198" s="31"/>
      <c r="R198" s="84" t="s">
        <v>215</v>
      </c>
      <c r="S198" s="31" t="s">
        <v>35</v>
      </c>
      <c r="T198" s="31"/>
      <c r="U198" s="169"/>
      <c r="V198" s="150"/>
      <c r="W198" s="141" t="str" cm="1">
        <f t="array" ref="W198">IF(SUM(LEN(B198:V198))=0,"",IF(OR(OR(ISBLANK(F198),SUM(LEN(C198),LEN(D198))=0),AND(NOT(E198="Unknown"),ISBLANK(J198)),AND(NOT(O198="Unknown"),ISBLANK(R198))),"Missing Information", INDEX(Table15[Entire Service Line Classification], MATCH(SUMIFS(Table15[Unique ID],Table15[System-Owned Portion],E198,Table15[If Material Anything Other than "Lead" in Column E,Was Material Ever Previously Lead?],G198,Table15[Customer-Owned Portion],O198),Table15[Unique ID],0),0)))</f>
        <v>Lead Status Unknown</v>
      </c>
      <c r="X198"/>
    </row>
    <row r="199" spans="2:24" x14ac:dyDescent="0.35">
      <c r="B199" s="146">
        <v>21636</v>
      </c>
      <c r="C199" s="31" t="s">
        <v>586</v>
      </c>
      <c r="D199" s="32" t="s">
        <v>603</v>
      </c>
      <c r="E199" s="44" t="s">
        <v>48</v>
      </c>
      <c r="F199" s="43" t="s">
        <v>212</v>
      </c>
      <c r="G199" s="84" t="s">
        <v>212</v>
      </c>
      <c r="H199" s="31"/>
      <c r="I199" s="31"/>
      <c r="J199" s="84" t="s">
        <v>215</v>
      </c>
      <c r="K199" s="31" t="s">
        <v>35</v>
      </c>
      <c r="L199" s="31"/>
      <c r="M199" s="169"/>
      <c r="N199" s="148"/>
      <c r="O199" s="44" t="s">
        <v>48</v>
      </c>
      <c r="P199" s="43">
        <v>1958</v>
      </c>
      <c r="Q199" s="31"/>
      <c r="R199" s="84" t="s">
        <v>215</v>
      </c>
      <c r="S199" s="31" t="s">
        <v>35</v>
      </c>
      <c r="T199" s="31"/>
      <c r="U199" s="169"/>
      <c r="V199" s="150"/>
      <c r="W199" s="141" t="str" cm="1">
        <f t="array" ref="W199">IF(SUM(LEN(B199:V199))=0,"",IF(OR(OR(ISBLANK(F199),SUM(LEN(C199),LEN(D199))=0),AND(NOT(E199="Unknown"),ISBLANK(J199)),AND(NOT(O199="Unknown"),ISBLANK(R199))),"Missing Information", INDEX(Table15[Entire Service Line Classification], MATCH(SUMIFS(Table15[Unique ID],Table15[System-Owned Portion],E199,Table15[If Material Anything Other than "Lead" in Column E,Was Material Ever Previously Lead?],G199,Table15[Customer-Owned Portion],O199),Table15[Unique ID],0),0)))</f>
        <v>Lead Status Unknown</v>
      </c>
      <c r="X199"/>
    </row>
    <row r="200" spans="2:24" x14ac:dyDescent="0.35">
      <c r="B200" s="146">
        <v>21637</v>
      </c>
      <c r="C200" s="31" t="s">
        <v>587</v>
      </c>
      <c r="D200" s="32" t="s">
        <v>604</v>
      </c>
      <c r="E200" s="44" t="s">
        <v>48</v>
      </c>
      <c r="F200" s="43" t="s">
        <v>212</v>
      </c>
      <c r="G200" s="84" t="s">
        <v>212</v>
      </c>
      <c r="H200" s="31"/>
      <c r="I200" s="31"/>
      <c r="J200" s="84" t="s">
        <v>215</v>
      </c>
      <c r="K200" s="31" t="s">
        <v>35</v>
      </c>
      <c r="L200" s="31"/>
      <c r="M200" s="169"/>
      <c r="N200" s="148"/>
      <c r="O200" s="44" t="s">
        <v>48</v>
      </c>
      <c r="P200" s="43">
        <v>1959</v>
      </c>
      <c r="Q200" s="31"/>
      <c r="R200" s="84" t="s">
        <v>215</v>
      </c>
      <c r="S200" s="31" t="s">
        <v>35</v>
      </c>
      <c r="T200" s="31"/>
      <c r="U200" s="169"/>
      <c r="V200" s="150"/>
      <c r="W200" s="141" t="str" cm="1">
        <f t="array" ref="W200">IF(SUM(LEN(B200:V200))=0,"",IF(OR(OR(ISBLANK(F200),SUM(LEN(C200),LEN(D200))=0),AND(NOT(E200="Unknown"),ISBLANK(J200)),AND(NOT(O200="Unknown"),ISBLANK(R200))),"Missing Information", INDEX(Table15[Entire Service Line Classification], MATCH(SUMIFS(Table15[Unique ID],Table15[System-Owned Portion],E200,Table15[If Material Anything Other than "Lead" in Column E,Was Material Ever Previously Lead?],G200,Table15[Customer-Owned Portion],O200),Table15[Unique ID],0),0)))</f>
        <v>Lead Status Unknown</v>
      </c>
      <c r="X200"/>
    </row>
    <row r="201" spans="2:24" x14ac:dyDescent="0.35">
      <c r="B201" s="146">
        <v>21639</v>
      </c>
      <c r="C201" s="31" t="s">
        <v>588</v>
      </c>
      <c r="D201" s="32" t="s">
        <v>605</v>
      </c>
      <c r="E201" s="44" t="s">
        <v>48</v>
      </c>
      <c r="F201" s="43" t="s">
        <v>212</v>
      </c>
      <c r="G201" s="84" t="s">
        <v>212</v>
      </c>
      <c r="H201" s="31"/>
      <c r="I201" s="31"/>
      <c r="J201" s="84" t="s">
        <v>215</v>
      </c>
      <c r="K201" s="31" t="s">
        <v>35</v>
      </c>
      <c r="L201" s="31"/>
      <c r="M201" s="169"/>
      <c r="N201" s="148"/>
      <c r="O201" s="44" t="s">
        <v>48</v>
      </c>
      <c r="P201" s="43">
        <v>1981</v>
      </c>
      <c r="Q201" s="31"/>
      <c r="R201" s="84" t="s">
        <v>215</v>
      </c>
      <c r="S201" s="31" t="s">
        <v>35</v>
      </c>
      <c r="T201" s="31"/>
      <c r="U201" s="169"/>
      <c r="V201" s="150"/>
      <c r="W201" s="141" t="str" cm="1">
        <f t="array" ref="W201">IF(SUM(LEN(B201:V201))=0,"",IF(OR(OR(ISBLANK(F201),SUM(LEN(C201),LEN(D201))=0),AND(NOT(E201="Unknown"),ISBLANK(J201)),AND(NOT(O201="Unknown"),ISBLANK(R201))),"Missing Information", INDEX(Table15[Entire Service Line Classification], MATCH(SUMIFS(Table15[Unique ID],Table15[System-Owned Portion],E201,Table15[If Material Anything Other than "Lead" in Column E,Was Material Ever Previously Lead?],G201,Table15[Customer-Owned Portion],O201),Table15[Unique ID],0),0)))</f>
        <v>Lead Status Unknown</v>
      </c>
      <c r="X201"/>
    </row>
    <row r="202" spans="2:24" x14ac:dyDescent="0.35">
      <c r="B202" s="146">
        <v>215101</v>
      </c>
      <c r="C202" s="31" t="s">
        <v>606</v>
      </c>
      <c r="D202" s="32" t="s">
        <v>618</v>
      </c>
      <c r="E202" s="44" t="s">
        <v>48</v>
      </c>
      <c r="F202" s="43" t="s">
        <v>212</v>
      </c>
      <c r="G202" s="84" t="s">
        <v>212</v>
      </c>
      <c r="H202" s="31"/>
      <c r="I202" s="31"/>
      <c r="J202" s="84" t="s">
        <v>215</v>
      </c>
      <c r="K202" s="31" t="s">
        <v>35</v>
      </c>
      <c r="L202" s="31"/>
      <c r="M202" s="169"/>
      <c r="N202" s="148"/>
      <c r="O202" s="44" t="s">
        <v>48</v>
      </c>
      <c r="P202" s="43">
        <v>1947</v>
      </c>
      <c r="Q202" s="31"/>
      <c r="R202" s="84" t="s">
        <v>215</v>
      </c>
      <c r="S202" s="31" t="s">
        <v>35</v>
      </c>
      <c r="T202" s="31"/>
      <c r="U202" s="169"/>
      <c r="V202" s="150"/>
      <c r="W202" s="141" t="str" cm="1">
        <f t="array" ref="W202">IF(SUM(LEN(B202:V202))=0,"",IF(OR(OR(ISBLANK(F202),SUM(LEN(C202),LEN(D202))=0),AND(NOT(E202="Unknown"),ISBLANK(J202)),AND(NOT(O202="Unknown"),ISBLANK(R202))),"Missing Information", INDEX(Table15[Entire Service Line Classification], MATCH(SUMIFS(Table15[Unique ID],Table15[System-Owned Portion],E202,Table15[If Material Anything Other than "Lead" in Column E,Was Material Ever Previously Lead?],G202,Table15[Customer-Owned Portion],O202),Table15[Unique ID],0),0)))</f>
        <v>Lead Status Unknown</v>
      </c>
      <c r="X202"/>
    </row>
    <row r="203" spans="2:24" x14ac:dyDescent="0.35">
      <c r="B203" s="146">
        <v>215102</v>
      </c>
      <c r="C203" s="31" t="s">
        <v>607</v>
      </c>
      <c r="D203" s="32" t="s">
        <v>619</v>
      </c>
      <c r="E203" s="44" t="s">
        <v>48</v>
      </c>
      <c r="F203" s="43" t="s">
        <v>212</v>
      </c>
      <c r="G203" s="84" t="s">
        <v>212</v>
      </c>
      <c r="H203" s="31"/>
      <c r="I203" s="31"/>
      <c r="J203" s="84" t="s">
        <v>215</v>
      </c>
      <c r="K203" s="31" t="s">
        <v>35</v>
      </c>
      <c r="L203" s="31"/>
      <c r="M203" s="169"/>
      <c r="N203" s="148"/>
      <c r="O203" s="44" t="s">
        <v>48</v>
      </c>
      <c r="P203" s="43">
        <v>1949</v>
      </c>
      <c r="Q203" s="31"/>
      <c r="R203" s="84" t="s">
        <v>215</v>
      </c>
      <c r="S203" s="31" t="s">
        <v>35</v>
      </c>
      <c r="T203" s="31"/>
      <c r="U203" s="169"/>
      <c r="V203" s="150"/>
      <c r="W203" s="141" t="str" cm="1">
        <f t="array" ref="W203">IF(SUM(LEN(B203:V203))=0,"",IF(OR(OR(ISBLANK(F203),SUM(LEN(C203),LEN(D203))=0),AND(NOT(E203="Unknown"),ISBLANK(J203)),AND(NOT(O203="Unknown"),ISBLANK(R203))),"Missing Information", INDEX(Table15[Entire Service Line Classification], MATCH(SUMIFS(Table15[Unique ID],Table15[System-Owned Portion],E203,Table15[If Material Anything Other than "Lead" in Column E,Was Material Ever Previously Lead?],G203,Table15[Customer-Owned Portion],O203),Table15[Unique ID],0),0)))</f>
        <v>Lead Status Unknown</v>
      </c>
      <c r="X203"/>
    </row>
    <row r="204" spans="2:24" x14ac:dyDescent="0.35">
      <c r="B204" s="146">
        <v>215103</v>
      </c>
      <c r="C204" s="31" t="s">
        <v>608</v>
      </c>
      <c r="D204" s="32" t="s">
        <v>620</v>
      </c>
      <c r="E204" s="44" t="s">
        <v>48</v>
      </c>
      <c r="F204" s="43" t="s">
        <v>212</v>
      </c>
      <c r="G204" s="84" t="s">
        <v>212</v>
      </c>
      <c r="H204" s="31"/>
      <c r="I204" s="31"/>
      <c r="J204" s="84" t="s">
        <v>215</v>
      </c>
      <c r="K204" s="31" t="s">
        <v>35</v>
      </c>
      <c r="L204" s="31"/>
      <c r="M204" s="169"/>
      <c r="N204" s="148"/>
      <c r="O204" s="44" t="s">
        <v>48</v>
      </c>
      <c r="P204" s="43">
        <v>1954</v>
      </c>
      <c r="Q204" s="31"/>
      <c r="R204" s="84" t="s">
        <v>215</v>
      </c>
      <c r="S204" s="31" t="s">
        <v>35</v>
      </c>
      <c r="T204" s="31"/>
      <c r="U204" s="169"/>
      <c r="V204" s="150"/>
      <c r="W204" s="141" t="str" cm="1">
        <f t="array" ref="W204">IF(SUM(LEN(B204:V204))=0,"",IF(OR(OR(ISBLANK(F204),SUM(LEN(C204),LEN(D204))=0),AND(NOT(E204="Unknown"),ISBLANK(J204)),AND(NOT(O204="Unknown"),ISBLANK(R204))),"Missing Information", INDEX(Table15[Entire Service Line Classification], MATCH(SUMIFS(Table15[Unique ID],Table15[System-Owned Portion],E204,Table15[If Material Anything Other than "Lead" in Column E,Was Material Ever Previously Lead?],G204,Table15[Customer-Owned Portion],O204),Table15[Unique ID],0),0)))</f>
        <v>Lead Status Unknown</v>
      </c>
      <c r="X204"/>
    </row>
    <row r="205" spans="2:24" x14ac:dyDescent="0.35">
      <c r="B205" s="146">
        <v>215104</v>
      </c>
      <c r="C205" s="31" t="s">
        <v>609</v>
      </c>
      <c r="D205" s="32" t="s">
        <v>622</v>
      </c>
      <c r="E205" s="44" t="s">
        <v>48</v>
      </c>
      <c r="F205" s="43" t="s">
        <v>212</v>
      </c>
      <c r="G205" s="84" t="s">
        <v>212</v>
      </c>
      <c r="H205" s="31"/>
      <c r="I205" s="31"/>
      <c r="J205" s="84" t="s">
        <v>215</v>
      </c>
      <c r="K205" s="31" t="s">
        <v>35</v>
      </c>
      <c r="L205" s="31"/>
      <c r="M205" s="169"/>
      <c r="N205" s="148"/>
      <c r="O205" s="44" t="s">
        <v>48</v>
      </c>
      <c r="P205" s="43">
        <v>1985</v>
      </c>
      <c r="Q205" s="31"/>
      <c r="R205" s="84" t="s">
        <v>215</v>
      </c>
      <c r="S205" s="31" t="s">
        <v>35</v>
      </c>
      <c r="T205" s="31"/>
      <c r="U205" s="169"/>
      <c r="V205" s="150"/>
      <c r="W205" s="141" t="str" cm="1">
        <f t="array" ref="W205">IF(SUM(LEN(B205:V205))=0,"",IF(OR(OR(ISBLANK(F205),SUM(LEN(C205),LEN(D205))=0),AND(NOT(E205="Unknown"),ISBLANK(J205)),AND(NOT(O205="Unknown"),ISBLANK(R205))),"Missing Information", INDEX(Table15[Entire Service Line Classification], MATCH(SUMIFS(Table15[Unique ID],Table15[System-Owned Portion],E205,Table15[If Material Anything Other than "Lead" in Column E,Was Material Ever Previously Lead?],G205,Table15[Customer-Owned Portion],O205),Table15[Unique ID],0),0)))</f>
        <v>Lead Status Unknown</v>
      </c>
      <c r="X205"/>
    </row>
    <row r="206" spans="2:24" x14ac:dyDescent="0.35">
      <c r="B206" s="146">
        <v>215107</v>
      </c>
      <c r="C206" s="31" t="s">
        <v>610</v>
      </c>
      <c r="D206" s="32" t="s">
        <v>623</v>
      </c>
      <c r="E206" s="44" t="s">
        <v>48</v>
      </c>
      <c r="F206" s="43" t="s">
        <v>212</v>
      </c>
      <c r="G206" s="84" t="s">
        <v>212</v>
      </c>
      <c r="H206" s="31"/>
      <c r="I206" s="31"/>
      <c r="J206" s="84" t="s">
        <v>215</v>
      </c>
      <c r="K206" s="31" t="s">
        <v>35</v>
      </c>
      <c r="L206" s="31"/>
      <c r="M206" s="169"/>
      <c r="N206" s="148"/>
      <c r="O206" s="44" t="s">
        <v>48</v>
      </c>
      <c r="P206" s="43">
        <v>1962</v>
      </c>
      <c r="Q206" s="31"/>
      <c r="R206" s="84" t="s">
        <v>215</v>
      </c>
      <c r="S206" s="31" t="s">
        <v>35</v>
      </c>
      <c r="T206" s="31"/>
      <c r="U206" s="169"/>
      <c r="V206" s="150"/>
      <c r="W206" s="141" t="str" cm="1">
        <f t="array" ref="W206">IF(SUM(LEN(B206:V206))=0,"",IF(OR(OR(ISBLANK(F206),SUM(LEN(C206),LEN(D206))=0),AND(NOT(E206="Unknown"),ISBLANK(J206)),AND(NOT(O206="Unknown"),ISBLANK(R206))),"Missing Information", INDEX(Table15[Entire Service Line Classification], MATCH(SUMIFS(Table15[Unique ID],Table15[System-Owned Portion],E206,Table15[If Material Anything Other than "Lead" in Column E,Was Material Ever Previously Lead?],G206,Table15[Customer-Owned Portion],O206),Table15[Unique ID],0),0)))</f>
        <v>Lead Status Unknown</v>
      </c>
      <c r="X206"/>
    </row>
    <row r="207" spans="2:24" ht="29" x14ac:dyDescent="0.35">
      <c r="B207" s="146">
        <v>215108</v>
      </c>
      <c r="C207" s="31" t="s">
        <v>611</v>
      </c>
      <c r="D207" s="32" t="s">
        <v>621</v>
      </c>
      <c r="E207" s="44" t="s">
        <v>48</v>
      </c>
      <c r="F207" s="43" t="s">
        <v>212</v>
      </c>
      <c r="G207" s="84" t="s">
        <v>212</v>
      </c>
      <c r="H207" s="31"/>
      <c r="I207" s="31"/>
      <c r="J207" s="84" t="s">
        <v>215</v>
      </c>
      <c r="K207" s="31" t="s">
        <v>35</v>
      </c>
      <c r="L207" s="31"/>
      <c r="M207" s="169"/>
      <c r="N207" s="148"/>
      <c r="O207" s="44" t="s">
        <v>53</v>
      </c>
      <c r="P207" s="43">
        <v>1992</v>
      </c>
      <c r="Q207" s="31"/>
      <c r="R207" s="84" t="s">
        <v>189</v>
      </c>
      <c r="S207" s="31" t="s">
        <v>35</v>
      </c>
      <c r="T207" s="31"/>
      <c r="U207" s="169"/>
      <c r="V207" s="150"/>
      <c r="W207" s="141" t="str" cm="1">
        <f t="array" ref="W207">IF(SUM(LEN(B207:V207))=0,"",IF(OR(OR(ISBLANK(F207),SUM(LEN(C207),LEN(D207))=0),AND(NOT(E207="Unknown"),ISBLANK(J207)),AND(NOT(O207="Unknown"),ISBLANK(R207))),"Missing Information", INDEX(Table15[Entire Service Line Classification], MATCH(SUMIFS(Table15[Unique ID],Table15[System-Owned Portion],E207,Table15[If Material Anything Other than "Lead" in Column E,Was Material Ever Previously Lead?],G207,Table15[Customer-Owned Portion],O207),Table15[Unique ID],0),0)))</f>
        <v>Lead Status Unknown</v>
      </c>
      <c r="X207"/>
    </row>
    <row r="208" spans="2:24" x14ac:dyDescent="0.35">
      <c r="B208" s="146">
        <v>215109</v>
      </c>
      <c r="C208" s="31" t="s">
        <v>612</v>
      </c>
      <c r="D208" s="32" t="s">
        <v>624</v>
      </c>
      <c r="E208" s="44" t="s">
        <v>48</v>
      </c>
      <c r="F208" s="43" t="s">
        <v>212</v>
      </c>
      <c r="G208" s="84" t="s">
        <v>212</v>
      </c>
      <c r="H208" s="31"/>
      <c r="I208" s="31"/>
      <c r="J208" s="84" t="s">
        <v>215</v>
      </c>
      <c r="K208" s="31" t="s">
        <v>35</v>
      </c>
      <c r="L208" s="31"/>
      <c r="M208" s="169"/>
      <c r="N208" s="148"/>
      <c r="O208" s="44" t="s">
        <v>48</v>
      </c>
      <c r="P208" s="43">
        <v>1959</v>
      </c>
      <c r="Q208" s="31"/>
      <c r="R208" s="84" t="s">
        <v>215</v>
      </c>
      <c r="S208" s="31" t="s">
        <v>35</v>
      </c>
      <c r="T208" s="31"/>
      <c r="U208" s="169"/>
      <c r="V208" s="150"/>
      <c r="W208" s="141" t="str" cm="1">
        <f t="array" ref="W208">IF(SUM(LEN(B208:V208))=0,"",IF(OR(OR(ISBLANK(F208),SUM(LEN(C208),LEN(D208))=0),AND(NOT(E208="Unknown"),ISBLANK(J208)),AND(NOT(O208="Unknown"),ISBLANK(R208))),"Missing Information", INDEX(Table15[Entire Service Line Classification], MATCH(SUMIFS(Table15[Unique ID],Table15[System-Owned Portion],E208,Table15[If Material Anything Other than "Lead" in Column E,Was Material Ever Previously Lead?],G208,Table15[Customer-Owned Portion],O208),Table15[Unique ID],0),0)))</f>
        <v>Lead Status Unknown</v>
      </c>
      <c r="X208"/>
    </row>
    <row r="209" spans="2:24" x14ac:dyDescent="0.35">
      <c r="B209" s="146">
        <v>215110</v>
      </c>
      <c r="C209" s="31" t="s">
        <v>613</v>
      </c>
      <c r="D209" s="32" t="s">
        <v>625</v>
      </c>
      <c r="E209" s="44" t="s">
        <v>48</v>
      </c>
      <c r="F209" s="43" t="s">
        <v>212</v>
      </c>
      <c r="G209" s="84" t="s">
        <v>212</v>
      </c>
      <c r="H209" s="31"/>
      <c r="I209" s="31"/>
      <c r="J209" s="84" t="s">
        <v>215</v>
      </c>
      <c r="K209" s="31" t="s">
        <v>35</v>
      </c>
      <c r="L209" s="31"/>
      <c r="M209" s="169"/>
      <c r="N209" s="148"/>
      <c r="O209" s="44" t="s">
        <v>48</v>
      </c>
      <c r="P209" s="43">
        <v>1958</v>
      </c>
      <c r="Q209" s="31"/>
      <c r="R209" s="84" t="s">
        <v>215</v>
      </c>
      <c r="S209" s="31" t="s">
        <v>35</v>
      </c>
      <c r="T209" s="31"/>
      <c r="U209" s="169"/>
      <c r="V209" s="150"/>
      <c r="W209" s="141" t="str" cm="1">
        <f t="array" ref="W209">IF(SUM(LEN(B209:V209))=0,"",IF(OR(OR(ISBLANK(F209),SUM(LEN(C209),LEN(D209))=0),AND(NOT(E209="Unknown"),ISBLANK(J209)),AND(NOT(O209="Unknown"),ISBLANK(R209))),"Missing Information", INDEX(Table15[Entire Service Line Classification], MATCH(SUMIFS(Table15[Unique ID],Table15[System-Owned Portion],E209,Table15[If Material Anything Other than "Lead" in Column E,Was Material Ever Previously Lead?],G209,Table15[Customer-Owned Portion],O209),Table15[Unique ID],0),0)))</f>
        <v>Lead Status Unknown</v>
      </c>
      <c r="X209"/>
    </row>
    <row r="210" spans="2:24" x14ac:dyDescent="0.35">
      <c r="B210" s="146">
        <v>215112</v>
      </c>
      <c r="C210" s="31" t="s">
        <v>614</v>
      </c>
      <c r="D210" s="32" t="s">
        <v>626</v>
      </c>
      <c r="E210" s="44" t="s">
        <v>48</v>
      </c>
      <c r="F210" s="43" t="s">
        <v>212</v>
      </c>
      <c r="G210" s="84" t="s">
        <v>212</v>
      </c>
      <c r="H210" s="31"/>
      <c r="I210" s="31"/>
      <c r="J210" s="84" t="s">
        <v>215</v>
      </c>
      <c r="K210" s="31" t="s">
        <v>35</v>
      </c>
      <c r="L210" s="31"/>
      <c r="M210" s="169"/>
      <c r="N210" s="148"/>
      <c r="O210" s="44" t="s">
        <v>48</v>
      </c>
      <c r="P210" s="43" t="s">
        <v>258</v>
      </c>
      <c r="Q210" s="31"/>
      <c r="R210" s="84" t="s">
        <v>215</v>
      </c>
      <c r="S210" s="31" t="s">
        <v>35</v>
      </c>
      <c r="T210" s="31"/>
      <c r="U210" s="169"/>
      <c r="V210" s="150"/>
      <c r="W210" s="141" t="str" cm="1">
        <f t="array" ref="W210">IF(SUM(LEN(B210:V210))=0,"",IF(OR(OR(ISBLANK(F210),SUM(LEN(C210),LEN(D210))=0),AND(NOT(E210="Unknown"),ISBLANK(J210)),AND(NOT(O210="Unknown"),ISBLANK(R210))),"Missing Information", INDEX(Table15[Entire Service Line Classification], MATCH(SUMIFS(Table15[Unique ID],Table15[System-Owned Portion],E210,Table15[If Material Anything Other than "Lead" in Column E,Was Material Ever Previously Lead?],G210,Table15[Customer-Owned Portion],O210),Table15[Unique ID],0),0)))</f>
        <v>Lead Status Unknown</v>
      </c>
      <c r="X210"/>
    </row>
    <row r="211" spans="2:24" x14ac:dyDescent="0.35">
      <c r="B211" s="146">
        <v>215113</v>
      </c>
      <c r="C211" s="31" t="s">
        <v>615</v>
      </c>
      <c r="D211" s="32" t="s">
        <v>627</v>
      </c>
      <c r="E211" s="44" t="s">
        <v>48</v>
      </c>
      <c r="F211" s="43" t="s">
        <v>212</v>
      </c>
      <c r="G211" s="84" t="s">
        <v>212</v>
      </c>
      <c r="H211" s="31"/>
      <c r="I211" s="31"/>
      <c r="J211" s="84" t="s">
        <v>215</v>
      </c>
      <c r="K211" s="31" t="s">
        <v>35</v>
      </c>
      <c r="L211" s="31"/>
      <c r="M211" s="169"/>
      <c r="N211" s="148"/>
      <c r="O211" s="44" t="s">
        <v>48</v>
      </c>
      <c r="P211" s="43">
        <v>1959</v>
      </c>
      <c r="Q211" s="31"/>
      <c r="R211" s="84" t="s">
        <v>215</v>
      </c>
      <c r="S211" s="31" t="s">
        <v>35</v>
      </c>
      <c r="T211" s="31"/>
      <c r="U211" s="169"/>
      <c r="V211" s="150"/>
      <c r="W211" s="141" t="str" cm="1">
        <f t="array" ref="W211">IF(SUM(LEN(B211:V211))=0,"",IF(OR(OR(ISBLANK(F211),SUM(LEN(C211),LEN(D211))=0),AND(NOT(E211="Unknown"),ISBLANK(J211)),AND(NOT(O211="Unknown"),ISBLANK(R211))),"Missing Information", INDEX(Table15[Entire Service Line Classification], MATCH(SUMIFS(Table15[Unique ID],Table15[System-Owned Portion],E211,Table15[If Material Anything Other than "Lead" in Column E,Was Material Ever Previously Lead?],G211,Table15[Customer-Owned Portion],O211),Table15[Unique ID],0),0)))</f>
        <v>Lead Status Unknown</v>
      </c>
      <c r="X211"/>
    </row>
    <row r="212" spans="2:24" x14ac:dyDescent="0.35">
      <c r="B212" s="146">
        <v>215115</v>
      </c>
      <c r="C212" s="31" t="s">
        <v>616</v>
      </c>
      <c r="D212" s="32" t="s">
        <v>628</v>
      </c>
      <c r="E212" s="44" t="s">
        <v>48</v>
      </c>
      <c r="F212" s="43" t="s">
        <v>212</v>
      </c>
      <c r="G212" s="84" t="s">
        <v>212</v>
      </c>
      <c r="H212" s="31"/>
      <c r="I212" s="31"/>
      <c r="J212" s="84" t="s">
        <v>215</v>
      </c>
      <c r="K212" s="31" t="s">
        <v>35</v>
      </c>
      <c r="L212" s="31"/>
      <c r="M212" s="169"/>
      <c r="N212" s="148"/>
      <c r="O212" s="44" t="s">
        <v>48</v>
      </c>
      <c r="P212" s="43">
        <v>1964</v>
      </c>
      <c r="Q212" s="31"/>
      <c r="R212" s="84" t="s">
        <v>215</v>
      </c>
      <c r="S212" s="31" t="s">
        <v>35</v>
      </c>
      <c r="T212" s="31"/>
      <c r="U212" s="169"/>
      <c r="V212" s="150"/>
      <c r="W212" s="141" t="str" cm="1">
        <f t="array" ref="W212">IF(SUM(LEN(B212:V212))=0,"",IF(OR(OR(ISBLANK(F212),SUM(LEN(C212),LEN(D212))=0),AND(NOT(E212="Unknown"),ISBLANK(J212)),AND(NOT(O212="Unknown"),ISBLANK(R212))),"Missing Information", INDEX(Table15[Entire Service Line Classification], MATCH(SUMIFS(Table15[Unique ID],Table15[System-Owned Portion],E212,Table15[If Material Anything Other than "Lead" in Column E,Was Material Ever Previously Lead?],G212,Table15[Customer-Owned Portion],O212),Table15[Unique ID],0),0)))</f>
        <v>Lead Status Unknown</v>
      </c>
      <c r="X212"/>
    </row>
    <row r="213" spans="2:24" x14ac:dyDescent="0.35">
      <c r="B213" s="146">
        <v>215118</v>
      </c>
      <c r="C213" s="31" t="s">
        <v>617</v>
      </c>
      <c r="D213" s="32" t="s">
        <v>629</v>
      </c>
      <c r="E213" s="44" t="s">
        <v>48</v>
      </c>
      <c r="F213" s="43" t="s">
        <v>212</v>
      </c>
      <c r="G213" s="84" t="s">
        <v>212</v>
      </c>
      <c r="H213" s="31"/>
      <c r="I213" s="31"/>
      <c r="J213" s="84" t="s">
        <v>215</v>
      </c>
      <c r="K213" s="31" t="s">
        <v>35</v>
      </c>
      <c r="L213" s="31"/>
      <c r="M213" s="169"/>
      <c r="N213" s="148"/>
      <c r="O213" s="44" t="s">
        <v>48</v>
      </c>
      <c r="P213" s="43">
        <v>1954</v>
      </c>
      <c r="Q213" s="31"/>
      <c r="R213" s="84" t="s">
        <v>215</v>
      </c>
      <c r="S213" s="31" t="s">
        <v>35</v>
      </c>
      <c r="T213" s="31"/>
      <c r="U213" s="169"/>
      <c r="V213" s="150"/>
      <c r="W213" s="141" t="str" cm="1">
        <f t="array" ref="W213">IF(SUM(LEN(B213:V213))=0,"",IF(OR(OR(ISBLANK(F213),SUM(LEN(C213),LEN(D213))=0),AND(NOT(E213="Unknown"),ISBLANK(J213)),AND(NOT(O213="Unknown"),ISBLANK(R213))),"Missing Information", INDEX(Table15[Entire Service Line Classification], MATCH(SUMIFS(Table15[Unique ID],Table15[System-Owned Portion],E213,Table15[If Material Anything Other than "Lead" in Column E,Was Material Ever Previously Lead?],G213,Table15[Customer-Owned Portion],O213),Table15[Unique ID],0),0)))</f>
        <v>Lead Status Unknown</v>
      </c>
      <c r="X213"/>
    </row>
    <row r="214" spans="2:24" x14ac:dyDescent="0.35">
      <c r="B214" s="146">
        <v>215203</v>
      </c>
      <c r="C214" s="31" t="s">
        <v>630</v>
      </c>
      <c r="D214" s="32" t="s">
        <v>647</v>
      </c>
      <c r="E214" s="44" t="s">
        <v>48</v>
      </c>
      <c r="F214" s="43" t="s">
        <v>212</v>
      </c>
      <c r="G214" s="84" t="s">
        <v>212</v>
      </c>
      <c r="H214" s="31"/>
      <c r="I214" s="31"/>
      <c r="J214" s="84" t="s">
        <v>215</v>
      </c>
      <c r="K214" s="31" t="s">
        <v>35</v>
      </c>
      <c r="L214" s="31"/>
      <c r="M214" s="169"/>
      <c r="N214" s="148"/>
      <c r="O214" s="44" t="s">
        <v>48</v>
      </c>
      <c r="P214" s="43">
        <v>1981</v>
      </c>
      <c r="Q214" s="31"/>
      <c r="R214" s="84" t="s">
        <v>215</v>
      </c>
      <c r="S214" s="31" t="s">
        <v>35</v>
      </c>
      <c r="T214" s="31"/>
      <c r="U214" s="169"/>
      <c r="V214" s="150"/>
      <c r="W214" s="141" t="str" cm="1">
        <f t="array" ref="W214">IF(SUM(LEN(B214:V214))=0,"",IF(OR(OR(ISBLANK(F214),SUM(LEN(C214),LEN(D214))=0),AND(NOT(E214="Unknown"),ISBLANK(J214)),AND(NOT(O214="Unknown"),ISBLANK(R214))),"Missing Information", INDEX(Table15[Entire Service Line Classification], MATCH(SUMIFS(Table15[Unique ID],Table15[System-Owned Portion],E214,Table15[If Material Anything Other than "Lead" in Column E,Was Material Ever Previously Lead?],G214,Table15[Customer-Owned Portion],O214),Table15[Unique ID],0),0)))</f>
        <v>Lead Status Unknown</v>
      </c>
      <c r="X214"/>
    </row>
    <row r="215" spans="2:24" x14ac:dyDescent="0.35">
      <c r="B215" s="146">
        <v>215204</v>
      </c>
      <c r="C215" s="31" t="s">
        <v>631</v>
      </c>
      <c r="D215" s="32" t="s">
        <v>648</v>
      </c>
      <c r="E215" s="44" t="s">
        <v>48</v>
      </c>
      <c r="F215" s="43" t="s">
        <v>212</v>
      </c>
      <c r="G215" s="84" t="s">
        <v>212</v>
      </c>
      <c r="H215" s="31"/>
      <c r="I215" s="31"/>
      <c r="J215" s="84" t="s">
        <v>215</v>
      </c>
      <c r="K215" s="31" t="s">
        <v>35</v>
      </c>
      <c r="L215" s="31"/>
      <c r="M215" s="169"/>
      <c r="N215" s="148"/>
      <c r="O215" s="44" t="s">
        <v>48</v>
      </c>
      <c r="P215" s="43">
        <v>1951</v>
      </c>
      <c r="Q215" s="31"/>
      <c r="R215" s="84" t="s">
        <v>215</v>
      </c>
      <c r="S215" s="31" t="s">
        <v>35</v>
      </c>
      <c r="T215" s="31"/>
      <c r="U215" s="169"/>
      <c r="V215" s="150"/>
      <c r="W215" s="141" t="str" cm="1">
        <f t="array" ref="W215">IF(SUM(LEN(B215:V215))=0,"",IF(OR(OR(ISBLANK(F215),SUM(LEN(C215),LEN(D215))=0),AND(NOT(E215="Unknown"),ISBLANK(J215)),AND(NOT(O215="Unknown"),ISBLANK(R215))),"Missing Information", INDEX(Table15[Entire Service Line Classification], MATCH(SUMIFS(Table15[Unique ID],Table15[System-Owned Portion],E215,Table15[If Material Anything Other than "Lead" in Column E,Was Material Ever Previously Lead?],G215,Table15[Customer-Owned Portion],O215),Table15[Unique ID],0),0)))</f>
        <v>Lead Status Unknown</v>
      </c>
      <c r="X215"/>
    </row>
    <row r="216" spans="2:24" x14ac:dyDescent="0.35">
      <c r="B216" s="146">
        <v>215207</v>
      </c>
      <c r="C216" s="31" t="s">
        <v>632</v>
      </c>
      <c r="D216" s="32" t="s">
        <v>650</v>
      </c>
      <c r="E216" s="44" t="s">
        <v>48</v>
      </c>
      <c r="F216" s="43" t="s">
        <v>212</v>
      </c>
      <c r="G216" s="84" t="s">
        <v>212</v>
      </c>
      <c r="H216" s="31"/>
      <c r="I216" s="31"/>
      <c r="J216" s="84" t="s">
        <v>215</v>
      </c>
      <c r="K216" s="31" t="s">
        <v>35</v>
      </c>
      <c r="L216" s="31"/>
      <c r="M216" s="169"/>
      <c r="N216" s="148"/>
      <c r="O216" s="44" t="s">
        <v>48</v>
      </c>
      <c r="P216" s="43">
        <v>1958</v>
      </c>
      <c r="Q216" s="31"/>
      <c r="R216" s="84" t="s">
        <v>215</v>
      </c>
      <c r="S216" s="31" t="s">
        <v>35</v>
      </c>
      <c r="T216" s="31"/>
      <c r="U216" s="169"/>
      <c r="V216" s="150"/>
      <c r="W216" s="141" t="str" cm="1">
        <f t="array" ref="W216">IF(SUM(LEN(B216:V216))=0,"",IF(OR(OR(ISBLANK(F216),SUM(LEN(C216),LEN(D216))=0),AND(NOT(E216="Unknown"),ISBLANK(J216)),AND(NOT(O216="Unknown"),ISBLANK(R216))),"Missing Information", INDEX(Table15[Entire Service Line Classification], MATCH(SUMIFS(Table15[Unique ID],Table15[System-Owned Portion],E216,Table15[If Material Anything Other than "Lead" in Column E,Was Material Ever Previously Lead?],G216,Table15[Customer-Owned Portion],O216),Table15[Unique ID],0),0)))</f>
        <v>Lead Status Unknown</v>
      </c>
      <c r="X216"/>
    </row>
    <row r="217" spans="2:24" x14ac:dyDescent="0.35">
      <c r="B217" s="146">
        <v>215208</v>
      </c>
      <c r="C217" s="31" t="s">
        <v>633</v>
      </c>
      <c r="D217" s="32" t="s">
        <v>651</v>
      </c>
      <c r="E217" s="44" t="s">
        <v>48</v>
      </c>
      <c r="F217" s="43" t="s">
        <v>212</v>
      </c>
      <c r="G217" s="84" t="s">
        <v>212</v>
      </c>
      <c r="H217" s="31"/>
      <c r="I217" s="31"/>
      <c r="J217" s="84" t="s">
        <v>215</v>
      </c>
      <c r="K217" s="31" t="s">
        <v>35</v>
      </c>
      <c r="L217" s="31"/>
      <c r="M217" s="169"/>
      <c r="N217" s="148"/>
      <c r="O217" s="44" t="s">
        <v>48</v>
      </c>
      <c r="P217" s="43">
        <v>1963</v>
      </c>
      <c r="Q217" s="31"/>
      <c r="R217" s="84" t="s">
        <v>215</v>
      </c>
      <c r="S217" s="31" t="s">
        <v>35</v>
      </c>
      <c r="T217" s="31"/>
      <c r="U217" s="169"/>
      <c r="V217" s="150"/>
      <c r="W217" s="141" t="str" cm="1">
        <f t="array" ref="W217">IF(SUM(LEN(B217:V217))=0,"",IF(OR(OR(ISBLANK(F217),SUM(LEN(C217),LEN(D217))=0),AND(NOT(E217="Unknown"),ISBLANK(J217)),AND(NOT(O217="Unknown"),ISBLANK(R217))),"Missing Information", INDEX(Table15[Entire Service Line Classification], MATCH(SUMIFS(Table15[Unique ID],Table15[System-Owned Portion],E217,Table15[If Material Anything Other than "Lead" in Column E,Was Material Ever Previously Lead?],G217,Table15[Customer-Owned Portion],O217),Table15[Unique ID],0),0)))</f>
        <v>Lead Status Unknown</v>
      </c>
      <c r="X217"/>
    </row>
    <row r="218" spans="2:24" x14ac:dyDescent="0.35">
      <c r="B218" s="146">
        <v>215209</v>
      </c>
      <c r="C218" s="31" t="s">
        <v>634</v>
      </c>
      <c r="D218" s="32" t="s">
        <v>649</v>
      </c>
      <c r="E218" s="44" t="s">
        <v>48</v>
      </c>
      <c r="F218" s="43" t="s">
        <v>212</v>
      </c>
      <c r="G218" s="84" t="s">
        <v>212</v>
      </c>
      <c r="H218" s="31"/>
      <c r="I218" s="31"/>
      <c r="J218" s="84" t="s">
        <v>215</v>
      </c>
      <c r="K218" s="31" t="s">
        <v>35</v>
      </c>
      <c r="L218" s="31"/>
      <c r="M218" s="169"/>
      <c r="N218" s="148"/>
      <c r="O218" s="44" t="s">
        <v>48</v>
      </c>
      <c r="P218" s="43">
        <v>1968</v>
      </c>
      <c r="Q218" s="31"/>
      <c r="R218" s="84" t="s">
        <v>215</v>
      </c>
      <c r="S218" s="31" t="s">
        <v>35</v>
      </c>
      <c r="T218" s="31"/>
      <c r="U218" s="169"/>
      <c r="V218" s="150"/>
      <c r="W218" s="141" t="str" cm="1">
        <f t="array" ref="W218">IF(SUM(LEN(B218:V218))=0,"",IF(OR(OR(ISBLANK(F218),SUM(LEN(C218),LEN(D218))=0),AND(NOT(E218="Unknown"),ISBLANK(J218)),AND(NOT(O218="Unknown"),ISBLANK(R218))),"Missing Information", INDEX(Table15[Entire Service Line Classification], MATCH(SUMIFS(Table15[Unique ID],Table15[System-Owned Portion],E218,Table15[If Material Anything Other than "Lead" in Column E,Was Material Ever Previously Lead?],G218,Table15[Customer-Owned Portion],O218),Table15[Unique ID],0),0)))</f>
        <v>Lead Status Unknown</v>
      </c>
      <c r="X218"/>
    </row>
    <row r="219" spans="2:24" ht="29" x14ac:dyDescent="0.35">
      <c r="B219" s="146">
        <v>215210</v>
      </c>
      <c r="C219" s="31" t="s">
        <v>635</v>
      </c>
      <c r="D219" s="32" t="s">
        <v>652</v>
      </c>
      <c r="E219" s="44" t="s">
        <v>43</v>
      </c>
      <c r="F219" s="43" t="s">
        <v>212</v>
      </c>
      <c r="G219" s="84" t="s">
        <v>212</v>
      </c>
      <c r="H219" s="31"/>
      <c r="I219" s="31"/>
      <c r="J219" s="84" t="s">
        <v>107</v>
      </c>
      <c r="K219" s="31" t="s">
        <v>37</v>
      </c>
      <c r="L219" s="31" t="s">
        <v>96</v>
      </c>
      <c r="M219" s="169">
        <v>45581</v>
      </c>
      <c r="N219" s="148"/>
      <c r="O219" s="44" t="s">
        <v>5</v>
      </c>
      <c r="P219" s="43">
        <v>1946</v>
      </c>
      <c r="Q219" s="31"/>
      <c r="R219" s="84" t="s">
        <v>215</v>
      </c>
      <c r="S219" s="31" t="s">
        <v>37</v>
      </c>
      <c r="T219" s="31" t="s">
        <v>96</v>
      </c>
      <c r="U219" s="169">
        <v>45581</v>
      </c>
      <c r="V219" s="150"/>
      <c r="W219" s="141" t="str" cm="1">
        <f t="array" ref="W219">IF(SUM(LEN(B219:V219))=0,"",IF(OR(OR(ISBLANK(F219),SUM(LEN(C219),LEN(D219))=0),AND(NOT(E219="Unknown"),ISBLANK(J219)),AND(NOT(O219="Unknown"),ISBLANK(R219))),"Missing Information", INDEX(Table15[Entire Service Line Classification], MATCH(SUMIFS(Table15[Unique ID],Table15[System-Owned Portion],E219,Table15[If Material Anything Other than "Lead" in Column E,Was Material Ever Previously Lead?],G219,Table15[Customer-Owned Portion],O219),Table15[Unique ID],0),0)))</f>
        <v>Galvanized Requiring Replacement</v>
      </c>
      <c r="X219"/>
    </row>
    <row r="220" spans="2:24" x14ac:dyDescent="0.35">
      <c r="B220" s="146">
        <v>215212</v>
      </c>
      <c r="C220" s="31" t="s">
        <v>666</v>
      </c>
      <c r="D220" s="32" t="s">
        <v>653</v>
      </c>
      <c r="E220" s="44" t="s">
        <v>48</v>
      </c>
      <c r="F220" s="43" t="s">
        <v>212</v>
      </c>
      <c r="G220" s="84" t="s">
        <v>212</v>
      </c>
      <c r="H220" s="31"/>
      <c r="I220" s="31"/>
      <c r="J220" s="84" t="s">
        <v>215</v>
      </c>
      <c r="K220" s="31" t="s">
        <v>35</v>
      </c>
      <c r="L220" s="31"/>
      <c r="M220" s="169"/>
      <c r="N220" s="148"/>
      <c r="O220" s="44" t="s">
        <v>48</v>
      </c>
      <c r="P220" s="43">
        <v>1954</v>
      </c>
      <c r="Q220" s="31"/>
      <c r="R220" s="84" t="s">
        <v>215</v>
      </c>
      <c r="S220" s="31" t="s">
        <v>35</v>
      </c>
      <c r="T220" s="31"/>
      <c r="U220" s="169"/>
      <c r="V220" s="150"/>
      <c r="W220" s="141" t="str" cm="1">
        <f t="array" ref="W220">IF(SUM(LEN(B220:V220))=0,"",IF(OR(OR(ISBLANK(F220),SUM(LEN(C220),LEN(D220))=0),AND(NOT(E220="Unknown"),ISBLANK(J220)),AND(NOT(O220="Unknown"),ISBLANK(R220))),"Missing Information", INDEX(Table15[Entire Service Line Classification], MATCH(SUMIFS(Table15[Unique ID],Table15[System-Owned Portion],E220,Table15[If Material Anything Other than "Lead" in Column E,Was Material Ever Previously Lead?],G220,Table15[Customer-Owned Portion],O220),Table15[Unique ID],0),0)))</f>
        <v>Lead Status Unknown</v>
      </c>
      <c r="X220"/>
    </row>
    <row r="221" spans="2:24" x14ac:dyDescent="0.35">
      <c r="B221" s="146">
        <v>215213</v>
      </c>
      <c r="C221" s="31" t="s">
        <v>636</v>
      </c>
      <c r="D221" s="32" t="s">
        <v>654</v>
      </c>
      <c r="E221" s="44" t="s">
        <v>48</v>
      </c>
      <c r="F221" s="43" t="s">
        <v>212</v>
      </c>
      <c r="G221" s="84" t="s">
        <v>212</v>
      </c>
      <c r="H221" s="31"/>
      <c r="I221" s="31"/>
      <c r="J221" s="84" t="s">
        <v>215</v>
      </c>
      <c r="K221" s="31" t="s">
        <v>35</v>
      </c>
      <c r="L221" s="31"/>
      <c r="M221" s="169"/>
      <c r="N221" s="148"/>
      <c r="O221" s="44" t="s">
        <v>48</v>
      </c>
      <c r="P221" s="43" t="s">
        <v>258</v>
      </c>
      <c r="Q221" s="31"/>
      <c r="R221" s="84" t="s">
        <v>215</v>
      </c>
      <c r="S221" s="31" t="s">
        <v>35</v>
      </c>
      <c r="T221" s="31"/>
      <c r="U221" s="169"/>
      <c r="V221" s="150"/>
      <c r="W221" s="141" t="str" cm="1">
        <f t="array" ref="W221">IF(SUM(LEN(B221:V221))=0,"",IF(OR(OR(ISBLANK(F221),SUM(LEN(C221),LEN(D221))=0),AND(NOT(E221="Unknown"),ISBLANK(J221)),AND(NOT(O221="Unknown"),ISBLANK(R221))),"Missing Information", INDEX(Table15[Entire Service Line Classification], MATCH(SUMIFS(Table15[Unique ID],Table15[System-Owned Portion],E221,Table15[If Material Anything Other than "Lead" in Column E,Was Material Ever Previously Lead?],G221,Table15[Customer-Owned Portion],O221),Table15[Unique ID],0),0)))</f>
        <v>Lead Status Unknown</v>
      </c>
      <c r="X221"/>
    </row>
    <row r="222" spans="2:24" x14ac:dyDescent="0.35">
      <c r="B222" s="146">
        <v>215214</v>
      </c>
      <c r="C222" s="31" t="s">
        <v>637</v>
      </c>
      <c r="D222" s="32" t="s">
        <v>655</v>
      </c>
      <c r="E222" s="44" t="s">
        <v>48</v>
      </c>
      <c r="F222" s="43" t="s">
        <v>212</v>
      </c>
      <c r="G222" s="84" t="s">
        <v>212</v>
      </c>
      <c r="H222" s="31"/>
      <c r="I222" s="31"/>
      <c r="J222" s="84" t="s">
        <v>215</v>
      </c>
      <c r="K222" s="31" t="s">
        <v>35</v>
      </c>
      <c r="L222" s="31"/>
      <c r="M222" s="169"/>
      <c r="N222" s="148"/>
      <c r="O222" s="44" t="s">
        <v>48</v>
      </c>
      <c r="P222" s="43">
        <v>1954</v>
      </c>
      <c r="Q222" s="31"/>
      <c r="R222" s="84" t="s">
        <v>215</v>
      </c>
      <c r="S222" s="31" t="s">
        <v>35</v>
      </c>
      <c r="T222" s="31"/>
      <c r="U222" s="169"/>
      <c r="V222" s="150"/>
      <c r="W222" s="141" t="str" cm="1">
        <f t="array" ref="W222">IF(SUM(LEN(B222:V222))=0,"",IF(OR(OR(ISBLANK(F222),SUM(LEN(C222),LEN(D222))=0),AND(NOT(E222="Unknown"),ISBLANK(J222)),AND(NOT(O222="Unknown"),ISBLANK(R222))),"Missing Information", INDEX(Table15[Entire Service Line Classification], MATCH(SUMIFS(Table15[Unique ID],Table15[System-Owned Portion],E222,Table15[If Material Anything Other than "Lead" in Column E,Was Material Ever Previously Lead?],G222,Table15[Customer-Owned Portion],O222),Table15[Unique ID],0),0)))</f>
        <v>Lead Status Unknown</v>
      </c>
      <c r="X222"/>
    </row>
    <row r="223" spans="2:24" x14ac:dyDescent="0.35">
      <c r="B223" s="146">
        <v>251215</v>
      </c>
      <c r="C223" s="31" t="s">
        <v>638</v>
      </c>
      <c r="D223" s="32" t="s">
        <v>663</v>
      </c>
      <c r="E223" s="44" t="s">
        <v>48</v>
      </c>
      <c r="F223" s="43" t="s">
        <v>212</v>
      </c>
      <c r="G223" s="84" t="s">
        <v>212</v>
      </c>
      <c r="H223" s="31"/>
      <c r="I223" s="31"/>
      <c r="J223" s="84" t="s">
        <v>215</v>
      </c>
      <c r="K223" s="31" t="s">
        <v>35</v>
      </c>
      <c r="L223" s="31"/>
      <c r="M223" s="169"/>
      <c r="N223" s="148"/>
      <c r="O223" s="44" t="s">
        <v>48</v>
      </c>
      <c r="P223" s="43">
        <v>1966</v>
      </c>
      <c r="Q223" s="31"/>
      <c r="R223" s="84" t="s">
        <v>215</v>
      </c>
      <c r="S223" s="31" t="s">
        <v>35</v>
      </c>
      <c r="T223" s="31"/>
      <c r="U223" s="169"/>
      <c r="V223" s="150"/>
      <c r="W223" s="141" t="str" cm="1">
        <f t="array" ref="W223">IF(SUM(LEN(B223:V223))=0,"",IF(OR(OR(ISBLANK(F223),SUM(LEN(C223),LEN(D223))=0),AND(NOT(E223="Unknown"),ISBLANK(J223)),AND(NOT(O223="Unknown"),ISBLANK(R223))),"Missing Information", INDEX(Table15[Entire Service Line Classification], MATCH(SUMIFS(Table15[Unique ID],Table15[System-Owned Portion],E223,Table15[If Material Anything Other than "Lead" in Column E,Was Material Ever Previously Lead?],G223,Table15[Customer-Owned Portion],O223),Table15[Unique ID],0),0)))</f>
        <v>Lead Status Unknown</v>
      </c>
      <c r="X223"/>
    </row>
    <row r="224" spans="2:24" x14ac:dyDescent="0.35">
      <c r="B224" s="146">
        <v>215216</v>
      </c>
      <c r="C224" s="31" t="s">
        <v>639</v>
      </c>
      <c r="D224" s="32" t="s">
        <v>656</v>
      </c>
      <c r="E224" s="44" t="s">
        <v>48</v>
      </c>
      <c r="F224" s="43" t="s">
        <v>212</v>
      </c>
      <c r="G224" s="84" t="s">
        <v>212</v>
      </c>
      <c r="H224" s="31"/>
      <c r="I224" s="31"/>
      <c r="J224" s="84" t="s">
        <v>215</v>
      </c>
      <c r="K224" s="31" t="s">
        <v>35</v>
      </c>
      <c r="L224" s="31"/>
      <c r="M224" s="169"/>
      <c r="N224" s="148"/>
      <c r="O224" s="44" t="s">
        <v>48</v>
      </c>
      <c r="P224" s="43" t="s">
        <v>258</v>
      </c>
      <c r="Q224" s="31"/>
      <c r="R224" s="84" t="s">
        <v>215</v>
      </c>
      <c r="S224" s="31" t="s">
        <v>35</v>
      </c>
      <c r="T224" s="31"/>
      <c r="U224" s="169"/>
      <c r="V224" s="150"/>
      <c r="W224" s="141" t="str" cm="1">
        <f t="array" ref="W224">IF(SUM(LEN(B224:V224))=0,"",IF(OR(OR(ISBLANK(F224),SUM(LEN(C224),LEN(D224))=0),AND(NOT(E224="Unknown"),ISBLANK(J224)),AND(NOT(O224="Unknown"),ISBLANK(R224))),"Missing Information", INDEX(Table15[Entire Service Line Classification], MATCH(SUMIFS(Table15[Unique ID],Table15[System-Owned Portion],E224,Table15[If Material Anything Other than "Lead" in Column E,Was Material Ever Previously Lead?],G224,Table15[Customer-Owned Portion],O224),Table15[Unique ID],0),0)))</f>
        <v>Lead Status Unknown</v>
      </c>
      <c r="X224"/>
    </row>
    <row r="225" spans="2:24" ht="29" x14ac:dyDescent="0.35">
      <c r="B225" s="146">
        <v>215219</v>
      </c>
      <c r="C225" s="31" t="s">
        <v>640</v>
      </c>
      <c r="D225" s="32" t="s">
        <v>664</v>
      </c>
      <c r="E225" s="44" t="s">
        <v>43</v>
      </c>
      <c r="F225" s="43" t="s">
        <v>212</v>
      </c>
      <c r="G225" s="84" t="s">
        <v>212</v>
      </c>
      <c r="H225" s="31"/>
      <c r="I225" s="31"/>
      <c r="J225" s="84" t="s">
        <v>107</v>
      </c>
      <c r="K225" s="31" t="s">
        <v>37</v>
      </c>
      <c r="L225" s="31" t="s">
        <v>96</v>
      </c>
      <c r="M225" s="169">
        <v>45581</v>
      </c>
      <c r="N225" s="148"/>
      <c r="O225" s="44" t="s">
        <v>53</v>
      </c>
      <c r="P225" s="43">
        <v>1988</v>
      </c>
      <c r="Q225" s="31"/>
      <c r="R225" s="84" t="s">
        <v>189</v>
      </c>
      <c r="S225" s="31" t="s">
        <v>37</v>
      </c>
      <c r="T225" s="31" t="s">
        <v>96</v>
      </c>
      <c r="U225" s="169">
        <v>45581</v>
      </c>
      <c r="V225" s="150"/>
      <c r="W225" s="141" t="str" cm="1">
        <f t="array" ref="W225">IF(SUM(LEN(B225:V225))=0,"",IF(OR(OR(ISBLANK(F225),SUM(LEN(C225),LEN(D225))=0),AND(NOT(E225="Unknown"),ISBLANK(J225)),AND(NOT(O225="Unknown"),ISBLANK(R225))),"Missing Information", INDEX(Table15[Entire Service Line Classification], MATCH(SUMIFS(Table15[Unique ID],Table15[System-Owned Portion],E225,Table15[If Material Anything Other than "Lead" in Column E,Was Material Ever Previously Lead?],G225,Table15[Customer-Owned Portion],O225),Table15[Unique ID],0),0)))</f>
        <v>Non-lead</v>
      </c>
      <c r="X225"/>
    </row>
    <row r="226" spans="2:24" x14ac:dyDescent="0.35">
      <c r="B226" s="146">
        <v>215220</v>
      </c>
      <c r="C226" s="31" t="s">
        <v>641</v>
      </c>
      <c r="D226" s="32" t="s">
        <v>657</v>
      </c>
      <c r="E226" s="44" t="s">
        <v>48</v>
      </c>
      <c r="F226" s="43" t="s">
        <v>212</v>
      </c>
      <c r="G226" s="84" t="s">
        <v>212</v>
      </c>
      <c r="H226" s="31"/>
      <c r="I226" s="31"/>
      <c r="J226" s="84" t="s">
        <v>215</v>
      </c>
      <c r="K226" s="31" t="s">
        <v>35</v>
      </c>
      <c r="L226" s="31"/>
      <c r="M226" s="169"/>
      <c r="N226" s="148"/>
      <c r="O226" s="44" t="s">
        <v>48</v>
      </c>
      <c r="P226" s="43">
        <v>1953</v>
      </c>
      <c r="Q226" s="31"/>
      <c r="R226" s="84" t="s">
        <v>215</v>
      </c>
      <c r="S226" s="31" t="s">
        <v>35</v>
      </c>
      <c r="T226" s="31"/>
      <c r="U226" s="169"/>
      <c r="V226" s="150"/>
      <c r="W226" s="141" t="str" cm="1">
        <f t="array" ref="W226">IF(SUM(LEN(B226:V226))=0,"",IF(OR(OR(ISBLANK(F226),SUM(LEN(C226),LEN(D226))=0),AND(NOT(E226="Unknown"),ISBLANK(J226)),AND(NOT(O226="Unknown"),ISBLANK(R226))),"Missing Information", INDEX(Table15[Entire Service Line Classification], MATCH(SUMIFS(Table15[Unique ID],Table15[System-Owned Portion],E226,Table15[If Material Anything Other than "Lead" in Column E,Was Material Ever Previously Lead?],G226,Table15[Customer-Owned Portion],O226),Table15[Unique ID],0),0)))</f>
        <v>Lead Status Unknown</v>
      </c>
      <c r="X226"/>
    </row>
    <row r="227" spans="2:24" x14ac:dyDescent="0.35">
      <c r="B227" s="146">
        <v>215221</v>
      </c>
      <c r="C227" s="31" t="s">
        <v>642</v>
      </c>
      <c r="D227" s="32" t="s">
        <v>658</v>
      </c>
      <c r="E227" s="44" t="s">
        <v>48</v>
      </c>
      <c r="F227" s="43" t="s">
        <v>212</v>
      </c>
      <c r="G227" s="84" t="s">
        <v>212</v>
      </c>
      <c r="H227" s="31"/>
      <c r="I227" s="31"/>
      <c r="J227" s="84" t="s">
        <v>215</v>
      </c>
      <c r="K227" s="31" t="s">
        <v>35</v>
      </c>
      <c r="L227" s="31"/>
      <c r="M227" s="169"/>
      <c r="N227" s="148"/>
      <c r="O227" s="44" t="s">
        <v>48</v>
      </c>
      <c r="P227" s="43">
        <v>1978</v>
      </c>
      <c r="Q227" s="31"/>
      <c r="R227" s="84" t="s">
        <v>215</v>
      </c>
      <c r="S227" s="31" t="s">
        <v>35</v>
      </c>
      <c r="T227" s="31"/>
      <c r="U227" s="169"/>
      <c r="V227" s="150"/>
      <c r="W227" s="141" t="str" cm="1">
        <f t="array" ref="W227">IF(SUM(LEN(B227:V227))=0,"",IF(OR(OR(ISBLANK(F227),SUM(LEN(C227),LEN(D227))=0),AND(NOT(E227="Unknown"),ISBLANK(J227)),AND(NOT(O227="Unknown"),ISBLANK(R227))),"Missing Information", INDEX(Table15[Entire Service Line Classification], MATCH(SUMIFS(Table15[Unique ID],Table15[System-Owned Portion],E227,Table15[If Material Anything Other than "Lead" in Column E,Was Material Ever Previously Lead?],G227,Table15[Customer-Owned Portion],O227),Table15[Unique ID],0),0)))</f>
        <v>Lead Status Unknown</v>
      </c>
      <c r="X227"/>
    </row>
    <row r="228" spans="2:24" x14ac:dyDescent="0.35">
      <c r="B228" s="146">
        <v>215222</v>
      </c>
      <c r="C228" s="31" t="s">
        <v>643</v>
      </c>
      <c r="D228" s="32" t="s">
        <v>659</v>
      </c>
      <c r="E228" s="44" t="s">
        <v>48</v>
      </c>
      <c r="F228" s="43" t="s">
        <v>212</v>
      </c>
      <c r="G228" s="84" t="s">
        <v>212</v>
      </c>
      <c r="H228" s="31"/>
      <c r="I228" s="31"/>
      <c r="J228" s="84" t="s">
        <v>215</v>
      </c>
      <c r="K228" s="31" t="s">
        <v>35</v>
      </c>
      <c r="L228" s="31"/>
      <c r="M228" s="169"/>
      <c r="N228" s="148"/>
      <c r="O228" s="44" t="s">
        <v>48</v>
      </c>
      <c r="P228" s="43">
        <v>1958</v>
      </c>
      <c r="Q228" s="31"/>
      <c r="R228" s="84" t="s">
        <v>215</v>
      </c>
      <c r="S228" s="31" t="s">
        <v>35</v>
      </c>
      <c r="T228" s="31"/>
      <c r="U228" s="169"/>
      <c r="V228" s="150"/>
      <c r="W228" s="141" t="str" cm="1">
        <f t="array" ref="W228">IF(SUM(LEN(B228:V228))=0,"",IF(OR(OR(ISBLANK(F228),SUM(LEN(C228),LEN(D228))=0),AND(NOT(E228="Unknown"),ISBLANK(J228)),AND(NOT(O228="Unknown"),ISBLANK(R228))),"Missing Information", INDEX(Table15[Entire Service Line Classification], MATCH(SUMIFS(Table15[Unique ID],Table15[System-Owned Portion],E228,Table15[If Material Anything Other than "Lead" in Column E,Was Material Ever Previously Lead?],G228,Table15[Customer-Owned Portion],O228),Table15[Unique ID],0),0)))</f>
        <v>Lead Status Unknown</v>
      </c>
      <c r="X228"/>
    </row>
    <row r="229" spans="2:24" ht="29" x14ac:dyDescent="0.35">
      <c r="B229" s="146">
        <v>215223</v>
      </c>
      <c r="C229" s="31" t="s">
        <v>644</v>
      </c>
      <c r="D229" s="32" t="s">
        <v>660</v>
      </c>
      <c r="E229" s="44" t="s">
        <v>48</v>
      </c>
      <c r="F229" s="43" t="s">
        <v>212</v>
      </c>
      <c r="G229" s="84" t="s">
        <v>212</v>
      </c>
      <c r="H229" s="31"/>
      <c r="I229" s="31"/>
      <c r="J229" s="84" t="s">
        <v>215</v>
      </c>
      <c r="K229" s="31" t="s">
        <v>35</v>
      </c>
      <c r="L229" s="31"/>
      <c r="M229" s="169"/>
      <c r="N229" s="148"/>
      <c r="O229" s="44" t="s">
        <v>53</v>
      </c>
      <c r="P229" s="43">
        <v>2005</v>
      </c>
      <c r="Q229" s="31"/>
      <c r="R229" s="84" t="s">
        <v>189</v>
      </c>
      <c r="S229" s="31" t="s">
        <v>35</v>
      </c>
      <c r="T229" s="31"/>
      <c r="U229" s="169"/>
      <c r="V229" s="150"/>
      <c r="W229" s="141" t="str" cm="1">
        <f t="array" ref="W229">IF(SUM(LEN(B229:V229))=0,"",IF(OR(OR(ISBLANK(F229),SUM(LEN(C229),LEN(D229))=0),AND(NOT(E229="Unknown"),ISBLANK(J229)),AND(NOT(O229="Unknown"),ISBLANK(R229))),"Missing Information", INDEX(Table15[Entire Service Line Classification], MATCH(SUMIFS(Table15[Unique ID],Table15[System-Owned Portion],E229,Table15[If Material Anything Other than "Lead" in Column E,Was Material Ever Previously Lead?],G229,Table15[Customer-Owned Portion],O229),Table15[Unique ID],0),0)))</f>
        <v>Lead Status Unknown</v>
      </c>
      <c r="X229"/>
    </row>
    <row r="230" spans="2:24" ht="29" x14ac:dyDescent="0.35">
      <c r="B230" s="146">
        <v>215224</v>
      </c>
      <c r="C230" s="31" t="s">
        <v>645</v>
      </c>
      <c r="D230" s="32" t="s">
        <v>661</v>
      </c>
      <c r="E230" s="44" t="s">
        <v>48</v>
      </c>
      <c r="F230" s="43" t="s">
        <v>212</v>
      </c>
      <c r="G230" s="84" t="s">
        <v>212</v>
      </c>
      <c r="H230" s="31"/>
      <c r="I230" s="31"/>
      <c r="J230" s="84" t="s">
        <v>215</v>
      </c>
      <c r="K230" s="31" t="s">
        <v>35</v>
      </c>
      <c r="L230" s="31"/>
      <c r="M230" s="169"/>
      <c r="N230" s="148"/>
      <c r="O230" s="44" t="s">
        <v>53</v>
      </c>
      <c r="P230" s="43">
        <v>1993</v>
      </c>
      <c r="Q230" s="31"/>
      <c r="R230" s="84" t="s">
        <v>189</v>
      </c>
      <c r="S230" s="31" t="s">
        <v>35</v>
      </c>
      <c r="T230" s="31"/>
      <c r="U230" s="169"/>
      <c r="V230" s="150"/>
      <c r="W230" s="141" t="str" cm="1">
        <f t="array" ref="W230">IF(SUM(LEN(B230:V230))=0,"",IF(OR(OR(ISBLANK(F230),SUM(LEN(C230),LEN(D230))=0),AND(NOT(E230="Unknown"),ISBLANK(J230)),AND(NOT(O230="Unknown"),ISBLANK(R230))),"Missing Information", INDEX(Table15[Entire Service Line Classification], MATCH(SUMIFS(Table15[Unique ID],Table15[System-Owned Portion],E230,Table15[If Material Anything Other than "Lead" in Column E,Was Material Ever Previously Lead?],G230,Table15[Customer-Owned Portion],O230),Table15[Unique ID],0),0)))</f>
        <v>Lead Status Unknown</v>
      </c>
      <c r="X230"/>
    </row>
    <row r="231" spans="2:24" x14ac:dyDescent="0.35">
      <c r="B231" s="146">
        <v>215225</v>
      </c>
      <c r="C231" s="31" t="s">
        <v>646</v>
      </c>
      <c r="D231" s="32" t="s">
        <v>662</v>
      </c>
      <c r="E231" s="44" t="s">
        <v>48</v>
      </c>
      <c r="F231" s="43" t="s">
        <v>212</v>
      </c>
      <c r="G231" s="84" t="s">
        <v>212</v>
      </c>
      <c r="H231" s="31"/>
      <c r="I231" s="31"/>
      <c r="J231" s="84" t="s">
        <v>215</v>
      </c>
      <c r="K231" s="31" t="s">
        <v>35</v>
      </c>
      <c r="L231" s="31"/>
      <c r="M231" s="169"/>
      <c r="N231" s="148"/>
      <c r="O231" s="44" t="s">
        <v>48</v>
      </c>
      <c r="P231" s="43">
        <v>1942</v>
      </c>
      <c r="Q231" s="31"/>
      <c r="R231" s="84" t="s">
        <v>215</v>
      </c>
      <c r="S231" s="31" t="s">
        <v>35</v>
      </c>
      <c r="T231" s="31"/>
      <c r="U231" s="169"/>
      <c r="V231" s="150"/>
      <c r="W231" s="141" t="str" cm="1">
        <f t="array" ref="W231">IF(SUM(LEN(B231:V231))=0,"",IF(OR(OR(ISBLANK(F231),SUM(LEN(C231),LEN(D231))=0),AND(NOT(E231="Unknown"),ISBLANK(J231)),AND(NOT(O231="Unknown"),ISBLANK(R231))),"Missing Information", INDEX(Table15[Entire Service Line Classification], MATCH(SUMIFS(Table15[Unique ID],Table15[System-Owned Portion],E231,Table15[If Material Anything Other than "Lead" in Column E,Was Material Ever Previously Lead?],G231,Table15[Customer-Owned Portion],O231),Table15[Unique ID],0),0)))</f>
        <v>Lead Status Unknown</v>
      </c>
      <c r="X231"/>
    </row>
    <row r="232" spans="2:24" x14ac:dyDescent="0.35">
      <c r="B232" s="146">
        <v>21407</v>
      </c>
      <c r="C232" s="31" t="s">
        <v>665</v>
      </c>
      <c r="D232" s="32" t="s">
        <v>667</v>
      </c>
      <c r="E232" s="44" t="s">
        <v>48</v>
      </c>
      <c r="F232" s="43" t="s">
        <v>212</v>
      </c>
      <c r="G232" s="84" t="s">
        <v>212</v>
      </c>
      <c r="H232" s="31"/>
      <c r="I232" s="31"/>
      <c r="J232" s="84" t="s">
        <v>215</v>
      </c>
      <c r="K232" s="31" t="s">
        <v>35</v>
      </c>
      <c r="L232" s="31"/>
      <c r="M232" s="169"/>
      <c r="N232" s="148"/>
      <c r="O232" s="44" t="s">
        <v>48</v>
      </c>
      <c r="P232" s="43">
        <v>1983</v>
      </c>
      <c r="Q232" s="31"/>
      <c r="R232" s="84" t="s">
        <v>215</v>
      </c>
      <c r="S232" s="31" t="s">
        <v>35</v>
      </c>
      <c r="T232" s="31"/>
      <c r="U232" s="169"/>
      <c r="V232" s="150"/>
      <c r="W232" s="141" t="str" cm="1">
        <f t="array" ref="W232">IF(SUM(LEN(B232:V232))=0,"",IF(OR(OR(ISBLANK(F232),SUM(LEN(C232),LEN(D232))=0),AND(NOT(E232="Unknown"),ISBLANK(J232)),AND(NOT(O232="Unknown"),ISBLANK(R232))),"Missing Information", INDEX(Table15[Entire Service Line Classification], MATCH(SUMIFS(Table15[Unique ID],Table15[System-Owned Portion],E232,Table15[If Material Anything Other than "Lead" in Column E,Was Material Ever Previously Lead?],G232,Table15[Customer-Owned Portion],O232),Table15[Unique ID],0),0)))</f>
        <v>Lead Status Unknown</v>
      </c>
      <c r="X232"/>
    </row>
    <row r="233" spans="2:24" x14ac:dyDescent="0.35">
      <c r="B233" s="146">
        <v>21203</v>
      </c>
      <c r="C233" s="31" t="s">
        <v>668</v>
      </c>
      <c r="D233" s="32" t="s">
        <v>675</v>
      </c>
      <c r="E233" s="44" t="s">
        <v>48</v>
      </c>
      <c r="F233" s="43" t="s">
        <v>212</v>
      </c>
      <c r="G233" s="84" t="s">
        <v>212</v>
      </c>
      <c r="H233" s="31"/>
      <c r="I233" s="31"/>
      <c r="J233" s="84" t="s">
        <v>215</v>
      </c>
      <c r="K233" s="31" t="s">
        <v>35</v>
      </c>
      <c r="L233" s="31"/>
      <c r="M233" s="169"/>
      <c r="N233" s="148"/>
      <c r="O233" s="44" t="s">
        <v>48</v>
      </c>
      <c r="P233" s="43">
        <v>1956</v>
      </c>
      <c r="Q233" s="31"/>
      <c r="R233" s="84" t="s">
        <v>215</v>
      </c>
      <c r="S233" s="31" t="s">
        <v>35</v>
      </c>
      <c r="T233" s="31"/>
      <c r="U233" s="169"/>
      <c r="V233" s="150"/>
      <c r="W233" s="141" t="str" cm="1">
        <f t="array" ref="W233">IF(SUM(LEN(B233:V233))=0,"",IF(OR(OR(ISBLANK(F233),SUM(LEN(C233),LEN(D233))=0),AND(NOT(E233="Unknown"),ISBLANK(J233)),AND(NOT(O233="Unknown"),ISBLANK(R233))),"Missing Information", INDEX(Table15[Entire Service Line Classification], MATCH(SUMIFS(Table15[Unique ID],Table15[System-Owned Portion],E233,Table15[If Material Anything Other than "Lead" in Column E,Was Material Ever Previously Lead?],G233,Table15[Customer-Owned Portion],O233),Table15[Unique ID],0),0)))</f>
        <v>Lead Status Unknown</v>
      </c>
      <c r="X233"/>
    </row>
    <row r="234" spans="2:24" x14ac:dyDescent="0.35">
      <c r="B234" s="146">
        <v>21209</v>
      </c>
      <c r="C234" s="31" t="s">
        <v>669</v>
      </c>
      <c r="D234" s="32" t="s">
        <v>676</v>
      </c>
      <c r="E234" s="44" t="s">
        <v>48</v>
      </c>
      <c r="F234" s="43" t="s">
        <v>212</v>
      </c>
      <c r="G234" s="84" t="s">
        <v>212</v>
      </c>
      <c r="H234" s="31"/>
      <c r="I234" s="31"/>
      <c r="J234" s="84" t="s">
        <v>215</v>
      </c>
      <c r="K234" s="31" t="s">
        <v>35</v>
      </c>
      <c r="L234" s="31"/>
      <c r="M234" s="169"/>
      <c r="N234" s="148"/>
      <c r="O234" s="44" t="s">
        <v>48</v>
      </c>
      <c r="P234" s="43">
        <v>1958</v>
      </c>
      <c r="Q234" s="31"/>
      <c r="R234" s="84" t="s">
        <v>215</v>
      </c>
      <c r="S234" s="31" t="s">
        <v>35</v>
      </c>
      <c r="T234" s="31"/>
      <c r="U234" s="169"/>
      <c r="V234" s="150"/>
      <c r="W234" s="141" t="str" cm="1">
        <f t="array" ref="W234">IF(SUM(LEN(B234:V234))=0,"",IF(OR(OR(ISBLANK(F234),SUM(LEN(C234),LEN(D234))=0),AND(NOT(E234="Unknown"),ISBLANK(J234)),AND(NOT(O234="Unknown"),ISBLANK(R234))),"Missing Information", INDEX(Table15[Entire Service Line Classification], MATCH(SUMIFS(Table15[Unique ID],Table15[System-Owned Portion],E234,Table15[If Material Anything Other than "Lead" in Column E,Was Material Ever Previously Lead?],G234,Table15[Customer-Owned Portion],O234),Table15[Unique ID],0),0)))</f>
        <v>Lead Status Unknown</v>
      </c>
      <c r="X234"/>
    </row>
    <row r="235" spans="2:24" x14ac:dyDescent="0.35">
      <c r="B235" s="146">
        <v>21214</v>
      </c>
      <c r="C235" s="31" t="s">
        <v>670</v>
      </c>
      <c r="D235" s="32" t="s">
        <v>677</v>
      </c>
      <c r="E235" s="44" t="s">
        <v>48</v>
      </c>
      <c r="F235" s="43" t="s">
        <v>212</v>
      </c>
      <c r="G235" s="84" t="s">
        <v>212</v>
      </c>
      <c r="H235" s="31"/>
      <c r="I235" s="31"/>
      <c r="J235" s="84" t="s">
        <v>215</v>
      </c>
      <c r="K235" s="31" t="s">
        <v>35</v>
      </c>
      <c r="L235" s="31"/>
      <c r="M235" s="169"/>
      <c r="N235" s="148"/>
      <c r="O235" s="44" t="s">
        <v>48</v>
      </c>
      <c r="P235" s="43">
        <v>1975</v>
      </c>
      <c r="Q235" s="31"/>
      <c r="R235" s="84" t="s">
        <v>215</v>
      </c>
      <c r="S235" s="31" t="s">
        <v>35</v>
      </c>
      <c r="T235" s="31"/>
      <c r="U235" s="169"/>
      <c r="V235" s="150"/>
      <c r="W235" s="141" t="str" cm="1">
        <f t="array" ref="W235">IF(SUM(LEN(B235:V235))=0,"",IF(OR(OR(ISBLANK(F235),SUM(LEN(C235),LEN(D235))=0),AND(NOT(E235="Unknown"),ISBLANK(J235)),AND(NOT(O235="Unknown"),ISBLANK(R235))),"Missing Information", INDEX(Table15[Entire Service Line Classification], MATCH(SUMIFS(Table15[Unique ID],Table15[System-Owned Portion],E235,Table15[If Material Anything Other than "Lead" in Column E,Was Material Ever Previously Lead?],G235,Table15[Customer-Owned Portion],O235),Table15[Unique ID],0),0)))</f>
        <v>Lead Status Unknown</v>
      </c>
      <c r="X235"/>
    </row>
    <row r="236" spans="2:24" x14ac:dyDescent="0.35">
      <c r="B236" s="146">
        <v>21216</v>
      </c>
      <c r="C236" s="31" t="s">
        <v>671</v>
      </c>
      <c r="D236" s="32" t="s">
        <v>678</v>
      </c>
      <c r="E236" s="44" t="s">
        <v>48</v>
      </c>
      <c r="F236" s="43" t="s">
        <v>212</v>
      </c>
      <c r="G236" s="84" t="s">
        <v>212</v>
      </c>
      <c r="H236" s="31"/>
      <c r="I236" s="31"/>
      <c r="J236" s="84" t="s">
        <v>215</v>
      </c>
      <c r="K236" s="31" t="s">
        <v>35</v>
      </c>
      <c r="L236" s="31"/>
      <c r="M236" s="169"/>
      <c r="N236" s="148"/>
      <c r="O236" s="44" t="s">
        <v>48</v>
      </c>
      <c r="P236" s="43" t="s">
        <v>258</v>
      </c>
      <c r="Q236" s="31"/>
      <c r="R236" s="84" t="s">
        <v>215</v>
      </c>
      <c r="S236" s="31" t="s">
        <v>35</v>
      </c>
      <c r="T236" s="31"/>
      <c r="U236" s="169"/>
      <c r="V236" s="150"/>
      <c r="W236" s="141" t="str" cm="1">
        <f t="array" ref="W236">IF(SUM(LEN(B236:V236))=0,"",IF(OR(OR(ISBLANK(F236),SUM(LEN(C236),LEN(D236))=0),AND(NOT(E236="Unknown"),ISBLANK(J236)),AND(NOT(O236="Unknown"),ISBLANK(R236))),"Missing Information", INDEX(Table15[Entire Service Line Classification], MATCH(SUMIFS(Table15[Unique ID],Table15[System-Owned Portion],E236,Table15[If Material Anything Other than "Lead" in Column E,Was Material Ever Previously Lead?],G236,Table15[Customer-Owned Portion],O236),Table15[Unique ID],0),0)))</f>
        <v>Lead Status Unknown</v>
      </c>
      <c r="X236"/>
    </row>
    <row r="237" spans="2:24" x14ac:dyDescent="0.35">
      <c r="B237" s="146">
        <v>21218</v>
      </c>
      <c r="C237" s="31" t="s">
        <v>672</v>
      </c>
      <c r="D237" s="32" t="s">
        <v>679</v>
      </c>
      <c r="E237" s="44" t="s">
        <v>48</v>
      </c>
      <c r="F237" s="43" t="s">
        <v>212</v>
      </c>
      <c r="G237" s="84" t="s">
        <v>212</v>
      </c>
      <c r="H237" s="31"/>
      <c r="I237" s="31"/>
      <c r="J237" s="84" t="s">
        <v>215</v>
      </c>
      <c r="K237" s="31" t="s">
        <v>35</v>
      </c>
      <c r="L237" s="31"/>
      <c r="M237" s="169"/>
      <c r="N237" s="148"/>
      <c r="O237" s="44" t="s">
        <v>48</v>
      </c>
      <c r="P237" s="43" t="s">
        <v>258</v>
      </c>
      <c r="Q237" s="31"/>
      <c r="R237" s="84" t="s">
        <v>215</v>
      </c>
      <c r="S237" s="31" t="s">
        <v>35</v>
      </c>
      <c r="T237" s="31"/>
      <c r="U237" s="169"/>
      <c r="V237" s="150"/>
      <c r="W237" s="141" t="str" cm="1">
        <f t="array" ref="W237">IF(SUM(LEN(B237:V237))=0,"",IF(OR(OR(ISBLANK(F237),SUM(LEN(C237),LEN(D237))=0),AND(NOT(E237="Unknown"),ISBLANK(J237)),AND(NOT(O237="Unknown"),ISBLANK(R237))),"Missing Information", INDEX(Table15[Entire Service Line Classification], MATCH(SUMIFS(Table15[Unique ID],Table15[System-Owned Portion],E237,Table15[If Material Anything Other than "Lead" in Column E,Was Material Ever Previously Lead?],G237,Table15[Customer-Owned Portion],O237),Table15[Unique ID],0),0)))</f>
        <v>Lead Status Unknown</v>
      </c>
      <c r="X237"/>
    </row>
    <row r="238" spans="2:24" x14ac:dyDescent="0.35">
      <c r="B238" s="146">
        <v>21221</v>
      </c>
      <c r="C238" s="31" t="s">
        <v>673</v>
      </c>
      <c r="D238" s="32" t="s">
        <v>680</v>
      </c>
      <c r="E238" s="44" t="s">
        <v>48</v>
      </c>
      <c r="F238" s="43" t="s">
        <v>212</v>
      </c>
      <c r="G238" s="84" t="s">
        <v>212</v>
      </c>
      <c r="H238" s="31"/>
      <c r="I238" s="31"/>
      <c r="J238" s="84" t="s">
        <v>215</v>
      </c>
      <c r="K238" s="31" t="s">
        <v>35</v>
      </c>
      <c r="L238" s="31"/>
      <c r="M238" s="169"/>
      <c r="N238" s="148"/>
      <c r="O238" s="44" t="s">
        <v>48</v>
      </c>
      <c r="P238" s="43">
        <v>1954</v>
      </c>
      <c r="Q238" s="31"/>
      <c r="R238" s="84" t="s">
        <v>215</v>
      </c>
      <c r="S238" s="31" t="s">
        <v>35</v>
      </c>
      <c r="T238" s="31"/>
      <c r="U238" s="169"/>
      <c r="V238" s="150"/>
      <c r="W238" s="141" t="str" cm="1">
        <f t="array" ref="W238">IF(SUM(LEN(B238:V238))=0,"",IF(OR(OR(ISBLANK(F238),SUM(LEN(C238),LEN(D238))=0),AND(NOT(E238="Unknown"),ISBLANK(J238)),AND(NOT(O238="Unknown"),ISBLANK(R238))),"Missing Information", INDEX(Table15[Entire Service Line Classification], MATCH(SUMIFS(Table15[Unique ID],Table15[System-Owned Portion],E238,Table15[If Material Anything Other than "Lead" in Column E,Was Material Ever Previously Lead?],G238,Table15[Customer-Owned Portion],O238),Table15[Unique ID],0),0)))</f>
        <v>Lead Status Unknown</v>
      </c>
      <c r="X238"/>
    </row>
    <row r="239" spans="2:24" ht="29" x14ac:dyDescent="0.35">
      <c r="B239" s="146">
        <v>21222</v>
      </c>
      <c r="C239" s="31" t="s">
        <v>674</v>
      </c>
      <c r="D239" s="32" t="s">
        <v>681</v>
      </c>
      <c r="E239" s="44" t="s">
        <v>48</v>
      </c>
      <c r="F239" s="43" t="s">
        <v>212</v>
      </c>
      <c r="G239" s="84" t="s">
        <v>212</v>
      </c>
      <c r="H239" s="31"/>
      <c r="I239" s="31"/>
      <c r="J239" s="84" t="s">
        <v>215</v>
      </c>
      <c r="K239" s="31" t="s">
        <v>35</v>
      </c>
      <c r="L239" s="31"/>
      <c r="M239" s="169"/>
      <c r="N239" s="148"/>
      <c r="O239" s="44" t="s">
        <v>53</v>
      </c>
      <c r="P239" s="43">
        <v>1997</v>
      </c>
      <c r="Q239" s="31"/>
      <c r="R239" s="84" t="s">
        <v>189</v>
      </c>
      <c r="S239" s="31" t="s">
        <v>35</v>
      </c>
      <c r="T239" s="31"/>
      <c r="U239" s="169"/>
      <c r="V239" s="150"/>
      <c r="W239" s="141" t="str" cm="1">
        <f t="array" ref="W239">IF(SUM(LEN(B239:V239))=0,"",IF(OR(OR(ISBLANK(F239),SUM(LEN(C239),LEN(D239))=0),AND(NOT(E239="Unknown"),ISBLANK(J239)),AND(NOT(O239="Unknown"),ISBLANK(R239))),"Missing Information", INDEX(Table15[Entire Service Line Classification], MATCH(SUMIFS(Table15[Unique ID],Table15[System-Owned Portion],E239,Table15[If Material Anything Other than "Lead" in Column E,Was Material Ever Previously Lead?],G239,Table15[Customer-Owned Portion],O239),Table15[Unique ID],0),0)))</f>
        <v>Lead Status Unknown</v>
      </c>
      <c r="X239"/>
    </row>
    <row r="240" spans="2:24" x14ac:dyDescent="0.35">
      <c r="B240" s="146">
        <v>21101</v>
      </c>
      <c r="C240" s="31" t="s">
        <v>683</v>
      </c>
      <c r="D240" s="32" t="s">
        <v>692</v>
      </c>
      <c r="E240" s="44" t="s">
        <v>48</v>
      </c>
      <c r="F240" s="43" t="s">
        <v>212</v>
      </c>
      <c r="G240" s="84" t="s">
        <v>212</v>
      </c>
      <c r="H240" s="31"/>
      <c r="I240" s="31"/>
      <c r="J240" s="84" t="s">
        <v>215</v>
      </c>
      <c r="K240" s="31" t="s">
        <v>35</v>
      </c>
      <c r="L240" s="31"/>
      <c r="M240" s="169"/>
      <c r="N240" s="148"/>
      <c r="O240" s="44" t="s">
        <v>48</v>
      </c>
      <c r="P240" s="43">
        <v>1948</v>
      </c>
      <c r="Q240" s="31"/>
      <c r="R240" s="84" t="s">
        <v>215</v>
      </c>
      <c r="S240" s="31" t="s">
        <v>35</v>
      </c>
      <c r="T240" s="31"/>
      <c r="U240" s="169"/>
      <c r="V240" s="150"/>
      <c r="W240" s="141" t="str" cm="1">
        <f t="array" ref="W240">IF(SUM(LEN(B240:V240))=0,"",IF(OR(OR(ISBLANK(F240),SUM(LEN(C240),LEN(D240))=0),AND(NOT(E240="Unknown"),ISBLANK(J240)),AND(NOT(O240="Unknown"),ISBLANK(R240))),"Missing Information", INDEX(Table15[Entire Service Line Classification], MATCH(SUMIFS(Table15[Unique ID],Table15[System-Owned Portion],E240,Table15[If Material Anything Other than "Lead" in Column E,Was Material Ever Previously Lead?],G240,Table15[Customer-Owned Portion],O240),Table15[Unique ID],0),0)))</f>
        <v>Lead Status Unknown</v>
      </c>
      <c r="X240"/>
    </row>
    <row r="241" spans="2:24" x14ac:dyDescent="0.35">
      <c r="B241" s="146">
        <v>21103</v>
      </c>
      <c r="C241" s="31" t="s">
        <v>682</v>
      </c>
      <c r="D241" s="32" t="s">
        <v>693</v>
      </c>
      <c r="E241" s="44" t="s">
        <v>48</v>
      </c>
      <c r="F241" s="43" t="s">
        <v>212</v>
      </c>
      <c r="G241" s="84" t="s">
        <v>212</v>
      </c>
      <c r="H241" s="31"/>
      <c r="I241" s="31"/>
      <c r="J241" s="84" t="s">
        <v>215</v>
      </c>
      <c r="K241" s="31" t="s">
        <v>35</v>
      </c>
      <c r="L241" s="31"/>
      <c r="M241" s="169"/>
      <c r="N241" s="148"/>
      <c r="O241" s="44" t="s">
        <v>48</v>
      </c>
      <c r="P241" s="43">
        <v>1952</v>
      </c>
      <c r="Q241" s="31"/>
      <c r="R241" s="84" t="s">
        <v>215</v>
      </c>
      <c r="S241" s="31" t="s">
        <v>35</v>
      </c>
      <c r="T241" s="31"/>
      <c r="U241" s="169"/>
      <c r="V241" s="150"/>
      <c r="W241" s="141" t="str" cm="1">
        <f t="array" ref="W241">IF(SUM(LEN(B241:V241))=0,"",IF(OR(OR(ISBLANK(F241),SUM(LEN(C241),LEN(D241))=0),AND(NOT(E241="Unknown"),ISBLANK(J241)),AND(NOT(O241="Unknown"),ISBLANK(R241))),"Missing Information", INDEX(Table15[Entire Service Line Classification], MATCH(SUMIFS(Table15[Unique ID],Table15[System-Owned Portion],E241,Table15[If Material Anything Other than "Lead" in Column E,Was Material Ever Previously Lead?],G241,Table15[Customer-Owned Portion],O241),Table15[Unique ID],0),0)))</f>
        <v>Lead Status Unknown</v>
      </c>
      <c r="X241"/>
    </row>
    <row r="242" spans="2:24" ht="29" x14ac:dyDescent="0.35">
      <c r="B242" s="146">
        <v>21106</v>
      </c>
      <c r="C242" s="31" t="s">
        <v>685</v>
      </c>
      <c r="D242" s="32" t="s">
        <v>694</v>
      </c>
      <c r="E242" s="44" t="s">
        <v>48</v>
      </c>
      <c r="F242" s="43" t="s">
        <v>212</v>
      </c>
      <c r="G242" s="84" t="s">
        <v>212</v>
      </c>
      <c r="H242" s="31"/>
      <c r="I242" s="31"/>
      <c r="J242" s="84" t="s">
        <v>215</v>
      </c>
      <c r="K242" s="31" t="s">
        <v>35</v>
      </c>
      <c r="L242" s="31"/>
      <c r="M242" s="169"/>
      <c r="N242" s="148"/>
      <c r="O242" s="44" t="s">
        <v>53</v>
      </c>
      <c r="P242" s="43">
        <v>2005</v>
      </c>
      <c r="Q242" s="31"/>
      <c r="R242" s="84" t="s">
        <v>189</v>
      </c>
      <c r="S242" s="31" t="s">
        <v>35</v>
      </c>
      <c r="T242" s="31"/>
      <c r="U242" s="169"/>
      <c r="V242" s="150"/>
      <c r="W242" s="141" t="str" cm="1">
        <f t="array" ref="W242">IF(SUM(LEN(B242:V242))=0,"",IF(OR(OR(ISBLANK(F242),SUM(LEN(C242),LEN(D242))=0),AND(NOT(E242="Unknown"),ISBLANK(J242)),AND(NOT(O242="Unknown"),ISBLANK(R242))),"Missing Information", INDEX(Table15[Entire Service Line Classification], MATCH(SUMIFS(Table15[Unique ID],Table15[System-Owned Portion],E242,Table15[If Material Anything Other than "Lead" in Column E,Was Material Ever Previously Lead?],G242,Table15[Customer-Owned Portion],O242),Table15[Unique ID],0),0)))</f>
        <v>Lead Status Unknown</v>
      </c>
      <c r="X242"/>
    </row>
    <row r="243" spans="2:24" ht="29" x14ac:dyDescent="0.35">
      <c r="B243" s="146">
        <v>21107</v>
      </c>
      <c r="C243" s="31" t="s">
        <v>686</v>
      </c>
      <c r="D243" s="32" t="s">
        <v>695</v>
      </c>
      <c r="E243" s="44" t="s">
        <v>48</v>
      </c>
      <c r="F243" s="43" t="s">
        <v>212</v>
      </c>
      <c r="G243" s="84" t="s">
        <v>212</v>
      </c>
      <c r="H243" s="31"/>
      <c r="I243" s="31"/>
      <c r="J243" s="84" t="s">
        <v>215</v>
      </c>
      <c r="K243" s="31" t="s">
        <v>35</v>
      </c>
      <c r="L243" s="31"/>
      <c r="M243" s="169"/>
      <c r="N243" s="148"/>
      <c r="O243" s="44" t="s">
        <v>53</v>
      </c>
      <c r="P243" s="43">
        <v>2008</v>
      </c>
      <c r="Q243" s="31"/>
      <c r="R243" s="84" t="s">
        <v>189</v>
      </c>
      <c r="S243" s="31" t="s">
        <v>35</v>
      </c>
      <c r="T243" s="31"/>
      <c r="U243" s="169"/>
      <c r="V243" s="150"/>
      <c r="W243" s="141" t="str" cm="1">
        <f t="array" ref="W243">IF(SUM(LEN(B243:V243))=0,"",IF(OR(OR(ISBLANK(F243),SUM(LEN(C243),LEN(D243))=0),AND(NOT(E243="Unknown"),ISBLANK(J243)),AND(NOT(O243="Unknown"),ISBLANK(R243))),"Missing Information", INDEX(Table15[Entire Service Line Classification], MATCH(SUMIFS(Table15[Unique ID],Table15[System-Owned Portion],E243,Table15[If Material Anything Other than "Lead" in Column E,Was Material Ever Previously Lead?],G243,Table15[Customer-Owned Portion],O243),Table15[Unique ID],0),0)))</f>
        <v>Lead Status Unknown</v>
      </c>
      <c r="X243"/>
    </row>
    <row r="244" spans="2:24" x14ac:dyDescent="0.35">
      <c r="B244" s="146">
        <v>21110</v>
      </c>
      <c r="C244" s="31" t="s">
        <v>687</v>
      </c>
      <c r="D244" s="32" t="s">
        <v>696</v>
      </c>
      <c r="E244" s="44" t="s">
        <v>48</v>
      </c>
      <c r="F244" s="43" t="s">
        <v>212</v>
      </c>
      <c r="G244" s="84" t="s">
        <v>212</v>
      </c>
      <c r="H244" s="31"/>
      <c r="I244" s="31"/>
      <c r="J244" s="84" t="s">
        <v>215</v>
      </c>
      <c r="K244" s="31" t="s">
        <v>35</v>
      </c>
      <c r="L244" s="31"/>
      <c r="M244" s="169"/>
      <c r="N244" s="148"/>
      <c r="O244" s="44" t="s">
        <v>48</v>
      </c>
      <c r="P244" s="43">
        <v>1980</v>
      </c>
      <c r="Q244" s="31"/>
      <c r="R244" s="84" t="s">
        <v>215</v>
      </c>
      <c r="S244" s="31" t="s">
        <v>35</v>
      </c>
      <c r="T244" s="31"/>
      <c r="U244" s="169"/>
      <c r="V244" s="150"/>
      <c r="W244" s="141" t="str" cm="1">
        <f t="array" ref="W244">IF(SUM(LEN(B244:V244))=0,"",IF(OR(OR(ISBLANK(F244),SUM(LEN(C244),LEN(D244))=0),AND(NOT(E244="Unknown"),ISBLANK(J244)),AND(NOT(O244="Unknown"),ISBLANK(R244))),"Missing Information", INDEX(Table15[Entire Service Line Classification], MATCH(SUMIFS(Table15[Unique ID],Table15[System-Owned Portion],E244,Table15[If Material Anything Other than "Lead" in Column E,Was Material Ever Previously Lead?],G244,Table15[Customer-Owned Portion],O244),Table15[Unique ID],0),0)))</f>
        <v>Lead Status Unknown</v>
      </c>
      <c r="X244"/>
    </row>
    <row r="245" spans="2:24" x14ac:dyDescent="0.35">
      <c r="B245" s="146">
        <v>21112</v>
      </c>
      <c r="C245" s="31" t="s">
        <v>688</v>
      </c>
      <c r="D245" s="32" t="s">
        <v>697</v>
      </c>
      <c r="E245" s="44" t="s">
        <v>48</v>
      </c>
      <c r="F245" s="43" t="s">
        <v>212</v>
      </c>
      <c r="G245" s="84" t="s">
        <v>212</v>
      </c>
      <c r="H245" s="31"/>
      <c r="I245" s="31"/>
      <c r="J245" s="84" t="s">
        <v>215</v>
      </c>
      <c r="K245" s="31" t="s">
        <v>35</v>
      </c>
      <c r="L245" s="31"/>
      <c r="M245" s="169"/>
      <c r="N245" s="148"/>
      <c r="O245" s="44" t="s">
        <v>48</v>
      </c>
      <c r="P245" s="43" t="s">
        <v>258</v>
      </c>
      <c r="Q245" s="31"/>
      <c r="R245" s="84" t="s">
        <v>215</v>
      </c>
      <c r="S245" s="31" t="s">
        <v>35</v>
      </c>
      <c r="T245" s="31"/>
      <c r="U245" s="169"/>
      <c r="V245" s="150"/>
      <c r="W245" s="141" t="str" cm="1">
        <f t="array" ref="W245">IF(SUM(LEN(B245:V245))=0,"",IF(OR(OR(ISBLANK(F245),SUM(LEN(C245),LEN(D245))=0),AND(NOT(E245="Unknown"),ISBLANK(J245)),AND(NOT(O245="Unknown"),ISBLANK(R245))),"Missing Information", INDEX(Table15[Entire Service Line Classification], MATCH(SUMIFS(Table15[Unique ID],Table15[System-Owned Portion],E245,Table15[If Material Anything Other than "Lead" in Column E,Was Material Ever Previously Lead?],G245,Table15[Customer-Owned Portion],O245),Table15[Unique ID],0),0)))</f>
        <v>Lead Status Unknown</v>
      </c>
      <c r="X245"/>
    </row>
    <row r="246" spans="2:24" x14ac:dyDescent="0.35">
      <c r="B246" s="146">
        <v>21114</v>
      </c>
      <c r="C246" s="31" t="s">
        <v>689</v>
      </c>
      <c r="D246" s="32" t="s">
        <v>698</v>
      </c>
      <c r="E246" s="44" t="s">
        <v>48</v>
      </c>
      <c r="F246" s="43" t="s">
        <v>212</v>
      </c>
      <c r="G246" s="84" t="s">
        <v>212</v>
      </c>
      <c r="H246" s="31"/>
      <c r="I246" s="31"/>
      <c r="J246" s="84" t="s">
        <v>215</v>
      </c>
      <c r="K246" s="31" t="s">
        <v>35</v>
      </c>
      <c r="L246" s="31"/>
      <c r="M246" s="169"/>
      <c r="N246" s="148"/>
      <c r="O246" s="44" t="s">
        <v>48</v>
      </c>
      <c r="P246" s="43" t="s">
        <v>258</v>
      </c>
      <c r="Q246" s="31"/>
      <c r="R246" s="84" t="s">
        <v>215</v>
      </c>
      <c r="S246" s="31" t="s">
        <v>35</v>
      </c>
      <c r="T246" s="31"/>
      <c r="U246" s="169"/>
      <c r="V246" s="150"/>
      <c r="W246" s="141" t="str" cm="1">
        <f t="array" ref="W246">IF(SUM(LEN(B246:V246))=0,"",IF(OR(OR(ISBLANK(F246),SUM(LEN(C246),LEN(D246))=0),AND(NOT(E246="Unknown"),ISBLANK(J246)),AND(NOT(O246="Unknown"),ISBLANK(R246))),"Missing Information", INDEX(Table15[Entire Service Line Classification], MATCH(SUMIFS(Table15[Unique ID],Table15[System-Owned Portion],E246,Table15[If Material Anything Other than "Lead" in Column E,Was Material Ever Previously Lead?],G246,Table15[Customer-Owned Portion],O246),Table15[Unique ID],0),0)))</f>
        <v>Lead Status Unknown</v>
      </c>
      <c r="X246"/>
    </row>
    <row r="247" spans="2:24" x14ac:dyDescent="0.35">
      <c r="B247" s="146">
        <v>21115</v>
      </c>
      <c r="C247" s="31" t="s">
        <v>689</v>
      </c>
      <c r="D247" s="32" t="s">
        <v>699</v>
      </c>
      <c r="E247" s="44" t="s">
        <v>48</v>
      </c>
      <c r="F247" s="43" t="s">
        <v>212</v>
      </c>
      <c r="G247" s="84" t="s">
        <v>212</v>
      </c>
      <c r="H247" s="31"/>
      <c r="I247" s="31"/>
      <c r="J247" s="84" t="s">
        <v>215</v>
      </c>
      <c r="K247" s="31" t="s">
        <v>35</v>
      </c>
      <c r="L247" s="31"/>
      <c r="M247" s="169"/>
      <c r="N247" s="148"/>
      <c r="O247" s="44" t="s">
        <v>48</v>
      </c>
      <c r="P247" s="43">
        <v>1964</v>
      </c>
      <c r="Q247" s="31"/>
      <c r="R247" s="84" t="s">
        <v>215</v>
      </c>
      <c r="S247" s="31" t="s">
        <v>35</v>
      </c>
      <c r="T247" s="31"/>
      <c r="U247" s="169"/>
      <c r="V247" s="150"/>
      <c r="W247" s="141" t="str" cm="1">
        <f t="array" ref="W247">IF(SUM(LEN(B247:V247))=0,"",IF(OR(OR(ISBLANK(F247),SUM(LEN(C247),LEN(D247))=0),AND(NOT(E247="Unknown"),ISBLANK(J247)),AND(NOT(O247="Unknown"),ISBLANK(R247))),"Missing Information", INDEX(Table15[Entire Service Line Classification], MATCH(SUMIFS(Table15[Unique ID],Table15[System-Owned Portion],E247,Table15[If Material Anything Other than "Lead" in Column E,Was Material Ever Previously Lead?],G247,Table15[Customer-Owned Portion],O247),Table15[Unique ID],0),0)))</f>
        <v>Lead Status Unknown</v>
      </c>
      <c r="X247"/>
    </row>
    <row r="248" spans="2:24" x14ac:dyDescent="0.35">
      <c r="B248" s="146">
        <v>21116</v>
      </c>
      <c r="C248" s="31" t="s">
        <v>684</v>
      </c>
      <c r="D248" s="32" t="s">
        <v>700</v>
      </c>
      <c r="E248" s="44" t="s">
        <v>48</v>
      </c>
      <c r="F248" s="43" t="s">
        <v>212</v>
      </c>
      <c r="G248" s="84" t="s">
        <v>212</v>
      </c>
      <c r="H248" s="31"/>
      <c r="I248" s="31"/>
      <c r="J248" s="84" t="s">
        <v>215</v>
      </c>
      <c r="K248" s="31" t="s">
        <v>35</v>
      </c>
      <c r="L248" s="31"/>
      <c r="M248" s="169"/>
      <c r="N248" s="148"/>
      <c r="O248" s="44" t="s">
        <v>48</v>
      </c>
      <c r="P248" s="43" t="s">
        <v>258</v>
      </c>
      <c r="Q248" s="31"/>
      <c r="R248" s="84" t="s">
        <v>215</v>
      </c>
      <c r="S248" s="31" t="s">
        <v>35</v>
      </c>
      <c r="T248" s="31"/>
      <c r="U248" s="169"/>
      <c r="V248" s="150"/>
      <c r="W248" s="141" t="str" cm="1">
        <f t="array" ref="W248">IF(SUM(LEN(B248:V248))=0,"",IF(OR(OR(ISBLANK(F248),SUM(LEN(C248),LEN(D248))=0),AND(NOT(E248="Unknown"),ISBLANK(J248)),AND(NOT(O248="Unknown"),ISBLANK(R248))),"Missing Information", INDEX(Table15[Entire Service Line Classification], MATCH(SUMIFS(Table15[Unique ID],Table15[System-Owned Portion],E248,Table15[If Material Anything Other than "Lead" in Column E,Was Material Ever Previously Lead?],G248,Table15[Customer-Owned Portion],O248),Table15[Unique ID],0),0)))</f>
        <v>Lead Status Unknown</v>
      </c>
      <c r="X248"/>
    </row>
    <row r="249" spans="2:24" x14ac:dyDescent="0.35">
      <c r="B249" s="146">
        <v>21117</v>
      </c>
      <c r="C249" s="31" t="s">
        <v>690</v>
      </c>
      <c r="D249" s="32" t="s">
        <v>701</v>
      </c>
      <c r="E249" s="44" t="s">
        <v>48</v>
      </c>
      <c r="F249" s="43" t="s">
        <v>212</v>
      </c>
      <c r="G249" s="84" t="s">
        <v>212</v>
      </c>
      <c r="H249" s="31"/>
      <c r="I249" s="31"/>
      <c r="J249" s="84" t="s">
        <v>215</v>
      </c>
      <c r="K249" s="31" t="s">
        <v>35</v>
      </c>
      <c r="L249" s="31"/>
      <c r="M249" s="169"/>
      <c r="N249" s="148"/>
      <c r="O249" s="44" t="s">
        <v>48</v>
      </c>
      <c r="P249" s="43">
        <v>1940</v>
      </c>
      <c r="Q249" s="31"/>
      <c r="R249" s="84" t="s">
        <v>215</v>
      </c>
      <c r="S249" s="31" t="s">
        <v>35</v>
      </c>
      <c r="T249" s="31"/>
      <c r="U249" s="169"/>
      <c r="V249" s="150"/>
      <c r="W249" s="141" t="str" cm="1">
        <f t="array" ref="W249">IF(SUM(LEN(B249:V249))=0,"",IF(OR(OR(ISBLANK(F249),SUM(LEN(C249),LEN(D249))=0),AND(NOT(E249="Unknown"),ISBLANK(J249)),AND(NOT(O249="Unknown"),ISBLANK(R249))),"Missing Information", INDEX(Table15[Entire Service Line Classification], MATCH(SUMIFS(Table15[Unique ID],Table15[System-Owned Portion],E249,Table15[If Material Anything Other than "Lead" in Column E,Was Material Ever Previously Lead?],G249,Table15[Customer-Owned Portion],O249),Table15[Unique ID],0),0)))</f>
        <v>Lead Status Unknown</v>
      </c>
      <c r="X249"/>
    </row>
    <row r="250" spans="2:24" x14ac:dyDescent="0.35">
      <c r="B250" s="146">
        <v>21120</v>
      </c>
      <c r="C250" s="31" t="s">
        <v>691</v>
      </c>
      <c r="D250" s="32" t="s">
        <v>702</v>
      </c>
      <c r="E250" s="44" t="s">
        <v>48</v>
      </c>
      <c r="F250" s="43" t="s">
        <v>212</v>
      </c>
      <c r="G250" s="84" t="s">
        <v>212</v>
      </c>
      <c r="H250" s="31"/>
      <c r="I250" s="31"/>
      <c r="J250" s="84" t="s">
        <v>215</v>
      </c>
      <c r="K250" s="31" t="s">
        <v>35</v>
      </c>
      <c r="L250" s="31"/>
      <c r="M250" s="169"/>
      <c r="N250" s="148"/>
      <c r="O250" s="44" t="s">
        <v>48</v>
      </c>
      <c r="P250" s="43">
        <v>1976</v>
      </c>
      <c r="Q250" s="31"/>
      <c r="R250" s="84" t="s">
        <v>215</v>
      </c>
      <c r="S250" s="31" t="s">
        <v>35</v>
      </c>
      <c r="T250" s="31"/>
      <c r="U250" s="169"/>
      <c r="V250" s="150"/>
      <c r="W250" s="141" t="str" cm="1">
        <f t="array" ref="W250">IF(SUM(LEN(B250:V250))=0,"",IF(OR(OR(ISBLANK(F250),SUM(LEN(C250),LEN(D250))=0),AND(NOT(E250="Unknown"),ISBLANK(J250)),AND(NOT(O250="Unknown"),ISBLANK(R250))),"Missing Information", INDEX(Table15[Entire Service Line Classification], MATCH(SUMIFS(Table15[Unique ID],Table15[System-Owned Portion],E250,Table15[If Material Anything Other than "Lead" in Column E,Was Material Ever Previously Lead?],G250,Table15[Customer-Owned Portion],O250),Table15[Unique ID],0),0)))</f>
        <v>Lead Status Unknown</v>
      </c>
      <c r="X250"/>
    </row>
    <row r="251" spans="2:24" x14ac:dyDescent="0.35">
      <c r="B251" s="146">
        <v>20001</v>
      </c>
      <c r="C251" s="31" t="s">
        <v>717</v>
      </c>
      <c r="D251" s="32" t="s">
        <v>718</v>
      </c>
      <c r="E251" s="44" t="s">
        <v>48</v>
      </c>
      <c r="F251" s="43" t="s">
        <v>212</v>
      </c>
      <c r="G251" s="84" t="s">
        <v>45</v>
      </c>
      <c r="H251" s="31"/>
      <c r="I251" s="31"/>
      <c r="J251" s="84" t="s">
        <v>215</v>
      </c>
      <c r="K251" s="31" t="s">
        <v>35</v>
      </c>
      <c r="L251" s="31"/>
      <c r="M251" s="169"/>
      <c r="N251" s="148"/>
      <c r="O251" s="44" t="s">
        <v>48</v>
      </c>
      <c r="P251" s="43" t="s">
        <v>258</v>
      </c>
      <c r="Q251" s="31"/>
      <c r="R251" s="84" t="s">
        <v>215</v>
      </c>
      <c r="S251" s="31" t="s">
        <v>35</v>
      </c>
      <c r="T251" s="31"/>
      <c r="U251" s="169"/>
      <c r="V251" s="150"/>
      <c r="W251" s="141" t="str" cm="1">
        <f t="array" ref="W251">IF(SUM(LEN(B251:V251))=0,"",IF(OR(OR(ISBLANK(F251),SUM(LEN(C251),LEN(D251))=0),AND(NOT(E251="Unknown"),ISBLANK(J251)),AND(NOT(O251="Unknown"),ISBLANK(R251))),"Missing Information", INDEX(Table15[Entire Service Line Classification], MATCH(SUMIFS(Table15[Unique ID],Table15[System-Owned Portion],E251,Table15[If Material Anything Other than "Lead" in Column E,Was Material Ever Previously Lead?],G251,Table15[Customer-Owned Portion],O251),Table15[Unique ID],0),0)))</f>
        <v>Lead Status Unknown</v>
      </c>
      <c r="X251"/>
    </row>
    <row r="252" spans="2:24" ht="29" x14ac:dyDescent="0.35">
      <c r="B252" s="146">
        <v>10729</v>
      </c>
      <c r="C252" s="31" t="s">
        <v>734</v>
      </c>
      <c r="D252" s="32" t="s">
        <v>735</v>
      </c>
      <c r="E252" s="44" t="s">
        <v>43</v>
      </c>
      <c r="F252" s="43" t="s">
        <v>212</v>
      </c>
      <c r="G252" s="84" t="s">
        <v>45</v>
      </c>
      <c r="H252" s="31"/>
      <c r="I252" s="31"/>
      <c r="J252" s="84" t="s">
        <v>107</v>
      </c>
      <c r="K252" s="31" t="s">
        <v>37</v>
      </c>
      <c r="L252" s="31" t="s">
        <v>96</v>
      </c>
      <c r="M252" s="169">
        <v>45833</v>
      </c>
      <c r="N252" s="148"/>
      <c r="O252" s="44" t="s">
        <v>5</v>
      </c>
      <c r="P252" s="43">
        <v>1958</v>
      </c>
      <c r="Q252" s="31"/>
      <c r="R252" s="84" t="s">
        <v>107</v>
      </c>
      <c r="S252" s="31" t="s">
        <v>37</v>
      </c>
      <c r="T252" s="31" t="s">
        <v>96</v>
      </c>
      <c r="U252" s="169">
        <v>45833</v>
      </c>
      <c r="V252" s="150" t="s">
        <v>736</v>
      </c>
      <c r="W252" s="141" t="str" cm="1">
        <f t="array" ref="W252">IF(SUM(LEN(B252:V252))=0,"",IF(OR(OR(ISBLANK(F252),SUM(LEN(C252),LEN(D252))=0),AND(NOT(E252="Unknown"),ISBLANK(J252)),AND(NOT(O252="Unknown"),ISBLANK(R252))),"Missing Information", INDEX(Table15[Entire Service Line Classification], MATCH(SUMIFS(Table15[Unique ID],Table15[System-Owned Portion],E252,Table15[If Material Anything Other than "Lead" in Column E,Was Material Ever Previously Lead?],G252,Table15[Customer-Owned Portion],O252),Table15[Unique ID],0),0)))</f>
        <v>Galvanized Requiring Replacement</v>
      </c>
      <c r="X252"/>
    </row>
    <row r="253" spans="2:24" x14ac:dyDescent="0.35">
      <c r="B253" s="146"/>
      <c r="C253" s="31"/>
      <c r="D253" s="32"/>
      <c r="E253" s="44"/>
      <c r="F253" s="43"/>
      <c r="G253" s="84"/>
      <c r="H253" s="31"/>
      <c r="I253" s="31"/>
      <c r="J253" s="84"/>
      <c r="K253" s="31"/>
      <c r="L253" s="31"/>
      <c r="M253" s="169"/>
      <c r="N253" s="148"/>
      <c r="O253" s="44"/>
      <c r="P253" s="43"/>
      <c r="Q253" s="31"/>
      <c r="R253" s="84"/>
      <c r="S253" s="31"/>
      <c r="T253" s="31"/>
      <c r="U253" s="169"/>
      <c r="V253" s="150"/>
      <c r="W253" s="141" t="str" cm="1">
        <f t="array" ref="W253">IF(SUM(LEN(B253:V253))=0,"",IF(OR(OR(ISBLANK(F253),SUM(LEN(C253),LEN(D253))=0),AND(NOT(E253="Unknown"),ISBLANK(J253)),AND(NOT(O253="Unknown"),ISBLANK(R253))),"Missing Information", INDEX(Table15[Entire Service Line Classification], MATCH(SUMIFS(Table15[Unique ID],Table15[System-Owned Portion],E253,Table15[If Material Anything Other than "Lead" in Column E,Was Material Ever Previously Lead?],G253,Table15[Customer-Owned Portion],O253),Table15[Unique ID],0),0)))</f>
        <v/>
      </c>
      <c r="X253"/>
    </row>
    <row r="254" spans="2:24" x14ac:dyDescent="0.35">
      <c r="B254" s="146"/>
      <c r="C254" s="31"/>
      <c r="D254" s="32"/>
      <c r="E254" s="44"/>
      <c r="F254" s="43"/>
      <c r="G254" s="84"/>
      <c r="H254" s="31"/>
      <c r="I254" s="31"/>
      <c r="J254" s="84"/>
      <c r="K254" s="31"/>
      <c r="L254" s="31"/>
      <c r="M254" s="169"/>
      <c r="N254" s="148"/>
      <c r="O254" s="44"/>
      <c r="P254" s="43"/>
      <c r="Q254" s="31"/>
      <c r="R254" s="84"/>
      <c r="S254" s="31"/>
      <c r="T254" s="31"/>
      <c r="U254" s="169"/>
      <c r="V254" s="150"/>
      <c r="W254" s="141" t="str" cm="1">
        <f t="array" ref="W254">IF(SUM(LEN(B254:V254))=0,"",IF(OR(OR(ISBLANK(F254),SUM(LEN(C254),LEN(D254))=0),AND(NOT(E254="Unknown"),ISBLANK(J254)),AND(NOT(O254="Unknown"),ISBLANK(R254))),"Missing Information", INDEX(Table15[Entire Service Line Classification], MATCH(SUMIFS(Table15[Unique ID],Table15[System-Owned Portion],E254,Table15[If Material Anything Other than "Lead" in Column E,Was Material Ever Previously Lead?],G254,Table15[Customer-Owned Portion],O254),Table15[Unique ID],0),0)))</f>
        <v/>
      </c>
      <c r="X254"/>
    </row>
    <row r="255" spans="2:24" x14ac:dyDescent="0.35">
      <c r="B255" s="146"/>
      <c r="C255" s="31"/>
      <c r="D255" s="32"/>
      <c r="E255" s="44"/>
      <c r="F255" s="43"/>
      <c r="G255" s="84"/>
      <c r="H255" s="31"/>
      <c r="I255" s="31"/>
      <c r="J255" s="84"/>
      <c r="K255" s="31"/>
      <c r="L255" s="31"/>
      <c r="M255" s="169"/>
      <c r="N255" s="148"/>
      <c r="O255" s="44"/>
      <c r="P255" s="43"/>
      <c r="Q255" s="31"/>
      <c r="R255" s="84"/>
      <c r="S255" s="31"/>
      <c r="T255" s="31"/>
      <c r="U255" s="169"/>
      <c r="V255" s="150"/>
      <c r="W255" s="141" t="str" cm="1">
        <f t="array" ref="W255">IF(SUM(LEN(B255:V255))=0,"",IF(OR(OR(ISBLANK(F255),SUM(LEN(C255),LEN(D255))=0),AND(NOT(E255="Unknown"),ISBLANK(J255)),AND(NOT(O255="Unknown"),ISBLANK(R255))),"Missing Information", INDEX(Table15[Entire Service Line Classification], MATCH(SUMIFS(Table15[Unique ID],Table15[System-Owned Portion],E255,Table15[If Material Anything Other than "Lead" in Column E,Was Material Ever Previously Lead?],G255,Table15[Customer-Owned Portion],O255),Table15[Unique ID],0),0)))</f>
        <v/>
      </c>
      <c r="X255"/>
    </row>
    <row r="256" spans="2:24" x14ac:dyDescent="0.35">
      <c r="B256" s="146"/>
      <c r="C256" s="31"/>
      <c r="D256" s="32"/>
      <c r="E256" s="44"/>
      <c r="F256" s="43"/>
      <c r="G256" s="84"/>
      <c r="H256" s="31"/>
      <c r="I256" s="31"/>
      <c r="J256" s="84"/>
      <c r="K256" s="31"/>
      <c r="L256" s="31"/>
      <c r="M256" s="169"/>
      <c r="N256" s="148"/>
      <c r="O256" s="44"/>
      <c r="P256" s="43"/>
      <c r="Q256" s="31"/>
      <c r="R256" s="84"/>
      <c r="S256" s="31"/>
      <c r="T256" s="31"/>
      <c r="U256" s="169"/>
      <c r="V256" s="150"/>
      <c r="W256" s="141" t="str" cm="1">
        <f t="array" ref="W256">IF(SUM(LEN(B256:V256))=0,"",IF(OR(OR(ISBLANK(F256),SUM(LEN(C256),LEN(D256))=0),AND(NOT(E256="Unknown"),ISBLANK(J256)),AND(NOT(O256="Unknown"),ISBLANK(R256))),"Missing Information", INDEX(Table15[Entire Service Line Classification], MATCH(SUMIFS(Table15[Unique ID],Table15[System-Owned Portion],E256,Table15[If Material Anything Other than "Lead" in Column E,Was Material Ever Previously Lead?],G256,Table15[Customer-Owned Portion],O256),Table15[Unique ID],0),0)))</f>
        <v/>
      </c>
      <c r="X256"/>
    </row>
    <row r="257" spans="2:24" x14ac:dyDescent="0.35">
      <c r="B257" s="146"/>
      <c r="C257" s="31"/>
      <c r="D257" s="32"/>
      <c r="E257" s="44"/>
      <c r="F257" s="43"/>
      <c r="G257" s="84"/>
      <c r="H257" s="31"/>
      <c r="I257" s="31"/>
      <c r="J257" s="84"/>
      <c r="K257" s="31"/>
      <c r="L257" s="31"/>
      <c r="M257" s="169"/>
      <c r="N257" s="148"/>
      <c r="O257" s="44"/>
      <c r="P257" s="43"/>
      <c r="Q257" s="31"/>
      <c r="R257" s="84"/>
      <c r="S257" s="31"/>
      <c r="T257" s="31"/>
      <c r="U257" s="169"/>
      <c r="V257" s="150"/>
      <c r="W257" s="141" t="str" cm="1">
        <f t="array" ref="W257">IF(SUM(LEN(B257:V257))=0,"",IF(OR(OR(ISBLANK(F257),SUM(LEN(C257),LEN(D257))=0),AND(NOT(E257="Unknown"),ISBLANK(J257)),AND(NOT(O257="Unknown"),ISBLANK(R257))),"Missing Information", INDEX(Table15[Entire Service Line Classification], MATCH(SUMIFS(Table15[Unique ID],Table15[System-Owned Portion],E257,Table15[If Material Anything Other than "Lead" in Column E,Was Material Ever Previously Lead?],G257,Table15[Customer-Owned Portion],O257),Table15[Unique ID],0),0)))</f>
        <v/>
      </c>
      <c r="X257"/>
    </row>
    <row r="258" spans="2:24" x14ac:dyDescent="0.35">
      <c r="B258" s="146"/>
      <c r="C258" s="31"/>
      <c r="D258" s="32"/>
      <c r="E258" s="44"/>
      <c r="F258" s="43"/>
      <c r="G258" s="84"/>
      <c r="H258" s="31"/>
      <c r="I258" s="31"/>
      <c r="J258" s="84"/>
      <c r="K258" s="31"/>
      <c r="L258" s="31"/>
      <c r="M258" s="169"/>
      <c r="N258" s="148"/>
      <c r="O258" s="44"/>
      <c r="P258" s="43"/>
      <c r="Q258" s="31"/>
      <c r="R258" s="84"/>
      <c r="S258" s="31"/>
      <c r="T258" s="31"/>
      <c r="U258" s="169"/>
      <c r="V258" s="150"/>
      <c r="W258" s="141" t="str" cm="1">
        <f t="array" ref="W258">IF(SUM(LEN(B258:V258))=0,"",IF(OR(OR(ISBLANK(F258),SUM(LEN(C258),LEN(D258))=0),AND(NOT(E258="Unknown"),ISBLANK(J258)),AND(NOT(O258="Unknown"),ISBLANK(R258))),"Missing Information", INDEX(Table15[Entire Service Line Classification], MATCH(SUMIFS(Table15[Unique ID],Table15[System-Owned Portion],E258,Table15[If Material Anything Other than "Lead" in Column E,Was Material Ever Previously Lead?],G258,Table15[Customer-Owned Portion],O258),Table15[Unique ID],0),0)))</f>
        <v/>
      </c>
      <c r="X258"/>
    </row>
    <row r="259" spans="2:24" x14ac:dyDescent="0.35">
      <c r="B259" s="146"/>
      <c r="C259" s="31"/>
      <c r="D259" s="32"/>
      <c r="E259" s="44"/>
      <c r="F259" s="43"/>
      <c r="G259" s="84"/>
      <c r="H259" s="31"/>
      <c r="I259" s="31"/>
      <c r="J259" s="84"/>
      <c r="K259" s="31"/>
      <c r="L259" s="31"/>
      <c r="M259" s="169"/>
      <c r="N259" s="148"/>
      <c r="O259" s="44"/>
      <c r="P259" s="43"/>
      <c r="Q259" s="31"/>
      <c r="R259" s="84"/>
      <c r="S259" s="31"/>
      <c r="T259" s="31"/>
      <c r="U259" s="169"/>
      <c r="V259" s="150"/>
      <c r="W259" s="141" t="str" cm="1">
        <f t="array" ref="W259">IF(SUM(LEN(B259:V259))=0,"",IF(OR(OR(ISBLANK(F259),SUM(LEN(C259),LEN(D259))=0),AND(NOT(E259="Unknown"),ISBLANK(J259)),AND(NOT(O259="Unknown"),ISBLANK(R259))),"Missing Information", INDEX(Table15[Entire Service Line Classification], MATCH(SUMIFS(Table15[Unique ID],Table15[System-Owned Portion],E259,Table15[If Material Anything Other than "Lead" in Column E,Was Material Ever Previously Lead?],G259,Table15[Customer-Owned Portion],O259),Table15[Unique ID],0),0)))</f>
        <v/>
      </c>
      <c r="X259"/>
    </row>
    <row r="260" spans="2:24" x14ac:dyDescent="0.35">
      <c r="B260" s="146"/>
      <c r="C260" s="31"/>
      <c r="D260" s="32"/>
      <c r="E260" s="44"/>
      <c r="F260" s="43"/>
      <c r="G260" s="84"/>
      <c r="H260" s="31"/>
      <c r="I260" s="31"/>
      <c r="J260" s="84"/>
      <c r="K260" s="31"/>
      <c r="L260" s="31"/>
      <c r="M260" s="169"/>
      <c r="N260" s="148"/>
      <c r="O260" s="44"/>
      <c r="P260" s="43"/>
      <c r="Q260" s="31"/>
      <c r="R260" s="84"/>
      <c r="S260" s="31"/>
      <c r="T260" s="31"/>
      <c r="U260" s="169"/>
      <c r="V260" s="150"/>
      <c r="W260" s="141" t="str" cm="1">
        <f t="array" ref="W260">IF(SUM(LEN(B260:V260))=0,"",IF(OR(OR(ISBLANK(F260),SUM(LEN(C260),LEN(D260))=0),AND(NOT(E260="Unknown"),ISBLANK(J260)),AND(NOT(O260="Unknown"),ISBLANK(R260))),"Missing Information", INDEX(Table15[Entire Service Line Classification], MATCH(SUMIFS(Table15[Unique ID],Table15[System-Owned Portion],E260,Table15[If Material Anything Other than "Lead" in Column E,Was Material Ever Previously Lead?],G260,Table15[Customer-Owned Portion],O260),Table15[Unique ID],0),0)))</f>
        <v/>
      </c>
      <c r="X260"/>
    </row>
    <row r="261" spans="2:24" x14ac:dyDescent="0.35">
      <c r="B261" s="146"/>
      <c r="C261" s="31"/>
      <c r="D261" s="32"/>
      <c r="E261" s="44"/>
      <c r="F261" s="43"/>
      <c r="G261" s="84"/>
      <c r="H261" s="31"/>
      <c r="I261" s="31"/>
      <c r="J261" s="84"/>
      <c r="K261" s="31"/>
      <c r="L261" s="31"/>
      <c r="M261" s="169"/>
      <c r="N261" s="148"/>
      <c r="O261" s="44"/>
      <c r="P261" s="43"/>
      <c r="Q261" s="31"/>
      <c r="R261" s="84"/>
      <c r="S261" s="31"/>
      <c r="T261" s="31"/>
      <c r="U261" s="169"/>
      <c r="V261" s="150"/>
      <c r="W261" s="141" t="str" cm="1">
        <f t="array" ref="W261">IF(SUM(LEN(B261:V261))=0,"",IF(OR(OR(ISBLANK(F261),SUM(LEN(C261),LEN(D261))=0),AND(NOT(E261="Unknown"),ISBLANK(J261)),AND(NOT(O261="Unknown"),ISBLANK(R261))),"Missing Information", INDEX(Table15[Entire Service Line Classification], MATCH(SUMIFS(Table15[Unique ID],Table15[System-Owned Portion],E261,Table15[If Material Anything Other than "Lead" in Column E,Was Material Ever Previously Lead?],G261,Table15[Customer-Owned Portion],O261),Table15[Unique ID],0),0)))</f>
        <v/>
      </c>
      <c r="X261"/>
    </row>
    <row r="262" spans="2:24" x14ac:dyDescent="0.35">
      <c r="B262" s="146"/>
      <c r="C262" s="31"/>
      <c r="D262" s="32"/>
      <c r="E262" s="44"/>
      <c r="F262" s="43"/>
      <c r="G262" s="84"/>
      <c r="H262" s="31"/>
      <c r="I262" s="31"/>
      <c r="J262" s="84"/>
      <c r="K262" s="31"/>
      <c r="L262" s="31"/>
      <c r="M262" s="169"/>
      <c r="N262" s="148"/>
      <c r="O262" s="44"/>
      <c r="P262" s="43"/>
      <c r="Q262" s="31"/>
      <c r="R262" s="84"/>
      <c r="S262" s="31"/>
      <c r="T262" s="31"/>
      <c r="U262" s="169"/>
      <c r="V262" s="150"/>
      <c r="W262" s="141" t="str" cm="1">
        <f t="array" ref="W262">IF(SUM(LEN(B262:V262))=0,"",IF(OR(OR(ISBLANK(F262),SUM(LEN(C262),LEN(D262))=0),AND(NOT(E262="Unknown"),ISBLANK(J262)),AND(NOT(O262="Unknown"),ISBLANK(R262))),"Missing Information", INDEX(Table15[Entire Service Line Classification], MATCH(SUMIFS(Table15[Unique ID],Table15[System-Owned Portion],E262,Table15[If Material Anything Other than "Lead" in Column E,Was Material Ever Previously Lead?],G262,Table15[Customer-Owned Portion],O262),Table15[Unique ID],0),0)))</f>
        <v/>
      </c>
      <c r="X262"/>
    </row>
    <row r="263" spans="2:24" x14ac:dyDescent="0.35">
      <c r="B263" s="146"/>
      <c r="C263" s="31"/>
      <c r="D263" s="32"/>
      <c r="E263" s="44"/>
      <c r="F263" s="43"/>
      <c r="G263" s="84"/>
      <c r="H263" s="31"/>
      <c r="I263" s="31"/>
      <c r="J263" s="84"/>
      <c r="K263" s="31"/>
      <c r="L263" s="31"/>
      <c r="M263" s="169"/>
      <c r="N263" s="148"/>
      <c r="O263" s="44"/>
      <c r="P263" s="43"/>
      <c r="Q263" s="31"/>
      <c r="R263" s="84"/>
      <c r="S263" s="31"/>
      <c r="T263" s="31"/>
      <c r="U263" s="169"/>
      <c r="V263" s="150"/>
      <c r="W263" s="141" t="str" cm="1">
        <f t="array" ref="W263">IF(SUM(LEN(B263:V263))=0,"",IF(OR(OR(ISBLANK(F263),SUM(LEN(C263),LEN(D263))=0),AND(NOT(E263="Unknown"),ISBLANK(J263)),AND(NOT(O263="Unknown"),ISBLANK(R263))),"Missing Information", INDEX(Table15[Entire Service Line Classification], MATCH(SUMIFS(Table15[Unique ID],Table15[System-Owned Portion],E263,Table15[If Material Anything Other than "Lead" in Column E,Was Material Ever Previously Lead?],G263,Table15[Customer-Owned Portion],O263),Table15[Unique ID],0),0)))</f>
        <v/>
      </c>
      <c r="X263"/>
    </row>
    <row r="264" spans="2:24" x14ac:dyDescent="0.35">
      <c r="B264" s="146"/>
      <c r="C264" s="31"/>
      <c r="D264" s="32"/>
      <c r="E264" s="44"/>
      <c r="F264" s="43"/>
      <c r="G264" s="84"/>
      <c r="H264" s="31"/>
      <c r="I264" s="31"/>
      <c r="J264" s="84"/>
      <c r="K264" s="31"/>
      <c r="L264" s="31"/>
      <c r="M264" s="169"/>
      <c r="N264" s="148"/>
      <c r="O264" s="44"/>
      <c r="P264" s="43"/>
      <c r="Q264" s="31"/>
      <c r="R264" s="84"/>
      <c r="S264" s="31"/>
      <c r="T264" s="31"/>
      <c r="U264" s="169"/>
      <c r="V264" s="150"/>
      <c r="W264" s="141" t="str" cm="1">
        <f t="array" ref="W264">IF(SUM(LEN(B264:V264))=0,"",IF(OR(OR(ISBLANK(F264),SUM(LEN(C264),LEN(D264))=0),AND(NOT(E264="Unknown"),ISBLANK(J264)),AND(NOT(O264="Unknown"),ISBLANK(R264))),"Missing Information", INDEX(Table15[Entire Service Line Classification], MATCH(SUMIFS(Table15[Unique ID],Table15[System-Owned Portion],E264,Table15[If Material Anything Other than "Lead" in Column E,Was Material Ever Previously Lead?],G264,Table15[Customer-Owned Portion],O264),Table15[Unique ID],0),0)))</f>
        <v/>
      </c>
      <c r="X264"/>
    </row>
    <row r="265" spans="2:24" x14ac:dyDescent="0.35">
      <c r="B265" s="146"/>
      <c r="C265" s="31"/>
      <c r="D265" s="32"/>
      <c r="E265" s="44"/>
      <c r="F265" s="43"/>
      <c r="G265" s="84"/>
      <c r="H265" s="31"/>
      <c r="I265" s="31"/>
      <c r="J265" s="84"/>
      <c r="K265" s="31"/>
      <c r="L265" s="31"/>
      <c r="M265" s="169"/>
      <c r="N265" s="148"/>
      <c r="O265" s="44"/>
      <c r="P265" s="43"/>
      <c r="Q265" s="31"/>
      <c r="R265" s="84"/>
      <c r="S265" s="31"/>
      <c r="T265" s="31"/>
      <c r="U265" s="169"/>
      <c r="V265" s="150"/>
      <c r="W265" s="141" t="str" cm="1">
        <f t="array" ref="W265">IF(SUM(LEN(B265:V265))=0,"",IF(OR(OR(ISBLANK(F265),SUM(LEN(C265),LEN(D265))=0),AND(NOT(E265="Unknown"),ISBLANK(J265)),AND(NOT(O265="Unknown"),ISBLANK(R265))),"Missing Information", INDEX(Table15[Entire Service Line Classification], MATCH(SUMIFS(Table15[Unique ID],Table15[System-Owned Portion],E265,Table15[If Material Anything Other than "Lead" in Column E,Was Material Ever Previously Lead?],G265,Table15[Customer-Owned Portion],O265),Table15[Unique ID],0),0)))</f>
        <v/>
      </c>
      <c r="X265"/>
    </row>
    <row r="266" spans="2:24" x14ac:dyDescent="0.35">
      <c r="B266" s="146"/>
      <c r="C266" s="31"/>
      <c r="D266" s="32"/>
      <c r="E266" s="44"/>
      <c r="F266" s="43"/>
      <c r="G266" s="84"/>
      <c r="H266" s="31"/>
      <c r="I266" s="31"/>
      <c r="J266" s="84"/>
      <c r="K266" s="31"/>
      <c r="L266" s="31"/>
      <c r="M266" s="169"/>
      <c r="N266" s="148"/>
      <c r="O266" s="44"/>
      <c r="P266" s="43"/>
      <c r="Q266" s="31"/>
      <c r="R266" s="84"/>
      <c r="S266" s="31"/>
      <c r="T266" s="31"/>
      <c r="U266" s="169"/>
      <c r="V266" s="150"/>
      <c r="W266" s="141" t="str" cm="1">
        <f t="array" ref="W266">IF(SUM(LEN(B266:V266))=0,"",IF(OR(OR(ISBLANK(F266),SUM(LEN(C266),LEN(D266))=0),AND(NOT(E266="Unknown"),ISBLANK(J266)),AND(NOT(O266="Unknown"),ISBLANK(R266))),"Missing Information", INDEX(Table15[Entire Service Line Classification], MATCH(SUMIFS(Table15[Unique ID],Table15[System-Owned Portion],E266,Table15[If Material Anything Other than "Lead" in Column E,Was Material Ever Previously Lead?],G266,Table15[Customer-Owned Portion],O266),Table15[Unique ID],0),0)))</f>
        <v/>
      </c>
      <c r="X266"/>
    </row>
    <row r="267" spans="2:24" x14ac:dyDescent="0.35">
      <c r="B267" s="146"/>
      <c r="C267" s="31"/>
      <c r="D267" s="32"/>
      <c r="E267" s="44"/>
      <c r="F267" s="43"/>
      <c r="G267" s="84"/>
      <c r="H267" s="31"/>
      <c r="I267" s="31"/>
      <c r="J267" s="84"/>
      <c r="K267" s="31"/>
      <c r="L267" s="31"/>
      <c r="M267" s="169"/>
      <c r="N267" s="148"/>
      <c r="O267" s="44"/>
      <c r="P267" s="43"/>
      <c r="Q267" s="31"/>
      <c r="R267" s="84"/>
      <c r="S267" s="31"/>
      <c r="T267" s="31"/>
      <c r="U267" s="169"/>
      <c r="V267" s="150"/>
      <c r="W267" s="141" t="str" cm="1">
        <f t="array" ref="W267">IF(SUM(LEN(B267:V267))=0,"",IF(OR(OR(ISBLANK(F267),SUM(LEN(C267),LEN(D267))=0),AND(NOT(E267="Unknown"),ISBLANK(J267)),AND(NOT(O267="Unknown"),ISBLANK(R267))),"Missing Information", INDEX(Table15[Entire Service Line Classification], MATCH(SUMIFS(Table15[Unique ID],Table15[System-Owned Portion],E267,Table15[If Material Anything Other than "Lead" in Column E,Was Material Ever Previously Lead?],G267,Table15[Customer-Owned Portion],O267),Table15[Unique ID],0),0)))</f>
        <v/>
      </c>
      <c r="X267"/>
    </row>
    <row r="268" spans="2:24" x14ac:dyDescent="0.35">
      <c r="B268" s="146"/>
      <c r="C268" s="31"/>
      <c r="D268" s="32"/>
      <c r="E268" s="44"/>
      <c r="F268" s="43"/>
      <c r="G268" s="84"/>
      <c r="H268" s="31"/>
      <c r="I268" s="31"/>
      <c r="J268" s="84"/>
      <c r="K268" s="31"/>
      <c r="L268" s="31"/>
      <c r="M268" s="169"/>
      <c r="N268" s="148"/>
      <c r="O268" s="44"/>
      <c r="P268" s="43"/>
      <c r="Q268" s="31"/>
      <c r="R268" s="84"/>
      <c r="S268" s="31"/>
      <c r="T268" s="31"/>
      <c r="U268" s="169"/>
      <c r="V268" s="150"/>
      <c r="W268" s="141" t="str" cm="1">
        <f t="array" ref="W268">IF(SUM(LEN(B268:V268))=0,"",IF(OR(OR(ISBLANK(F268),SUM(LEN(C268),LEN(D268))=0),AND(NOT(E268="Unknown"),ISBLANK(J268)),AND(NOT(O268="Unknown"),ISBLANK(R268))),"Missing Information", INDEX(Table15[Entire Service Line Classification], MATCH(SUMIFS(Table15[Unique ID],Table15[System-Owned Portion],E268,Table15[If Material Anything Other than "Lead" in Column E,Was Material Ever Previously Lead?],G268,Table15[Customer-Owned Portion],O268),Table15[Unique ID],0),0)))</f>
        <v/>
      </c>
      <c r="X268"/>
    </row>
    <row r="269" spans="2:24" x14ac:dyDescent="0.35">
      <c r="B269" s="146"/>
      <c r="C269" s="31"/>
      <c r="D269" s="32"/>
      <c r="E269" s="44"/>
      <c r="F269" s="43"/>
      <c r="G269" s="84"/>
      <c r="H269" s="31"/>
      <c r="I269" s="31"/>
      <c r="J269" s="84"/>
      <c r="K269" s="31"/>
      <c r="L269" s="31"/>
      <c r="M269" s="169"/>
      <c r="N269" s="148"/>
      <c r="O269" s="44"/>
      <c r="P269" s="43"/>
      <c r="Q269" s="31"/>
      <c r="R269" s="84"/>
      <c r="S269" s="31"/>
      <c r="T269" s="31"/>
      <c r="U269" s="169"/>
      <c r="V269" s="150"/>
      <c r="W269" s="141" t="str" cm="1">
        <f t="array" ref="W269">IF(SUM(LEN(B269:V269))=0,"",IF(OR(OR(ISBLANK(F269),SUM(LEN(C269),LEN(D269))=0),AND(NOT(E269="Unknown"),ISBLANK(J269)),AND(NOT(O269="Unknown"),ISBLANK(R269))),"Missing Information", INDEX(Table15[Entire Service Line Classification], MATCH(SUMIFS(Table15[Unique ID],Table15[System-Owned Portion],E269,Table15[If Material Anything Other than "Lead" in Column E,Was Material Ever Previously Lead?],G269,Table15[Customer-Owned Portion],O269),Table15[Unique ID],0),0)))</f>
        <v/>
      </c>
      <c r="X269"/>
    </row>
    <row r="270" spans="2:24" x14ac:dyDescent="0.35">
      <c r="B270" s="146"/>
      <c r="C270" s="31"/>
      <c r="D270" s="32"/>
      <c r="E270" s="44"/>
      <c r="F270" s="43"/>
      <c r="G270" s="84"/>
      <c r="H270" s="31"/>
      <c r="I270" s="31"/>
      <c r="J270" s="84"/>
      <c r="K270" s="31"/>
      <c r="L270" s="31"/>
      <c r="M270" s="169"/>
      <c r="N270" s="148"/>
      <c r="O270" s="44"/>
      <c r="P270" s="43"/>
      <c r="Q270" s="31"/>
      <c r="R270" s="84"/>
      <c r="S270" s="31"/>
      <c r="T270" s="31"/>
      <c r="U270" s="169"/>
      <c r="V270" s="150"/>
      <c r="W270" s="141" t="str" cm="1">
        <f t="array" ref="W270">IF(SUM(LEN(B270:V270))=0,"",IF(OR(OR(ISBLANK(F270),SUM(LEN(C270),LEN(D270))=0),AND(NOT(E270="Unknown"),ISBLANK(J270)),AND(NOT(O270="Unknown"),ISBLANK(R270))),"Missing Information", INDEX(Table15[Entire Service Line Classification], MATCH(SUMIFS(Table15[Unique ID],Table15[System-Owned Portion],E270,Table15[If Material Anything Other than "Lead" in Column E,Was Material Ever Previously Lead?],G270,Table15[Customer-Owned Portion],O270),Table15[Unique ID],0),0)))</f>
        <v/>
      </c>
      <c r="X270"/>
    </row>
    <row r="271" spans="2:24" x14ac:dyDescent="0.35">
      <c r="B271" s="146"/>
      <c r="C271" s="31"/>
      <c r="D271" s="32"/>
      <c r="E271" s="44"/>
      <c r="F271" s="43"/>
      <c r="G271" s="84"/>
      <c r="H271" s="31"/>
      <c r="I271" s="31"/>
      <c r="J271" s="84"/>
      <c r="K271" s="31"/>
      <c r="L271" s="31"/>
      <c r="M271" s="169"/>
      <c r="N271" s="148"/>
      <c r="O271" s="44"/>
      <c r="P271" s="43"/>
      <c r="Q271" s="31"/>
      <c r="R271" s="84"/>
      <c r="S271" s="31"/>
      <c r="T271" s="31"/>
      <c r="U271" s="169"/>
      <c r="V271" s="150"/>
      <c r="W271" s="141" t="str" cm="1">
        <f t="array" ref="W271">IF(SUM(LEN(B271:V271))=0,"",IF(OR(OR(ISBLANK(F271),SUM(LEN(C271),LEN(D271))=0),AND(NOT(E271="Unknown"),ISBLANK(J271)),AND(NOT(O271="Unknown"),ISBLANK(R271))),"Missing Information", INDEX(Table15[Entire Service Line Classification], MATCH(SUMIFS(Table15[Unique ID],Table15[System-Owned Portion],E271,Table15[If Material Anything Other than "Lead" in Column E,Was Material Ever Previously Lead?],G271,Table15[Customer-Owned Portion],O271),Table15[Unique ID],0),0)))</f>
        <v/>
      </c>
      <c r="X271"/>
    </row>
    <row r="272" spans="2:24" x14ac:dyDescent="0.35">
      <c r="B272" s="146"/>
      <c r="C272" s="31"/>
      <c r="D272" s="32"/>
      <c r="E272" s="44"/>
      <c r="F272" s="43"/>
      <c r="G272" s="84"/>
      <c r="H272" s="31"/>
      <c r="I272" s="31"/>
      <c r="J272" s="84"/>
      <c r="K272" s="31"/>
      <c r="L272" s="31"/>
      <c r="M272" s="169"/>
      <c r="N272" s="148"/>
      <c r="O272" s="44"/>
      <c r="P272" s="43"/>
      <c r="Q272" s="31"/>
      <c r="R272" s="84"/>
      <c r="S272" s="31"/>
      <c r="T272" s="31"/>
      <c r="U272" s="169"/>
      <c r="V272" s="150"/>
      <c r="W272" s="141" t="str" cm="1">
        <f t="array" ref="W272">IF(SUM(LEN(B272:V272))=0,"",IF(OR(OR(ISBLANK(F272),SUM(LEN(C272),LEN(D272))=0),AND(NOT(E272="Unknown"),ISBLANK(J272)),AND(NOT(O272="Unknown"),ISBLANK(R272))),"Missing Information", INDEX(Table15[Entire Service Line Classification], MATCH(SUMIFS(Table15[Unique ID],Table15[System-Owned Portion],E272,Table15[If Material Anything Other than "Lead" in Column E,Was Material Ever Previously Lead?],G272,Table15[Customer-Owned Portion],O272),Table15[Unique ID],0),0)))</f>
        <v/>
      </c>
      <c r="X272"/>
    </row>
    <row r="273" spans="2:24" x14ac:dyDescent="0.35">
      <c r="B273" s="146"/>
      <c r="C273" s="31"/>
      <c r="D273" s="32"/>
      <c r="E273" s="44"/>
      <c r="F273" s="43"/>
      <c r="G273" s="84"/>
      <c r="H273" s="31"/>
      <c r="I273" s="31"/>
      <c r="J273" s="84"/>
      <c r="K273" s="31"/>
      <c r="L273" s="31"/>
      <c r="M273" s="169"/>
      <c r="N273" s="148"/>
      <c r="O273" s="44"/>
      <c r="P273" s="43"/>
      <c r="Q273" s="31"/>
      <c r="R273" s="84"/>
      <c r="S273" s="31"/>
      <c r="T273" s="31"/>
      <c r="U273" s="169"/>
      <c r="V273" s="150"/>
      <c r="W273" s="141" t="str" cm="1">
        <f t="array" ref="W273">IF(SUM(LEN(B273:V273))=0,"",IF(OR(OR(ISBLANK(F273),SUM(LEN(C273),LEN(D273))=0),AND(NOT(E273="Unknown"),ISBLANK(J273)),AND(NOT(O273="Unknown"),ISBLANK(R273))),"Missing Information", INDEX(Table15[Entire Service Line Classification], MATCH(SUMIFS(Table15[Unique ID],Table15[System-Owned Portion],E273,Table15[If Material Anything Other than "Lead" in Column E,Was Material Ever Previously Lead?],G273,Table15[Customer-Owned Portion],O273),Table15[Unique ID],0),0)))</f>
        <v/>
      </c>
      <c r="X273"/>
    </row>
    <row r="274" spans="2:24" x14ac:dyDescent="0.35">
      <c r="B274" s="146"/>
      <c r="C274" s="31"/>
      <c r="D274" s="32"/>
      <c r="E274" s="44"/>
      <c r="F274" s="43"/>
      <c r="G274" s="84"/>
      <c r="H274" s="31"/>
      <c r="I274" s="31"/>
      <c r="J274" s="84"/>
      <c r="K274" s="31"/>
      <c r="L274" s="31"/>
      <c r="M274" s="169"/>
      <c r="N274" s="148"/>
      <c r="O274" s="44"/>
      <c r="P274" s="43"/>
      <c r="Q274" s="31"/>
      <c r="R274" s="84"/>
      <c r="S274" s="31"/>
      <c r="T274" s="31"/>
      <c r="U274" s="169"/>
      <c r="V274" s="150"/>
      <c r="W274" s="141" t="str" cm="1">
        <f t="array" ref="W274">IF(SUM(LEN(B274:V274))=0,"",IF(OR(OR(ISBLANK(F274),SUM(LEN(C274),LEN(D274))=0),AND(NOT(E274="Unknown"),ISBLANK(J274)),AND(NOT(O274="Unknown"),ISBLANK(R274))),"Missing Information", INDEX(Table15[Entire Service Line Classification], MATCH(SUMIFS(Table15[Unique ID],Table15[System-Owned Portion],E274,Table15[If Material Anything Other than "Lead" in Column E,Was Material Ever Previously Lead?],G274,Table15[Customer-Owned Portion],O274),Table15[Unique ID],0),0)))</f>
        <v/>
      </c>
      <c r="X274"/>
    </row>
    <row r="275" spans="2:24" x14ac:dyDescent="0.35">
      <c r="B275" s="146"/>
      <c r="C275" s="31"/>
      <c r="D275" s="32"/>
      <c r="E275" s="44"/>
      <c r="F275" s="43"/>
      <c r="G275" s="84"/>
      <c r="H275" s="31"/>
      <c r="I275" s="31"/>
      <c r="J275" s="84"/>
      <c r="K275" s="31"/>
      <c r="L275" s="31"/>
      <c r="M275" s="169"/>
      <c r="N275" s="148"/>
      <c r="O275" s="44"/>
      <c r="P275" s="43"/>
      <c r="Q275" s="31"/>
      <c r="R275" s="84"/>
      <c r="S275" s="31"/>
      <c r="T275" s="31"/>
      <c r="U275" s="169"/>
      <c r="V275" s="150"/>
      <c r="W275" s="141" t="str" cm="1">
        <f t="array" ref="W275">IF(SUM(LEN(B275:V275))=0,"",IF(OR(OR(ISBLANK(F275),SUM(LEN(C275),LEN(D275))=0),AND(NOT(E275="Unknown"),ISBLANK(J275)),AND(NOT(O275="Unknown"),ISBLANK(R275))),"Missing Information", INDEX(Table15[Entire Service Line Classification], MATCH(SUMIFS(Table15[Unique ID],Table15[System-Owned Portion],E275,Table15[If Material Anything Other than "Lead" in Column E,Was Material Ever Previously Lead?],G275,Table15[Customer-Owned Portion],O275),Table15[Unique ID],0),0)))</f>
        <v/>
      </c>
      <c r="X275"/>
    </row>
    <row r="276" spans="2:24" x14ac:dyDescent="0.35">
      <c r="B276" s="146"/>
      <c r="C276" s="31"/>
      <c r="D276" s="32"/>
      <c r="E276" s="44"/>
      <c r="F276" s="43"/>
      <c r="G276" s="84"/>
      <c r="H276" s="31"/>
      <c r="I276" s="31"/>
      <c r="J276" s="84"/>
      <c r="K276" s="31"/>
      <c r="L276" s="31"/>
      <c r="M276" s="169"/>
      <c r="N276" s="148"/>
      <c r="O276" s="44"/>
      <c r="P276" s="43"/>
      <c r="Q276" s="31"/>
      <c r="R276" s="84"/>
      <c r="S276" s="31"/>
      <c r="T276" s="31"/>
      <c r="U276" s="169"/>
      <c r="V276" s="150"/>
      <c r="W276" s="141" t="str" cm="1">
        <f t="array" ref="W276">IF(SUM(LEN(B276:V276))=0,"",IF(OR(OR(ISBLANK(F276),SUM(LEN(C276),LEN(D276))=0),AND(NOT(E276="Unknown"),ISBLANK(J276)),AND(NOT(O276="Unknown"),ISBLANK(R276))),"Missing Information", INDEX(Table15[Entire Service Line Classification], MATCH(SUMIFS(Table15[Unique ID],Table15[System-Owned Portion],E276,Table15[If Material Anything Other than "Lead" in Column E,Was Material Ever Previously Lead?],G276,Table15[Customer-Owned Portion],O276),Table15[Unique ID],0),0)))</f>
        <v/>
      </c>
      <c r="X276"/>
    </row>
    <row r="277" spans="2:24" x14ac:dyDescent="0.35">
      <c r="B277" s="146"/>
      <c r="C277" s="31"/>
      <c r="D277" s="32"/>
      <c r="E277" s="44"/>
      <c r="F277" s="43"/>
      <c r="G277" s="84"/>
      <c r="H277" s="31"/>
      <c r="I277" s="31"/>
      <c r="J277" s="84"/>
      <c r="K277" s="31"/>
      <c r="L277" s="31"/>
      <c r="M277" s="169"/>
      <c r="N277" s="148"/>
      <c r="O277" s="44"/>
      <c r="P277" s="43"/>
      <c r="Q277" s="31"/>
      <c r="R277" s="84"/>
      <c r="S277" s="31"/>
      <c r="T277" s="31"/>
      <c r="U277" s="169"/>
      <c r="V277" s="150"/>
      <c r="W277" s="141" t="str" cm="1">
        <f t="array" ref="W277">IF(SUM(LEN(B277:V277))=0,"",IF(OR(OR(ISBLANK(F277),SUM(LEN(C277),LEN(D277))=0),AND(NOT(E277="Unknown"),ISBLANK(J277)),AND(NOT(O277="Unknown"),ISBLANK(R277))),"Missing Information", INDEX(Table15[Entire Service Line Classification], MATCH(SUMIFS(Table15[Unique ID],Table15[System-Owned Portion],E277,Table15[If Material Anything Other than "Lead" in Column E,Was Material Ever Previously Lead?],G277,Table15[Customer-Owned Portion],O277),Table15[Unique ID],0),0)))</f>
        <v/>
      </c>
      <c r="X277"/>
    </row>
    <row r="278" spans="2:24" x14ac:dyDescent="0.35">
      <c r="B278" s="146"/>
      <c r="C278" s="31"/>
      <c r="D278" s="32"/>
      <c r="E278" s="44"/>
      <c r="F278" s="43"/>
      <c r="G278" s="84"/>
      <c r="H278" s="31"/>
      <c r="I278" s="31"/>
      <c r="J278" s="84"/>
      <c r="K278" s="31"/>
      <c r="L278" s="31"/>
      <c r="M278" s="169"/>
      <c r="N278" s="148"/>
      <c r="O278" s="44"/>
      <c r="P278" s="43"/>
      <c r="Q278" s="31"/>
      <c r="R278" s="84"/>
      <c r="S278" s="31"/>
      <c r="T278" s="31"/>
      <c r="U278" s="169"/>
      <c r="V278" s="150"/>
      <c r="W278" s="141" t="str" cm="1">
        <f t="array" ref="W278">IF(SUM(LEN(B278:V278))=0,"",IF(OR(OR(ISBLANK(F278),SUM(LEN(C278),LEN(D278))=0),AND(NOT(E278="Unknown"),ISBLANK(J278)),AND(NOT(O278="Unknown"),ISBLANK(R278))),"Missing Information", INDEX(Table15[Entire Service Line Classification], MATCH(SUMIFS(Table15[Unique ID],Table15[System-Owned Portion],E278,Table15[If Material Anything Other than "Lead" in Column E,Was Material Ever Previously Lead?],G278,Table15[Customer-Owned Portion],O278),Table15[Unique ID],0),0)))</f>
        <v/>
      </c>
      <c r="X278"/>
    </row>
    <row r="279" spans="2:24" x14ac:dyDescent="0.35">
      <c r="B279" s="146"/>
      <c r="C279" s="31"/>
      <c r="D279" s="32"/>
      <c r="E279" s="44"/>
      <c r="F279" s="43"/>
      <c r="G279" s="84"/>
      <c r="H279" s="31"/>
      <c r="I279" s="31"/>
      <c r="J279" s="84"/>
      <c r="K279" s="31"/>
      <c r="L279" s="31"/>
      <c r="M279" s="169"/>
      <c r="N279" s="148"/>
      <c r="O279" s="44"/>
      <c r="P279" s="43"/>
      <c r="Q279" s="31"/>
      <c r="R279" s="84"/>
      <c r="S279" s="31"/>
      <c r="T279" s="31"/>
      <c r="U279" s="169"/>
      <c r="V279" s="150"/>
      <c r="W279" s="141" t="str" cm="1">
        <f t="array" ref="W279">IF(SUM(LEN(B279:V279))=0,"",IF(OR(OR(ISBLANK(F279),SUM(LEN(C279),LEN(D279))=0),AND(NOT(E279="Unknown"),ISBLANK(J279)),AND(NOT(O279="Unknown"),ISBLANK(R279))),"Missing Information", INDEX(Table15[Entire Service Line Classification], MATCH(SUMIFS(Table15[Unique ID],Table15[System-Owned Portion],E279,Table15[If Material Anything Other than "Lead" in Column E,Was Material Ever Previously Lead?],G279,Table15[Customer-Owned Portion],O279),Table15[Unique ID],0),0)))</f>
        <v/>
      </c>
      <c r="X279"/>
    </row>
    <row r="280" spans="2:24" x14ac:dyDescent="0.35">
      <c r="B280" s="146"/>
      <c r="C280" s="31"/>
      <c r="D280" s="32"/>
      <c r="E280" s="44"/>
      <c r="F280" s="43"/>
      <c r="G280" s="84"/>
      <c r="H280" s="31"/>
      <c r="I280" s="31"/>
      <c r="J280" s="84"/>
      <c r="K280" s="31"/>
      <c r="L280" s="31"/>
      <c r="M280" s="169"/>
      <c r="N280" s="148"/>
      <c r="O280" s="44"/>
      <c r="P280" s="43"/>
      <c r="Q280" s="31"/>
      <c r="R280" s="84"/>
      <c r="S280" s="31"/>
      <c r="T280" s="31"/>
      <c r="U280" s="169"/>
      <c r="V280" s="150"/>
      <c r="W280" s="141" t="str" cm="1">
        <f t="array" ref="W280">IF(SUM(LEN(B280:V280))=0,"",IF(OR(OR(ISBLANK(F280),SUM(LEN(C280),LEN(D280))=0),AND(NOT(E280="Unknown"),ISBLANK(J280)),AND(NOT(O280="Unknown"),ISBLANK(R280))),"Missing Information", INDEX(Table15[Entire Service Line Classification], MATCH(SUMIFS(Table15[Unique ID],Table15[System-Owned Portion],E280,Table15[If Material Anything Other than "Lead" in Column E,Was Material Ever Previously Lead?],G280,Table15[Customer-Owned Portion],O280),Table15[Unique ID],0),0)))</f>
        <v/>
      </c>
      <c r="X280"/>
    </row>
    <row r="281" spans="2:24" x14ac:dyDescent="0.35">
      <c r="B281" s="146"/>
      <c r="C281" s="31"/>
      <c r="D281" s="32"/>
      <c r="E281" s="44"/>
      <c r="F281" s="43"/>
      <c r="G281" s="84"/>
      <c r="H281" s="31"/>
      <c r="I281" s="31"/>
      <c r="J281" s="84"/>
      <c r="K281" s="31"/>
      <c r="L281" s="31"/>
      <c r="M281" s="169"/>
      <c r="N281" s="148"/>
      <c r="O281" s="44"/>
      <c r="P281" s="43"/>
      <c r="Q281" s="31"/>
      <c r="R281" s="84"/>
      <c r="S281" s="31"/>
      <c r="T281" s="31"/>
      <c r="U281" s="169"/>
      <c r="V281" s="150"/>
      <c r="W281" s="141" t="str" cm="1">
        <f t="array" ref="W281">IF(SUM(LEN(B281:V281))=0,"",IF(OR(OR(ISBLANK(F281),SUM(LEN(C281),LEN(D281))=0),AND(NOT(E281="Unknown"),ISBLANK(J281)),AND(NOT(O281="Unknown"),ISBLANK(R281))),"Missing Information", INDEX(Table15[Entire Service Line Classification], MATCH(SUMIFS(Table15[Unique ID],Table15[System-Owned Portion],E281,Table15[If Material Anything Other than "Lead" in Column E,Was Material Ever Previously Lead?],G281,Table15[Customer-Owned Portion],O281),Table15[Unique ID],0),0)))</f>
        <v/>
      </c>
      <c r="X281"/>
    </row>
    <row r="282" spans="2:24" x14ac:dyDescent="0.35">
      <c r="B282" s="146"/>
      <c r="C282" s="31"/>
      <c r="D282" s="32"/>
      <c r="E282" s="44"/>
      <c r="F282" s="43"/>
      <c r="G282" s="84"/>
      <c r="H282" s="31"/>
      <c r="I282" s="31"/>
      <c r="J282" s="84"/>
      <c r="K282" s="31"/>
      <c r="L282" s="31"/>
      <c r="M282" s="169"/>
      <c r="N282" s="148"/>
      <c r="O282" s="44"/>
      <c r="P282" s="43"/>
      <c r="Q282" s="31"/>
      <c r="R282" s="84"/>
      <c r="S282" s="31"/>
      <c r="T282" s="31"/>
      <c r="U282" s="169"/>
      <c r="V282" s="150"/>
      <c r="W282" s="141" t="str" cm="1">
        <f t="array" ref="W282">IF(SUM(LEN(B282:V282))=0,"",IF(OR(OR(ISBLANK(F282),SUM(LEN(C282),LEN(D282))=0),AND(NOT(E282="Unknown"),ISBLANK(J282)),AND(NOT(O282="Unknown"),ISBLANK(R282))),"Missing Information", INDEX(Table15[Entire Service Line Classification], MATCH(SUMIFS(Table15[Unique ID],Table15[System-Owned Portion],E282,Table15[If Material Anything Other than "Lead" in Column E,Was Material Ever Previously Lead?],G282,Table15[Customer-Owned Portion],O282),Table15[Unique ID],0),0)))</f>
        <v/>
      </c>
      <c r="X282"/>
    </row>
    <row r="283" spans="2:24" x14ac:dyDescent="0.35">
      <c r="B283" s="146"/>
      <c r="C283" s="31"/>
      <c r="D283" s="32"/>
      <c r="E283" s="44"/>
      <c r="F283" s="43"/>
      <c r="G283" s="84"/>
      <c r="H283" s="31"/>
      <c r="I283" s="31"/>
      <c r="J283" s="84"/>
      <c r="K283" s="31"/>
      <c r="L283" s="31"/>
      <c r="M283" s="169"/>
      <c r="N283" s="148"/>
      <c r="O283" s="44"/>
      <c r="P283" s="43"/>
      <c r="Q283" s="31"/>
      <c r="R283" s="84"/>
      <c r="S283" s="31"/>
      <c r="T283" s="31"/>
      <c r="U283" s="169"/>
      <c r="V283" s="150"/>
      <c r="W283" s="141" t="str" cm="1">
        <f t="array" ref="W283">IF(SUM(LEN(B283:V283))=0,"",IF(OR(OR(ISBLANK(F283),SUM(LEN(C283),LEN(D283))=0),AND(NOT(E283="Unknown"),ISBLANK(J283)),AND(NOT(O283="Unknown"),ISBLANK(R283))),"Missing Information", INDEX(Table15[Entire Service Line Classification], MATCH(SUMIFS(Table15[Unique ID],Table15[System-Owned Portion],E283,Table15[If Material Anything Other than "Lead" in Column E,Was Material Ever Previously Lead?],G283,Table15[Customer-Owned Portion],O283),Table15[Unique ID],0),0)))</f>
        <v/>
      </c>
      <c r="X283"/>
    </row>
    <row r="284" spans="2:24" x14ac:dyDescent="0.35">
      <c r="B284" s="146"/>
      <c r="C284" s="31"/>
      <c r="D284" s="32"/>
      <c r="E284" s="44"/>
      <c r="F284" s="43"/>
      <c r="G284" s="84"/>
      <c r="H284" s="31"/>
      <c r="I284" s="31"/>
      <c r="J284" s="84"/>
      <c r="K284" s="31"/>
      <c r="L284" s="31"/>
      <c r="M284" s="169"/>
      <c r="N284" s="148"/>
      <c r="O284" s="44"/>
      <c r="P284" s="43"/>
      <c r="Q284" s="31"/>
      <c r="R284" s="84"/>
      <c r="S284" s="31"/>
      <c r="T284" s="31"/>
      <c r="U284" s="169"/>
      <c r="V284" s="150"/>
      <c r="W284" s="141" t="str" cm="1">
        <f t="array" ref="W284">IF(SUM(LEN(B284:V284))=0,"",IF(OR(OR(ISBLANK(F284),SUM(LEN(C284),LEN(D284))=0),AND(NOT(E284="Unknown"),ISBLANK(J284)),AND(NOT(O284="Unknown"),ISBLANK(R284))),"Missing Information", INDEX(Table15[Entire Service Line Classification], MATCH(SUMIFS(Table15[Unique ID],Table15[System-Owned Portion],E284,Table15[If Material Anything Other than "Lead" in Column E,Was Material Ever Previously Lead?],G284,Table15[Customer-Owned Portion],O284),Table15[Unique ID],0),0)))</f>
        <v/>
      </c>
      <c r="X284"/>
    </row>
    <row r="285" spans="2:24" x14ac:dyDescent="0.35">
      <c r="B285" s="146"/>
      <c r="C285" s="31"/>
      <c r="D285" s="32"/>
      <c r="E285" s="44"/>
      <c r="F285" s="43"/>
      <c r="G285" s="84"/>
      <c r="H285" s="31"/>
      <c r="I285" s="31"/>
      <c r="J285" s="84"/>
      <c r="K285" s="31"/>
      <c r="L285" s="31"/>
      <c r="M285" s="169"/>
      <c r="N285" s="148"/>
      <c r="O285" s="44"/>
      <c r="P285" s="43"/>
      <c r="Q285" s="31"/>
      <c r="R285" s="84"/>
      <c r="S285" s="31"/>
      <c r="T285" s="31"/>
      <c r="U285" s="169"/>
      <c r="V285" s="150"/>
      <c r="W285" s="141" t="str" cm="1">
        <f t="array" ref="W285">IF(SUM(LEN(B285:V285))=0,"",IF(OR(OR(ISBLANK(F285),SUM(LEN(C285),LEN(D285))=0),AND(NOT(E285="Unknown"),ISBLANK(J285)),AND(NOT(O285="Unknown"),ISBLANK(R285))),"Missing Information", INDEX(Table15[Entire Service Line Classification], MATCH(SUMIFS(Table15[Unique ID],Table15[System-Owned Portion],E285,Table15[If Material Anything Other than "Lead" in Column E,Was Material Ever Previously Lead?],G285,Table15[Customer-Owned Portion],O285),Table15[Unique ID],0),0)))</f>
        <v/>
      </c>
      <c r="X285"/>
    </row>
    <row r="286" spans="2:24" x14ac:dyDescent="0.35">
      <c r="B286" s="146"/>
      <c r="C286" s="31"/>
      <c r="D286" s="32"/>
      <c r="E286" s="44"/>
      <c r="F286" s="43"/>
      <c r="G286" s="84"/>
      <c r="H286" s="31"/>
      <c r="I286" s="31"/>
      <c r="J286" s="84"/>
      <c r="K286" s="31"/>
      <c r="L286" s="31"/>
      <c r="M286" s="169"/>
      <c r="N286" s="148"/>
      <c r="O286" s="44"/>
      <c r="P286" s="43"/>
      <c r="Q286" s="31"/>
      <c r="R286" s="84"/>
      <c r="S286" s="31"/>
      <c r="T286" s="31"/>
      <c r="U286" s="169"/>
      <c r="V286" s="150"/>
      <c r="W286" s="141" t="str" cm="1">
        <f t="array" ref="W286">IF(SUM(LEN(B286:V286))=0,"",IF(OR(OR(ISBLANK(F286),SUM(LEN(C286),LEN(D286))=0),AND(NOT(E286="Unknown"),ISBLANK(J286)),AND(NOT(O286="Unknown"),ISBLANK(R286))),"Missing Information", INDEX(Table15[Entire Service Line Classification], MATCH(SUMIFS(Table15[Unique ID],Table15[System-Owned Portion],E286,Table15[If Material Anything Other than "Lead" in Column E,Was Material Ever Previously Lead?],G286,Table15[Customer-Owned Portion],O286),Table15[Unique ID],0),0)))</f>
        <v/>
      </c>
      <c r="X286"/>
    </row>
    <row r="287" spans="2:24" x14ac:dyDescent="0.35">
      <c r="B287" s="146"/>
      <c r="C287" s="31"/>
      <c r="D287" s="32"/>
      <c r="E287" s="44"/>
      <c r="F287" s="43"/>
      <c r="G287" s="84"/>
      <c r="H287" s="31"/>
      <c r="I287" s="31"/>
      <c r="J287" s="84"/>
      <c r="K287" s="31"/>
      <c r="L287" s="31"/>
      <c r="M287" s="169"/>
      <c r="N287" s="148"/>
      <c r="O287" s="44"/>
      <c r="P287" s="43"/>
      <c r="Q287" s="31"/>
      <c r="R287" s="84"/>
      <c r="S287" s="31"/>
      <c r="T287" s="31"/>
      <c r="U287" s="169"/>
      <c r="V287" s="150"/>
      <c r="W287" s="141" t="str" cm="1">
        <f t="array" ref="W287">IF(SUM(LEN(B287:V287))=0,"",IF(OR(OR(ISBLANK(F287),SUM(LEN(C287),LEN(D287))=0),AND(NOT(E287="Unknown"),ISBLANK(J287)),AND(NOT(O287="Unknown"),ISBLANK(R287))),"Missing Information", INDEX(Table15[Entire Service Line Classification], MATCH(SUMIFS(Table15[Unique ID],Table15[System-Owned Portion],E287,Table15[If Material Anything Other than "Lead" in Column E,Was Material Ever Previously Lead?],G287,Table15[Customer-Owned Portion],O287),Table15[Unique ID],0),0)))</f>
        <v/>
      </c>
      <c r="X287"/>
    </row>
    <row r="288" spans="2:24" x14ac:dyDescent="0.35">
      <c r="B288" s="146"/>
      <c r="C288" s="31"/>
      <c r="D288" s="32"/>
      <c r="E288" s="44"/>
      <c r="F288" s="43"/>
      <c r="G288" s="84"/>
      <c r="H288" s="31"/>
      <c r="I288" s="31"/>
      <c r="J288" s="84"/>
      <c r="K288" s="31"/>
      <c r="L288" s="31"/>
      <c r="M288" s="169"/>
      <c r="N288" s="148"/>
      <c r="O288" s="44"/>
      <c r="P288" s="43"/>
      <c r="Q288" s="31"/>
      <c r="R288" s="84"/>
      <c r="S288" s="31"/>
      <c r="T288" s="31"/>
      <c r="U288" s="169"/>
      <c r="V288" s="150"/>
      <c r="W288" s="141" t="str" cm="1">
        <f t="array" ref="W288">IF(SUM(LEN(B288:V288))=0,"",IF(OR(OR(ISBLANK(F288),SUM(LEN(C288),LEN(D288))=0),AND(NOT(E288="Unknown"),ISBLANK(J288)),AND(NOT(O288="Unknown"),ISBLANK(R288))),"Missing Information", INDEX(Table15[Entire Service Line Classification], MATCH(SUMIFS(Table15[Unique ID],Table15[System-Owned Portion],E288,Table15[If Material Anything Other than "Lead" in Column E,Was Material Ever Previously Lead?],G288,Table15[Customer-Owned Portion],O288),Table15[Unique ID],0),0)))</f>
        <v/>
      </c>
      <c r="X288"/>
    </row>
    <row r="289" spans="2:24" x14ac:dyDescent="0.35">
      <c r="B289" s="146"/>
      <c r="C289" s="31"/>
      <c r="D289" s="32"/>
      <c r="E289" s="44"/>
      <c r="F289" s="43"/>
      <c r="G289" s="84"/>
      <c r="H289" s="31"/>
      <c r="I289" s="31"/>
      <c r="J289" s="84"/>
      <c r="K289" s="31"/>
      <c r="L289" s="31"/>
      <c r="M289" s="169"/>
      <c r="N289" s="148"/>
      <c r="O289" s="44"/>
      <c r="P289" s="43"/>
      <c r="Q289" s="31"/>
      <c r="R289" s="84"/>
      <c r="S289" s="31"/>
      <c r="T289" s="31"/>
      <c r="U289" s="169"/>
      <c r="V289" s="150"/>
      <c r="W289" s="141" t="str" cm="1">
        <f t="array" ref="W289">IF(SUM(LEN(B289:V289))=0,"",IF(OR(OR(ISBLANK(F289),SUM(LEN(C289),LEN(D289))=0),AND(NOT(E289="Unknown"),ISBLANK(J289)),AND(NOT(O289="Unknown"),ISBLANK(R289))),"Missing Information", INDEX(Table15[Entire Service Line Classification], MATCH(SUMIFS(Table15[Unique ID],Table15[System-Owned Portion],E289,Table15[If Material Anything Other than "Lead" in Column E,Was Material Ever Previously Lead?],G289,Table15[Customer-Owned Portion],O289),Table15[Unique ID],0),0)))</f>
        <v/>
      </c>
      <c r="X289"/>
    </row>
    <row r="290" spans="2:24" x14ac:dyDescent="0.35">
      <c r="B290" s="146"/>
      <c r="C290" s="31"/>
      <c r="D290" s="32"/>
      <c r="E290" s="44"/>
      <c r="F290" s="43"/>
      <c r="G290" s="84"/>
      <c r="H290" s="31"/>
      <c r="I290" s="31"/>
      <c r="J290" s="84"/>
      <c r="K290" s="31"/>
      <c r="L290" s="31"/>
      <c r="M290" s="169"/>
      <c r="N290" s="148"/>
      <c r="O290" s="44"/>
      <c r="P290" s="43"/>
      <c r="Q290" s="31"/>
      <c r="R290" s="84"/>
      <c r="S290" s="31"/>
      <c r="T290" s="31"/>
      <c r="U290" s="169"/>
      <c r="V290" s="150"/>
      <c r="W290" s="141" t="str" cm="1">
        <f t="array" ref="W290">IF(SUM(LEN(B290:V290))=0,"",IF(OR(OR(ISBLANK(F290),SUM(LEN(C290),LEN(D290))=0),AND(NOT(E290="Unknown"),ISBLANK(J290)),AND(NOT(O290="Unknown"),ISBLANK(R290))),"Missing Information", INDEX(Table15[Entire Service Line Classification], MATCH(SUMIFS(Table15[Unique ID],Table15[System-Owned Portion],E290,Table15[If Material Anything Other than "Lead" in Column E,Was Material Ever Previously Lead?],G290,Table15[Customer-Owned Portion],O290),Table15[Unique ID],0),0)))</f>
        <v/>
      </c>
      <c r="X290"/>
    </row>
    <row r="291" spans="2:24" x14ac:dyDescent="0.35">
      <c r="B291" s="146"/>
      <c r="C291" s="31"/>
      <c r="D291" s="32"/>
      <c r="E291" s="44"/>
      <c r="F291" s="43"/>
      <c r="G291" s="84"/>
      <c r="H291" s="31"/>
      <c r="I291" s="31"/>
      <c r="J291" s="84"/>
      <c r="K291" s="31"/>
      <c r="L291" s="31"/>
      <c r="M291" s="169"/>
      <c r="N291" s="148"/>
      <c r="O291" s="44"/>
      <c r="P291" s="43"/>
      <c r="Q291" s="31"/>
      <c r="R291" s="84"/>
      <c r="S291" s="31"/>
      <c r="T291" s="31"/>
      <c r="U291" s="169"/>
      <c r="V291" s="150"/>
      <c r="W291" s="141" t="str" cm="1">
        <f t="array" ref="W291">IF(SUM(LEN(B291:V291))=0,"",IF(OR(OR(ISBLANK(F291),SUM(LEN(C291),LEN(D291))=0),AND(NOT(E291="Unknown"),ISBLANK(J291)),AND(NOT(O291="Unknown"),ISBLANK(R291))),"Missing Information", INDEX(Table15[Entire Service Line Classification], MATCH(SUMIFS(Table15[Unique ID],Table15[System-Owned Portion],E291,Table15[If Material Anything Other than "Lead" in Column E,Was Material Ever Previously Lead?],G291,Table15[Customer-Owned Portion],O291),Table15[Unique ID],0),0)))</f>
        <v/>
      </c>
      <c r="X291"/>
    </row>
    <row r="292" spans="2:24" x14ac:dyDescent="0.35">
      <c r="B292" s="146"/>
      <c r="C292" s="31"/>
      <c r="D292" s="32"/>
      <c r="E292" s="44"/>
      <c r="F292" s="43"/>
      <c r="G292" s="84"/>
      <c r="H292" s="31"/>
      <c r="I292" s="31"/>
      <c r="J292" s="84"/>
      <c r="K292" s="31"/>
      <c r="L292" s="31"/>
      <c r="M292" s="169"/>
      <c r="N292" s="148"/>
      <c r="O292" s="44"/>
      <c r="P292" s="43"/>
      <c r="Q292" s="31"/>
      <c r="R292" s="84"/>
      <c r="S292" s="31"/>
      <c r="T292" s="31"/>
      <c r="U292" s="169"/>
      <c r="V292" s="150"/>
      <c r="W292" s="141" t="str" cm="1">
        <f t="array" ref="W292">IF(SUM(LEN(B292:V292))=0,"",IF(OR(OR(ISBLANK(F292),SUM(LEN(C292),LEN(D292))=0),AND(NOT(E292="Unknown"),ISBLANK(J292)),AND(NOT(O292="Unknown"),ISBLANK(R292))),"Missing Information", INDEX(Table15[Entire Service Line Classification], MATCH(SUMIFS(Table15[Unique ID],Table15[System-Owned Portion],E292,Table15[If Material Anything Other than "Lead" in Column E,Was Material Ever Previously Lead?],G292,Table15[Customer-Owned Portion],O292),Table15[Unique ID],0),0)))</f>
        <v/>
      </c>
      <c r="X292"/>
    </row>
    <row r="293" spans="2:24" x14ac:dyDescent="0.35">
      <c r="B293" s="146"/>
      <c r="C293" s="31"/>
      <c r="D293" s="32"/>
      <c r="E293" s="44"/>
      <c r="F293" s="43"/>
      <c r="G293" s="84"/>
      <c r="H293" s="31"/>
      <c r="I293" s="31"/>
      <c r="J293" s="84"/>
      <c r="K293" s="31"/>
      <c r="L293" s="31"/>
      <c r="M293" s="169"/>
      <c r="N293" s="148"/>
      <c r="O293" s="44"/>
      <c r="P293" s="43"/>
      <c r="Q293" s="31"/>
      <c r="R293" s="84"/>
      <c r="S293" s="31"/>
      <c r="T293" s="31"/>
      <c r="U293" s="169"/>
      <c r="V293" s="150"/>
      <c r="W293" s="141" t="str" cm="1">
        <f t="array" ref="W293">IF(SUM(LEN(B293:V293))=0,"",IF(OR(OR(ISBLANK(F293),SUM(LEN(C293),LEN(D293))=0),AND(NOT(E293="Unknown"),ISBLANK(J293)),AND(NOT(O293="Unknown"),ISBLANK(R293))),"Missing Information", INDEX(Table15[Entire Service Line Classification], MATCH(SUMIFS(Table15[Unique ID],Table15[System-Owned Portion],E293,Table15[If Material Anything Other than "Lead" in Column E,Was Material Ever Previously Lead?],G293,Table15[Customer-Owned Portion],O293),Table15[Unique ID],0),0)))</f>
        <v/>
      </c>
      <c r="X293"/>
    </row>
    <row r="294" spans="2:24" x14ac:dyDescent="0.35">
      <c r="B294" s="146"/>
      <c r="C294" s="31"/>
      <c r="D294" s="32"/>
      <c r="E294" s="44"/>
      <c r="F294" s="43"/>
      <c r="G294" s="84"/>
      <c r="H294" s="31"/>
      <c r="I294" s="31"/>
      <c r="J294" s="84"/>
      <c r="K294" s="31"/>
      <c r="L294" s="31"/>
      <c r="M294" s="169"/>
      <c r="N294" s="148"/>
      <c r="O294" s="44"/>
      <c r="P294" s="43"/>
      <c r="Q294" s="31"/>
      <c r="R294" s="84"/>
      <c r="S294" s="31"/>
      <c r="T294" s="31"/>
      <c r="U294" s="169"/>
      <c r="V294" s="150"/>
      <c r="W294" s="141" t="str" cm="1">
        <f t="array" ref="W294">IF(SUM(LEN(B294:V294))=0,"",IF(OR(OR(ISBLANK(F294),SUM(LEN(C294),LEN(D294))=0),AND(NOT(E294="Unknown"),ISBLANK(J294)),AND(NOT(O294="Unknown"),ISBLANK(R294))),"Missing Information", INDEX(Table15[Entire Service Line Classification], MATCH(SUMIFS(Table15[Unique ID],Table15[System-Owned Portion],E294,Table15[If Material Anything Other than "Lead" in Column E,Was Material Ever Previously Lead?],G294,Table15[Customer-Owned Portion],O294),Table15[Unique ID],0),0)))</f>
        <v/>
      </c>
      <c r="X294"/>
    </row>
    <row r="295" spans="2:24" x14ac:dyDescent="0.35">
      <c r="B295" s="146"/>
      <c r="C295" s="31"/>
      <c r="D295" s="32"/>
      <c r="E295" s="44"/>
      <c r="F295" s="43"/>
      <c r="G295" s="84"/>
      <c r="H295" s="31"/>
      <c r="I295" s="31"/>
      <c r="J295" s="84"/>
      <c r="K295" s="31"/>
      <c r="L295" s="31"/>
      <c r="M295" s="169"/>
      <c r="N295" s="148"/>
      <c r="O295" s="44"/>
      <c r="P295" s="43"/>
      <c r="Q295" s="31"/>
      <c r="R295" s="84"/>
      <c r="S295" s="31"/>
      <c r="T295" s="31"/>
      <c r="U295" s="169"/>
      <c r="V295" s="150"/>
      <c r="W295" s="141" t="str" cm="1">
        <f t="array" ref="W295">IF(SUM(LEN(B295:V295))=0,"",IF(OR(OR(ISBLANK(F295),SUM(LEN(C295),LEN(D295))=0),AND(NOT(E295="Unknown"),ISBLANK(J295)),AND(NOT(O295="Unknown"),ISBLANK(R295))),"Missing Information", INDEX(Table15[Entire Service Line Classification], MATCH(SUMIFS(Table15[Unique ID],Table15[System-Owned Portion],E295,Table15[If Material Anything Other than "Lead" in Column E,Was Material Ever Previously Lead?],G295,Table15[Customer-Owned Portion],O295),Table15[Unique ID],0),0)))</f>
        <v/>
      </c>
      <c r="X295"/>
    </row>
    <row r="296" spans="2:24" x14ac:dyDescent="0.35">
      <c r="B296" s="146"/>
      <c r="C296" s="31"/>
      <c r="D296" s="32"/>
      <c r="E296" s="44"/>
      <c r="F296" s="43"/>
      <c r="G296" s="84"/>
      <c r="H296" s="31"/>
      <c r="I296" s="31"/>
      <c r="J296" s="84"/>
      <c r="K296" s="31"/>
      <c r="L296" s="31"/>
      <c r="M296" s="169"/>
      <c r="N296" s="148"/>
      <c r="O296" s="44"/>
      <c r="P296" s="43"/>
      <c r="Q296" s="31"/>
      <c r="R296" s="84"/>
      <c r="S296" s="31"/>
      <c r="T296" s="31"/>
      <c r="U296" s="169"/>
      <c r="V296" s="150"/>
      <c r="W296" s="141" t="str" cm="1">
        <f t="array" ref="W296">IF(SUM(LEN(B296:V296))=0,"",IF(OR(OR(ISBLANK(F296),SUM(LEN(C296),LEN(D296))=0),AND(NOT(E296="Unknown"),ISBLANK(J296)),AND(NOT(O296="Unknown"),ISBLANK(R296))),"Missing Information", INDEX(Table15[Entire Service Line Classification], MATCH(SUMIFS(Table15[Unique ID],Table15[System-Owned Portion],E296,Table15[If Material Anything Other than "Lead" in Column E,Was Material Ever Previously Lead?],G296,Table15[Customer-Owned Portion],O296),Table15[Unique ID],0),0)))</f>
        <v/>
      </c>
      <c r="X296"/>
    </row>
    <row r="297" spans="2:24" x14ac:dyDescent="0.35">
      <c r="B297" s="146"/>
      <c r="C297" s="31"/>
      <c r="D297" s="32"/>
      <c r="E297" s="44"/>
      <c r="F297" s="43"/>
      <c r="G297" s="84"/>
      <c r="H297" s="31"/>
      <c r="I297" s="31"/>
      <c r="J297" s="84"/>
      <c r="K297" s="31"/>
      <c r="L297" s="31"/>
      <c r="M297" s="169"/>
      <c r="N297" s="148"/>
      <c r="O297" s="44"/>
      <c r="P297" s="43"/>
      <c r="Q297" s="31"/>
      <c r="R297" s="84"/>
      <c r="S297" s="31"/>
      <c r="T297" s="31"/>
      <c r="U297" s="169"/>
      <c r="V297" s="150"/>
      <c r="W297" s="141" t="str" cm="1">
        <f t="array" ref="W297">IF(SUM(LEN(B297:V297))=0,"",IF(OR(OR(ISBLANK(F297),SUM(LEN(C297),LEN(D297))=0),AND(NOT(E297="Unknown"),ISBLANK(J297)),AND(NOT(O297="Unknown"),ISBLANK(R297))),"Missing Information", INDEX(Table15[Entire Service Line Classification], MATCH(SUMIFS(Table15[Unique ID],Table15[System-Owned Portion],E297,Table15[If Material Anything Other than "Lead" in Column E,Was Material Ever Previously Lead?],G297,Table15[Customer-Owned Portion],O297),Table15[Unique ID],0),0)))</f>
        <v/>
      </c>
      <c r="X297"/>
    </row>
    <row r="298" spans="2:24" x14ac:dyDescent="0.35">
      <c r="B298" s="146"/>
      <c r="C298" s="31"/>
      <c r="D298" s="32"/>
      <c r="E298" s="44"/>
      <c r="F298" s="43"/>
      <c r="G298" s="84"/>
      <c r="H298" s="31"/>
      <c r="I298" s="31"/>
      <c r="J298" s="84"/>
      <c r="K298" s="31"/>
      <c r="L298" s="31"/>
      <c r="M298" s="169"/>
      <c r="N298" s="148"/>
      <c r="O298" s="44"/>
      <c r="P298" s="43"/>
      <c r="Q298" s="31"/>
      <c r="R298" s="84"/>
      <c r="S298" s="31"/>
      <c r="T298" s="31"/>
      <c r="U298" s="169"/>
      <c r="V298" s="150"/>
      <c r="W298" s="141" t="str" cm="1">
        <f t="array" ref="W298">IF(SUM(LEN(B298:V298))=0,"",IF(OR(OR(ISBLANK(F298),SUM(LEN(C298),LEN(D298))=0),AND(NOT(E298="Unknown"),ISBLANK(J298)),AND(NOT(O298="Unknown"),ISBLANK(R298))),"Missing Information", INDEX(Table15[Entire Service Line Classification], MATCH(SUMIFS(Table15[Unique ID],Table15[System-Owned Portion],E298,Table15[If Material Anything Other than "Lead" in Column E,Was Material Ever Previously Lead?],G298,Table15[Customer-Owned Portion],O298),Table15[Unique ID],0),0)))</f>
        <v/>
      </c>
      <c r="X298"/>
    </row>
    <row r="299" spans="2:24" x14ac:dyDescent="0.35">
      <c r="B299" s="146"/>
      <c r="C299" s="31"/>
      <c r="D299" s="32"/>
      <c r="E299" s="44"/>
      <c r="F299" s="43"/>
      <c r="G299" s="84"/>
      <c r="H299" s="31"/>
      <c r="I299" s="31"/>
      <c r="J299" s="84"/>
      <c r="K299" s="31"/>
      <c r="L299" s="31"/>
      <c r="M299" s="169"/>
      <c r="N299" s="148"/>
      <c r="O299" s="44"/>
      <c r="P299" s="43"/>
      <c r="Q299" s="31"/>
      <c r="R299" s="84"/>
      <c r="S299" s="31"/>
      <c r="T299" s="31"/>
      <c r="U299" s="169"/>
      <c r="V299" s="150"/>
      <c r="W299" s="141" t="str" cm="1">
        <f t="array" ref="W299">IF(SUM(LEN(B299:V299))=0,"",IF(OR(OR(ISBLANK(F299),SUM(LEN(C299),LEN(D299))=0),AND(NOT(E299="Unknown"),ISBLANK(J299)),AND(NOT(O299="Unknown"),ISBLANK(R299))),"Missing Information", INDEX(Table15[Entire Service Line Classification], MATCH(SUMIFS(Table15[Unique ID],Table15[System-Owned Portion],E299,Table15[If Material Anything Other than "Lead" in Column E,Was Material Ever Previously Lead?],G299,Table15[Customer-Owned Portion],O299),Table15[Unique ID],0),0)))</f>
        <v/>
      </c>
      <c r="X299"/>
    </row>
    <row r="300" spans="2:24" x14ac:dyDescent="0.35">
      <c r="B300" s="146"/>
      <c r="C300" s="31"/>
      <c r="D300" s="32"/>
      <c r="E300" s="44"/>
      <c r="F300" s="43"/>
      <c r="G300" s="84"/>
      <c r="H300" s="31"/>
      <c r="I300" s="31"/>
      <c r="J300" s="84"/>
      <c r="K300" s="31"/>
      <c r="L300" s="31"/>
      <c r="M300" s="169"/>
      <c r="N300" s="148"/>
      <c r="O300" s="44"/>
      <c r="P300" s="43"/>
      <c r="Q300" s="31"/>
      <c r="R300" s="84"/>
      <c r="S300" s="31"/>
      <c r="T300" s="31"/>
      <c r="U300" s="169"/>
      <c r="V300" s="150"/>
      <c r="W300" s="141" t="str" cm="1">
        <f t="array" ref="W300">IF(SUM(LEN(B300:V300))=0,"",IF(OR(OR(ISBLANK(F300),SUM(LEN(C300),LEN(D300))=0),AND(NOT(E300="Unknown"),ISBLANK(J300)),AND(NOT(O300="Unknown"),ISBLANK(R300))),"Missing Information", INDEX(Table15[Entire Service Line Classification], MATCH(SUMIFS(Table15[Unique ID],Table15[System-Owned Portion],E300,Table15[If Material Anything Other than "Lead" in Column E,Was Material Ever Previously Lead?],G300,Table15[Customer-Owned Portion],O300),Table15[Unique ID],0),0)))</f>
        <v/>
      </c>
      <c r="X300"/>
    </row>
    <row r="301" spans="2:24" x14ac:dyDescent="0.35">
      <c r="B301" s="146"/>
      <c r="C301" s="31"/>
      <c r="D301" s="32"/>
      <c r="E301" s="44"/>
      <c r="F301" s="43"/>
      <c r="G301" s="84"/>
      <c r="H301" s="31"/>
      <c r="I301" s="31"/>
      <c r="J301" s="84"/>
      <c r="K301" s="31"/>
      <c r="L301" s="31"/>
      <c r="M301" s="169"/>
      <c r="N301" s="148"/>
      <c r="O301" s="44"/>
      <c r="P301" s="43"/>
      <c r="Q301" s="31"/>
      <c r="R301" s="84"/>
      <c r="S301" s="31"/>
      <c r="T301" s="31"/>
      <c r="U301" s="169"/>
      <c r="V301" s="150"/>
      <c r="W301" s="141" t="str" cm="1">
        <f t="array" ref="W301">IF(SUM(LEN(B301:V301))=0,"",IF(OR(OR(ISBLANK(F301),SUM(LEN(C301),LEN(D301))=0),AND(NOT(E301="Unknown"),ISBLANK(J301)),AND(NOT(O301="Unknown"),ISBLANK(R301))),"Missing Information", INDEX(Table15[Entire Service Line Classification], MATCH(SUMIFS(Table15[Unique ID],Table15[System-Owned Portion],E301,Table15[If Material Anything Other than "Lead" in Column E,Was Material Ever Previously Lead?],G301,Table15[Customer-Owned Portion],O301),Table15[Unique ID],0),0)))</f>
        <v/>
      </c>
      <c r="X301"/>
    </row>
    <row r="302" spans="2:24" x14ac:dyDescent="0.35">
      <c r="B302" s="146"/>
      <c r="C302" s="31"/>
      <c r="D302" s="32"/>
      <c r="E302" s="44"/>
      <c r="F302" s="43"/>
      <c r="G302" s="84"/>
      <c r="H302" s="31"/>
      <c r="I302" s="31"/>
      <c r="J302" s="84"/>
      <c r="K302" s="31"/>
      <c r="L302" s="31"/>
      <c r="M302" s="169"/>
      <c r="N302" s="148"/>
      <c r="O302" s="44"/>
      <c r="P302" s="43"/>
      <c r="Q302" s="31"/>
      <c r="R302" s="84"/>
      <c r="S302" s="31"/>
      <c r="T302" s="31"/>
      <c r="U302" s="169"/>
      <c r="V302" s="150"/>
      <c r="W302" s="141" t="str" cm="1">
        <f t="array" ref="W302">IF(SUM(LEN(B302:V302))=0,"",IF(OR(OR(ISBLANK(F302),SUM(LEN(C302),LEN(D302))=0),AND(NOT(E302="Unknown"),ISBLANK(J302)),AND(NOT(O302="Unknown"),ISBLANK(R302))),"Missing Information", INDEX(Table15[Entire Service Line Classification], MATCH(SUMIFS(Table15[Unique ID],Table15[System-Owned Portion],E302,Table15[If Material Anything Other than "Lead" in Column E,Was Material Ever Previously Lead?],G302,Table15[Customer-Owned Portion],O302),Table15[Unique ID],0),0)))</f>
        <v/>
      </c>
      <c r="X302"/>
    </row>
    <row r="303" spans="2:24" x14ac:dyDescent="0.35">
      <c r="B303" s="146"/>
      <c r="C303" s="31"/>
      <c r="D303" s="32"/>
      <c r="E303" s="44"/>
      <c r="F303" s="43"/>
      <c r="G303" s="84"/>
      <c r="H303" s="31"/>
      <c r="I303" s="31"/>
      <c r="J303" s="84"/>
      <c r="K303" s="31"/>
      <c r="L303" s="31"/>
      <c r="M303" s="169"/>
      <c r="N303" s="148"/>
      <c r="O303" s="44"/>
      <c r="P303" s="43"/>
      <c r="Q303" s="31"/>
      <c r="R303" s="84"/>
      <c r="S303" s="31"/>
      <c r="T303" s="31"/>
      <c r="U303" s="169"/>
      <c r="V303" s="150"/>
      <c r="W303" s="141" t="str" cm="1">
        <f t="array" ref="W303">IF(SUM(LEN(B303:V303))=0,"",IF(OR(OR(ISBLANK(F303),SUM(LEN(C303),LEN(D303))=0),AND(NOT(E303="Unknown"),ISBLANK(J303)),AND(NOT(O303="Unknown"),ISBLANK(R303))),"Missing Information", INDEX(Table15[Entire Service Line Classification], MATCH(SUMIFS(Table15[Unique ID],Table15[System-Owned Portion],E303,Table15[If Material Anything Other than "Lead" in Column E,Was Material Ever Previously Lead?],G303,Table15[Customer-Owned Portion],O303),Table15[Unique ID],0),0)))</f>
        <v/>
      </c>
      <c r="X303"/>
    </row>
    <row r="304" spans="2:24" x14ac:dyDescent="0.35">
      <c r="B304" s="146"/>
      <c r="C304" s="31"/>
      <c r="D304" s="32"/>
      <c r="E304" s="44"/>
      <c r="F304" s="43"/>
      <c r="G304" s="84"/>
      <c r="H304" s="31"/>
      <c r="I304" s="31"/>
      <c r="J304" s="84"/>
      <c r="K304" s="31"/>
      <c r="L304" s="31"/>
      <c r="M304" s="169"/>
      <c r="N304" s="148"/>
      <c r="O304" s="44"/>
      <c r="P304" s="43"/>
      <c r="Q304" s="31"/>
      <c r="R304" s="84"/>
      <c r="S304" s="31"/>
      <c r="T304" s="31"/>
      <c r="U304" s="169"/>
      <c r="V304" s="150"/>
      <c r="W304" s="141" t="str" cm="1">
        <f t="array" ref="W304">IF(SUM(LEN(B304:V304))=0,"",IF(OR(OR(ISBLANK(F304),SUM(LEN(C304),LEN(D304))=0),AND(NOT(E304="Unknown"),ISBLANK(J304)),AND(NOT(O304="Unknown"),ISBLANK(R304))),"Missing Information", INDEX(Table15[Entire Service Line Classification], MATCH(SUMIFS(Table15[Unique ID],Table15[System-Owned Portion],E304,Table15[If Material Anything Other than "Lead" in Column E,Was Material Ever Previously Lead?],G304,Table15[Customer-Owned Portion],O304),Table15[Unique ID],0),0)))</f>
        <v/>
      </c>
      <c r="X304"/>
    </row>
    <row r="305" spans="2:24" x14ac:dyDescent="0.35">
      <c r="B305" s="146"/>
      <c r="C305" s="31"/>
      <c r="D305" s="32"/>
      <c r="E305" s="44"/>
      <c r="F305" s="43"/>
      <c r="G305" s="84"/>
      <c r="H305" s="31"/>
      <c r="I305" s="31"/>
      <c r="J305" s="84"/>
      <c r="K305" s="31"/>
      <c r="L305" s="31"/>
      <c r="M305" s="169"/>
      <c r="N305" s="148"/>
      <c r="O305" s="44"/>
      <c r="P305" s="43"/>
      <c r="Q305" s="31"/>
      <c r="R305" s="84"/>
      <c r="S305" s="31"/>
      <c r="T305" s="31"/>
      <c r="U305" s="169"/>
      <c r="V305" s="150"/>
      <c r="W305" s="141" t="str" cm="1">
        <f t="array" ref="W305">IF(SUM(LEN(B305:V305))=0,"",IF(OR(OR(ISBLANK(F305),SUM(LEN(C305),LEN(D305))=0),AND(NOT(E305="Unknown"),ISBLANK(J305)),AND(NOT(O305="Unknown"),ISBLANK(R305))),"Missing Information", INDEX(Table15[Entire Service Line Classification], MATCH(SUMIFS(Table15[Unique ID],Table15[System-Owned Portion],E305,Table15[If Material Anything Other than "Lead" in Column E,Was Material Ever Previously Lead?],G305,Table15[Customer-Owned Portion],O305),Table15[Unique ID],0),0)))</f>
        <v/>
      </c>
      <c r="X305"/>
    </row>
    <row r="306" spans="2:24" x14ac:dyDescent="0.35">
      <c r="B306" s="146"/>
      <c r="C306" s="31"/>
      <c r="D306" s="32"/>
      <c r="E306" s="44"/>
      <c r="F306" s="43"/>
      <c r="G306" s="84"/>
      <c r="H306" s="31"/>
      <c r="I306" s="31"/>
      <c r="J306" s="84"/>
      <c r="K306" s="31"/>
      <c r="L306" s="31"/>
      <c r="M306" s="169"/>
      <c r="N306" s="148"/>
      <c r="O306" s="44"/>
      <c r="P306" s="43"/>
      <c r="Q306" s="31"/>
      <c r="R306" s="84"/>
      <c r="S306" s="31"/>
      <c r="T306" s="31"/>
      <c r="U306" s="169"/>
      <c r="V306" s="150"/>
      <c r="W306" s="141" t="str" cm="1">
        <f t="array" ref="W306">IF(SUM(LEN(B306:V306))=0,"",IF(OR(OR(ISBLANK(F306),SUM(LEN(C306),LEN(D306))=0),AND(NOT(E306="Unknown"),ISBLANK(J306)),AND(NOT(O306="Unknown"),ISBLANK(R306))),"Missing Information", INDEX(Table15[Entire Service Line Classification], MATCH(SUMIFS(Table15[Unique ID],Table15[System-Owned Portion],E306,Table15[If Material Anything Other than "Lead" in Column E,Was Material Ever Previously Lead?],G306,Table15[Customer-Owned Portion],O306),Table15[Unique ID],0),0)))</f>
        <v/>
      </c>
      <c r="X306"/>
    </row>
    <row r="307" spans="2:24" x14ac:dyDescent="0.35">
      <c r="B307" s="146"/>
      <c r="C307" s="31"/>
      <c r="D307" s="32"/>
      <c r="E307" s="44"/>
      <c r="F307" s="43"/>
      <c r="G307" s="84"/>
      <c r="H307" s="31"/>
      <c r="I307" s="31"/>
      <c r="J307" s="84"/>
      <c r="K307" s="31"/>
      <c r="L307" s="31"/>
      <c r="M307" s="169"/>
      <c r="N307" s="148"/>
      <c r="O307" s="44"/>
      <c r="P307" s="43"/>
      <c r="Q307" s="31"/>
      <c r="R307" s="84"/>
      <c r="S307" s="31"/>
      <c r="T307" s="31"/>
      <c r="U307" s="169"/>
      <c r="V307" s="150"/>
      <c r="W307" s="141" t="str" cm="1">
        <f t="array" ref="W307">IF(SUM(LEN(B307:V307))=0,"",IF(OR(OR(ISBLANK(F307),SUM(LEN(C307),LEN(D307))=0),AND(NOT(E307="Unknown"),ISBLANK(J307)),AND(NOT(O307="Unknown"),ISBLANK(R307))),"Missing Information", INDEX(Table15[Entire Service Line Classification], MATCH(SUMIFS(Table15[Unique ID],Table15[System-Owned Portion],E307,Table15[If Material Anything Other than "Lead" in Column E,Was Material Ever Previously Lead?],G307,Table15[Customer-Owned Portion],O307),Table15[Unique ID],0),0)))</f>
        <v/>
      </c>
      <c r="X307"/>
    </row>
    <row r="308" spans="2:24" x14ac:dyDescent="0.35">
      <c r="B308" s="146"/>
      <c r="C308" s="31"/>
      <c r="D308" s="31"/>
      <c r="E308" s="44"/>
      <c r="F308" s="43"/>
      <c r="G308" s="84"/>
      <c r="H308" s="31"/>
      <c r="I308" s="31"/>
      <c r="J308" s="84"/>
      <c r="K308" s="31"/>
      <c r="L308" s="31"/>
      <c r="M308" s="169"/>
      <c r="N308" s="148"/>
      <c r="O308" s="44"/>
      <c r="P308" s="43"/>
      <c r="Q308" s="31"/>
      <c r="R308" s="84"/>
      <c r="S308" s="31"/>
      <c r="T308" s="31"/>
      <c r="U308" s="169"/>
      <c r="V308" s="150"/>
      <c r="W308" s="141" t="str" cm="1">
        <f t="array" ref="W308">IF(SUM(LEN(B308:V308))=0,"",IF(OR(OR(ISBLANK(F308),SUM(LEN(C308),LEN(D308))=0),AND(NOT(E308="Unknown"),ISBLANK(J308)),AND(NOT(O308="Unknown"),ISBLANK(R308))),"Missing Information", INDEX(Table15[Entire Service Line Classification], MATCH(SUMIFS(Table15[Unique ID],Table15[System-Owned Portion],E308,Table15[If Material Anything Other than "Lead" in Column E,Was Material Ever Previously Lead?],G308,Table15[Customer-Owned Portion],O308),Table15[Unique ID],0),0)))</f>
        <v/>
      </c>
      <c r="X308"/>
    </row>
    <row r="309" spans="2:24" x14ac:dyDescent="0.35">
      <c r="B309" s="146"/>
      <c r="C309" s="31"/>
      <c r="D309" s="31"/>
      <c r="E309" s="44"/>
      <c r="F309" s="43"/>
      <c r="G309" s="84"/>
      <c r="H309" s="31"/>
      <c r="I309" s="31"/>
      <c r="J309" s="84"/>
      <c r="K309" s="31"/>
      <c r="L309" s="31"/>
      <c r="M309" s="169"/>
      <c r="N309" s="148"/>
      <c r="O309" s="44"/>
      <c r="P309" s="43"/>
      <c r="Q309" s="31"/>
      <c r="R309" s="84"/>
      <c r="S309" s="31"/>
      <c r="T309" s="31"/>
      <c r="U309" s="169"/>
      <c r="V309" s="150"/>
      <c r="W309" s="141" t="str" cm="1">
        <f t="array" ref="W309">IF(SUM(LEN(B309:V309))=0,"",IF(OR(OR(ISBLANK(F309),SUM(LEN(C309),LEN(D309))=0),AND(NOT(E309="Unknown"),ISBLANK(J309)),AND(NOT(O309="Unknown"),ISBLANK(R309))),"Missing Information", INDEX(Table15[Entire Service Line Classification], MATCH(SUMIFS(Table15[Unique ID],Table15[System-Owned Portion],E309,Table15[If Material Anything Other than "Lead" in Column E,Was Material Ever Previously Lead?],G309,Table15[Customer-Owned Portion],O309),Table15[Unique ID],0),0)))</f>
        <v/>
      </c>
      <c r="X309"/>
    </row>
    <row r="310" spans="2:24" x14ac:dyDescent="0.35">
      <c r="B310" s="146"/>
      <c r="C310" s="31"/>
      <c r="D310" s="31"/>
      <c r="E310" s="44"/>
      <c r="F310" s="43"/>
      <c r="G310" s="84"/>
      <c r="H310" s="31"/>
      <c r="I310" s="31"/>
      <c r="J310" s="84"/>
      <c r="K310" s="31"/>
      <c r="L310" s="31"/>
      <c r="M310" s="169"/>
      <c r="N310" s="148"/>
      <c r="O310" s="44"/>
      <c r="P310" s="43"/>
      <c r="Q310" s="31"/>
      <c r="R310" s="84"/>
      <c r="S310" s="31"/>
      <c r="T310" s="31"/>
      <c r="U310" s="169"/>
      <c r="V310" s="150"/>
      <c r="W310" s="141" t="str" cm="1">
        <f t="array" ref="W310">IF(SUM(LEN(B310:V310))=0,"",IF(OR(OR(ISBLANK(F310),SUM(LEN(C310),LEN(D310))=0),AND(NOT(E310="Unknown"),ISBLANK(J310)),AND(NOT(O310="Unknown"),ISBLANK(R310))),"Missing Information", INDEX(Table15[Entire Service Line Classification], MATCH(SUMIFS(Table15[Unique ID],Table15[System-Owned Portion],E310,Table15[If Material Anything Other than "Lead" in Column E,Was Material Ever Previously Lead?],G310,Table15[Customer-Owned Portion],O310),Table15[Unique ID],0),0)))</f>
        <v/>
      </c>
      <c r="X310"/>
    </row>
    <row r="311" spans="2:24" x14ac:dyDescent="0.35">
      <c r="B311" s="146"/>
      <c r="C311" s="31"/>
      <c r="D311" s="31"/>
      <c r="E311" s="44"/>
      <c r="F311" s="43"/>
      <c r="G311" s="84"/>
      <c r="H311" s="31"/>
      <c r="I311" s="31"/>
      <c r="J311" s="84"/>
      <c r="K311" s="31"/>
      <c r="L311" s="31"/>
      <c r="M311" s="169"/>
      <c r="N311" s="148"/>
      <c r="O311" s="44"/>
      <c r="P311" s="43"/>
      <c r="Q311" s="31"/>
      <c r="R311" s="84"/>
      <c r="S311" s="31"/>
      <c r="T311" s="31"/>
      <c r="U311" s="169"/>
      <c r="V311" s="150"/>
      <c r="W311" s="141" t="str" cm="1">
        <f t="array" ref="W311">IF(SUM(LEN(B311:V311))=0,"",IF(OR(OR(ISBLANK(F311),SUM(LEN(C311),LEN(D311))=0),AND(NOT(E311="Unknown"),ISBLANK(J311)),AND(NOT(O311="Unknown"),ISBLANK(R311))),"Missing Information", INDEX(Table15[Entire Service Line Classification], MATCH(SUMIFS(Table15[Unique ID],Table15[System-Owned Portion],E311,Table15[If Material Anything Other than "Lead" in Column E,Was Material Ever Previously Lead?],G311,Table15[Customer-Owned Portion],O311),Table15[Unique ID],0),0)))</f>
        <v/>
      </c>
      <c r="X311"/>
    </row>
    <row r="312" spans="2:24" x14ac:dyDescent="0.35">
      <c r="B312" s="146"/>
      <c r="C312" s="31"/>
      <c r="D312" s="31"/>
      <c r="E312" s="44"/>
      <c r="F312" s="43"/>
      <c r="G312" s="84"/>
      <c r="H312" s="31"/>
      <c r="I312" s="31"/>
      <c r="J312" s="84"/>
      <c r="K312" s="31"/>
      <c r="L312" s="31"/>
      <c r="M312" s="169"/>
      <c r="N312" s="148"/>
      <c r="O312" s="44"/>
      <c r="P312" s="43"/>
      <c r="Q312" s="31"/>
      <c r="R312" s="84"/>
      <c r="S312" s="31"/>
      <c r="T312" s="31"/>
      <c r="U312" s="169"/>
      <c r="V312" s="150"/>
      <c r="W312" s="141" t="str" cm="1">
        <f t="array" ref="W312">IF(SUM(LEN(B312:V312))=0,"",IF(OR(OR(ISBLANK(F312),SUM(LEN(C312),LEN(D312))=0),AND(NOT(E312="Unknown"),ISBLANK(J312)),AND(NOT(O312="Unknown"),ISBLANK(R312))),"Missing Information", INDEX(Table15[Entire Service Line Classification], MATCH(SUMIFS(Table15[Unique ID],Table15[System-Owned Portion],E312,Table15[If Material Anything Other than "Lead" in Column E,Was Material Ever Previously Lead?],G312,Table15[Customer-Owned Portion],O312),Table15[Unique ID],0),0)))</f>
        <v/>
      </c>
      <c r="X312"/>
    </row>
    <row r="313" spans="2:24" x14ac:dyDescent="0.35">
      <c r="B313" s="146"/>
      <c r="C313" s="31"/>
      <c r="D313" s="31"/>
      <c r="E313" s="44"/>
      <c r="F313" s="43"/>
      <c r="G313" s="84"/>
      <c r="H313" s="31"/>
      <c r="I313" s="31"/>
      <c r="J313" s="84"/>
      <c r="K313" s="31"/>
      <c r="L313" s="31"/>
      <c r="M313" s="169"/>
      <c r="N313" s="148"/>
      <c r="O313" s="44"/>
      <c r="P313" s="43"/>
      <c r="Q313" s="31"/>
      <c r="R313" s="84"/>
      <c r="S313" s="31"/>
      <c r="T313" s="31"/>
      <c r="U313" s="169"/>
      <c r="V313" s="150"/>
      <c r="W313" s="141" t="str" cm="1">
        <f t="array" ref="W313">IF(SUM(LEN(B313:V313))=0,"",IF(OR(OR(ISBLANK(F313),SUM(LEN(C313),LEN(D313))=0),AND(NOT(E313="Unknown"),ISBLANK(J313)),AND(NOT(O313="Unknown"),ISBLANK(R313))),"Missing Information", INDEX(Table15[Entire Service Line Classification], MATCH(SUMIFS(Table15[Unique ID],Table15[System-Owned Portion],E313,Table15[If Material Anything Other than "Lead" in Column E,Was Material Ever Previously Lead?],G313,Table15[Customer-Owned Portion],O313),Table15[Unique ID],0),0)))</f>
        <v/>
      </c>
      <c r="X313"/>
    </row>
    <row r="314" spans="2:24" x14ac:dyDescent="0.35">
      <c r="B314" s="146"/>
      <c r="C314" s="31"/>
      <c r="D314" s="31"/>
      <c r="E314" s="44"/>
      <c r="F314" s="43"/>
      <c r="G314" s="84"/>
      <c r="H314" s="31"/>
      <c r="I314" s="31"/>
      <c r="J314" s="84"/>
      <c r="K314" s="31"/>
      <c r="L314" s="31"/>
      <c r="M314" s="169"/>
      <c r="N314" s="148"/>
      <c r="O314" s="44"/>
      <c r="P314" s="43"/>
      <c r="Q314" s="31"/>
      <c r="R314" s="84"/>
      <c r="S314" s="31"/>
      <c r="T314" s="31"/>
      <c r="U314" s="169"/>
      <c r="V314" s="150"/>
      <c r="W314" s="141" t="str" cm="1">
        <f t="array" ref="W314">IF(SUM(LEN(B314:V314))=0,"",IF(OR(OR(ISBLANK(F314),SUM(LEN(C314),LEN(D314))=0),AND(NOT(E314="Unknown"),ISBLANK(J314)),AND(NOT(O314="Unknown"),ISBLANK(R314))),"Missing Information", INDEX(Table15[Entire Service Line Classification], MATCH(SUMIFS(Table15[Unique ID],Table15[System-Owned Portion],E314,Table15[If Material Anything Other than "Lead" in Column E,Was Material Ever Previously Lead?],G314,Table15[Customer-Owned Portion],O314),Table15[Unique ID],0),0)))</f>
        <v/>
      </c>
      <c r="X314"/>
    </row>
    <row r="315" spans="2:24" x14ac:dyDescent="0.35">
      <c r="B315" s="146"/>
      <c r="C315" s="31"/>
      <c r="D315" s="31"/>
      <c r="E315" s="44"/>
      <c r="F315" s="43"/>
      <c r="G315" s="84"/>
      <c r="H315" s="31"/>
      <c r="I315" s="31"/>
      <c r="J315" s="84"/>
      <c r="K315" s="31"/>
      <c r="L315" s="31"/>
      <c r="M315" s="169"/>
      <c r="N315" s="148"/>
      <c r="O315" s="44"/>
      <c r="P315" s="43"/>
      <c r="Q315" s="31"/>
      <c r="R315" s="84"/>
      <c r="S315" s="31"/>
      <c r="T315" s="31"/>
      <c r="U315" s="169"/>
      <c r="V315" s="150"/>
      <c r="W315" s="141" t="str" cm="1">
        <f t="array" ref="W315">IF(SUM(LEN(B315:V315))=0,"",IF(OR(OR(ISBLANK(F315),SUM(LEN(C315),LEN(D315))=0),AND(NOT(E315="Unknown"),ISBLANK(J315)),AND(NOT(O315="Unknown"),ISBLANK(R315))),"Missing Information", INDEX(Table15[Entire Service Line Classification], MATCH(SUMIFS(Table15[Unique ID],Table15[System-Owned Portion],E315,Table15[If Material Anything Other than "Lead" in Column E,Was Material Ever Previously Lead?],G315,Table15[Customer-Owned Portion],O315),Table15[Unique ID],0),0)))</f>
        <v/>
      </c>
      <c r="X315"/>
    </row>
    <row r="316" spans="2:24" x14ac:dyDescent="0.35">
      <c r="B316" s="146"/>
      <c r="C316" s="31"/>
      <c r="D316" s="31"/>
      <c r="E316" s="44"/>
      <c r="F316" s="43"/>
      <c r="G316" s="84"/>
      <c r="H316" s="31"/>
      <c r="I316" s="31"/>
      <c r="J316" s="84"/>
      <c r="K316" s="31"/>
      <c r="L316" s="31"/>
      <c r="M316" s="169"/>
      <c r="N316" s="148"/>
      <c r="O316" s="44"/>
      <c r="P316" s="43"/>
      <c r="Q316" s="31"/>
      <c r="R316" s="84"/>
      <c r="S316" s="31"/>
      <c r="T316" s="31"/>
      <c r="U316" s="169"/>
      <c r="V316" s="150"/>
      <c r="W316" s="141" t="str" cm="1">
        <f t="array" ref="W316">IF(SUM(LEN(B316:V316))=0,"",IF(OR(OR(ISBLANK(F316),SUM(LEN(C316),LEN(D316))=0),AND(NOT(E316="Unknown"),ISBLANK(J316)),AND(NOT(O316="Unknown"),ISBLANK(R316))),"Missing Information", INDEX(Table15[Entire Service Line Classification], MATCH(SUMIFS(Table15[Unique ID],Table15[System-Owned Portion],E316,Table15[If Material Anything Other than "Lead" in Column E,Was Material Ever Previously Lead?],G316,Table15[Customer-Owned Portion],O316),Table15[Unique ID],0),0)))</f>
        <v/>
      </c>
      <c r="X316"/>
    </row>
    <row r="317" spans="2:24" x14ac:dyDescent="0.35">
      <c r="B317" s="146"/>
      <c r="C317" s="31"/>
      <c r="D317" s="31"/>
      <c r="E317" s="44"/>
      <c r="F317" s="43"/>
      <c r="G317" s="84"/>
      <c r="H317" s="31"/>
      <c r="I317" s="31"/>
      <c r="J317" s="84"/>
      <c r="K317" s="31"/>
      <c r="L317" s="31"/>
      <c r="M317" s="169"/>
      <c r="N317" s="148"/>
      <c r="O317" s="44"/>
      <c r="P317" s="43"/>
      <c r="Q317" s="31"/>
      <c r="R317" s="84"/>
      <c r="S317" s="31"/>
      <c r="T317" s="31"/>
      <c r="U317" s="169"/>
      <c r="V317" s="150"/>
      <c r="W317" s="141" t="str" cm="1">
        <f t="array" ref="W317">IF(SUM(LEN(B317:V317))=0,"",IF(OR(OR(ISBLANK(F317),SUM(LEN(C317),LEN(D317))=0),AND(NOT(E317="Unknown"),ISBLANK(J317)),AND(NOT(O317="Unknown"),ISBLANK(R317))),"Missing Information", INDEX(Table15[Entire Service Line Classification], MATCH(SUMIFS(Table15[Unique ID],Table15[System-Owned Portion],E317,Table15[If Material Anything Other than "Lead" in Column E,Was Material Ever Previously Lead?],G317,Table15[Customer-Owned Portion],O317),Table15[Unique ID],0),0)))</f>
        <v/>
      </c>
      <c r="X317"/>
    </row>
    <row r="318" spans="2:24" x14ac:dyDescent="0.35">
      <c r="B318" s="146"/>
      <c r="C318" s="31"/>
      <c r="D318" s="31"/>
      <c r="E318" s="44"/>
      <c r="F318" s="43"/>
      <c r="G318" s="84"/>
      <c r="H318" s="31"/>
      <c r="I318" s="31"/>
      <c r="J318" s="84"/>
      <c r="K318" s="31"/>
      <c r="L318" s="31"/>
      <c r="M318" s="169"/>
      <c r="N318" s="148"/>
      <c r="O318" s="44"/>
      <c r="P318" s="43"/>
      <c r="Q318" s="31"/>
      <c r="R318" s="84"/>
      <c r="S318" s="31"/>
      <c r="T318" s="31"/>
      <c r="U318" s="169"/>
      <c r="V318" s="150"/>
      <c r="W318" s="141" t="str" cm="1">
        <f t="array" ref="W318">IF(SUM(LEN(B318:V318))=0,"",IF(OR(OR(ISBLANK(F318),SUM(LEN(C318),LEN(D318))=0),AND(NOT(E318="Unknown"),ISBLANK(J318)),AND(NOT(O318="Unknown"),ISBLANK(R318))),"Missing Information", INDEX(Table15[Entire Service Line Classification], MATCH(SUMIFS(Table15[Unique ID],Table15[System-Owned Portion],E318,Table15[If Material Anything Other than "Lead" in Column E,Was Material Ever Previously Lead?],G318,Table15[Customer-Owned Portion],O318),Table15[Unique ID],0),0)))</f>
        <v/>
      </c>
      <c r="X318"/>
    </row>
    <row r="319" spans="2:24" x14ac:dyDescent="0.35">
      <c r="B319" s="146"/>
      <c r="C319" s="31"/>
      <c r="D319" s="31"/>
      <c r="E319" s="44"/>
      <c r="F319" s="43"/>
      <c r="G319" s="84"/>
      <c r="H319" s="31"/>
      <c r="I319" s="31"/>
      <c r="J319" s="84"/>
      <c r="K319" s="31"/>
      <c r="L319" s="31"/>
      <c r="M319" s="169"/>
      <c r="N319" s="148"/>
      <c r="O319" s="44"/>
      <c r="P319" s="43"/>
      <c r="Q319" s="31"/>
      <c r="R319" s="84"/>
      <c r="S319" s="31"/>
      <c r="T319" s="31"/>
      <c r="U319" s="169"/>
      <c r="V319" s="150"/>
      <c r="W319" s="141" t="str" cm="1">
        <f t="array" ref="W319">IF(SUM(LEN(B319:V319))=0,"",IF(OR(OR(ISBLANK(F319),SUM(LEN(C319),LEN(D319))=0),AND(NOT(E319="Unknown"),ISBLANK(J319)),AND(NOT(O319="Unknown"),ISBLANK(R319))),"Missing Information", INDEX(Table15[Entire Service Line Classification], MATCH(SUMIFS(Table15[Unique ID],Table15[System-Owned Portion],E319,Table15[If Material Anything Other than "Lead" in Column E,Was Material Ever Previously Lead?],G319,Table15[Customer-Owned Portion],O319),Table15[Unique ID],0),0)))</f>
        <v/>
      </c>
      <c r="X319"/>
    </row>
    <row r="320" spans="2:24" x14ac:dyDescent="0.35">
      <c r="B320" s="146"/>
      <c r="C320" s="31"/>
      <c r="D320" s="31"/>
      <c r="E320" s="44"/>
      <c r="F320" s="43"/>
      <c r="G320" s="84"/>
      <c r="H320" s="31"/>
      <c r="I320" s="31"/>
      <c r="J320" s="84"/>
      <c r="K320" s="31"/>
      <c r="L320" s="31"/>
      <c r="M320" s="169"/>
      <c r="N320" s="148"/>
      <c r="O320" s="44"/>
      <c r="P320" s="43"/>
      <c r="Q320" s="31"/>
      <c r="R320" s="84"/>
      <c r="S320" s="31"/>
      <c r="T320" s="31"/>
      <c r="U320" s="169"/>
      <c r="V320" s="150"/>
      <c r="W320" s="141" t="str" cm="1">
        <f t="array" ref="W320">IF(SUM(LEN(B320:V320))=0,"",IF(OR(OR(ISBLANK(F320),SUM(LEN(C320),LEN(D320))=0),AND(NOT(E320="Unknown"),ISBLANK(J320)),AND(NOT(O320="Unknown"),ISBLANK(R320))),"Missing Information", INDEX(Table15[Entire Service Line Classification], MATCH(SUMIFS(Table15[Unique ID],Table15[System-Owned Portion],E320,Table15[If Material Anything Other than "Lead" in Column E,Was Material Ever Previously Lead?],G320,Table15[Customer-Owned Portion],O320),Table15[Unique ID],0),0)))</f>
        <v/>
      </c>
      <c r="X320"/>
    </row>
    <row r="321" spans="2:24" x14ac:dyDescent="0.35">
      <c r="B321" s="146"/>
      <c r="C321" s="31"/>
      <c r="D321" s="31"/>
      <c r="E321" s="44"/>
      <c r="F321" s="43"/>
      <c r="G321" s="84"/>
      <c r="H321" s="31"/>
      <c r="I321" s="31"/>
      <c r="J321" s="84"/>
      <c r="K321" s="31"/>
      <c r="L321" s="31"/>
      <c r="M321" s="169"/>
      <c r="N321" s="148"/>
      <c r="O321" s="44"/>
      <c r="P321" s="43"/>
      <c r="Q321" s="31"/>
      <c r="R321" s="84"/>
      <c r="S321" s="31"/>
      <c r="T321" s="31"/>
      <c r="U321" s="169"/>
      <c r="V321" s="150"/>
      <c r="W321" s="141" t="str" cm="1">
        <f t="array" ref="W321">IF(SUM(LEN(B321:V321))=0,"",IF(OR(OR(ISBLANK(F321),SUM(LEN(C321),LEN(D321))=0),AND(NOT(E321="Unknown"),ISBLANK(J321)),AND(NOT(O321="Unknown"),ISBLANK(R321))),"Missing Information", INDEX(Table15[Entire Service Line Classification], MATCH(SUMIFS(Table15[Unique ID],Table15[System-Owned Portion],E321,Table15[If Material Anything Other than "Lead" in Column E,Was Material Ever Previously Lead?],G321,Table15[Customer-Owned Portion],O321),Table15[Unique ID],0),0)))</f>
        <v/>
      </c>
      <c r="X321"/>
    </row>
    <row r="322" spans="2:24" x14ac:dyDescent="0.35">
      <c r="B322" s="146"/>
      <c r="C322" s="31"/>
      <c r="D322" s="31"/>
      <c r="E322" s="44"/>
      <c r="F322" s="43"/>
      <c r="G322" s="84"/>
      <c r="H322" s="31"/>
      <c r="I322" s="31"/>
      <c r="J322" s="84"/>
      <c r="K322" s="31"/>
      <c r="L322" s="31"/>
      <c r="M322" s="169"/>
      <c r="N322" s="148"/>
      <c r="O322" s="44"/>
      <c r="P322" s="43"/>
      <c r="Q322" s="31"/>
      <c r="R322" s="84"/>
      <c r="S322" s="31"/>
      <c r="T322" s="31"/>
      <c r="U322" s="169"/>
      <c r="V322" s="150"/>
      <c r="W322" s="141" t="str" cm="1">
        <f t="array" ref="W322">IF(SUM(LEN(B322:V322))=0,"",IF(OR(OR(ISBLANK(F322),SUM(LEN(C322),LEN(D322))=0),AND(NOT(E322="Unknown"),ISBLANK(J322)),AND(NOT(O322="Unknown"),ISBLANK(R322))),"Missing Information", INDEX(Table15[Entire Service Line Classification], MATCH(SUMIFS(Table15[Unique ID],Table15[System-Owned Portion],E322,Table15[If Material Anything Other than "Lead" in Column E,Was Material Ever Previously Lead?],G322,Table15[Customer-Owned Portion],O322),Table15[Unique ID],0),0)))</f>
        <v/>
      </c>
      <c r="X322"/>
    </row>
    <row r="323" spans="2:24" x14ac:dyDescent="0.35">
      <c r="B323" s="146"/>
      <c r="C323" s="31"/>
      <c r="D323" s="31"/>
      <c r="E323" s="44"/>
      <c r="F323" s="43"/>
      <c r="G323" s="84"/>
      <c r="H323" s="31"/>
      <c r="I323" s="31"/>
      <c r="J323" s="84"/>
      <c r="K323" s="31"/>
      <c r="L323" s="31"/>
      <c r="M323" s="169"/>
      <c r="N323" s="148"/>
      <c r="O323" s="44"/>
      <c r="P323" s="43"/>
      <c r="Q323" s="31"/>
      <c r="R323" s="84"/>
      <c r="S323" s="31"/>
      <c r="T323" s="31"/>
      <c r="U323" s="169"/>
      <c r="V323" s="150"/>
      <c r="W323" s="141" t="str" cm="1">
        <f t="array" ref="W323">IF(SUM(LEN(B323:V323))=0,"",IF(OR(OR(ISBLANK(F323),SUM(LEN(C323),LEN(D323))=0),AND(NOT(E323="Unknown"),ISBLANK(J323)),AND(NOT(O323="Unknown"),ISBLANK(R323))),"Missing Information", INDEX(Table15[Entire Service Line Classification], MATCH(SUMIFS(Table15[Unique ID],Table15[System-Owned Portion],E323,Table15[If Material Anything Other than "Lead" in Column E,Was Material Ever Previously Lead?],G323,Table15[Customer-Owned Portion],O323),Table15[Unique ID],0),0)))</f>
        <v/>
      </c>
      <c r="X323"/>
    </row>
    <row r="324" spans="2:24" x14ac:dyDescent="0.35">
      <c r="B324" s="146"/>
      <c r="C324" s="31"/>
      <c r="D324" s="31"/>
      <c r="E324" s="44"/>
      <c r="F324" s="43"/>
      <c r="G324" s="84"/>
      <c r="H324" s="31"/>
      <c r="I324" s="31"/>
      <c r="J324" s="84"/>
      <c r="K324" s="31"/>
      <c r="L324" s="31"/>
      <c r="M324" s="169"/>
      <c r="N324" s="148"/>
      <c r="O324" s="44"/>
      <c r="P324" s="43"/>
      <c r="Q324" s="31"/>
      <c r="R324" s="84"/>
      <c r="S324" s="31"/>
      <c r="T324" s="31"/>
      <c r="U324" s="169"/>
      <c r="V324" s="150"/>
      <c r="W324" s="141" t="str" cm="1">
        <f t="array" ref="W324">IF(SUM(LEN(B324:V324))=0,"",IF(OR(OR(ISBLANK(F324),SUM(LEN(C324),LEN(D324))=0),AND(NOT(E324="Unknown"),ISBLANK(J324)),AND(NOT(O324="Unknown"),ISBLANK(R324))),"Missing Information", INDEX(Table15[Entire Service Line Classification], MATCH(SUMIFS(Table15[Unique ID],Table15[System-Owned Portion],E324,Table15[If Material Anything Other than "Lead" in Column E,Was Material Ever Previously Lead?],G324,Table15[Customer-Owned Portion],O324),Table15[Unique ID],0),0)))</f>
        <v/>
      </c>
      <c r="X324"/>
    </row>
    <row r="325" spans="2:24" x14ac:dyDescent="0.35">
      <c r="B325" s="146"/>
      <c r="C325" s="31"/>
      <c r="D325" s="31"/>
      <c r="E325" s="44"/>
      <c r="F325" s="43"/>
      <c r="G325" s="84"/>
      <c r="H325" s="31"/>
      <c r="I325" s="31"/>
      <c r="J325" s="84"/>
      <c r="K325" s="31"/>
      <c r="L325" s="31"/>
      <c r="M325" s="169"/>
      <c r="N325" s="148"/>
      <c r="O325" s="44"/>
      <c r="P325" s="43"/>
      <c r="Q325" s="31"/>
      <c r="R325" s="84"/>
      <c r="S325" s="31"/>
      <c r="T325" s="31"/>
      <c r="U325" s="169"/>
      <c r="V325" s="150"/>
      <c r="W325" s="141" t="str" cm="1">
        <f t="array" ref="W325">IF(SUM(LEN(B325:V325))=0,"",IF(OR(OR(ISBLANK(F325),SUM(LEN(C325),LEN(D325))=0),AND(NOT(E325="Unknown"),ISBLANK(J325)),AND(NOT(O325="Unknown"),ISBLANK(R325))),"Missing Information", INDEX(Table15[Entire Service Line Classification], MATCH(SUMIFS(Table15[Unique ID],Table15[System-Owned Portion],E325,Table15[If Material Anything Other than "Lead" in Column E,Was Material Ever Previously Lead?],G325,Table15[Customer-Owned Portion],O325),Table15[Unique ID],0),0)))</f>
        <v/>
      </c>
      <c r="X325"/>
    </row>
    <row r="326" spans="2:24" x14ac:dyDescent="0.35">
      <c r="B326" s="146"/>
      <c r="C326" s="31"/>
      <c r="D326" s="31"/>
      <c r="E326" s="44"/>
      <c r="F326" s="43"/>
      <c r="G326" s="84"/>
      <c r="H326" s="31"/>
      <c r="I326" s="31"/>
      <c r="J326" s="84"/>
      <c r="K326" s="31"/>
      <c r="L326" s="31"/>
      <c r="M326" s="169"/>
      <c r="N326" s="148"/>
      <c r="O326" s="44"/>
      <c r="P326" s="43"/>
      <c r="Q326" s="31"/>
      <c r="R326" s="84"/>
      <c r="S326" s="31"/>
      <c r="T326" s="31"/>
      <c r="U326" s="169"/>
      <c r="V326" s="150"/>
      <c r="W326" s="141" t="str" cm="1">
        <f t="array" ref="W326">IF(SUM(LEN(B326:V326))=0,"",IF(OR(OR(ISBLANK(F326),SUM(LEN(C326),LEN(D326))=0),AND(NOT(E326="Unknown"),ISBLANK(J326)),AND(NOT(O326="Unknown"),ISBLANK(R326))),"Missing Information", INDEX(Table15[Entire Service Line Classification], MATCH(SUMIFS(Table15[Unique ID],Table15[System-Owned Portion],E326,Table15[If Material Anything Other than "Lead" in Column E,Was Material Ever Previously Lead?],G326,Table15[Customer-Owned Portion],O326),Table15[Unique ID],0),0)))</f>
        <v/>
      </c>
      <c r="X326"/>
    </row>
    <row r="327" spans="2:24" x14ac:dyDescent="0.35">
      <c r="B327" s="146"/>
      <c r="C327" s="31"/>
      <c r="D327" s="31"/>
      <c r="E327" s="44"/>
      <c r="F327" s="43"/>
      <c r="G327" s="84"/>
      <c r="H327" s="31"/>
      <c r="I327" s="31"/>
      <c r="J327" s="84"/>
      <c r="K327" s="31"/>
      <c r="L327" s="31"/>
      <c r="M327" s="169"/>
      <c r="N327" s="148"/>
      <c r="O327" s="44"/>
      <c r="P327" s="43"/>
      <c r="Q327" s="31"/>
      <c r="R327" s="84"/>
      <c r="S327" s="31"/>
      <c r="T327" s="31"/>
      <c r="U327" s="169"/>
      <c r="V327" s="150"/>
      <c r="W327" s="141" t="str" cm="1">
        <f t="array" ref="W327">IF(SUM(LEN(B327:V327))=0,"",IF(OR(OR(ISBLANK(F327),SUM(LEN(C327),LEN(D327))=0),AND(NOT(E327="Unknown"),ISBLANK(J327)),AND(NOT(O327="Unknown"),ISBLANK(R327))),"Missing Information", INDEX(Table15[Entire Service Line Classification], MATCH(SUMIFS(Table15[Unique ID],Table15[System-Owned Portion],E327,Table15[If Material Anything Other than "Lead" in Column E,Was Material Ever Previously Lead?],G327,Table15[Customer-Owned Portion],O327),Table15[Unique ID],0),0)))</f>
        <v/>
      </c>
      <c r="X327"/>
    </row>
    <row r="328" spans="2:24" x14ac:dyDescent="0.35">
      <c r="B328" s="146"/>
      <c r="C328" s="31"/>
      <c r="D328" s="31"/>
      <c r="E328" s="44"/>
      <c r="F328" s="43"/>
      <c r="G328" s="84"/>
      <c r="H328" s="31"/>
      <c r="I328" s="31"/>
      <c r="J328" s="84"/>
      <c r="K328" s="31"/>
      <c r="L328" s="31"/>
      <c r="M328" s="169"/>
      <c r="N328" s="148"/>
      <c r="O328" s="44"/>
      <c r="P328" s="43"/>
      <c r="Q328" s="31"/>
      <c r="R328" s="84"/>
      <c r="S328" s="31"/>
      <c r="T328" s="31"/>
      <c r="U328" s="169"/>
      <c r="V328" s="150"/>
      <c r="W328" s="141" t="str" cm="1">
        <f t="array" ref="W328">IF(SUM(LEN(B328:V328))=0,"",IF(OR(OR(ISBLANK(F328),SUM(LEN(C328),LEN(D328))=0),AND(NOT(E328="Unknown"),ISBLANK(J328)),AND(NOT(O328="Unknown"),ISBLANK(R328))),"Missing Information", INDEX(Table15[Entire Service Line Classification], MATCH(SUMIFS(Table15[Unique ID],Table15[System-Owned Portion],E328,Table15[If Material Anything Other than "Lead" in Column E,Was Material Ever Previously Lead?],G328,Table15[Customer-Owned Portion],O328),Table15[Unique ID],0),0)))</f>
        <v/>
      </c>
      <c r="X328"/>
    </row>
    <row r="329" spans="2:24" x14ac:dyDescent="0.35">
      <c r="B329" s="146"/>
      <c r="C329" s="31"/>
      <c r="D329" s="31"/>
      <c r="E329" s="44"/>
      <c r="F329" s="43"/>
      <c r="G329" s="84"/>
      <c r="H329" s="31"/>
      <c r="I329" s="31"/>
      <c r="J329" s="84"/>
      <c r="K329" s="31"/>
      <c r="L329" s="31"/>
      <c r="M329" s="169"/>
      <c r="N329" s="148"/>
      <c r="O329" s="44"/>
      <c r="P329" s="43"/>
      <c r="Q329" s="31"/>
      <c r="R329" s="84"/>
      <c r="S329" s="31"/>
      <c r="T329" s="31"/>
      <c r="U329" s="169"/>
      <c r="V329" s="150"/>
      <c r="W329" s="141" t="str" cm="1">
        <f t="array" ref="W329">IF(SUM(LEN(B329:V329))=0,"",IF(OR(OR(ISBLANK(F329),SUM(LEN(C329),LEN(D329))=0),AND(NOT(E329="Unknown"),ISBLANK(J329)),AND(NOT(O329="Unknown"),ISBLANK(R329))),"Missing Information", INDEX(Table15[Entire Service Line Classification], MATCH(SUMIFS(Table15[Unique ID],Table15[System-Owned Portion],E329,Table15[If Material Anything Other than "Lead" in Column E,Was Material Ever Previously Lead?],G329,Table15[Customer-Owned Portion],O329),Table15[Unique ID],0),0)))</f>
        <v/>
      </c>
      <c r="X329"/>
    </row>
    <row r="330" spans="2:24" x14ac:dyDescent="0.35">
      <c r="B330" s="146"/>
      <c r="C330" s="31"/>
      <c r="D330" s="31"/>
      <c r="E330" s="44"/>
      <c r="F330" s="43"/>
      <c r="G330" s="84"/>
      <c r="H330" s="31"/>
      <c r="I330" s="31"/>
      <c r="J330" s="84"/>
      <c r="K330" s="31"/>
      <c r="L330" s="31"/>
      <c r="M330" s="169"/>
      <c r="N330" s="148"/>
      <c r="O330" s="44"/>
      <c r="P330" s="43"/>
      <c r="Q330" s="31"/>
      <c r="R330" s="84"/>
      <c r="S330" s="31"/>
      <c r="T330" s="31"/>
      <c r="U330" s="169"/>
      <c r="V330" s="150"/>
      <c r="W330" s="141" t="str" cm="1">
        <f t="array" ref="W330">IF(SUM(LEN(B330:V330))=0,"",IF(OR(OR(ISBLANK(F330),SUM(LEN(C330),LEN(D330))=0),AND(NOT(E330="Unknown"),ISBLANK(J330)),AND(NOT(O330="Unknown"),ISBLANK(R330))),"Missing Information", INDEX(Table15[Entire Service Line Classification], MATCH(SUMIFS(Table15[Unique ID],Table15[System-Owned Portion],E330,Table15[If Material Anything Other than "Lead" in Column E,Was Material Ever Previously Lead?],G330,Table15[Customer-Owned Portion],O330),Table15[Unique ID],0),0)))</f>
        <v/>
      </c>
      <c r="X330"/>
    </row>
    <row r="331" spans="2:24" x14ac:dyDescent="0.35">
      <c r="B331" s="146"/>
      <c r="C331" s="31"/>
      <c r="D331" s="31"/>
      <c r="E331" s="44"/>
      <c r="F331" s="43"/>
      <c r="G331" s="84"/>
      <c r="H331" s="31"/>
      <c r="I331" s="31"/>
      <c r="J331" s="84"/>
      <c r="K331" s="31"/>
      <c r="L331" s="31"/>
      <c r="M331" s="169"/>
      <c r="N331" s="148"/>
      <c r="O331" s="44"/>
      <c r="P331" s="43"/>
      <c r="Q331" s="31"/>
      <c r="R331" s="84"/>
      <c r="S331" s="31"/>
      <c r="T331" s="31"/>
      <c r="U331" s="169"/>
      <c r="V331" s="150"/>
      <c r="W331" s="141" t="str" cm="1">
        <f t="array" ref="W331">IF(SUM(LEN(B331:V331))=0,"",IF(OR(OR(ISBLANK(F331),SUM(LEN(C331),LEN(D331))=0),AND(NOT(E331="Unknown"),ISBLANK(J331)),AND(NOT(O331="Unknown"),ISBLANK(R331))),"Missing Information", INDEX(Table15[Entire Service Line Classification], MATCH(SUMIFS(Table15[Unique ID],Table15[System-Owned Portion],E331,Table15[If Material Anything Other than "Lead" in Column E,Was Material Ever Previously Lead?],G331,Table15[Customer-Owned Portion],O331),Table15[Unique ID],0),0)))</f>
        <v/>
      </c>
      <c r="X331"/>
    </row>
    <row r="332" spans="2:24" x14ac:dyDescent="0.35">
      <c r="B332" s="146"/>
      <c r="C332" s="31"/>
      <c r="D332" s="31"/>
      <c r="E332" s="44"/>
      <c r="F332" s="43"/>
      <c r="G332" s="84"/>
      <c r="H332" s="31"/>
      <c r="I332" s="31"/>
      <c r="J332" s="84"/>
      <c r="K332" s="31"/>
      <c r="L332" s="31"/>
      <c r="M332" s="169"/>
      <c r="N332" s="148"/>
      <c r="O332" s="44"/>
      <c r="P332" s="43"/>
      <c r="Q332" s="31"/>
      <c r="R332" s="84"/>
      <c r="S332" s="31"/>
      <c r="T332" s="31"/>
      <c r="U332" s="169"/>
      <c r="V332" s="150"/>
      <c r="W332" s="141" t="str" cm="1">
        <f t="array" ref="W332">IF(SUM(LEN(B332:V332))=0,"",IF(OR(OR(ISBLANK(F332),SUM(LEN(C332),LEN(D332))=0),AND(NOT(E332="Unknown"),ISBLANK(J332)),AND(NOT(O332="Unknown"),ISBLANK(R332))),"Missing Information", INDEX(Table15[Entire Service Line Classification], MATCH(SUMIFS(Table15[Unique ID],Table15[System-Owned Portion],E332,Table15[If Material Anything Other than "Lead" in Column E,Was Material Ever Previously Lead?],G332,Table15[Customer-Owned Portion],O332),Table15[Unique ID],0),0)))</f>
        <v/>
      </c>
      <c r="X332"/>
    </row>
    <row r="333" spans="2:24" x14ac:dyDescent="0.35">
      <c r="B333" s="146"/>
      <c r="C333" s="31"/>
      <c r="D333" s="31"/>
      <c r="E333" s="44"/>
      <c r="F333" s="43"/>
      <c r="G333" s="84"/>
      <c r="H333" s="31"/>
      <c r="I333" s="31"/>
      <c r="J333" s="84"/>
      <c r="K333" s="31"/>
      <c r="L333" s="31"/>
      <c r="M333" s="169"/>
      <c r="N333" s="148"/>
      <c r="O333" s="44"/>
      <c r="P333" s="43"/>
      <c r="Q333" s="31"/>
      <c r="R333" s="84"/>
      <c r="S333" s="31"/>
      <c r="T333" s="31"/>
      <c r="U333" s="169"/>
      <c r="V333" s="150"/>
      <c r="W333" s="141" t="str" cm="1">
        <f t="array" ref="W333">IF(SUM(LEN(B333:V333))=0,"",IF(OR(OR(ISBLANK(F333),SUM(LEN(C333),LEN(D333))=0),AND(NOT(E333="Unknown"),ISBLANK(J333)),AND(NOT(O333="Unknown"),ISBLANK(R333))),"Missing Information", INDEX(Table15[Entire Service Line Classification], MATCH(SUMIFS(Table15[Unique ID],Table15[System-Owned Portion],E333,Table15[If Material Anything Other than "Lead" in Column E,Was Material Ever Previously Lead?],G333,Table15[Customer-Owned Portion],O333),Table15[Unique ID],0),0)))</f>
        <v/>
      </c>
      <c r="X333"/>
    </row>
    <row r="334" spans="2:24" x14ac:dyDescent="0.35">
      <c r="B334" s="146"/>
      <c r="C334" s="31"/>
      <c r="D334" s="31"/>
      <c r="E334" s="44"/>
      <c r="F334" s="43"/>
      <c r="G334" s="84"/>
      <c r="H334" s="31"/>
      <c r="I334" s="31"/>
      <c r="J334" s="84"/>
      <c r="K334" s="31"/>
      <c r="L334" s="31"/>
      <c r="M334" s="169"/>
      <c r="N334" s="148"/>
      <c r="O334" s="44"/>
      <c r="P334" s="43"/>
      <c r="Q334" s="31"/>
      <c r="R334" s="84"/>
      <c r="S334" s="31"/>
      <c r="T334" s="31"/>
      <c r="U334" s="169"/>
      <c r="V334" s="150"/>
      <c r="W334" s="141" t="str" cm="1">
        <f t="array" ref="W334">IF(SUM(LEN(B334:V334))=0,"",IF(OR(OR(ISBLANK(F334),SUM(LEN(C334),LEN(D334))=0),AND(NOT(E334="Unknown"),ISBLANK(J334)),AND(NOT(O334="Unknown"),ISBLANK(R334))),"Missing Information", INDEX(Table15[Entire Service Line Classification], MATCH(SUMIFS(Table15[Unique ID],Table15[System-Owned Portion],E334,Table15[If Material Anything Other than "Lead" in Column E,Was Material Ever Previously Lead?],G334,Table15[Customer-Owned Portion],O334),Table15[Unique ID],0),0)))</f>
        <v/>
      </c>
      <c r="X334"/>
    </row>
    <row r="335" spans="2:24" x14ac:dyDescent="0.35">
      <c r="B335" s="146"/>
      <c r="C335" s="31"/>
      <c r="D335" s="31"/>
      <c r="E335" s="44"/>
      <c r="F335" s="43"/>
      <c r="G335" s="84"/>
      <c r="H335" s="31"/>
      <c r="I335" s="31"/>
      <c r="J335" s="84"/>
      <c r="K335" s="31"/>
      <c r="L335" s="31"/>
      <c r="M335" s="169"/>
      <c r="N335" s="148"/>
      <c r="O335" s="44"/>
      <c r="P335" s="43"/>
      <c r="Q335" s="31"/>
      <c r="R335" s="84"/>
      <c r="S335" s="31"/>
      <c r="T335" s="31"/>
      <c r="U335" s="169"/>
      <c r="V335" s="150"/>
      <c r="W335" s="141" t="str" cm="1">
        <f t="array" ref="W335">IF(SUM(LEN(B335:V335))=0,"",IF(OR(OR(ISBLANK(F335),SUM(LEN(C335),LEN(D335))=0),AND(NOT(E335="Unknown"),ISBLANK(J335)),AND(NOT(O335="Unknown"),ISBLANK(R335))),"Missing Information", INDEX(Table15[Entire Service Line Classification], MATCH(SUMIFS(Table15[Unique ID],Table15[System-Owned Portion],E335,Table15[If Material Anything Other than "Lead" in Column E,Was Material Ever Previously Lead?],G335,Table15[Customer-Owned Portion],O335),Table15[Unique ID],0),0)))</f>
        <v/>
      </c>
      <c r="X335"/>
    </row>
    <row r="336" spans="2:24" x14ac:dyDescent="0.35">
      <c r="B336" s="146"/>
      <c r="C336" s="31"/>
      <c r="D336" s="31"/>
      <c r="E336" s="44"/>
      <c r="F336" s="43"/>
      <c r="G336" s="84"/>
      <c r="H336" s="31"/>
      <c r="I336" s="31"/>
      <c r="J336" s="84"/>
      <c r="K336" s="31"/>
      <c r="L336" s="31"/>
      <c r="M336" s="169"/>
      <c r="N336" s="148"/>
      <c r="O336" s="44"/>
      <c r="P336" s="43"/>
      <c r="Q336" s="31"/>
      <c r="R336" s="84"/>
      <c r="S336" s="31"/>
      <c r="T336" s="31"/>
      <c r="U336" s="169"/>
      <c r="V336" s="150"/>
      <c r="W336" s="141" t="str" cm="1">
        <f t="array" ref="W336">IF(SUM(LEN(B336:V336))=0,"",IF(OR(OR(ISBLANK(F336),SUM(LEN(C336),LEN(D336))=0),AND(NOT(E336="Unknown"),ISBLANK(J336)),AND(NOT(O336="Unknown"),ISBLANK(R336))),"Missing Information", INDEX(Table15[Entire Service Line Classification], MATCH(SUMIFS(Table15[Unique ID],Table15[System-Owned Portion],E336,Table15[If Material Anything Other than "Lead" in Column E,Was Material Ever Previously Lead?],G336,Table15[Customer-Owned Portion],O336),Table15[Unique ID],0),0)))</f>
        <v/>
      </c>
      <c r="X336"/>
    </row>
    <row r="337" spans="2:24" x14ac:dyDescent="0.35">
      <c r="B337" s="146"/>
      <c r="C337" s="31"/>
      <c r="D337" s="31"/>
      <c r="E337" s="44"/>
      <c r="F337" s="43"/>
      <c r="G337" s="84"/>
      <c r="H337" s="31"/>
      <c r="I337" s="31"/>
      <c r="J337" s="84"/>
      <c r="K337" s="31"/>
      <c r="L337" s="31"/>
      <c r="M337" s="169"/>
      <c r="N337" s="148"/>
      <c r="O337" s="44"/>
      <c r="P337" s="43"/>
      <c r="Q337" s="31"/>
      <c r="R337" s="84"/>
      <c r="S337" s="31"/>
      <c r="T337" s="31"/>
      <c r="U337" s="169"/>
      <c r="V337" s="150"/>
      <c r="W337" s="141" t="str" cm="1">
        <f t="array" ref="W337">IF(SUM(LEN(B337:V337))=0,"",IF(OR(OR(ISBLANK(F337),SUM(LEN(C337),LEN(D337))=0),AND(NOT(E337="Unknown"),ISBLANK(J337)),AND(NOT(O337="Unknown"),ISBLANK(R337))),"Missing Information", INDEX(Table15[Entire Service Line Classification], MATCH(SUMIFS(Table15[Unique ID],Table15[System-Owned Portion],E337,Table15[If Material Anything Other than "Lead" in Column E,Was Material Ever Previously Lead?],G337,Table15[Customer-Owned Portion],O337),Table15[Unique ID],0),0)))</f>
        <v/>
      </c>
      <c r="X337"/>
    </row>
    <row r="338" spans="2:24" x14ac:dyDescent="0.35">
      <c r="B338" s="146"/>
      <c r="C338" s="31"/>
      <c r="D338" s="31"/>
      <c r="E338" s="44"/>
      <c r="F338" s="43"/>
      <c r="G338" s="84"/>
      <c r="H338" s="31"/>
      <c r="I338" s="31"/>
      <c r="J338" s="84"/>
      <c r="K338" s="31"/>
      <c r="L338" s="31"/>
      <c r="M338" s="169"/>
      <c r="N338" s="148"/>
      <c r="O338" s="44"/>
      <c r="P338" s="43"/>
      <c r="Q338" s="31"/>
      <c r="R338" s="84"/>
      <c r="S338" s="31"/>
      <c r="T338" s="31"/>
      <c r="U338" s="169"/>
      <c r="V338" s="150"/>
      <c r="W338" s="141" t="str" cm="1">
        <f t="array" ref="W338">IF(SUM(LEN(B338:V338))=0,"",IF(OR(OR(ISBLANK(F338),SUM(LEN(C338),LEN(D338))=0),AND(NOT(E338="Unknown"),ISBLANK(J338)),AND(NOT(O338="Unknown"),ISBLANK(R338))),"Missing Information", INDEX(Table15[Entire Service Line Classification], MATCH(SUMIFS(Table15[Unique ID],Table15[System-Owned Portion],E338,Table15[If Material Anything Other than "Lead" in Column E,Was Material Ever Previously Lead?],G338,Table15[Customer-Owned Portion],O338),Table15[Unique ID],0),0)))</f>
        <v/>
      </c>
      <c r="X338"/>
    </row>
    <row r="339" spans="2:24" x14ac:dyDescent="0.35">
      <c r="B339" s="146"/>
      <c r="C339" s="31"/>
      <c r="D339" s="31"/>
      <c r="E339" s="44"/>
      <c r="F339" s="43"/>
      <c r="G339" s="84"/>
      <c r="H339" s="31"/>
      <c r="I339" s="31"/>
      <c r="J339" s="84"/>
      <c r="K339" s="31"/>
      <c r="L339" s="31"/>
      <c r="M339" s="169"/>
      <c r="N339" s="148"/>
      <c r="O339" s="44"/>
      <c r="P339" s="43"/>
      <c r="Q339" s="31"/>
      <c r="R339" s="84"/>
      <c r="S339" s="31"/>
      <c r="T339" s="31"/>
      <c r="U339" s="169"/>
      <c r="V339" s="150"/>
      <c r="W339" s="141" t="str" cm="1">
        <f t="array" ref="W339">IF(SUM(LEN(B339:V339))=0,"",IF(OR(OR(ISBLANK(F339),SUM(LEN(C339),LEN(D339))=0),AND(NOT(E339="Unknown"),ISBLANK(J339)),AND(NOT(O339="Unknown"),ISBLANK(R339))),"Missing Information", INDEX(Table15[Entire Service Line Classification], MATCH(SUMIFS(Table15[Unique ID],Table15[System-Owned Portion],E339,Table15[If Material Anything Other than "Lead" in Column E,Was Material Ever Previously Lead?],G339,Table15[Customer-Owned Portion],O339),Table15[Unique ID],0),0)))</f>
        <v/>
      </c>
      <c r="X339"/>
    </row>
    <row r="340" spans="2:24" x14ac:dyDescent="0.35">
      <c r="B340" s="146"/>
      <c r="C340" s="31"/>
      <c r="D340" s="31"/>
      <c r="E340" s="44"/>
      <c r="F340" s="43"/>
      <c r="G340" s="84"/>
      <c r="H340" s="31"/>
      <c r="I340" s="31"/>
      <c r="J340" s="84"/>
      <c r="K340" s="31"/>
      <c r="L340" s="31"/>
      <c r="M340" s="169"/>
      <c r="N340" s="148"/>
      <c r="O340" s="44"/>
      <c r="P340" s="43"/>
      <c r="Q340" s="31"/>
      <c r="R340" s="84"/>
      <c r="S340" s="31"/>
      <c r="T340" s="31"/>
      <c r="U340" s="169"/>
      <c r="V340" s="150"/>
      <c r="W340" s="141" t="str" cm="1">
        <f t="array" ref="W340">IF(SUM(LEN(B340:V340))=0,"",IF(OR(OR(ISBLANK(F340),SUM(LEN(C340),LEN(D340))=0),AND(NOT(E340="Unknown"),ISBLANK(J340)),AND(NOT(O340="Unknown"),ISBLANK(R340))),"Missing Information", INDEX(Table15[Entire Service Line Classification], MATCH(SUMIFS(Table15[Unique ID],Table15[System-Owned Portion],E340,Table15[If Material Anything Other than "Lead" in Column E,Was Material Ever Previously Lead?],G340,Table15[Customer-Owned Portion],O340),Table15[Unique ID],0),0)))</f>
        <v/>
      </c>
      <c r="X340"/>
    </row>
    <row r="341" spans="2:24" x14ac:dyDescent="0.35">
      <c r="B341" s="146"/>
      <c r="C341" s="31"/>
      <c r="D341" s="31"/>
      <c r="E341" s="44"/>
      <c r="F341" s="43"/>
      <c r="G341" s="84"/>
      <c r="H341" s="31"/>
      <c r="I341" s="31"/>
      <c r="J341" s="84"/>
      <c r="K341" s="31"/>
      <c r="L341" s="31"/>
      <c r="M341" s="169"/>
      <c r="N341" s="148"/>
      <c r="O341" s="44"/>
      <c r="P341" s="43"/>
      <c r="Q341" s="31"/>
      <c r="R341" s="84"/>
      <c r="S341" s="31"/>
      <c r="T341" s="31"/>
      <c r="U341" s="169"/>
      <c r="V341" s="150"/>
      <c r="W341" s="141" t="str" cm="1">
        <f t="array" ref="W341">IF(SUM(LEN(B341:V341))=0,"",IF(OR(OR(ISBLANK(F341),SUM(LEN(C341),LEN(D341))=0),AND(NOT(E341="Unknown"),ISBLANK(J341)),AND(NOT(O341="Unknown"),ISBLANK(R341))),"Missing Information", INDEX(Table15[Entire Service Line Classification], MATCH(SUMIFS(Table15[Unique ID],Table15[System-Owned Portion],E341,Table15[If Material Anything Other than "Lead" in Column E,Was Material Ever Previously Lead?],G341,Table15[Customer-Owned Portion],O341),Table15[Unique ID],0),0)))</f>
        <v/>
      </c>
      <c r="X341"/>
    </row>
    <row r="342" spans="2:24" x14ac:dyDescent="0.35">
      <c r="B342" s="146"/>
      <c r="C342" s="31"/>
      <c r="D342" s="31"/>
      <c r="E342" s="44"/>
      <c r="F342" s="43"/>
      <c r="G342" s="84"/>
      <c r="H342" s="31"/>
      <c r="I342" s="31"/>
      <c r="J342" s="84"/>
      <c r="K342" s="31"/>
      <c r="L342" s="31"/>
      <c r="M342" s="169"/>
      <c r="N342" s="148"/>
      <c r="O342" s="44"/>
      <c r="P342" s="43"/>
      <c r="Q342" s="31"/>
      <c r="R342" s="84"/>
      <c r="S342" s="31"/>
      <c r="T342" s="31"/>
      <c r="U342" s="169"/>
      <c r="V342" s="150"/>
      <c r="W342" s="141" t="str" cm="1">
        <f t="array" ref="W342">IF(SUM(LEN(B342:V342))=0,"",IF(OR(OR(ISBLANK(F342),SUM(LEN(C342),LEN(D342))=0),AND(NOT(E342="Unknown"),ISBLANK(J342)),AND(NOT(O342="Unknown"),ISBLANK(R342))),"Missing Information", INDEX(Table15[Entire Service Line Classification], MATCH(SUMIFS(Table15[Unique ID],Table15[System-Owned Portion],E342,Table15[If Material Anything Other than "Lead" in Column E,Was Material Ever Previously Lead?],G342,Table15[Customer-Owned Portion],O342),Table15[Unique ID],0),0)))</f>
        <v/>
      </c>
      <c r="X342"/>
    </row>
    <row r="343" spans="2:24" x14ac:dyDescent="0.35">
      <c r="B343" s="146"/>
      <c r="C343" s="31"/>
      <c r="D343" s="31"/>
      <c r="E343" s="44"/>
      <c r="F343" s="43"/>
      <c r="G343" s="84"/>
      <c r="H343" s="31"/>
      <c r="I343" s="31"/>
      <c r="J343" s="84"/>
      <c r="K343" s="31"/>
      <c r="L343" s="31"/>
      <c r="M343" s="169"/>
      <c r="N343" s="148"/>
      <c r="O343" s="44"/>
      <c r="P343" s="43"/>
      <c r="Q343" s="31"/>
      <c r="R343" s="84"/>
      <c r="S343" s="31"/>
      <c r="T343" s="31"/>
      <c r="U343" s="169"/>
      <c r="V343" s="150"/>
      <c r="W343" s="141" t="str" cm="1">
        <f t="array" ref="W343">IF(SUM(LEN(B343:V343))=0,"",IF(OR(OR(ISBLANK(F343),SUM(LEN(C343),LEN(D343))=0),AND(NOT(E343="Unknown"),ISBLANK(J343)),AND(NOT(O343="Unknown"),ISBLANK(R343))),"Missing Information", INDEX(Table15[Entire Service Line Classification], MATCH(SUMIFS(Table15[Unique ID],Table15[System-Owned Portion],E343,Table15[If Material Anything Other than "Lead" in Column E,Was Material Ever Previously Lead?],G343,Table15[Customer-Owned Portion],O343),Table15[Unique ID],0),0)))</f>
        <v/>
      </c>
      <c r="X343"/>
    </row>
    <row r="344" spans="2:24" x14ac:dyDescent="0.35">
      <c r="B344" s="146"/>
      <c r="C344" s="31"/>
      <c r="D344" s="31"/>
      <c r="E344" s="44"/>
      <c r="F344" s="43"/>
      <c r="G344" s="84"/>
      <c r="H344" s="31"/>
      <c r="I344" s="31"/>
      <c r="J344" s="84"/>
      <c r="K344" s="31"/>
      <c r="L344" s="31"/>
      <c r="M344" s="169"/>
      <c r="N344" s="148"/>
      <c r="O344" s="44"/>
      <c r="P344" s="43"/>
      <c r="Q344" s="31"/>
      <c r="R344" s="84"/>
      <c r="S344" s="31"/>
      <c r="T344" s="31"/>
      <c r="U344" s="169"/>
      <c r="V344" s="150"/>
      <c r="W344" s="141" t="str" cm="1">
        <f t="array" ref="W344">IF(SUM(LEN(B344:V344))=0,"",IF(OR(OR(ISBLANK(F344),SUM(LEN(C344),LEN(D344))=0),AND(NOT(E344="Unknown"),ISBLANK(J344)),AND(NOT(O344="Unknown"),ISBLANK(R344))),"Missing Information", INDEX(Table15[Entire Service Line Classification], MATCH(SUMIFS(Table15[Unique ID],Table15[System-Owned Portion],E344,Table15[If Material Anything Other than "Lead" in Column E,Was Material Ever Previously Lead?],G344,Table15[Customer-Owned Portion],O344),Table15[Unique ID],0),0)))</f>
        <v/>
      </c>
      <c r="X344"/>
    </row>
    <row r="345" spans="2:24" x14ac:dyDescent="0.35">
      <c r="B345" s="146"/>
      <c r="C345" s="31"/>
      <c r="D345" s="31"/>
      <c r="E345" s="44"/>
      <c r="F345" s="43"/>
      <c r="G345" s="84"/>
      <c r="H345" s="31"/>
      <c r="I345" s="31"/>
      <c r="J345" s="84"/>
      <c r="K345" s="31"/>
      <c r="L345" s="31"/>
      <c r="M345" s="169"/>
      <c r="N345" s="148"/>
      <c r="O345" s="44"/>
      <c r="P345" s="43"/>
      <c r="Q345" s="31"/>
      <c r="R345" s="84"/>
      <c r="S345" s="31"/>
      <c r="T345" s="31"/>
      <c r="U345" s="169"/>
      <c r="V345" s="150"/>
      <c r="W345" s="141" t="str" cm="1">
        <f t="array" ref="W345">IF(SUM(LEN(B345:V345))=0,"",IF(OR(OR(ISBLANK(F345),SUM(LEN(C345),LEN(D345))=0),AND(NOT(E345="Unknown"),ISBLANK(J345)),AND(NOT(O345="Unknown"),ISBLANK(R345))),"Missing Information", INDEX(Table15[Entire Service Line Classification], MATCH(SUMIFS(Table15[Unique ID],Table15[System-Owned Portion],E345,Table15[If Material Anything Other than "Lead" in Column E,Was Material Ever Previously Lead?],G345,Table15[Customer-Owned Portion],O345),Table15[Unique ID],0),0)))</f>
        <v/>
      </c>
      <c r="X345"/>
    </row>
    <row r="346" spans="2:24" x14ac:dyDescent="0.35">
      <c r="B346" s="146"/>
      <c r="C346" s="31"/>
      <c r="D346" s="31"/>
      <c r="E346" s="44"/>
      <c r="F346" s="43"/>
      <c r="G346" s="84"/>
      <c r="H346" s="31"/>
      <c r="I346" s="31"/>
      <c r="J346" s="84"/>
      <c r="K346" s="31"/>
      <c r="L346" s="31"/>
      <c r="M346" s="169"/>
      <c r="N346" s="148"/>
      <c r="O346" s="44"/>
      <c r="P346" s="43"/>
      <c r="Q346" s="31"/>
      <c r="R346" s="84"/>
      <c r="S346" s="31"/>
      <c r="T346" s="31"/>
      <c r="U346" s="169"/>
      <c r="V346" s="150"/>
      <c r="W346" s="141" t="str" cm="1">
        <f t="array" ref="W346">IF(SUM(LEN(B346:V346))=0,"",IF(OR(OR(ISBLANK(F346),SUM(LEN(C346),LEN(D346))=0),AND(NOT(E346="Unknown"),ISBLANK(J346)),AND(NOT(O346="Unknown"),ISBLANK(R346))),"Missing Information", INDEX(Table15[Entire Service Line Classification], MATCH(SUMIFS(Table15[Unique ID],Table15[System-Owned Portion],E346,Table15[If Material Anything Other than "Lead" in Column E,Was Material Ever Previously Lead?],G346,Table15[Customer-Owned Portion],O346),Table15[Unique ID],0),0)))</f>
        <v/>
      </c>
      <c r="X346"/>
    </row>
    <row r="347" spans="2:24" x14ac:dyDescent="0.35">
      <c r="B347" s="146"/>
      <c r="C347" s="31"/>
      <c r="D347" s="31"/>
      <c r="E347" s="44"/>
      <c r="F347" s="43"/>
      <c r="G347" s="84"/>
      <c r="H347" s="31"/>
      <c r="I347" s="31"/>
      <c r="J347" s="84"/>
      <c r="K347" s="31"/>
      <c r="L347" s="31"/>
      <c r="M347" s="169"/>
      <c r="N347" s="148"/>
      <c r="O347" s="44"/>
      <c r="P347" s="43"/>
      <c r="Q347" s="31"/>
      <c r="R347" s="84"/>
      <c r="S347" s="31"/>
      <c r="T347" s="31"/>
      <c r="U347" s="169"/>
      <c r="V347" s="150"/>
      <c r="W347" s="141" t="str" cm="1">
        <f t="array" ref="W347">IF(SUM(LEN(B347:V347))=0,"",IF(OR(OR(ISBLANK(F347),SUM(LEN(C347),LEN(D347))=0),AND(NOT(E347="Unknown"),ISBLANK(J347)),AND(NOT(O347="Unknown"),ISBLANK(R347))),"Missing Information", INDEX(Table15[Entire Service Line Classification], MATCH(SUMIFS(Table15[Unique ID],Table15[System-Owned Portion],E347,Table15[If Material Anything Other than "Lead" in Column E,Was Material Ever Previously Lead?],G347,Table15[Customer-Owned Portion],O347),Table15[Unique ID],0),0)))</f>
        <v/>
      </c>
      <c r="X347"/>
    </row>
    <row r="348" spans="2:24" x14ac:dyDescent="0.35">
      <c r="B348" s="146"/>
      <c r="C348" s="31"/>
      <c r="D348" s="31"/>
      <c r="E348" s="44"/>
      <c r="F348" s="43"/>
      <c r="G348" s="84"/>
      <c r="H348" s="31"/>
      <c r="I348" s="31"/>
      <c r="J348" s="84"/>
      <c r="K348" s="31"/>
      <c r="L348" s="31"/>
      <c r="M348" s="169"/>
      <c r="N348" s="148"/>
      <c r="O348" s="44"/>
      <c r="P348" s="43"/>
      <c r="Q348" s="31"/>
      <c r="R348" s="84"/>
      <c r="S348" s="31"/>
      <c r="T348" s="31"/>
      <c r="U348" s="169"/>
      <c r="V348" s="150"/>
      <c r="W348" s="141" t="str" cm="1">
        <f t="array" ref="W348">IF(SUM(LEN(B348:V348))=0,"",IF(OR(OR(ISBLANK(F348),SUM(LEN(C348),LEN(D348))=0),AND(NOT(E348="Unknown"),ISBLANK(J348)),AND(NOT(O348="Unknown"),ISBLANK(R348))),"Missing Information", INDEX(Table15[Entire Service Line Classification], MATCH(SUMIFS(Table15[Unique ID],Table15[System-Owned Portion],E348,Table15[If Material Anything Other than "Lead" in Column E,Was Material Ever Previously Lead?],G348,Table15[Customer-Owned Portion],O348),Table15[Unique ID],0),0)))</f>
        <v/>
      </c>
      <c r="X348"/>
    </row>
    <row r="349" spans="2:24" x14ac:dyDescent="0.35">
      <c r="B349" s="146"/>
      <c r="C349" s="31"/>
      <c r="D349" s="31"/>
      <c r="E349" s="44"/>
      <c r="F349" s="43"/>
      <c r="G349" s="84"/>
      <c r="H349" s="31"/>
      <c r="I349" s="31"/>
      <c r="J349" s="84"/>
      <c r="K349" s="31"/>
      <c r="L349" s="31"/>
      <c r="M349" s="169"/>
      <c r="N349" s="148"/>
      <c r="O349" s="44"/>
      <c r="P349" s="43"/>
      <c r="Q349" s="31"/>
      <c r="R349" s="84"/>
      <c r="S349" s="31"/>
      <c r="T349" s="31"/>
      <c r="U349" s="169"/>
      <c r="V349" s="150"/>
      <c r="W349" s="141" t="str" cm="1">
        <f t="array" ref="W349">IF(SUM(LEN(B349:V349))=0,"",IF(OR(OR(ISBLANK(F349),SUM(LEN(C349),LEN(D349))=0),AND(NOT(E349="Unknown"),ISBLANK(J349)),AND(NOT(O349="Unknown"),ISBLANK(R349))),"Missing Information", INDEX(Table15[Entire Service Line Classification], MATCH(SUMIFS(Table15[Unique ID],Table15[System-Owned Portion],E349,Table15[If Material Anything Other than "Lead" in Column E,Was Material Ever Previously Lead?],G349,Table15[Customer-Owned Portion],O349),Table15[Unique ID],0),0)))</f>
        <v/>
      </c>
      <c r="X349"/>
    </row>
    <row r="350" spans="2:24" x14ac:dyDescent="0.35">
      <c r="B350" s="146"/>
      <c r="C350" s="31"/>
      <c r="D350" s="31"/>
      <c r="E350" s="44"/>
      <c r="F350" s="43"/>
      <c r="G350" s="84"/>
      <c r="H350" s="31"/>
      <c r="I350" s="31"/>
      <c r="J350" s="84"/>
      <c r="K350" s="31"/>
      <c r="L350" s="31"/>
      <c r="M350" s="169"/>
      <c r="N350" s="148"/>
      <c r="O350" s="44"/>
      <c r="P350" s="43"/>
      <c r="Q350" s="31"/>
      <c r="R350" s="84"/>
      <c r="S350" s="31"/>
      <c r="T350" s="31"/>
      <c r="U350" s="169"/>
      <c r="V350" s="150"/>
      <c r="W350" s="141" t="str" cm="1">
        <f t="array" ref="W350">IF(SUM(LEN(B350:V350))=0,"",IF(OR(OR(ISBLANK(F350),SUM(LEN(C350),LEN(D350))=0),AND(NOT(E350="Unknown"),ISBLANK(J350)),AND(NOT(O350="Unknown"),ISBLANK(R350))),"Missing Information", INDEX(Table15[Entire Service Line Classification], MATCH(SUMIFS(Table15[Unique ID],Table15[System-Owned Portion],E350,Table15[If Material Anything Other than "Lead" in Column E,Was Material Ever Previously Lead?],G350,Table15[Customer-Owned Portion],O350),Table15[Unique ID],0),0)))</f>
        <v/>
      </c>
      <c r="X350"/>
    </row>
    <row r="351" spans="2:24" x14ac:dyDescent="0.35">
      <c r="B351" s="146"/>
      <c r="C351" s="31"/>
      <c r="D351" s="31"/>
      <c r="E351" s="44"/>
      <c r="F351" s="43"/>
      <c r="G351" s="84"/>
      <c r="H351" s="31"/>
      <c r="I351" s="31"/>
      <c r="J351" s="84"/>
      <c r="K351" s="31"/>
      <c r="L351" s="31"/>
      <c r="M351" s="169"/>
      <c r="N351" s="148"/>
      <c r="O351" s="44"/>
      <c r="P351" s="43"/>
      <c r="Q351" s="31"/>
      <c r="R351" s="84"/>
      <c r="S351" s="31"/>
      <c r="T351" s="31"/>
      <c r="U351" s="169"/>
      <c r="V351" s="150"/>
      <c r="W351" s="141" t="str" cm="1">
        <f t="array" ref="W351">IF(SUM(LEN(B351:V351))=0,"",IF(OR(OR(ISBLANK(F351),SUM(LEN(C351),LEN(D351))=0),AND(NOT(E351="Unknown"),ISBLANK(J351)),AND(NOT(O351="Unknown"),ISBLANK(R351))),"Missing Information", INDEX(Table15[Entire Service Line Classification], MATCH(SUMIFS(Table15[Unique ID],Table15[System-Owned Portion],E351,Table15[If Material Anything Other than "Lead" in Column E,Was Material Ever Previously Lead?],G351,Table15[Customer-Owned Portion],O351),Table15[Unique ID],0),0)))</f>
        <v/>
      </c>
      <c r="X351"/>
    </row>
    <row r="352" spans="2:24" x14ac:dyDescent="0.35">
      <c r="B352" s="146"/>
      <c r="C352" s="31"/>
      <c r="D352" s="31"/>
      <c r="E352" s="44"/>
      <c r="F352" s="43"/>
      <c r="G352" s="84"/>
      <c r="H352" s="31"/>
      <c r="I352" s="31"/>
      <c r="J352" s="84"/>
      <c r="K352" s="31"/>
      <c r="L352" s="31"/>
      <c r="M352" s="169"/>
      <c r="N352" s="148"/>
      <c r="O352" s="44"/>
      <c r="P352" s="43"/>
      <c r="Q352" s="31"/>
      <c r="R352" s="84"/>
      <c r="S352" s="31"/>
      <c r="T352" s="31"/>
      <c r="U352" s="169"/>
      <c r="V352" s="150"/>
      <c r="W352" s="141" t="str" cm="1">
        <f t="array" ref="W352">IF(SUM(LEN(B352:V352))=0,"",IF(OR(OR(ISBLANK(F352),SUM(LEN(C352),LEN(D352))=0),AND(NOT(E352="Unknown"),ISBLANK(J352)),AND(NOT(O352="Unknown"),ISBLANK(R352))),"Missing Information", INDEX(Table15[Entire Service Line Classification], MATCH(SUMIFS(Table15[Unique ID],Table15[System-Owned Portion],E352,Table15[If Material Anything Other than "Lead" in Column E,Was Material Ever Previously Lead?],G352,Table15[Customer-Owned Portion],O352),Table15[Unique ID],0),0)))</f>
        <v/>
      </c>
      <c r="X352"/>
    </row>
    <row r="353" spans="2:24" x14ac:dyDescent="0.35">
      <c r="B353" s="146"/>
      <c r="C353" s="31"/>
      <c r="D353" s="31"/>
      <c r="E353" s="44"/>
      <c r="F353" s="43"/>
      <c r="G353" s="84"/>
      <c r="H353" s="31"/>
      <c r="I353" s="31"/>
      <c r="J353" s="84"/>
      <c r="K353" s="31"/>
      <c r="L353" s="31"/>
      <c r="M353" s="169"/>
      <c r="N353" s="148"/>
      <c r="O353" s="44"/>
      <c r="P353" s="43"/>
      <c r="Q353" s="31"/>
      <c r="R353" s="84"/>
      <c r="S353" s="31"/>
      <c r="T353" s="31"/>
      <c r="U353" s="169"/>
      <c r="V353" s="150"/>
      <c r="W353" s="141" t="str" cm="1">
        <f t="array" ref="W353">IF(SUM(LEN(B353:V353))=0,"",IF(OR(OR(ISBLANK(F353),SUM(LEN(C353),LEN(D353))=0),AND(NOT(E353="Unknown"),ISBLANK(J353)),AND(NOT(O353="Unknown"),ISBLANK(R353))),"Missing Information", INDEX(Table15[Entire Service Line Classification], MATCH(SUMIFS(Table15[Unique ID],Table15[System-Owned Portion],E353,Table15[If Material Anything Other than "Lead" in Column E,Was Material Ever Previously Lead?],G353,Table15[Customer-Owned Portion],O353),Table15[Unique ID],0),0)))</f>
        <v/>
      </c>
      <c r="X353"/>
    </row>
    <row r="354" spans="2:24" x14ac:dyDescent="0.35">
      <c r="B354" s="146"/>
      <c r="C354" s="31"/>
      <c r="D354" s="31"/>
      <c r="E354" s="44"/>
      <c r="F354" s="43"/>
      <c r="G354" s="84"/>
      <c r="H354" s="31"/>
      <c r="I354" s="31"/>
      <c r="J354" s="84"/>
      <c r="K354" s="31"/>
      <c r="L354" s="31"/>
      <c r="M354" s="169"/>
      <c r="N354" s="148"/>
      <c r="O354" s="44"/>
      <c r="P354" s="43"/>
      <c r="Q354" s="31"/>
      <c r="R354" s="84"/>
      <c r="S354" s="31"/>
      <c r="T354" s="31"/>
      <c r="U354" s="169"/>
      <c r="V354" s="150"/>
      <c r="W354" s="141" t="str" cm="1">
        <f t="array" ref="W354">IF(SUM(LEN(B354:V354))=0,"",IF(OR(OR(ISBLANK(F354),SUM(LEN(C354),LEN(D354))=0),AND(NOT(E354="Unknown"),ISBLANK(J354)),AND(NOT(O354="Unknown"),ISBLANK(R354))),"Missing Information", INDEX(Table15[Entire Service Line Classification], MATCH(SUMIFS(Table15[Unique ID],Table15[System-Owned Portion],E354,Table15[If Material Anything Other than "Lead" in Column E,Was Material Ever Previously Lead?],G354,Table15[Customer-Owned Portion],O354),Table15[Unique ID],0),0)))</f>
        <v/>
      </c>
      <c r="X354"/>
    </row>
    <row r="355" spans="2:24" x14ac:dyDescent="0.35">
      <c r="B355" s="146"/>
      <c r="C355" s="31"/>
      <c r="D355" s="31"/>
      <c r="E355" s="44"/>
      <c r="F355" s="43"/>
      <c r="G355" s="84"/>
      <c r="H355" s="31"/>
      <c r="I355" s="31"/>
      <c r="J355" s="84"/>
      <c r="K355" s="31"/>
      <c r="L355" s="31"/>
      <c r="M355" s="169"/>
      <c r="N355" s="148"/>
      <c r="O355" s="44"/>
      <c r="P355" s="43"/>
      <c r="Q355" s="31"/>
      <c r="R355" s="84"/>
      <c r="S355" s="31"/>
      <c r="T355" s="31"/>
      <c r="U355" s="169"/>
      <c r="V355" s="150"/>
      <c r="W355" s="141" t="str" cm="1">
        <f t="array" ref="W355">IF(SUM(LEN(B355:V355))=0,"",IF(OR(OR(ISBLANK(F355),SUM(LEN(C355),LEN(D355))=0),AND(NOT(E355="Unknown"),ISBLANK(J355)),AND(NOT(O355="Unknown"),ISBLANK(R355))),"Missing Information", INDEX(Table15[Entire Service Line Classification], MATCH(SUMIFS(Table15[Unique ID],Table15[System-Owned Portion],E355,Table15[If Material Anything Other than "Lead" in Column E,Was Material Ever Previously Lead?],G355,Table15[Customer-Owned Portion],O355),Table15[Unique ID],0),0)))</f>
        <v/>
      </c>
      <c r="X355"/>
    </row>
    <row r="356" spans="2:24" x14ac:dyDescent="0.35">
      <c r="B356" s="146"/>
      <c r="C356" s="31"/>
      <c r="D356" s="31"/>
      <c r="E356" s="44"/>
      <c r="F356" s="43"/>
      <c r="G356" s="84"/>
      <c r="H356" s="31"/>
      <c r="I356" s="31"/>
      <c r="J356" s="84"/>
      <c r="K356" s="31"/>
      <c r="L356" s="31"/>
      <c r="M356" s="169"/>
      <c r="N356" s="148"/>
      <c r="O356" s="44"/>
      <c r="P356" s="43"/>
      <c r="Q356" s="31"/>
      <c r="R356" s="84"/>
      <c r="S356" s="31"/>
      <c r="T356" s="31"/>
      <c r="U356" s="169"/>
      <c r="V356" s="150"/>
      <c r="W356" s="141" t="str" cm="1">
        <f t="array" ref="W356">IF(SUM(LEN(B356:V356))=0,"",IF(OR(OR(ISBLANK(F356),SUM(LEN(C356),LEN(D356))=0),AND(NOT(E356="Unknown"),ISBLANK(J356)),AND(NOT(O356="Unknown"),ISBLANK(R356))),"Missing Information", INDEX(Table15[Entire Service Line Classification], MATCH(SUMIFS(Table15[Unique ID],Table15[System-Owned Portion],E356,Table15[If Material Anything Other than "Lead" in Column E,Was Material Ever Previously Lead?],G356,Table15[Customer-Owned Portion],O356),Table15[Unique ID],0),0)))</f>
        <v/>
      </c>
      <c r="X356"/>
    </row>
    <row r="357" spans="2:24" x14ac:dyDescent="0.35">
      <c r="B357" s="146"/>
      <c r="C357" s="31"/>
      <c r="D357" s="31"/>
      <c r="E357" s="44"/>
      <c r="F357" s="43"/>
      <c r="G357" s="84"/>
      <c r="H357" s="31"/>
      <c r="I357" s="31"/>
      <c r="J357" s="84"/>
      <c r="K357" s="31"/>
      <c r="L357" s="31"/>
      <c r="M357" s="169"/>
      <c r="N357" s="148"/>
      <c r="O357" s="44"/>
      <c r="P357" s="43"/>
      <c r="Q357" s="31"/>
      <c r="R357" s="84"/>
      <c r="S357" s="31"/>
      <c r="T357" s="31"/>
      <c r="U357" s="169"/>
      <c r="V357" s="150"/>
      <c r="W357" s="141" t="str" cm="1">
        <f t="array" ref="W357">IF(SUM(LEN(B357:V357))=0,"",IF(OR(OR(ISBLANK(F357),SUM(LEN(C357),LEN(D357))=0),AND(NOT(E357="Unknown"),ISBLANK(J357)),AND(NOT(O357="Unknown"),ISBLANK(R357))),"Missing Information", INDEX(Table15[Entire Service Line Classification], MATCH(SUMIFS(Table15[Unique ID],Table15[System-Owned Portion],E357,Table15[If Material Anything Other than "Lead" in Column E,Was Material Ever Previously Lead?],G357,Table15[Customer-Owned Portion],O357),Table15[Unique ID],0),0)))</f>
        <v/>
      </c>
      <c r="X357"/>
    </row>
    <row r="358" spans="2:24" x14ac:dyDescent="0.35">
      <c r="B358" s="146"/>
      <c r="C358" s="31"/>
      <c r="D358" s="31"/>
      <c r="E358" s="44"/>
      <c r="F358" s="43"/>
      <c r="G358" s="84"/>
      <c r="H358" s="31"/>
      <c r="I358" s="31"/>
      <c r="J358" s="84"/>
      <c r="K358" s="31"/>
      <c r="L358" s="31"/>
      <c r="M358" s="169"/>
      <c r="N358" s="148"/>
      <c r="O358" s="44"/>
      <c r="P358" s="43"/>
      <c r="Q358" s="31"/>
      <c r="R358" s="84"/>
      <c r="S358" s="31"/>
      <c r="T358" s="31"/>
      <c r="U358" s="169"/>
      <c r="V358" s="150"/>
      <c r="W358" s="141" t="str" cm="1">
        <f t="array" ref="W358">IF(SUM(LEN(B358:V358))=0,"",IF(OR(OR(ISBLANK(F358),SUM(LEN(C358),LEN(D358))=0),AND(NOT(E358="Unknown"),ISBLANK(J358)),AND(NOT(O358="Unknown"),ISBLANK(R358))),"Missing Information", INDEX(Table15[Entire Service Line Classification], MATCH(SUMIFS(Table15[Unique ID],Table15[System-Owned Portion],E358,Table15[If Material Anything Other than "Lead" in Column E,Was Material Ever Previously Lead?],G358,Table15[Customer-Owned Portion],O358),Table15[Unique ID],0),0)))</f>
        <v/>
      </c>
      <c r="X358"/>
    </row>
    <row r="359" spans="2:24" x14ac:dyDescent="0.35">
      <c r="B359" s="146"/>
      <c r="C359" s="31"/>
      <c r="D359" s="31"/>
      <c r="E359" s="44"/>
      <c r="F359" s="43"/>
      <c r="G359" s="84"/>
      <c r="H359" s="31"/>
      <c r="I359" s="31"/>
      <c r="J359" s="84"/>
      <c r="K359" s="31"/>
      <c r="L359" s="31"/>
      <c r="M359" s="169"/>
      <c r="N359" s="148"/>
      <c r="O359" s="44"/>
      <c r="P359" s="43"/>
      <c r="Q359" s="31"/>
      <c r="R359" s="84"/>
      <c r="S359" s="31"/>
      <c r="T359" s="31"/>
      <c r="U359" s="169"/>
      <c r="V359" s="150"/>
      <c r="W359" s="141" t="str" cm="1">
        <f t="array" ref="W359">IF(SUM(LEN(B359:V359))=0,"",IF(OR(OR(ISBLANK(F359),SUM(LEN(C359),LEN(D359))=0),AND(NOT(E359="Unknown"),ISBLANK(J359)),AND(NOT(O359="Unknown"),ISBLANK(R359))),"Missing Information", INDEX(Table15[Entire Service Line Classification], MATCH(SUMIFS(Table15[Unique ID],Table15[System-Owned Portion],E359,Table15[If Material Anything Other than "Lead" in Column E,Was Material Ever Previously Lead?],G359,Table15[Customer-Owned Portion],O359),Table15[Unique ID],0),0)))</f>
        <v/>
      </c>
      <c r="X359"/>
    </row>
    <row r="360" spans="2:24" x14ac:dyDescent="0.35">
      <c r="B360" s="146"/>
      <c r="C360" s="31"/>
      <c r="D360" s="31"/>
      <c r="E360" s="44"/>
      <c r="F360" s="43"/>
      <c r="G360" s="84"/>
      <c r="H360" s="31"/>
      <c r="I360" s="31"/>
      <c r="J360" s="84"/>
      <c r="K360" s="31"/>
      <c r="L360" s="31"/>
      <c r="M360" s="169"/>
      <c r="N360" s="148"/>
      <c r="O360" s="44"/>
      <c r="P360" s="43"/>
      <c r="Q360" s="31"/>
      <c r="R360" s="84"/>
      <c r="S360" s="31"/>
      <c r="T360" s="31"/>
      <c r="U360" s="169"/>
      <c r="V360" s="150"/>
      <c r="W360" s="141" t="str" cm="1">
        <f t="array" ref="W360">IF(SUM(LEN(B360:V360))=0,"",IF(OR(OR(ISBLANK(F360),SUM(LEN(C360),LEN(D360))=0),AND(NOT(E360="Unknown"),ISBLANK(J360)),AND(NOT(O360="Unknown"),ISBLANK(R360))),"Missing Information", INDEX(Table15[Entire Service Line Classification], MATCH(SUMIFS(Table15[Unique ID],Table15[System-Owned Portion],E360,Table15[If Material Anything Other than "Lead" in Column E,Was Material Ever Previously Lead?],G360,Table15[Customer-Owned Portion],O360),Table15[Unique ID],0),0)))</f>
        <v/>
      </c>
      <c r="X360"/>
    </row>
    <row r="361" spans="2:24" x14ac:dyDescent="0.35">
      <c r="B361" s="146"/>
      <c r="C361" s="31"/>
      <c r="D361" s="31"/>
      <c r="E361" s="44"/>
      <c r="F361" s="43"/>
      <c r="G361" s="84"/>
      <c r="H361" s="31"/>
      <c r="I361" s="31"/>
      <c r="J361" s="84"/>
      <c r="K361" s="31"/>
      <c r="L361" s="31"/>
      <c r="M361" s="169"/>
      <c r="N361" s="148"/>
      <c r="O361" s="44"/>
      <c r="P361" s="43"/>
      <c r="Q361" s="31"/>
      <c r="R361" s="84"/>
      <c r="S361" s="31"/>
      <c r="T361" s="31"/>
      <c r="U361" s="169"/>
      <c r="V361" s="150"/>
      <c r="W361" s="141" t="str" cm="1">
        <f t="array" ref="W361">IF(SUM(LEN(B361:V361))=0,"",IF(OR(OR(ISBLANK(F361),SUM(LEN(C361),LEN(D361))=0),AND(NOT(E361="Unknown"),ISBLANK(J361)),AND(NOT(O361="Unknown"),ISBLANK(R361))),"Missing Information", INDEX(Table15[Entire Service Line Classification], MATCH(SUMIFS(Table15[Unique ID],Table15[System-Owned Portion],E361,Table15[If Material Anything Other than "Lead" in Column E,Was Material Ever Previously Lead?],G361,Table15[Customer-Owned Portion],O361),Table15[Unique ID],0),0)))</f>
        <v/>
      </c>
      <c r="X361"/>
    </row>
    <row r="362" spans="2:24" x14ac:dyDescent="0.35">
      <c r="B362" s="146"/>
      <c r="C362" s="31"/>
      <c r="D362" s="31"/>
      <c r="E362" s="44"/>
      <c r="F362" s="43"/>
      <c r="G362" s="84"/>
      <c r="H362" s="31"/>
      <c r="I362" s="31"/>
      <c r="J362" s="84"/>
      <c r="K362" s="31"/>
      <c r="L362" s="31"/>
      <c r="M362" s="169"/>
      <c r="N362" s="148"/>
      <c r="O362" s="44"/>
      <c r="P362" s="43"/>
      <c r="Q362" s="31"/>
      <c r="R362" s="84"/>
      <c r="S362" s="31"/>
      <c r="T362" s="31"/>
      <c r="U362" s="169"/>
      <c r="V362" s="150"/>
      <c r="W362" s="141" t="str" cm="1">
        <f t="array" ref="W362">IF(SUM(LEN(B362:V362))=0,"",IF(OR(OR(ISBLANK(F362),SUM(LEN(C362),LEN(D362))=0),AND(NOT(E362="Unknown"),ISBLANK(J362)),AND(NOT(O362="Unknown"),ISBLANK(R362))),"Missing Information", INDEX(Table15[Entire Service Line Classification], MATCH(SUMIFS(Table15[Unique ID],Table15[System-Owned Portion],E362,Table15[If Material Anything Other than "Lead" in Column E,Was Material Ever Previously Lead?],G362,Table15[Customer-Owned Portion],O362),Table15[Unique ID],0),0)))</f>
        <v/>
      </c>
      <c r="X362"/>
    </row>
    <row r="363" spans="2:24" x14ac:dyDescent="0.35">
      <c r="B363" s="146"/>
      <c r="C363" s="31"/>
      <c r="D363" s="31"/>
      <c r="E363" s="44"/>
      <c r="F363" s="43"/>
      <c r="G363" s="84"/>
      <c r="H363" s="31"/>
      <c r="I363" s="31"/>
      <c r="J363" s="84"/>
      <c r="K363" s="31"/>
      <c r="L363" s="31"/>
      <c r="M363" s="169"/>
      <c r="N363" s="148"/>
      <c r="O363" s="44"/>
      <c r="P363" s="43"/>
      <c r="Q363" s="31"/>
      <c r="R363" s="84"/>
      <c r="S363" s="31"/>
      <c r="T363" s="31"/>
      <c r="U363" s="169"/>
      <c r="V363" s="150"/>
      <c r="W363" s="141" t="str" cm="1">
        <f t="array" ref="W363">IF(SUM(LEN(B363:V363))=0,"",IF(OR(OR(ISBLANK(F363),SUM(LEN(C363),LEN(D363))=0),AND(NOT(E363="Unknown"),ISBLANK(J363)),AND(NOT(O363="Unknown"),ISBLANK(R363))),"Missing Information", INDEX(Table15[Entire Service Line Classification], MATCH(SUMIFS(Table15[Unique ID],Table15[System-Owned Portion],E363,Table15[If Material Anything Other than "Lead" in Column E,Was Material Ever Previously Lead?],G363,Table15[Customer-Owned Portion],O363),Table15[Unique ID],0),0)))</f>
        <v/>
      </c>
      <c r="X363"/>
    </row>
    <row r="364" spans="2:24" x14ac:dyDescent="0.35">
      <c r="B364" s="146"/>
      <c r="C364" s="31"/>
      <c r="D364" s="31"/>
      <c r="E364" s="44"/>
      <c r="F364" s="43"/>
      <c r="G364" s="84"/>
      <c r="H364" s="31"/>
      <c r="I364" s="31"/>
      <c r="J364" s="84"/>
      <c r="K364" s="31"/>
      <c r="L364" s="31"/>
      <c r="M364" s="169"/>
      <c r="N364" s="148"/>
      <c r="O364" s="44"/>
      <c r="P364" s="43"/>
      <c r="Q364" s="31"/>
      <c r="R364" s="84"/>
      <c r="S364" s="31"/>
      <c r="T364" s="31"/>
      <c r="U364" s="169"/>
      <c r="V364" s="150"/>
      <c r="W364" s="141" t="str" cm="1">
        <f t="array" ref="W364">IF(SUM(LEN(B364:V364))=0,"",IF(OR(OR(ISBLANK(F364),SUM(LEN(C364),LEN(D364))=0),AND(NOT(E364="Unknown"),ISBLANK(J364)),AND(NOT(O364="Unknown"),ISBLANK(R364))),"Missing Information", INDEX(Table15[Entire Service Line Classification], MATCH(SUMIFS(Table15[Unique ID],Table15[System-Owned Portion],E364,Table15[If Material Anything Other than "Lead" in Column E,Was Material Ever Previously Lead?],G364,Table15[Customer-Owned Portion],O364),Table15[Unique ID],0),0)))</f>
        <v/>
      </c>
      <c r="X364"/>
    </row>
    <row r="365" spans="2:24" x14ac:dyDescent="0.35">
      <c r="B365" s="146"/>
      <c r="C365" s="31"/>
      <c r="D365" s="31"/>
      <c r="E365" s="44"/>
      <c r="F365" s="43"/>
      <c r="G365" s="84"/>
      <c r="H365" s="31"/>
      <c r="I365" s="31"/>
      <c r="J365" s="84"/>
      <c r="K365" s="31"/>
      <c r="L365" s="31"/>
      <c r="M365" s="169"/>
      <c r="N365" s="148"/>
      <c r="O365" s="44"/>
      <c r="P365" s="43"/>
      <c r="Q365" s="31"/>
      <c r="R365" s="84"/>
      <c r="S365" s="31"/>
      <c r="T365" s="31"/>
      <c r="U365" s="169"/>
      <c r="V365" s="150"/>
      <c r="W365" s="141" t="str" cm="1">
        <f t="array" ref="W365">IF(SUM(LEN(B365:V365))=0,"",IF(OR(OR(ISBLANK(F365),SUM(LEN(C365),LEN(D365))=0),AND(NOT(E365="Unknown"),ISBLANK(J365)),AND(NOT(O365="Unknown"),ISBLANK(R365))),"Missing Information", INDEX(Table15[Entire Service Line Classification], MATCH(SUMIFS(Table15[Unique ID],Table15[System-Owned Portion],E365,Table15[If Material Anything Other than "Lead" in Column E,Was Material Ever Previously Lead?],G365,Table15[Customer-Owned Portion],O365),Table15[Unique ID],0),0)))</f>
        <v/>
      </c>
      <c r="X365"/>
    </row>
    <row r="366" spans="2:24" x14ac:dyDescent="0.35">
      <c r="B366" s="146"/>
      <c r="C366" s="31"/>
      <c r="D366" s="31"/>
      <c r="E366" s="44"/>
      <c r="F366" s="43"/>
      <c r="G366" s="84"/>
      <c r="H366" s="31"/>
      <c r="I366" s="31"/>
      <c r="J366" s="84"/>
      <c r="K366" s="31"/>
      <c r="L366" s="31"/>
      <c r="M366" s="169"/>
      <c r="N366" s="148"/>
      <c r="O366" s="44"/>
      <c r="P366" s="43"/>
      <c r="Q366" s="31"/>
      <c r="R366" s="84"/>
      <c r="S366" s="31"/>
      <c r="T366" s="31"/>
      <c r="U366" s="169"/>
      <c r="V366" s="150"/>
      <c r="W366" s="141" t="str" cm="1">
        <f t="array" ref="W366">IF(SUM(LEN(B366:V366))=0,"",IF(OR(OR(ISBLANK(F366),SUM(LEN(C366),LEN(D366))=0),AND(NOT(E366="Unknown"),ISBLANK(J366)),AND(NOT(O366="Unknown"),ISBLANK(R366))),"Missing Information", INDEX(Table15[Entire Service Line Classification], MATCH(SUMIFS(Table15[Unique ID],Table15[System-Owned Portion],E366,Table15[If Material Anything Other than "Lead" in Column E,Was Material Ever Previously Lead?],G366,Table15[Customer-Owned Portion],O366),Table15[Unique ID],0),0)))</f>
        <v/>
      </c>
      <c r="X366"/>
    </row>
    <row r="367" spans="2:24" x14ac:dyDescent="0.35">
      <c r="B367" s="146"/>
      <c r="C367" s="31"/>
      <c r="D367" s="31"/>
      <c r="E367" s="44"/>
      <c r="F367" s="43"/>
      <c r="G367" s="84"/>
      <c r="H367" s="31"/>
      <c r="I367" s="31"/>
      <c r="J367" s="84"/>
      <c r="K367" s="31"/>
      <c r="L367" s="31"/>
      <c r="M367" s="169"/>
      <c r="N367" s="148"/>
      <c r="O367" s="44"/>
      <c r="P367" s="43"/>
      <c r="Q367" s="31"/>
      <c r="R367" s="84"/>
      <c r="S367" s="31"/>
      <c r="T367" s="31"/>
      <c r="U367" s="169"/>
      <c r="V367" s="150"/>
      <c r="W367" s="141" t="str" cm="1">
        <f t="array" ref="W367">IF(SUM(LEN(B367:V367))=0,"",IF(OR(OR(ISBLANK(F367),SUM(LEN(C367),LEN(D367))=0),AND(NOT(E367="Unknown"),ISBLANK(J367)),AND(NOT(O367="Unknown"),ISBLANK(R367))),"Missing Information", INDEX(Table15[Entire Service Line Classification], MATCH(SUMIFS(Table15[Unique ID],Table15[System-Owned Portion],E367,Table15[If Material Anything Other than "Lead" in Column E,Was Material Ever Previously Lead?],G367,Table15[Customer-Owned Portion],O367),Table15[Unique ID],0),0)))</f>
        <v/>
      </c>
      <c r="X367"/>
    </row>
    <row r="368" spans="2:24" x14ac:dyDescent="0.35">
      <c r="B368" s="146"/>
      <c r="C368" s="31"/>
      <c r="D368" s="31"/>
      <c r="E368" s="44"/>
      <c r="F368" s="43"/>
      <c r="G368" s="84"/>
      <c r="H368" s="31"/>
      <c r="I368" s="31"/>
      <c r="J368" s="84"/>
      <c r="K368" s="31"/>
      <c r="L368" s="31"/>
      <c r="M368" s="169"/>
      <c r="N368" s="148"/>
      <c r="O368" s="44"/>
      <c r="P368" s="43"/>
      <c r="Q368" s="31"/>
      <c r="R368" s="84"/>
      <c r="S368" s="31"/>
      <c r="T368" s="31"/>
      <c r="U368" s="169"/>
      <c r="V368" s="150"/>
      <c r="W368" s="141" t="str" cm="1">
        <f t="array" ref="W368">IF(SUM(LEN(B368:V368))=0,"",IF(OR(OR(ISBLANK(F368),SUM(LEN(C368),LEN(D368))=0),AND(NOT(E368="Unknown"),ISBLANK(J368)),AND(NOT(O368="Unknown"),ISBLANK(R368))),"Missing Information", INDEX(Table15[Entire Service Line Classification], MATCH(SUMIFS(Table15[Unique ID],Table15[System-Owned Portion],E368,Table15[If Material Anything Other than "Lead" in Column E,Was Material Ever Previously Lead?],G368,Table15[Customer-Owned Portion],O368),Table15[Unique ID],0),0)))</f>
        <v/>
      </c>
      <c r="X368"/>
    </row>
    <row r="369" spans="2:24" x14ac:dyDescent="0.35">
      <c r="B369" s="146"/>
      <c r="C369" s="31"/>
      <c r="D369" s="31"/>
      <c r="E369" s="44"/>
      <c r="F369" s="43"/>
      <c r="G369" s="84"/>
      <c r="H369" s="31"/>
      <c r="I369" s="31"/>
      <c r="J369" s="84"/>
      <c r="K369" s="31"/>
      <c r="L369" s="31"/>
      <c r="M369" s="169"/>
      <c r="N369" s="148"/>
      <c r="O369" s="44"/>
      <c r="P369" s="43"/>
      <c r="Q369" s="31"/>
      <c r="R369" s="84"/>
      <c r="S369" s="31"/>
      <c r="T369" s="31"/>
      <c r="U369" s="169"/>
      <c r="V369" s="150"/>
      <c r="W369" s="141" t="str" cm="1">
        <f t="array" ref="W369">IF(SUM(LEN(B369:V369))=0,"",IF(OR(OR(ISBLANK(F369),SUM(LEN(C369),LEN(D369))=0),AND(NOT(E369="Unknown"),ISBLANK(J369)),AND(NOT(O369="Unknown"),ISBLANK(R369))),"Missing Information", INDEX(Table15[Entire Service Line Classification], MATCH(SUMIFS(Table15[Unique ID],Table15[System-Owned Portion],E369,Table15[If Material Anything Other than "Lead" in Column E,Was Material Ever Previously Lead?],G369,Table15[Customer-Owned Portion],O369),Table15[Unique ID],0),0)))</f>
        <v/>
      </c>
      <c r="X369"/>
    </row>
    <row r="370" spans="2:24" x14ac:dyDescent="0.35">
      <c r="B370" s="146"/>
      <c r="C370" s="31"/>
      <c r="D370" s="31"/>
      <c r="E370" s="44"/>
      <c r="F370" s="43"/>
      <c r="G370" s="84"/>
      <c r="H370" s="31"/>
      <c r="I370" s="31"/>
      <c r="J370" s="84"/>
      <c r="K370" s="31"/>
      <c r="L370" s="31"/>
      <c r="M370" s="169"/>
      <c r="N370" s="148"/>
      <c r="O370" s="44"/>
      <c r="P370" s="43"/>
      <c r="Q370" s="31"/>
      <c r="R370" s="84"/>
      <c r="S370" s="31"/>
      <c r="T370" s="31"/>
      <c r="U370" s="169"/>
      <c r="V370" s="150"/>
      <c r="W370" s="141" t="str" cm="1">
        <f t="array" ref="W370">IF(SUM(LEN(B370:V370))=0,"",IF(OR(OR(ISBLANK(F370),SUM(LEN(C370),LEN(D370))=0),AND(NOT(E370="Unknown"),ISBLANK(J370)),AND(NOT(O370="Unknown"),ISBLANK(R370))),"Missing Information", INDEX(Table15[Entire Service Line Classification], MATCH(SUMIFS(Table15[Unique ID],Table15[System-Owned Portion],E370,Table15[If Material Anything Other than "Lead" in Column E,Was Material Ever Previously Lead?],G370,Table15[Customer-Owned Portion],O370),Table15[Unique ID],0),0)))</f>
        <v/>
      </c>
      <c r="X370"/>
    </row>
    <row r="371" spans="2:24" x14ac:dyDescent="0.35">
      <c r="B371" s="146"/>
      <c r="C371" s="31"/>
      <c r="D371" s="31"/>
      <c r="E371" s="44"/>
      <c r="F371" s="43"/>
      <c r="G371" s="84"/>
      <c r="H371" s="31"/>
      <c r="I371" s="31"/>
      <c r="J371" s="84"/>
      <c r="K371" s="31"/>
      <c r="L371" s="31"/>
      <c r="M371" s="169"/>
      <c r="N371" s="148"/>
      <c r="O371" s="44"/>
      <c r="P371" s="43"/>
      <c r="Q371" s="31"/>
      <c r="R371" s="84"/>
      <c r="S371" s="31"/>
      <c r="T371" s="31"/>
      <c r="U371" s="169"/>
      <c r="V371" s="150"/>
      <c r="W371" s="141" t="str" cm="1">
        <f t="array" ref="W371">IF(SUM(LEN(B371:V371))=0,"",IF(OR(OR(ISBLANK(F371),SUM(LEN(C371),LEN(D371))=0),AND(NOT(E371="Unknown"),ISBLANK(J371)),AND(NOT(O371="Unknown"),ISBLANK(R371))),"Missing Information", INDEX(Table15[Entire Service Line Classification], MATCH(SUMIFS(Table15[Unique ID],Table15[System-Owned Portion],E371,Table15[If Material Anything Other than "Lead" in Column E,Was Material Ever Previously Lead?],G371,Table15[Customer-Owned Portion],O371),Table15[Unique ID],0),0)))</f>
        <v/>
      </c>
      <c r="X371"/>
    </row>
    <row r="372" spans="2:24" x14ac:dyDescent="0.35">
      <c r="B372" s="146"/>
      <c r="C372" s="31"/>
      <c r="D372" s="31"/>
      <c r="E372" s="44"/>
      <c r="F372" s="43"/>
      <c r="G372" s="84"/>
      <c r="H372" s="31"/>
      <c r="I372" s="31"/>
      <c r="J372" s="84"/>
      <c r="K372" s="31"/>
      <c r="L372" s="31"/>
      <c r="M372" s="169"/>
      <c r="N372" s="148"/>
      <c r="O372" s="44"/>
      <c r="P372" s="43"/>
      <c r="Q372" s="31"/>
      <c r="R372" s="84"/>
      <c r="S372" s="31"/>
      <c r="T372" s="31"/>
      <c r="U372" s="169"/>
      <c r="V372" s="150"/>
      <c r="W372" s="141" t="str" cm="1">
        <f t="array" ref="W372">IF(SUM(LEN(B372:V372))=0,"",IF(OR(OR(ISBLANK(F372),SUM(LEN(C372),LEN(D372))=0),AND(NOT(E372="Unknown"),ISBLANK(J372)),AND(NOT(O372="Unknown"),ISBLANK(R372))),"Missing Information", INDEX(Table15[Entire Service Line Classification], MATCH(SUMIFS(Table15[Unique ID],Table15[System-Owned Portion],E372,Table15[If Material Anything Other than "Lead" in Column E,Was Material Ever Previously Lead?],G372,Table15[Customer-Owned Portion],O372),Table15[Unique ID],0),0)))</f>
        <v/>
      </c>
      <c r="X372"/>
    </row>
    <row r="373" spans="2:24" x14ac:dyDescent="0.35">
      <c r="B373" s="146"/>
      <c r="C373" s="31"/>
      <c r="D373" s="31"/>
      <c r="E373" s="44"/>
      <c r="F373" s="43"/>
      <c r="G373" s="84"/>
      <c r="H373" s="31"/>
      <c r="I373" s="31"/>
      <c r="J373" s="84"/>
      <c r="K373" s="31"/>
      <c r="L373" s="31"/>
      <c r="M373" s="169"/>
      <c r="N373" s="148"/>
      <c r="O373" s="44"/>
      <c r="P373" s="43"/>
      <c r="Q373" s="31"/>
      <c r="R373" s="84"/>
      <c r="S373" s="31"/>
      <c r="T373" s="31"/>
      <c r="U373" s="169"/>
      <c r="V373" s="150"/>
      <c r="W373" s="141" t="str" cm="1">
        <f t="array" ref="W373">IF(SUM(LEN(B373:V373))=0,"",IF(OR(OR(ISBLANK(F373),SUM(LEN(C373),LEN(D373))=0),AND(NOT(E373="Unknown"),ISBLANK(J373)),AND(NOT(O373="Unknown"),ISBLANK(R373))),"Missing Information", INDEX(Table15[Entire Service Line Classification], MATCH(SUMIFS(Table15[Unique ID],Table15[System-Owned Portion],E373,Table15[If Material Anything Other than "Lead" in Column E,Was Material Ever Previously Lead?],G373,Table15[Customer-Owned Portion],O373),Table15[Unique ID],0),0)))</f>
        <v/>
      </c>
      <c r="X373"/>
    </row>
    <row r="374" spans="2:24" x14ac:dyDescent="0.35">
      <c r="B374" s="146"/>
      <c r="C374" s="31"/>
      <c r="D374" s="31"/>
      <c r="E374" s="44"/>
      <c r="F374" s="43"/>
      <c r="G374" s="84"/>
      <c r="H374" s="31"/>
      <c r="I374" s="31"/>
      <c r="J374" s="84"/>
      <c r="K374" s="31"/>
      <c r="L374" s="31"/>
      <c r="M374" s="169"/>
      <c r="N374" s="148"/>
      <c r="O374" s="44"/>
      <c r="P374" s="43"/>
      <c r="Q374" s="31"/>
      <c r="R374" s="84"/>
      <c r="S374" s="31"/>
      <c r="T374" s="31"/>
      <c r="U374" s="169"/>
      <c r="V374" s="150"/>
      <c r="W374" s="141" t="str" cm="1">
        <f t="array" ref="W374">IF(SUM(LEN(B374:V374))=0,"",IF(OR(OR(ISBLANK(F374),SUM(LEN(C374),LEN(D374))=0),AND(NOT(E374="Unknown"),ISBLANK(J374)),AND(NOT(O374="Unknown"),ISBLANK(R374))),"Missing Information", INDEX(Table15[Entire Service Line Classification], MATCH(SUMIFS(Table15[Unique ID],Table15[System-Owned Portion],E374,Table15[If Material Anything Other than "Lead" in Column E,Was Material Ever Previously Lead?],G374,Table15[Customer-Owned Portion],O374),Table15[Unique ID],0),0)))</f>
        <v/>
      </c>
      <c r="X374"/>
    </row>
    <row r="375" spans="2:24" x14ac:dyDescent="0.35">
      <c r="B375" s="146"/>
      <c r="C375" s="31"/>
      <c r="D375" s="31"/>
      <c r="E375" s="44"/>
      <c r="F375" s="43"/>
      <c r="G375" s="84"/>
      <c r="H375" s="31"/>
      <c r="I375" s="31"/>
      <c r="J375" s="84"/>
      <c r="K375" s="31"/>
      <c r="L375" s="31"/>
      <c r="M375" s="169"/>
      <c r="N375" s="148"/>
      <c r="O375" s="44"/>
      <c r="P375" s="43"/>
      <c r="Q375" s="31"/>
      <c r="R375" s="84"/>
      <c r="S375" s="31"/>
      <c r="T375" s="31"/>
      <c r="U375" s="169"/>
      <c r="V375" s="150"/>
      <c r="W375" s="141" t="str" cm="1">
        <f t="array" ref="W375">IF(SUM(LEN(B375:V375))=0,"",IF(OR(OR(ISBLANK(F375),SUM(LEN(C375),LEN(D375))=0),AND(NOT(E375="Unknown"),ISBLANK(J375)),AND(NOT(O375="Unknown"),ISBLANK(R375))),"Missing Information", INDEX(Table15[Entire Service Line Classification], MATCH(SUMIFS(Table15[Unique ID],Table15[System-Owned Portion],E375,Table15[If Material Anything Other than "Lead" in Column E,Was Material Ever Previously Lead?],G375,Table15[Customer-Owned Portion],O375),Table15[Unique ID],0),0)))</f>
        <v/>
      </c>
      <c r="X375"/>
    </row>
    <row r="376" spans="2:24" x14ac:dyDescent="0.35">
      <c r="B376" s="146"/>
      <c r="C376" s="31"/>
      <c r="D376" s="31"/>
      <c r="E376" s="44"/>
      <c r="F376" s="43"/>
      <c r="G376" s="84"/>
      <c r="H376" s="31"/>
      <c r="I376" s="31"/>
      <c r="J376" s="84"/>
      <c r="K376" s="31"/>
      <c r="L376" s="31"/>
      <c r="M376" s="169"/>
      <c r="N376" s="148"/>
      <c r="O376" s="44"/>
      <c r="P376" s="43"/>
      <c r="Q376" s="31"/>
      <c r="R376" s="84"/>
      <c r="S376" s="31"/>
      <c r="T376" s="31"/>
      <c r="U376" s="169"/>
      <c r="V376" s="150"/>
      <c r="W376" s="141" t="str" cm="1">
        <f t="array" ref="W376">IF(SUM(LEN(B376:V376))=0,"",IF(OR(OR(ISBLANK(F376),SUM(LEN(C376),LEN(D376))=0),AND(NOT(E376="Unknown"),ISBLANK(J376)),AND(NOT(O376="Unknown"),ISBLANK(R376))),"Missing Information", INDEX(Table15[Entire Service Line Classification], MATCH(SUMIFS(Table15[Unique ID],Table15[System-Owned Portion],E376,Table15[If Material Anything Other than "Lead" in Column E,Was Material Ever Previously Lead?],G376,Table15[Customer-Owned Portion],O376),Table15[Unique ID],0),0)))</f>
        <v/>
      </c>
      <c r="X376"/>
    </row>
    <row r="377" spans="2:24" x14ac:dyDescent="0.35">
      <c r="B377" s="146"/>
      <c r="C377" s="31"/>
      <c r="D377" s="31"/>
      <c r="E377" s="44"/>
      <c r="F377" s="43"/>
      <c r="G377" s="84"/>
      <c r="H377" s="31"/>
      <c r="I377" s="31"/>
      <c r="J377" s="84"/>
      <c r="K377" s="31"/>
      <c r="L377" s="31"/>
      <c r="M377" s="169"/>
      <c r="N377" s="148"/>
      <c r="O377" s="44"/>
      <c r="P377" s="43"/>
      <c r="Q377" s="31"/>
      <c r="R377" s="84"/>
      <c r="S377" s="31"/>
      <c r="T377" s="31"/>
      <c r="U377" s="169"/>
      <c r="V377" s="150"/>
      <c r="W377" s="141" t="str" cm="1">
        <f t="array" ref="W377">IF(SUM(LEN(B377:V377))=0,"",IF(OR(OR(ISBLANK(F377),SUM(LEN(C377),LEN(D377))=0),AND(NOT(E377="Unknown"),ISBLANK(J377)),AND(NOT(O377="Unknown"),ISBLANK(R377))),"Missing Information", INDEX(Table15[Entire Service Line Classification], MATCH(SUMIFS(Table15[Unique ID],Table15[System-Owned Portion],E377,Table15[If Material Anything Other than "Lead" in Column E,Was Material Ever Previously Lead?],G377,Table15[Customer-Owned Portion],O377),Table15[Unique ID],0),0)))</f>
        <v/>
      </c>
      <c r="X377"/>
    </row>
    <row r="378" spans="2:24" x14ac:dyDescent="0.35">
      <c r="B378" s="146"/>
      <c r="C378" s="31"/>
      <c r="D378" s="31"/>
      <c r="E378" s="44"/>
      <c r="F378" s="43"/>
      <c r="G378" s="84"/>
      <c r="H378" s="31"/>
      <c r="I378" s="31"/>
      <c r="J378" s="84"/>
      <c r="K378" s="31"/>
      <c r="L378" s="31"/>
      <c r="M378" s="169"/>
      <c r="N378" s="148"/>
      <c r="O378" s="44"/>
      <c r="P378" s="43"/>
      <c r="Q378" s="31"/>
      <c r="R378" s="84"/>
      <c r="S378" s="31"/>
      <c r="T378" s="31"/>
      <c r="U378" s="169"/>
      <c r="V378" s="150"/>
      <c r="W378" s="141" t="str" cm="1">
        <f t="array" ref="W378">IF(SUM(LEN(B378:V378))=0,"",IF(OR(OR(ISBLANK(F378),SUM(LEN(C378),LEN(D378))=0),AND(NOT(E378="Unknown"),ISBLANK(J378)),AND(NOT(O378="Unknown"),ISBLANK(R378))),"Missing Information", INDEX(Table15[Entire Service Line Classification], MATCH(SUMIFS(Table15[Unique ID],Table15[System-Owned Portion],E378,Table15[If Material Anything Other than "Lead" in Column E,Was Material Ever Previously Lead?],G378,Table15[Customer-Owned Portion],O378),Table15[Unique ID],0),0)))</f>
        <v/>
      </c>
      <c r="X378"/>
    </row>
    <row r="379" spans="2:24" x14ac:dyDescent="0.35">
      <c r="B379" s="146"/>
      <c r="C379" s="31"/>
      <c r="D379" s="31"/>
      <c r="E379" s="44"/>
      <c r="F379" s="43"/>
      <c r="G379" s="84"/>
      <c r="H379" s="31"/>
      <c r="I379" s="31"/>
      <c r="J379" s="84"/>
      <c r="K379" s="31"/>
      <c r="L379" s="31"/>
      <c r="M379" s="169"/>
      <c r="N379" s="148"/>
      <c r="O379" s="44"/>
      <c r="P379" s="43"/>
      <c r="Q379" s="31"/>
      <c r="R379" s="84"/>
      <c r="S379" s="31"/>
      <c r="T379" s="31"/>
      <c r="U379" s="169"/>
      <c r="V379" s="150"/>
      <c r="W379" s="141" t="str" cm="1">
        <f t="array" ref="W379">IF(SUM(LEN(B379:V379))=0,"",IF(OR(OR(ISBLANK(F379),SUM(LEN(C379),LEN(D379))=0),AND(NOT(E379="Unknown"),ISBLANK(J379)),AND(NOT(O379="Unknown"),ISBLANK(R379))),"Missing Information", INDEX(Table15[Entire Service Line Classification], MATCH(SUMIFS(Table15[Unique ID],Table15[System-Owned Portion],E379,Table15[If Material Anything Other than "Lead" in Column E,Was Material Ever Previously Lead?],G379,Table15[Customer-Owned Portion],O379),Table15[Unique ID],0),0)))</f>
        <v/>
      </c>
      <c r="X379"/>
    </row>
    <row r="380" spans="2:24" x14ac:dyDescent="0.35">
      <c r="B380" s="146"/>
      <c r="C380" s="31"/>
      <c r="D380" s="31"/>
      <c r="E380" s="44"/>
      <c r="F380" s="43"/>
      <c r="G380" s="84"/>
      <c r="H380" s="31"/>
      <c r="I380" s="31"/>
      <c r="J380" s="84"/>
      <c r="K380" s="31"/>
      <c r="L380" s="31"/>
      <c r="M380" s="169"/>
      <c r="N380" s="148"/>
      <c r="O380" s="44"/>
      <c r="P380" s="43"/>
      <c r="Q380" s="31"/>
      <c r="R380" s="84"/>
      <c r="S380" s="31"/>
      <c r="T380" s="31"/>
      <c r="U380" s="169"/>
      <c r="V380" s="150"/>
      <c r="W380" s="141" t="str" cm="1">
        <f t="array" ref="W380">IF(SUM(LEN(B380:V380))=0,"",IF(OR(OR(ISBLANK(F380),SUM(LEN(C380),LEN(D380))=0),AND(NOT(E380="Unknown"),ISBLANK(J380)),AND(NOT(O380="Unknown"),ISBLANK(R380))),"Missing Information", INDEX(Table15[Entire Service Line Classification], MATCH(SUMIFS(Table15[Unique ID],Table15[System-Owned Portion],E380,Table15[If Material Anything Other than "Lead" in Column E,Was Material Ever Previously Lead?],G380,Table15[Customer-Owned Portion],O380),Table15[Unique ID],0),0)))</f>
        <v/>
      </c>
      <c r="X380"/>
    </row>
    <row r="381" spans="2:24" x14ac:dyDescent="0.35">
      <c r="B381" s="146"/>
      <c r="C381" s="31"/>
      <c r="D381" s="31"/>
      <c r="E381" s="44"/>
      <c r="F381" s="43"/>
      <c r="G381" s="84"/>
      <c r="H381" s="31"/>
      <c r="I381" s="31"/>
      <c r="J381" s="84"/>
      <c r="K381" s="31"/>
      <c r="L381" s="31"/>
      <c r="M381" s="169"/>
      <c r="N381" s="148"/>
      <c r="O381" s="44"/>
      <c r="P381" s="43"/>
      <c r="Q381" s="31"/>
      <c r="R381" s="84"/>
      <c r="S381" s="31"/>
      <c r="T381" s="31"/>
      <c r="U381" s="169"/>
      <c r="V381" s="150"/>
      <c r="W381" s="141" t="str" cm="1">
        <f t="array" ref="W381">IF(SUM(LEN(B381:V381))=0,"",IF(OR(OR(ISBLANK(F381),SUM(LEN(C381),LEN(D381))=0),AND(NOT(E381="Unknown"),ISBLANK(J381)),AND(NOT(O381="Unknown"),ISBLANK(R381))),"Missing Information", INDEX(Table15[Entire Service Line Classification], MATCH(SUMIFS(Table15[Unique ID],Table15[System-Owned Portion],E381,Table15[If Material Anything Other than "Lead" in Column E,Was Material Ever Previously Lead?],G381,Table15[Customer-Owned Portion],O381),Table15[Unique ID],0),0)))</f>
        <v/>
      </c>
      <c r="X381"/>
    </row>
    <row r="382" spans="2:24" x14ac:dyDescent="0.35">
      <c r="B382" s="146"/>
      <c r="C382" s="31"/>
      <c r="D382" s="31"/>
      <c r="E382" s="44"/>
      <c r="F382" s="43"/>
      <c r="G382" s="84"/>
      <c r="H382" s="31"/>
      <c r="I382" s="31"/>
      <c r="J382" s="84"/>
      <c r="K382" s="31"/>
      <c r="L382" s="31"/>
      <c r="M382" s="169"/>
      <c r="N382" s="148"/>
      <c r="O382" s="44"/>
      <c r="P382" s="43"/>
      <c r="Q382" s="31"/>
      <c r="R382" s="84"/>
      <c r="S382" s="31"/>
      <c r="T382" s="31"/>
      <c r="U382" s="169"/>
      <c r="V382" s="150"/>
      <c r="W382" s="141" t="str" cm="1">
        <f t="array" ref="W382">IF(SUM(LEN(B382:V382))=0,"",IF(OR(OR(ISBLANK(F382),SUM(LEN(C382),LEN(D382))=0),AND(NOT(E382="Unknown"),ISBLANK(J382)),AND(NOT(O382="Unknown"),ISBLANK(R382))),"Missing Information", INDEX(Table15[Entire Service Line Classification], MATCH(SUMIFS(Table15[Unique ID],Table15[System-Owned Portion],E382,Table15[If Material Anything Other than "Lead" in Column E,Was Material Ever Previously Lead?],G382,Table15[Customer-Owned Portion],O382),Table15[Unique ID],0),0)))</f>
        <v/>
      </c>
      <c r="X382"/>
    </row>
    <row r="383" spans="2:24" x14ac:dyDescent="0.35">
      <c r="B383" s="146"/>
      <c r="C383" s="31"/>
      <c r="D383" s="31"/>
      <c r="E383" s="44"/>
      <c r="F383" s="43"/>
      <c r="G383" s="84"/>
      <c r="H383" s="31"/>
      <c r="I383" s="31"/>
      <c r="J383" s="84"/>
      <c r="K383" s="31"/>
      <c r="L383" s="31"/>
      <c r="M383" s="169"/>
      <c r="N383" s="148"/>
      <c r="O383" s="44"/>
      <c r="P383" s="43"/>
      <c r="Q383" s="31"/>
      <c r="R383" s="84"/>
      <c r="S383" s="31"/>
      <c r="T383" s="31"/>
      <c r="U383" s="169"/>
      <c r="V383" s="150"/>
      <c r="W383" s="141" t="str" cm="1">
        <f t="array" ref="W383">IF(SUM(LEN(B383:V383))=0,"",IF(OR(OR(ISBLANK(F383),SUM(LEN(C383),LEN(D383))=0),AND(NOT(E383="Unknown"),ISBLANK(J383)),AND(NOT(O383="Unknown"),ISBLANK(R383))),"Missing Information", INDEX(Table15[Entire Service Line Classification], MATCH(SUMIFS(Table15[Unique ID],Table15[System-Owned Portion],E383,Table15[If Material Anything Other than "Lead" in Column E,Was Material Ever Previously Lead?],G383,Table15[Customer-Owned Portion],O383),Table15[Unique ID],0),0)))</f>
        <v/>
      </c>
      <c r="X383"/>
    </row>
    <row r="384" spans="2:24" x14ac:dyDescent="0.35">
      <c r="B384" s="146"/>
      <c r="C384" s="31"/>
      <c r="D384" s="31"/>
      <c r="E384" s="44"/>
      <c r="F384" s="43"/>
      <c r="G384" s="84"/>
      <c r="H384" s="31"/>
      <c r="I384" s="31"/>
      <c r="J384" s="84"/>
      <c r="K384" s="31"/>
      <c r="L384" s="31"/>
      <c r="M384" s="169"/>
      <c r="N384" s="148"/>
      <c r="O384" s="44"/>
      <c r="P384" s="43"/>
      <c r="Q384" s="31"/>
      <c r="R384" s="84"/>
      <c r="S384" s="31"/>
      <c r="T384" s="31"/>
      <c r="U384" s="169"/>
      <c r="V384" s="150"/>
      <c r="W384" s="141" t="str" cm="1">
        <f t="array" ref="W384">IF(SUM(LEN(B384:V384))=0,"",IF(OR(OR(ISBLANK(F384),SUM(LEN(C384),LEN(D384))=0),AND(NOT(E384="Unknown"),ISBLANK(J384)),AND(NOT(O384="Unknown"),ISBLANK(R384))),"Missing Information", INDEX(Table15[Entire Service Line Classification], MATCH(SUMIFS(Table15[Unique ID],Table15[System-Owned Portion],E384,Table15[If Material Anything Other than "Lead" in Column E,Was Material Ever Previously Lead?],G384,Table15[Customer-Owned Portion],O384),Table15[Unique ID],0),0)))</f>
        <v/>
      </c>
      <c r="X384"/>
    </row>
    <row r="385" spans="2:24" x14ac:dyDescent="0.35">
      <c r="B385" s="146"/>
      <c r="C385" s="31"/>
      <c r="D385" s="31"/>
      <c r="E385" s="44"/>
      <c r="F385" s="43"/>
      <c r="G385" s="84"/>
      <c r="H385" s="31"/>
      <c r="I385" s="31"/>
      <c r="J385" s="84"/>
      <c r="K385" s="31"/>
      <c r="L385" s="31"/>
      <c r="M385" s="169"/>
      <c r="N385" s="148"/>
      <c r="O385" s="44"/>
      <c r="P385" s="43"/>
      <c r="Q385" s="31"/>
      <c r="R385" s="84"/>
      <c r="S385" s="31"/>
      <c r="T385" s="31"/>
      <c r="U385" s="169"/>
      <c r="V385" s="150"/>
      <c r="W385" s="141" t="str" cm="1">
        <f t="array" ref="W385">IF(SUM(LEN(B385:V385))=0,"",IF(OR(OR(ISBLANK(F385),SUM(LEN(C385),LEN(D385))=0),AND(NOT(E385="Unknown"),ISBLANK(J385)),AND(NOT(O385="Unknown"),ISBLANK(R385))),"Missing Information", INDEX(Table15[Entire Service Line Classification], MATCH(SUMIFS(Table15[Unique ID],Table15[System-Owned Portion],E385,Table15[If Material Anything Other than "Lead" in Column E,Was Material Ever Previously Lead?],G385,Table15[Customer-Owned Portion],O385),Table15[Unique ID],0),0)))</f>
        <v/>
      </c>
      <c r="X385"/>
    </row>
    <row r="386" spans="2:24" x14ac:dyDescent="0.35">
      <c r="B386" s="146"/>
      <c r="C386" s="31"/>
      <c r="D386" s="31"/>
      <c r="E386" s="44"/>
      <c r="F386" s="43"/>
      <c r="G386" s="84"/>
      <c r="H386" s="31"/>
      <c r="I386" s="31"/>
      <c r="J386" s="84"/>
      <c r="K386" s="31"/>
      <c r="L386" s="31"/>
      <c r="M386" s="169"/>
      <c r="N386" s="148"/>
      <c r="O386" s="44"/>
      <c r="P386" s="43"/>
      <c r="Q386" s="31"/>
      <c r="R386" s="84"/>
      <c r="S386" s="31"/>
      <c r="T386" s="31"/>
      <c r="U386" s="169"/>
      <c r="V386" s="150"/>
      <c r="W386" s="141" t="str" cm="1">
        <f t="array" ref="W386">IF(SUM(LEN(B386:V386))=0,"",IF(OR(OR(ISBLANK(F386),SUM(LEN(C386),LEN(D386))=0),AND(NOT(E386="Unknown"),ISBLANK(J386)),AND(NOT(O386="Unknown"),ISBLANK(R386))),"Missing Information", INDEX(Table15[Entire Service Line Classification], MATCH(SUMIFS(Table15[Unique ID],Table15[System-Owned Portion],E386,Table15[If Material Anything Other than "Lead" in Column E,Was Material Ever Previously Lead?],G386,Table15[Customer-Owned Portion],O386),Table15[Unique ID],0),0)))</f>
        <v/>
      </c>
      <c r="X386"/>
    </row>
    <row r="387" spans="2:24" x14ac:dyDescent="0.35">
      <c r="B387" s="146"/>
      <c r="C387" s="31"/>
      <c r="D387" s="31"/>
      <c r="E387" s="44"/>
      <c r="F387" s="43"/>
      <c r="G387" s="84"/>
      <c r="H387" s="31"/>
      <c r="I387" s="31"/>
      <c r="J387" s="84"/>
      <c r="K387" s="31"/>
      <c r="L387" s="31"/>
      <c r="M387" s="169"/>
      <c r="N387" s="148"/>
      <c r="O387" s="44"/>
      <c r="P387" s="43"/>
      <c r="Q387" s="31"/>
      <c r="R387" s="84"/>
      <c r="S387" s="31"/>
      <c r="T387" s="31"/>
      <c r="U387" s="169"/>
      <c r="V387" s="150"/>
      <c r="W387" s="141" t="str" cm="1">
        <f t="array" ref="W387">IF(SUM(LEN(B387:V387))=0,"",IF(OR(OR(ISBLANK(F387),SUM(LEN(C387),LEN(D387))=0),AND(NOT(E387="Unknown"),ISBLANK(J387)),AND(NOT(O387="Unknown"),ISBLANK(R387))),"Missing Information", INDEX(Table15[Entire Service Line Classification], MATCH(SUMIFS(Table15[Unique ID],Table15[System-Owned Portion],E387,Table15[If Material Anything Other than "Lead" in Column E,Was Material Ever Previously Lead?],G387,Table15[Customer-Owned Portion],O387),Table15[Unique ID],0),0)))</f>
        <v/>
      </c>
      <c r="X387"/>
    </row>
    <row r="388" spans="2:24" x14ac:dyDescent="0.35">
      <c r="B388" s="146"/>
      <c r="C388" s="31"/>
      <c r="D388" s="31"/>
      <c r="E388" s="44"/>
      <c r="F388" s="43"/>
      <c r="G388" s="84"/>
      <c r="H388" s="31"/>
      <c r="I388" s="31"/>
      <c r="J388" s="84"/>
      <c r="K388" s="31"/>
      <c r="L388" s="31"/>
      <c r="M388" s="169"/>
      <c r="N388" s="148"/>
      <c r="O388" s="44"/>
      <c r="P388" s="43"/>
      <c r="Q388" s="31"/>
      <c r="R388" s="84"/>
      <c r="S388" s="31"/>
      <c r="T388" s="31"/>
      <c r="U388" s="169"/>
      <c r="V388" s="150"/>
      <c r="W388" s="141" t="str" cm="1">
        <f t="array" ref="W388">IF(SUM(LEN(B388:V388))=0,"",IF(OR(OR(ISBLANK(F388),SUM(LEN(C388),LEN(D388))=0),AND(NOT(E388="Unknown"),ISBLANK(J388)),AND(NOT(O388="Unknown"),ISBLANK(R388))),"Missing Information", INDEX(Table15[Entire Service Line Classification], MATCH(SUMIFS(Table15[Unique ID],Table15[System-Owned Portion],E388,Table15[If Material Anything Other than "Lead" in Column E,Was Material Ever Previously Lead?],G388,Table15[Customer-Owned Portion],O388),Table15[Unique ID],0),0)))</f>
        <v/>
      </c>
      <c r="X388"/>
    </row>
    <row r="389" spans="2:24" x14ac:dyDescent="0.35">
      <c r="B389" s="146"/>
      <c r="C389" s="31"/>
      <c r="D389" s="31"/>
      <c r="E389" s="44"/>
      <c r="F389" s="43"/>
      <c r="G389" s="84"/>
      <c r="H389" s="31"/>
      <c r="I389" s="31"/>
      <c r="J389" s="84"/>
      <c r="K389" s="31"/>
      <c r="L389" s="31"/>
      <c r="M389" s="169"/>
      <c r="N389" s="148"/>
      <c r="O389" s="44"/>
      <c r="P389" s="43"/>
      <c r="Q389" s="31"/>
      <c r="R389" s="84"/>
      <c r="S389" s="31"/>
      <c r="T389" s="31"/>
      <c r="U389" s="169"/>
      <c r="V389" s="150"/>
      <c r="W389" s="141" t="str" cm="1">
        <f t="array" ref="W389">IF(SUM(LEN(B389:V389))=0,"",IF(OR(OR(ISBLANK(F389),SUM(LEN(C389),LEN(D389))=0),AND(NOT(E389="Unknown"),ISBLANK(J389)),AND(NOT(O389="Unknown"),ISBLANK(R389))),"Missing Information", INDEX(Table15[Entire Service Line Classification], MATCH(SUMIFS(Table15[Unique ID],Table15[System-Owned Portion],E389,Table15[If Material Anything Other than "Lead" in Column E,Was Material Ever Previously Lead?],G389,Table15[Customer-Owned Portion],O389),Table15[Unique ID],0),0)))</f>
        <v/>
      </c>
      <c r="X389"/>
    </row>
    <row r="390" spans="2:24" x14ac:dyDescent="0.35">
      <c r="B390" s="146"/>
      <c r="C390" s="31"/>
      <c r="D390" s="31"/>
      <c r="E390" s="44"/>
      <c r="F390" s="43"/>
      <c r="G390" s="84"/>
      <c r="H390" s="31"/>
      <c r="I390" s="31"/>
      <c r="J390" s="84"/>
      <c r="K390" s="31"/>
      <c r="L390" s="31"/>
      <c r="M390" s="169"/>
      <c r="N390" s="148"/>
      <c r="O390" s="44"/>
      <c r="P390" s="43"/>
      <c r="Q390" s="31"/>
      <c r="R390" s="84"/>
      <c r="S390" s="31"/>
      <c r="T390" s="31"/>
      <c r="U390" s="169"/>
      <c r="V390" s="150"/>
      <c r="W390" s="141" t="str" cm="1">
        <f t="array" ref="W390">IF(SUM(LEN(B390:V390))=0,"",IF(OR(OR(ISBLANK(F390),SUM(LEN(C390),LEN(D390))=0),AND(NOT(E390="Unknown"),ISBLANK(J390)),AND(NOT(O390="Unknown"),ISBLANK(R390))),"Missing Information", INDEX(Table15[Entire Service Line Classification], MATCH(SUMIFS(Table15[Unique ID],Table15[System-Owned Portion],E390,Table15[If Material Anything Other than "Lead" in Column E,Was Material Ever Previously Lead?],G390,Table15[Customer-Owned Portion],O390),Table15[Unique ID],0),0)))</f>
        <v/>
      </c>
      <c r="X390"/>
    </row>
    <row r="391" spans="2:24" x14ac:dyDescent="0.35">
      <c r="B391" s="146"/>
      <c r="C391" s="31"/>
      <c r="D391" s="31"/>
      <c r="E391" s="44"/>
      <c r="F391" s="43"/>
      <c r="G391" s="84"/>
      <c r="H391" s="31"/>
      <c r="I391" s="31"/>
      <c r="J391" s="84"/>
      <c r="K391" s="31"/>
      <c r="L391" s="31"/>
      <c r="M391" s="169"/>
      <c r="N391" s="148"/>
      <c r="O391" s="44"/>
      <c r="P391" s="43"/>
      <c r="Q391" s="31"/>
      <c r="R391" s="84"/>
      <c r="S391" s="31"/>
      <c r="T391" s="31"/>
      <c r="U391" s="169"/>
      <c r="V391" s="150"/>
      <c r="W391" s="141" t="str" cm="1">
        <f t="array" ref="W391">IF(SUM(LEN(B391:V391))=0,"",IF(OR(OR(ISBLANK(F391),SUM(LEN(C391),LEN(D391))=0),AND(NOT(E391="Unknown"),ISBLANK(J391)),AND(NOT(O391="Unknown"),ISBLANK(R391))),"Missing Information", INDEX(Table15[Entire Service Line Classification], MATCH(SUMIFS(Table15[Unique ID],Table15[System-Owned Portion],E391,Table15[If Material Anything Other than "Lead" in Column E,Was Material Ever Previously Lead?],G391,Table15[Customer-Owned Portion],O391),Table15[Unique ID],0),0)))</f>
        <v/>
      </c>
      <c r="X391"/>
    </row>
    <row r="392" spans="2:24" x14ac:dyDescent="0.35">
      <c r="B392" s="146"/>
      <c r="C392" s="31"/>
      <c r="D392" s="31"/>
      <c r="E392" s="44"/>
      <c r="F392" s="43"/>
      <c r="G392" s="84"/>
      <c r="H392" s="31"/>
      <c r="I392" s="31"/>
      <c r="J392" s="84"/>
      <c r="K392" s="31"/>
      <c r="L392" s="31"/>
      <c r="M392" s="169"/>
      <c r="N392" s="148"/>
      <c r="O392" s="44"/>
      <c r="P392" s="43"/>
      <c r="Q392" s="31"/>
      <c r="R392" s="84"/>
      <c r="S392" s="31"/>
      <c r="T392" s="31"/>
      <c r="U392" s="169"/>
      <c r="V392" s="150"/>
      <c r="W392" s="141" t="str" cm="1">
        <f t="array" ref="W392">IF(SUM(LEN(B392:V392))=0,"",IF(OR(OR(ISBLANK(F392),SUM(LEN(C392),LEN(D392))=0),AND(NOT(E392="Unknown"),ISBLANK(J392)),AND(NOT(O392="Unknown"),ISBLANK(R392))),"Missing Information", INDEX(Table15[Entire Service Line Classification], MATCH(SUMIFS(Table15[Unique ID],Table15[System-Owned Portion],E392,Table15[If Material Anything Other than "Lead" in Column E,Was Material Ever Previously Lead?],G392,Table15[Customer-Owned Portion],O392),Table15[Unique ID],0),0)))</f>
        <v/>
      </c>
      <c r="X392"/>
    </row>
    <row r="393" spans="2:24" x14ac:dyDescent="0.35">
      <c r="B393" s="146"/>
      <c r="C393" s="31"/>
      <c r="D393" s="31"/>
      <c r="E393" s="44"/>
      <c r="F393" s="43"/>
      <c r="G393" s="84"/>
      <c r="H393" s="31"/>
      <c r="I393" s="31"/>
      <c r="J393" s="84"/>
      <c r="K393" s="31"/>
      <c r="L393" s="31"/>
      <c r="M393" s="169"/>
      <c r="N393" s="148"/>
      <c r="O393" s="44"/>
      <c r="P393" s="43"/>
      <c r="Q393" s="31"/>
      <c r="R393" s="84"/>
      <c r="S393" s="31"/>
      <c r="T393" s="31"/>
      <c r="U393" s="169"/>
      <c r="V393" s="150"/>
      <c r="W393" s="141" t="str" cm="1">
        <f t="array" ref="W393">IF(SUM(LEN(B393:V393))=0,"",IF(OR(OR(ISBLANK(F393),SUM(LEN(C393),LEN(D393))=0),AND(NOT(E393="Unknown"),ISBLANK(J393)),AND(NOT(O393="Unknown"),ISBLANK(R393))),"Missing Information", INDEX(Table15[Entire Service Line Classification], MATCH(SUMIFS(Table15[Unique ID],Table15[System-Owned Portion],E393,Table15[If Material Anything Other than "Lead" in Column E,Was Material Ever Previously Lead?],G393,Table15[Customer-Owned Portion],O393),Table15[Unique ID],0),0)))</f>
        <v/>
      </c>
      <c r="X393"/>
    </row>
    <row r="394" spans="2:24" x14ac:dyDescent="0.35">
      <c r="B394" s="146"/>
      <c r="C394" s="31"/>
      <c r="D394" s="31"/>
      <c r="E394" s="44"/>
      <c r="F394" s="43"/>
      <c r="G394" s="84"/>
      <c r="H394" s="31"/>
      <c r="I394" s="31"/>
      <c r="J394" s="84"/>
      <c r="K394" s="31"/>
      <c r="L394" s="31"/>
      <c r="M394" s="169"/>
      <c r="N394" s="148"/>
      <c r="O394" s="44"/>
      <c r="P394" s="43"/>
      <c r="Q394" s="31"/>
      <c r="R394" s="84"/>
      <c r="S394" s="31"/>
      <c r="T394" s="31"/>
      <c r="U394" s="169"/>
      <c r="V394" s="150"/>
      <c r="W394" s="141" t="str" cm="1">
        <f t="array" ref="W394">IF(SUM(LEN(B394:V394))=0,"",IF(OR(OR(ISBLANK(F394),SUM(LEN(C394),LEN(D394))=0),AND(NOT(E394="Unknown"),ISBLANK(J394)),AND(NOT(O394="Unknown"),ISBLANK(R394))),"Missing Information", INDEX(Table15[Entire Service Line Classification], MATCH(SUMIFS(Table15[Unique ID],Table15[System-Owned Portion],E394,Table15[If Material Anything Other than "Lead" in Column E,Was Material Ever Previously Lead?],G394,Table15[Customer-Owned Portion],O394),Table15[Unique ID],0),0)))</f>
        <v/>
      </c>
      <c r="X394"/>
    </row>
    <row r="395" spans="2:24" x14ac:dyDescent="0.35">
      <c r="B395" s="146"/>
      <c r="C395" s="31"/>
      <c r="D395" s="31"/>
      <c r="E395" s="44"/>
      <c r="F395" s="43"/>
      <c r="G395" s="84"/>
      <c r="H395" s="31"/>
      <c r="I395" s="31"/>
      <c r="J395" s="84"/>
      <c r="K395" s="31"/>
      <c r="L395" s="31"/>
      <c r="M395" s="169"/>
      <c r="N395" s="148"/>
      <c r="O395" s="44"/>
      <c r="P395" s="43"/>
      <c r="Q395" s="31"/>
      <c r="R395" s="84"/>
      <c r="S395" s="31"/>
      <c r="T395" s="31"/>
      <c r="U395" s="169"/>
      <c r="V395" s="150"/>
      <c r="W395" s="141" t="str" cm="1">
        <f t="array" ref="W395">IF(SUM(LEN(B395:V395))=0,"",IF(OR(OR(ISBLANK(F395),SUM(LEN(C395),LEN(D395))=0),AND(NOT(E395="Unknown"),ISBLANK(J395)),AND(NOT(O395="Unknown"),ISBLANK(R395))),"Missing Information", INDEX(Table15[Entire Service Line Classification], MATCH(SUMIFS(Table15[Unique ID],Table15[System-Owned Portion],E395,Table15[If Material Anything Other than "Lead" in Column E,Was Material Ever Previously Lead?],G395,Table15[Customer-Owned Portion],O395),Table15[Unique ID],0),0)))</f>
        <v/>
      </c>
      <c r="X395"/>
    </row>
    <row r="396" spans="2:24" x14ac:dyDescent="0.35">
      <c r="B396" s="146"/>
      <c r="C396" s="31"/>
      <c r="D396" s="31"/>
      <c r="E396" s="44"/>
      <c r="F396" s="43"/>
      <c r="G396" s="84"/>
      <c r="H396" s="31"/>
      <c r="I396" s="31"/>
      <c r="J396" s="84"/>
      <c r="K396" s="31"/>
      <c r="L396" s="31"/>
      <c r="M396" s="169"/>
      <c r="N396" s="148"/>
      <c r="O396" s="44"/>
      <c r="P396" s="43"/>
      <c r="Q396" s="31"/>
      <c r="R396" s="84"/>
      <c r="S396" s="31"/>
      <c r="T396" s="31"/>
      <c r="U396" s="169"/>
      <c r="V396" s="150"/>
      <c r="W396" s="141" t="str" cm="1">
        <f t="array" ref="W396">IF(SUM(LEN(B396:V396))=0,"",IF(OR(OR(ISBLANK(F396),SUM(LEN(C396),LEN(D396))=0),AND(NOT(E396="Unknown"),ISBLANK(J396)),AND(NOT(O396="Unknown"),ISBLANK(R396))),"Missing Information", INDEX(Table15[Entire Service Line Classification], MATCH(SUMIFS(Table15[Unique ID],Table15[System-Owned Portion],E396,Table15[If Material Anything Other than "Lead" in Column E,Was Material Ever Previously Lead?],G396,Table15[Customer-Owned Portion],O396),Table15[Unique ID],0),0)))</f>
        <v/>
      </c>
      <c r="X396"/>
    </row>
    <row r="397" spans="2:24" x14ac:dyDescent="0.35">
      <c r="B397" s="146"/>
      <c r="C397" s="31"/>
      <c r="D397" s="31"/>
      <c r="E397" s="44"/>
      <c r="F397" s="43"/>
      <c r="G397" s="84"/>
      <c r="H397" s="31"/>
      <c r="I397" s="31"/>
      <c r="J397" s="84"/>
      <c r="K397" s="31"/>
      <c r="L397" s="31"/>
      <c r="M397" s="169"/>
      <c r="N397" s="148"/>
      <c r="O397" s="44"/>
      <c r="P397" s="43"/>
      <c r="Q397" s="31"/>
      <c r="R397" s="84"/>
      <c r="S397" s="31"/>
      <c r="T397" s="31"/>
      <c r="U397" s="169"/>
      <c r="V397" s="150"/>
      <c r="W397" s="141" t="str" cm="1">
        <f t="array" ref="W397">IF(SUM(LEN(B397:V397))=0,"",IF(OR(OR(ISBLANK(F397),SUM(LEN(C397),LEN(D397))=0),AND(NOT(E397="Unknown"),ISBLANK(J397)),AND(NOT(O397="Unknown"),ISBLANK(R397))),"Missing Information", INDEX(Table15[Entire Service Line Classification], MATCH(SUMIFS(Table15[Unique ID],Table15[System-Owned Portion],E397,Table15[If Material Anything Other than "Lead" in Column E,Was Material Ever Previously Lead?],G397,Table15[Customer-Owned Portion],O397),Table15[Unique ID],0),0)))</f>
        <v/>
      </c>
      <c r="X397"/>
    </row>
    <row r="398" spans="2:24" x14ac:dyDescent="0.35">
      <c r="B398" s="146"/>
      <c r="C398" s="31"/>
      <c r="D398" s="31"/>
      <c r="E398" s="44"/>
      <c r="F398" s="43"/>
      <c r="G398" s="84"/>
      <c r="H398" s="31"/>
      <c r="I398" s="31"/>
      <c r="J398" s="84"/>
      <c r="K398" s="31"/>
      <c r="L398" s="31"/>
      <c r="M398" s="169"/>
      <c r="N398" s="148"/>
      <c r="O398" s="44"/>
      <c r="P398" s="43"/>
      <c r="Q398" s="31"/>
      <c r="R398" s="84"/>
      <c r="S398" s="31"/>
      <c r="T398" s="31"/>
      <c r="U398" s="169"/>
      <c r="V398" s="150"/>
      <c r="W398" s="141" t="str" cm="1">
        <f t="array" ref="W398">IF(SUM(LEN(B398:V398))=0,"",IF(OR(OR(ISBLANK(F398),SUM(LEN(C398),LEN(D398))=0),AND(NOT(E398="Unknown"),ISBLANK(J398)),AND(NOT(O398="Unknown"),ISBLANK(R398))),"Missing Information", INDEX(Table15[Entire Service Line Classification], MATCH(SUMIFS(Table15[Unique ID],Table15[System-Owned Portion],E398,Table15[If Material Anything Other than "Lead" in Column E,Was Material Ever Previously Lead?],G398,Table15[Customer-Owned Portion],O398),Table15[Unique ID],0),0)))</f>
        <v/>
      </c>
      <c r="X398"/>
    </row>
    <row r="399" spans="2:24" x14ac:dyDescent="0.35">
      <c r="B399" s="146"/>
      <c r="C399" s="31"/>
      <c r="D399" s="31"/>
      <c r="E399" s="44"/>
      <c r="F399" s="43"/>
      <c r="G399" s="84"/>
      <c r="H399" s="31"/>
      <c r="I399" s="31"/>
      <c r="J399" s="84"/>
      <c r="K399" s="31"/>
      <c r="L399" s="31"/>
      <c r="M399" s="169"/>
      <c r="N399" s="148"/>
      <c r="O399" s="44"/>
      <c r="P399" s="43"/>
      <c r="Q399" s="31"/>
      <c r="R399" s="84"/>
      <c r="S399" s="31"/>
      <c r="T399" s="31"/>
      <c r="U399" s="169"/>
      <c r="V399" s="150"/>
      <c r="W399" s="141" t="str" cm="1">
        <f t="array" ref="W399">IF(SUM(LEN(B399:V399))=0,"",IF(OR(OR(ISBLANK(F399),SUM(LEN(C399),LEN(D399))=0),AND(NOT(E399="Unknown"),ISBLANK(J399)),AND(NOT(O399="Unknown"),ISBLANK(R399))),"Missing Information", INDEX(Table15[Entire Service Line Classification], MATCH(SUMIFS(Table15[Unique ID],Table15[System-Owned Portion],E399,Table15[If Material Anything Other than "Lead" in Column E,Was Material Ever Previously Lead?],G399,Table15[Customer-Owned Portion],O399),Table15[Unique ID],0),0)))</f>
        <v/>
      </c>
      <c r="X399"/>
    </row>
    <row r="400" spans="2:24" x14ac:dyDescent="0.35">
      <c r="B400" s="146"/>
      <c r="C400" s="31"/>
      <c r="D400" s="31"/>
      <c r="E400" s="44"/>
      <c r="F400" s="43"/>
      <c r="G400" s="84"/>
      <c r="H400" s="31"/>
      <c r="I400" s="31"/>
      <c r="J400" s="84"/>
      <c r="K400" s="31"/>
      <c r="L400" s="31"/>
      <c r="M400" s="169"/>
      <c r="N400" s="148"/>
      <c r="O400" s="44"/>
      <c r="P400" s="43"/>
      <c r="Q400" s="31"/>
      <c r="R400" s="84"/>
      <c r="S400" s="31"/>
      <c r="T400" s="31"/>
      <c r="U400" s="169"/>
      <c r="V400" s="150"/>
      <c r="W400" s="141" t="str" cm="1">
        <f t="array" ref="W400">IF(SUM(LEN(B400:V400))=0,"",IF(OR(OR(ISBLANK(F400),SUM(LEN(C400),LEN(D400))=0),AND(NOT(E400="Unknown"),ISBLANK(J400)),AND(NOT(O400="Unknown"),ISBLANK(R400))),"Missing Information", INDEX(Table15[Entire Service Line Classification], MATCH(SUMIFS(Table15[Unique ID],Table15[System-Owned Portion],E400,Table15[If Material Anything Other than "Lead" in Column E,Was Material Ever Previously Lead?],G400,Table15[Customer-Owned Portion],O400),Table15[Unique ID],0),0)))</f>
        <v/>
      </c>
      <c r="X400"/>
    </row>
    <row r="401" spans="2:24" x14ac:dyDescent="0.35">
      <c r="B401" s="146"/>
      <c r="C401" s="31"/>
      <c r="D401" s="31"/>
      <c r="E401" s="44"/>
      <c r="F401" s="43"/>
      <c r="G401" s="84"/>
      <c r="H401" s="31"/>
      <c r="I401" s="31"/>
      <c r="J401" s="84"/>
      <c r="K401" s="31"/>
      <c r="L401" s="31"/>
      <c r="M401" s="169"/>
      <c r="N401" s="148"/>
      <c r="O401" s="44"/>
      <c r="P401" s="43"/>
      <c r="Q401" s="31"/>
      <c r="R401" s="84"/>
      <c r="S401" s="31"/>
      <c r="T401" s="31"/>
      <c r="U401" s="169"/>
      <c r="V401" s="150"/>
      <c r="W401" s="141" t="str" cm="1">
        <f t="array" ref="W401">IF(SUM(LEN(B401:V401))=0,"",IF(OR(OR(ISBLANK(F401),SUM(LEN(C401),LEN(D401))=0),AND(NOT(E401="Unknown"),ISBLANK(J401)),AND(NOT(O401="Unknown"),ISBLANK(R401))),"Missing Information", INDEX(Table15[Entire Service Line Classification], MATCH(SUMIFS(Table15[Unique ID],Table15[System-Owned Portion],E401,Table15[If Material Anything Other than "Lead" in Column E,Was Material Ever Previously Lead?],G401,Table15[Customer-Owned Portion],O401),Table15[Unique ID],0),0)))</f>
        <v/>
      </c>
      <c r="X401"/>
    </row>
    <row r="402" spans="2:24" x14ac:dyDescent="0.35">
      <c r="B402" s="146"/>
      <c r="C402" s="31"/>
      <c r="D402" s="31"/>
      <c r="E402" s="44"/>
      <c r="F402" s="43"/>
      <c r="G402" s="84"/>
      <c r="H402" s="31"/>
      <c r="I402" s="31"/>
      <c r="J402" s="84"/>
      <c r="K402" s="31"/>
      <c r="L402" s="31"/>
      <c r="M402" s="169"/>
      <c r="N402" s="148"/>
      <c r="O402" s="44"/>
      <c r="P402" s="43"/>
      <c r="Q402" s="31"/>
      <c r="R402" s="84"/>
      <c r="S402" s="31"/>
      <c r="T402" s="31"/>
      <c r="U402" s="169"/>
      <c r="V402" s="150"/>
      <c r="W402" s="141" t="str" cm="1">
        <f t="array" ref="W402">IF(SUM(LEN(B402:V402))=0,"",IF(OR(OR(ISBLANK(F402),SUM(LEN(C402),LEN(D402))=0),AND(NOT(E402="Unknown"),ISBLANK(J402)),AND(NOT(O402="Unknown"),ISBLANK(R402))),"Missing Information", INDEX(Table15[Entire Service Line Classification], MATCH(SUMIFS(Table15[Unique ID],Table15[System-Owned Portion],E402,Table15[If Material Anything Other than "Lead" in Column E,Was Material Ever Previously Lead?],G402,Table15[Customer-Owned Portion],O402),Table15[Unique ID],0),0)))</f>
        <v/>
      </c>
      <c r="X402"/>
    </row>
    <row r="403" spans="2:24" x14ac:dyDescent="0.35">
      <c r="B403" s="146"/>
      <c r="C403" s="31"/>
      <c r="D403" s="31"/>
      <c r="E403" s="44"/>
      <c r="F403" s="43"/>
      <c r="G403" s="84"/>
      <c r="H403" s="31"/>
      <c r="I403" s="31"/>
      <c r="J403" s="84"/>
      <c r="K403" s="31"/>
      <c r="L403" s="31"/>
      <c r="M403" s="169"/>
      <c r="N403" s="148"/>
      <c r="O403" s="44"/>
      <c r="P403" s="43"/>
      <c r="Q403" s="31"/>
      <c r="R403" s="84"/>
      <c r="S403" s="31"/>
      <c r="T403" s="31"/>
      <c r="U403" s="169"/>
      <c r="V403" s="150"/>
      <c r="W403" s="141" t="str" cm="1">
        <f t="array" ref="W403">IF(SUM(LEN(B403:V403))=0,"",IF(OR(OR(ISBLANK(F403),SUM(LEN(C403),LEN(D403))=0),AND(NOT(E403="Unknown"),ISBLANK(J403)),AND(NOT(O403="Unknown"),ISBLANK(R403))),"Missing Information", INDEX(Table15[Entire Service Line Classification], MATCH(SUMIFS(Table15[Unique ID],Table15[System-Owned Portion],E403,Table15[If Material Anything Other than "Lead" in Column E,Was Material Ever Previously Lead?],G403,Table15[Customer-Owned Portion],O403),Table15[Unique ID],0),0)))</f>
        <v/>
      </c>
      <c r="X403"/>
    </row>
    <row r="404" spans="2:24" x14ac:dyDescent="0.35">
      <c r="B404" s="146"/>
      <c r="C404" s="31"/>
      <c r="D404" s="31"/>
      <c r="E404" s="44"/>
      <c r="F404" s="43"/>
      <c r="G404" s="84"/>
      <c r="H404" s="31"/>
      <c r="I404" s="31"/>
      <c r="J404" s="84"/>
      <c r="K404" s="31"/>
      <c r="L404" s="31"/>
      <c r="M404" s="169"/>
      <c r="N404" s="148"/>
      <c r="O404" s="44"/>
      <c r="P404" s="43"/>
      <c r="Q404" s="31"/>
      <c r="R404" s="84"/>
      <c r="S404" s="31"/>
      <c r="T404" s="31"/>
      <c r="U404" s="169"/>
      <c r="V404" s="150"/>
      <c r="W404" s="141" t="str" cm="1">
        <f t="array" ref="W404">IF(SUM(LEN(B404:V404))=0,"",IF(OR(OR(ISBLANK(F404),SUM(LEN(C404),LEN(D404))=0),AND(NOT(E404="Unknown"),ISBLANK(J404)),AND(NOT(O404="Unknown"),ISBLANK(R404))),"Missing Information", INDEX(Table15[Entire Service Line Classification], MATCH(SUMIFS(Table15[Unique ID],Table15[System-Owned Portion],E404,Table15[If Material Anything Other than "Lead" in Column E,Was Material Ever Previously Lead?],G404,Table15[Customer-Owned Portion],O404),Table15[Unique ID],0),0)))</f>
        <v/>
      </c>
      <c r="X404"/>
    </row>
    <row r="405" spans="2:24" x14ac:dyDescent="0.35">
      <c r="B405" s="146"/>
      <c r="C405" s="31"/>
      <c r="D405" s="31"/>
      <c r="E405" s="44"/>
      <c r="F405" s="43"/>
      <c r="G405" s="84"/>
      <c r="H405" s="31"/>
      <c r="I405" s="31"/>
      <c r="J405" s="84"/>
      <c r="K405" s="31"/>
      <c r="L405" s="31"/>
      <c r="M405" s="169"/>
      <c r="N405" s="148"/>
      <c r="O405" s="44"/>
      <c r="P405" s="43"/>
      <c r="Q405" s="31"/>
      <c r="R405" s="84"/>
      <c r="S405" s="31"/>
      <c r="T405" s="31"/>
      <c r="U405" s="169"/>
      <c r="V405" s="150"/>
      <c r="W405" s="141" t="str" cm="1">
        <f t="array" ref="W405">IF(SUM(LEN(B405:V405))=0,"",IF(OR(OR(ISBLANK(F405),SUM(LEN(C405),LEN(D405))=0),AND(NOT(E405="Unknown"),ISBLANK(J405)),AND(NOT(O405="Unknown"),ISBLANK(R405))),"Missing Information", INDEX(Table15[Entire Service Line Classification], MATCH(SUMIFS(Table15[Unique ID],Table15[System-Owned Portion],E405,Table15[If Material Anything Other than "Lead" in Column E,Was Material Ever Previously Lead?],G405,Table15[Customer-Owned Portion],O405),Table15[Unique ID],0),0)))</f>
        <v/>
      </c>
      <c r="X405"/>
    </row>
    <row r="406" spans="2:24" x14ac:dyDescent="0.35">
      <c r="B406" s="146"/>
      <c r="C406" s="31"/>
      <c r="D406" s="31"/>
      <c r="E406" s="44"/>
      <c r="F406" s="43"/>
      <c r="G406" s="84"/>
      <c r="H406" s="31"/>
      <c r="I406" s="31"/>
      <c r="J406" s="84"/>
      <c r="K406" s="31"/>
      <c r="L406" s="31"/>
      <c r="M406" s="169"/>
      <c r="N406" s="148"/>
      <c r="O406" s="44"/>
      <c r="P406" s="43"/>
      <c r="Q406" s="31"/>
      <c r="R406" s="84"/>
      <c r="S406" s="31"/>
      <c r="T406" s="31"/>
      <c r="U406" s="169"/>
      <c r="V406" s="150"/>
      <c r="W406" s="141" t="str" cm="1">
        <f t="array" ref="W406">IF(SUM(LEN(B406:V406))=0,"",IF(OR(OR(ISBLANK(F406),SUM(LEN(C406),LEN(D406))=0),AND(NOT(E406="Unknown"),ISBLANK(J406)),AND(NOT(O406="Unknown"),ISBLANK(R406))),"Missing Information", INDEX(Table15[Entire Service Line Classification], MATCH(SUMIFS(Table15[Unique ID],Table15[System-Owned Portion],E406,Table15[If Material Anything Other than "Lead" in Column E,Was Material Ever Previously Lead?],G406,Table15[Customer-Owned Portion],O406),Table15[Unique ID],0),0)))</f>
        <v/>
      </c>
      <c r="X406"/>
    </row>
    <row r="407" spans="2:24" x14ac:dyDescent="0.35">
      <c r="B407" s="146"/>
      <c r="C407" s="31"/>
      <c r="D407" s="31"/>
      <c r="E407" s="44"/>
      <c r="F407" s="43"/>
      <c r="G407" s="84"/>
      <c r="H407" s="31"/>
      <c r="I407" s="31"/>
      <c r="J407" s="84"/>
      <c r="K407" s="31"/>
      <c r="L407" s="31"/>
      <c r="M407" s="169"/>
      <c r="N407" s="148"/>
      <c r="O407" s="44"/>
      <c r="P407" s="43"/>
      <c r="Q407" s="31"/>
      <c r="R407" s="84"/>
      <c r="S407" s="31"/>
      <c r="T407" s="31"/>
      <c r="U407" s="169"/>
      <c r="V407" s="150"/>
      <c r="W407" s="141" t="str" cm="1">
        <f t="array" ref="W407">IF(SUM(LEN(B407:V407))=0,"",IF(OR(OR(ISBLANK(F407),SUM(LEN(C407),LEN(D407))=0),AND(NOT(E407="Unknown"),ISBLANK(J407)),AND(NOT(O407="Unknown"),ISBLANK(R407))),"Missing Information", INDEX(Table15[Entire Service Line Classification], MATCH(SUMIFS(Table15[Unique ID],Table15[System-Owned Portion],E407,Table15[If Material Anything Other than "Lead" in Column E,Was Material Ever Previously Lead?],G407,Table15[Customer-Owned Portion],O407),Table15[Unique ID],0),0)))</f>
        <v/>
      </c>
      <c r="X407"/>
    </row>
    <row r="408" spans="2:24" x14ac:dyDescent="0.35">
      <c r="B408" s="146"/>
      <c r="C408" s="31"/>
      <c r="D408" s="31"/>
      <c r="E408" s="44"/>
      <c r="F408" s="43"/>
      <c r="G408" s="84"/>
      <c r="H408" s="31"/>
      <c r="I408" s="31"/>
      <c r="J408" s="84"/>
      <c r="K408" s="31"/>
      <c r="L408" s="31"/>
      <c r="M408" s="169"/>
      <c r="N408" s="148"/>
      <c r="O408" s="44"/>
      <c r="P408" s="43"/>
      <c r="Q408" s="31"/>
      <c r="R408" s="84"/>
      <c r="S408" s="31"/>
      <c r="T408" s="31"/>
      <c r="U408" s="169"/>
      <c r="V408" s="150"/>
      <c r="W408" s="141" t="str" cm="1">
        <f t="array" ref="W408">IF(SUM(LEN(B408:V408))=0,"",IF(OR(OR(ISBLANK(F408),SUM(LEN(C408),LEN(D408))=0),AND(NOT(E408="Unknown"),ISBLANK(J408)),AND(NOT(O408="Unknown"),ISBLANK(R408))),"Missing Information", INDEX(Table15[Entire Service Line Classification], MATCH(SUMIFS(Table15[Unique ID],Table15[System-Owned Portion],E408,Table15[If Material Anything Other than "Lead" in Column E,Was Material Ever Previously Lead?],G408,Table15[Customer-Owned Portion],O408),Table15[Unique ID],0),0)))</f>
        <v/>
      </c>
      <c r="X408"/>
    </row>
    <row r="409" spans="2:24" x14ac:dyDescent="0.35">
      <c r="B409" s="146"/>
      <c r="C409" s="31"/>
      <c r="D409" s="31"/>
      <c r="E409" s="44"/>
      <c r="F409" s="43"/>
      <c r="G409" s="84"/>
      <c r="H409" s="31"/>
      <c r="I409" s="31"/>
      <c r="J409" s="84"/>
      <c r="K409" s="31"/>
      <c r="L409" s="31"/>
      <c r="M409" s="169"/>
      <c r="N409" s="148"/>
      <c r="O409" s="44"/>
      <c r="P409" s="43"/>
      <c r="Q409" s="31"/>
      <c r="R409" s="84"/>
      <c r="S409" s="31"/>
      <c r="T409" s="31"/>
      <c r="U409" s="169"/>
      <c r="V409" s="150"/>
      <c r="W409" s="141" t="str" cm="1">
        <f t="array" ref="W409">IF(SUM(LEN(B409:V409))=0,"",IF(OR(OR(ISBLANK(F409),SUM(LEN(C409),LEN(D409))=0),AND(NOT(E409="Unknown"),ISBLANK(J409)),AND(NOT(O409="Unknown"),ISBLANK(R409))),"Missing Information", INDEX(Table15[Entire Service Line Classification], MATCH(SUMIFS(Table15[Unique ID],Table15[System-Owned Portion],E409,Table15[If Material Anything Other than "Lead" in Column E,Was Material Ever Previously Lead?],G409,Table15[Customer-Owned Portion],O409),Table15[Unique ID],0),0)))</f>
        <v/>
      </c>
      <c r="X409"/>
    </row>
    <row r="410" spans="2:24" x14ac:dyDescent="0.35">
      <c r="B410" s="146"/>
      <c r="C410" s="31"/>
      <c r="D410" s="31"/>
      <c r="E410" s="44"/>
      <c r="F410" s="43"/>
      <c r="G410" s="84"/>
      <c r="H410" s="31"/>
      <c r="I410" s="31"/>
      <c r="J410" s="84"/>
      <c r="K410" s="31"/>
      <c r="L410" s="31"/>
      <c r="M410" s="169"/>
      <c r="N410" s="148"/>
      <c r="O410" s="44"/>
      <c r="P410" s="43"/>
      <c r="Q410" s="31"/>
      <c r="R410" s="84"/>
      <c r="S410" s="31"/>
      <c r="T410" s="31"/>
      <c r="U410" s="169"/>
      <c r="V410" s="150"/>
      <c r="W410" s="141" t="str" cm="1">
        <f t="array" ref="W410">IF(SUM(LEN(B410:V410))=0,"",IF(OR(OR(ISBLANK(F410),SUM(LEN(C410),LEN(D410))=0),AND(NOT(E410="Unknown"),ISBLANK(J410)),AND(NOT(O410="Unknown"),ISBLANK(R410))),"Missing Information", INDEX(Table15[Entire Service Line Classification], MATCH(SUMIFS(Table15[Unique ID],Table15[System-Owned Portion],E410,Table15[If Material Anything Other than "Lead" in Column E,Was Material Ever Previously Lead?],G410,Table15[Customer-Owned Portion],O410),Table15[Unique ID],0),0)))</f>
        <v/>
      </c>
      <c r="X410"/>
    </row>
    <row r="411" spans="2:24" x14ac:dyDescent="0.35">
      <c r="B411" s="146"/>
      <c r="C411" s="31"/>
      <c r="D411" s="31"/>
      <c r="E411" s="44"/>
      <c r="F411" s="43"/>
      <c r="G411" s="84"/>
      <c r="H411" s="31"/>
      <c r="I411" s="31"/>
      <c r="J411" s="84"/>
      <c r="K411" s="31"/>
      <c r="L411" s="31"/>
      <c r="M411" s="169"/>
      <c r="N411" s="148"/>
      <c r="O411" s="44"/>
      <c r="P411" s="43"/>
      <c r="Q411" s="31"/>
      <c r="R411" s="84"/>
      <c r="S411" s="31"/>
      <c r="T411" s="31"/>
      <c r="U411" s="169"/>
      <c r="V411" s="150"/>
      <c r="W411" s="141" t="str" cm="1">
        <f t="array" ref="W411">IF(SUM(LEN(B411:V411))=0,"",IF(OR(OR(ISBLANK(F411),SUM(LEN(C411),LEN(D411))=0),AND(NOT(E411="Unknown"),ISBLANK(J411)),AND(NOT(O411="Unknown"),ISBLANK(R411))),"Missing Information", INDEX(Table15[Entire Service Line Classification], MATCH(SUMIFS(Table15[Unique ID],Table15[System-Owned Portion],E411,Table15[If Material Anything Other than "Lead" in Column E,Was Material Ever Previously Lead?],G411,Table15[Customer-Owned Portion],O411),Table15[Unique ID],0),0)))</f>
        <v/>
      </c>
      <c r="X411"/>
    </row>
    <row r="412" spans="2:24" x14ac:dyDescent="0.35">
      <c r="B412" s="146"/>
      <c r="C412" s="31"/>
      <c r="D412" s="31"/>
      <c r="E412" s="44"/>
      <c r="F412" s="43"/>
      <c r="G412" s="84"/>
      <c r="H412" s="31"/>
      <c r="I412" s="31"/>
      <c r="J412" s="84"/>
      <c r="K412" s="31"/>
      <c r="L412" s="31"/>
      <c r="M412" s="169"/>
      <c r="N412" s="148"/>
      <c r="O412" s="44"/>
      <c r="P412" s="43"/>
      <c r="Q412" s="31"/>
      <c r="R412" s="84"/>
      <c r="S412" s="31"/>
      <c r="T412" s="31"/>
      <c r="U412" s="169"/>
      <c r="V412" s="150"/>
      <c r="W412" s="141" t="str" cm="1">
        <f t="array" ref="W412">IF(SUM(LEN(B412:V412))=0,"",IF(OR(OR(ISBLANK(F412),SUM(LEN(C412),LEN(D412))=0),AND(NOT(E412="Unknown"),ISBLANK(J412)),AND(NOT(O412="Unknown"),ISBLANK(R412))),"Missing Information", INDEX(Table15[Entire Service Line Classification], MATCH(SUMIFS(Table15[Unique ID],Table15[System-Owned Portion],E412,Table15[If Material Anything Other than "Lead" in Column E,Was Material Ever Previously Lead?],G412,Table15[Customer-Owned Portion],O412),Table15[Unique ID],0),0)))</f>
        <v/>
      </c>
      <c r="X412"/>
    </row>
    <row r="413" spans="2:24" x14ac:dyDescent="0.35">
      <c r="B413" s="146"/>
      <c r="C413" s="31"/>
      <c r="D413" s="31"/>
      <c r="E413" s="44"/>
      <c r="F413" s="43"/>
      <c r="G413" s="84"/>
      <c r="H413" s="31"/>
      <c r="I413" s="31"/>
      <c r="J413" s="84"/>
      <c r="K413" s="31"/>
      <c r="L413" s="31"/>
      <c r="M413" s="169"/>
      <c r="N413" s="148"/>
      <c r="O413" s="44"/>
      <c r="P413" s="43"/>
      <c r="Q413" s="31"/>
      <c r="R413" s="84"/>
      <c r="S413" s="31"/>
      <c r="T413" s="31"/>
      <c r="U413" s="169"/>
      <c r="V413" s="150"/>
      <c r="W413" s="141" t="str" cm="1">
        <f t="array" ref="W413">IF(SUM(LEN(B413:V413))=0,"",IF(OR(OR(ISBLANK(F413),SUM(LEN(C413),LEN(D413))=0),AND(NOT(E413="Unknown"),ISBLANK(J413)),AND(NOT(O413="Unknown"),ISBLANK(R413))),"Missing Information", INDEX(Table15[Entire Service Line Classification], MATCH(SUMIFS(Table15[Unique ID],Table15[System-Owned Portion],E413,Table15[If Material Anything Other than "Lead" in Column E,Was Material Ever Previously Lead?],G413,Table15[Customer-Owned Portion],O413),Table15[Unique ID],0),0)))</f>
        <v/>
      </c>
      <c r="X413"/>
    </row>
    <row r="414" spans="2:24" x14ac:dyDescent="0.35">
      <c r="B414" s="146"/>
      <c r="C414" s="31"/>
      <c r="D414" s="31"/>
      <c r="E414" s="44"/>
      <c r="F414" s="43"/>
      <c r="G414" s="84"/>
      <c r="H414" s="31"/>
      <c r="I414" s="31"/>
      <c r="J414" s="84"/>
      <c r="K414" s="31"/>
      <c r="L414" s="31"/>
      <c r="M414" s="169"/>
      <c r="N414" s="148"/>
      <c r="O414" s="44"/>
      <c r="P414" s="43"/>
      <c r="Q414" s="31"/>
      <c r="R414" s="84"/>
      <c r="S414" s="31"/>
      <c r="T414" s="31"/>
      <c r="U414" s="169"/>
      <c r="V414" s="150"/>
      <c r="W414" s="141" t="str" cm="1">
        <f t="array" ref="W414">IF(SUM(LEN(B414:V414))=0,"",IF(OR(OR(ISBLANK(F414),SUM(LEN(C414),LEN(D414))=0),AND(NOT(E414="Unknown"),ISBLANK(J414)),AND(NOT(O414="Unknown"),ISBLANK(R414))),"Missing Information", INDEX(Table15[Entire Service Line Classification], MATCH(SUMIFS(Table15[Unique ID],Table15[System-Owned Portion],E414,Table15[If Material Anything Other than "Lead" in Column E,Was Material Ever Previously Lead?],G414,Table15[Customer-Owned Portion],O414),Table15[Unique ID],0),0)))</f>
        <v/>
      </c>
      <c r="X414"/>
    </row>
    <row r="415" spans="2:24" x14ac:dyDescent="0.35">
      <c r="B415" s="146"/>
      <c r="C415" s="31"/>
      <c r="D415" s="31"/>
      <c r="E415" s="44"/>
      <c r="F415" s="43"/>
      <c r="G415" s="84"/>
      <c r="H415" s="31"/>
      <c r="I415" s="31"/>
      <c r="J415" s="84"/>
      <c r="K415" s="31"/>
      <c r="L415" s="31"/>
      <c r="M415" s="169"/>
      <c r="N415" s="148"/>
      <c r="O415" s="44"/>
      <c r="P415" s="43"/>
      <c r="Q415" s="31"/>
      <c r="R415" s="84"/>
      <c r="S415" s="31"/>
      <c r="T415" s="31"/>
      <c r="U415" s="169"/>
      <c r="V415" s="150"/>
      <c r="W415" s="141" t="str" cm="1">
        <f t="array" ref="W415">IF(SUM(LEN(B415:V415))=0,"",IF(OR(OR(ISBLANK(F415),SUM(LEN(C415),LEN(D415))=0),AND(NOT(E415="Unknown"),ISBLANK(J415)),AND(NOT(O415="Unknown"),ISBLANK(R415))),"Missing Information", INDEX(Table15[Entire Service Line Classification], MATCH(SUMIFS(Table15[Unique ID],Table15[System-Owned Portion],E415,Table15[If Material Anything Other than "Lead" in Column E,Was Material Ever Previously Lead?],G415,Table15[Customer-Owned Portion],O415),Table15[Unique ID],0),0)))</f>
        <v/>
      </c>
      <c r="X415"/>
    </row>
    <row r="416" spans="2:24" x14ac:dyDescent="0.35">
      <c r="B416" s="146"/>
      <c r="C416" s="31"/>
      <c r="D416" s="31"/>
      <c r="E416" s="44"/>
      <c r="F416" s="43"/>
      <c r="G416" s="84"/>
      <c r="H416" s="31"/>
      <c r="I416" s="31"/>
      <c r="J416" s="84"/>
      <c r="K416" s="31"/>
      <c r="L416" s="31"/>
      <c r="M416" s="169"/>
      <c r="N416" s="148"/>
      <c r="O416" s="44"/>
      <c r="P416" s="43"/>
      <c r="Q416" s="31"/>
      <c r="R416" s="84"/>
      <c r="S416" s="31"/>
      <c r="T416" s="31"/>
      <c r="U416" s="169"/>
      <c r="V416" s="150"/>
      <c r="W416" s="141" t="str" cm="1">
        <f t="array" ref="W416">IF(SUM(LEN(B416:V416))=0,"",IF(OR(OR(ISBLANK(F416),SUM(LEN(C416),LEN(D416))=0),AND(NOT(E416="Unknown"),ISBLANK(J416)),AND(NOT(O416="Unknown"),ISBLANK(R416))),"Missing Information", INDEX(Table15[Entire Service Line Classification], MATCH(SUMIFS(Table15[Unique ID],Table15[System-Owned Portion],E416,Table15[If Material Anything Other than "Lead" in Column E,Was Material Ever Previously Lead?],G416,Table15[Customer-Owned Portion],O416),Table15[Unique ID],0),0)))</f>
        <v/>
      </c>
      <c r="X416"/>
    </row>
    <row r="417" spans="2:24" x14ac:dyDescent="0.35">
      <c r="B417" s="146"/>
      <c r="C417" s="31"/>
      <c r="D417" s="31"/>
      <c r="E417" s="44"/>
      <c r="F417" s="43"/>
      <c r="G417" s="84"/>
      <c r="H417" s="31"/>
      <c r="I417" s="31"/>
      <c r="J417" s="84"/>
      <c r="K417" s="31"/>
      <c r="L417" s="31"/>
      <c r="M417" s="169"/>
      <c r="N417" s="148"/>
      <c r="O417" s="44"/>
      <c r="P417" s="43"/>
      <c r="Q417" s="31"/>
      <c r="R417" s="84"/>
      <c r="S417" s="31"/>
      <c r="T417" s="31"/>
      <c r="U417" s="169"/>
      <c r="V417" s="150"/>
      <c r="W417" s="141" t="str" cm="1">
        <f t="array" ref="W417">IF(SUM(LEN(B417:V417))=0,"",IF(OR(OR(ISBLANK(F417),SUM(LEN(C417),LEN(D417))=0),AND(NOT(E417="Unknown"),ISBLANK(J417)),AND(NOT(O417="Unknown"),ISBLANK(R417))),"Missing Information", INDEX(Table15[Entire Service Line Classification], MATCH(SUMIFS(Table15[Unique ID],Table15[System-Owned Portion],E417,Table15[If Material Anything Other than "Lead" in Column E,Was Material Ever Previously Lead?],G417,Table15[Customer-Owned Portion],O417),Table15[Unique ID],0),0)))</f>
        <v/>
      </c>
      <c r="X417"/>
    </row>
    <row r="418" spans="2:24" x14ac:dyDescent="0.35">
      <c r="B418" s="146"/>
      <c r="C418" s="31"/>
      <c r="D418" s="31"/>
      <c r="E418" s="44"/>
      <c r="F418" s="43"/>
      <c r="G418" s="84"/>
      <c r="H418" s="31"/>
      <c r="I418" s="31"/>
      <c r="J418" s="84"/>
      <c r="K418" s="31"/>
      <c r="L418" s="31"/>
      <c r="M418" s="169"/>
      <c r="N418" s="148"/>
      <c r="O418" s="44"/>
      <c r="P418" s="43"/>
      <c r="Q418" s="31"/>
      <c r="R418" s="84"/>
      <c r="S418" s="31"/>
      <c r="T418" s="31"/>
      <c r="U418" s="169"/>
      <c r="V418" s="150"/>
      <c r="W418" s="141" t="str" cm="1">
        <f t="array" ref="W418">IF(SUM(LEN(B418:V418))=0,"",IF(OR(OR(ISBLANK(F418),SUM(LEN(C418),LEN(D418))=0),AND(NOT(E418="Unknown"),ISBLANK(J418)),AND(NOT(O418="Unknown"),ISBLANK(R418))),"Missing Information", INDEX(Table15[Entire Service Line Classification], MATCH(SUMIFS(Table15[Unique ID],Table15[System-Owned Portion],E418,Table15[If Material Anything Other than "Lead" in Column E,Was Material Ever Previously Lead?],G418,Table15[Customer-Owned Portion],O418),Table15[Unique ID],0),0)))</f>
        <v/>
      </c>
      <c r="X418"/>
    </row>
    <row r="419" spans="2:24" x14ac:dyDescent="0.35">
      <c r="B419" s="146"/>
      <c r="C419" s="31"/>
      <c r="D419" s="31"/>
      <c r="E419" s="44"/>
      <c r="F419" s="43"/>
      <c r="G419" s="84"/>
      <c r="H419" s="31"/>
      <c r="I419" s="31"/>
      <c r="J419" s="84"/>
      <c r="K419" s="31"/>
      <c r="L419" s="31"/>
      <c r="M419" s="169"/>
      <c r="N419" s="148"/>
      <c r="O419" s="44"/>
      <c r="P419" s="43"/>
      <c r="Q419" s="31"/>
      <c r="R419" s="84"/>
      <c r="S419" s="31"/>
      <c r="T419" s="31"/>
      <c r="U419" s="169"/>
      <c r="V419" s="150"/>
      <c r="W419" s="141" t="str" cm="1">
        <f t="array" ref="W419">IF(SUM(LEN(B419:V419))=0,"",IF(OR(OR(ISBLANK(F419),SUM(LEN(C419),LEN(D419))=0),AND(NOT(E419="Unknown"),ISBLANK(J419)),AND(NOT(O419="Unknown"),ISBLANK(R419))),"Missing Information", INDEX(Table15[Entire Service Line Classification], MATCH(SUMIFS(Table15[Unique ID],Table15[System-Owned Portion],E419,Table15[If Material Anything Other than "Lead" in Column E,Was Material Ever Previously Lead?],G419,Table15[Customer-Owned Portion],O419),Table15[Unique ID],0),0)))</f>
        <v/>
      </c>
      <c r="X419"/>
    </row>
    <row r="420" spans="2:24" x14ac:dyDescent="0.35">
      <c r="B420" s="146"/>
      <c r="C420" s="31"/>
      <c r="D420" s="31"/>
      <c r="E420" s="44"/>
      <c r="F420" s="43"/>
      <c r="G420" s="84"/>
      <c r="H420" s="31"/>
      <c r="I420" s="31"/>
      <c r="J420" s="84"/>
      <c r="K420" s="31"/>
      <c r="L420" s="31"/>
      <c r="M420" s="169"/>
      <c r="N420" s="148"/>
      <c r="O420" s="44"/>
      <c r="P420" s="43"/>
      <c r="Q420" s="31"/>
      <c r="R420" s="84"/>
      <c r="S420" s="31"/>
      <c r="T420" s="31"/>
      <c r="U420" s="169"/>
      <c r="V420" s="150"/>
      <c r="W420" s="141" t="str" cm="1">
        <f t="array" ref="W420">IF(SUM(LEN(B420:V420))=0,"",IF(OR(OR(ISBLANK(F420),SUM(LEN(C420),LEN(D420))=0),AND(NOT(E420="Unknown"),ISBLANK(J420)),AND(NOT(O420="Unknown"),ISBLANK(R420))),"Missing Information", INDEX(Table15[Entire Service Line Classification], MATCH(SUMIFS(Table15[Unique ID],Table15[System-Owned Portion],E420,Table15[If Material Anything Other than "Lead" in Column E,Was Material Ever Previously Lead?],G420,Table15[Customer-Owned Portion],O420),Table15[Unique ID],0),0)))</f>
        <v/>
      </c>
      <c r="X420"/>
    </row>
    <row r="421" spans="2:24" x14ac:dyDescent="0.35">
      <c r="B421" s="146"/>
      <c r="C421" s="31"/>
      <c r="D421" s="31"/>
      <c r="E421" s="44"/>
      <c r="F421" s="43"/>
      <c r="G421" s="84"/>
      <c r="H421" s="31"/>
      <c r="I421" s="31"/>
      <c r="J421" s="84"/>
      <c r="K421" s="31"/>
      <c r="L421" s="31"/>
      <c r="M421" s="169"/>
      <c r="N421" s="148"/>
      <c r="O421" s="44"/>
      <c r="P421" s="43"/>
      <c r="Q421" s="31"/>
      <c r="R421" s="84"/>
      <c r="S421" s="31"/>
      <c r="T421" s="31"/>
      <c r="U421" s="169"/>
      <c r="V421" s="150"/>
      <c r="W421" s="141" t="str" cm="1">
        <f t="array" ref="W421">IF(SUM(LEN(B421:V421))=0,"",IF(OR(OR(ISBLANK(F421),SUM(LEN(C421),LEN(D421))=0),AND(NOT(E421="Unknown"),ISBLANK(J421)),AND(NOT(O421="Unknown"),ISBLANK(R421))),"Missing Information", INDEX(Table15[Entire Service Line Classification], MATCH(SUMIFS(Table15[Unique ID],Table15[System-Owned Portion],E421,Table15[If Material Anything Other than "Lead" in Column E,Was Material Ever Previously Lead?],G421,Table15[Customer-Owned Portion],O421),Table15[Unique ID],0),0)))</f>
        <v/>
      </c>
      <c r="X421"/>
    </row>
    <row r="422" spans="2:24" x14ac:dyDescent="0.35">
      <c r="B422" s="146"/>
      <c r="C422" s="31"/>
      <c r="D422" s="31"/>
      <c r="E422" s="44"/>
      <c r="F422" s="43"/>
      <c r="G422" s="84"/>
      <c r="H422" s="31"/>
      <c r="I422" s="31"/>
      <c r="J422" s="84"/>
      <c r="K422" s="31"/>
      <c r="L422" s="31"/>
      <c r="M422" s="169"/>
      <c r="N422" s="148"/>
      <c r="O422" s="44"/>
      <c r="P422" s="43"/>
      <c r="Q422" s="31"/>
      <c r="R422" s="84"/>
      <c r="S422" s="31"/>
      <c r="T422" s="31"/>
      <c r="U422" s="169"/>
      <c r="V422" s="150"/>
      <c r="W422" s="141" t="str" cm="1">
        <f t="array" ref="W422">IF(SUM(LEN(B422:V422))=0,"",IF(OR(OR(ISBLANK(F422),SUM(LEN(C422),LEN(D422))=0),AND(NOT(E422="Unknown"),ISBLANK(J422)),AND(NOT(O422="Unknown"),ISBLANK(R422))),"Missing Information", INDEX(Table15[Entire Service Line Classification], MATCH(SUMIFS(Table15[Unique ID],Table15[System-Owned Portion],E422,Table15[If Material Anything Other than "Lead" in Column E,Was Material Ever Previously Lead?],G422,Table15[Customer-Owned Portion],O422),Table15[Unique ID],0),0)))</f>
        <v/>
      </c>
      <c r="X422"/>
    </row>
    <row r="423" spans="2:24" x14ac:dyDescent="0.35">
      <c r="B423" s="146"/>
      <c r="C423" s="31"/>
      <c r="D423" s="31"/>
      <c r="E423" s="44"/>
      <c r="F423" s="43"/>
      <c r="G423" s="84"/>
      <c r="H423" s="31"/>
      <c r="I423" s="31"/>
      <c r="J423" s="84"/>
      <c r="K423" s="31"/>
      <c r="L423" s="31"/>
      <c r="M423" s="169"/>
      <c r="N423" s="148"/>
      <c r="O423" s="44"/>
      <c r="P423" s="43"/>
      <c r="Q423" s="31"/>
      <c r="R423" s="84"/>
      <c r="S423" s="31"/>
      <c r="T423" s="31"/>
      <c r="U423" s="169"/>
      <c r="V423" s="150"/>
      <c r="W423" s="141" t="str" cm="1">
        <f t="array" ref="W423">IF(SUM(LEN(B423:V423))=0,"",IF(OR(OR(ISBLANK(F423),SUM(LEN(C423),LEN(D423))=0),AND(NOT(E423="Unknown"),ISBLANK(J423)),AND(NOT(O423="Unknown"),ISBLANK(R423))),"Missing Information", INDEX(Table15[Entire Service Line Classification], MATCH(SUMIFS(Table15[Unique ID],Table15[System-Owned Portion],E423,Table15[If Material Anything Other than "Lead" in Column E,Was Material Ever Previously Lead?],G423,Table15[Customer-Owned Portion],O423),Table15[Unique ID],0),0)))</f>
        <v/>
      </c>
      <c r="X423"/>
    </row>
    <row r="424" spans="2:24" x14ac:dyDescent="0.35">
      <c r="B424" s="146"/>
      <c r="C424" s="31"/>
      <c r="D424" s="31"/>
      <c r="E424" s="44"/>
      <c r="F424" s="43"/>
      <c r="G424" s="84"/>
      <c r="H424" s="31"/>
      <c r="I424" s="31"/>
      <c r="J424" s="84"/>
      <c r="K424" s="31"/>
      <c r="L424" s="31"/>
      <c r="M424" s="169"/>
      <c r="N424" s="148"/>
      <c r="O424" s="44"/>
      <c r="P424" s="43"/>
      <c r="Q424" s="31"/>
      <c r="R424" s="84"/>
      <c r="S424" s="31"/>
      <c r="T424" s="31"/>
      <c r="U424" s="169"/>
      <c r="V424" s="150"/>
      <c r="W424" s="141" t="str" cm="1">
        <f t="array" ref="W424">IF(SUM(LEN(B424:V424))=0,"",IF(OR(OR(ISBLANK(F424),SUM(LEN(C424),LEN(D424))=0),AND(NOT(E424="Unknown"),ISBLANK(J424)),AND(NOT(O424="Unknown"),ISBLANK(R424))),"Missing Information", INDEX(Table15[Entire Service Line Classification], MATCH(SUMIFS(Table15[Unique ID],Table15[System-Owned Portion],E424,Table15[If Material Anything Other than "Lead" in Column E,Was Material Ever Previously Lead?],G424,Table15[Customer-Owned Portion],O424),Table15[Unique ID],0),0)))</f>
        <v/>
      </c>
      <c r="X424"/>
    </row>
    <row r="425" spans="2:24" x14ac:dyDescent="0.35">
      <c r="B425" s="146"/>
      <c r="C425" s="31"/>
      <c r="D425" s="31"/>
      <c r="E425" s="44"/>
      <c r="F425" s="43"/>
      <c r="G425" s="84"/>
      <c r="H425" s="31"/>
      <c r="I425" s="31"/>
      <c r="J425" s="84"/>
      <c r="K425" s="31"/>
      <c r="L425" s="31"/>
      <c r="M425" s="169"/>
      <c r="N425" s="148"/>
      <c r="O425" s="44"/>
      <c r="P425" s="43"/>
      <c r="Q425" s="31"/>
      <c r="R425" s="84"/>
      <c r="S425" s="31"/>
      <c r="T425" s="31"/>
      <c r="U425" s="169"/>
      <c r="V425" s="150"/>
      <c r="W425" s="141" t="str" cm="1">
        <f t="array" ref="W425">IF(SUM(LEN(B425:V425))=0,"",IF(OR(OR(ISBLANK(F425),SUM(LEN(C425),LEN(D425))=0),AND(NOT(E425="Unknown"),ISBLANK(J425)),AND(NOT(O425="Unknown"),ISBLANK(R425))),"Missing Information", INDEX(Table15[Entire Service Line Classification], MATCH(SUMIFS(Table15[Unique ID],Table15[System-Owned Portion],E425,Table15[If Material Anything Other than "Lead" in Column E,Was Material Ever Previously Lead?],G425,Table15[Customer-Owned Portion],O425),Table15[Unique ID],0),0)))</f>
        <v/>
      </c>
      <c r="X425"/>
    </row>
    <row r="426" spans="2:24" x14ac:dyDescent="0.35">
      <c r="B426" s="146"/>
      <c r="C426" s="31"/>
      <c r="D426" s="31"/>
      <c r="E426" s="44"/>
      <c r="F426" s="43"/>
      <c r="G426" s="84"/>
      <c r="H426" s="31"/>
      <c r="I426" s="31"/>
      <c r="J426" s="84"/>
      <c r="K426" s="31"/>
      <c r="L426" s="31"/>
      <c r="M426" s="169"/>
      <c r="N426" s="148"/>
      <c r="O426" s="44"/>
      <c r="P426" s="43"/>
      <c r="Q426" s="31"/>
      <c r="R426" s="84"/>
      <c r="S426" s="31"/>
      <c r="T426" s="31"/>
      <c r="U426" s="169"/>
      <c r="V426" s="150"/>
      <c r="W426" s="141" t="str" cm="1">
        <f t="array" ref="W426">IF(SUM(LEN(B426:V426))=0,"",IF(OR(OR(ISBLANK(F426),SUM(LEN(C426),LEN(D426))=0),AND(NOT(E426="Unknown"),ISBLANK(J426)),AND(NOT(O426="Unknown"),ISBLANK(R426))),"Missing Information", INDEX(Table15[Entire Service Line Classification], MATCH(SUMIFS(Table15[Unique ID],Table15[System-Owned Portion],E426,Table15[If Material Anything Other than "Lead" in Column E,Was Material Ever Previously Lead?],G426,Table15[Customer-Owned Portion],O426),Table15[Unique ID],0),0)))</f>
        <v/>
      </c>
      <c r="X426"/>
    </row>
    <row r="427" spans="2:24" x14ac:dyDescent="0.35">
      <c r="B427" s="146"/>
      <c r="C427" s="31"/>
      <c r="D427" s="31"/>
      <c r="E427" s="44"/>
      <c r="F427" s="43"/>
      <c r="G427" s="84"/>
      <c r="H427" s="31"/>
      <c r="I427" s="31"/>
      <c r="J427" s="84"/>
      <c r="K427" s="31"/>
      <c r="L427" s="31"/>
      <c r="M427" s="169"/>
      <c r="N427" s="148"/>
      <c r="O427" s="44"/>
      <c r="P427" s="43"/>
      <c r="Q427" s="31"/>
      <c r="R427" s="84"/>
      <c r="S427" s="31"/>
      <c r="T427" s="31"/>
      <c r="U427" s="169"/>
      <c r="V427" s="150"/>
      <c r="W427" s="141" t="str" cm="1">
        <f t="array" ref="W427">IF(SUM(LEN(B427:V427))=0,"",IF(OR(OR(ISBLANK(F427),SUM(LEN(C427),LEN(D427))=0),AND(NOT(E427="Unknown"),ISBLANK(J427)),AND(NOT(O427="Unknown"),ISBLANK(R427))),"Missing Information", INDEX(Table15[Entire Service Line Classification], MATCH(SUMIFS(Table15[Unique ID],Table15[System-Owned Portion],E427,Table15[If Material Anything Other than "Lead" in Column E,Was Material Ever Previously Lead?],G427,Table15[Customer-Owned Portion],O427),Table15[Unique ID],0),0)))</f>
        <v/>
      </c>
      <c r="X427"/>
    </row>
    <row r="428" spans="2:24" x14ac:dyDescent="0.35">
      <c r="B428" s="146"/>
      <c r="C428" s="31"/>
      <c r="D428" s="31"/>
      <c r="E428" s="44"/>
      <c r="F428" s="43"/>
      <c r="G428" s="84"/>
      <c r="H428" s="31"/>
      <c r="I428" s="31"/>
      <c r="J428" s="84"/>
      <c r="K428" s="31"/>
      <c r="L428" s="31"/>
      <c r="M428" s="169"/>
      <c r="N428" s="148"/>
      <c r="O428" s="44"/>
      <c r="P428" s="43"/>
      <c r="Q428" s="31"/>
      <c r="R428" s="84"/>
      <c r="S428" s="31"/>
      <c r="T428" s="31"/>
      <c r="U428" s="169"/>
      <c r="V428" s="150"/>
      <c r="W428" s="141" t="str" cm="1">
        <f t="array" ref="W428">IF(SUM(LEN(B428:V428))=0,"",IF(OR(OR(ISBLANK(F428),SUM(LEN(C428),LEN(D428))=0),AND(NOT(E428="Unknown"),ISBLANK(J428)),AND(NOT(O428="Unknown"),ISBLANK(R428))),"Missing Information", INDEX(Table15[Entire Service Line Classification], MATCH(SUMIFS(Table15[Unique ID],Table15[System-Owned Portion],E428,Table15[If Material Anything Other than "Lead" in Column E,Was Material Ever Previously Lead?],G428,Table15[Customer-Owned Portion],O428),Table15[Unique ID],0),0)))</f>
        <v/>
      </c>
      <c r="X428"/>
    </row>
    <row r="429" spans="2:24" x14ac:dyDescent="0.35">
      <c r="B429" s="146"/>
      <c r="C429" s="31"/>
      <c r="D429" s="31"/>
      <c r="E429" s="44"/>
      <c r="F429" s="43"/>
      <c r="G429" s="84"/>
      <c r="H429" s="31"/>
      <c r="I429" s="31"/>
      <c r="J429" s="84"/>
      <c r="K429" s="31"/>
      <c r="L429" s="31"/>
      <c r="M429" s="169"/>
      <c r="N429" s="148"/>
      <c r="O429" s="44"/>
      <c r="P429" s="43"/>
      <c r="Q429" s="31"/>
      <c r="R429" s="84"/>
      <c r="S429" s="31"/>
      <c r="T429" s="31"/>
      <c r="U429" s="169"/>
      <c r="V429" s="150"/>
      <c r="W429" s="141" t="str" cm="1">
        <f t="array" ref="W429">IF(SUM(LEN(B429:V429))=0,"",IF(OR(OR(ISBLANK(F429),SUM(LEN(C429),LEN(D429))=0),AND(NOT(E429="Unknown"),ISBLANK(J429)),AND(NOT(O429="Unknown"),ISBLANK(R429))),"Missing Information", INDEX(Table15[Entire Service Line Classification], MATCH(SUMIFS(Table15[Unique ID],Table15[System-Owned Portion],E429,Table15[If Material Anything Other than "Lead" in Column E,Was Material Ever Previously Lead?],G429,Table15[Customer-Owned Portion],O429),Table15[Unique ID],0),0)))</f>
        <v/>
      </c>
      <c r="X429"/>
    </row>
    <row r="430" spans="2:24" x14ac:dyDescent="0.35">
      <c r="B430" s="146"/>
      <c r="C430" s="31"/>
      <c r="D430" s="31"/>
      <c r="E430" s="44"/>
      <c r="F430" s="43"/>
      <c r="G430" s="84"/>
      <c r="H430" s="31"/>
      <c r="I430" s="31"/>
      <c r="J430" s="84"/>
      <c r="K430" s="31"/>
      <c r="L430" s="31"/>
      <c r="M430" s="169"/>
      <c r="N430" s="148"/>
      <c r="O430" s="44"/>
      <c r="P430" s="43"/>
      <c r="Q430" s="31"/>
      <c r="R430" s="84"/>
      <c r="S430" s="31"/>
      <c r="T430" s="31"/>
      <c r="U430" s="169"/>
      <c r="V430" s="150"/>
      <c r="W430" s="141" t="str" cm="1">
        <f t="array" ref="W430">IF(SUM(LEN(B430:V430))=0,"",IF(OR(OR(ISBLANK(F430),SUM(LEN(C430),LEN(D430))=0),AND(NOT(E430="Unknown"),ISBLANK(J430)),AND(NOT(O430="Unknown"),ISBLANK(R430))),"Missing Information", INDEX(Table15[Entire Service Line Classification], MATCH(SUMIFS(Table15[Unique ID],Table15[System-Owned Portion],E430,Table15[If Material Anything Other than "Lead" in Column E,Was Material Ever Previously Lead?],G430,Table15[Customer-Owned Portion],O430),Table15[Unique ID],0),0)))</f>
        <v/>
      </c>
      <c r="X430"/>
    </row>
    <row r="431" spans="2:24" x14ac:dyDescent="0.35">
      <c r="B431" s="146"/>
      <c r="C431" s="31"/>
      <c r="D431" s="31"/>
      <c r="E431" s="44"/>
      <c r="F431" s="43"/>
      <c r="G431" s="84"/>
      <c r="H431" s="31"/>
      <c r="I431" s="31"/>
      <c r="J431" s="84"/>
      <c r="K431" s="31"/>
      <c r="L431" s="31"/>
      <c r="M431" s="169"/>
      <c r="N431" s="148"/>
      <c r="O431" s="44"/>
      <c r="P431" s="43"/>
      <c r="Q431" s="31"/>
      <c r="R431" s="84"/>
      <c r="S431" s="31"/>
      <c r="T431" s="31"/>
      <c r="U431" s="169"/>
      <c r="V431" s="150"/>
      <c r="W431" s="141" t="str" cm="1">
        <f t="array" ref="W431">IF(SUM(LEN(B431:V431))=0,"",IF(OR(OR(ISBLANK(F431),SUM(LEN(C431),LEN(D431))=0),AND(NOT(E431="Unknown"),ISBLANK(J431)),AND(NOT(O431="Unknown"),ISBLANK(R431))),"Missing Information", INDEX(Table15[Entire Service Line Classification], MATCH(SUMIFS(Table15[Unique ID],Table15[System-Owned Portion],E431,Table15[If Material Anything Other than "Lead" in Column E,Was Material Ever Previously Lead?],G431,Table15[Customer-Owned Portion],O431),Table15[Unique ID],0),0)))</f>
        <v/>
      </c>
      <c r="X431"/>
    </row>
    <row r="432" spans="2:24" x14ac:dyDescent="0.35">
      <c r="B432" s="146"/>
      <c r="C432" s="31"/>
      <c r="D432" s="31"/>
      <c r="E432" s="44"/>
      <c r="F432" s="43"/>
      <c r="G432" s="84"/>
      <c r="H432" s="31"/>
      <c r="I432" s="31"/>
      <c r="J432" s="84"/>
      <c r="K432" s="31"/>
      <c r="L432" s="31"/>
      <c r="M432" s="169"/>
      <c r="N432" s="148"/>
      <c r="O432" s="44"/>
      <c r="P432" s="43"/>
      <c r="Q432" s="31"/>
      <c r="R432" s="84"/>
      <c r="S432" s="31"/>
      <c r="T432" s="31"/>
      <c r="U432" s="169"/>
      <c r="V432" s="150"/>
      <c r="W432" s="141" t="str" cm="1">
        <f t="array" ref="W432">IF(SUM(LEN(B432:V432))=0,"",IF(OR(OR(ISBLANK(F432),SUM(LEN(C432),LEN(D432))=0),AND(NOT(E432="Unknown"),ISBLANK(J432)),AND(NOT(O432="Unknown"),ISBLANK(R432))),"Missing Information", INDEX(Table15[Entire Service Line Classification], MATCH(SUMIFS(Table15[Unique ID],Table15[System-Owned Portion],E432,Table15[If Material Anything Other than "Lead" in Column E,Was Material Ever Previously Lead?],G432,Table15[Customer-Owned Portion],O432),Table15[Unique ID],0),0)))</f>
        <v/>
      </c>
      <c r="X432"/>
    </row>
    <row r="433" spans="2:24" x14ac:dyDescent="0.35">
      <c r="B433" s="146"/>
      <c r="C433" s="31"/>
      <c r="D433" s="31"/>
      <c r="E433" s="44"/>
      <c r="F433" s="43"/>
      <c r="G433" s="84"/>
      <c r="H433" s="31"/>
      <c r="I433" s="31"/>
      <c r="J433" s="84"/>
      <c r="K433" s="31"/>
      <c r="L433" s="31"/>
      <c r="M433" s="169"/>
      <c r="N433" s="148"/>
      <c r="O433" s="44"/>
      <c r="P433" s="43"/>
      <c r="Q433" s="31"/>
      <c r="R433" s="84"/>
      <c r="S433" s="31"/>
      <c r="T433" s="31"/>
      <c r="U433" s="169"/>
      <c r="V433" s="150"/>
      <c r="W433" s="141" t="str" cm="1">
        <f t="array" ref="W433">IF(SUM(LEN(B433:V433))=0,"",IF(OR(OR(ISBLANK(F433),SUM(LEN(C433),LEN(D433))=0),AND(NOT(E433="Unknown"),ISBLANK(J433)),AND(NOT(O433="Unknown"),ISBLANK(R433))),"Missing Information", INDEX(Table15[Entire Service Line Classification], MATCH(SUMIFS(Table15[Unique ID],Table15[System-Owned Portion],E433,Table15[If Material Anything Other than "Lead" in Column E,Was Material Ever Previously Lead?],G433,Table15[Customer-Owned Portion],O433),Table15[Unique ID],0),0)))</f>
        <v/>
      </c>
      <c r="X433"/>
    </row>
    <row r="434" spans="2:24" x14ac:dyDescent="0.35">
      <c r="B434" s="146"/>
      <c r="C434" s="31"/>
      <c r="D434" s="31"/>
      <c r="E434" s="44"/>
      <c r="F434" s="43"/>
      <c r="G434" s="84"/>
      <c r="H434" s="31"/>
      <c r="I434" s="31"/>
      <c r="J434" s="84"/>
      <c r="K434" s="31"/>
      <c r="L434" s="31"/>
      <c r="M434" s="169"/>
      <c r="N434" s="148"/>
      <c r="O434" s="44"/>
      <c r="P434" s="43"/>
      <c r="Q434" s="31"/>
      <c r="R434" s="84"/>
      <c r="S434" s="31"/>
      <c r="T434" s="31"/>
      <c r="U434" s="169"/>
      <c r="V434" s="150"/>
      <c r="W434" s="141" t="str" cm="1">
        <f t="array" ref="W434">IF(SUM(LEN(B434:V434))=0,"",IF(OR(OR(ISBLANK(F434),SUM(LEN(C434),LEN(D434))=0),AND(NOT(E434="Unknown"),ISBLANK(J434)),AND(NOT(O434="Unknown"),ISBLANK(R434))),"Missing Information", INDEX(Table15[Entire Service Line Classification], MATCH(SUMIFS(Table15[Unique ID],Table15[System-Owned Portion],E434,Table15[If Material Anything Other than "Lead" in Column E,Was Material Ever Previously Lead?],G434,Table15[Customer-Owned Portion],O434),Table15[Unique ID],0),0)))</f>
        <v/>
      </c>
      <c r="X434"/>
    </row>
    <row r="435" spans="2:24" x14ac:dyDescent="0.35">
      <c r="B435" s="146"/>
      <c r="C435" s="31"/>
      <c r="D435" s="31"/>
      <c r="E435" s="44"/>
      <c r="F435" s="43"/>
      <c r="G435" s="84"/>
      <c r="H435" s="31"/>
      <c r="I435" s="31"/>
      <c r="J435" s="84"/>
      <c r="K435" s="31"/>
      <c r="L435" s="31"/>
      <c r="M435" s="169"/>
      <c r="N435" s="148"/>
      <c r="O435" s="44"/>
      <c r="P435" s="43"/>
      <c r="Q435" s="31"/>
      <c r="R435" s="84"/>
      <c r="S435" s="31"/>
      <c r="T435" s="31"/>
      <c r="U435" s="169"/>
      <c r="V435" s="150"/>
      <c r="W435" s="141" t="str" cm="1">
        <f t="array" ref="W435">IF(SUM(LEN(B435:V435))=0,"",IF(OR(OR(ISBLANK(F435),SUM(LEN(C435),LEN(D435))=0),AND(NOT(E435="Unknown"),ISBLANK(J435)),AND(NOT(O435="Unknown"),ISBLANK(R435))),"Missing Information", INDEX(Table15[Entire Service Line Classification], MATCH(SUMIFS(Table15[Unique ID],Table15[System-Owned Portion],E435,Table15[If Material Anything Other than "Lead" in Column E,Was Material Ever Previously Lead?],G435,Table15[Customer-Owned Portion],O435),Table15[Unique ID],0),0)))</f>
        <v/>
      </c>
      <c r="X435"/>
    </row>
    <row r="436" spans="2:24" x14ac:dyDescent="0.35">
      <c r="B436" s="146"/>
      <c r="C436" s="31"/>
      <c r="D436" s="31"/>
      <c r="E436" s="44"/>
      <c r="F436" s="43"/>
      <c r="G436" s="84"/>
      <c r="H436" s="31"/>
      <c r="I436" s="31"/>
      <c r="J436" s="84"/>
      <c r="K436" s="31"/>
      <c r="L436" s="31"/>
      <c r="M436" s="169"/>
      <c r="N436" s="148"/>
      <c r="O436" s="44"/>
      <c r="P436" s="43"/>
      <c r="Q436" s="31"/>
      <c r="R436" s="84"/>
      <c r="S436" s="31"/>
      <c r="T436" s="31"/>
      <c r="U436" s="169"/>
      <c r="V436" s="150"/>
      <c r="W436" s="141" t="str" cm="1">
        <f t="array" ref="W436">IF(SUM(LEN(B436:V436))=0,"",IF(OR(OR(ISBLANK(F436),SUM(LEN(C436),LEN(D436))=0),AND(NOT(E436="Unknown"),ISBLANK(J436)),AND(NOT(O436="Unknown"),ISBLANK(R436))),"Missing Information", INDEX(Table15[Entire Service Line Classification], MATCH(SUMIFS(Table15[Unique ID],Table15[System-Owned Portion],E436,Table15[If Material Anything Other than "Lead" in Column E,Was Material Ever Previously Lead?],G436,Table15[Customer-Owned Portion],O436),Table15[Unique ID],0),0)))</f>
        <v/>
      </c>
      <c r="X436"/>
    </row>
    <row r="437" spans="2:24" x14ac:dyDescent="0.35">
      <c r="B437" s="146"/>
      <c r="C437" s="31"/>
      <c r="D437" s="31"/>
      <c r="E437" s="44"/>
      <c r="F437" s="43"/>
      <c r="G437" s="84"/>
      <c r="H437" s="31"/>
      <c r="I437" s="31"/>
      <c r="J437" s="84"/>
      <c r="K437" s="31"/>
      <c r="L437" s="31"/>
      <c r="M437" s="169"/>
      <c r="N437" s="148"/>
      <c r="O437" s="44"/>
      <c r="P437" s="43"/>
      <c r="Q437" s="31"/>
      <c r="R437" s="84"/>
      <c r="S437" s="31"/>
      <c r="T437" s="31"/>
      <c r="U437" s="169"/>
      <c r="V437" s="150"/>
      <c r="W437" s="141" t="str" cm="1">
        <f t="array" ref="W437">IF(SUM(LEN(B437:V437))=0,"",IF(OR(OR(ISBLANK(F437),SUM(LEN(C437),LEN(D437))=0),AND(NOT(E437="Unknown"),ISBLANK(J437)),AND(NOT(O437="Unknown"),ISBLANK(R437))),"Missing Information", INDEX(Table15[Entire Service Line Classification], MATCH(SUMIFS(Table15[Unique ID],Table15[System-Owned Portion],E437,Table15[If Material Anything Other than "Lead" in Column E,Was Material Ever Previously Lead?],G437,Table15[Customer-Owned Portion],O437),Table15[Unique ID],0),0)))</f>
        <v/>
      </c>
      <c r="X437"/>
    </row>
    <row r="438" spans="2:24" x14ac:dyDescent="0.35">
      <c r="B438" s="146"/>
      <c r="C438" s="31"/>
      <c r="D438" s="31"/>
      <c r="E438" s="44"/>
      <c r="F438" s="43"/>
      <c r="G438" s="84"/>
      <c r="H438" s="31"/>
      <c r="I438" s="31"/>
      <c r="J438" s="84"/>
      <c r="K438" s="31"/>
      <c r="L438" s="31"/>
      <c r="M438" s="169"/>
      <c r="N438" s="148"/>
      <c r="O438" s="44"/>
      <c r="P438" s="43"/>
      <c r="Q438" s="31"/>
      <c r="R438" s="84"/>
      <c r="S438" s="31"/>
      <c r="T438" s="31"/>
      <c r="U438" s="169"/>
      <c r="V438" s="150"/>
      <c r="W438" s="141" t="str" cm="1">
        <f t="array" ref="W438">IF(SUM(LEN(B438:V438))=0,"",IF(OR(OR(ISBLANK(F438),SUM(LEN(C438),LEN(D438))=0),AND(NOT(E438="Unknown"),ISBLANK(J438)),AND(NOT(O438="Unknown"),ISBLANK(R438))),"Missing Information", INDEX(Table15[Entire Service Line Classification], MATCH(SUMIFS(Table15[Unique ID],Table15[System-Owned Portion],E438,Table15[If Material Anything Other than "Lead" in Column E,Was Material Ever Previously Lead?],G438,Table15[Customer-Owned Portion],O438),Table15[Unique ID],0),0)))</f>
        <v/>
      </c>
      <c r="X438"/>
    </row>
    <row r="439" spans="2:24" x14ac:dyDescent="0.35">
      <c r="B439" s="146"/>
      <c r="C439" s="31"/>
      <c r="D439" s="31"/>
      <c r="E439" s="44"/>
      <c r="F439" s="43"/>
      <c r="G439" s="84"/>
      <c r="H439" s="31"/>
      <c r="I439" s="31"/>
      <c r="J439" s="84"/>
      <c r="K439" s="31"/>
      <c r="L439" s="31"/>
      <c r="M439" s="169"/>
      <c r="N439" s="148"/>
      <c r="O439" s="44"/>
      <c r="P439" s="43"/>
      <c r="Q439" s="31"/>
      <c r="R439" s="84"/>
      <c r="S439" s="31"/>
      <c r="T439" s="31"/>
      <c r="U439" s="169"/>
      <c r="V439" s="150"/>
      <c r="W439" s="141" t="str" cm="1">
        <f t="array" ref="W439">IF(SUM(LEN(B439:V439))=0,"",IF(OR(OR(ISBLANK(F439),SUM(LEN(C439),LEN(D439))=0),AND(NOT(E439="Unknown"),ISBLANK(J439)),AND(NOT(O439="Unknown"),ISBLANK(R439))),"Missing Information", INDEX(Table15[Entire Service Line Classification], MATCH(SUMIFS(Table15[Unique ID],Table15[System-Owned Portion],E439,Table15[If Material Anything Other than "Lead" in Column E,Was Material Ever Previously Lead?],G439,Table15[Customer-Owned Portion],O439),Table15[Unique ID],0),0)))</f>
        <v/>
      </c>
      <c r="X439"/>
    </row>
    <row r="440" spans="2:24" x14ac:dyDescent="0.35">
      <c r="B440" s="146"/>
      <c r="C440" s="31"/>
      <c r="D440" s="31"/>
      <c r="E440" s="44"/>
      <c r="F440" s="43"/>
      <c r="G440" s="84"/>
      <c r="H440" s="31"/>
      <c r="I440" s="31"/>
      <c r="J440" s="84"/>
      <c r="K440" s="31"/>
      <c r="L440" s="31"/>
      <c r="M440" s="169"/>
      <c r="N440" s="148"/>
      <c r="O440" s="44"/>
      <c r="P440" s="43"/>
      <c r="Q440" s="31"/>
      <c r="R440" s="84"/>
      <c r="S440" s="31"/>
      <c r="T440" s="31"/>
      <c r="U440" s="169"/>
      <c r="V440" s="150"/>
      <c r="W440" s="141" t="str" cm="1">
        <f t="array" ref="W440">IF(SUM(LEN(B440:V440))=0,"",IF(OR(OR(ISBLANK(F440),SUM(LEN(C440),LEN(D440))=0),AND(NOT(E440="Unknown"),ISBLANK(J440)),AND(NOT(O440="Unknown"),ISBLANK(R440))),"Missing Information", INDEX(Table15[Entire Service Line Classification], MATCH(SUMIFS(Table15[Unique ID],Table15[System-Owned Portion],E440,Table15[If Material Anything Other than "Lead" in Column E,Was Material Ever Previously Lead?],G440,Table15[Customer-Owned Portion],O440),Table15[Unique ID],0),0)))</f>
        <v/>
      </c>
      <c r="X440"/>
    </row>
    <row r="441" spans="2:24" x14ac:dyDescent="0.35">
      <c r="B441" s="146"/>
      <c r="C441" s="31"/>
      <c r="D441" s="31"/>
      <c r="E441" s="44"/>
      <c r="F441" s="43"/>
      <c r="G441" s="84"/>
      <c r="H441" s="31"/>
      <c r="I441" s="31"/>
      <c r="J441" s="84"/>
      <c r="K441" s="31"/>
      <c r="L441" s="31"/>
      <c r="M441" s="169"/>
      <c r="N441" s="148"/>
      <c r="O441" s="44"/>
      <c r="P441" s="43"/>
      <c r="Q441" s="31"/>
      <c r="R441" s="84"/>
      <c r="S441" s="31"/>
      <c r="T441" s="31"/>
      <c r="U441" s="169"/>
      <c r="V441" s="150"/>
      <c r="W441" s="141" t="str" cm="1">
        <f t="array" ref="W441">IF(SUM(LEN(B441:V441))=0,"",IF(OR(OR(ISBLANK(F441),SUM(LEN(C441),LEN(D441))=0),AND(NOT(E441="Unknown"),ISBLANK(J441)),AND(NOT(O441="Unknown"),ISBLANK(R441))),"Missing Information", INDEX(Table15[Entire Service Line Classification], MATCH(SUMIFS(Table15[Unique ID],Table15[System-Owned Portion],E441,Table15[If Material Anything Other than "Lead" in Column E,Was Material Ever Previously Lead?],G441,Table15[Customer-Owned Portion],O441),Table15[Unique ID],0),0)))</f>
        <v/>
      </c>
      <c r="X441"/>
    </row>
    <row r="442" spans="2:24" x14ac:dyDescent="0.35">
      <c r="B442" s="146"/>
      <c r="C442" s="31"/>
      <c r="D442" s="31"/>
      <c r="E442" s="44"/>
      <c r="F442" s="43"/>
      <c r="G442" s="84"/>
      <c r="H442" s="31"/>
      <c r="I442" s="31"/>
      <c r="J442" s="84"/>
      <c r="K442" s="31"/>
      <c r="L442" s="31"/>
      <c r="M442" s="169"/>
      <c r="N442" s="148"/>
      <c r="O442" s="44"/>
      <c r="P442" s="43"/>
      <c r="Q442" s="31"/>
      <c r="R442" s="84"/>
      <c r="S442" s="31"/>
      <c r="T442" s="31"/>
      <c r="U442" s="169"/>
      <c r="V442" s="150"/>
      <c r="W442" s="141" t="str" cm="1">
        <f t="array" ref="W442">IF(SUM(LEN(B442:V442))=0,"",IF(OR(OR(ISBLANK(F442),SUM(LEN(C442),LEN(D442))=0),AND(NOT(E442="Unknown"),ISBLANK(J442)),AND(NOT(O442="Unknown"),ISBLANK(R442))),"Missing Information", INDEX(Table15[Entire Service Line Classification], MATCH(SUMIFS(Table15[Unique ID],Table15[System-Owned Portion],E442,Table15[If Material Anything Other than "Lead" in Column E,Was Material Ever Previously Lead?],G442,Table15[Customer-Owned Portion],O442),Table15[Unique ID],0),0)))</f>
        <v/>
      </c>
      <c r="X442"/>
    </row>
    <row r="443" spans="2:24" x14ac:dyDescent="0.35">
      <c r="B443" s="146"/>
      <c r="C443" s="31"/>
      <c r="D443" s="31"/>
      <c r="E443" s="44"/>
      <c r="F443" s="43"/>
      <c r="G443" s="84"/>
      <c r="H443" s="31"/>
      <c r="I443" s="31"/>
      <c r="J443" s="84"/>
      <c r="K443" s="31"/>
      <c r="L443" s="31"/>
      <c r="M443" s="169"/>
      <c r="N443" s="148"/>
      <c r="O443" s="44"/>
      <c r="P443" s="43"/>
      <c r="Q443" s="31"/>
      <c r="R443" s="84"/>
      <c r="S443" s="31"/>
      <c r="T443" s="31"/>
      <c r="U443" s="169"/>
      <c r="V443" s="150"/>
      <c r="W443" s="141" t="str" cm="1">
        <f t="array" ref="W443">IF(SUM(LEN(B443:V443))=0,"",IF(OR(OR(ISBLANK(F443),SUM(LEN(C443),LEN(D443))=0),AND(NOT(E443="Unknown"),ISBLANK(J443)),AND(NOT(O443="Unknown"),ISBLANK(R443))),"Missing Information", INDEX(Table15[Entire Service Line Classification], MATCH(SUMIFS(Table15[Unique ID],Table15[System-Owned Portion],E443,Table15[If Material Anything Other than "Lead" in Column E,Was Material Ever Previously Lead?],G443,Table15[Customer-Owned Portion],O443),Table15[Unique ID],0),0)))</f>
        <v/>
      </c>
      <c r="X443"/>
    </row>
    <row r="444" spans="2:24" x14ac:dyDescent="0.35">
      <c r="B444" s="146"/>
      <c r="C444" s="31"/>
      <c r="D444" s="31"/>
      <c r="E444" s="44"/>
      <c r="F444" s="43"/>
      <c r="G444" s="84"/>
      <c r="H444" s="31"/>
      <c r="I444" s="31"/>
      <c r="J444" s="84"/>
      <c r="K444" s="31"/>
      <c r="L444" s="31"/>
      <c r="M444" s="169"/>
      <c r="N444" s="148"/>
      <c r="O444" s="44"/>
      <c r="P444" s="43"/>
      <c r="Q444" s="31"/>
      <c r="R444" s="84"/>
      <c r="S444" s="31"/>
      <c r="T444" s="31"/>
      <c r="U444" s="169"/>
      <c r="V444" s="150"/>
      <c r="W444" s="141" t="str" cm="1">
        <f t="array" ref="W444">IF(SUM(LEN(B444:V444))=0,"",IF(OR(OR(ISBLANK(F444),SUM(LEN(C444),LEN(D444))=0),AND(NOT(E444="Unknown"),ISBLANK(J444)),AND(NOT(O444="Unknown"),ISBLANK(R444))),"Missing Information", INDEX(Table15[Entire Service Line Classification], MATCH(SUMIFS(Table15[Unique ID],Table15[System-Owned Portion],E444,Table15[If Material Anything Other than "Lead" in Column E,Was Material Ever Previously Lead?],G444,Table15[Customer-Owned Portion],O444),Table15[Unique ID],0),0)))</f>
        <v/>
      </c>
      <c r="X444"/>
    </row>
    <row r="445" spans="2:24" x14ac:dyDescent="0.35">
      <c r="B445" s="146"/>
      <c r="C445" s="31"/>
      <c r="D445" s="31"/>
      <c r="E445" s="44"/>
      <c r="F445" s="43"/>
      <c r="G445" s="84"/>
      <c r="H445" s="31"/>
      <c r="I445" s="31"/>
      <c r="J445" s="84"/>
      <c r="K445" s="31"/>
      <c r="L445" s="31"/>
      <c r="M445" s="169"/>
      <c r="N445" s="148"/>
      <c r="O445" s="44"/>
      <c r="P445" s="43"/>
      <c r="Q445" s="31"/>
      <c r="R445" s="84"/>
      <c r="S445" s="31"/>
      <c r="T445" s="31"/>
      <c r="U445" s="169"/>
      <c r="V445" s="150"/>
      <c r="W445" s="141" t="str" cm="1">
        <f t="array" ref="W445">IF(SUM(LEN(B445:V445))=0,"",IF(OR(OR(ISBLANK(F445),SUM(LEN(C445),LEN(D445))=0),AND(NOT(E445="Unknown"),ISBLANK(J445)),AND(NOT(O445="Unknown"),ISBLANK(R445))),"Missing Information", INDEX(Table15[Entire Service Line Classification], MATCH(SUMIFS(Table15[Unique ID],Table15[System-Owned Portion],E445,Table15[If Material Anything Other than "Lead" in Column E,Was Material Ever Previously Lead?],G445,Table15[Customer-Owned Portion],O445),Table15[Unique ID],0),0)))</f>
        <v/>
      </c>
      <c r="X445"/>
    </row>
    <row r="446" spans="2:24" x14ac:dyDescent="0.35">
      <c r="B446" s="146"/>
      <c r="C446" s="31"/>
      <c r="D446" s="31"/>
      <c r="E446" s="44"/>
      <c r="F446" s="43"/>
      <c r="G446" s="84"/>
      <c r="H446" s="31"/>
      <c r="I446" s="31"/>
      <c r="J446" s="84"/>
      <c r="K446" s="31"/>
      <c r="L446" s="31"/>
      <c r="M446" s="169"/>
      <c r="N446" s="148"/>
      <c r="O446" s="44"/>
      <c r="P446" s="43"/>
      <c r="Q446" s="31"/>
      <c r="R446" s="84"/>
      <c r="S446" s="31"/>
      <c r="T446" s="31"/>
      <c r="U446" s="169"/>
      <c r="V446" s="150"/>
      <c r="W446" s="141" t="str" cm="1">
        <f t="array" ref="W446">IF(SUM(LEN(B446:V446))=0,"",IF(OR(OR(ISBLANK(F446),SUM(LEN(C446),LEN(D446))=0),AND(NOT(E446="Unknown"),ISBLANK(J446)),AND(NOT(O446="Unknown"),ISBLANK(R446))),"Missing Information", INDEX(Table15[Entire Service Line Classification], MATCH(SUMIFS(Table15[Unique ID],Table15[System-Owned Portion],E446,Table15[If Material Anything Other than "Lead" in Column E,Was Material Ever Previously Lead?],G446,Table15[Customer-Owned Portion],O446),Table15[Unique ID],0),0)))</f>
        <v/>
      </c>
      <c r="X446"/>
    </row>
    <row r="447" spans="2:24" x14ac:dyDescent="0.35">
      <c r="B447" s="146"/>
      <c r="C447" s="31"/>
      <c r="D447" s="31"/>
      <c r="E447" s="44"/>
      <c r="F447" s="43"/>
      <c r="G447" s="84"/>
      <c r="H447" s="31"/>
      <c r="I447" s="31"/>
      <c r="J447" s="84"/>
      <c r="K447" s="31"/>
      <c r="L447" s="31"/>
      <c r="M447" s="169"/>
      <c r="N447" s="148"/>
      <c r="O447" s="44"/>
      <c r="P447" s="43"/>
      <c r="Q447" s="31"/>
      <c r="R447" s="84"/>
      <c r="S447" s="31"/>
      <c r="T447" s="31"/>
      <c r="U447" s="169"/>
      <c r="V447" s="150"/>
      <c r="W447" s="141" t="str" cm="1">
        <f t="array" ref="W447">IF(SUM(LEN(B447:V447))=0,"",IF(OR(OR(ISBLANK(F447),SUM(LEN(C447),LEN(D447))=0),AND(NOT(E447="Unknown"),ISBLANK(J447)),AND(NOT(O447="Unknown"),ISBLANK(R447))),"Missing Information", INDEX(Table15[Entire Service Line Classification], MATCH(SUMIFS(Table15[Unique ID],Table15[System-Owned Portion],E447,Table15[If Material Anything Other than "Lead" in Column E,Was Material Ever Previously Lead?],G447,Table15[Customer-Owned Portion],O447),Table15[Unique ID],0),0)))</f>
        <v/>
      </c>
      <c r="X447"/>
    </row>
    <row r="448" spans="2:24" x14ac:dyDescent="0.35">
      <c r="B448" s="146"/>
      <c r="C448" s="31"/>
      <c r="D448" s="31"/>
      <c r="E448" s="44"/>
      <c r="F448" s="43"/>
      <c r="G448" s="84"/>
      <c r="H448" s="31"/>
      <c r="I448" s="31"/>
      <c r="J448" s="84"/>
      <c r="K448" s="31"/>
      <c r="L448" s="31"/>
      <c r="M448" s="169"/>
      <c r="N448" s="148"/>
      <c r="O448" s="44"/>
      <c r="P448" s="43"/>
      <c r="Q448" s="31"/>
      <c r="R448" s="84"/>
      <c r="S448" s="31"/>
      <c r="T448" s="31"/>
      <c r="U448" s="169"/>
      <c r="V448" s="150"/>
      <c r="W448" s="141" t="str" cm="1">
        <f t="array" ref="W448">IF(SUM(LEN(B448:V448))=0,"",IF(OR(OR(ISBLANK(F448),SUM(LEN(C448),LEN(D448))=0),AND(NOT(E448="Unknown"),ISBLANK(J448)),AND(NOT(O448="Unknown"),ISBLANK(R448))),"Missing Information", INDEX(Table15[Entire Service Line Classification], MATCH(SUMIFS(Table15[Unique ID],Table15[System-Owned Portion],E448,Table15[If Material Anything Other than "Lead" in Column E,Was Material Ever Previously Lead?],G448,Table15[Customer-Owned Portion],O448),Table15[Unique ID],0),0)))</f>
        <v/>
      </c>
      <c r="X448"/>
    </row>
    <row r="449" spans="2:24" x14ac:dyDescent="0.35">
      <c r="B449" s="146"/>
      <c r="C449" s="31"/>
      <c r="D449" s="31"/>
      <c r="E449" s="44"/>
      <c r="F449" s="43"/>
      <c r="G449" s="84"/>
      <c r="H449" s="31"/>
      <c r="I449" s="31"/>
      <c r="J449" s="84"/>
      <c r="K449" s="31"/>
      <c r="L449" s="31"/>
      <c r="M449" s="169"/>
      <c r="N449" s="148"/>
      <c r="O449" s="44"/>
      <c r="P449" s="43"/>
      <c r="Q449" s="31"/>
      <c r="R449" s="84"/>
      <c r="S449" s="31"/>
      <c r="T449" s="31"/>
      <c r="U449" s="169"/>
      <c r="V449" s="150"/>
      <c r="W449" s="141" t="str" cm="1">
        <f t="array" ref="W449">IF(SUM(LEN(B449:V449))=0,"",IF(OR(OR(ISBLANK(F449),SUM(LEN(C449),LEN(D449))=0),AND(NOT(E449="Unknown"),ISBLANK(J449)),AND(NOT(O449="Unknown"),ISBLANK(R449))),"Missing Information", INDEX(Table15[Entire Service Line Classification], MATCH(SUMIFS(Table15[Unique ID],Table15[System-Owned Portion],E449,Table15[If Material Anything Other than "Lead" in Column E,Was Material Ever Previously Lead?],G449,Table15[Customer-Owned Portion],O449),Table15[Unique ID],0),0)))</f>
        <v/>
      </c>
      <c r="X449"/>
    </row>
    <row r="450" spans="2:24" x14ac:dyDescent="0.35">
      <c r="B450" s="146"/>
      <c r="C450" s="31"/>
      <c r="D450" s="31"/>
      <c r="E450" s="44"/>
      <c r="F450" s="43"/>
      <c r="G450" s="84"/>
      <c r="H450" s="31"/>
      <c r="I450" s="31"/>
      <c r="J450" s="84"/>
      <c r="K450" s="31"/>
      <c r="L450" s="31"/>
      <c r="M450" s="169"/>
      <c r="N450" s="148"/>
      <c r="O450" s="44"/>
      <c r="P450" s="43"/>
      <c r="Q450" s="31"/>
      <c r="R450" s="84"/>
      <c r="S450" s="31"/>
      <c r="T450" s="31"/>
      <c r="U450" s="169"/>
      <c r="V450" s="150"/>
      <c r="W450" s="141" t="str" cm="1">
        <f t="array" ref="W450">IF(SUM(LEN(B450:V450))=0,"",IF(OR(OR(ISBLANK(F450),SUM(LEN(C450),LEN(D450))=0),AND(NOT(E450="Unknown"),ISBLANK(J450)),AND(NOT(O450="Unknown"),ISBLANK(R450))),"Missing Information", INDEX(Table15[Entire Service Line Classification], MATCH(SUMIFS(Table15[Unique ID],Table15[System-Owned Portion],E450,Table15[If Material Anything Other than "Lead" in Column E,Was Material Ever Previously Lead?],G450,Table15[Customer-Owned Portion],O450),Table15[Unique ID],0),0)))</f>
        <v/>
      </c>
      <c r="X450"/>
    </row>
    <row r="451" spans="2:24" x14ac:dyDescent="0.35">
      <c r="B451" s="146"/>
      <c r="C451" s="31"/>
      <c r="D451" s="31"/>
      <c r="E451" s="44"/>
      <c r="F451" s="43"/>
      <c r="G451" s="84"/>
      <c r="H451" s="31"/>
      <c r="I451" s="31"/>
      <c r="J451" s="84"/>
      <c r="K451" s="31"/>
      <c r="L451" s="31"/>
      <c r="M451" s="169"/>
      <c r="N451" s="148"/>
      <c r="O451" s="44"/>
      <c r="P451" s="43"/>
      <c r="Q451" s="31"/>
      <c r="R451" s="84"/>
      <c r="S451" s="31"/>
      <c r="T451" s="31"/>
      <c r="U451" s="169"/>
      <c r="V451" s="150"/>
      <c r="W451" s="141" t="str" cm="1">
        <f t="array" ref="W451">IF(SUM(LEN(B451:V451))=0,"",IF(OR(OR(ISBLANK(F451),SUM(LEN(C451),LEN(D451))=0),AND(NOT(E451="Unknown"),ISBLANK(J451)),AND(NOT(O451="Unknown"),ISBLANK(R451))),"Missing Information", INDEX(Table15[Entire Service Line Classification], MATCH(SUMIFS(Table15[Unique ID],Table15[System-Owned Portion],E451,Table15[If Material Anything Other than "Lead" in Column E,Was Material Ever Previously Lead?],G451,Table15[Customer-Owned Portion],O451),Table15[Unique ID],0),0)))</f>
        <v/>
      </c>
      <c r="X451"/>
    </row>
    <row r="452" spans="2:24" x14ac:dyDescent="0.35">
      <c r="B452" s="146"/>
      <c r="C452" s="31"/>
      <c r="D452" s="31"/>
      <c r="E452" s="44"/>
      <c r="F452" s="43"/>
      <c r="G452" s="84"/>
      <c r="H452" s="31"/>
      <c r="I452" s="31"/>
      <c r="J452" s="84"/>
      <c r="K452" s="31"/>
      <c r="L452" s="31"/>
      <c r="M452" s="169"/>
      <c r="N452" s="148"/>
      <c r="O452" s="44"/>
      <c r="P452" s="43"/>
      <c r="Q452" s="31"/>
      <c r="R452" s="84"/>
      <c r="S452" s="31"/>
      <c r="T452" s="31"/>
      <c r="U452" s="169"/>
      <c r="V452" s="150"/>
      <c r="W452" s="141" t="str" cm="1">
        <f t="array" ref="W452">IF(SUM(LEN(B452:V452))=0,"",IF(OR(OR(ISBLANK(F452),SUM(LEN(C452),LEN(D452))=0),AND(NOT(E452="Unknown"),ISBLANK(J452)),AND(NOT(O452="Unknown"),ISBLANK(R452))),"Missing Information", INDEX(Table15[Entire Service Line Classification], MATCH(SUMIFS(Table15[Unique ID],Table15[System-Owned Portion],E452,Table15[If Material Anything Other than "Lead" in Column E,Was Material Ever Previously Lead?],G452,Table15[Customer-Owned Portion],O452),Table15[Unique ID],0),0)))</f>
        <v/>
      </c>
      <c r="X452"/>
    </row>
    <row r="453" spans="2:24" x14ac:dyDescent="0.35">
      <c r="B453" s="146"/>
      <c r="C453" s="31"/>
      <c r="D453" s="31"/>
      <c r="E453" s="44"/>
      <c r="F453" s="43"/>
      <c r="G453" s="84"/>
      <c r="H453" s="31"/>
      <c r="I453" s="31"/>
      <c r="J453" s="84"/>
      <c r="K453" s="31"/>
      <c r="L453" s="31"/>
      <c r="M453" s="169"/>
      <c r="N453" s="148"/>
      <c r="O453" s="44"/>
      <c r="P453" s="43"/>
      <c r="Q453" s="31"/>
      <c r="R453" s="84"/>
      <c r="S453" s="31"/>
      <c r="T453" s="31"/>
      <c r="U453" s="169"/>
      <c r="V453" s="150"/>
      <c r="W453" s="141" t="str" cm="1">
        <f t="array" ref="W453">IF(SUM(LEN(B453:V453))=0,"",IF(OR(OR(ISBLANK(F453),SUM(LEN(C453),LEN(D453))=0),AND(NOT(E453="Unknown"),ISBLANK(J453)),AND(NOT(O453="Unknown"),ISBLANK(R453))),"Missing Information", INDEX(Table15[Entire Service Line Classification], MATCH(SUMIFS(Table15[Unique ID],Table15[System-Owned Portion],E453,Table15[If Material Anything Other than "Lead" in Column E,Was Material Ever Previously Lead?],G453,Table15[Customer-Owned Portion],O453),Table15[Unique ID],0),0)))</f>
        <v/>
      </c>
      <c r="X453"/>
    </row>
    <row r="454" spans="2:24" x14ac:dyDescent="0.35">
      <c r="B454" s="146"/>
      <c r="C454" s="31"/>
      <c r="D454" s="31"/>
      <c r="E454" s="44"/>
      <c r="F454" s="43"/>
      <c r="G454" s="84"/>
      <c r="H454" s="31"/>
      <c r="I454" s="31"/>
      <c r="J454" s="84"/>
      <c r="K454" s="31"/>
      <c r="L454" s="31"/>
      <c r="M454" s="169"/>
      <c r="N454" s="148"/>
      <c r="O454" s="44"/>
      <c r="P454" s="43"/>
      <c r="Q454" s="31"/>
      <c r="R454" s="84"/>
      <c r="S454" s="31"/>
      <c r="T454" s="31"/>
      <c r="U454" s="169"/>
      <c r="V454" s="150"/>
      <c r="W454" s="141" t="str" cm="1">
        <f t="array" ref="W454">IF(SUM(LEN(B454:V454))=0,"",IF(OR(OR(ISBLANK(F454),SUM(LEN(C454),LEN(D454))=0),AND(NOT(E454="Unknown"),ISBLANK(J454)),AND(NOT(O454="Unknown"),ISBLANK(R454))),"Missing Information", INDEX(Table15[Entire Service Line Classification], MATCH(SUMIFS(Table15[Unique ID],Table15[System-Owned Portion],E454,Table15[If Material Anything Other than "Lead" in Column E,Was Material Ever Previously Lead?],G454,Table15[Customer-Owned Portion],O454),Table15[Unique ID],0),0)))</f>
        <v/>
      </c>
      <c r="X454"/>
    </row>
    <row r="455" spans="2:24" x14ac:dyDescent="0.35">
      <c r="B455" s="146"/>
      <c r="C455" s="31"/>
      <c r="D455" s="31"/>
      <c r="E455" s="44"/>
      <c r="F455" s="43"/>
      <c r="G455" s="84"/>
      <c r="H455" s="31"/>
      <c r="I455" s="31"/>
      <c r="J455" s="84"/>
      <c r="K455" s="31"/>
      <c r="L455" s="31"/>
      <c r="M455" s="169"/>
      <c r="N455" s="148"/>
      <c r="O455" s="44"/>
      <c r="P455" s="43"/>
      <c r="Q455" s="31"/>
      <c r="R455" s="84"/>
      <c r="S455" s="31"/>
      <c r="T455" s="31"/>
      <c r="U455" s="169"/>
      <c r="V455" s="150"/>
      <c r="W455" s="141" t="str" cm="1">
        <f t="array" ref="W455">IF(SUM(LEN(B455:V455))=0,"",IF(OR(OR(ISBLANK(F455),SUM(LEN(C455),LEN(D455))=0),AND(NOT(E455="Unknown"),ISBLANK(J455)),AND(NOT(O455="Unknown"),ISBLANK(R455))),"Missing Information", INDEX(Table15[Entire Service Line Classification], MATCH(SUMIFS(Table15[Unique ID],Table15[System-Owned Portion],E455,Table15[If Material Anything Other than "Lead" in Column E,Was Material Ever Previously Lead?],G455,Table15[Customer-Owned Portion],O455),Table15[Unique ID],0),0)))</f>
        <v/>
      </c>
      <c r="X455"/>
    </row>
    <row r="456" spans="2:24" x14ac:dyDescent="0.35">
      <c r="B456" s="146"/>
      <c r="C456" s="31"/>
      <c r="D456" s="31"/>
      <c r="E456" s="44"/>
      <c r="F456" s="43"/>
      <c r="G456" s="84"/>
      <c r="H456" s="31"/>
      <c r="I456" s="31"/>
      <c r="J456" s="84"/>
      <c r="K456" s="31"/>
      <c r="L456" s="31"/>
      <c r="M456" s="169"/>
      <c r="N456" s="148"/>
      <c r="O456" s="44"/>
      <c r="P456" s="43"/>
      <c r="Q456" s="31"/>
      <c r="R456" s="84"/>
      <c r="S456" s="31"/>
      <c r="T456" s="31"/>
      <c r="U456" s="169"/>
      <c r="V456" s="150"/>
      <c r="W456" s="141" t="str" cm="1">
        <f t="array" ref="W456">IF(SUM(LEN(B456:V456))=0,"",IF(OR(OR(ISBLANK(F456),SUM(LEN(C456),LEN(D456))=0),AND(NOT(E456="Unknown"),ISBLANK(J456)),AND(NOT(O456="Unknown"),ISBLANK(R456))),"Missing Information", INDEX(Table15[Entire Service Line Classification], MATCH(SUMIFS(Table15[Unique ID],Table15[System-Owned Portion],E456,Table15[If Material Anything Other than "Lead" in Column E,Was Material Ever Previously Lead?],G456,Table15[Customer-Owned Portion],O456),Table15[Unique ID],0),0)))</f>
        <v/>
      </c>
      <c r="X456"/>
    </row>
    <row r="457" spans="2:24" x14ac:dyDescent="0.35">
      <c r="B457" s="146"/>
      <c r="C457" s="31"/>
      <c r="D457" s="31"/>
      <c r="E457" s="44"/>
      <c r="F457" s="43"/>
      <c r="G457" s="84"/>
      <c r="H457" s="31"/>
      <c r="I457" s="31"/>
      <c r="J457" s="84"/>
      <c r="K457" s="31"/>
      <c r="L457" s="31"/>
      <c r="M457" s="169"/>
      <c r="N457" s="148"/>
      <c r="O457" s="44"/>
      <c r="P457" s="43"/>
      <c r="Q457" s="31"/>
      <c r="R457" s="84"/>
      <c r="S457" s="31"/>
      <c r="T457" s="31"/>
      <c r="U457" s="169"/>
      <c r="V457" s="150"/>
      <c r="W457" s="141" t="str" cm="1">
        <f t="array" ref="W457">IF(SUM(LEN(B457:V457))=0,"",IF(OR(OR(ISBLANK(F457),SUM(LEN(C457),LEN(D457))=0),AND(NOT(E457="Unknown"),ISBLANK(J457)),AND(NOT(O457="Unknown"),ISBLANK(R457))),"Missing Information", INDEX(Table15[Entire Service Line Classification], MATCH(SUMIFS(Table15[Unique ID],Table15[System-Owned Portion],E457,Table15[If Material Anything Other than "Lead" in Column E,Was Material Ever Previously Lead?],G457,Table15[Customer-Owned Portion],O457),Table15[Unique ID],0),0)))</f>
        <v/>
      </c>
      <c r="X457"/>
    </row>
    <row r="458" spans="2:24" x14ac:dyDescent="0.35">
      <c r="B458" s="146"/>
      <c r="C458" s="31"/>
      <c r="D458" s="31"/>
      <c r="E458" s="44"/>
      <c r="F458" s="43"/>
      <c r="G458" s="84"/>
      <c r="H458" s="31"/>
      <c r="I458" s="31"/>
      <c r="J458" s="84"/>
      <c r="K458" s="31"/>
      <c r="L458" s="31"/>
      <c r="M458" s="169"/>
      <c r="N458" s="148"/>
      <c r="O458" s="44"/>
      <c r="P458" s="43"/>
      <c r="Q458" s="31"/>
      <c r="R458" s="84"/>
      <c r="S458" s="31"/>
      <c r="T458" s="31"/>
      <c r="U458" s="169"/>
      <c r="V458" s="150"/>
      <c r="W458" s="141" t="str" cm="1">
        <f t="array" ref="W458">IF(SUM(LEN(B458:V458))=0,"",IF(OR(OR(ISBLANK(F458),SUM(LEN(C458),LEN(D458))=0),AND(NOT(E458="Unknown"),ISBLANK(J458)),AND(NOT(O458="Unknown"),ISBLANK(R458))),"Missing Information", INDEX(Table15[Entire Service Line Classification], MATCH(SUMIFS(Table15[Unique ID],Table15[System-Owned Portion],E458,Table15[If Material Anything Other than "Lead" in Column E,Was Material Ever Previously Lead?],G458,Table15[Customer-Owned Portion],O458),Table15[Unique ID],0),0)))</f>
        <v/>
      </c>
      <c r="X458"/>
    </row>
    <row r="459" spans="2:24" x14ac:dyDescent="0.35">
      <c r="B459" s="146"/>
      <c r="C459" s="31"/>
      <c r="D459" s="31"/>
      <c r="E459" s="44"/>
      <c r="F459" s="43"/>
      <c r="G459" s="84"/>
      <c r="H459" s="31"/>
      <c r="I459" s="31"/>
      <c r="J459" s="84"/>
      <c r="K459" s="31"/>
      <c r="L459" s="31"/>
      <c r="M459" s="169"/>
      <c r="N459" s="148"/>
      <c r="O459" s="44"/>
      <c r="P459" s="43"/>
      <c r="Q459" s="31"/>
      <c r="R459" s="84"/>
      <c r="S459" s="31"/>
      <c r="T459" s="31"/>
      <c r="U459" s="169"/>
      <c r="V459" s="150"/>
      <c r="W459" s="141" t="str" cm="1">
        <f t="array" ref="W459">IF(SUM(LEN(B459:V459))=0,"",IF(OR(OR(ISBLANK(F459),SUM(LEN(C459),LEN(D459))=0),AND(NOT(E459="Unknown"),ISBLANK(J459)),AND(NOT(O459="Unknown"),ISBLANK(R459))),"Missing Information", INDEX(Table15[Entire Service Line Classification], MATCH(SUMIFS(Table15[Unique ID],Table15[System-Owned Portion],E459,Table15[If Material Anything Other than "Lead" in Column E,Was Material Ever Previously Lead?],G459,Table15[Customer-Owned Portion],O459),Table15[Unique ID],0),0)))</f>
        <v/>
      </c>
      <c r="X459"/>
    </row>
    <row r="460" spans="2:24" x14ac:dyDescent="0.35">
      <c r="B460" s="146"/>
      <c r="C460" s="31"/>
      <c r="D460" s="31"/>
      <c r="E460" s="44"/>
      <c r="F460" s="43"/>
      <c r="G460" s="84"/>
      <c r="H460" s="31"/>
      <c r="I460" s="31"/>
      <c r="J460" s="84"/>
      <c r="K460" s="31"/>
      <c r="L460" s="31"/>
      <c r="M460" s="169"/>
      <c r="N460" s="148"/>
      <c r="O460" s="44"/>
      <c r="P460" s="43"/>
      <c r="Q460" s="31"/>
      <c r="R460" s="84"/>
      <c r="S460" s="31"/>
      <c r="T460" s="31"/>
      <c r="U460" s="169"/>
      <c r="V460" s="150"/>
      <c r="W460" s="141" t="str" cm="1">
        <f t="array" ref="W460">IF(SUM(LEN(B460:V460))=0,"",IF(OR(OR(ISBLANK(F460),SUM(LEN(C460),LEN(D460))=0),AND(NOT(E460="Unknown"),ISBLANK(J460)),AND(NOT(O460="Unknown"),ISBLANK(R460))),"Missing Information", INDEX(Table15[Entire Service Line Classification], MATCH(SUMIFS(Table15[Unique ID],Table15[System-Owned Portion],E460,Table15[If Material Anything Other than "Lead" in Column E,Was Material Ever Previously Lead?],G460,Table15[Customer-Owned Portion],O460),Table15[Unique ID],0),0)))</f>
        <v/>
      </c>
      <c r="X460"/>
    </row>
    <row r="461" spans="2:24" x14ac:dyDescent="0.35">
      <c r="B461" s="146"/>
      <c r="C461" s="31"/>
      <c r="D461" s="31"/>
      <c r="E461" s="44"/>
      <c r="F461" s="43"/>
      <c r="G461" s="84"/>
      <c r="H461" s="31"/>
      <c r="I461" s="31"/>
      <c r="J461" s="84"/>
      <c r="K461" s="31"/>
      <c r="L461" s="31"/>
      <c r="M461" s="169"/>
      <c r="N461" s="148"/>
      <c r="O461" s="44"/>
      <c r="P461" s="43"/>
      <c r="Q461" s="31"/>
      <c r="R461" s="84"/>
      <c r="S461" s="31"/>
      <c r="T461" s="31"/>
      <c r="U461" s="169"/>
      <c r="V461" s="150"/>
      <c r="W461" s="141" t="str" cm="1">
        <f t="array" ref="W461">IF(SUM(LEN(B461:V461))=0,"",IF(OR(OR(ISBLANK(F461),SUM(LEN(C461),LEN(D461))=0),AND(NOT(E461="Unknown"),ISBLANK(J461)),AND(NOT(O461="Unknown"),ISBLANK(R461))),"Missing Information", INDEX(Table15[Entire Service Line Classification], MATCH(SUMIFS(Table15[Unique ID],Table15[System-Owned Portion],E461,Table15[If Material Anything Other than "Lead" in Column E,Was Material Ever Previously Lead?],G461,Table15[Customer-Owned Portion],O461),Table15[Unique ID],0),0)))</f>
        <v/>
      </c>
      <c r="X461"/>
    </row>
    <row r="462" spans="2:24" x14ac:dyDescent="0.35">
      <c r="B462" s="146"/>
      <c r="C462" s="31"/>
      <c r="D462" s="31"/>
      <c r="E462" s="44"/>
      <c r="F462" s="43"/>
      <c r="G462" s="84"/>
      <c r="H462" s="31"/>
      <c r="I462" s="31"/>
      <c r="J462" s="84"/>
      <c r="K462" s="31"/>
      <c r="L462" s="31"/>
      <c r="M462" s="169"/>
      <c r="N462" s="148"/>
      <c r="O462" s="44"/>
      <c r="P462" s="43"/>
      <c r="Q462" s="31"/>
      <c r="R462" s="84"/>
      <c r="S462" s="31"/>
      <c r="T462" s="31"/>
      <c r="U462" s="169"/>
      <c r="V462" s="150"/>
      <c r="W462" s="141" t="str" cm="1">
        <f t="array" ref="W462">IF(SUM(LEN(B462:V462))=0,"",IF(OR(OR(ISBLANK(F462),SUM(LEN(C462),LEN(D462))=0),AND(NOT(E462="Unknown"),ISBLANK(J462)),AND(NOT(O462="Unknown"),ISBLANK(R462))),"Missing Information", INDEX(Table15[Entire Service Line Classification], MATCH(SUMIFS(Table15[Unique ID],Table15[System-Owned Portion],E462,Table15[If Material Anything Other than "Lead" in Column E,Was Material Ever Previously Lead?],G462,Table15[Customer-Owned Portion],O462),Table15[Unique ID],0),0)))</f>
        <v/>
      </c>
      <c r="X462"/>
    </row>
    <row r="463" spans="2:24" x14ac:dyDescent="0.35">
      <c r="B463" s="146"/>
      <c r="C463" s="31"/>
      <c r="D463" s="31"/>
      <c r="E463" s="44"/>
      <c r="F463" s="43"/>
      <c r="G463" s="84"/>
      <c r="H463" s="31"/>
      <c r="I463" s="31"/>
      <c r="J463" s="84"/>
      <c r="K463" s="31"/>
      <c r="L463" s="31"/>
      <c r="M463" s="169"/>
      <c r="N463" s="148"/>
      <c r="O463" s="44"/>
      <c r="P463" s="43"/>
      <c r="Q463" s="31"/>
      <c r="R463" s="84"/>
      <c r="S463" s="31"/>
      <c r="T463" s="31"/>
      <c r="U463" s="169"/>
      <c r="V463" s="150"/>
      <c r="W463" s="141" t="str" cm="1">
        <f t="array" ref="W463">IF(SUM(LEN(B463:V463))=0,"",IF(OR(OR(ISBLANK(F463),SUM(LEN(C463),LEN(D463))=0),AND(NOT(E463="Unknown"),ISBLANK(J463)),AND(NOT(O463="Unknown"),ISBLANK(R463))),"Missing Information", INDEX(Table15[Entire Service Line Classification], MATCH(SUMIFS(Table15[Unique ID],Table15[System-Owned Portion],E463,Table15[If Material Anything Other than "Lead" in Column E,Was Material Ever Previously Lead?],G463,Table15[Customer-Owned Portion],O463),Table15[Unique ID],0),0)))</f>
        <v/>
      </c>
      <c r="X463"/>
    </row>
    <row r="464" spans="2:24" x14ac:dyDescent="0.35">
      <c r="B464" s="146"/>
      <c r="C464" s="31"/>
      <c r="D464" s="31"/>
      <c r="E464" s="44"/>
      <c r="F464" s="43"/>
      <c r="G464" s="84"/>
      <c r="H464" s="31"/>
      <c r="I464" s="31"/>
      <c r="J464" s="84"/>
      <c r="K464" s="31"/>
      <c r="L464" s="31"/>
      <c r="M464" s="169"/>
      <c r="N464" s="148"/>
      <c r="O464" s="44"/>
      <c r="P464" s="43"/>
      <c r="Q464" s="31"/>
      <c r="R464" s="84"/>
      <c r="S464" s="31"/>
      <c r="T464" s="31"/>
      <c r="U464" s="169"/>
      <c r="V464" s="150"/>
      <c r="W464" s="141" t="str" cm="1">
        <f t="array" ref="W464">IF(SUM(LEN(B464:V464))=0,"",IF(OR(OR(ISBLANK(F464),SUM(LEN(C464),LEN(D464))=0),AND(NOT(E464="Unknown"),ISBLANK(J464)),AND(NOT(O464="Unknown"),ISBLANK(R464))),"Missing Information", INDEX(Table15[Entire Service Line Classification], MATCH(SUMIFS(Table15[Unique ID],Table15[System-Owned Portion],E464,Table15[If Material Anything Other than "Lead" in Column E,Was Material Ever Previously Lead?],G464,Table15[Customer-Owned Portion],O464),Table15[Unique ID],0),0)))</f>
        <v/>
      </c>
      <c r="X464"/>
    </row>
    <row r="465" spans="2:24" x14ac:dyDescent="0.35">
      <c r="B465" s="146"/>
      <c r="C465" s="31"/>
      <c r="D465" s="31"/>
      <c r="E465" s="44"/>
      <c r="F465" s="43"/>
      <c r="G465" s="84"/>
      <c r="H465" s="31"/>
      <c r="I465" s="31"/>
      <c r="J465" s="84"/>
      <c r="K465" s="31"/>
      <c r="L465" s="31"/>
      <c r="M465" s="169"/>
      <c r="N465" s="148"/>
      <c r="O465" s="44"/>
      <c r="P465" s="43"/>
      <c r="Q465" s="31"/>
      <c r="R465" s="84"/>
      <c r="S465" s="31"/>
      <c r="T465" s="31"/>
      <c r="U465" s="169"/>
      <c r="V465" s="150"/>
      <c r="W465" s="141" t="str" cm="1">
        <f t="array" ref="W465">IF(SUM(LEN(B465:V465))=0,"",IF(OR(OR(ISBLANK(F465),SUM(LEN(C465),LEN(D465))=0),AND(NOT(E465="Unknown"),ISBLANK(J465)),AND(NOT(O465="Unknown"),ISBLANK(R465))),"Missing Information", INDEX(Table15[Entire Service Line Classification], MATCH(SUMIFS(Table15[Unique ID],Table15[System-Owned Portion],E465,Table15[If Material Anything Other than "Lead" in Column E,Was Material Ever Previously Lead?],G465,Table15[Customer-Owned Portion],O465),Table15[Unique ID],0),0)))</f>
        <v/>
      </c>
      <c r="X465"/>
    </row>
    <row r="466" spans="2:24" x14ac:dyDescent="0.35">
      <c r="B466" s="146"/>
      <c r="C466" s="31"/>
      <c r="D466" s="31"/>
      <c r="E466" s="44"/>
      <c r="F466" s="43"/>
      <c r="G466" s="84"/>
      <c r="H466" s="31"/>
      <c r="I466" s="31"/>
      <c r="J466" s="84"/>
      <c r="K466" s="31"/>
      <c r="L466" s="31"/>
      <c r="M466" s="169"/>
      <c r="N466" s="148"/>
      <c r="O466" s="44"/>
      <c r="P466" s="43"/>
      <c r="Q466" s="31"/>
      <c r="R466" s="84"/>
      <c r="S466" s="31"/>
      <c r="T466" s="31"/>
      <c r="U466" s="169"/>
      <c r="V466" s="150"/>
      <c r="W466" s="141" t="str" cm="1">
        <f t="array" ref="W466">IF(SUM(LEN(B466:V466))=0,"",IF(OR(OR(ISBLANK(F466),SUM(LEN(C466),LEN(D466))=0),AND(NOT(E466="Unknown"),ISBLANK(J466)),AND(NOT(O466="Unknown"),ISBLANK(R466))),"Missing Information", INDEX(Table15[Entire Service Line Classification], MATCH(SUMIFS(Table15[Unique ID],Table15[System-Owned Portion],E466,Table15[If Material Anything Other than "Lead" in Column E,Was Material Ever Previously Lead?],G466,Table15[Customer-Owned Portion],O466),Table15[Unique ID],0),0)))</f>
        <v/>
      </c>
      <c r="X466"/>
    </row>
    <row r="467" spans="2:24" x14ac:dyDescent="0.35">
      <c r="B467" s="146"/>
      <c r="C467" s="31"/>
      <c r="D467" s="31"/>
      <c r="E467" s="44"/>
      <c r="F467" s="43"/>
      <c r="G467" s="84"/>
      <c r="H467" s="31"/>
      <c r="I467" s="31"/>
      <c r="J467" s="84"/>
      <c r="K467" s="31"/>
      <c r="L467" s="31"/>
      <c r="M467" s="169"/>
      <c r="N467" s="148"/>
      <c r="O467" s="44"/>
      <c r="P467" s="43"/>
      <c r="Q467" s="31"/>
      <c r="R467" s="84"/>
      <c r="S467" s="31"/>
      <c r="T467" s="31"/>
      <c r="U467" s="169"/>
      <c r="V467" s="150"/>
      <c r="W467" s="141" t="str" cm="1">
        <f t="array" ref="W467">IF(SUM(LEN(B467:V467))=0,"",IF(OR(OR(ISBLANK(F467),SUM(LEN(C467),LEN(D467))=0),AND(NOT(E467="Unknown"),ISBLANK(J467)),AND(NOT(O467="Unknown"),ISBLANK(R467))),"Missing Information", INDEX(Table15[Entire Service Line Classification], MATCH(SUMIFS(Table15[Unique ID],Table15[System-Owned Portion],E467,Table15[If Material Anything Other than "Lead" in Column E,Was Material Ever Previously Lead?],G467,Table15[Customer-Owned Portion],O467),Table15[Unique ID],0),0)))</f>
        <v/>
      </c>
      <c r="X467"/>
    </row>
    <row r="468" spans="2:24" x14ac:dyDescent="0.35">
      <c r="B468" s="146"/>
      <c r="C468" s="31"/>
      <c r="D468" s="31"/>
      <c r="E468" s="44"/>
      <c r="F468" s="43"/>
      <c r="G468" s="84"/>
      <c r="H468" s="31"/>
      <c r="I468" s="31"/>
      <c r="J468" s="84"/>
      <c r="K468" s="31"/>
      <c r="L468" s="31"/>
      <c r="M468" s="169"/>
      <c r="N468" s="148"/>
      <c r="O468" s="44"/>
      <c r="P468" s="43"/>
      <c r="Q468" s="31"/>
      <c r="R468" s="84"/>
      <c r="S468" s="31"/>
      <c r="T468" s="31"/>
      <c r="U468" s="169"/>
      <c r="V468" s="150"/>
      <c r="W468" s="141" t="str" cm="1">
        <f t="array" ref="W468">IF(SUM(LEN(B468:V468))=0,"",IF(OR(OR(ISBLANK(F468),SUM(LEN(C468),LEN(D468))=0),AND(NOT(E468="Unknown"),ISBLANK(J468)),AND(NOT(O468="Unknown"),ISBLANK(R468))),"Missing Information", INDEX(Table15[Entire Service Line Classification], MATCH(SUMIFS(Table15[Unique ID],Table15[System-Owned Portion],E468,Table15[If Material Anything Other than "Lead" in Column E,Was Material Ever Previously Lead?],G468,Table15[Customer-Owned Portion],O468),Table15[Unique ID],0),0)))</f>
        <v/>
      </c>
      <c r="X468"/>
    </row>
    <row r="469" spans="2:24" x14ac:dyDescent="0.35">
      <c r="B469" s="146"/>
      <c r="C469" s="31"/>
      <c r="D469" s="31"/>
      <c r="E469" s="44"/>
      <c r="F469" s="43"/>
      <c r="G469" s="84"/>
      <c r="H469" s="31"/>
      <c r="I469" s="31"/>
      <c r="J469" s="84"/>
      <c r="K469" s="31"/>
      <c r="L469" s="31"/>
      <c r="M469" s="169"/>
      <c r="N469" s="148"/>
      <c r="O469" s="44"/>
      <c r="P469" s="43"/>
      <c r="Q469" s="31"/>
      <c r="R469" s="84"/>
      <c r="S469" s="31"/>
      <c r="T469" s="31"/>
      <c r="U469" s="169"/>
      <c r="V469" s="150"/>
      <c r="W469" s="141" t="str" cm="1">
        <f t="array" ref="W469">IF(SUM(LEN(B469:V469))=0,"",IF(OR(OR(ISBLANK(F469),SUM(LEN(C469),LEN(D469))=0),AND(NOT(E469="Unknown"),ISBLANK(J469)),AND(NOT(O469="Unknown"),ISBLANK(R469))),"Missing Information", INDEX(Table15[Entire Service Line Classification], MATCH(SUMIFS(Table15[Unique ID],Table15[System-Owned Portion],E469,Table15[If Material Anything Other than "Lead" in Column E,Was Material Ever Previously Lead?],G469,Table15[Customer-Owned Portion],O469),Table15[Unique ID],0),0)))</f>
        <v/>
      </c>
      <c r="X469"/>
    </row>
    <row r="470" spans="2:24" x14ac:dyDescent="0.35">
      <c r="B470" s="146"/>
      <c r="C470" s="31"/>
      <c r="D470" s="31"/>
      <c r="E470" s="44"/>
      <c r="F470" s="43"/>
      <c r="G470" s="84"/>
      <c r="H470" s="31"/>
      <c r="I470" s="31"/>
      <c r="J470" s="84"/>
      <c r="K470" s="31"/>
      <c r="L470" s="31"/>
      <c r="M470" s="169"/>
      <c r="N470" s="148"/>
      <c r="O470" s="44"/>
      <c r="P470" s="43"/>
      <c r="Q470" s="31"/>
      <c r="R470" s="84"/>
      <c r="S470" s="31"/>
      <c r="T470" s="31"/>
      <c r="U470" s="169"/>
      <c r="V470" s="150"/>
      <c r="W470" s="141" t="str" cm="1">
        <f t="array" ref="W470">IF(SUM(LEN(B470:V470))=0,"",IF(OR(OR(ISBLANK(F470),SUM(LEN(C470),LEN(D470))=0),AND(NOT(E470="Unknown"),ISBLANK(J470)),AND(NOT(O470="Unknown"),ISBLANK(R470))),"Missing Information", INDEX(Table15[Entire Service Line Classification], MATCH(SUMIFS(Table15[Unique ID],Table15[System-Owned Portion],E470,Table15[If Material Anything Other than "Lead" in Column E,Was Material Ever Previously Lead?],G470,Table15[Customer-Owned Portion],O470),Table15[Unique ID],0),0)))</f>
        <v/>
      </c>
      <c r="X470"/>
    </row>
    <row r="471" spans="2:24" x14ac:dyDescent="0.35">
      <c r="B471" s="146"/>
      <c r="C471" s="31"/>
      <c r="D471" s="31"/>
      <c r="E471" s="44"/>
      <c r="F471" s="43"/>
      <c r="G471" s="84"/>
      <c r="H471" s="31"/>
      <c r="I471" s="31"/>
      <c r="J471" s="84"/>
      <c r="K471" s="31"/>
      <c r="L471" s="31"/>
      <c r="M471" s="169"/>
      <c r="N471" s="148"/>
      <c r="O471" s="44"/>
      <c r="P471" s="43"/>
      <c r="Q471" s="31"/>
      <c r="R471" s="84"/>
      <c r="S471" s="31"/>
      <c r="T471" s="31"/>
      <c r="U471" s="169"/>
      <c r="V471" s="150"/>
      <c r="W471" s="141" t="str" cm="1">
        <f t="array" ref="W471">IF(SUM(LEN(B471:V471))=0,"",IF(OR(OR(ISBLANK(F471),SUM(LEN(C471),LEN(D471))=0),AND(NOT(E471="Unknown"),ISBLANK(J471)),AND(NOT(O471="Unknown"),ISBLANK(R471))),"Missing Information", INDEX(Table15[Entire Service Line Classification], MATCH(SUMIFS(Table15[Unique ID],Table15[System-Owned Portion],E471,Table15[If Material Anything Other than "Lead" in Column E,Was Material Ever Previously Lead?],G471,Table15[Customer-Owned Portion],O471),Table15[Unique ID],0),0)))</f>
        <v/>
      </c>
      <c r="X471"/>
    </row>
    <row r="472" spans="2:24" x14ac:dyDescent="0.35">
      <c r="B472" s="146"/>
      <c r="C472" s="31"/>
      <c r="D472" s="31"/>
      <c r="E472" s="44"/>
      <c r="F472" s="43"/>
      <c r="G472" s="84"/>
      <c r="H472" s="31"/>
      <c r="I472" s="31"/>
      <c r="J472" s="84"/>
      <c r="K472" s="31"/>
      <c r="L472" s="31"/>
      <c r="M472" s="169"/>
      <c r="N472" s="148"/>
      <c r="O472" s="44"/>
      <c r="P472" s="43"/>
      <c r="Q472" s="31"/>
      <c r="R472" s="84"/>
      <c r="S472" s="31"/>
      <c r="T472" s="31"/>
      <c r="U472" s="169"/>
      <c r="V472" s="150"/>
      <c r="W472" s="141" t="str" cm="1">
        <f t="array" ref="W472">IF(SUM(LEN(B472:V472))=0,"",IF(OR(OR(ISBLANK(F472),SUM(LEN(C472),LEN(D472))=0),AND(NOT(E472="Unknown"),ISBLANK(J472)),AND(NOT(O472="Unknown"),ISBLANK(R472))),"Missing Information", INDEX(Table15[Entire Service Line Classification], MATCH(SUMIFS(Table15[Unique ID],Table15[System-Owned Portion],E472,Table15[If Material Anything Other than "Lead" in Column E,Was Material Ever Previously Lead?],G472,Table15[Customer-Owned Portion],O472),Table15[Unique ID],0),0)))</f>
        <v/>
      </c>
      <c r="X472"/>
    </row>
    <row r="473" spans="2:24" x14ac:dyDescent="0.35">
      <c r="B473" s="146"/>
      <c r="C473" s="31"/>
      <c r="D473" s="31"/>
      <c r="E473" s="44"/>
      <c r="F473" s="43"/>
      <c r="G473" s="84"/>
      <c r="H473" s="31"/>
      <c r="I473" s="31"/>
      <c r="J473" s="84"/>
      <c r="K473" s="31"/>
      <c r="L473" s="31"/>
      <c r="M473" s="169"/>
      <c r="N473" s="148"/>
      <c r="O473" s="44"/>
      <c r="P473" s="43"/>
      <c r="Q473" s="31"/>
      <c r="R473" s="84"/>
      <c r="S473" s="31"/>
      <c r="T473" s="31"/>
      <c r="U473" s="169"/>
      <c r="V473" s="150"/>
      <c r="W473" s="141" t="str" cm="1">
        <f t="array" ref="W473">IF(SUM(LEN(B473:V473))=0,"",IF(OR(OR(ISBLANK(F473),SUM(LEN(C473),LEN(D473))=0),AND(NOT(E473="Unknown"),ISBLANK(J473)),AND(NOT(O473="Unknown"),ISBLANK(R473))),"Missing Information", INDEX(Table15[Entire Service Line Classification], MATCH(SUMIFS(Table15[Unique ID],Table15[System-Owned Portion],E473,Table15[If Material Anything Other than "Lead" in Column E,Was Material Ever Previously Lead?],G473,Table15[Customer-Owned Portion],O473),Table15[Unique ID],0),0)))</f>
        <v/>
      </c>
      <c r="X473"/>
    </row>
    <row r="474" spans="2:24" x14ac:dyDescent="0.35">
      <c r="B474" s="146"/>
      <c r="C474" s="31"/>
      <c r="D474" s="31"/>
      <c r="E474" s="44"/>
      <c r="F474" s="43"/>
      <c r="G474" s="84"/>
      <c r="H474" s="31"/>
      <c r="I474" s="31"/>
      <c r="J474" s="84"/>
      <c r="K474" s="31"/>
      <c r="L474" s="31"/>
      <c r="M474" s="169"/>
      <c r="N474" s="148"/>
      <c r="O474" s="44"/>
      <c r="P474" s="43"/>
      <c r="Q474" s="31"/>
      <c r="R474" s="84"/>
      <c r="S474" s="31"/>
      <c r="T474" s="31"/>
      <c r="U474" s="169"/>
      <c r="V474" s="150"/>
      <c r="W474" s="141" t="str" cm="1">
        <f t="array" ref="W474">IF(SUM(LEN(B474:V474))=0,"",IF(OR(OR(ISBLANK(F474),SUM(LEN(C474),LEN(D474))=0),AND(NOT(E474="Unknown"),ISBLANK(J474)),AND(NOT(O474="Unknown"),ISBLANK(R474))),"Missing Information", INDEX(Table15[Entire Service Line Classification], MATCH(SUMIFS(Table15[Unique ID],Table15[System-Owned Portion],E474,Table15[If Material Anything Other than "Lead" in Column E,Was Material Ever Previously Lead?],G474,Table15[Customer-Owned Portion],O474),Table15[Unique ID],0),0)))</f>
        <v/>
      </c>
      <c r="X474"/>
    </row>
    <row r="475" spans="2:24" x14ac:dyDescent="0.35">
      <c r="B475" s="146"/>
      <c r="C475" s="31"/>
      <c r="D475" s="31"/>
      <c r="E475" s="44"/>
      <c r="F475" s="43"/>
      <c r="G475" s="84"/>
      <c r="H475" s="31"/>
      <c r="I475" s="31"/>
      <c r="J475" s="84"/>
      <c r="K475" s="31"/>
      <c r="L475" s="31"/>
      <c r="M475" s="169"/>
      <c r="N475" s="148"/>
      <c r="O475" s="44"/>
      <c r="P475" s="43"/>
      <c r="Q475" s="31"/>
      <c r="R475" s="84"/>
      <c r="S475" s="31"/>
      <c r="T475" s="31"/>
      <c r="U475" s="169"/>
      <c r="V475" s="150"/>
      <c r="W475" s="141" t="str" cm="1">
        <f t="array" ref="W475">IF(SUM(LEN(B475:V475))=0,"",IF(OR(OR(ISBLANK(F475),SUM(LEN(C475),LEN(D475))=0),AND(NOT(E475="Unknown"),ISBLANK(J475)),AND(NOT(O475="Unknown"),ISBLANK(R475))),"Missing Information", INDEX(Table15[Entire Service Line Classification], MATCH(SUMIFS(Table15[Unique ID],Table15[System-Owned Portion],E475,Table15[If Material Anything Other than "Lead" in Column E,Was Material Ever Previously Lead?],G475,Table15[Customer-Owned Portion],O475),Table15[Unique ID],0),0)))</f>
        <v/>
      </c>
      <c r="X475"/>
    </row>
    <row r="476" spans="2:24" x14ac:dyDescent="0.35">
      <c r="B476" s="146"/>
      <c r="C476" s="31"/>
      <c r="D476" s="31"/>
      <c r="E476" s="44"/>
      <c r="F476" s="43"/>
      <c r="G476" s="84"/>
      <c r="H476" s="31"/>
      <c r="I476" s="31"/>
      <c r="J476" s="84"/>
      <c r="K476" s="31"/>
      <c r="L476" s="31"/>
      <c r="M476" s="169"/>
      <c r="N476" s="148"/>
      <c r="O476" s="44"/>
      <c r="P476" s="43"/>
      <c r="Q476" s="31"/>
      <c r="R476" s="84"/>
      <c r="S476" s="31"/>
      <c r="T476" s="31"/>
      <c r="U476" s="169"/>
      <c r="V476" s="150"/>
      <c r="W476" s="141" t="str" cm="1">
        <f t="array" ref="W476">IF(SUM(LEN(B476:V476))=0,"",IF(OR(OR(ISBLANK(F476),SUM(LEN(C476),LEN(D476))=0),AND(NOT(E476="Unknown"),ISBLANK(J476)),AND(NOT(O476="Unknown"),ISBLANK(R476))),"Missing Information", INDEX(Table15[Entire Service Line Classification], MATCH(SUMIFS(Table15[Unique ID],Table15[System-Owned Portion],E476,Table15[If Material Anything Other than "Lead" in Column E,Was Material Ever Previously Lead?],G476,Table15[Customer-Owned Portion],O476),Table15[Unique ID],0),0)))</f>
        <v/>
      </c>
      <c r="X476"/>
    </row>
    <row r="477" spans="2:24" x14ac:dyDescent="0.35">
      <c r="B477" s="146"/>
      <c r="C477" s="31"/>
      <c r="D477" s="31"/>
      <c r="E477" s="44"/>
      <c r="F477" s="43"/>
      <c r="G477" s="84"/>
      <c r="H477" s="31"/>
      <c r="I477" s="31"/>
      <c r="J477" s="84"/>
      <c r="K477" s="31"/>
      <c r="L477" s="31"/>
      <c r="M477" s="169"/>
      <c r="N477" s="148"/>
      <c r="O477" s="44"/>
      <c r="P477" s="43"/>
      <c r="Q477" s="31"/>
      <c r="R477" s="84"/>
      <c r="S477" s="31"/>
      <c r="T477" s="31"/>
      <c r="U477" s="169"/>
      <c r="V477" s="150"/>
      <c r="W477" s="141" t="str" cm="1">
        <f t="array" ref="W477">IF(SUM(LEN(B477:V477))=0,"",IF(OR(OR(ISBLANK(F477),SUM(LEN(C477),LEN(D477))=0),AND(NOT(E477="Unknown"),ISBLANK(J477)),AND(NOT(O477="Unknown"),ISBLANK(R477))),"Missing Information", INDEX(Table15[Entire Service Line Classification], MATCH(SUMIFS(Table15[Unique ID],Table15[System-Owned Portion],E477,Table15[If Material Anything Other than "Lead" in Column E,Was Material Ever Previously Lead?],G477,Table15[Customer-Owned Portion],O477),Table15[Unique ID],0),0)))</f>
        <v/>
      </c>
      <c r="X477"/>
    </row>
    <row r="478" spans="2:24" x14ac:dyDescent="0.35">
      <c r="B478" s="146"/>
      <c r="C478" s="31"/>
      <c r="D478" s="31"/>
      <c r="E478" s="44"/>
      <c r="F478" s="43"/>
      <c r="G478" s="84"/>
      <c r="H478" s="31"/>
      <c r="I478" s="31"/>
      <c r="J478" s="84"/>
      <c r="K478" s="31"/>
      <c r="L478" s="31"/>
      <c r="M478" s="169"/>
      <c r="N478" s="148"/>
      <c r="O478" s="44"/>
      <c r="P478" s="43"/>
      <c r="Q478" s="31"/>
      <c r="R478" s="84"/>
      <c r="S478" s="31"/>
      <c r="T478" s="31"/>
      <c r="U478" s="169"/>
      <c r="V478" s="150"/>
      <c r="W478" s="141" t="str" cm="1">
        <f t="array" ref="W478">IF(SUM(LEN(B478:V478))=0,"",IF(OR(OR(ISBLANK(F478),SUM(LEN(C478),LEN(D478))=0),AND(NOT(E478="Unknown"),ISBLANK(J478)),AND(NOT(O478="Unknown"),ISBLANK(R478))),"Missing Information", INDEX(Table15[Entire Service Line Classification], MATCH(SUMIFS(Table15[Unique ID],Table15[System-Owned Portion],E478,Table15[If Material Anything Other than "Lead" in Column E,Was Material Ever Previously Lead?],G478,Table15[Customer-Owned Portion],O478),Table15[Unique ID],0),0)))</f>
        <v/>
      </c>
      <c r="X478"/>
    </row>
    <row r="479" spans="2:24" x14ac:dyDescent="0.35">
      <c r="B479" s="146"/>
      <c r="C479" s="31"/>
      <c r="D479" s="31"/>
      <c r="E479" s="44"/>
      <c r="F479" s="43"/>
      <c r="G479" s="84"/>
      <c r="H479" s="31"/>
      <c r="I479" s="31"/>
      <c r="J479" s="84"/>
      <c r="K479" s="31"/>
      <c r="L479" s="31"/>
      <c r="M479" s="169"/>
      <c r="N479" s="148"/>
      <c r="O479" s="44"/>
      <c r="P479" s="43"/>
      <c r="Q479" s="31"/>
      <c r="R479" s="84"/>
      <c r="S479" s="31"/>
      <c r="T479" s="31"/>
      <c r="U479" s="169"/>
      <c r="V479" s="150"/>
      <c r="W479" s="141" t="str" cm="1">
        <f t="array" ref="W479">IF(SUM(LEN(B479:V479))=0,"",IF(OR(OR(ISBLANK(F479),SUM(LEN(C479),LEN(D479))=0),AND(NOT(E479="Unknown"),ISBLANK(J479)),AND(NOT(O479="Unknown"),ISBLANK(R479))),"Missing Information", INDEX(Table15[Entire Service Line Classification], MATCH(SUMIFS(Table15[Unique ID],Table15[System-Owned Portion],E479,Table15[If Material Anything Other than "Lead" in Column E,Was Material Ever Previously Lead?],G479,Table15[Customer-Owned Portion],O479),Table15[Unique ID],0),0)))</f>
        <v/>
      </c>
      <c r="X479"/>
    </row>
    <row r="480" spans="2:24" x14ac:dyDescent="0.35">
      <c r="B480" s="146"/>
      <c r="C480" s="31"/>
      <c r="D480" s="31"/>
      <c r="E480" s="44"/>
      <c r="F480" s="43"/>
      <c r="G480" s="84"/>
      <c r="H480" s="31"/>
      <c r="I480" s="31"/>
      <c r="J480" s="84"/>
      <c r="K480" s="31"/>
      <c r="L480" s="31"/>
      <c r="M480" s="169"/>
      <c r="N480" s="148"/>
      <c r="O480" s="44"/>
      <c r="P480" s="43"/>
      <c r="Q480" s="31"/>
      <c r="R480" s="84"/>
      <c r="S480" s="31"/>
      <c r="T480" s="31"/>
      <c r="U480" s="169"/>
      <c r="V480" s="150"/>
      <c r="W480" s="141" t="str" cm="1">
        <f t="array" ref="W480">IF(SUM(LEN(B480:V480))=0,"",IF(OR(OR(ISBLANK(F480),SUM(LEN(C480),LEN(D480))=0),AND(NOT(E480="Unknown"),ISBLANK(J480)),AND(NOT(O480="Unknown"),ISBLANK(R480))),"Missing Information", INDEX(Table15[Entire Service Line Classification], MATCH(SUMIFS(Table15[Unique ID],Table15[System-Owned Portion],E480,Table15[If Material Anything Other than "Lead" in Column E,Was Material Ever Previously Lead?],G480,Table15[Customer-Owned Portion],O480),Table15[Unique ID],0),0)))</f>
        <v/>
      </c>
      <c r="X480"/>
    </row>
    <row r="481" spans="2:24" x14ac:dyDescent="0.35">
      <c r="B481" s="146"/>
      <c r="C481" s="31"/>
      <c r="D481" s="31"/>
      <c r="E481" s="44"/>
      <c r="F481" s="43"/>
      <c r="G481" s="84"/>
      <c r="H481" s="31"/>
      <c r="I481" s="31"/>
      <c r="J481" s="84"/>
      <c r="K481" s="31"/>
      <c r="L481" s="31"/>
      <c r="M481" s="169"/>
      <c r="N481" s="148"/>
      <c r="O481" s="44"/>
      <c r="P481" s="43"/>
      <c r="Q481" s="31"/>
      <c r="R481" s="84"/>
      <c r="S481" s="31"/>
      <c r="T481" s="31"/>
      <c r="U481" s="169"/>
      <c r="V481" s="150"/>
      <c r="W481" s="141" t="str" cm="1">
        <f t="array" ref="W481">IF(SUM(LEN(B481:V481))=0,"",IF(OR(OR(ISBLANK(F481),SUM(LEN(C481),LEN(D481))=0),AND(NOT(E481="Unknown"),ISBLANK(J481)),AND(NOT(O481="Unknown"),ISBLANK(R481))),"Missing Information", INDEX(Table15[Entire Service Line Classification], MATCH(SUMIFS(Table15[Unique ID],Table15[System-Owned Portion],E481,Table15[If Material Anything Other than "Lead" in Column E,Was Material Ever Previously Lead?],G481,Table15[Customer-Owned Portion],O481),Table15[Unique ID],0),0)))</f>
        <v/>
      </c>
      <c r="X481"/>
    </row>
    <row r="482" spans="2:24" x14ac:dyDescent="0.35">
      <c r="B482" s="146"/>
      <c r="C482" s="31"/>
      <c r="D482" s="31"/>
      <c r="E482" s="44"/>
      <c r="F482" s="43"/>
      <c r="G482" s="84"/>
      <c r="H482" s="31"/>
      <c r="I482" s="31"/>
      <c r="J482" s="84"/>
      <c r="K482" s="31"/>
      <c r="L482" s="31"/>
      <c r="M482" s="169"/>
      <c r="N482" s="148"/>
      <c r="O482" s="44"/>
      <c r="P482" s="43"/>
      <c r="Q482" s="31"/>
      <c r="R482" s="84"/>
      <c r="S482" s="31"/>
      <c r="T482" s="31"/>
      <c r="U482" s="169"/>
      <c r="V482" s="150"/>
      <c r="W482" s="141" t="str" cm="1">
        <f t="array" ref="W482">IF(SUM(LEN(B482:V482))=0,"",IF(OR(OR(ISBLANK(F482),SUM(LEN(C482),LEN(D482))=0),AND(NOT(E482="Unknown"),ISBLANK(J482)),AND(NOT(O482="Unknown"),ISBLANK(R482))),"Missing Information", INDEX(Table15[Entire Service Line Classification], MATCH(SUMIFS(Table15[Unique ID],Table15[System-Owned Portion],E482,Table15[If Material Anything Other than "Lead" in Column E,Was Material Ever Previously Lead?],G482,Table15[Customer-Owned Portion],O482),Table15[Unique ID],0),0)))</f>
        <v/>
      </c>
      <c r="X482"/>
    </row>
    <row r="483" spans="2:24" x14ac:dyDescent="0.35">
      <c r="B483" s="146"/>
      <c r="C483" s="31"/>
      <c r="D483" s="31"/>
      <c r="E483" s="44"/>
      <c r="F483" s="43"/>
      <c r="G483" s="84"/>
      <c r="H483" s="31"/>
      <c r="I483" s="31"/>
      <c r="J483" s="84"/>
      <c r="K483" s="31"/>
      <c r="L483" s="31"/>
      <c r="M483" s="169"/>
      <c r="N483" s="148"/>
      <c r="O483" s="44"/>
      <c r="P483" s="43"/>
      <c r="Q483" s="31"/>
      <c r="R483" s="84"/>
      <c r="S483" s="31"/>
      <c r="T483" s="31"/>
      <c r="U483" s="169"/>
      <c r="V483" s="150"/>
      <c r="W483" s="141" t="str" cm="1">
        <f t="array" ref="W483">IF(SUM(LEN(B483:V483))=0,"",IF(OR(OR(ISBLANK(F483),SUM(LEN(C483),LEN(D483))=0),AND(NOT(E483="Unknown"),ISBLANK(J483)),AND(NOT(O483="Unknown"),ISBLANK(R483))),"Missing Information", INDEX(Table15[Entire Service Line Classification], MATCH(SUMIFS(Table15[Unique ID],Table15[System-Owned Portion],E483,Table15[If Material Anything Other than "Lead" in Column E,Was Material Ever Previously Lead?],G483,Table15[Customer-Owned Portion],O483),Table15[Unique ID],0),0)))</f>
        <v/>
      </c>
      <c r="X483"/>
    </row>
    <row r="484" spans="2:24" x14ac:dyDescent="0.35">
      <c r="B484" s="146"/>
      <c r="C484" s="31"/>
      <c r="D484" s="31"/>
      <c r="E484" s="44"/>
      <c r="F484" s="43"/>
      <c r="G484" s="84"/>
      <c r="H484" s="31"/>
      <c r="I484" s="31"/>
      <c r="J484" s="84"/>
      <c r="K484" s="31"/>
      <c r="L484" s="31"/>
      <c r="M484" s="169"/>
      <c r="N484" s="148"/>
      <c r="O484" s="44"/>
      <c r="P484" s="43"/>
      <c r="Q484" s="31"/>
      <c r="R484" s="84"/>
      <c r="S484" s="31"/>
      <c r="T484" s="31"/>
      <c r="U484" s="169"/>
      <c r="V484" s="150"/>
      <c r="W484" s="141" t="str" cm="1">
        <f t="array" ref="W484">IF(SUM(LEN(B484:V484))=0,"",IF(OR(OR(ISBLANK(F484),SUM(LEN(C484),LEN(D484))=0),AND(NOT(E484="Unknown"),ISBLANK(J484)),AND(NOT(O484="Unknown"),ISBLANK(R484))),"Missing Information", INDEX(Table15[Entire Service Line Classification], MATCH(SUMIFS(Table15[Unique ID],Table15[System-Owned Portion],E484,Table15[If Material Anything Other than "Lead" in Column E,Was Material Ever Previously Lead?],G484,Table15[Customer-Owned Portion],O484),Table15[Unique ID],0),0)))</f>
        <v/>
      </c>
      <c r="X484"/>
    </row>
    <row r="485" spans="2:24" x14ac:dyDescent="0.35">
      <c r="B485" s="146"/>
      <c r="C485" s="31"/>
      <c r="D485" s="31"/>
      <c r="E485" s="44"/>
      <c r="F485" s="43"/>
      <c r="G485" s="84"/>
      <c r="H485" s="31"/>
      <c r="I485" s="31"/>
      <c r="J485" s="84"/>
      <c r="K485" s="31"/>
      <c r="L485" s="31"/>
      <c r="M485" s="169"/>
      <c r="N485" s="148"/>
      <c r="O485" s="44"/>
      <c r="P485" s="43"/>
      <c r="Q485" s="31"/>
      <c r="R485" s="84"/>
      <c r="S485" s="31"/>
      <c r="T485" s="31"/>
      <c r="U485" s="169"/>
      <c r="V485" s="150"/>
      <c r="W485" s="141" t="str" cm="1">
        <f t="array" ref="W485">IF(SUM(LEN(B485:V485))=0,"",IF(OR(OR(ISBLANK(F485),SUM(LEN(C485),LEN(D485))=0),AND(NOT(E485="Unknown"),ISBLANK(J485)),AND(NOT(O485="Unknown"),ISBLANK(R485))),"Missing Information", INDEX(Table15[Entire Service Line Classification], MATCH(SUMIFS(Table15[Unique ID],Table15[System-Owned Portion],E485,Table15[If Material Anything Other than "Lead" in Column E,Was Material Ever Previously Lead?],G485,Table15[Customer-Owned Portion],O485),Table15[Unique ID],0),0)))</f>
        <v/>
      </c>
      <c r="X485"/>
    </row>
    <row r="486" spans="2:24" x14ac:dyDescent="0.35">
      <c r="B486" s="146"/>
      <c r="C486" s="31"/>
      <c r="D486" s="31"/>
      <c r="E486" s="44"/>
      <c r="F486" s="43"/>
      <c r="G486" s="84"/>
      <c r="H486" s="31"/>
      <c r="I486" s="31"/>
      <c r="J486" s="84"/>
      <c r="K486" s="31"/>
      <c r="L486" s="31"/>
      <c r="M486" s="169"/>
      <c r="N486" s="148"/>
      <c r="O486" s="44"/>
      <c r="P486" s="43"/>
      <c r="Q486" s="31"/>
      <c r="R486" s="84"/>
      <c r="S486" s="31"/>
      <c r="T486" s="31"/>
      <c r="U486" s="169"/>
      <c r="V486" s="150"/>
      <c r="W486" s="141" t="str" cm="1">
        <f t="array" ref="W486">IF(SUM(LEN(B486:V486))=0,"",IF(OR(OR(ISBLANK(F486),SUM(LEN(C486),LEN(D486))=0),AND(NOT(E486="Unknown"),ISBLANK(J486)),AND(NOT(O486="Unknown"),ISBLANK(R486))),"Missing Information", INDEX(Table15[Entire Service Line Classification], MATCH(SUMIFS(Table15[Unique ID],Table15[System-Owned Portion],E486,Table15[If Material Anything Other than "Lead" in Column E,Was Material Ever Previously Lead?],G486,Table15[Customer-Owned Portion],O486),Table15[Unique ID],0),0)))</f>
        <v/>
      </c>
      <c r="X486"/>
    </row>
    <row r="487" spans="2:24" x14ac:dyDescent="0.35">
      <c r="B487" s="146"/>
      <c r="C487" s="31"/>
      <c r="D487" s="31"/>
      <c r="E487" s="44"/>
      <c r="F487" s="43"/>
      <c r="G487" s="84"/>
      <c r="H487" s="31"/>
      <c r="I487" s="31"/>
      <c r="J487" s="84"/>
      <c r="K487" s="31"/>
      <c r="L487" s="31"/>
      <c r="M487" s="169"/>
      <c r="N487" s="148"/>
      <c r="O487" s="44"/>
      <c r="P487" s="43"/>
      <c r="Q487" s="31"/>
      <c r="R487" s="84"/>
      <c r="S487" s="31"/>
      <c r="T487" s="31"/>
      <c r="U487" s="169"/>
      <c r="V487" s="150"/>
      <c r="W487" s="141" t="str" cm="1">
        <f t="array" ref="W487">IF(SUM(LEN(B487:V487))=0,"",IF(OR(OR(ISBLANK(F487),SUM(LEN(C487),LEN(D487))=0),AND(NOT(E487="Unknown"),ISBLANK(J487)),AND(NOT(O487="Unknown"),ISBLANK(R487))),"Missing Information", INDEX(Table15[Entire Service Line Classification], MATCH(SUMIFS(Table15[Unique ID],Table15[System-Owned Portion],E487,Table15[If Material Anything Other than "Lead" in Column E,Was Material Ever Previously Lead?],G487,Table15[Customer-Owned Portion],O487),Table15[Unique ID],0),0)))</f>
        <v/>
      </c>
      <c r="X487"/>
    </row>
    <row r="488" spans="2:24" x14ac:dyDescent="0.35">
      <c r="B488" s="146"/>
      <c r="C488" s="31"/>
      <c r="D488" s="31"/>
      <c r="E488" s="44"/>
      <c r="F488" s="43"/>
      <c r="G488" s="84"/>
      <c r="H488" s="31"/>
      <c r="I488" s="31"/>
      <c r="J488" s="84"/>
      <c r="K488" s="31"/>
      <c r="L488" s="31"/>
      <c r="M488" s="169"/>
      <c r="N488" s="148"/>
      <c r="O488" s="44"/>
      <c r="P488" s="43"/>
      <c r="Q488" s="31"/>
      <c r="R488" s="84"/>
      <c r="S488" s="31"/>
      <c r="T488" s="31"/>
      <c r="U488" s="169"/>
      <c r="V488" s="150"/>
      <c r="W488" s="141" t="str" cm="1">
        <f t="array" ref="W488">IF(SUM(LEN(B488:V488))=0,"",IF(OR(OR(ISBLANK(F488),SUM(LEN(C488),LEN(D488))=0),AND(NOT(E488="Unknown"),ISBLANK(J488)),AND(NOT(O488="Unknown"),ISBLANK(R488))),"Missing Information", INDEX(Table15[Entire Service Line Classification], MATCH(SUMIFS(Table15[Unique ID],Table15[System-Owned Portion],E488,Table15[If Material Anything Other than "Lead" in Column E,Was Material Ever Previously Lead?],G488,Table15[Customer-Owned Portion],O488),Table15[Unique ID],0),0)))</f>
        <v/>
      </c>
      <c r="X488"/>
    </row>
    <row r="489" spans="2:24" x14ac:dyDescent="0.35">
      <c r="B489" s="146"/>
      <c r="C489" s="31"/>
      <c r="D489" s="31"/>
      <c r="E489" s="44"/>
      <c r="F489" s="43"/>
      <c r="G489" s="84"/>
      <c r="H489" s="31"/>
      <c r="I489" s="31"/>
      <c r="J489" s="84"/>
      <c r="K489" s="31"/>
      <c r="L489" s="31"/>
      <c r="M489" s="169"/>
      <c r="N489" s="148"/>
      <c r="O489" s="44"/>
      <c r="P489" s="43"/>
      <c r="Q489" s="31"/>
      <c r="R489" s="84"/>
      <c r="S489" s="31"/>
      <c r="T489" s="31"/>
      <c r="U489" s="169"/>
      <c r="V489" s="150"/>
      <c r="W489" s="141" t="str" cm="1">
        <f t="array" ref="W489">IF(SUM(LEN(B489:V489))=0,"",IF(OR(OR(ISBLANK(F489),SUM(LEN(C489),LEN(D489))=0),AND(NOT(E489="Unknown"),ISBLANK(J489)),AND(NOT(O489="Unknown"),ISBLANK(R489))),"Missing Information", INDEX(Table15[Entire Service Line Classification], MATCH(SUMIFS(Table15[Unique ID],Table15[System-Owned Portion],E489,Table15[If Material Anything Other than "Lead" in Column E,Was Material Ever Previously Lead?],G489,Table15[Customer-Owned Portion],O489),Table15[Unique ID],0),0)))</f>
        <v/>
      </c>
      <c r="X489"/>
    </row>
    <row r="490" spans="2:24" x14ac:dyDescent="0.35">
      <c r="B490" s="146"/>
      <c r="C490" s="31"/>
      <c r="D490" s="31"/>
      <c r="E490" s="44"/>
      <c r="F490" s="43"/>
      <c r="G490" s="84"/>
      <c r="H490" s="31"/>
      <c r="I490" s="31"/>
      <c r="J490" s="84"/>
      <c r="K490" s="31"/>
      <c r="L490" s="31"/>
      <c r="M490" s="169"/>
      <c r="N490" s="148"/>
      <c r="O490" s="44"/>
      <c r="P490" s="43"/>
      <c r="Q490" s="31"/>
      <c r="R490" s="84"/>
      <c r="S490" s="31"/>
      <c r="T490" s="31"/>
      <c r="U490" s="169"/>
      <c r="V490" s="150"/>
      <c r="W490" s="141" t="str" cm="1">
        <f t="array" ref="W490">IF(SUM(LEN(B490:V490))=0,"",IF(OR(OR(ISBLANK(F490),SUM(LEN(C490),LEN(D490))=0),AND(NOT(E490="Unknown"),ISBLANK(J490)),AND(NOT(O490="Unknown"),ISBLANK(R490))),"Missing Information", INDEX(Table15[Entire Service Line Classification], MATCH(SUMIFS(Table15[Unique ID],Table15[System-Owned Portion],E490,Table15[If Material Anything Other than "Lead" in Column E,Was Material Ever Previously Lead?],G490,Table15[Customer-Owned Portion],O490),Table15[Unique ID],0),0)))</f>
        <v/>
      </c>
      <c r="X490"/>
    </row>
    <row r="491" spans="2:24" x14ac:dyDescent="0.35">
      <c r="B491" s="146"/>
      <c r="C491" s="31"/>
      <c r="D491" s="31"/>
      <c r="E491" s="44"/>
      <c r="F491" s="43"/>
      <c r="G491" s="84"/>
      <c r="H491" s="31"/>
      <c r="I491" s="31"/>
      <c r="J491" s="84"/>
      <c r="K491" s="31"/>
      <c r="L491" s="31"/>
      <c r="M491" s="169"/>
      <c r="N491" s="148"/>
      <c r="O491" s="44"/>
      <c r="P491" s="43"/>
      <c r="Q491" s="31"/>
      <c r="R491" s="84"/>
      <c r="S491" s="31"/>
      <c r="T491" s="31"/>
      <c r="U491" s="169"/>
      <c r="V491" s="150"/>
      <c r="W491" s="141" t="str" cm="1">
        <f t="array" ref="W491">IF(SUM(LEN(B491:V491))=0,"",IF(OR(OR(ISBLANK(F491),SUM(LEN(C491),LEN(D491))=0),AND(NOT(E491="Unknown"),ISBLANK(J491)),AND(NOT(O491="Unknown"),ISBLANK(R491))),"Missing Information", INDEX(Table15[Entire Service Line Classification], MATCH(SUMIFS(Table15[Unique ID],Table15[System-Owned Portion],E491,Table15[If Material Anything Other than "Lead" in Column E,Was Material Ever Previously Lead?],G491,Table15[Customer-Owned Portion],O491),Table15[Unique ID],0),0)))</f>
        <v/>
      </c>
      <c r="X491"/>
    </row>
    <row r="492" spans="2:24" x14ac:dyDescent="0.35">
      <c r="B492" s="146"/>
      <c r="C492" s="31"/>
      <c r="D492" s="31"/>
      <c r="E492" s="44"/>
      <c r="F492" s="43"/>
      <c r="G492" s="84"/>
      <c r="H492" s="31"/>
      <c r="I492" s="31"/>
      <c r="J492" s="84"/>
      <c r="K492" s="31"/>
      <c r="L492" s="31"/>
      <c r="M492" s="169"/>
      <c r="N492" s="148"/>
      <c r="O492" s="44"/>
      <c r="P492" s="43"/>
      <c r="Q492" s="31"/>
      <c r="R492" s="84"/>
      <c r="S492" s="31"/>
      <c r="T492" s="31"/>
      <c r="U492" s="169"/>
      <c r="V492" s="150"/>
      <c r="W492" s="141" t="str" cm="1">
        <f t="array" ref="W492">IF(SUM(LEN(B492:V492))=0,"",IF(OR(OR(ISBLANK(F492),SUM(LEN(C492),LEN(D492))=0),AND(NOT(E492="Unknown"),ISBLANK(J492)),AND(NOT(O492="Unknown"),ISBLANK(R492))),"Missing Information", INDEX(Table15[Entire Service Line Classification], MATCH(SUMIFS(Table15[Unique ID],Table15[System-Owned Portion],E492,Table15[If Material Anything Other than "Lead" in Column E,Was Material Ever Previously Lead?],G492,Table15[Customer-Owned Portion],O492),Table15[Unique ID],0),0)))</f>
        <v/>
      </c>
      <c r="X492"/>
    </row>
    <row r="493" spans="2:24" x14ac:dyDescent="0.35">
      <c r="B493" s="146"/>
      <c r="C493" s="31"/>
      <c r="D493" s="31"/>
      <c r="E493" s="44"/>
      <c r="F493" s="43"/>
      <c r="G493" s="84"/>
      <c r="H493" s="31"/>
      <c r="I493" s="31"/>
      <c r="J493" s="84"/>
      <c r="K493" s="31"/>
      <c r="L493" s="31"/>
      <c r="M493" s="169"/>
      <c r="N493" s="148"/>
      <c r="O493" s="44"/>
      <c r="P493" s="43"/>
      <c r="Q493" s="31"/>
      <c r="R493" s="84"/>
      <c r="S493" s="31"/>
      <c r="T493" s="31"/>
      <c r="U493" s="169"/>
      <c r="V493" s="150"/>
      <c r="W493" s="141" t="str" cm="1">
        <f t="array" ref="W493">IF(SUM(LEN(B493:V493))=0,"",IF(OR(OR(ISBLANK(F493),SUM(LEN(C493),LEN(D493))=0),AND(NOT(E493="Unknown"),ISBLANK(J493)),AND(NOT(O493="Unknown"),ISBLANK(R493))),"Missing Information", INDEX(Table15[Entire Service Line Classification], MATCH(SUMIFS(Table15[Unique ID],Table15[System-Owned Portion],E493,Table15[If Material Anything Other than "Lead" in Column E,Was Material Ever Previously Lead?],G493,Table15[Customer-Owned Portion],O493),Table15[Unique ID],0),0)))</f>
        <v/>
      </c>
      <c r="X493"/>
    </row>
    <row r="494" spans="2:24" x14ac:dyDescent="0.35">
      <c r="B494" s="146"/>
      <c r="C494" s="31"/>
      <c r="D494" s="31"/>
      <c r="E494" s="44"/>
      <c r="F494" s="43"/>
      <c r="G494" s="84"/>
      <c r="H494" s="31"/>
      <c r="I494" s="31"/>
      <c r="J494" s="84"/>
      <c r="K494" s="31"/>
      <c r="L494" s="31"/>
      <c r="M494" s="169"/>
      <c r="N494" s="148"/>
      <c r="O494" s="44"/>
      <c r="P494" s="43"/>
      <c r="Q494" s="31"/>
      <c r="R494" s="84"/>
      <c r="S494" s="31"/>
      <c r="T494" s="31"/>
      <c r="U494" s="169"/>
      <c r="V494" s="150"/>
      <c r="W494" s="141" t="str" cm="1">
        <f t="array" ref="W494">IF(SUM(LEN(B494:V494))=0,"",IF(OR(OR(ISBLANK(F494),SUM(LEN(C494),LEN(D494))=0),AND(NOT(E494="Unknown"),ISBLANK(J494)),AND(NOT(O494="Unknown"),ISBLANK(R494))),"Missing Information", INDEX(Table15[Entire Service Line Classification], MATCH(SUMIFS(Table15[Unique ID],Table15[System-Owned Portion],E494,Table15[If Material Anything Other than "Lead" in Column E,Was Material Ever Previously Lead?],G494,Table15[Customer-Owned Portion],O494),Table15[Unique ID],0),0)))</f>
        <v/>
      </c>
      <c r="X494"/>
    </row>
    <row r="495" spans="2:24" x14ac:dyDescent="0.35">
      <c r="B495" s="146"/>
      <c r="C495" s="31"/>
      <c r="D495" s="31"/>
      <c r="E495" s="44"/>
      <c r="F495" s="43"/>
      <c r="G495" s="84"/>
      <c r="H495" s="31"/>
      <c r="I495" s="31"/>
      <c r="J495" s="84"/>
      <c r="K495" s="31"/>
      <c r="L495" s="31"/>
      <c r="M495" s="169"/>
      <c r="N495" s="148"/>
      <c r="O495" s="44"/>
      <c r="P495" s="43"/>
      <c r="Q495" s="31"/>
      <c r="R495" s="84"/>
      <c r="S495" s="31"/>
      <c r="T495" s="31"/>
      <c r="U495" s="169"/>
      <c r="V495" s="150"/>
      <c r="W495" s="141" t="str" cm="1">
        <f t="array" ref="W495">IF(SUM(LEN(B495:V495))=0,"",IF(OR(OR(ISBLANK(F495),SUM(LEN(C495),LEN(D495))=0),AND(NOT(E495="Unknown"),ISBLANK(J495)),AND(NOT(O495="Unknown"),ISBLANK(R495))),"Missing Information", INDEX(Table15[Entire Service Line Classification], MATCH(SUMIFS(Table15[Unique ID],Table15[System-Owned Portion],E495,Table15[If Material Anything Other than "Lead" in Column E,Was Material Ever Previously Lead?],G495,Table15[Customer-Owned Portion],O495),Table15[Unique ID],0),0)))</f>
        <v/>
      </c>
      <c r="X495"/>
    </row>
    <row r="496" spans="2:24" x14ac:dyDescent="0.35">
      <c r="B496" s="146"/>
      <c r="C496" s="31"/>
      <c r="D496" s="31"/>
      <c r="E496" s="44"/>
      <c r="F496" s="43"/>
      <c r="G496" s="84"/>
      <c r="H496" s="31"/>
      <c r="I496" s="31"/>
      <c r="J496" s="84"/>
      <c r="K496" s="31"/>
      <c r="L496" s="31"/>
      <c r="M496" s="169"/>
      <c r="N496" s="148"/>
      <c r="O496" s="44"/>
      <c r="P496" s="43"/>
      <c r="Q496" s="31"/>
      <c r="R496" s="84"/>
      <c r="S496" s="31"/>
      <c r="T496" s="31"/>
      <c r="U496" s="169"/>
      <c r="V496" s="150"/>
      <c r="W496" s="141" t="str" cm="1">
        <f t="array" ref="W496">IF(SUM(LEN(B496:V496))=0,"",IF(OR(OR(ISBLANK(F496),SUM(LEN(C496),LEN(D496))=0),AND(NOT(E496="Unknown"),ISBLANK(J496)),AND(NOT(O496="Unknown"),ISBLANK(R496))),"Missing Information", INDEX(Table15[Entire Service Line Classification], MATCH(SUMIFS(Table15[Unique ID],Table15[System-Owned Portion],E496,Table15[If Material Anything Other than "Lead" in Column E,Was Material Ever Previously Lead?],G496,Table15[Customer-Owned Portion],O496),Table15[Unique ID],0),0)))</f>
        <v/>
      </c>
      <c r="X496"/>
    </row>
    <row r="497" spans="2:24" x14ac:dyDescent="0.35">
      <c r="B497" s="146"/>
      <c r="C497" s="31"/>
      <c r="D497" s="31"/>
      <c r="E497" s="44"/>
      <c r="F497" s="43"/>
      <c r="G497" s="84"/>
      <c r="H497" s="31"/>
      <c r="I497" s="31"/>
      <c r="J497" s="84"/>
      <c r="K497" s="31"/>
      <c r="L497" s="31"/>
      <c r="M497" s="169"/>
      <c r="N497" s="148"/>
      <c r="O497" s="44"/>
      <c r="P497" s="43"/>
      <c r="Q497" s="31"/>
      <c r="R497" s="84"/>
      <c r="S497" s="31"/>
      <c r="T497" s="31"/>
      <c r="U497" s="169"/>
      <c r="V497" s="150"/>
      <c r="W497" s="141" t="str" cm="1">
        <f t="array" ref="W497">IF(SUM(LEN(B497:V497))=0,"",IF(OR(OR(ISBLANK(F497),SUM(LEN(C497),LEN(D497))=0),AND(NOT(E497="Unknown"),ISBLANK(J497)),AND(NOT(O497="Unknown"),ISBLANK(R497))),"Missing Information", INDEX(Table15[Entire Service Line Classification], MATCH(SUMIFS(Table15[Unique ID],Table15[System-Owned Portion],E497,Table15[If Material Anything Other than "Lead" in Column E,Was Material Ever Previously Lead?],G497,Table15[Customer-Owned Portion],O497),Table15[Unique ID],0),0)))</f>
        <v/>
      </c>
      <c r="X497"/>
    </row>
    <row r="498" spans="2:24" x14ac:dyDescent="0.35">
      <c r="B498" s="146"/>
      <c r="C498" s="31"/>
      <c r="D498" s="31"/>
      <c r="E498" s="44"/>
      <c r="F498" s="43"/>
      <c r="G498" s="84"/>
      <c r="H498" s="31"/>
      <c r="I498" s="31"/>
      <c r="J498" s="84"/>
      <c r="K498" s="31"/>
      <c r="L498" s="31"/>
      <c r="M498" s="169"/>
      <c r="N498" s="148"/>
      <c r="O498" s="44"/>
      <c r="P498" s="43"/>
      <c r="Q498" s="31"/>
      <c r="R498" s="84"/>
      <c r="S498" s="31"/>
      <c r="T498" s="31"/>
      <c r="U498" s="169"/>
      <c r="V498" s="150"/>
      <c r="W498" s="141" t="str" cm="1">
        <f t="array" ref="W498">IF(SUM(LEN(B498:V498))=0,"",IF(OR(OR(ISBLANK(F498),SUM(LEN(C498),LEN(D498))=0),AND(NOT(E498="Unknown"),ISBLANK(J498)),AND(NOT(O498="Unknown"),ISBLANK(R498))),"Missing Information", INDEX(Table15[Entire Service Line Classification], MATCH(SUMIFS(Table15[Unique ID],Table15[System-Owned Portion],E498,Table15[If Material Anything Other than "Lead" in Column E,Was Material Ever Previously Lead?],G498,Table15[Customer-Owned Portion],O498),Table15[Unique ID],0),0)))</f>
        <v/>
      </c>
      <c r="X498"/>
    </row>
    <row r="499" spans="2:24" x14ac:dyDescent="0.35">
      <c r="B499" s="146"/>
      <c r="C499" s="31"/>
      <c r="D499" s="31"/>
      <c r="E499" s="44"/>
      <c r="F499" s="43"/>
      <c r="G499" s="84"/>
      <c r="H499" s="31"/>
      <c r="I499" s="31"/>
      <c r="J499" s="84"/>
      <c r="K499" s="31"/>
      <c r="L499" s="31"/>
      <c r="M499" s="169"/>
      <c r="N499" s="148"/>
      <c r="O499" s="44"/>
      <c r="P499" s="43"/>
      <c r="Q499" s="31"/>
      <c r="R499" s="84"/>
      <c r="S499" s="31"/>
      <c r="T499" s="31"/>
      <c r="U499" s="169"/>
      <c r="V499" s="150"/>
      <c r="W499" s="141" t="str" cm="1">
        <f t="array" ref="W499">IF(SUM(LEN(B499:V499))=0,"",IF(OR(OR(ISBLANK(F499),SUM(LEN(C499),LEN(D499))=0),AND(NOT(E499="Unknown"),ISBLANK(J499)),AND(NOT(O499="Unknown"),ISBLANK(R499))),"Missing Information", INDEX(Table15[Entire Service Line Classification], MATCH(SUMIFS(Table15[Unique ID],Table15[System-Owned Portion],E499,Table15[If Material Anything Other than "Lead" in Column E,Was Material Ever Previously Lead?],G499,Table15[Customer-Owned Portion],O499),Table15[Unique ID],0),0)))</f>
        <v/>
      </c>
      <c r="X499"/>
    </row>
    <row r="500" spans="2:24" x14ac:dyDescent="0.35">
      <c r="B500" s="146"/>
      <c r="C500" s="31"/>
      <c r="D500" s="31"/>
      <c r="E500" s="44"/>
      <c r="F500" s="43"/>
      <c r="G500" s="84"/>
      <c r="H500" s="31"/>
      <c r="I500" s="31"/>
      <c r="J500" s="84"/>
      <c r="K500" s="31"/>
      <c r="L500" s="31"/>
      <c r="M500" s="169"/>
      <c r="N500" s="148"/>
      <c r="O500" s="44"/>
      <c r="P500" s="43"/>
      <c r="Q500" s="31"/>
      <c r="R500" s="84"/>
      <c r="S500" s="31"/>
      <c r="T500" s="31"/>
      <c r="U500" s="169"/>
      <c r="V500" s="150"/>
      <c r="W500" s="141" t="str" cm="1">
        <f t="array" ref="W500">IF(SUM(LEN(B500:V500))=0,"",IF(OR(OR(ISBLANK(F500),SUM(LEN(C500),LEN(D500))=0),AND(NOT(E500="Unknown"),ISBLANK(J500)),AND(NOT(O500="Unknown"),ISBLANK(R500))),"Missing Information", INDEX(Table15[Entire Service Line Classification], MATCH(SUMIFS(Table15[Unique ID],Table15[System-Owned Portion],E500,Table15[If Material Anything Other than "Lead" in Column E,Was Material Ever Previously Lead?],G500,Table15[Customer-Owned Portion],O500),Table15[Unique ID],0),0)))</f>
        <v/>
      </c>
      <c r="X500"/>
    </row>
    <row r="501" spans="2:24" x14ac:dyDescent="0.35">
      <c r="B501" s="146"/>
      <c r="C501" s="31"/>
      <c r="D501" s="31"/>
      <c r="E501" s="44"/>
      <c r="F501" s="43"/>
      <c r="G501" s="84"/>
      <c r="H501" s="31"/>
      <c r="I501" s="31"/>
      <c r="J501" s="84"/>
      <c r="K501" s="31"/>
      <c r="L501" s="31"/>
      <c r="M501" s="169"/>
      <c r="N501" s="148"/>
      <c r="O501" s="44"/>
      <c r="P501" s="43"/>
      <c r="Q501" s="31"/>
      <c r="R501" s="84"/>
      <c r="S501" s="31"/>
      <c r="T501" s="31"/>
      <c r="U501" s="169"/>
      <c r="V501" s="150"/>
      <c r="W501" s="141" t="str" cm="1">
        <f t="array" ref="W501">IF(SUM(LEN(B501:V501))=0,"",IF(OR(OR(ISBLANK(F501),SUM(LEN(C501),LEN(D501))=0),AND(NOT(E501="Unknown"),ISBLANK(J501)),AND(NOT(O501="Unknown"),ISBLANK(R501))),"Missing Information", INDEX(Table15[Entire Service Line Classification], MATCH(SUMIFS(Table15[Unique ID],Table15[System-Owned Portion],E501,Table15[If Material Anything Other than "Lead" in Column E,Was Material Ever Previously Lead?],G501,Table15[Customer-Owned Portion],O501),Table15[Unique ID],0),0)))</f>
        <v/>
      </c>
      <c r="X501"/>
    </row>
    <row r="502" spans="2:24" x14ac:dyDescent="0.35">
      <c r="B502" s="146"/>
      <c r="C502" s="31"/>
      <c r="D502" s="31"/>
      <c r="E502" s="44"/>
      <c r="F502" s="43"/>
      <c r="G502" s="84"/>
      <c r="H502" s="31"/>
      <c r="I502" s="31"/>
      <c r="J502" s="84"/>
      <c r="K502" s="31"/>
      <c r="L502" s="31"/>
      <c r="M502" s="169"/>
      <c r="N502" s="148"/>
      <c r="O502" s="44"/>
      <c r="P502" s="43"/>
      <c r="Q502" s="31"/>
      <c r="R502" s="84"/>
      <c r="S502" s="31"/>
      <c r="T502" s="31"/>
      <c r="U502" s="169"/>
      <c r="V502" s="150"/>
      <c r="W502" s="141" t="str" cm="1">
        <f t="array" ref="W502">IF(SUM(LEN(B502:V502))=0,"",IF(OR(OR(ISBLANK(F502),SUM(LEN(C502),LEN(D502))=0),AND(NOT(E502="Unknown"),ISBLANK(J502)),AND(NOT(O502="Unknown"),ISBLANK(R502))),"Missing Information", INDEX(Table15[Entire Service Line Classification], MATCH(SUMIFS(Table15[Unique ID],Table15[System-Owned Portion],E502,Table15[If Material Anything Other than "Lead" in Column E,Was Material Ever Previously Lead?],G502,Table15[Customer-Owned Portion],O502),Table15[Unique ID],0),0)))</f>
        <v/>
      </c>
      <c r="X502"/>
    </row>
    <row r="503" spans="2:24" x14ac:dyDescent="0.35">
      <c r="B503" s="146"/>
      <c r="C503" s="31"/>
      <c r="D503" s="31"/>
      <c r="E503" s="44"/>
      <c r="F503" s="43"/>
      <c r="G503" s="84"/>
      <c r="H503" s="31"/>
      <c r="I503" s="31"/>
      <c r="J503" s="84"/>
      <c r="K503" s="31"/>
      <c r="L503" s="31"/>
      <c r="M503" s="169"/>
      <c r="N503" s="148"/>
      <c r="O503" s="44"/>
      <c r="P503" s="43"/>
      <c r="Q503" s="31"/>
      <c r="R503" s="84"/>
      <c r="S503" s="31"/>
      <c r="T503" s="31"/>
      <c r="U503" s="169"/>
      <c r="V503" s="150"/>
      <c r="W503" s="141" t="str" cm="1">
        <f t="array" ref="W503">IF(SUM(LEN(B503:V503))=0,"",IF(OR(OR(ISBLANK(F503),SUM(LEN(C503),LEN(D503))=0),AND(NOT(E503="Unknown"),ISBLANK(J503)),AND(NOT(O503="Unknown"),ISBLANK(R503))),"Missing Information", INDEX(Table15[Entire Service Line Classification], MATCH(SUMIFS(Table15[Unique ID],Table15[System-Owned Portion],E503,Table15[If Material Anything Other than "Lead" in Column E,Was Material Ever Previously Lead?],G503,Table15[Customer-Owned Portion],O503),Table15[Unique ID],0),0)))</f>
        <v/>
      </c>
      <c r="X503"/>
    </row>
    <row r="504" spans="2:24" x14ac:dyDescent="0.35">
      <c r="B504" s="146"/>
      <c r="C504" s="31"/>
      <c r="D504" s="31"/>
      <c r="E504" s="44"/>
      <c r="F504" s="43"/>
      <c r="G504" s="84"/>
      <c r="H504" s="31"/>
      <c r="I504" s="31"/>
      <c r="J504" s="84"/>
      <c r="K504" s="31"/>
      <c r="L504" s="31"/>
      <c r="M504" s="169"/>
      <c r="N504" s="148"/>
      <c r="O504" s="44"/>
      <c r="P504" s="43"/>
      <c r="Q504" s="31"/>
      <c r="R504" s="84"/>
      <c r="S504" s="31"/>
      <c r="T504" s="31"/>
      <c r="U504" s="169"/>
      <c r="V504" s="150"/>
      <c r="W504" s="141" t="str" cm="1">
        <f t="array" ref="W504">IF(SUM(LEN(B504:V504))=0,"",IF(OR(OR(ISBLANK(F504),SUM(LEN(C504),LEN(D504))=0),AND(NOT(E504="Unknown"),ISBLANK(J504)),AND(NOT(O504="Unknown"),ISBLANK(R504))),"Missing Information", INDEX(Table15[Entire Service Line Classification], MATCH(SUMIFS(Table15[Unique ID],Table15[System-Owned Portion],E504,Table15[If Material Anything Other than "Lead" in Column E,Was Material Ever Previously Lead?],G504,Table15[Customer-Owned Portion],O504),Table15[Unique ID],0),0)))</f>
        <v/>
      </c>
      <c r="X504"/>
    </row>
    <row r="505" spans="2:24" x14ac:dyDescent="0.35">
      <c r="B505" s="146"/>
      <c r="C505" s="31"/>
      <c r="D505" s="31"/>
      <c r="E505" s="44"/>
      <c r="F505" s="43"/>
      <c r="G505" s="84"/>
      <c r="H505" s="31"/>
      <c r="I505" s="31"/>
      <c r="J505" s="84"/>
      <c r="K505" s="31"/>
      <c r="L505" s="31"/>
      <c r="M505" s="169"/>
      <c r="N505" s="148"/>
      <c r="O505" s="44"/>
      <c r="P505" s="43"/>
      <c r="Q505" s="31"/>
      <c r="R505" s="84"/>
      <c r="S505" s="31"/>
      <c r="T505" s="31"/>
      <c r="U505" s="169"/>
      <c r="V505" s="150"/>
      <c r="W505" s="141" t="str" cm="1">
        <f t="array" ref="W505">IF(SUM(LEN(B505:V505))=0,"",IF(OR(OR(ISBLANK(F505),SUM(LEN(C505),LEN(D505))=0),AND(NOT(E505="Unknown"),ISBLANK(J505)),AND(NOT(O505="Unknown"),ISBLANK(R505))),"Missing Information", INDEX(Table15[Entire Service Line Classification], MATCH(SUMIFS(Table15[Unique ID],Table15[System-Owned Portion],E505,Table15[If Material Anything Other than "Lead" in Column E,Was Material Ever Previously Lead?],G505,Table15[Customer-Owned Portion],O505),Table15[Unique ID],0),0)))</f>
        <v/>
      </c>
      <c r="X505"/>
    </row>
    <row r="506" spans="2:24" x14ac:dyDescent="0.35">
      <c r="B506" s="146"/>
      <c r="C506" s="31"/>
      <c r="D506" s="31"/>
      <c r="E506" s="44"/>
      <c r="F506" s="43"/>
      <c r="G506" s="84"/>
      <c r="H506" s="31"/>
      <c r="I506" s="31"/>
      <c r="J506" s="84"/>
      <c r="K506" s="31"/>
      <c r="L506" s="31"/>
      <c r="M506" s="169"/>
      <c r="N506" s="148"/>
      <c r="O506" s="44"/>
      <c r="P506" s="43"/>
      <c r="Q506" s="31"/>
      <c r="R506" s="84"/>
      <c r="S506" s="31"/>
      <c r="T506" s="31"/>
      <c r="U506" s="169"/>
      <c r="V506" s="150"/>
      <c r="W506" s="141" t="str" cm="1">
        <f t="array" ref="W506">IF(SUM(LEN(B506:V506))=0,"",IF(OR(OR(ISBLANK(F506),SUM(LEN(C506),LEN(D506))=0),AND(NOT(E506="Unknown"),ISBLANK(J506)),AND(NOT(O506="Unknown"),ISBLANK(R506))),"Missing Information", INDEX(Table15[Entire Service Line Classification], MATCH(SUMIFS(Table15[Unique ID],Table15[System-Owned Portion],E506,Table15[If Material Anything Other than "Lead" in Column E,Was Material Ever Previously Lead?],G506,Table15[Customer-Owned Portion],O506),Table15[Unique ID],0),0)))</f>
        <v/>
      </c>
      <c r="X506"/>
    </row>
    <row r="507" spans="2:24" x14ac:dyDescent="0.35">
      <c r="B507" s="146"/>
      <c r="C507" s="31"/>
      <c r="D507" s="31"/>
      <c r="E507" s="44"/>
      <c r="F507" s="43"/>
      <c r="G507" s="84"/>
      <c r="H507" s="31"/>
      <c r="I507" s="31"/>
      <c r="J507" s="84"/>
      <c r="K507" s="31"/>
      <c r="L507" s="31"/>
      <c r="M507" s="169"/>
      <c r="N507" s="148"/>
      <c r="O507" s="44"/>
      <c r="P507" s="43"/>
      <c r="Q507" s="31"/>
      <c r="R507" s="84"/>
      <c r="S507" s="31"/>
      <c r="T507" s="31"/>
      <c r="U507" s="169"/>
      <c r="V507" s="150"/>
      <c r="W507" s="141" t="str" cm="1">
        <f t="array" ref="W507">IF(SUM(LEN(B507:V507))=0,"",IF(OR(OR(ISBLANK(F507),SUM(LEN(C507),LEN(D507))=0),AND(NOT(E507="Unknown"),ISBLANK(J507)),AND(NOT(O507="Unknown"),ISBLANK(R507))),"Missing Information", INDEX(Table15[Entire Service Line Classification], MATCH(SUMIFS(Table15[Unique ID],Table15[System-Owned Portion],E507,Table15[If Material Anything Other than "Lead" in Column E,Was Material Ever Previously Lead?],G507,Table15[Customer-Owned Portion],O507),Table15[Unique ID],0),0)))</f>
        <v/>
      </c>
      <c r="X507"/>
    </row>
    <row r="508" spans="2:24" x14ac:dyDescent="0.35">
      <c r="B508" s="146"/>
      <c r="C508" s="31"/>
      <c r="D508" s="31"/>
      <c r="E508" s="44"/>
      <c r="F508" s="43"/>
      <c r="G508" s="84"/>
      <c r="H508" s="31"/>
      <c r="I508" s="31"/>
      <c r="J508" s="84"/>
      <c r="K508" s="31"/>
      <c r="L508" s="31"/>
      <c r="M508" s="169"/>
      <c r="N508" s="148"/>
      <c r="O508" s="44"/>
      <c r="P508" s="43"/>
      <c r="Q508" s="31"/>
      <c r="R508" s="84"/>
      <c r="S508" s="31"/>
      <c r="T508" s="31"/>
      <c r="U508" s="169"/>
      <c r="V508" s="150"/>
      <c r="W508" s="141" t="str" cm="1">
        <f t="array" ref="W508">IF(SUM(LEN(B508:V508))=0,"",IF(OR(OR(ISBLANK(F508),SUM(LEN(C508),LEN(D508))=0),AND(NOT(E508="Unknown"),ISBLANK(J508)),AND(NOT(O508="Unknown"),ISBLANK(R508))),"Missing Information", INDEX(Table15[Entire Service Line Classification], MATCH(SUMIFS(Table15[Unique ID],Table15[System-Owned Portion],E508,Table15[If Material Anything Other than "Lead" in Column E,Was Material Ever Previously Lead?],G508,Table15[Customer-Owned Portion],O508),Table15[Unique ID],0),0)))</f>
        <v/>
      </c>
      <c r="X508"/>
    </row>
    <row r="509" spans="2:24" x14ac:dyDescent="0.35">
      <c r="B509" s="146"/>
      <c r="C509" s="31"/>
      <c r="D509" s="31"/>
      <c r="E509" s="44"/>
      <c r="F509" s="43"/>
      <c r="G509" s="84"/>
      <c r="H509" s="31"/>
      <c r="I509" s="31"/>
      <c r="J509" s="84"/>
      <c r="K509" s="31"/>
      <c r="L509" s="31"/>
      <c r="M509" s="169"/>
      <c r="N509" s="148"/>
      <c r="O509" s="44"/>
      <c r="P509" s="43"/>
      <c r="Q509" s="31"/>
      <c r="R509" s="84"/>
      <c r="S509" s="31"/>
      <c r="T509" s="31"/>
      <c r="U509" s="169"/>
      <c r="V509" s="150"/>
      <c r="W509" s="141" t="str" cm="1">
        <f t="array" ref="W509">IF(SUM(LEN(B509:V509))=0,"",IF(OR(OR(ISBLANK(F509),SUM(LEN(C509),LEN(D509))=0),AND(NOT(E509="Unknown"),ISBLANK(J509)),AND(NOT(O509="Unknown"),ISBLANK(R509))),"Missing Information", INDEX(Table15[Entire Service Line Classification], MATCH(SUMIFS(Table15[Unique ID],Table15[System-Owned Portion],E509,Table15[If Material Anything Other than "Lead" in Column E,Was Material Ever Previously Lead?],G509,Table15[Customer-Owned Portion],O509),Table15[Unique ID],0),0)))</f>
        <v/>
      </c>
      <c r="X509"/>
    </row>
    <row r="510" spans="2:24" x14ac:dyDescent="0.35">
      <c r="B510" s="146"/>
      <c r="C510" s="31"/>
      <c r="D510" s="31"/>
      <c r="E510" s="44"/>
      <c r="F510" s="43"/>
      <c r="G510" s="84"/>
      <c r="H510" s="31"/>
      <c r="I510" s="31"/>
      <c r="J510" s="84"/>
      <c r="K510" s="31"/>
      <c r="L510" s="31"/>
      <c r="M510" s="169"/>
      <c r="N510" s="148"/>
      <c r="O510" s="44"/>
      <c r="P510" s="43"/>
      <c r="Q510" s="31"/>
      <c r="R510" s="84"/>
      <c r="S510" s="31"/>
      <c r="T510" s="31"/>
      <c r="U510" s="169"/>
      <c r="V510" s="150"/>
      <c r="W510" s="141" t="str" cm="1">
        <f t="array" ref="W510">IF(SUM(LEN(B510:V510))=0,"",IF(OR(OR(ISBLANK(F510),SUM(LEN(C510),LEN(D510))=0),AND(NOT(E510="Unknown"),ISBLANK(J510)),AND(NOT(O510="Unknown"),ISBLANK(R510))),"Missing Information", INDEX(Table15[Entire Service Line Classification], MATCH(SUMIFS(Table15[Unique ID],Table15[System-Owned Portion],E510,Table15[If Material Anything Other than "Lead" in Column E,Was Material Ever Previously Lead?],G510,Table15[Customer-Owned Portion],O510),Table15[Unique ID],0),0)))</f>
        <v/>
      </c>
      <c r="X510"/>
    </row>
    <row r="511" spans="2:24" x14ac:dyDescent="0.35">
      <c r="B511" s="146"/>
      <c r="C511" s="31"/>
      <c r="D511" s="31"/>
      <c r="E511" s="44"/>
      <c r="F511" s="43"/>
      <c r="G511" s="84"/>
      <c r="H511" s="31"/>
      <c r="I511" s="31"/>
      <c r="J511" s="84"/>
      <c r="K511" s="31"/>
      <c r="L511" s="31"/>
      <c r="M511" s="169"/>
      <c r="N511" s="148"/>
      <c r="O511" s="44"/>
      <c r="P511" s="43"/>
      <c r="Q511" s="31"/>
      <c r="R511" s="84"/>
      <c r="S511" s="31"/>
      <c r="T511" s="31"/>
      <c r="U511" s="169"/>
      <c r="V511" s="150"/>
      <c r="W511" s="141" t="str" cm="1">
        <f t="array" ref="W511">IF(SUM(LEN(B511:V511))=0,"",IF(OR(OR(ISBLANK(F511),SUM(LEN(C511),LEN(D511))=0),AND(NOT(E511="Unknown"),ISBLANK(J511)),AND(NOT(O511="Unknown"),ISBLANK(R511))),"Missing Information", INDEX(Table15[Entire Service Line Classification], MATCH(SUMIFS(Table15[Unique ID],Table15[System-Owned Portion],E511,Table15[If Material Anything Other than "Lead" in Column E,Was Material Ever Previously Lead?],G511,Table15[Customer-Owned Portion],O511),Table15[Unique ID],0),0)))</f>
        <v/>
      </c>
      <c r="X511"/>
    </row>
    <row r="512" spans="2:24" x14ac:dyDescent="0.35">
      <c r="B512" s="146"/>
      <c r="C512" s="31"/>
      <c r="D512" s="31"/>
      <c r="E512" s="44"/>
      <c r="F512" s="43"/>
      <c r="G512" s="84"/>
      <c r="H512" s="31"/>
      <c r="I512" s="31"/>
      <c r="J512" s="84"/>
      <c r="K512" s="31"/>
      <c r="L512" s="31"/>
      <c r="M512" s="169"/>
      <c r="N512" s="148"/>
      <c r="O512" s="44"/>
      <c r="P512" s="43"/>
      <c r="Q512" s="31"/>
      <c r="R512" s="84"/>
      <c r="S512" s="31"/>
      <c r="T512" s="31"/>
      <c r="U512" s="169"/>
      <c r="V512" s="150"/>
      <c r="W512" s="141" t="str" cm="1">
        <f t="array" ref="W512">IF(SUM(LEN(B512:V512))=0,"",IF(OR(OR(ISBLANK(F512),SUM(LEN(C512),LEN(D512))=0),AND(NOT(E512="Unknown"),ISBLANK(J512)),AND(NOT(O512="Unknown"),ISBLANK(R512))),"Missing Information", INDEX(Table15[Entire Service Line Classification], MATCH(SUMIFS(Table15[Unique ID],Table15[System-Owned Portion],E512,Table15[If Material Anything Other than "Lead" in Column E,Was Material Ever Previously Lead?],G512,Table15[Customer-Owned Portion],O512),Table15[Unique ID],0),0)))</f>
        <v/>
      </c>
      <c r="X512"/>
    </row>
    <row r="513" spans="2:24" x14ac:dyDescent="0.35">
      <c r="B513" s="146"/>
      <c r="C513" s="31"/>
      <c r="D513" s="31"/>
      <c r="E513" s="44"/>
      <c r="F513" s="43"/>
      <c r="G513" s="84"/>
      <c r="H513" s="31"/>
      <c r="I513" s="31"/>
      <c r="J513" s="84"/>
      <c r="K513" s="31"/>
      <c r="L513" s="31"/>
      <c r="M513" s="169"/>
      <c r="N513" s="148"/>
      <c r="O513" s="44"/>
      <c r="P513" s="43"/>
      <c r="Q513" s="31"/>
      <c r="R513" s="84"/>
      <c r="S513" s="31"/>
      <c r="T513" s="31"/>
      <c r="U513" s="169"/>
      <c r="V513" s="150"/>
      <c r="W513" s="141" t="str" cm="1">
        <f t="array" ref="W513">IF(SUM(LEN(B513:V513))=0,"",IF(OR(OR(ISBLANK(F513),SUM(LEN(C513),LEN(D513))=0),AND(NOT(E513="Unknown"),ISBLANK(J513)),AND(NOT(O513="Unknown"),ISBLANK(R513))),"Missing Information", INDEX(Table15[Entire Service Line Classification], MATCH(SUMIFS(Table15[Unique ID],Table15[System-Owned Portion],E513,Table15[If Material Anything Other than "Lead" in Column E,Was Material Ever Previously Lead?],G513,Table15[Customer-Owned Portion],O513),Table15[Unique ID],0),0)))</f>
        <v/>
      </c>
      <c r="X513"/>
    </row>
    <row r="514" spans="2:24" x14ac:dyDescent="0.35">
      <c r="B514" s="146"/>
      <c r="C514" s="31"/>
      <c r="D514" s="31"/>
      <c r="E514" s="44"/>
      <c r="F514" s="43"/>
      <c r="G514" s="84"/>
      <c r="H514" s="31"/>
      <c r="I514" s="31"/>
      <c r="J514" s="84"/>
      <c r="K514" s="31"/>
      <c r="L514" s="31"/>
      <c r="M514" s="169"/>
      <c r="N514" s="148"/>
      <c r="O514" s="44"/>
      <c r="P514" s="43"/>
      <c r="Q514" s="31"/>
      <c r="R514" s="84"/>
      <c r="S514" s="31"/>
      <c r="T514" s="31"/>
      <c r="U514" s="169"/>
      <c r="V514" s="150"/>
      <c r="W514" s="141" t="str" cm="1">
        <f t="array" ref="W514">IF(SUM(LEN(B514:V514))=0,"",IF(OR(OR(ISBLANK(F514),SUM(LEN(C514),LEN(D514))=0),AND(NOT(E514="Unknown"),ISBLANK(J514)),AND(NOT(O514="Unknown"),ISBLANK(R514))),"Missing Information", INDEX(Table15[Entire Service Line Classification], MATCH(SUMIFS(Table15[Unique ID],Table15[System-Owned Portion],E514,Table15[If Material Anything Other than "Lead" in Column E,Was Material Ever Previously Lead?],G514,Table15[Customer-Owned Portion],O514),Table15[Unique ID],0),0)))</f>
        <v/>
      </c>
      <c r="X514"/>
    </row>
    <row r="515" spans="2:24" x14ac:dyDescent="0.35">
      <c r="B515" s="146"/>
      <c r="C515" s="31"/>
      <c r="D515" s="31"/>
      <c r="E515" s="44"/>
      <c r="F515" s="43"/>
      <c r="G515" s="84"/>
      <c r="H515" s="31"/>
      <c r="I515" s="31"/>
      <c r="J515" s="84"/>
      <c r="K515" s="31"/>
      <c r="L515" s="31"/>
      <c r="M515" s="169"/>
      <c r="N515" s="148"/>
      <c r="O515" s="44"/>
      <c r="P515" s="43"/>
      <c r="Q515" s="31"/>
      <c r="R515" s="84"/>
      <c r="S515" s="31"/>
      <c r="T515" s="31"/>
      <c r="U515" s="169"/>
      <c r="V515" s="150"/>
      <c r="W515" s="141" t="str" cm="1">
        <f t="array" ref="W515">IF(SUM(LEN(B515:V515))=0,"",IF(OR(OR(ISBLANK(F515),SUM(LEN(C515),LEN(D515))=0),AND(NOT(E515="Unknown"),ISBLANK(J515)),AND(NOT(O515="Unknown"),ISBLANK(R515))),"Missing Information", INDEX(Table15[Entire Service Line Classification], MATCH(SUMIFS(Table15[Unique ID],Table15[System-Owned Portion],E515,Table15[If Material Anything Other than "Lead" in Column E,Was Material Ever Previously Lead?],G515,Table15[Customer-Owned Portion],O515),Table15[Unique ID],0),0)))</f>
        <v/>
      </c>
      <c r="X515"/>
    </row>
    <row r="516" spans="2:24" x14ac:dyDescent="0.35">
      <c r="B516" s="146"/>
      <c r="C516" s="31"/>
      <c r="D516" s="31"/>
      <c r="E516" s="44"/>
      <c r="F516" s="43"/>
      <c r="G516" s="84"/>
      <c r="H516" s="31"/>
      <c r="I516" s="31"/>
      <c r="J516" s="84"/>
      <c r="K516" s="31"/>
      <c r="L516" s="31"/>
      <c r="M516" s="169"/>
      <c r="N516" s="148"/>
      <c r="O516" s="44"/>
      <c r="P516" s="43"/>
      <c r="Q516" s="31"/>
      <c r="R516" s="84"/>
      <c r="S516" s="31"/>
      <c r="T516" s="31"/>
      <c r="U516" s="169"/>
      <c r="V516" s="150"/>
      <c r="W516" s="141" t="str" cm="1">
        <f t="array" ref="W516">IF(SUM(LEN(B516:V516))=0,"",IF(OR(OR(ISBLANK(F516),SUM(LEN(C516),LEN(D516))=0),AND(NOT(E516="Unknown"),ISBLANK(J516)),AND(NOT(O516="Unknown"),ISBLANK(R516))),"Missing Information", INDEX(Table15[Entire Service Line Classification], MATCH(SUMIFS(Table15[Unique ID],Table15[System-Owned Portion],E516,Table15[If Material Anything Other than "Lead" in Column E,Was Material Ever Previously Lead?],G516,Table15[Customer-Owned Portion],O516),Table15[Unique ID],0),0)))</f>
        <v/>
      </c>
      <c r="X516"/>
    </row>
    <row r="517" spans="2:24" x14ac:dyDescent="0.35">
      <c r="B517" s="146"/>
      <c r="C517" s="31"/>
      <c r="D517" s="31"/>
      <c r="E517" s="44"/>
      <c r="F517" s="43"/>
      <c r="G517" s="84"/>
      <c r="H517" s="31"/>
      <c r="I517" s="31"/>
      <c r="J517" s="84"/>
      <c r="K517" s="31"/>
      <c r="L517" s="31"/>
      <c r="M517" s="169"/>
      <c r="N517" s="148"/>
      <c r="O517" s="44"/>
      <c r="P517" s="43"/>
      <c r="Q517" s="31"/>
      <c r="R517" s="84"/>
      <c r="S517" s="31"/>
      <c r="T517" s="31"/>
      <c r="U517" s="169"/>
      <c r="V517" s="150"/>
      <c r="W517" s="141" t="str" cm="1">
        <f t="array" ref="W517">IF(SUM(LEN(B517:V517))=0,"",IF(OR(OR(ISBLANK(F517),SUM(LEN(C517),LEN(D517))=0),AND(NOT(E517="Unknown"),ISBLANK(J517)),AND(NOT(O517="Unknown"),ISBLANK(R517))),"Missing Information", INDEX(Table15[Entire Service Line Classification], MATCH(SUMIFS(Table15[Unique ID],Table15[System-Owned Portion],E517,Table15[If Material Anything Other than "Lead" in Column E,Was Material Ever Previously Lead?],G517,Table15[Customer-Owned Portion],O517),Table15[Unique ID],0),0)))</f>
        <v/>
      </c>
      <c r="X517"/>
    </row>
    <row r="518" spans="2:24" x14ac:dyDescent="0.35">
      <c r="B518" s="146"/>
      <c r="C518" s="31"/>
      <c r="D518" s="31"/>
      <c r="E518" s="44"/>
      <c r="F518" s="43"/>
      <c r="G518" s="84"/>
      <c r="H518" s="31"/>
      <c r="I518" s="31"/>
      <c r="J518" s="84"/>
      <c r="K518" s="31"/>
      <c r="L518" s="31"/>
      <c r="M518" s="169"/>
      <c r="N518" s="148"/>
      <c r="O518" s="44"/>
      <c r="P518" s="43"/>
      <c r="Q518" s="31"/>
      <c r="R518" s="84"/>
      <c r="S518" s="31"/>
      <c r="T518" s="31"/>
      <c r="U518" s="169"/>
      <c r="V518" s="150"/>
      <c r="W518" s="141" t="str" cm="1">
        <f t="array" ref="W518">IF(SUM(LEN(B518:V518))=0,"",IF(OR(OR(ISBLANK(F518),SUM(LEN(C518),LEN(D518))=0),AND(NOT(E518="Unknown"),ISBLANK(J518)),AND(NOT(O518="Unknown"),ISBLANK(R518))),"Missing Information", INDEX(Table15[Entire Service Line Classification], MATCH(SUMIFS(Table15[Unique ID],Table15[System-Owned Portion],E518,Table15[If Material Anything Other than "Lead" in Column E,Was Material Ever Previously Lead?],G518,Table15[Customer-Owned Portion],O518),Table15[Unique ID],0),0)))</f>
        <v/>
      </c>
      <c r="X518"/>
    </row>
    <row r="519" spans="2:24" x14ac:dyDescent="0.35">
      <c r="B519" s="146"/>
      <c r="C519" s="31"/>
      <c r="D519" s="31"/>
      <c r="E519" s="44"/>
      <c r="F519" s="43"/>
      <c r="G519" s="84"/>
      <c r="H519" s="31"/>
      <c r="I519" s="31"/>
      <c r="J519" s="84"/>
      <c r="K519" s="31"/>
      <c r="L519" s="31"/>
      <c r="M519" s="169"/>
      <c r="N519" s="148"/>
      <c r="O519" s="44"/>
      <c r="P519" s="43"/>
      <c r="Q519" s="31"/>
      <c r="R519" s="84"/>
      <c r="S519" s="31"/>
      <c r="T519" s="31"/>
      <c r="U519" s="169"/>
      <c r="V519" s="150"/>
      <c r="W519" s="141" t="str" cm="1">
        <f t="array" ref="W519">IF(SUM(LEN(B519:V519))=0,"",IF(OR(OR(ISBLANK(F519),SUM(LEN(C519),LEN(D519))=0),AND(NOT(E519="Unknown"),ISBLANK(J519)),AND(NOT(O519="Unknown"),ISBLANK(R519))),"Missing Information", INDEX(Table15[Entire Service Line Classification], MATCH(SUMIFS(Table15[Unique ID],Table15[System-Owned Portion],E519,Table15[If Material Anything Other than "Lead" in Column E,Was Material Ever Previously Lead?],G519,Table15[Customer-Owned Portion],O519),Table15[Unique ID],0),0)))</f>
        <v/>
      </c>
      <c r="X519"/>
    </row>
    <row r="520" spans="2:24" x14ac:dyDescent="0.35">
      <c r="B520" s="146"/>
      <c r="C520" s="31"/>
      <c r="D520" s="31"/>
      <c r="E520" s="44"/>
      <c r="F520" s="43"/>
      <c r="G520" s="84"/>
      <c r="H520" s="31"/>
      <c r="I520" s="31"/>
      <c r="J520" s="84"/>
      <c r="K520" s="31"/>
      <c r="L520" s="31"/>
      <c r="M520" s="169"/>
      <c r="N520" s="148"/>
      <c r="O520" s="44"/>
      <c r="P520" s="43"/>
      <c r="Q520" s="31"/>
      <c r="R520" s="84"/>
      <c r="S520" s="31"/>
      <c r="T520" s="31"/>
      <c r="U520" s="169"/>
      <c r="V520" s="150"/>
      <c r="W520" s="141" t="str" cm="1">
        <f t="array" ref="W520">IF(SUM(LEN(B520:V520))=0,"",IF(OR(OR(ISBLANK(F520),SUM(LEN(C520),LEN(D520))=0),AND(NOT(E520="Unknown"),ISBLANK(J520)),AND(NOT(O520="Unknown"),ISBLANK(R520))),"Missing Information", INDEX(Table15[Entire Service Line Classification], MATCH(SUMIFS(Table15[Unique ID],Table15[System-Owned Portion],E520,Table15[If Material Anything Other than "Lead" in Column E,Was Material Ever Previously Lead?],G520,Table15[Customer-Owned Portion],O520),Table15[Unique ID],0),0)))</f>
        <v/>
      </c>
      <c r="X520"/>
    </row>
    <row r="521" spans="2:24" x14ac:dyDescent="0.35">
      <c r="B521" s="146"/>
      <c r="C521" s="31"/>
      <c r="D521" s="31"/>
      <c r="E521" s="44"/>
      <c r="F521" s="43"/>
      <c r="G521" s="84"/>
      <c r="H521" s="31"/>
      <c r="I521" s="31"/>
      <c r="J521" s="84"/>
      <c r="K521" s="31"/>
      <c r="L521" s="31"/>
      <c r="M521" s="169"/>
      <c r="N521" s="148"/>
      <c r="O521" s="44"/>
      <c r="P521" s="43"/>
      <c r="Q521" s="31"/>
      <c r="R521" s="84"/>
      <c r="S521" s="31"/>
      <c r="T521" s="31"/>
      <c r="U521" s="169"/>
      <c r="V521" s="150"/>
      <c r="W521" s="141" t="str" cm="1">
        <f t="array" ref="W521">IF(SUM(LEN(B521:V521))=0,"",IF(OR(OR(ISBLANK(F521),SUM(LEN(C521),LEN(D521))=0),AND(NOT(E521="Unknown"),ISBLANK(J521)),AND(NOT(O521="Unknown"),ISBLANK(R521))),"Missing Information", INDEX(Table15[Entire Service Line Classification], MATCH(SUMIFS(Table15[Unique ID],Table15[System-Owned Portion],E521,Table15[If Material Anything Other than "Lead" in Column E,Was Material Ever Previously Lead?],G521,Table15[Customer-Owned Portion],O521),Table15[Unique ID],0),0)))</f>
        <v/>
      </c>
      <c r="X521"/>
    </row>
    <row r="522" spans="2:24" x14ac:dyDescent="0.35">
      <c r="B522" s="146"/>
      <c r="C522" s="31"/>
      <c r="D522" s="31"/>
      <c r="E522" s="44"/>
      <c r="F522" s="43"/>
      <c r="G522" s="84"/>
      <c r="H522" s="31"/>
      <c r="I522" s="31"/>
      <c r="J522" s="84"/>
      <c r="K522" s="31"/>
      <c r="L522" s="31"/>
      <c r="M522" s="169"/>
      <c r="N522" s="148"/>
      <c r="O522" s="44"/>
      <c r="P522" s="43"/>
      <c r="Q522" s="31"/>
      <c r="R522" s="84"/>
      <c r="S522" s="31"/>
      <c r="T522" s="31"/>
      <c r="U522" s="169"/>
      <c r="V522" s="150"/>
      <c r="W522" s="141" t="str" cm="1">
        <f t="array" ref="W522">IF(SUM(LEN(B522:V522))=0,"",IF(OR(OR(ISBLANK(F522),SUM(LEN(C522),LEN(D522))=0),AND(NOT(E522="Unknown"),ISBLANK(J522)),AND(NOT(O522="Unknown"),ISBLANK(R522))),"Missing Information", INDEX(Table15[Entire Service Line Classification], MATCH(SUMIFS(Table15[Unique ID],Table15[System-Owned Portion],E522,Table15[If Material Anything Other than "Lead" in Column E,Was Material Ever Previously Lead?],G522,Table15[Customer-Owned Portion],O522),Table15[Unique ID],0),0)))</f>
        <v/>
      </c>
      <c r="X522"/>
    </row>
    <row r="523" spans="2:24" x14ac:dyDescent="0.35">
      <c r="B523" s="146"/>
      <c r="C523" s="31"/>
      <c r="D523" s="31"/>
      <c r="E523" s="44"/>
      <c r="F523" s="43"/>
      <c r="G523" s="84"/>
      <c r="H523" s="31"/>
      <c r="I523" s="31"/>
      <c r="J523" s="84"/>
      <c r="K523" s="31"/>
      <c r="L523" s="31"/>
      <c r="M523" s="169"/>
      <c r="N523" s="148"/>
      <c r="O523" s="44"/>
      <c r="P523" s="43"/>
      <c r="Q523" s="31"/>
      <c r="R523" s="84"/>
      <c r="S523" s="31"/>
      <c r="T523" s="31"/>
      <c r="U523" s="169"/>
      <c r="V523" s="150"/>
      <c r="W523" s="141" t="str" cm="1">
        <f t="array" ref="W523">IF(SUM(LEN(B523:V523))=0,"",IF(OR(OR(ISBLANK(F523),SUM(LEN(C523),LEN(D523))=0),AND(NOT(E523="Unknown"),ISBLANK(J523)),AND(NOT(O523="Unknown"),ISBLANK(R523))),"Missing Information", INDEX(Table15[Entire Service Line Classification], MATCH(SUMIFS(Table15[Unique ID],Table15[System-Owned Portion],E523,Table15[If Material Anything Other than "Lead" in Column E,Was Material Ever Previously Lead?],G523,Table15[Customer-Owned Portion],O523),Table15[Unique ID],0),0)))</f>
        <v/>
      </c>
      <c r="X523"/>
    </row>
    <row r="524" spans="2:24" x14ac:dyDescent="0.35">
      <c r="B524" s="146"/>
      <c r="C524" s="31"/>
      <c r="D524" s="31"/>
      <c r="E524" s="44"/>
      <c r="F524" s="43"/>
      <c r="G524" s="84"/>
      <c r="H524" s="31"/>
      <c r="I524" s="31"/>
      <c r="J524" s="84"/>
      <c r="K524" s="31"/>
      <c r="L524" s="31"/>
      <c r="M524" s="169"/>
      <c r="N524" s="148"/>
      <c r="O524" s="44"/>
      <c r="P524" s="43"/>
      <c r="Q524" s="31"/>
      <c r="R524" s="84"/>
      <c r="S524" s="31"/>
      <c r="T524" s="31"/>
      <c r="U524" s="169"/>
      <c r="V524" s="150"/>
      <c r="W524" s="141" t="str" cm="1">
        <f t="array" ref="W524">IF(SUM(LEN(B524:V524))=0,"",IF(OR(OR(ISBLANK(F524),SUM(LEN(C524),LEN(D524))=0),AND(NOT(E524="Unknown"),ISBLANK(J524)),AND(NOT(O524="Unknown"),ISBLANK(R524))),"Missing Information", INDEX(Table15[Entire Service Line Classification], MATCH(SUMIFS(Table15[Unique ID],Table15[System-Owned Portion],E524,Table15[If Material Anything Other than "Lead" in Column E,Was Material Ever Previously Lead?],G524,Table15[Customer-Owned Portion],O524),Table15[Unique ID],0),0)))</f>
        <v/>
      </c>
      <c r="X524"/>
    </row>
    <row r="525" spans="2:24" x14ac:dyDescent="0.35">
      <c r="B525" s="146"/>
      <c r="C525" s="31"/>
      <c r="D525" s="31"/>
      <c r="E525" s="44"/>
      <c r="F525" s="43"/>
      <c r="G525" s="84"/>
      <c r="H525" s="31"/>
      <c r="I525" s="31"/>
      <c r="J525" s="84"/>
      <c r="K525" s="31"/>
      <c r="L525" s="31"/>
      <c r="M525" s="169"/>
      <c r="N525" s="148"/>
      <c r="O525" s="44"/>
      <c r="P525" s="43"/>
      <c r="Q525" s="31"/>
      <c r="R525" s="84"/>
      <c r="S525" s="31"/>
      <c r="T525" s="31"/>
      <c r="U525" s="169"/>
      <c r="V525" s="150"/>
      <c r="W525" s="141" t="str" cm="1">
        <f t="array" ref="W525">IF(SUM(LEN(B525:V525))=0,"",IF(OR(OR(ISBLANK(F525),SUM(LEN(C525),LEN(D525))=0),AND(NOT(E525="Unknown"),ISBLANK(J525)),AND(NOT(O525="Unknown"),ISBLANK(R525))),"Missing Information", INDEX(Table15[Entire Service Line Classification], MATCH(SUMIFS(Table15[Unique ID],Table15[System-Owned Portion],E525,Table15[If Material Anything Other than "Lead" in Column E,Was Material Ever Previously Lead?],G525,Table15[Customer-Owned Portion],O525),Table15[Unique ID],0),0)))</f>
        <v/>
      </c>
      <c r="X525"/>
    </row>
    <row r="526" spans="2:24" x14ac:dyDescent="0.35">
      <c r="B526" s="146"/>
      <c r="C526" s="31"/>
      <c r="D526" s="31"/>
      <c r="E526" s="44"/>
      <c r="F526" s="43"/>
      <c r="G526" s="84"/>
      <c r="H526" s="31"/>
      <c r="I526" s="31"/>
      <c r="J526" s="84"/>
      <c r="K526" s="31"/>
      <c r="L526" s="31"/>
      <c r="M526" s="169"/>
      <c r="N526" s="148"/>
      <c r="O526" s="44"/>
      <c r="P526" s="43"/>
      <c r="Q526" s="31"/>
      <c r="R526" s="84"/>
      <c r="S526" s="31"/>
      <c r="T526" s="31"/>
      <c r="U526" s="169"/>
      <c r="V526" s="150"/>
      <c r="W526" s="141" t="str" cm="1">
        <f t="array" ref="W526">IF(SUM(LEN(B526:V526))=0,"",IF(OR(OR(ISBLANK(F526),SUM(LEN(C526),LEN(D526))=0),AND(NOT(E526="Unknown"),ISBLANK(J526)),AND(NOT(O526="Unknown"),ISBLANK(R526))),"Missing Information", INDEX(Table15[Entire Service Line Classification], MATCH(SUMIFS(Table15[Unique ID],Table15[System-Owned Portion],E526,Table15[If Material Anything Other than "Lead" in Column E,Was Material Ever Previously Lead?],G526,Table15[Customer-Owned Portion],O526),Table15[Unique ID],0),0)))</f>
        <v/>
      </c>
      <c r="X526"/>
    </row>
    <row r="527" spans="2:24" x14ac:dyDescent="0.35">
      <c r="B527" s="146"/>
      <c r="C527" s="31"/>
      <c r="D527" s="31"/>
      <c r="E527" s="44"/>
      <c r="F527" s="43"/>
      <c r="G527" s="84"/>
      <c r="H527" s="31"/>
      <c r="I527" s="31"/>
      <c r="J527" s="84"/>
      <c r="K527" s="31"/>
      <c r="L527" s="31"/>
      <c r="M527" s="169"/>
      <c r="N527" s="148"/>
      <c r="O527" s="44"/>
      <c r="P527" s="43"/>
      <c r="Q527" s="31"/>
      <c r="R527" s="84"/>
      <c r="S527" s="31"/>
      <c r="T527" s="31"/>
      <c r="U527" s="169"/>
      <c r="V527" s="150"/>
      <c r="W527" s="141" t="str" cm="1">
        <f t="array" ref="W527">IF(SUM(LEN(B527:V527))=0,"",IF(OR(OR(ISBLANK(F527),SUM(LEN(C527),LEN(D527))=0),AND(NOT(E527="Unknown"),ISBLANK(J527)),AND(NOT(O527="Unknown"),ISBLANK(R527))),"Missing Information", INDEX(Table15[Entire Service Line Classification], MATCH(SUMIFS(Table15[Unique ID],Table15[System-Owned Portion],E527,Table15[If Material Anything Other than "Lead" in Column E,Was Material Ever Previously Lead?],G527,Table15[Customer-Owned Portion],O527),Table15[Unique ID],0),0)))</f>
        <v/>
      </c>
      <c r="X527"/>
    </row>
    <row r="528" spans="2:24" x14ac:dyDescent="0.35">
      <c r="B528" s="146"/>
      <c r="C528" s="31"/>
      <c r="D528" s="31"/>
      <c r="E528" s="44"/>
      <c r="F528" s="43"/>
      <c r="G528" s="84"/>
      <c r="H528" s="31"/>
      <c r="I528" s="31"/>
      <c r="J528" s="84"/>
      <c r="K528" s="31"/>
      <c r="L528" s="31"/>
      <c r="M528" s="169"/>
      <c r="N528" s="148"/>
      <c r="O528" s="44"/>
      <c r="P528" s="43"/>
      <c r="Q528" s="31"/>
      <c r="R528" s="84"/>
      <c r="S528" s="31"/>
      <c r="T528" s="31"/>
      <c r="U528" s="169"/>
      <c r="V528" s="150"/>
      <c r="W528" s="141" t="str" cm="1">
        <f t="array" ref="W528">IF(SUM(LEN(B528:V528))=0,"",IF(OR(OR(ISBLANK(F528),SUM(LEN(C528),LEN(D528))=0),AND(NOT(E528="Unknown"),ISBLANK(J528)),AND(NOT(O528="Unknown"),ISBLANK(R528))),"Missing Information", INDEX(Table15[Entire Service Line Classification], MATCH(SUMIFS(Table15[Unique ID],Table15[System-Owned Portion],E528,Table15[If Material Anything Other than "Lead" in Column E,Was Material Ever Previously Lead?],G528,Table15[Customer-Owned Portion],O528),Table15[Unique ID],0),0)))</f>
        <v/>
      </c>
      <c r="X528"/>
    </row>
    <row r="529" spans="2:24" x14ac:dyDescent="0.35">
      <c r="B529" s="146"/>
      <c r="C529" s="31"/>
      <c r="D529" s="31"/>
      <c r="E529" s="44"/>
      <c r="F529" s="43"/>
      <c r="G529" s="84"/>
      <c r="H529" s="31"/>
      <c r="I529" s="31"/>
      <c r="J529" s="84"/>
      <c r="K529" s="31"/>
      <c r="L529" s="31"/>
      <c r="M529" s="169"/>
      <c r="N529" s="148"/>
      <c r="O529" s="44"/>
      <c r="P529" s="43"/>
      <c r="Q529" s="31"/>
      <c r="R529" s="84"/>
      <c r="S529" s="31"/>
      <c r="T529" s="31"/>
      <c r="U529" s="169"/>
      <c r="V529" s="150"/>
      <c r="W529" s="141" t="str" cm="1">
        <f t="array" ref="W529">IF(SUM(LEN(B529:V529))=0,"",IF(OR(OR(ISBLANK(F529),SUM(LEN(C529),LEN(D529))=0),AND(NOT(E529="Unknown"),ISBLANK(J529)),AND(NOT(O529="Unknown"),ISBLANK(R529))),"Missing Information", INDEX(Table15[Entire Service Line Classification], MATCH(SUMIFS(Table15[Unique ID],Table15[System-Owned Portion],E529,Table15[If Material Anything Other than "Lead" in Column E,Was Material Ever Previously Lead?],G529,Table15[Customer-Owned Portion],O529),Table15[Unique ID],0),0)))</f>
        <v/>
      </c>
      <c r="X529"/>
    </row>
    <row r="530" spans="2:24" x14ac:dyDescent="0.35">
      <c r="B530" s="146"/>
      <c r="C530" s="31"/>
      <c r="D530" s="31"/>
      <c r="E530" s="44"/>
      <c r="F530" s="43"/>
      <c r="G530" s="84"/>
      <c r="H530" s="31"/>
      <c r="I530" s="31"/>
      <c r="J530" s="84"/>
      <c r="K530" s="31"/>
      <c r="L530" s="31"/>
      <c r="M530" s="169"/>
      <c r="N530" s="148"/>
      <c r="O530" s="44"/>
      <c r="P530" s="43"/>
      <c r="Q530" s="31"/>
      <c r="R530" s="84"/>
      <c r="S530" s="31"/>
      <c r="T530" s="31"/>
      <c r="U530" s="169"/>
      <c r="V530" s="150"/>
      <c r="W530" s="141" t="str" cm="1">
        <f t="array" ref="W530">IF(SUM(LEN(B530:V530))=0,"",IF(OR(OR(ISBLANK(F530),SUM(LEN(C530),LEN(D530))=0),AND(NOT(E530="Unknown"),ISBLANK(J530)),AND(NOT(O530="Unknown"),ISBLANK(R530))),"Missing Information", INDEX(Table15[Entire Service Line Classification], MATCH(SUMIFS(Table15[Unique ID],Table15[System-Owned Portion],E530,Table15[If Material Anything Other than "Lead" in Column E,Was Material Ever Previously Lead?],G530,Table15[Customer-Owned Portion],O530),Table15[Unique ID],0),0)))</f>
        <v/>
      </c>
      <c r="X530"/>
    </row>
    <row r="531" spans="2:24" x14ac:dyDescent="0.35">
      <c r="B531" s="146"/>
      <c r="C531" s="31"/>
      <c r="D531" s="31"/>
      <c r="E531" s="44"/>
      <c r="F531" s="43"/>
      <c r="G531" s="84"/>
      <c r="H531" s="31"/>
      <c r="I531" s="31"/>
      <c r="J531" s="84"/>
      <c r="K531" s="31"/>
      <c r="L531" s="31"/>
      <c r="M531" s="169"/>
      <c r="N531" s="148"/>
      <c r="O531" s="44"/>
      <c r="P531" s="43"/>
      <c r="Q531" s="31"/>
      <c r="R531" s="84"/>
      <c r="S531" s="31"/>
      <c r="T531" s="31"/>
      <c r="U531" s="169"/>
      <c r="V531" s="150"/>
      <c r="W531" s="141" t="str" cm="1">
        <f t="array" ref="W531">IF(SUM(LEN(B531:V531))=0,"",IF(OR(OR(ISBLANK(F531),SUM(LEN(C531),LEN(D531))=0),AND(NOT(E531="Unknown"),ISBLANK(J531)),AND(NOT(O531="Unknown"),ISBLANK(R531))),"Missing Information", INDEX(Table15[Entire Service Line Classification], MATCH(SUMIFS(Table15[Unique ID],Table15[System-Owned Portion],E531,Table15[If Material Anything Other than "Lead" in Column E,Was Material Ever Previously Lead?],G531,Table15[Customer-Owned Portion],O531),Table15[Unique ID],0),0)))</f>
        <v/>
      </c>
      <c r="X531"/>
    </row>
    <row r="532" spans="2:24" x14ac:dyDescent="0.35">
      <c r="B532" s="146"/>
      <c r="C532" s="31"/>
      <c r="D532" s="31"/>
      <c r="E532" s="44"/>
      <c r="F532" s="43"/>
      <c r="G532" s="84"/>
      <c r="H532" s="31"/>
      <c r="I532" s="31"/>
      <c r="J532" s="84"/>
      <c r="K532" s="31"/>
      <c r="L532" s="31"/>
      <c r="M532" s="169"/>
      <c r="N532" s="148"/>
      <c r="O532" s="44"/>
      <c r="P532" s="43"/>
      <c r="Q532" s="31"/>
      <c r="R532" s="84"/>
      <c r="S532" s="31"/>
      <c r="T532" s="31"/>
      <c r="U532" s="169"/>
      <c r="V532" s="150"/>
      <c r="W532" s="141" t="str" cm="1">
        <f t="array" ref="W532">IF(SUM(LEN(B532:V532))=0,"",IF(OR(OR(ISBLANK(F532),SUM(LEN(C532),LEN(D532))=0),AND(NOT(E532="Unknown"),ISBLANK(J532)),AND(NOT(O532="Unknown"),ISBLANK(R532))),"Missing Information", INDEX(Table15[Entire Service Line Classification], MATCH(SUMIFS(Table15[Unique ID],Table15[System-Owned Portion],E532,Table15[If Material Anything Other than "Lead" in Column E,Was Material Ever Previously Lead?],G532,Table15[Customer-Owned Portion],O532),Table15[Unique ID],0),0)))</f>
        <v/>
      </c>
      <c r="X532"/>
    </row>
    <row r="533" spans="2:24" x14ac:dyDescent="0.35">
      <c r="B533" s="146"/>
      <c r="C533" s="31"/>
      <c r="D533" s="31"/>
      <c r="E533" s="44"/>
      <c r="F533" s="43"/>
      <c r="G533" s="84"/>
      <c r="H533" s="31"/>
      <c r="I533" s="31"/>
      <c r="J533" s="84"/>
      <c r="K533" s="31"/>
      <c r="L533" s="31"/>
      <c r="M533" s="169"/>
      <c r="N533" s="148"/>
      <c r="O533" s="44"/>
      <c r="P533" s="43"/>
      <c r="Q533" s="31"/>
      <c r="R533" s="84"/>
      <c r="S533" s="31"/>
      <c r="T533" s="31"/>
      <c r="U533" s="169"/>
      <c r="V533" s="150"/>
      <c r="W533" s="141" t="str" cm="1">
        <f t="array" ref="W533">IF(SUM(LEN(B533:V533))=0,"",IF(OR(OR(ISBLANK(F533),SUM(LEN(C533),LEN(D533))=0),AND(NOT(E533="Unknown"),ISBLANK(J533)),AND(NOT(O533="Unknown"),ISBLANK(R533))),"Missing Information", INDEX(Table15[Entire Service Line Classification], MATCH(SUMIFS(Table15[Unique ID],Table15[System-Owned Portion],E533,Table15[If Material Anything Other than "Lead" in Column E,Was Material Ever Previously Lead?],G533,Table15[Customer-Owned Portion],O533),Table15[Unique ID],0),0)))</f>
        <v/>
      </c>
      <c r="X533"/>
    </row>
    <row r="534" spans="2:24" x14ac:dyDescent="0.35">
      <c r="B534" s="146"/>
      <c r="C534" s="31"/>
      <c r="D534" s="31"/>
      <c r="E534" s="44"/>
      <c r="F534" s="43"/>
      <c r="G534" s="84"/>
      <c r="H534" s="31"/>
      <c r="I534" s="31"/>
      <c r="J534" s="84"/>
      <c r="K534" s="31"/>
      <c r="L534" s="31"/>
      <c r="M534" s="169"/>
      <c r="N534" s="148"/>
      <c r="O534" s="44"/>
      <c r="P534" s="43"/>
      <c r="Q534" s="31"/>
      <c r="R534" s="84"/>
      <c r="S534" s="31"/>
      <c r="T534" s="31"/>
      <c r="U534" s="169"/>
      <c r="V534" s="150"/>
      <c r="W534" s="141" t="str" cm="1">
        <f t="array" ref="W534">IF(SUM(LEN(B534:V534))=0,"",IF(OR(OR(ISBLANK(F534),SUM(LEN(C534),LEN(D534))=0),AND(NOT(E534="Unknown"),ISBLANK(J534)),AND(NOT(O534="Unknown"),ISBLANK(R534))),"Missing Information", INDEX(Table15[Entire Service Line Classification], MATCH(SUMIFS(Table15[Unique ID],Table15[System-Owned Portion],E534,Table15[If Material Anything Other than "Lead" in Column E,Was Material Ever Previously Lead?],G534,Table15[Customer-Owned Portion],O534),Table15[Unique ID],0),0)))</f>
        <v/>
      </c>
      <c r="X534"/>
    </row>
    <row r="535" spans="2:24" x14ac:dyDescent="0.35">
      <c r="B535" s="146"/>
      <c r="C535" s="31"/>
      <c r="D535" s="31"/>
      <c r="E535" s="44"/>
      <c r="F535" s="43"/>
      <c r="G535" s="84"/>
      <c r="H535" s="31"/>
      <c r="I535" s="31"/>
      <c r="J535" s="84"/>
      <c r="K535" s="31"/>
      <c r="L535" s="31"/>
      <c r="M535" s="169"/>
      <c r="N535" s="148"/>
      <c r="O535" s="44"/>
      <c r="P535" s="43"/>
      <c r="Q535" s="31"/>
      <c r="R535" s="84"/>
      <c r="S535" s="31"/>
      <c r="T535" s="31"/>
      <c r="U535" s="169"/>
      <c r="V535" s="150"/>
      <c r="W535" s="141" t="str" cm="1">
        <f t="array" ref="W535">IF(SUM(LEN(B535:V535))=0,"",IF(OR(OR(ISBLANK(F535),SUM(LEN(C535),LEN(D535))=0),AND(NOT(E535="Unknown"),ISBLANK(J535)),AND(NOT(O535="Unknown"),ISBLANK(R535))),"Missing Information", INDEX(Table15[Entire Service Line Classification], MATCH(SUMIFS(Table15[Unique ID],Table15[System-Owned Portion],E535,Table15[If Material Anything Other than "Lead" in Column E,Was Material Ever Previously Lead?],G535,Table15[Customer-Owned Portion],O535),Table15[Unique ID],0),0)))</f>
        <v/>
      </c>
      <c r="X535"/>
    </row>
    <row r="536" spans="2:24" x14ac:dyDescent="0.35">
      <c r="B536" s="146"/>
      <c r="C536" s="31"/>
      <c r="D536" s="31"/>
      <c r="E536" s="44"/>
      <c r="F536" s="43"/>
      <c r="G536" s="84"/>
      <c r="H536" s="31"/>
      <c r="I536" s="31"/>
      <c r="J536" s="84"/>
      <c r="K536" s="31"/>
      <c r="L536" s="31"/>
      <c r="M536" s="169"/>
      <c r="N536" s="148"/>
      <c r="O536" s="44"/>
      <c r="P536" s="43"/>
      <c r="Q536" s="31"/>
      <c r="R536" s="84"/>
      <c r="S536" s="31"/>
      <c r="T536" s="31"/>
      <c r="U536" s="169"/>
      <c r="V536" s="150"/>
      <c r="W536" s="141" t="str" cm="1">
        <f t="array" ref="W536">IF(SUM(LEN(B536:V536))=0,"",IF(OR(OR(ISBLANK(F536),SUM(LEN(C536),LEN(D536))=0),AND(NOT(E536="Unknown"),ISBLANK(J536)),AND(NOT(O536="Unknown"),ISBLANK(R536))),"Missing Information", INDEX(Table15[Entire Service Line Classification], MATCH(SUMIFS(Table15[Unique ID],Table15[System-Owned Portion],E536,Table15[If Material Anything Other than "Lead" in Column E,Was Material Ever Previously Lead?],G536,Table15[Customer-Owned Portion],O536),Table15[Unique ID],0),0)))</f>
        <v/>
      </c>
      <c r="X536"/>
    </row>
    <row r="537" spans="2:24" x14ac:dyDescent="0.35">
      <c r="B537" s="146"/>
      <c r="C537" s="31"/>
      <c r="D537" s="31"/>
      <c r="E537" s="44"/>
      <c r="F537" s="43"/>
      <c r="G537" s="84"/>
      <c r="H537" s="31"/>
      <c r="I537" s="31"/>
      <c r="J537" s="84"/>
      <c r="K537" s="31"/>
      <c r="L537" s="31"/>
      <c r="M537" s="169"/>
      <c r="N537" s="148"/>
      <c r="O537" s="44"/>
      <c r="P537" s="43"/>
      <c r="Q537" s="31"/>
      <c r="R537" s="84"/>
      <c r="S537" s="31"/>
      <c r="T537" s="31"/>
      <c r="U537" s="169"/>
      <c r="V537" s="150"/>
      <c r="W537" s="141" t="str" cm="1">
        <f t="array" ref="W537">IF(SUM(LEN(B537:V537))=0,"",IF(OR(OR(ISBLANK(F537),SUM(LEN(C537),LEN(D537))=0),AND(NOT(E537="Unknown"),ISBLANK(J537)),AND(NOT(O537="Unknown"),ISBLANK(R537))),"Missing Information", INDEX(Table15[Entire Service Line Classification], MATCH(SUMIFS(Table15[Unique ID],Table15[System-Owned Portion],E537,Table15[If Material Anything Other than "Lead" in Column E,Was Material Ever Previously Lead?],G537,Table15[Customer-Owned Portion],O537),Table15[Unique ID],0),0)))</f>
        <v/>
      </c>
      <c r="X537"/>
    </row>
    <row r="538" spans="2:24" x14ac:dyDescent="0.35">
      <c r="B538" s="146"/>
      <c r="C538" s="31"/>
      <c r="D538" s="31"/>
      <c r="E538" s="44"/>
      <c r="F538" s="43"/>
      <c r="G538" s="84"/>
      <c r="H538" s="31"/>
      <c r="I538" s="31"/>
      <c r="J538" s="84"/>
      <c r="K538" s="31"/>
      <c r="L538" s="31"/>
      <c r="M538" s="169"/>
      <c r="N538" s="148"/>
      <c r="O538" s="44"/>
      <c r="P538" s="43"/>
      <c r="Q538" s="31"/>
      <c r="R538" s="84"/>
      <c r="S538" s="31"/>
      <c r="T538" s="31"/>
      <c r="U538" s="169"/>
      <c r="V538" s="150"/>
      <c r="W538" s="141" t="str" cm="1">
        <f t="array" ref="W538">IF(SUM(LEN(B538:V538))=0,"",IF(OR(OR(ISBLANK(F538),SUM(LEN(C538),LEN(D538))=0),AND(NOT(E538="Unknown"),ISBLANK(J538)),AND(NOT(O538="Unknown"),ISBLANK(R538))),"Missing Information", INDEX(Table15[Entire Service Line Classification], MATCH(SUMIFS(Table15[Unique ID],Table15[System-Owned Portion],E538,Table15[If Material Anything Other than "Lead" in Column E,Was Material Ever Previously Lead?],G538,Table15[Customer-Owned Portion],O538),Table15[Unique ID],0),0)))</f>
        <v/>
      </c>
      <c r="X538"/>
    </row>
    <row r="539" spans="2:24" x14ac:dyDescent="0.35">
      <c r="B539" s="146"/>
      <c r="C539" s="31"/>
      <c r="D539" s="31"/>
      <c r="E539" s="44"/>
      <c r="F539" s="43"/>
      <c r="G539" s="84"/>
      <c r="H539" s="31"/>
      <c r="I539" s="31"/>
      <c r="J539" s="84"/>
      <c r="K539" s="31"/>
      <c r="L539" s="31"/>
      <c r="M539" s="169"/>
      <c r="N539" s="148"/>
      <c r="O539" s="44"/>
      <c r="P539" s="43"/>
      <c r="Q539" s="31"/>
      <c r="R539" s="84"/>
      <c r="S539" s="31"/>
      <c r="T539" s="31"/>
      <c r="U539" s="169"/>
      <c r="V539" s="150"/>
      <c r="W539" s="141" t="str" cm="1">
        <f t="array" ref="W539">IF(SUM(LEN(B539:V539))=0,"",IF(OR(OR(ISBLANK(F539),SUM(LEN(C539),LEN(D539))=0),AND(NOT(E539="Unknown"),ISBLANK(J539)),AND(NOT(O539="Unknown"),ISBLANK(R539))),"Missing Information", INDEX(Table15[Entire Service Line Classification], MATCH(SUMIFS(Table15[Unique ID],Table15[System-Owned Portion],E539,Table15[If Material Anything Other than "Lead" in Column E,Was Material Ever Previously Lead?],G539,Table15[Customer-Owned Portion],O539),Table15[Unique ID],0),0)))</f>
        <v/>
      </c>
      <c r="X539"/>
    </row>
    <row r="540" spans="2:24" x14ac:dyDescent="0.35">
      <c r="B540" s="146"/>
      <c r="C540" s="31"/>
      <c r="D540" s="31"/>
      <c r="E540" s="44"/>
      <c r="F540" s="43"/>
      <c r="G540" s="84"/>
      <c r="H540" s="31"/>
      <c r="I540" s="31"/>
      <c r="J540" s="84"/>
      <c r="K540" s="31"/>
      <c r="L540" s="31"/>
      <c r="M540" s="169"/>
      <c r="N540" s="148"/>
      <c r="O540" s="44"/>
      <c r="P540" s="43"/>
      <c r="Q540" s="31"/>
      <c r="R540" s="84"/>
      <c r="S540" s="31"/>
      <c r="T540" s="31"/>
      <c r="U540" s="169"/>
      <c r="V540" s="150"/>
      <c r="W540" s="141" t="str" cm="1">
        <f t="array" ref="W540">IF(SUM(LEN(B540:V540))=0,"",IF(OR(OR(ISBLANK(F540),SUM(LEN(C540),LEN(D540))=0),AND(NOT(E540="Unknown"),ISBLANK(J540)),AND(NOT(O540="Unknown"),ISBLANK(R540))),"Missing Information", INDEX(Table15[Entire Service Line Classification], MATCH(SUMIFS(Table15[Unique ID],Table15[System-Owned Portion],E540,Table15[If Material Anything Other than "Lead" in Column E,Was Material Ever Previously Lead?],G540,Table15[Customer-Owned Portion],O540),Table15[Unique ID],0),0)))</f>
        <v/>
      </c>
      <c r="X540"/>
    </row>
    <row r="541" spans="2:24" x14ac:dyDescent="0.35">
      <c r="B541" s="146"/>
      <c r="C541" s="31"/>
      <c r="D541" s="31"/>
      <c r="E541" s="44"/>
      <c r="F541" s="43"/>
      <c r="G541" s="84"/>
      <c r="H541" s="31"/>
      <c r="I541" s="31"/>
      <c r="J541" s="84"/>
      <c r="K541" s="31"/>
      <c r="L541" s="31"/>
      <c r="M541" s="169"/>
      <c r="N541" s="148"/>
      <c r="O541" s="44"/>
      <c r="P541" s="43"/>
      <c r="Q541" s="31"/>
      <c r="R541" s="84"/>
      <c r="S541" s="31"/>
      <c r="T541" s="31"/>
      <c r="U541" s="169"/>
      <c r="V541" s="150"/>
      <c r="W541" s="141" t="str" cm="1">
        <f t="array" ref="W541">IF(SUM(LEN(B541:V541))=0,"",IF(OR(OR(ISBLANK(F541),SUM(LEN(C541),LEN(D541))=0),AND(NOT(E541="Unknown"),ISBLANK(J541)),AND(NOT(O541="Unknown"),ISBLANK(R541))),"Missing Information", INDEX(Table15[Entire Service Line Classification], MATCH(SUMIFS(Table15[Unique ID],Table15[System-Owned Portion],E541,Table15[If Material Anything Other than "Lead" in Column E,Was Material Ever Previously Lead?],G541,Table15[Customer-Owned Portion],O541),Table15[Unique ID],0),0)))</f>
        <v/>
      </c>
      <c r="X541"/>
    </row>
    <row r="542" spans="2:24" x14ac:dyDescent="0.35">
      <c r="B542" s="146"/>
      <c r="C542" s="31"/>
      <c r="D542" s="31"/>
      <c r="E542" s="44"/>
      <c r="F542" s="43"/>
      <c r="G542" s="84"/>
      <c r="H542" s="31"/>
      <c r="I542" s="31"/>
      <c r="J542" s="84"/>
      <c r="K542" s="31"/>
      <c r="L542" s="31"/>
      <c r="M542" s="169"/>
      <c r="N542" s="148"/>
      <c r="O542" s="44"/>
      <c r="P542" s="43"/>
      <c r="Q542" s="31"/>
      <c r="R542" s="84"/>
      <c r="S542" s="31"/>
      <c r="T542" s="31"/>
      <c r="U542" s="169"/>
      <c r="V542" s="150"/>
      <c r="W542" s="141" t="str" cm="1">
        <f t="array" ref="W542">IF(SUM(LEN(B542:V542))=0,"",IF(OR(OR(ISBLANK(F542),SUM(LEN(C542),LEN(D542))=0),AND(NOT(E542="Unknown"),ISBLANK(J542)),AND(NOT(O542="Unknown"),ISBLANK(R542))),"Missing Information", INDEX(Table15[Entire Service Line Classification], MATCH(SUMIFS(Table15[Unique ID],Table15[System-Owned Portion],E542,Table15[If Material Anything Other than "Lead" in Column E,Was Material Ever Previously Lead?],G542,Table15[Customer-Owned Portion],O542),Table15[Unique ID],0),0)))</f>
        <v/>
      </c>
      <c r="X542"/>
    </row>
    <row r="543" spans="2:24" x14ac:dyDescent="0.35">
      <c r="B543" s="146"/>
      <c r="C543" s="31"/>
      <c r="D543" s="31"/>
      <c r="E543" s="44"/>
      <c r="F543" s="43"/>
      <c r="G543" s="84"/>
      <c r="H543" s="31"/>
      <c r="I543" s="31"/>
      <c r="J543" s="84"/>
      <c r="K543" s="31"/>
      <c r="L543" s="31"/>
      <c r="M543" s="169"/>
      <c r="N543" s="148"/>
      <c r="O543" s="44"/>
      <c r="P543" s="43"/>
      <c r="Q543" s="31"/>
      <c r="R543" s="84"/>
      <c r="S543" s="31"/>
      <c r="T543" s="31"/>
      <c r="U543" s="169"/>
      <c r="V543" s="150"/>
      <c r="W543" s="141" t="str" cm="1">
        <f t="array" ref="W543">IF(SUM(LEN(B543:V543))=0,"",IF(OR(OR(ISBLANK(F543),SUM(LEN(C543),LEN(D543))=0),AND(NOT(E543="Unknown"),ISBLANK(J543)),AND(NOT(O543="Unknown"),ISBLANK(R543))),"Missing Information", INDEX(Table15[Entire Service Line Classification], MATCH(SUMIFS(Table15[Unique ID],Table15[System-Owned Portion],E543,Table15[If Material Anything Other than "Lead" in Column E,Was Material Ever Previously Lead?],G543,Table15[Customer-Owned Portion],O543),Table15[Unique ID],0),0)))</f>
        <v/>
      </c>
      <c r="X543"/>
    </row>
    <row r="544" spans="2:24" x14ac:dyDescent="0.35">
      <c r="B544" s="146"/>
      <c r="C544" s="31"/>
      <c r="D544" s="31"/>
      <c r="E544" s="44"/>
      <c r="F544" s="43"/>
      <c r="G544" s="84"/>
      <c r="H544" s="31"/>
      <c r="I544" s="31"/>
      <c r="J544" s="84"/>
      <c r="K544" s="31"/>
      <c r="L544" s="31"/>
      <c r="M544" s="169"/>
      <c r="N544" s="148"/>
      <c r="O544" s="44"/>
      <c r="P544" s="43"/>
      <c r="Q544" s="31"/>
      <c r="R544" s="84"/>
      <c r="S544" s="31"/>
      <c r="T544" s="31"/>
      <c r="U544" s="169"/>
      <c r="V544" s="150"/>
      <c r="W544" s="141" t="str" cm="1">
        <f t="array" ref="W544">IF(SUM(LEN(B544:V544))=0,"",IF(OR(OR(ISBLANK(F544),SUM(LEN(C544),LEN(D544))=0),AND(NOT(E544="Unknown"),ISBLANK(J544)),AND(NOT(O544="Unknown"),ISBLANK(R544))),"Missing Information", INDEX(Table15[Entire Service Line Classification], MATCH(SUMIFS(Table15[Unique ID],Table15[System-Owned Portion],E544,Table15[If Material Anything Other than "Lead" in Column E,Was Material Ever Previously Lead?],G544,Table15[Customer-Owned Portion],O544),Table15[Unique ID],0),0)))</f>
        <v/>
      </c>
      <c r="X544"/>
    </row>
    <row r="545" spans="2:24" x14ac:dyDescent="0.35">
      <c r="B545" s="146"/>
      <c r="C545" s="31"/>
      <c r="D545" s="31"/>
      <c r="E545" s="44"/>
      <c r="F545" s="43"/>
      <c r="G545" s="84"/>
      <c r="H545" s="31"/>
      <c r="I545" s="31"/>
      <c r="J545" s="84"/>
      <c r="K545" s="31"/>
      <c r="L545" s="31"/>
      <c r="M545" s="169"/>
      <c r="N545" s="148"/>
      <c r="O545" s="44"/>
      <c r="P545" s="43"/>
      <c r="Q545" s="31"/>
      <c r="R545" s="84"/>
      <c r="S545" s="31"/>
      <c r="T545" s="31"/>
      <c r="U545" s="169"/>
      <c r="V545" s="150"/>
      <c r="W545" s="141" t="str" cm="1">
        <f t="array" ref="W545">IF(SUM(LEN(B545:V545))=0,"",IF(OR(OR(ISBLANK(F545),SUM(LEN(C545),LEN(D545))=0),AND(NOT(E545="Unknown"),ISBLANK(J545)),AND(NOT(O545="Unknown"),ISBLANK(R545))),"Missing Information", INDEX(Table15[Entire Service Line Classification], MATCH(SUMIFS(Table15[Unique ID],Table15[System-Owned Portion],E545,Table15[If Material Anything Other than "Lead" in Column E,Was Material Ever Previously Lead?],G545,Table15[Customer-Owned Portion],O545),Table15[Unique ID],0),0)))</f>
        <v/>
      </c>
      <c r="X545"/>
    </row>
    <row r="546" spans="2:24" x14ac:dyDescent="0.35">
      <c r="B546" s="146"/>
      <c r="C546" s="31"/>
      <c r="D546" s="31"/>
      <c r="E546" s="44"/>
      <c r="F546" s="43"/>
      <c r="G546" s="84"/>
      <c r="H546" s="31"/>
      <c r="I546" s="31"/>
      <c r="J546" s="84"/>
      <c r="K546" s="31"/>
      <c r="L546" s="31"/>
      <c r="M546" s="169"/>
      <c r="N546" s="148"/>
      <c r="O546" s="44"/>
      <c r="P546" s="43"/>
      <c r="Q546" s="31"/>
      <c r="R546" s="84"/>
      <c r="S546" s="31"/>
      <c r="T546" s="31"/>
      <c r="U546" s="169"/>
      <c r="V546" s="150"/>
      <c r="W546" s="141" t="str" cm="1">
        <f t="array" ref="W546">IF(SUM(LEN(B546:V546))=0,"",IF(OR(OR(ISBLANK(F546),SUM(LEN(C546),LEN(D546))=0),AND(NOT(E546="Unknown"),ISBLANK(J546)),AND(NOT(O546="Unknown"),ISBLANK(R546))),"Missing Information", INDEX(Table15[Entire Service Line Classification], MATCH(SUMIFS(Table15[Unique ID],Table15[System-Owned Portion],E546,Table15[If Material Anything Other than "Lead" in Column E,Was Material Ever Previously Lead?],G546,Table15[Customer-Owned Portion],O546),Table15[Unique ID],0),0)))</f>
        <v/>
      </c>
      <c r="X546"/>
    </row>
    <row r="547" spans="2:24" x14ac:dyDescent="0.35">
      <c r="B547" s="146"/>
      <c r="C547" s="31"/>
      <c r="D547" s="31"/>
      <c r="E547" s="44"/>
      <c r="F547" s="43"/>
      <c r="G547" s="84"/>
      <c r="H547" s="31"/>
      <c r="I547" s="31"/>
      <c r="J547" s="84"/>
      <c r="K547" s="31"/>
      <c r="L547" s="31"/>
      <c r="M547" s="169"/>
      <c r="N547" s="148"/>
      <c r="O547" s="44"/>
      <c r="P547" s="43"/>
      <c r="Q547" s="31"/>
      <c r="R547" s="84"/>
      <c r="S547" s="31"/>
      <c r="T547" s="31"/>
      <c r="U547" s="169"/>
      <c r="V547" s="150"/>
      <c r="W547" s="141" t="str" cm="1">
        <f t="array" ref="W547">IF(SUM(LEN(B547:V547))=0,"",IF(OR(OR(ISBLANK(F547),SUM(LEN(C547),LEN(D547))=0),AND(NOT(E547="Unknown"),ISBLANK(J547)),AND(NOT(O547="Unknown"),ISBLANK(R547))),"Missing Information", INDEX(Table15[Entire Service Line Classification], MATCH(SUMIFS(Table15[Unique ID],Table15[System-Owned Portion],E547,Table15[If Material Anything Other than "Lead" in Column E,Was Material Ever Previously Lead?],G547,Table15[Customer-Owned Portion],O547),Table15[Unique ID],0),0)))</f>
        <v/>
      </c>
      <c r="X547"/>
    </row>
    <row r="548" spans="2:24" x14ac:dyDescent="0.35">
      <c r="B548" s="146"/>
      <c r="C548" s="31"/>
      <c r="D548" s="31"/>
      <c r="E548" s="44"/>
      <c r="F548" s="43"/>
      <c r="G548" s="84"/>
      <c r="H548" s="31"/>
      <c r="I548" s="31"/>
      <c r="J548" s="84"/>
      <c r="K548" s="31"/>
      <c r="L548" s="31"/>
      <c r="M548" s="169"/>
      <c r="N548" s="148"/>
      <c r="O548" s="44"/>
      <c r="P548" s="43"/>
      <c r="Q548" s="31"/>
      <c r="R548" s="84"/>
      <c r="S548" s="31"/>
      <c r="T548" s="31"/>
      <c r="U548" s="169"/>
      <c r="V548" s="150"/>
      <c r="W548" s="141" t="str" cm="1">
        <f t="array" ref="W548">IF(SUM(LEN(B548:V548))=0,"",IF(OR(OR(ISBLANK(F548),SUM(LEN(C548),LEN(D548))=0),AND(NOT(E548="Unknown"),ISBLANK(J548)),AND(NOT(O548="Unknown"),ISBLANK(R548))),"Missing Information", INDEX(Table15[Entire Service Line Classification], MATCH(SUMIFS(Table15[Unique ID],Table15[System-Owned Portion],E548,Table15[If Material Anything Other than "Lead" in Column E,Was Material Ever Previously Lead?],G548,Table15[Customer-Owned Portion],O548),Table15[Unique ID],0),0)))</f>
        <v/>
      </c>
      <c r="X548"/>
    </row>
    <row r="549" spans="2:24" x14ac:dyDescent="0.35">
      <c r="B549" s="146"/>
      <c r="C549" s="31"/>
      <c r="D549" s="31"/>
      <c r="E549" s="44"/>
      <c r="F549" s="43"/>
      <c r="G549" s="84"/>
      <c r="H549" s="31"/>
      <c r="I549" s="31"/>
      <c r="J549" s="84"/>
      <c r="K549" s="31"/>
      <c r="L549" s="31"/>
      <c r="M549" s="169"/>
      <c r="N549" s="148"/>
      <c r="O549" s="44"/>
      <c r="P549" s="43"/>
      <c r="Q549" s="31"/>
      <c r="R549" s="84"/>
      <c r="S549" s="31"/>
      <c r="T549" s="31"/>
      <c r="U549" s="169"/>
      <c r="V549" s="150"/>
      <c r="W549" s="141" t="str" cm="1">
        <f t="array" ref="W549">IF(SUM(LEN(B549:V549))=0,"",IF(OR(OR(ISBLANK(F549),SUM(LEN(C549),LEN(D549))=0),AND(NOT(E549="Unknown"),ISBLANK(J549)),AND(NOT(O549="Unknown"),ISBLANK(R549))),"Missing Information", INDEX(Table15[Entire Service Line Classification], MATCH(SUMIFS(Table15[Unique ID],Table15[System-Owned Portion],E549,Table15[If Material Anything Other than "Lead" in Column E,Was Material Ever Previously Lead?],G549,Table15[Customer-Owned Portion],O549),Table15[Unique ID],0),0)))</f>
        <v/>
      </c>
      <c r="X549"/>
    </row>
    <row r="550" spans="2:24" x14ac:dyDescent="0.35">
      <c r="B550" s="146"/>
      <c r="C550" s="31"/>
      <c r="D550" s="31"/>
      <c r="E550" s="44"/>
      <c r="F550" s="43"/>
      <c r="G550" s="84"/>
      <c r="H550" s="31"/>
      <c r="I550" s="31"/>
      <c r="J550" s="84"/>
      <c r="K550" s="31"/>
      <c r="L550" s="31"/>
      <c r="M550" s="169"/>
      <c r="N550" s="148"/>
      <c r="O550" s="44"/>
      <c r="P550" s="43"/>
      <c r="Q550" s="31"/>
      <c r="R550" s="84"/>
      <c r="S550" s="31"/>
      <c r="T550" s="31"/>
      <c r="U550" s="169"/>
      <c r="V550" s="150"/>
      <c r="W550" s="141" t="str" cm="1">
        <f t="array" ref="W550">IF(SUM(LEN(B550:V550))=0,"",IF(OR(OR(ISBLANK(F550),SUM(LEN(C550),LEN(D550))=0),AND(NOT(E550="Unknown"),ISBLANK(J550)),AND(NOT(O550="Unknown"),ISBLANK(R550))),"Missing Information", INDEX(Table15[Entire Service Line Classification], MATCH(SUMIFS(Table15[Unique ID],Table15[System-Owned Portion],E550,Table15[If Material Anything Other than "Lead" in Column E,Was Material Ever Previously Lead?],G550,Table15[Customer-Owned Portion],O550),Table15[Unique ID],0),0)))</f>
        <v/>
      </c>
      <c r="X550"/>
    </row>
    <row r="551" spans="2:24" x14ac:dyDescent="0.35">
      <c r="B551" s="146"/>
      <c r="C551" s="31"/>
      <c r="D551" s="31"/>
      <c r="E551" s="44"/>
      <c r="F551" s="43"/>
      <c r="G551" s="84"/>
      <c r="H551" s="31"/>
      <c r="I551" s="31"/>
      <c r="J551" s="84"/>
      <c r="K551" s="31"/>
      <c r="L551" s="31"/>
      <c r="M551" s="169"/>
      <c r="N551" s="148"/>
      <c r="O551" s="44"/>
      <c r="P551" s="43"/>
      <c r="Q551" s="31"/>
      <c r="R551" s="84"/>
      <c r="S551" s="31"/>
      <c r="T551" s="31"/>
      <c r="U551" s="169"/>
      <c r="V551" s="150"/>
      <c r="W551" s="141" t="str" cm="1">
        <f t="array" ref="W551">IF(SUM(LEN(B551:V551))=0,"",IF(OR(OR(ISBLANK(F551),SUM(LEN(C551),LEN(D551))=0),AND(NOT(E551="Unknown"),ISBLANK(J551)),AND(NOT(O551="Unknown"),ISBLANK(R551))),"Missing Information", INDEX(Table15[Entire Service Line Classification], MATCH(SUMIFS(Table15[Unique ID],Table15[System-Owned Portion],E551,Table15[If Material Anything Other than "Lead" in Column E,Was Material Ever Previously Lead?],G551,Table15[Customer-Owned Portion],O551),Table15[Unique ID],0),0)))</f>
        <v/>
      </c>
      <c r="X551"/>
    </row>
    <row r="552" spans="2:24" x14ac:dyDescent="0.35">
      <c r="B552" s="146"/>
      <c r="C552" s="31"/>
      <c r="D552" s="31"/>
      <c r="E552" s="44"/>
      <c r="F552" s="43"/>
      <c r="G552" s="84"/>
      <c r="H552" s="31"/>
      <c r="I552" s="31"/>
      <c r="J552" s="84"/>
      <c r="K552" s="31"/>
      <c r="L552" s="31"/>
      <c r="M552" s="169"/>
      <c r="N552" s="148"/>
      <c r="O552" s="44"/>
      <c r="P552" s="43"/>
      <c r="Q552" s="31"/>
      <c r="R552" s="84"/>
      <c r="S552" s="31"/>
      <c r="T552" s="31"/>
      <c r="U552" s="169"/>
      <c r="V552" s="150"/>
      <c r="W552" s="141" t="str" cm="1">
        <f t="array" ref="W552">IF(SUM(LEN(B552:V552))=0,"",IF(OR(OR(ISBLANK(F552),SUM(LEN(C552),LEN(D552))=0),AND(NOT(E552="Unknown"),ISBLANK(J552)),AND(NOT(O552="Unknown"),ISBLANK(R552))),"Missing Information", INDEX(Table15[Entire Service Line Classification], MATCH(SUMIFS(Table15[Unique ID],Table15[System-Owned Portion],E552,Table15[If Material Anything Other than "Lead" in Column E,Was Material Ever Previously Lead?],G552,Table15[Customer-Owned Portion],O552),Table15[Unique ID],0),0)))</f>
        <v/>
      </c>
      <c r="X552"/>
    </row>
    <row r="553" spans="2:24" x14ac:dyDescent="0.35">
      <c r="B553" s="146"/>
      <c r="C553" s="31"/>
      <c r="D553" s="31"/>
      <c r="E553" s="44"/>
      <c r="F553" s="43"/>
      <c r="G553" s="84"/>
      <c r="H553" s="31"/>
      <c r="I553" s="31"/>
      <c r="J553" s="84"/>
      <c r="K553" s="31"/>
      <c r="L553" s="31"/>
      <c r="M553" s="169"/>
      <c r="N553" s="148"/>
      <c r="O553" s="44"/>
      <c r="P553" s="43"/>
      <c r="Q553" s="31"/>
      <c r="R553" s="84"/>
      <c r="S553" s="31"/>
      <c r="T553" s="31"/>
      <c r="U553" s="169"/>
      <c r="V553" s="150"/>
      <c r="W553" s="141" t="str" cm="1">
        <f t="array" ref="W553">IF(SUM(LEN(B553:V553))=0,"",IF(OR(OR(ISBLANK(F553),SUM(LEN(C553),LEN(D553))=0),AND(NOT(E553="Unknown"),ISBLANK(J553)),AND(NOT(O553="Unknown"),ISBLANK(R553))),"Missing Information", INDEX(Table15[Entire Service Line Classification], MATCH(SUMIFS(Table15[Unique ID],Table15[System-Owned Portion],E553,Table15[If Material Anything Other than "Lead" in Column E,Was Material Ever Previously Lead?],G553,Table15[Customer-Owned Portion],O553),Table15[Unique ID],0),0)))</f>
        <v/>
      </c>
      <c r="X553"/>
    </row>
    <row r="554" spans="2:24" x14ac:dyDescent="0.35">
      <c r="B554" s="146"/>
      <c r="C554" s="31"/>
      <c r="D554" s="31"/>
      <c r="E554" s="44"/>
      <c r="F554" s="43"/>
      <c r="G554" s="84"/>
      <c r="H554" s="31"/>
      <c r="I554" s="31"/>
      <c r="J554" s="84"/>
      <c r="K554" s="31"/>
      <c r="L554" s="31"/>
      <c r="M554" s="169"/>
      <c r="N554" s="148"/>
      <c r="O554" s="44"/>
      <c r="P554" s="43"/>
      <c r="Q554" s="31"/>
      <c r="R554" s="84"/>
      <c r="S554" s="31"/>
      <c r="T554" s="31"/>
      <c r="U554" s="169"/>
      <c r="V554" s="150"/>
      <c r="W554" s="141" t="str" cm="1">
        <f t="array" ref="W554">IF(SUM(LEN(B554:V554))=0,"",IF(OR(OR(ISBLANK(F554),SUM(LEN(C554),LEN(D554))=0),AND(NOT(E554="Unknown"),ISBLANK(J554)),AND(NOT(O554="Unknown"),ISBLANK(R554))),"Missing Information", INDEX(Table15[Entire Service Line Classification], MATCH(SUMIFS(Table15[Unique ID],Table15[System-Owned Portion],E554,Table15[If Material Anything Other than "Lead" in Column E,Was Material Ever Previously Lead?],G554,Table15[Customer-Owned Portion],O554),Table15[Unique ID],0),0)))</f>
        <v/>
      </c>
      <c r="X554"/>
    </row>
    <row r="555" spans="2:24" x14ac:dyDescent="0.35">
      <c r="B555" s="146"/>
      <c r="C555" s="31"/>
      <c r="D555" s="31"/>
      <c r="E555" s="44"/>
      <c r="F555" s="43"/>
      <c r="G555" s="84"/>
      <c r="H555" s="31"/>
      <c r="I555" s="31"/>
      <c r="J555" s="84"/>
      <c r="K555" s="31"/>
      <c r="L555" s="31"/>
      <c r="M555" s="169"/>
      <c r="N555" s="148"/>
      <c r="O555" s="44"/>
      <c r="P555" s="43"/>
      <c r="Q555" s="31"/>
      <c r="R555" s="84"/>
      <c r="S555" s="31"/>
      <c r="T555" s="31"/>
      <c r="U555" s="169"/>
      <c r="V555" s="150"/>
      <c r="W555" s="141" t="str" cm="1">
        <f t="array" ref="W555">IF(SUM(LEN(B555:V555))=0,"",IF(OR(OR(ISBLANK(F555),SUM(LEN(C555),LEN(D555))=0),AND(NOT(E555="Unknown"),ISBLANK(J555)),AND(NOT(O555="Unknown"),ISBLANK(R555))),"Missing Information", INDEX(Table15[Entire Service Line Classification], MATCH(SUMIFS(Table15[Unique ID],Table15[System-Owned Portion],E555,Table15[If Material Anything Other than "Lead" in Column E,Was Material Ever Previously Lead?],G555,Table15[Customer-Owned Portion],O555),Table15[Unique ID],0),0)))</f>
        <v/>
      </c>
      <c r="X555"/>
    </row>
    <row r="556" spans="2:24" x14ac:dyDescent="0.35">
      <c r="B556" s="146"/>
      <c r="C556" s="31"/>
      <c r="D556" s="31"/>
      <c r="E556" s="44"/>
      <c r="F556" s="43"/>
      <c r="G556" s="84"/>
      <c r="H556" s="31"/>
      <c r="I556" s="31"/>
      <c r="J556" s="84"/>
      <c r="K556" s="31"/>
      <c r="L556" s="31"/>
      <c r="M556" s="169"/>
      <c r="N556" s="148"/>
      <c r="O556" s="44"/>
      <c r="P556" s="43"/>
      <c r="Q556" s="31"/>
      <c r="R556" s="84"/>
      <c r="S556" s="31"/>
      <c r="T556" s="31"/>
      <c r="U556" s="169"/>
      <c r="V556" s="150"/>
      <c r="W556" s="141" t="str" cm="1">
        <f t="array" ref="W556">IF(SUM(LEN(B556:V556))=0,"",IF(OR(OR(ISBLANK(F556),SUM(LEN(C556),LEN(D556))=0),AND(NOT(E556="Unknown"),ISBLANK(J556)),AND(NOT(O556="Unknown"),ISBLANK(R556))),"Missing Information", INDEX(Table15[Entire Service Line Classification], MATCH(SUMIFS(Table15[Unique ID],Table15[System-Owned Portion],E556,Table15[If Material Anything Other than "Lead" in Column E,Was Material Ever Previously Lead?],G556,Table15[Customer-Owned Portion],O556),Table15[Unique ID],0),0)))</f>
        <v/>
      </c>
      <c r="X556"/>
    </row>
    <row r="557" spans="2:24" x14ac:dyDescent="0.35">
      <c r="B557" s="146"/>
      <c r="C557" s="31"/>
      <c r="D557" s="31"/>
      <c r="E557" s="44"/>
      <c r="F557" s="43"/>
      <c r="G557" s="84"/>
      <c r="H557" s="31"/>
      <c r="I557" s="31"/>
      <c r="J557" s="84"/>
      <c r="K557" s="31"/>
      <c r="L557" s="31"/>
      <c r="M557" s="169"/>
      <c r="N557" s="148"/>
      <c r="O557" s="44"/>
      <c r="P557" s="43"/>
      <c r="Q557" s="31"/>
      <c r="R557" s="84"/>
      <c r="S557" s="31"/>
      <c r="T557" s="31"/>
      <c r="U557" s="169"/>
      <c r="V557" s="150"/>
      <c r="W557" s="141" t="str" cm="1">
        <f t="array" ref="W557">IF(SUM(LEN(B557:V557))=0,"",IF(OR(OR(ISBLANK(F557),SUM(LEN(C557),LEN(D557))=0),AND(NOT(E557="Unknown"),ISBLANK(J557)),AND(NOT(O557="Unknown"),ISBLANK(R557))),"Missing Information", INDEX(Table15[Entire Service Line Classification], MATCH(SUMIFS(Table15[Unique ID],Table15[System-Owned Portion],E557,Table15[If Material Anything Other than "Lead" in Column E,Was Material Ever Previously Lead?],G557,Table15[Customer-Owned Portion],O557),Table15[Unique ID],0),0)))</f>
        <v/>
      </c>
      <c r="X557"/>
    </row>
    <row r="558" spans="2:24" x14ac:dyDescent="0.35">
      <c r="B558" s="146"/>
      <c r="C558" s="31"/>
      <c r="D558" s="31"/>
      <c r="E558" s="44"/>
      <c r="F558" s="43"/>
      <c r="G558" s="84"/>
      <c r="H558" s="31"/>
      <c r="I558" s="31"/>
      <c r="J558" s="84"/>
      <c r="K558" s="31"/>
      <c r="L558" s="31"/>
      <c r="M558" s="169"/>
      <c r="N558" s="148"/>
      <c r="O558" s="44"/>
      <c r="P558" s="43"/>
      <c r="Q558" s="31"/>
      <c r="R558" s="84"/>
      <c r="S558" s="31"/>
      <c r="T558" s="31"/>
      <c r="U558" s="169"/>
      <c r="V558" s="150"/>
      <c r="W558" s="141" t="str" cm="1">
        <f t="array" ref="W558">IF(SUM(LEN(B558:V558))=0,"",IF(OR(OR(ISBLANK(F558),SUM(LEN(C558),LEN(D558))=0),AND(NOT(E558="Unknown"),ISBLANK(J558)),AND(NOT(O558="Unknown"),ISBLANK(R558))),"Missing Information", INDEX(Table15[Entire Service Line Classification], MATCH(SUMIFS(Table15[Unique ID],Table15[System-Owned Portion],E558,Table15[If Material Anything Other than "Lead" in Column E,Was Material Ever Previously Lead?],G558,Table15[Customer-Owned Portion],O558),Table15[Unique ID],0),0)))</f>
        <v/>
      </c>
      <c r="X558"/>
    </row>
    <row r="559" spans="2:24" x14ac:dyDescent="0.35">
      <c r="B559" s="146"/>
      <c r="C559" s="31"/>
      <c r="D559" s="31"/>
      <c r="E559" s="44"/>
      <c r="F559" s="43"/>
      <c r="G559" s="84"/>
      <c r="H559" s="31"/>
      <c r="I559" s="31"/>
      <c r="J559" s="84"/>
      <c r="K559" s="31"/>
      <c r="L559" s="31"/>
      <c r="M559" s="169"/>
      <c r="N559" s="148"/>
      <c r="O559" s="44"/>
      <c r="P559" s="43"/>
      <c r="Q559" s="31"/>
      <c r="R559" s="84"/>
      <c r="S559" s="31"/>
      <c r="T559" s="31"/>
      <c r="U559" s="169"/>
      <c r="V559" s="150"/>
      <c r="W559" s="141" t="str" cm="1">
        <f t="array" ref="W559">IF(SUM(LEN(B559:V559))=0,"",IF(OR(OR(ISBLANK(F559),SUM(LEN(C559),LEN(D559))=0),AND(NOT(E559="Unknown"),ISBLANK(J559)),AND(NOT(O559="Unknown"),ISBLANK(R559))),"Missing Information", INDEX(Table15[Entire Service Line Classification], MATCH(SUMIFS(Table15[Unique ID],Table15[System-Owned Portion],E559,Table15[If Material Anything Other than "Lead" in Column E,Was Material Ever Previously Lead?],G559,Table15[Customer-Owned Portion],O559),Table15[Unique ID],0),0)))</f>
        <v/>
      </c>
      <c r="X559"/>
    </row>
    <row r="560" spans="2:24" x14ac:dyDescent="0.35">
      <c r="B560" s="146"/>
      <c r="C560" s="31"/>
      <c r="D560" s="31"/>
      <c r="E560" s="44"/>
      <c r="F560" s="43"/>
      <c r="G560" s="84"/>
      <c r="H560" s="31"/>
      <c r="I560" s="31"/>
      <c r="J560" s="84"/>
      <c r="K560" s="31"/>
      <c r="L560" s="31"/>
      <c r="M560" s="169"/>
      <c r="N560" s="148"/>
      <c r="O560" s="44"/>
      <c r="P560" s="43"/>
      <c r="Q560" s="31"/>
      <c r="R560" s="84"/>
      <c r="S560" s="31"/>
      <c r="T560" s="31"/>
      <c r="U560" s="169"/>
      <c r="V560" s="150"/>
      <c r="W560" s="141" t="str" cm="1">
        <f t="array" ref="W560">IF(SUM(LEN(B560:V560))=0,"",IF(OR(OR(ISBLANK(F560),SUM(LEN(C560),LEN(D560))=0),AND(NOT(E560="Unknown"),ISBLANK(J560)),AND(NOT(O560="Unknown"),ISBLANK(R560))),"Missing Information", INDEX(Table15[Entire Service Line Classification], MATCH(SUMIFS(Table15[Unique ID],Table15[System-Owned Portion],E560,Table15[If Material Anything Other than "Lead" in Column E,Was Material Ever Previously Lead?],G560,Table15[Customer-Owned Portion],O560),Table15[Unique ID],0),0)))</f>
        <v/>
      </c>
      <c r="X560"/>
    </row>
    <row r="561" spans="2:24" x14ac:dyDescent="0.35">
      <c r="B561" s="146"/>
      <c r="C561" s="31"/>
      <c r="D561" s="31"/>
      <c r="E561" s="44"/>
      <c r="F561" s="43"/>
      <c r="G561" s="84"/>
      <c r="H561" s="31"/>
      <c r="I561" s="31"/>
      <c r="J561" s="84"/>
      <c r="K561" s="31"/>
      <c r="L561" s="31"/>
      <c r="M561" s="169"/>
      <c r="N561" s="148"/>
      <c r="O561" s="44"/>
      <c r="P561" s="43"/>
      <c r="Q561" s="31"/>
      <c r="R561" s="84"/>
      <c r="S561" s="31"/>
      <c r="T561" s="31"/>
      <c r="U561" s="169"/>
      <c r="V561" s="150"/>
      <c r="W561" s="141" t="str" cm="1">
        <f t="array" ref="W561">IF(SUM(LEN(B561:V561))=0,"",IF(OR(OR(ISBLANK(F561),SUM(LEN(C561),LEN(D561))=0),AND(NOT(E561="Unknown"),ISBLANK(J561)),AND(NOT(O561="Unknown"),ISBLANK(R561))),"Missing Information", INDEX(Table15[Entire Service Line Classification], MATCH(SUMIFS(Table15[Unique ID],Table15[System-Owned Portion],E561,Table15[If Material Anything Other than "Lead" in Column E,Was Material Ever Previously Lead?],G561,Table15[Customer-Owned Portion],O561),Table15[Unique ID],0),0)))</f>
        <v/>
      </c>
      <c r="X561"/>
    </row>
    <row r="562" spans="2:24" x14ac:dyDescent="0.35">
      <c r="B562" s="146"/>
      <c r="C562" s="31"/>
      <c r="D562" s="31"/>
      <c r="E562" s="44"/>
      <c r="F562" s="43"/>
      <c r="G562" s="84"/>
      <c r="H562" s="31"/>
      <c r="I562" s="31"/>
      <c r="J562" s="84"/>
      <c r="K562" s="31"/>
      <c r="L562" s="31"/>
      <c r="M562" s="169"/>
      <c r="N562" s="148"/>
      <c r="O562" s="44"/>
      <c r="P562" s="43"/>
      <c r="Q562" s="31"/>
      <c r="R562" s="84"/>
      <c r="S562" s="31"/>
      <c r="T562" s="31"/>
      <c r="U562" s="169"/>
      <c r="V562" s="150"/>
      <c r="W562" s="141" t="str" cm="1">
        <f t="array" ref="W562">IF(SUM(LEN(B562:V562))=0,"",IF(OR(OR(ISBLANK(F562),SUM(LEN(C562),LEN(D562))=0),AND(NOT(E562="Unknown"),ISBLANK(J562)),AND(NOT(O562="Unknown"),ISBLANK(R562))),"Missing Information", INDEX(Table15[Entire Service Line Classification], MATCH(SUMIFS(Table15[Unique ID],Table15[System-Owned Portion],E562,Table15[If Material Anything Other than "Lead" in Column E,Was Material Ever Previously Lead?],G562,Table15[Customer-Owned Portion],O562),Table15[Unique ID],0),0)))</f>
        <v/>
      </c>
      <c r="X562"/>
    </row>
    <row r="563" spans="2:24" x14ac:dyDescent="0.35">
      <c r="B563" s="146"/>
      <c r="C563" s="31"/>
      <c r="D563" s="31"/>
      <c r="E563" s="44"/>
      <c r="F563" s="43"/>
      <c r="G563" s="84"/>
      <c r="H563" s="31"/>
      <c r="I563" s="31"/>
      <c r="J563" s="84"/>
      <c r="K563" s="31"/>
      <c r="L563" s="31"/>
      <c r="M563" s="169"/>
      <c r="N563" s="148"/>
      <c r="O563" s="44"/>
      <c r="P563" s="43"/>
      <c r="Q563" s="31"/>
      <c r="R563" s="84"/>
      <c r="S563" s="31"/>
      <c r="T563" s="31"/>
      <c r="U563" s="169"/>
      <c r="V563" s="150"/>
      <c r="W563" s="141" t="str" cm="1">
        <f t="array" ref="W563">IF(SUM(LEN(B563:V563))=0,"",IF(OR(OR(ISBLANK(F563),SUM(LEN(C563),LEN(D563))=0),AND(NOT(E563="Unknown"),ISBLANK(J563)),AND(NOT(O563="Unknown"),ISBLANK(R563))),"Missing Information", INDEX(Table15[Entire Service Line Classification], MATCH(SUMIFS(Table15[Unique ID],Table15[System-Owned Portion],E563,Table15[If Material Anything Other than "Lead" in Column E,Was Material Ever Previously Lead?],G563,Table15[Customer-Owned Portion],O563),Table15[Unique ID],0),0)))</f>
        <v/>
      </c>
      <c r="X563"/>
    </row>
    <row r="564" spans="2:24" x14ac:dyDescent="0.35">
      <c r="B564" s="146"/>
      <c r="C564" s="31"/>
      <c r="D564" s="31"/>
      <c r="E564" s="44"/>
      <c r="F564" s="43"/>
      <c r="G564" s="84"/>
      <c r="H564" s="31"/>
      <c r="I564" s="31"/>
      <c r="J564" s="84"/>
      <c r="K564" s="31"/>
      <c r="L564" s="31"/>
      <c r="M564" s="169"/>
      <c r="N564" s="148"/>
      <c r="O564" s="44"/>
      <c r="P564" s="43"/>
      <c r="Q564" s="31"/>
      <c r="R564" s="84"/>
      <c r="S564" s="31"/>
      <c r="T564" s="31"/>
      <c r="U564" s="169"/>
      <c r="V564" s="150"/>
      <c r="W564" s="141" t="str" cm="1">
        <f t="array" ref="W564">IF(SUM(LEN(B564:V564))=0,"",IF(OR(OR(ISBLANK(F564),SUM(LEN(C564),LEN(D564))=0),AND(NOT(E564="Unknown"),ISBLANK(J564)),AND(NOT(O564="Unknown"),ISBLANK(R564))),"Missing Information", INDEX(Table15[Entire Service Line Classification], MATCH(SUMIFS(Table15[Unique ID],Table15[System-Owned Portion],E564,Table15[If Material Anything Other than "Lead" in Column E,Was Material Ever Previously Lead?],G564,Table15[Customer-Owned Portion],O564),Table15[Unique ID],0),0)))</f>
        <v/>
      </c>
      <c r="X564"/>
    </row>
    <row r="565" spans="2:24" x14ac:dyDescent="0.35">
      <c r="B565" s="146"/>
      <c r="C565" s="31"/>
      <c r="D565" s="31"/>
      <c r="E565" s="44"/>
      <c r="F565" s="43"/>
      <c r="G565" s="84"/>
      <c r="H565" s="31"/>
      <c r="I565" s="31"/>
      <c r="J565" s="84"/>
      <c r="K565" s="31"/>
      <c r="L565" s="31"/>
      <c r="M565" s="169"/>
      <c r="N565" s="148"/>
      <c r="O565" s="44"/>
      <c r="P565" s="43"/>
      <c r="Q565" s="31"/>
      <c r="R565" s="84"/>
      <c r="S565" s="31"/>
      <c r="T565" s="31"/>
      <c r="U565" s="169"/>
      <c r="V565" s="150"/>
      <c r="W565" s="141" t="str" cm="1">
        <f t="array" ref="W565">IF(SUM(LEN(B565:V565))=0,"",IF(OR(OR(ISBLANK(F565),SUM(LEN(C565),LEN(D565))=0),AND(NOT(E565="Unknown"),ISBLANK(J565)),AND(NOT(O565="Unknown"),ISBLANK(R565))),"Missing Information", INDEX(Table15[Entire Service Line Classification], MATCH(SUMIFS(Table15[Unique ID],Table15[System-Owned Portion],E565,Table15[If Material Anything Other than "Lead" in Column E,Was Material Ever Previously Lead?],G565,Table15[Customer-Owned Portion],O565),Table15[Unique ID],0),0)))</f>
        <v/>
      </c>
      <c r="X565"/>
    </row>
    <row r="566" spans="2:24" x14ac:dyDescent="0.35">
      <c r="B566" s="146"/>
      <c r="C566" s="31"/>
      <c r="D566" s="31"/>
      <c r="E566" s="44"/>
      <c r="F566" s="43"/>
      <c r="G566" s="84"/>
      <c r="H566" s="31"/>
      <c r="I566" s="31"/>
      <c r="J566" s="84"/>
      <c r="K566" s="31"/>
      <c r="L566" s="31"/>
      <c r="M566" s="169"/>
      <c r="N566" s="148"/>
      <c r="O566" s="44"/>
      <c r="P566" s="43"/>
      <c r="Q566" s="31"/>
      <c r="R566" s="84"/>
      <c r="S566" s="31"/>
      <c r="T566" s="31"/>
      <c r="U566" s="169"/>
      <c r="V566" s="150"/>
      <c r="W566" s="141" t="str" cm="1">
        <f t="array" ref="W566">IF(SUM(LEN(B566:V566))=0,"",IF(OR(OR(ISBLANK(F566),SUM(LEN(C566),LEN(D566))=0),AND(NOT(E566="Unknown"),ISBLANK(J566)),AND(NOT(O566="Unknown"),ISBLANK(R566))),"Missing Information", INDEX(Table15[Entire Service Line Classification], MATCH(SUMIFS(Table15[Unique ID],Table15[System-Owned Portion],E566,Table15[If Material Anything Other than "Lead" in Column E,Was Material Ever Previously Lead?],G566,Table15[Customer-Owned Portion],O566),Table15[Unique ID],0),0)))</f>
        <v/>
      </c>
      <c r="X566"/>
    </row>
    <row r="567" spans="2:24" x14ac:dyDescent="0.35">
      <c r="B567" s="146"/>
      <c r="C567" s="31"/>
      <c r="D567" s="31"/>
      <c r="E567" s="44"/>
      <c r="F567" s="43"/>
      <c r="G567" s="84"/>
      <c r="H567" s="31"/>
      <c r="I567" s="31"/>
      <c r="J567" s="84"/>
      <c r="K567" s="31"/>
      <c r="L567" s="31"/>
      <c r="M567" s="169"/>
      <c r="N567" s="148"/>
      <c r="O567" s="44"/>
      <c r="P567" s="43"/>
      <c r="Q567" s="31"/>
      <c r="R567" s="84"/>
      <c r="S567" s="31"/>
      <c r="T567" s="31"/>
      <c r="U567" s="169"/>
      <c r="V567" s="150"/>
      <c r="W567" s="141" t="str" cm="1">
        <f t="array" ref="W567">IF(SUM(LEN(B567:V567))=0,"",IF(OR(OR(ISBLANK(F567),SUM(LEN(C567),LEN(D567))=0),AND(NOT(E567="Unknown"),ISBLANK(J567)),AND(NOT(O567="Unknown"),ISBLANK(R567))),"Missing Information", INDEX(Table15[Entire Service Line Classification], MATCH(SUMIFS(Table15[Unique ID],Table15[System-Owned Portion],E567,Table15[If Material Anything Other than "Lead" in Column E,Was Material Ever Previously Lead?],G567,Table15[Customer-Owned Portion],O567),Table15[Unique ID],0),0)))</f>
        <v/>
      </c>
      <c r="X567"/>
    </row>
    <row r="568" spans="2:24" x14ac:dyDescent="0.35">
      <c r="B568" s="146"/>
      <c r="C568" s="31"/>
      <c r="D568" s="31"/>
      <c r="E568" s="44"/>
      <c r="F568" s="43"/>
      <c r="G568" s="84"/>
      <c r="H568" s="31"/>
      <c r="I568" s="31"/>
      <c r="J568" s="84"/>
      <c r="K568" s="31"/>
      <c r="L568" s="31"/>
      <c r="M568" s="169"/>
      <c r="N568" s="148"/>
      <c r="O568" s="44"/>
      <c r="P568" s="43"/>
      <c r="Q568" s="31"/>
      <c r="R568" s="84"/>
      <c r="S568" s="31"/>
      <c r="T568" s="31"/>
      <c r="U568" s="169"/>
      <c r="V568" s="150"/>
      <c r="W568" s="141" t="str" cm="1">
        <f t="array" ref="W568">IF(SUM(LEN(B568:V568))=0,"",IF(OR(OR(ISBLANK(F568),SUM(LEN(C568),LEN(D568))=0),AND(NOT(E568="Unknown"),ISBLANK(J568)),AND(NOT(O568="Unknown"),ISBLANK(R568))),"Missing Information", INDEX(Table15[Entire Service Line Classification], MATCH(SUMIFS(Table15[Unique ID],Table15[System-Owned Portion],E568,Table15[If Material Anything Other than "Lead" in Column E,Was Material Ever Previously Lead?],G568,Table15[Customer-Owned Portion],O568),Table15[Unique ID],0),0)))</f>
        <v/>
      </c>
      <c r="X568"/>
    </row>
    <row r="569" spans="2:24" x14ac:dyDescent="0.35">
      <c r="B569" s="146"/>
      <c r="C569" s="31"/>
      <c r="D569" s="31"/>
      <c r="E569" s="44"/>
      <c r="F569" s="43"/>
      <c r="G569" s="84"/>
      <c r="H569" s="31"/>
      <c r="I569" s="31"/>
      <c r="J569" s="84"/>
      <c r="K569" s="31"/>
      <c r="L569" s="31"/>
      <c r="M569" s="169"/>
      <c r="N569" s="148"/>
      <c r="O569" s="44"/>
      <c r="P569" s="43"/>
      <c r="Q569" s="31"/>
      <c r="R569" s="84"/>
      <c r="S569" s="31"/>
      <c r="T569" s="31"/>
      <c r="U569" s="169"/>
      <c r="V569" s="150"/>
      <c r="W569" s="141" t="str" cm="1">
        <f t="array" ref="W569">IF(SUM(LEN(B569:V569))=0,"",IF(OR(OR(ISBLANK(F569),SUM(LEN(C569),LEN(D569))=0),AND(NOT(E569="Unknown"),ISBLANK(J569)),AND(NOT(O569="Unknown"),ISBLANK(R569))),"Missing Information", INDEX(Table15[Entire Service Line Classification], MATCH(SUMIFS(Table15[Unique ID],Table15[System-Owned Portion],E569,Table15[If Material Anything Other than "Lead" in Column E,Was Material Ever Previously Lead?],G569,Table15[Customer-Owned Portion],O569),Table15[Unique ID],0),0)))</f>
        <v/>
      </c>
      <c r="X569"/>
    </row>
    <row r="570" spans="2:24" x14ac:dyDescent="0.35">
      <c r="B570" s="146"/>
      <c r="C570" s="31"/>
      <c r="D570" s="31"/>
      <c r="E570" s="44"/>
      <c r="F570" s="43"/>
      <c r="G570" s="84"/>
      <c r="H570" s="31"/>
      <c r="I570" s="31"/>
      <c r="J570" s="84"/>
      <c r="K570" s="31"/>
      <c r="L570" s="31"/>
      <c r="M570" s="169"/>
      <c r="N570" s="148"/>
      <c r="O570" s="44"/>
      <c r="P570" s="43"/>
      <c r="Q570" s="31"/>
      <c r="R570" s="84"/>
      <c r="S570" s="31"/>
      <c r="T570" s="31"/>
      <c r="U570" s="169"/>
      <c r="V570" s="150"/>
      <c r="W570" s="141" t="str" cm="1">
        <f t="array" ref="W570">IF(SUM(LEN(B570:V570))=0,"",IF(OR(OR(ISBLANK(F570),SUM(LEN(C570),LEN(D570))=0),AND(NOT(E570="Unknown"),ISBLANK(J570)),AND(NOT(O570="Unknown"),ISBLANK(R570))),"Missing Information", INDEX(Table15[Entire Service Line Classification], MATCH(SUMIFS(Table15[Unique ID],Table15[System-Owned Portion],E570,Table15[If Material Anything Other than "Lead" in Column E,Was Material Ever Previously Lead?],G570,Table15[Customer-Owned Portion],O570),Table15[Unique ID],0),0)))</f>
        <v/>
      </c>
      <c r="X570"/>
    </row>
    <row r="571" spans="2:24" x14ac:dyDescent="0.35">
      <c r="B571" s="146"/>
      <c r="C571" s="31"/>
      <c r="D571" s="31"/>
      <c r="E571" s="44"/>
      <c r="F571" s="43"/>
      <c r="G571" s="84"/>
      <c r="H571" s="31"/>
      <c r="I571" s="31"/>
      <c r="J571" s="84"/>
      <c r="K571" s="31"/>
      <c r="L571" s="31"/>
      <c r="M571" s="169"/>
      <c r="N571" s="148"/>
      <c r="O571" s="44"/>
      <c r="P571" s="43"/>
      <c r="Q571" s="31"/>
      <c r="R571" s="84"/>
      <c r="S571" s="31"/>
      <c r="T571" s="31"/>
      <c r="U571" s="169"/>
      <c r="V571" s="150"/>
      <c r="W571" s="141" t="str" cm="1">
        <f t="array" ref="W571">IF(SUM(LEN(B571:V571))=0,"",IF(OR(OR(ISBLANK(F571),SUM(LEN(C571),LEN(D571))=0),AND(NOT(E571="Unknown"),ISBLANK(J571)),AND(NOT(O571="Unknown"),ISBLANK(R571))),"Missing Information", INDEX(Table15[Entire Service Line Classification], MATCH(SUMIFS(Table15[Unique ID],Table15[System-Owned Portion],E571,Table15[If Material Anything Other than "Lead" in Column E,Was Material Ever Previously Lead?],G571,Table15[Customer-Owned Portion],O571),Table15[Unique ID],0),0)))</f>
        <v/>
      </c>
      <c r="X571"/>
    </row>
    <row r="572" spans="2:24" x14ac:dyDescent="0.35">
      <c r="B572" s="146"/>
      <c r="C572" s="31"/>
      <c r="D572" s="31"/>
      <c r="E572" s="44"/>
      <c r="F572" s="43"/>
      <c r="G572" s="84"/>
      <c r="H572" s="31"/>
      <c r="I572" s="31"/>
      <c r="J572" s="84"/>
      <c r="K572" s="31"/>
      <c r="L572" s="31"/>
      <c r="M572" s="169"/>
      <c r="N572" s="148"/>
      <c r="O572" s="44"/>
      <c r="P572" s="43"/>
      <c r="Q572" s="31"/>
      <c r="R572" s="84"/>
      <c r="S572" s="31"/>
      <c r="T572" s="31"/>
      <c r="U572" s="169"/>
      <c r="V572" s="150"/>
      <c r="W572" s="141" t="str" cm="1">
        <f t="array" ref="W572">IF(SUM(LEN(B572:V572))=0,"",IF(OR(OR(ISBLANK(F572),SUM(LEN(C572),LEN(D572))=0),AND(NOT(E572="Unknown"),ISBLANK(J572)),AND(NOT(O572="Unknown"),ISBLANK(R572))),"Missing Information", INDEX(Table15[Entire Service Line Classification], MATCH(SUMIFS(Table15[Unique ID],Table15[System-Owned Portion],E572,Table15[If Material Anything Other than "Lead" in Column E,Was Material Ever Previously Lead?],G572,Table15[Customer-Owned Portion],O572),Table15[Unique ID],0),0)))</f>
        <v/>
      </c>
      <c r="X572"/>
    </row>
    <row r="573" spans="2:24" x14ac:dyDescent="0.35">
      <c r="B573" s="146"/>
      <c r="C573" s="31"/>
      <c r="D573" s="31"/>
      <c r="E573" s="44"/>
      <c r="F573" s="43"/>
      <c r="G573" s="84"/>
      <c r="H573" s="31"/>
      <c r="I573" s="31"/>
      <c r="J573" s="84"/>
      <c r="K573" s="31"/>
      <c r="L573" s="31"/>
      <c r="M573" s="169"/>
      <c r="N573" s="148"/>
      <c r="O573" s="44"/>
      <c r="P573" s="43"/>
      <c r="Q573" s="31"/>
      <c r="R573" s="84"/>
      <c r="S573" s="31"/>
      <c r="T573" s="31"/>
      <c r="U573" s="169"/>
      <c r="V573" s="150"/>
      <c r="W573" s="141" t="str" cm="1">
        <f t="array" ref="W573">IF(SUM(LEN(B573:V573))=0,"",IF(OR(OR(ISBLANK(F573),SUM(LEN(C573),LEN(D573))=0),AND(NOT(E573="Unknown"),ISBLANK(J573)),AND(NOT(O573="Unknown"),ISBLANK(R573))),"Missing Information", INDEX(Table15[Entire Service Line Classification], MATCH(SUMIFS(Table15[Unique ID],Table15[System-Owned Portion],E573,Table15[If Material Anything Other than "Lead" in Column E,Was Material Ever Previously Lead?],G573,Table15[Customer-Owned Portion],O573),Table15[Unique ID],0),0)))</f>
        <v/>
      </c>
      <c r="X573"/>
    </row>
    <row r="574" spans="2:24" x14ac:dyDescent="0.35">
      <c r="B574" s="146"/>
      <c r="C574" s="31"/>
      <c r="D574" s="31"/>
      <c r="E574" s="44"/>
      <c r="F574" s="43"/>
      <c r="G574" s="84"/>
      <c r="H574" s="31"/>
      <c r="I574" s="31"/>
      <c r="J574" s="84"/>
      <c r="K574" s="31"/>
      <c r="L574" s="31"/>
      <c r="M574" s="169"/>
      <c r="N574" s="148"/>
      <c r="O574" s="44"/>
      <c r="P574" s="43"/>
      <c r="Q574" s="31"/>
      <c r="R574" s="84"/>
      <c r="S574" s="31"/>
      <c r="T574" s="31"/>
      <c r="U574" s="169"/>
      <c r="V574" s="150"/>
      <c r="W574" s="141" t="str" cm="1">
        <f t="array" ref="W574">IF(SUM(LEN(B574:V574))=0,"",IF(OR(OR(ISBLANK(F574),SUM(LEN(C574),LEN(D574))=0),AND(NOT(E574="Unknown"),ISBLANK(J574)),AND(NOT(O574="Unknown"),ISBLANK(R574))),"Missing Information", INDEX(Table15[Entire Service Line Classification], MATCH(SUMIFS(Table15[Unique ID],Table15[System-Owned Portion],E574,Table15[If Material Anything Other than "Lead" in Column E,Was Material Ever Previously Lead?],G574,Table15[Customer-Owned Portion],O574),Table15[Unique ID],0),0)))</f>
        <v/>
      </c>
      <c r="X574"/>
    </row>
    <row r="575" spans="2:24" x14ac:dyDescent="0.35">
      <c r="B575" s="146"/>
      <c r="C575" s="31"/>
      <c r="D575" s="31"/>
      <c r="E575" s="44"/>
      <c r="F575" s="43"/>
      <c r="G575" s="84"/>
      <c r="H575" s="31"/>
      <c r="I575" s="31"/>
      <c r="J575" s="84"/>
      <c r="K575" s="31"/>
      <c r="L575" s="31"/>
      <c r="M575" s="169"/>
      <c r="N575" s="148"/>
      <c r="O575" s="44"/>
      <c r="P575" s="43"/>
      <c r="Q575" s="31"/>
      <c r="R575" s="84"/>
      <c r="S575" s="31"/>
      <c r="T575" s="31"/>
      <c r="U575" s="169"/>
      <c r="V575" s="150"/>
      <c r="W575" s="141" t="str" cm="1">
        <f t="array" ref="W575">IF(SUM(LEN(B575:V575))=0,"",IF(OR(OR(ISBLANK(F575),SUM(LEN(C575),LEN(D575))=0),AND(NOT(E575="Unknown"),ISBLANK(J575)),AND(NOT(O575="Unknown"),ISBLANK(R575))),"Missing Information", INDEX(Table15[Entire Service Line Classification], MATCH(SUMIFS(Table15[Unique ID],Table15[System-Owned Portion],E575,Table15[If Material Anything Other than "Lead" in Column E,Was Material Ever Previously Lead?],G575,Table15[Customer-Owned Portion],O575),Table15[Unique ID],0),0)))</f>
        <v/>
      </c>
      <c r="X575"/>
    </row>
    <row r="576" spans="2:24" x14ac:dyDescent="0.35">
      <c r="B576" s="146"/>
      <c r="C576" s="31"/>
      <c r="D576" s="31"/>
      <c r="E576" s="44"/>
      <c r="F576" s="43"/>
      <c r="G576" s="84"/>
      <c r="H576" s="31"/>
      <c r="I576" s="31"/>
      <c r="J576" s="84"/>
      <c r="K576" s="31"/>
      <c r="L576" s="31"/>
      <c r="M576" s="169"/>
      <c r="N576" s="148"/>
      <c r="O576" s="44"/>
      <c r="P576" s="43"/>
      <c r="Q576" s="31"/>
      <c r="R576" s="84"/>
      <c r="S576" s="31"/>
      <c r="T576" s="31"/>
      <c r="U576" s="169"/>
      <c r="V576" s="150"/>
      <c r="W576" s="141" t="str" cm="1">
        <f t="array" ref="W576">IF(SUM(LEN(B576:V576))=0,"",IF(OR(OR(ISBLANK(F576),SUM(LEN(C576),LEN(D576))=0),AND(NOT(E576="Unknown"),ISBLANK(J576)),AND(NOT(O576="Unknown"),ISBLANK(R576))),"Missing Information", INDEX(Table15[Entire Service Line Classification], MATCH(SUMIFS(Table15[Unique ID],Table15[System-Owned Portion],E576,Table15[If Material Anything Other than "Lead" in Column E,Was Material Ever Previously Lead?],G576,Table15[Customer-Owned Portion],O576),Table15[Unique ID],0),0)))</f>
        <v/>
      </c>
      <c r="X576"/>
    </row>
    <row r="577" spans="2:24" x14ac:dyDescent="0.35">
      <c r="B577" s="146"/>
      <c r="C577" s="31"/>
      <c r="D577" s="31"/>
      <c r="E577" s="44"/>
      <c r="F577" s="43"/>
      <c r="G577" s="84"/>
      <c r="H577" s="31"/>
      <c r="I577" s="31"/>
      <c r="J577" s="84"/>
      <c r="K577" s="31"/>
      <c r="L577" s="31"/>
      <c r="M577" s="169"/>
      <c r="N577" s="148"/>
      <c r="O577" s="44"/>
      <c r="P577" s="43"/>
      <c r="Q577" s="31"/>
      <c r="R577" s="84"/>
      <c r="S577" s="31"/>
      <c r="T577" s="31"/>
      <c r="U577" s="169"/>
      <c r="V577" s="150"/>
      <c r="W577" s="141" t="str" cm="1">
        <f t="array" ref="W577">IF(SUM(LEN(B577:V577))=0,"",IF(OR(OR(ISBLANK(F577),SUM(LEN(C577),LEN(D577))=0),AND(NOT(E577="Unknown"),ISBLANK(J577)),AND(NOT(O577="Unknown"),ISBLANK(R577))),"Missing Information", INDEX(Table15[Entire Service Line Classification], MATCH(SUMIFS(Table15[Unique ID],Table15[System-Owned Portion],E577,Table15[If Material Anything Other than "Lead" in Column E,Was Material Ever Previously Lead?],G577,Table15[Customer-Owned Portion],O577),Table15[Unique ID],0),0)))</f>
        <v/>
      </c>
      <c r="X577"/>
    </row>
    <row r="578" spans="2:24" x14ac:dyDescent="0.35">
      <c r="B578" s="146"/>
      <c r="C578" s="31"/>
      <c r="D578" s="31"/>
      <c r="E578" s="44"/>
      <c r="F578" s="43"/>
      <c r="G578" s="84"/>
      <c r="H578" s="31"/>
      <c r="I578" s="31"/>
      <c r="J578" s="84"/>
      <c r="K578" s="31"/>
      <c r="L578" s="31"/>
      <c r="M578" s="169"/>
      <c r="N578" s="148"/>
      <c r="O578" s="44"/>
      <c r="P578" s="43"/>
      <c r="Q578" s="31"/>
      <c r="R578" s="84"/>
      <c r="S578" s="31"/>
      <c r="T578" s="31"/>
      <c r="U578" s="169"/>
      <c r="V578" s="150"/>
      <c r="W578" s="141" t="str" cm="1">
        <f t="array" ref="W578">IF(SUM(LEN(B578:V578))=0,"",IF(OR(OR(ISBLANK(F578),SUM(LEN(C578),LEN(D578))=0),AND(NOT(E578="Unknown"),ISBLANK(J578)),AND(NOT(O578="Unknown"),ISBLANK(R578))),"Missing Information", INDEX(Table15[Entire Service Line Classification], MATCH(SUMIFS(Table15[Unique ID],Table15[System-Owned Portion],E578,Table15[If Material Anything Other than "Lead" in Column E,Was Material Ever Previously Lead?],G578,Table15[Customer-Owned Portion],O578),Table15[Unique ID],0),0)))</f>
        <v/>
      </c>
      <c r="X578"/>
    </row>
    <row r="579" spans="2:24" x14ac:dyDescent="0.35">
      <c r="B579" s="146"/>
      <c r="C579" s="31"/>
      <c r="D579" s="31"/>
      <c r="E579" s="44"/>
      <c r="F579" s="43"/>
      <c r="G579" s="84"/>
      <c r="H579" s="31"/>
      <c r="I579" s="31"/>
      <c r="J579" s="84"/>
      <c r="K579" s="31"/>
      <c r="L579" s="31"/>
      <c r="M579" s="169"/>
      <c r="N579" s="148"/>
      <c r="O579" s="44"/>
      <c r="P579" s="43"/>
      <c r="Q579" s="31"/>
      <c r="R579" s="84"/>
      <c r="S579" s="31"/>
      <c r="T579" s="31"/>
      <c r="U579" s="169"/>
      <c r="V579" s="150"/>
      <c r="W579" s="141" t="str" cm="1">
        <f t="array" ref="W579">IF(SUM(LEN(B579:V579))=0,"",IF(OR(OR(ISBLANK(F579),SUM(LEN(C579),LEN(D579))=0),AND(NOT(E579="Unknown"),ISBLANK(J579)),AND(NOT(O579="Unknown"),ISBLANK(R579))),"Missing Information", INDEX(Table15[Entire Service Line Classification], MATCH(SUMIFS(Table15[Unique ID],Table15[System-Owned Portion],E579,Table15[If Material Anything Other than "Lead" in Column E,Was Material Ever Previously Lead?],G579,Table15[Customer-Owned Portion],O579),Table15[Unique ID],0),0)))</f>
        <v/>
      </c>
      <c r="X579"/>
    </row>
    <row r="580" spans="2:24" x14ac:dyDescent="0.35">
      <c r="B580" s="146"/>
      <c r="C580" s="31"/>
      <c r="D580" s="31"/>
      <c r="E580" s="44"/>
      <c r="F580" s="43"/>
      <c r="G580" s="84"/>
      <c r="H580" s="31"/>
      <c r="I580" s="31"/>
      <c r="J580" s="84"/>
      <c r="K580" s="31"/>
      <c r="L580" s="31"/>
      <c r="M580" s="169"/>
      <c r="N580" s="148"/>
      <c r="O580" s="44"/>
      <c r="P580" s="43"/>
      <c r="Q580" s="31"/>
      <c r="R580" s="84"/>
      <c r="S580" s="31"/>
      <c r="T580" s="31"/>
      <c r="U580" s="169"/>
      <c r="V580" s="150"/>
      <c r="W580" s="141" t="str" cm="1">
        <f t="array" ref="W580">IF(SUM(LEN(B580:V580))=0,"",IF(OR(OR(ISBLANK(F580),SUM(LEN(C580),LEN(D580))=0),AND(NOT(E580="Unknown"),ISBLANK(J580)),AND(NOT(O580="Unknown"),ISBLANK(R580))),"Missing Information", INDEX(Table15[Entire Service Line Classification], MATCH(SUMIFS(Table15[Unique ID],Table15[System-Owned Portion],E580,Table15[If Material Anything Other than "Lead" in Column E,Was Material Ever Previously Lead?],G580,Table15[Customer-Owned Portion],O580),Table15[Unique ID],0),0)))</f>
        <v/>
      </c>
      <c r="X580"/>
    </row>
    <row r="581" spans="2:24" x14ac:dyDescent="0.35">
      <c r="B581" s="146"/>
      <c r="C581" s="31"/>
      <c r="D581" s="31"/>
      <c r="E581" s="44"/>
      <c r="F581" s="43"/>
      <c r="G581" s="84"/>
      <c r="H581" s="31"/>
      <c r="I581" s="31"/>
      <c r="J581" s="84"/>
      <c r="K581" s="31"/>
      <c r="L581" s="31"/>
      <c r="M581" s="169"/>
      <c r="N581" s="148"/>
      <c r="O581" s="44"/>
      <c r="P581" s="43"/>
      <c r="Q581" s="31"/>
      <c r="R581" s="84"/>
      <c r="S581" s="31"/>
      <c r="T581" s="31"/>
      <c r="U581" s="169"/>
      <c r="V581" s="150"/>
      <c r="W581" s="141" t="str" cm="1">
        <f t="array" ref="W581">IF(SUM(LEN(B581:V581))=0,"",IF(OR(OR(ISBLANK(F581),SUM(LEN(C581),LEN(D581))=0),AND(NOT(E581="Unknown"),ISBLANK(J581)),AND(NOT(O581="Unknown"),ISBLANK(R581))),"Missing Information", INDEX(Table15[Entire Service Line Classification], MATCH(SUMIFS(Table15[Unique ID],Table15[System-Owned Portion],E581,Table15[If Material Anything Other than "Lead" in Column E,Was Material Ever Previously Lead?],G581,Table15[Customer-Owned Portion],O581),Table15[Unique ID],0),0)))</f>
        <v/>
      </c>
      <c r="X581"/>
    </row>
    <row r="582" spans="2:24" x14ac:dyDescent="0.35">
      <c r="B582" s="146"/>
      <c r="C582" s="31"/>
      <c r="D582" s="31"/>
      <c r="E582" s="44"/>
      <c r="F582" s="43"/>
      <c r="G582" s="84"/>
      <c r="H582" s="31"/>
      <c r="I582" s="31"/>
      <c r="J582" s="84"/>
      <c r="K582" s="31"/>
      <c r="L582" s="31"/>
      <c r="M582" s="169"/>
      <c r="N582" s="148"/>
      <c r="O582" s="44"/>
      <c r="P582" s="43"/>
      <c r="Q582" s="31"/>
      <c r="R582" s="84"/>
      <c r="S582" s="31"/>
      <c r="T582" s="31"/>
      <c r="U582" s="169"/>
      <c r="V582" s="150"/>
      <c r="W582" s="141" t="str" cm="1">
        <f t="array" ref="W582">IF(SUM(LEN(B582:V582))=0,"",IF(OR(OR(ISBLANK(F582),SUM(LEN(C582),LEN(D582))=0),AND(NOT(E582="Unknown"),ISBLANK(J582)),AND(NOT(O582="Unknown"),ISBLANK(R582))),"Missing Information", INDEX(Table15[Entire Service Line Classification], MATCH(SUMIFS(Table15[Unique ID],Table15[System-Owned Portion],E582,Table15[If Material Anything Other than "Lead" in Column E,Was Material Ever Previously Lead?],G582,Table15[Customer-Owned Portion],O582),Table15[Unique ID],0),0)))</f>
        <v/>
      </c>
      <c r="X582"/>
    </row>
    <row r="583" spans="2:24" x14ac:dyDescent="0.35">
      <c r="B583" s="146"/>
      <c r="C583" s="31"/>
      <c r="D583" s="31"/>
      <c r="E583" s="44"/>
      <c r="F583" s="43"/>
      <c r="G583" s="84"/>
      <c r="H583" s="31"/>
      <c r="I583" s="31"/>
      <c r="J583" s="84"/>
      <c r="K583" s="31"/>
      <c r="L583" s="31"/>
      <c r="M583" s="169"/>
      <c r="N583" s="148"/>
      <c r="O583" s="44"/>
      <c r="P583" s="43"/>
      <c r="Q583" s="31"/>
      <c r="R583" s="84"/>
      <c r="S583" s="31"/>
      <c r="T583" s="31"/>
      <c r="U583" s="169"/>
      <c r="V583" s="150"/>
      <c r="W583" s="141" t="str" cm="1">
        <f t="array" ref="W583">IF(SUM(LEN(B583:V583))=0,"",IF(OR(OR(ISBLANK(F583),SUM(LEN(C583),LEN(D583))=0),AND(NOT(E583="Unknown"),ISBLANK(J583)),AND(NOT(O583="Unknown"),ISBLANK(R583))),"Missing Information", INDEX(Table15[Entire Service Line Classification], MATCH(SUMIFS(Table15[Unique ID],Table15[System-Owned Portion],E583,Table15[If Material Anything Other than "Lead" in Column E,Was Material Ever Previously Lead?],G583,Table15[Customer-Owned Portion],O583),Table15[Unique ID],0),0)))</f>
        <v/>
      </c>
      <c r="X583"/>
    </row>
    <row r="584" spans="2:24" x14ac:dyDescent="0.35">
      <c r="B584" s="146"/>
      <c r="C584" s="31"/>
      <c r="D584" s="31"/>
      <c r="E584" s="44"/>
      <c r="F584" s="43"/>
      <c r="G584" s="84"/>
      <c r="H584" s="31"/>
      <c r="I584" s="31"/>
      <c r="J584" s="84"/>
      <c r="K584" s="31"/>
      <c r="L584" s="31"/>
      <c r="M584" s="169"/>
      <c r="N584" s="148"/>
      <c r="O584" s="44"/>
      <c r="P584" s="43"/>
      <c r="Q584" s="31"/>
      <c r="R584" s="84"/>
      <c r="S584" s="31"/>
      <c r="T584" s="31"/>
      <c r="U584" s="169"/>
      <c r="V584" s="150"/>
      <c r="W584" s="141" t="str" cm="1">
        <f t="array" ref="W584">IF(SUM(LEN(B584:V584))=0,"",IF(OR(OR(ISBLANK(F584),SUM(LEN(C584),LEN(D584))=0),AND(NOT(E584="Unknown"),ISBLANK(J584)),AND(NOT(O584="Unknown"),ISBLANK(R584))),"Missing Information", INDEX(Table15[Entire Service Line Classification], MATCH(SUMIFS(Table15[Unique ID],Table15[System-Owned Portion],E584,Table15[If Material Anything Other than "Lead" in Column E,Was Material Ever Previously Lead?],G584,Table15[Customer-Owned Portion],O584),Table15[Unique ID],0),0)))</f>
        <v/>
      </c>
      <c r="X584"/>
    </row>
    <row r="585" spans="2:24" x14ac:dyDescent="0.35">
      <c r="B585" s="146"/>
      <c r="C585" s="31"/>
      <c r="D585" s="31"/>
      <c r="E585" s="44"/>
      <c r="F585" s="43"/>
      <c r="G585" s="84"/>
      <c r="H585" s="31"/>
      <c r="I585" s="31"/>
      <c r="J585" s="84"/>
      <c r="K585" s="31"/>
      <c r="L585" s="31"/>
      <c r="M585" s="169"/>
      <c r="N585" s="148"/>
      <c r="O585" s="44"/>
      <c r="P585" s="43"/>
      <c r="Q585" s="31"/>
      <c r="R585" s="84"/>
      <c r="S585" s="31"/>
      <c r="T585" s="31"/>
      <c r="U585" s="169"/>
      <c r="V585" s="150"/>
      <c r="W585" s="141" t="str" cm="1">
        <f t="array" ref="W585">IF(SUM(LEN(B585:V585))=0,"",IF(OR(OR(ISBLANK(F585),SUM(LEN(C585),LEN(D585))=0),AND(NOT(E585="Unknown"),ISBLANK(J585)),AND(NOT(O585="Unknown"),ISBLANK(R585))),"Missing Information", INDEX(Table15[Entire Service Line Classification], MATCH(SUMIFS(Table15[Unique ID],Table15[System-Owned Portion],E585,Table15[If Material Anything Other than "Lead" in Column E,Was Material Ever Previously Lead?],G585,Table15[Customer-Owned Portion],O585),Table15[Unique ID],0),0)))</f>
        <v/>
      </c>
      <c r="X585"/>
    </row>
    <row r="586" spans="2:24" x14ac:dyDescent="0.35">
      <c r="B586" s="146"/>
      <c r="C586" s="31"/>
      <c r="D586" s="31"/>
      <c r="E586" s="44"/>
      <c r="F586" s="43"/>
      <c r="G586" s="84"/>
      <c r="H586" s="31"/>
      <c r="I586" s="31"/>
      <c r="J586" s="84"/>
      <c r="K586" s="31"/>
      <c r="L586" s="31"/>
      <c r="M586" s="169"/>
      <c r="N586" s="148"/>
      <c r="O586" s="44"/>
      <c r="P586" s="43"/>
      <c r="Q586" s="31"/>
      <c r="R586" s="84"/>
      <c r="S586" s="31"/>
      <c r="T586" s="31"/>
      <c r="U586" s="169"/>
      <c r="V586" s="150"/>
      <c r="W586" s="141" t="str" cm="1">
        <f t="array" ref="W586">IF(SUM(LEN(B586:V586))=0,"",IF(OR(OR(ISBLANK(F586),SUM(LEN(C586),LEN(D586))=0),AND(NOT(E586="Unknown"),ISBLANK(J586)),AND(NOT(O586="Unknown"),ISBLANK(R586))),"Missing Information", INDEX(Table15[Entire Service Line Classification], MATCH(SUMIFS(Table15[Unique ID],Table15[System-Owned Portion],E586,Table15[If Material Anything Other than "Lead" in Column E,Was Material Ever Previously Lead?],G586,Table15[Customer-Owned Portion],O586),Table15[Unique ID],0),0)))</f>
        <v/>
      </c>
      <c r="X586"/>
    </row>
    <row r="587" spans="2:24" x14ac:dyDescent="0.35">
      <c r="B587" s="146"/>
      <c r="C587" s="31"/>
      <c r="D587" s="31"/>
      <c r="E587" s="44"/>
      <c r="F587" s="43"/>
      <c r="G587" s="84"/>
      <c r="H587" s="31"/>
      <c r="I587" s="31"/>
      <c r="J587" s="84"/>
      <c r="K587" s="31"/>
      <c r="L587" s="31"/>
      <c r="M587" s="169"/>
      <c r="N587" s="148"/>
      <c r="O587" s="44"/>
      <c r="P587" s="43"/>
      <c r="Q587" s="31"/>
      <c r="R587" s="84"/>
      <c r="S587" s="31"/>
      <c r="T587" s="31"/>
      <c r="U587" s="169"/>
      <c r="V587" s="150"/>
      <c r="W587" s="141" t="str" cm="1">
        <f t="array" ref="W587">IF(SUM(LEN(B587:V587))=0,"",IF(OR(OR(ISBLANK(F587),SUM(LEN(C587),LEN(D587))=0),AND(NOT(E587="Unknown"),ISBLANK(J587)),AND(NOT(O587="Unknown"),ISBLANK(R587))),"Missing Information", INDEX(Table15[Entire Service Line Classification], MATCH(SUMIFS(Table15[Unique ID],Table15[System-Owned Portion],E587,Table15[If Material Anything Other than "Lead" in Column E,Was Material Ever Previously Lead?],G587,Table15[Customer-Owned Portion],O587),Table15[Unique ID],0),0)))</f>
        <v/>
      </c>
      <c r="X587"/>
    </row>
    <row r="588" spans="2:24" x14ac:dyDescent="0.35">
      <c r="B588" s="146"/>
      <c r="C588" s="31"/>
      <c r="D588" s="31"/>
      <c r="E588" s="44"/>
      <c r="F588" s="43"/>
      <c r="G588" s="84"/>
      <c r="H588" s="31"/>
      <c r="I588" s="31"/>
      <c r="J588" s="84"/>
      <c r="K588" s="31"/>
      <c r="L588" s="31"/>
      <c r="M588" s="169"/>
      <c r="N588" s="148"/>
      <c r="O588" s="44"/>
      <c r="P588" s="43"/>
      <c r="Q588" s="31"/>
      <c r="R588" s="84"/>
      <c r="S588" s="31"/>
      <c r="T588" s="31"/>
      <c r="U588" s="169"/>
      <c r="V588" s="150"/>
      <c r="W588" s="141" t="str" cm="1">
        <f t="array" ref="W588">IF(SUM(LEN(B588:V588))=0,"",IF(OR(OR(ISBLANK(F588),SUM(LEN(C588),LEN(D588))=0),AND(NOT(E588="Unknown"),ISBLANK(J588)),AND(NOT(O588="Unknown"),ISBLANK(R588))),"Missing Information", INDEX(Table15[Entire Service Line Classification], MATCH(SUMIFS(Table15[Unique ID],Table15[System-Owned Portion],E588,Table15[If Material Anything Other than "Lead" in Column E,Was Material Ever Previously Lead?],G588,Table15[Customer-Owned Portion],O588),Table15[Unique ID],0),0)))</f>
        <v/>
      </c>
      <c r="X588"/>
    </row>
    <row r="589" spans="2:24" x14ac:dyDescent="0.35">
      <c r="B589" s="146"/>
      <c r="C589" s="31"/>
      <c r="D589" s="31"/>
      <c r="E589" s="44"/>
      <c r="F589" s="43"/>
      <c r="G589" s="84"/>
      <c r="H589" s="31"/>
      <c r="I589" s="31"/>
      <c r="J589" s="84"/>
      <c r="K589" s="31"/>
      <c r="L589" s="31"/>
      <c r="M589" s="169"/>
      <c r="N589" s="148"/>
      <c r="O589" s="44"/>
      <c r="P589" s="43"/>
      <c r="Q589" s="31"/>
      <c r="R589" s="84"/>
      <c r="S589" s="31"/>
      <c r="T589" s="31"/>
      <c r="U589" s="169"/>
      <c r="V589" s="150"/>
      <c r="W589" s="141" t="str" cm="1">
        <f t="array" ref="W589">IF(SUM(LEN(B589:V589))=0,"",IF(OR(OR(ISBLANK(F589),SUM(LEN(C589),LEN(D589))=0),AND(NOT(E589="Unknown"),ISBLANK(J589)),AND(NOT(O589="Unknown"),ISBLANK(R589))),"Missing Information", INDEX(Table15[Entire Service Line Classification], MATCH(SUMIFS(Table15[Unique ID],Table15[System-Owned Portion],E589,Table15[If Material Anything Other than "Lead" in Column E,Was Material Ever Previously Lead?],G589,Table15[Customer-Owned Portion],O589),Table15[Unique ID],0),0)))</f>
        <v/>
      </c>
      <c r="X589"/>
    </row>
    <row r="590" spans="2:24" x14ac:dyDescent="0.35">
      <c r="B590" s="146"/>
      <c r="C590" s="31"/>
      <c r="D590" s="31"/>
      <c r="E590" s="44"/>
      <c r="F590" s="43"/>
      <c r="G590" s="84"/>
      <c r="H590" s="31"/>
      <c r="I590" s="31"/>
      <c r="J590" s="84"/>
      <c r="K590" s="31"/>
      <c r="L590" s="31"/>
      <c r="M590" s="169"/>
      <c r="N590" s="148"/>
      <c r="O590" s="44"/>
      <c r="P590" s="43"/>
      <c r="Q590" s="31"/>
      <c r="R590" s="84"/>
      <c r="S590" s="31"/>
      <c r="T590" s="31"/>
      <c r="U590" s="169"/>
      <c r="V590" s="150"/>
      <c r="W590" s="141" t="str" cm="1">
        <f t="array" ref="W590">IF(SUM(LEN(B590:V590))=0,"",IF(OR(OR(ISBLANK(F590),SUM(LEN(C590),LEN(D590))=0),AND(NOT(E590="Unknown"),ISBLANK(J590)),AND(NOT(O590="Unknown"),ISBLANK(R590))),"Missing Information", INDEX(Table15[Entire Service Line Classification], MATCH(SUMIFS(Table15[Unique ID],Table15[System-Owned Portion],E590,Table15[If Material Anything Other than "Lead" in Column E,Was Material Ever Previously Lead?],G590,Table15[Customer-Owned Portion],O590),Table15[Unique ID],0),0)))</f>
        <v/>
      </c>
      <c r="X590"/>
    </row>
    <row r="591" spans="2:24" x14ac:dyDescent="0.35">
      <c r="B591" s="146"/>
      <c r="C591" s="31"/>
      <c r="D591" s="31"/>
      <c r="E591" s="44"/>
      <c r="F591" s="43"/>
      <c r="G591" s="84"/>
      <c r="H591" s="31"/>
      <c r="I591" s="31"/>
      <c r="J591" s="84"/>
      <c r="K591" s="31"/>
      <c r="L591" s="31"/>
      <c r="M591" s="169"/>
      <c r="N591" s="148"/>
      <c r="O591" s="44"/>
      <c r="P591" s="43"/>
      <c r="Q591" s="31"/>
      <c r="R591" s="84"/>
      <c r="S591" s="31"/>
      <c r="T591" s="31"/>
      <c r="U591" s="169"/>
      <c r="V591" s="150"/>
      <c r="W591" s="141" t="str" cm="1">
        <f t="array" ref="W591">IF(SUM(LEN(B591:V591))=0,"",IF(OR(OR(ISBLANK(F591),SUM(LEN(C591),LEN(D591))=0),AND(NOT(E591="Unknown"),ISBLANK(J591)),AND(NOT(O591="Unknown"),ISBLANK(R591))),"Missing Information", INDEX(Table15[Entire Service Line Classification], MATCH(SUMIFS(Table15[Unique ID],Table15[System-Owned Portion],E591,Table15[If Material Anything Other than "Lead" in Column E,Was Material Ever Previously Lead?],G591,Table15[Customer-Owned Portion],O591),Table15[Unique ID],0),0)))</f>
        <v/>
      </c>
      <c r="X591"/>
    </row>
    <row r="592" spans="2:24" x14ac:dyDescent="0.35">
      <c r="B592" s="146"/>
      <c r="C592" s="31"/>
      <c r="D592" s="31"/>
      <c r="E592" s="44"/>
      <c r="F592" s="43"/>
      <c r="G592" s="84"/>
      <c r="H592" s="31"/>
      <c r="I592" s="31"/>
      <c r="J592" s="84"/>
      <c r="K592" s="31"/>
      <c r="L592" s="31"/>
      <c r="M592" s="169"/>
      <c r="N592" s="148"/>
      <c r="O592" s="44"/>
      <c r="P592" s="43"/>
      <c r="Q592" s="31"/>
      <c r="R592" s="84"/>
      <c r="S592" s="31"/>
      <c r="T592" s="31"/>
      <c r="U592" s="169"/>
      <c r="V592" s="150"/>
      <c r="W592" s="141" t="str" cm="1">
        <f t="array" ref="W592">IF(SUM(LEN(B592:V592))=0,"",IF(OR(OR(ISBLANK(F592),SUM(LEN(C592),LEN(D592))=0),AND(NOT(E592="Unknown"),ISBLANK(J592)),AND(NOT(O592="Unknown"),ISBLANK(R592))),"Missing Information", INDEX(Table15[Entire Service Line Classification], MATCH(SUMIFS(Table15[Unique ID],Table15[System-Owned Portion],E592,Table15[If Material Anything Other than "Lead" in Column E,Was Material Ever Previously Lead?],G592,Table15[Customer-Owned Portion],O592),Table15[Unique ID],0),0)))</f>
        <v/>
      </c>
      <c r="X592"/>
    </row>
    <row r="593" spans="2:24" x14ac:dyDescent="0.35">
      <c r="B593" s="146"/>
      <c r="C593" s="31"/>
      <c r="D593" s="31"/>
      <c r="E593" s="44"/>
      <c r="F593" s="43"/>
      <c r="G593" s="84"/>
      <c r="H593" s="31"/>
      <c r="I593" s="31"/>
      <c r="J593" s="84"/>
      <c r="K593" s="31"/>
      <c r="L593" s="31"/>
      <c r="M593" s="169"/>
      <c r="N593" s="148"/>
      <c r="O593" s="44"/>
      <c r="P593" s="43"/>
      <c r="Q593" s="31"/>
      <c r="R593" s="84"/>
      <c r="S593" s="31"/>
      <c r="T593" s="31"/>
      <c r="U593" s="169"/>
      <c r="V593" s="150"/>
      <c r="W593" s="141" t="str" cm="1">
        <f t="array" ref="W593">IF(SUM(LEN(B593:V593))=0,"",IF(OR(OR(ISBLANK(F593),SUM(LEN(C593),LEN(D593))=0),AND(NOT(E593="Unknown"),ISBLANK(J593)),AND(NOT(O593="Unknown"),ISBLANK(R593))),"Missing Information", INDEX(Table15[Entire Service Line Classification], MATCH(SUMIFS(Table15[Unique ID],Table15[System-Owned Portion],E593,Table15[If Material Anything Other than "Lead" in Column E,Was Material Ever Previously Lead?],G593,Table15[Customer-Owned Portion],O593),Table15[Unique ID],0),0)))</f>
        <v/>
      </c>
      <c r="X593"/>
    </row>
    <row r="594" spans="2:24" x14ac:dyDescent="0.35">
      <c r="B594" s="146"/>
      <c r="C594" s="31"/>
      <c r="D594" s="31"/>
      <c r="E594" s="44"/>
      <c r="F594" s="43"/>
      <c r="G594" s="84"/>
      <c r="H594" s="31"/>
      <c r="I594" s="31"/>
      <c r="J594" s="84"/>
      <c r="K594" s="31"/>
      <c r="L594" s="31"/>
      <c r="M594" s="169"/>
      <c r="N594" s="148"/>
      <c r="O594" s="44"/>
      <c r="P594" s="43"/>
      <c r="Q594" s="31"/>
      <c r="R594" s="84"/>
      <c r="S594" s="31"/>
      <c r="T594" s="31"/>
      <c r="U594" s="169"/>
      <c r="V594" s="150"/>
      <c r="W594" s="141" t="str" cm="1">
        <f t="array" ref="W594">IF(SUM(LEN(B594:V594))=0,"",IF(OR(OR(ISBLANK(F594),SUM(LEN(C594),LEN(D594))=0),AND(NOT(E594="Unknown"),ISBLANK(J594)),AND(NOT(O594="Unknown"),ISBLANK(R594))),"Missing Information", INDEX(Table15[Entire Service Line Classification], MATCH(SUMIFS(Table15[Unique ID],Table15[System-Owned Portion],E594,Table15[If Material Anything Other than "Lead" in Column E,Was Material Ever Previously Lead?],G594,Table15[Customer-Owned Portion],O594),Table15[Unique ID],0),0)))</f>
        <v/>
      </c>
      <c r="X594"/>
    </row>
    <row r="595" spans="2:24" x14ac:dyDescent="0.35">
      <c r="B595" s="146"/>
      <c r="C595" s="31"/>
      <c r="D595" s="31"/>
      <c r="E595" s="44"/>
      <c r="F595" s="43"/>
      <c r="G595" s="84"/>
      <c r="H595" s="31"/>
      <c r="I595" s="31"/>
      <c r="J595" s="84"/>
      <c r="K595" s="31"/>
      <c r="L595" s="31"/>
      <c r="M595" s="169"/>
      <c r="N595" s="148"/>
      <c r="O595" s="44"/>
      <c r="P595" s="43"/>
      <c r="Q595" s="31"/>
      <c r="R595" s="84"/>
      <c r="S595" s="31"/>
      <c r="T595" s="31"/>
      <c r="U595" s="169"/>
      <c r="V595" s="150"/>
      <c r="W595" s="141" t="str" cm="1">
        <f t="array" ref="W595">IF(SUM(LEN(B595:V595))=0,"",IF(OR(OR(ISBLANK(F595),SUM(LEN(C595),LEN(D595))=0),AND(NOT(E595="Unknown"),ISBLANK(J595)),AND(NOT(O595="Unknown"),ISBLANK(R595))),"Missing Information", INDEX(Table15[Entire Service Line Classification], MATCH(SUMIFS(Table15[Unique ID],Table15[System-Owned Portion],E595,Table15[If Material Anything Other than "Lead" in Column E,Was Material Ever Previously Lead?],G595,Table15[Customer-Owned Portion],O595),Table15[Unique ID],0),0)))</f>
        <v/>
      </c>
      <c r="X595"/>
    </row>
    <row r="596" spans="2:24" x14ac:dyDescent="0.35">
      <c r="B596" s="146"/>
      <c r="C596" s="31"/>
      <c r="D596" s="31"/>
      <c r="E596" s="44"/>
      <c r="F596" s="43"/>
      <c r="G596" s="84"/>
      <c r="H596" s="31"/>
      <c r="I596" s="31"/>
      <c r="J596" s="84"/>
      <c r="K596" s="31"/>
      <c r="L596" s="31"/>
      <c r="M596" s="169"/>
      <c r="N596" s="148"/>
      <c r="O596" s="44"/>
      <c r="P596" s="43"/>
      <c r="Q596" s="31"/>
      <c r="R596" s="84"/>
      <c r="S596" s="31"/>
      <c r="T596" s="31"/>
      <c r="U596" s="169"/>
      <c r="V596" s="150"/>
      <c r="W596" s="141" t="str" cm="1">
        <f t="array" ref="W596">IF(SUM(LEN(B596:V596))=0,"",IF(OR(OR(ISBLANK(F596),SUM(LEN(C596),LEN(D596))=0),AND(NOT(E596="Unknown"),ISBLANK(J596)),AND(NOT(O596="Unknown"),ISBLANK(R596))),"Missing Information", INDEX(Table15[Entire Service Line Classification], MATCH(SUMIFS(Table15[Unique ID],Table15[System-Owned Portion],E596,Table15[If Material Anything Other than "Lead" in Column E,Was Material Ever Previously Lead?],G596,Table15[Customer-Owned Portion],O596),Table15[Unique ID],0),0)))</f>
        <v/>
      </c>
      <c r="X596"/>
    </row>
    <row r="597" spans="2:24" x14ac:dyDescent="0.35">
      <c r="B597" s="146"/>
      <c r="C597" s="31"/>
      <c r="D597" s="31"/>
      <c r="E597" s="44"/>
      <c r="F597" s="43"/>
      <c r="G597" s="84"/>
      <c r="H597" s="31"/>
      <c r="I597" s="31"/>
      <c r="J597" s="84"/>
      <c r="K597" s="31"/>
      <c r="L597" s="31"/>
      <c r="M597" s="169"/>
      <c r="N597" s="148"/>
      <c r="O597" s="44"/>
      <c r="P597" s="43"/>
      <c r="Q597" s="31"/>
      <c r="R597" s="84"/>
      <c r="S597" s="31"/>
      <c r="T597" s="31"/>
      <c r="U597" s="169"/>
      <c r="V597" s="150"/>
      <c r="W597" s="141" t="str" cm="1">
        <f t="array" ref="W597">IF(SUM(LEN(B597:V597))=0,"",IF(OR(OR(ISBLANK(F597),SUM(LEN(C597),LEN(D597))=0),AND(NOT(E597="Unknown"),ISBLANK(J597)),AND(NOT(O597="Unknown"),ISBLANK(R597))),"Missing Information", INDEX(Table15[Entire Service Line Classification], MATCH(SUMIFS(Table15[Unique ID],Table15[System-Owned Portion],E597,Table15[If Material Anything Other than "Lead" in Column E,Was Material Ever Previously Lead?],G597,Table15[Customer-Owned Portion],O597),Table15[Unique ID],0),0)))</f>
        <v/>
      </c>
      <c r="X597"/>
    </row>
    <row r="598" spans="2:24" x14ac:dyDescent="0.35">
      <c r="B598" s="146"/>
      <c r="C598" s="31"/>
      <c r="D598" s="31"/>
      <c r="E598" s="44"/>
      <c r="F598" s="43"/>
      <c r="G598" s="84"/>
      <c r="H598" s="31"/>
      <c r="I598" s="31"/>
      <c r="J598" s="84"/>
      <c r="K598" s="31"/>
      <c r="L598" s="31"/>
      <c r="M598" s="169"/>
      <c r="N598" s="148"/>
      <c r="O598" s="44"/>
      <c r="P598" s="43"/>
      <c r="Q598" s="31"/>
      <c r="R598" s="84"/>
      <c r="S598" s="31"/>
      <c r="T598" s="31"/>
      <c r="U598" s="169"/>
      <c r="V598" s="150"/>
      <c r="W598" s="141" t="str" cm="1">
        <f t="array" ref="W598">IF(SUM(LEN(B598:V598))=0,"",IF(OR(OR(ISBLANK(F598),SUM(LEN(C598),LEN(D598))=0),AND(NOT(E598="Unknown"),ISBLANK(J598)),AND(NOT(O598="Unknown"),ISBLANK(R598))),"Missing Information", INDEX(Table15[Entire Service Line Classification], MATCH(SUMIFS(Table15[Unique ID],Table15[System-Owned Portion],E598,Table15[If Material Anything Other than "Lead" in Column E,Was Material Ever Previously Lead?],G598,Table15[Customer-Owned Portion],O598),Table15[Unique ID],0),0)))</f>
        <v/>
      </c>
      <c r="X598"/>
    </row>
    <row r="599" spans="2:24" x14ac:dyDescent="0.35">
      <c r="B599" s="146"/>
      <c r="C599" s="31"/>
      <c r="D599" s="31"/>
      <c r="E599" s="44"/>
      <c r="F599" s="43"/>
      <c r="G599" s="84"/>
      <c r="H599" s="31"/>
      <c r="I599" s="31"/>
      <c r="J599" s="84"/>
      <c r="K599" s="31"/>
      <c r="L599" s="31"/>
      <c r="M599" s="169"/>
      <c r="N599" s="148"/>
      <c r="O599" s="44"/>
      <c r="P599" s="43"/>
      <c r="Q599" s="31"/>
      <c r="R599" s="84"/>
      <c r="S599" s="31"/>
      <c r="T599" s="31"/>
      <c r="U599" s="169"/>
      <c r="V599" s="150"/>
      <c r="W599" s="141" t="str" cm="1">
        <f t="array" ref="W599">IF(SUM(LEN(B599:V599))=0,"",IF(OR(OR(ISBLANK(F599),SUM(LEN(C599),LEN(D599))=0),AND(NOT(E599="Unknown"),ISBLANK(J599)),AND(NOT(O599="Unknown"),ISBLANK(R599))),"Missing Information", INDEX(Table15[Entire Service Line Classification], MATCH(SUMIFS(Table15[Unique ID],Table15[System-Owned Portion],E599,Table15[If Material Anything Other than "Lead" in Column E,Was Material Ever Previously Lead?],G599,Table15[Customer-Owned Portion],O599),Table15[Unique ID],0),0)))</f>
        <v/>
      </c>
      <c r="X599"/>
    </row>
    <row r="600" spans="2:24" x14ac:dyDescent="0.35">
      <c r="B600" s="146"/>
      <c r="C600" s="31"/>
      <c r="D600" s="31"/>
      <c r="E600" s="44"/>
      <c r="F600" s="43"/>
      <c r="G600" s="84"/>
      <c r="H600" s="31"/>
      <c r="I600" s="31"/>
      <c r="J600" s="84"/>
      <c r="K600" s="31"/>
      <c r="L600" s="31"/>
      <c r="M600" s="169"/>
      <c r="N600" s="148"/>
      <c r="O600" s="44"/>
      <c r="P600" s="43"/>
      <c r="Q600" s="31"/>
      <c r="R600" s="84"/>
      <c r="S600" s="31"/>
      <c r="T600" s="31"/>
      <c r="U600" s="169"/>
      <c r="V600" s="150"/>
      <c r="W600" s="141" t="str" cm="1">
        <f t="array" ref="W600">IF(SUM(LEN(B600:V600))=0,"",IF(OR(OR(ISBLANK(F600),SUM(LEN(C600),LEN(D600))=0),AND(NOT(E600="Unknown"),ISBLANK(J600)),AND(NOT(O600="Unknown"),ISBLANK(R600))),"Missing Information", INDEX(Table15[Entire Service Line Classification], MATCH(SUMIFS(Table15[Unique ID],Table15[System-Owned Portion],E600,Table15[If Material Anything Other than "Lead" in Column E,Was Material Ever Previously Lead?],G600,Table15[Customer-Owned Portion],O600),Table15[Unique ID],0),0)))</f>
        <v/>
      </c>
      <c r="X600"/>
    </row>
    <row r="601" spans="2:24" x14ac:dyDescent="0.35">
      <c r="B601" s="146"/>
      <c r="C601" s="31"/>
      <c r="D601" s="31"/>
      <c r="E601" s="44"/>
      <c r="F601" s="43"/>
      <c r="G601" s="84"/>
      <c r="H601" s="31"/>
      <c r="I601" s="31"/>
      <c r="J601" s="84"/>
      <c r="K601" s="31"/>
      <c r="L601" s="31"/>
      <c r="M601" s="169"/>
      <c r="N601" s="148"/>
      <c r="O601" s="44"/>
      <c r="P601" s="43"/>
      <c r="Q601" s="31"/>
      <c r="R601" s="84"/>
      <c r="S601" s="31"/>
      <c r="T601" s="31"/>
      <c r="U601" s="169"/>
      <c r="V601" s="150"/>
      <c r="W601" s="141" t="str" cm="1">
        <f t="array" ref="W601">IF(SUM(LEN(B601:V601))=0,"",IF(OR(OR(ISBLANK(F601),SUM(LEN(C601),LEN(D601))=0),AND(NOT(E601="Unknown"),ISBLANK(J601)),AND(NOT(O601="Unknown"),ISBLANK(R601))),"Missing Information", INDEX(Table15[Entire Service Line Classification], MATCH(SUMIFS(Table15[Unique ID],Table15[System-Owned Portion],E601,Table15[If Material Anything Other than "Lead" in Column E,Was Material Ever Previously Lead?],G601,Table15[Customer-Owned Portion],O601),Table15[Unique ID],0),0)))</f>
        <v/>
      </c>
      <c r="X601"/>
    </row>
    <row r="602" spans="2:24" x14ac:dyDescent="0.35">
      <c r="B602" s="146"/>
      <c r="C602" s="31"/>
      <c r="D602" s="31"/>
      <c r="E602" s="44"/>
      <c r="F602" s="43"/>
      <c r="G602" s="84"/>
      <c r="H602" s="31"/>
      <c r="I602" s="31"/>
      <c r="J602" s="84"/>
      <c r="K602" s="31"/>
      <c r="L602" s="31"/>
      <c r="M602" s="169"/>
      <c r="N602" s="148"/>
      <c r="O602" s="44"/>
      <c r="P602" s="43"/>
      <c r="Q602" s="31"/>
      <c r="R602" s="84"/>
      <c r="S602" s="31"/>
      <c r="T602" s="31"/>
      <c r="U602" s="169"/>
      <c r="V602" s="150"/>
      <c r="W602" s="141" t="str" cm="1">
        <f t="array" ref="W602">IF(SUM(LEN(B602:V602))=0,"",IF(OR(OR(ISBLANK(F602),SUM(LEN(C602),LEN(D602))=0),AND(NOT(E602="Unknown"),ISBLANK(J602)),AND(NOT(O602="Unknown"),ISBLANK(R602))),"Missing Information", INDEX(Table15[Entire Service Line Classification], MATCH(SUMIFS(Table15[Unique ID],Table15[System-Owned Portion],E602,Table15[If Material Anything Other than "Lead" in Column E,Was Material Ever Previously Lead?],G602,Table15[Customer-Owned Portion],O602),Table15[Unique ID],0),0)))</f>
        <v/>
      </c>
      <c r="X602"/>
    </row>
    <row r="603" spans="2:24" x14ac:dyDescent="0.35">
      <c r="B603" s="146"/>
      <c r="C603" s="31"/>
      <c r="D603" s="31"/>
      <c r="E603" s="44"/>
      <c r="F603" s="43"/>
      <c r="G603" s="84"/>
      <c r="H603" s="31"/>
      <c r="I603" s="31"/>
      <c r="J603" s="84"/>
      <c r="K603" s="31"/>
      <c r="L603" s="31"/>
      <c r="M603" s="169"/>
      <c r="N603" s="148"/>
      <c r="O603" s="44"/>
      <c r="P603" s="43"/>
      <c r="Q603" s="31"/>
      <c r="R603" s="84"/>
      <c r="S603" s="31"/>
      <c r="T603" s="31"/>
      <c r="U603" s="169"/>
      <c r="V603" s="150"/>
      <c r="W603" s="141" t="str" cm="1">
        <f t="array" ref="W603">IF(SUM(LEN(B603:V603))=0,"",IF(OR(OR(ISBLANK(F603),SUM(LEN(C603),LEN(D603))=0),AND(NOT(E603="Unknown"),ISBLANK(J603)),AND(NOT(O603="Unknown"),ISBLANK(R603))),"Missing Information", INDEX(Table15[Entire Service Line Classification], MATCH(SUMIFS(Table15[Unique ID],Table15[System-Owned Portion],E603,Table15[If Material Anything Other than "Lead" in Column E,Was Material Ever Previously Lead?],G603,Table15[Customer-Owned Portion],O603),Table15[Unique ID],0),0)))</f>
        <v/>
      </c>
      <c r="X603"/>
    </row>
    <row r="604" spans="2:24" x14ac:dyDescent="0.35">
      <c r="B604" s="146"/>
      <c r="C604" s="31"/>
      <c r="D604" s="31"/>
      <c r="E604" s="44"/>
      <c r="F604" s="43"/>
      <c r="G604" s="84"/>
      <c r="H604" s="31"/>
      <c r="I604" s="31"/>
      <c r="J604" s="84"/>
      <c r="K604" s="31"/>
      <c r="L604" s="31"/>
      <c r="M604" s="169"/>
      <c r="N604" s="148"/>
      <c r="O604" s="44"/>
      <c r="P604" s="43"/>
      <c r="Q604" s="31"/>
      <c r="R604" s="84"/>
      <c r="S604" s="31"/>
      <c r="T604" s="31"/>
      <c r="U604" s="169"/>
      <c r="V604" s="150"/>
      <c r="W604" s="141" t="str" cm="1">
        <f t="array" ref="W604">IF(SUM(LEN(B604:V604))=0,"",IF(OR(OR(ISBLANK(F604),SUM(LEN(C604),LEN(D604))=0),AND(NOT(E604="Unknown"),ISBLANK(J604)),AND(NOT(O604="Unknown"),ISBLANK(R604))),"Missing Information", INDEX(Table15[Entire Service Line Classification], MATCH(SUMIFS(Table15[Unique ID],Table15[System-Owned Portion],E604,Table15[If Material Anything Other than "Lead" in Column E,Was Material Ever Previously Lead?],G604,Table15[Customer-Owned Portion],O604),Table15[Unique ID],0),0)))</f>
        <v/>
      </c>
      <c r="X604"/>
    </row>
    <row r="605" spans="2:24" x14ac:dyDescent="0.35">
      <c r="B605" s="146"/>
      <c r="C605" s="31"/>
      <c r="D605" s="31"/>
      <c r="E605" s="44"/>
      <c r="F605" s="43"/>
      <c r="G605" s="84"/>
      <c r="H605" s="31"/>
      <c r="I605" s="31"/>
      <c r="J605" s="84"/>
      <c r="K605" s="31"/>
      <c r="L605" s="31"/>
      <c r="M605" s="169"/>
      <c r="N605" s="148"/>
      <c r="O605" s="44"/>
      <c r="P605" s="43"/>
      <c r="Q605" s="31"/>
      <c r="R605" s="84"/>
      <c r="S605" s="31"/>
      <c r="T605" s="31"/>
      <c r="U605" s="169"/>
      <c r="V605" s="150"/>
      <c r="W605" s="141" t="str" cm="1">
        <f t="array" ref="W605">IF(SUM(LEN(B605:V605))=0,"",IF(OR(OR(ISBLANK(F605),SUM(LEN(C605),LEN(D605))=0),AND(NOT(E605="Unknown"),ISBLANK(J605)),AND(NOT(O605="Unknown"),ISBLANK(R605))),"Missing Information", INDEX(Table15[Entire Service Line Classification], MATCH(SUMIFS(Table15[Unique ID],Table15[System-Owned Portion],E605,Table15[If Material Anything Other than "Lead" in Column E,Was Material Ever Previously Lead?],G605,Table15[Customer-Owned Portion],O605),Table15[Unique ID],0),0)))</f>
        <v/>
      </c>
      <c r="X605"/>
    </row>
    <row r="606" spans="2:24" x14ac:dyDescent="0.35">
      <c r="B606" s="146"/>
      <c r="C606" s="31"/>
      <c r="D606" s="31"/>
      <c r="E606" s="44"/>
      <c r="F606" s="43"/>
      <c r="G606" s="84"/>
      <c r="H606" s="31"/>
      <c r="I606" s="31"/>
      <c r="J606" s="84"/>
      <c r="K606" s="31"/>
      <c r="L606" s="31"/>
      <c r="M606" s="169"/>
      <c r="N606" s="148"/>
      <c r="O606" s="44"/>
      <c r="P606" s="43"/>
      <c r="Q606" s="31"/>
      <c r="R606" s="84"/>
      <c r="S606" s="31"/>
      <c r="T606" s="31"/>
      <c r="U606" s="169"/>
      <c r="V606" s="150"/>
      <c r="W606" s="141" t="str" cm="1">
        <f t="array" ref="W606">IF(SUM(LEN(B606:V606))=0,"",IF(OR(OR(ISBLANK(F606),SUM(LEN(C606),LEN(D606))=0),AND(NOT(E606="Unknown"),ISBLANK(J606)),AND(NOT(O606="Unknown"),ISBLANK(R606))),"Missing Information", INDEX(Table15[Entire Service Line Classification], MATCH(SUMIFS(Table15[Unique ID],Table15[System-Owned Portion],E606,Table15[If Material Anything Other than "Lead" in Column E,Was Material Ever Previously Lead?],G606,Table15[Customer-Owned Portion],O606),Table15[Unique ID],0),0)))</f>
        <v/>
      </c>
      <c r="X606"/>
    </row>
    <row r="607" spans="2:24" x14ac:dyDescent="0.35">
      <c r="B607" s="146"/>
      <c r="C607" s="31"/>
      <c r="D607" s="31"/>
      <c r="E607" s="44"/>
      <c r="F607" s="43"/>
      <c r="G607" s="84"/>
      <c r="H607" s="31"/>
      <c r="I607" s="31"/>
      <c r="J607" s="84"/>
      <c r="K607" s="31"/>
      <c r="L607" s="31"/>
      <c r="M607" s="169"/>
      <c r="N607" s="148"/>
      <c r="O607" s="44"/>
      <c r="P607" s="43"/>
      <c r="Q607" s="31"/>
      <c r="R607" s="84"/>
      <c r="S607" s="31"/>
      <c r="T607" s="31"/>
      <c r="U607" s="169"/>
      <c r="V607" s="150"/>
      <c r="W607" s="141" t="str" cm="1">
        <f t="array" ref="W607">IF(SUM(LEN(B607:V607))=0,"",IF(OR(OR(ISBLANK(F607),SUM(LEN(C607),LEN(D607))=0),AND(NOT(E607="Unknown"),ISBLANK(J607)),AND(NOT(O607="Unknown"),ISBLANK(R607))),"Missing Information", INDEX(Table15[Entire Service Line Classification], MATCH(SUMIFS(Table15[Unique ID],Table15[System-Owned Portion],E607,Table15[If Material Anything Other than "Lead" in Column E,Was Material Ever Previously Lead?],G607,Table15[Customer-Owned Portion],O607),Table15[Unique ID],0),0)))</f>
        <v/>
      </c>
      <c r="X607"/>
    </row>
    <row r="608" spans="2:24" x14ac:dyDescent="0.35">
      <c r="B608" s="146"/>
      <c r="C608" s="31"/>
      <c r="D608" s="31"/>
      <c r="E608" s="44"/>
      <c r="F608" s="43"/>
      <c r="G608" s="84"/>
      <c r="H608" s="31"/>
      <c r="I608" s="31"/>
      <c r="J608" s="84"/>
      <c r="K608" s="31"/>
      <c r="L608" s="31"/>
      <c r="M608" s="169"/>
      <c r="N608" s="148"/>
      <c r="O608" s="44"/>
      <c r="P608" s="43"/>
      <c r="Q608" s="31"/>
      <c r="R608" s="84"/>
      <c r="S608" s="31"/>
      <c r="T608" s="31"/>
      <c r="U608" s="169"/>
      <c r="V608" s="150"/>
      <c r="W608" s="141" t="str" cm="1">
        <f t="array" ref="W608">IF(SUM(LEN(B608:V608))=0,"",IF(OR(OR(ISBLANK(F608),SUM(LEN(C608),LEN(D608))=0),AND(NOT(E608="Unknown"),ISBLANK(J608)),AND(NOT(O608="Unknown"),ISBLANK(R608))),"Missing Information", INDEX(Table15[Entire Service Line Classification], MATCH(SUMIFS(Table15[Unique ID],Table15[System-Owned Portion],E608,Table15[If Material Anything Other than "Lead" in Column E,Was Material Ever Previously Lead?],G608,Table15[Customer-Owned Portion],O608),Table15[Unique ID],0),0)))</f>
        <v/>
      </c>
      <c r="X608"/>
    </row>
    <row r="609" spans="2:24" x14ac:dyDescent="0.35">
      <c r="B609" s="146"/>
      <c r="C609" s="31"/>
      <c r="D609" s="31"/>
      <c r="E609" s="44"/>
      <c r="F609" s="43"/>
      <c r="G609" s="84"/>
      <c r="H609" s="31"/>
      <c r="I609" s="31"/>
      <c r="J609" s="84"/>
      <c r="K609" s="31"/>
      <c r="L609" s="31"/>
      <c r="M609" s="169"/>
      <c r="N609" s="148"/>
      <c r="O609" s="44"/>
      <c r="P609" s="43"/>
      <c r="Q609" s="31"/>
      <c r="R609" s="84"/>
      <c r="S609" s="31"/>
      <c r="T609" s="31"/>
      <c r="U609" s="169"/>
      <c r="V609" s="150"/>
      <c r="W609" s="141" t="str" cm="1">
        <f t="array" ref="W609">IF(SUM(LEN(B609:V609))=0,"",IF(OR(OR(ISBLANK(F609),SUM(LEN(C609),LEN(D609))=0),AND(NOT(E609="Unknown"),ISBLANK(J609)),AND(NOT(O609="Unknown"),ISBLANK(R609))),"Missing Information", INDEX(Table15[Entire Service Line Classification], MATCH(SUMIFS(Table15[Unique ID],Table15[System-Owned Portion],E609,Table15[If Material Anything Other than "Lead" in Column E,Was Material Ever Previously Lead?],G609,Table15[Customer-Owned Portion],O609),Table15[Unique ID],0),0)))</f>
        <v/>
      </c>
      <c r="X609"/>
    </row>
    <row r="610" spans="2:24" x14ac:dyDescent="0.35">
      <c r="B610" s="146"/>
      <c r="C610" s="31"/>
      <c r="D610" s="31"/>
      <c r="E610" s="44"/>
      <c r="F610" s="43"/>
      <c r="G610" s="84"/>
      <c r="H610" s="31"/>
      <c r="I610" s="31"/>
      <c r="J610" s="84"/>
      <c r="K610" s="31"/>
      <c r="L610" s="31"/>
      <c r="M610" s="169"/>
      <c r="N610" s="148"/>
      <c r="O610" s="44"/>
      <c r="P610" s="43"/>
      <c r="Q610" s="31"/>
      <c r="R610" s="84"/>
      <c r="S610" s="31"/>
      <c r="T610" s="31"/>
      <c r="U610" s="169"/>
      <c r="V610" s="150"/>
      <c r="W610" s="141" t="str" cm="1">
        <f t="array" ref="W610">IF(SUM(LEN(B610:V610))=0,"",IF(OR(OR(ISBLANK(F610),SUM(LEN(C610),LEN(D610))=0),AND(NOT(E610="Unknown"),ISBLANK(J610)),AND(NOT(O610="Unknown"),ISBLANK(R610))),"Missing Information", INDEX(Table15[Entire Service Line Classification], MATCH(SUMIFS(Table15[Unique ID],Table15[System-Owned Portion],E610,Table15[If Material Anything Other than "Lead" in Column E,Was Material Ever Previously Lead?],G610,Table15[Customer-Owned Portion],O610),Table15[Unique ID],0),0)))</f>
        <v/>
      </c>
      <c r="X610"/>
    </row>
    <row r="611" spans="2:24" x14ac:dyDescent="0.35">
      <c r="B611" s="146"/>
      <c r="C611" s="31"/>
      <c r="D611" s="31"/>
      <c r="E611" s="44"/>
      <c r="F611" s="43"/>
      <c r="G611" s="84"/>
      <c r="H611" s="31"/>
      <c r="I611" s="31"/>
      <c r="J611" s="84"/>
      <c r="K611" s="31"/>
      <c r="L611" s="31"/>
      <c r="M611" s="169"/>
      <c r="N611" s="148"/>
      <c r="O611" s="44"/>
      <c r="P611" s="43"/>
      <c r="Q611" s="31"/>
      <c r="R611" s="84"/>
      <c r="S611" s="31"/>
      <c r="T611" s="31"/>
      <c r="U611" s="169"/>
      <c r="V611" s="150"/>
      <c r="W611" s="141" t="str" cm="1">
        <f t="array" ref="W611">IF(SUM(LEN(B611:V611))=0,"",IF(OR(OR(ISBLANK(F611),SUM(LEN(C611),LEN(D611))=0),AND(NOT(E611="Unknown"),ISBLANK(J611)),AND(NOT(O611="Unknown"),ISBLANK(R611))),"Missing Information", INDEX(Table15[Entire Service Line Classification], MATCH(SUMIFS(Table15[Unique ID],Table15[System-Owned Portion],E611,Table15[If Material Anything Other than "Lead" in Column E,Was Material Ever Previously Lead?],G611,Table15[Customer-Owned Portion],O611),Table15[Unique ID],0),0)))</f>
        <v/>
      </c>
      <c r="X611"/>
    </row>
    <row r="612" spans="2:24" x14ac:dyDescent="0.35">
      <c r="B612" s="146"/>
      <c r="C612" s="31"/>
      <c r="D612" s="31"/>
      <c r="E612" s="44"/>
      <c r="F612" s="43"/>
      <c r="G612" s="84"/>
      <c r="H612" s="31"/>
      <c r="I612" s="31"/>
      <c r="J612" s="84"/>
      <c r="K612" s="31"/>
      <c r="L612" s="31"/>
      <c r="M612" s="169"/>
      <c r="N612" s="148"/>
      <c r="O612" s="44"/>
      <c r="P612" s="43"/>
      <c r="Q612" s="31"/>
      <c r="R612" s="84"/>
      <c r="S612" s="31"/>
      <c r="T612" s="31"/>
      <c r="U612" s="169"/>
      <c r="V612" s="150"/>
      <c r="W612" s="141" t="str" cm="1">
        <f t="array" ref="W612">IF(SUM(LEN(B612:V612))=0,"",IF(OR(OR(ISBLANK(F612),SUM(LEN(C612),LEN(D612))=0),AND(NOT(E612="Unknown"),ISBLANK(J612)),AND(NOT(O612="Unknown"),ISBLANK(R612))),"Missing Information", INDEX(Table15[Entire Service Line Classification], MATCH(SUMIFS(Table15[Unique ID],Table15[System-Owned Portion],E612,Table15[If Material Anything Other than "Lead" in Column E,Was Material Ever Previously Lead?],G612,Table15[Customer-Owned Portion],O612),Table15[Unique ID],0),0)))</f>
        <v/>
      </c>
      <c r="X612"/>
    </row>
    <row r="613" spans="2:24" x14ac:dyDescent="0.35">
      <c r="B613" s="146"/>
      <c r="C613" s="31"/>
      <c r="D613" s="31"/>
      <c r="E613" s="44"/>
      <c r="F613" s="43"/>
      <c r="G613" s="84"/>
      <c r="H613" s="31"/>
      <c r="I613" s="31"/>
      <c r="J613" s="84"/>
      <c r="K613" s="31"/>
      <c r="L613" s="31"/>
      <c r="M613" s="169"/>
      <c r="N613" s="148"/>
      <c r="O613" s="44"/>
      <c r="P613" s="43"/>
      <c r="Q613" s="31"/>
      <c r="R613" s="84"/>
      <c r="S613" s="31"/>
      <c r="T613" s="31"/>
      <c r="U613" s="169"/>
      <c r="V613" s="150"/>
      <c r="W613" s="141" t="str" cm="1">
        <f t="array" ref="W613">IF(SUM(LEN(B613:V613))=0,"",IF(OR(OR(ISBLANK(F613),SUM(LEN(C613),LEN(D613))=0),AND(NOT(E613="Unknown"),ISBLANK(J613)),AND(NOT(O613="Unknown"),ISBLANK(R613))),"Missing Information", INDEX(Table15[Entire Service Line Classification], MATCH(SUMIFS(Table15[Unique ID],Table15[System-Owned Portion],E613,Table15[If Material Anything Other than "Lead" in Column E,Was Material Ever Previously Lead?],G613,Table15[Customer-Owned Portion],O613),Table15[Unique ID],0),0)))</f>
        <v/>
      </c>
      <c r="X613"/>
    </row>
    <row r="614" spans="2:24" x14ac:dyDescent="0.35">
      <c r="B614" s="146"/>
      <c r="C614" s="31"/>
      <c r="D614" s="31"/>
      <c r="E614" s="44"/>
      <c r="F614" s="43"/>
      <c r="G614" s="84"/>
      <c r="H614" s="31"/>
      <c r="I614" s="31"/>
      <c r="J614" s="84"/>
      <c r="K614" s="31"/>
      <c r="L614" s="31"/>
      <c r="M614" s="169"/>
      <c r="N614" s="148"/>
      <c r="O614" s="44"/>
      <c r="P614" s="43"/>
      <c r="Q614" s="31"/>
      <c r="R614" s="84"/>
      <c r="S614" s="31"/>
      <c r="T614" s="31"/>
      <c r="U614" s="169"/>
      <c r="V614" s="150"/>
      <c r="W614" s="141" t="str" cm="1">
        <f t="array" ref="W614">IF(SUM(LEN(B614:V614))=0,"",IF(OR(OR(ISBLANK(F614),SUM(LEN(C614),LEN(D614))=0),AND(NOT(E614="Unknown"),ISBLANK(J614)),AND(NOT(O614="Unknown"),ISBLANK(R614))),"Missing Information", INDEX(Table15[Entire Service Line Classification], MATCH(SUMIFS(Table15[Unique ID],Table15[System-Owned Portion],E614,Table15[If Material Anything Other than "Lead" in Column E,Was Material Ever Previously Lead?],G614,Table15[Customer-Owned Portion],O614),Table15[Unique ID],0),0)))</f>
        <v/>
      </c>
      <c r="X614"/>
    </row>
    <row r="615" spans="2:24" x14ac:dyDescent="0.35">
      <c r="B615" s="146"/>
      <c r="C615" s="31"/>
      <c r="D615" s="31"/>
      <c r="E615" s="44"/>
      <c r="F615" s="43"/>
      <c r="G615" s="84"/>
      <c r="H615" s="31"/>
      <c r="I615" s="31"/>
      <c r="J615" s="84"/>
      <c r="K615" s="31"/>
      <c r="L615" s="31"/>
      <c r="M615" s="169"/>
      <c r="N615" s="148"/>
      <c r="O615" s="44"/>
      <c r="P615" s="43"/>
      <c r="Q615" s="31"/>
      <c r="R615" s="84"/>
      <c r="S615" s="31"/>
      <c r="T615" s="31"/>
      <c r="U615" s="169"/>
      <c r="V615" s="150"/>
      <c r="W615" s="141" t="str" cm="1">
        <f t="array" ref="W615">IF(SUM(LEN(B615:V615))=0,"",IF(OR(OR(ISBLANK(F615),SUM(LEN(C615),LEN(D615))=0),AND(NOT(E615="Unknown"),ISBLANK(J615)),AND(NOT(O615="Unknown"),ISBLANK(R615))),"Missing Information", INDEX(Table15[Entire Service Line Classification], MATCH(SUMIFS(Table15[Unique ID],Table15[System-Owned Portion],E615,Table15[If Material Anything Other than "Lead" in Column E,Was Material Ever Previously Lead?],G615,Table15[Customer-Owned Portion],O615),Table15[Unique ID],0),0)))</f>
        <v/>
      </c>
      <c r="X615"/>
    </row>
    <row r="616" spans="2:24" x14ac:dyDescent="0.35">
      <c r="B616" s="146"/>
      <c r="C616" s="31"/>
      <c r="D616" s="31"/>
      <c r="E616" s="44"/>
      <c r="F616" s="43"/>
      <c r="G616" s="84"/>
      <c r="H616" s="31"/>
      <c r="I616" s="31"/>
      <c r="J616" s="84"/>
      <c r="K616" s="31"/>
      <c r="L616" s="31"/>
      <c r="M616" s="169"/>
      <c r="N616" s="148"/>
      <c r="O616" s="44"/>
      <c r="P616" s="43"/>
      <c r="Q616" s="31"/>
      <c r="R616" s="84"/>
      <c r="S616" s="31"/>
      <c r="T616" s="31"/>
      <c r="U616" s="169"/>
      <c r="V616" s="150"/>
      <c r="W616" s="141" t="str" cm="1">
        <f t="array" ref="W616">IF(SUM(LEN(B616:V616))=0,"",IF(OR(OR(ISBLANK(F616),SUM(LEN(C616),LEN(D616))=0),AND(NOT(E616="Unknown"),ISBLANK(J616)),AND(NOT(O616="Unknown"),ISBLANK(R616))),"Missing Information", INDEX(Table15[Entire Service Line Classification], MATCH(SUMIFS(Table15[Unique ID],Table15[System-Owned Portion],E616,Table15[If Material Anything Other than "Lead" in Column E,Was Material Ever Previously Lead?],G616,Table15[Customer-Owned Portion],O616),Table15[Unique ID],0),0)))</f>
        <v/>
      </c>
      <c r="X616"/>
    </row>
    <row r="617" spans="2:24" x14ac:dyDescent="0.35">
      <c r="B617" s="146"/>
      <c r="C617" s="31"/>
      <c r="D617" s="31"/>
      <c r="E617" s="44"/>
      <c r="F617" s="43"/>
      <c r="G617" s="84"/>
      <c r="H617" s="31"/>
      <c r="I617" s="31"/>
      <c r="J617" s="84"/>
      <c r="K617" s="31"/>
      <c r="L617" s="31"/>
      <c r="M617" s="169"/>
      <c r="N617" s="148"/>
      <c r="O617" s="44"/>
      <c r="P617" s="43"/>
      <c r="Q617" s="31"/>
      <c r="R617" s="84"/>
      <c r="S617" s="31"/>
      <c r="T617" s="31"/>
      <c r="U617" s="169"/>
      <c r="V617" s="150"/>
      <c r="W617" s="141" t="str" cm="1">
        <f t="array" ref="W617">IF(SUM(LEN(B617:V617))=0,"",IF(OR(OR(ISBLANK(F617),SUM(LEN(C617),LEN(D617))=0),AND(NOT(E617="Unknown"),ISBLANK(J617)),AND(NOT(O617="Unknown"),ISBLANK(R617))),"Missing Information", INDEX(Table15[Entire Service Line Classification], MATCH(SUMIFS(Table15[Unique ID],Table15[System-Owned Portion],E617,Table15[If Material Anything Other than "Lead" in Column E,Was Material Ever Previously Lead?],G617,Table15[Customer-Owned Portion],O617),Table15[Unique ID],0),0)))</f>
        <v/>
      </c>
      <c r="X617"/>
    </row>
    <row r="618" spans="2:24" x14ac:dyDescent="0.35">
      <c r="B618" s="146"/>
      <c r="C618" s="31"/>
      <c r="D618" s="31"/>
      <c r="E618" s="44"/>
      <c r="F618" s="43"/>
      <c r="G618" s="84"/>
      <c r="H618" s="31"/>
      <c r="I618" s="31"/>
      <c r="J618" s="84"/>
      <c r="K618" s="31"/>
      <c r="L618" s="31"/>
      <c r="M618" s="169"/>
      <c r="N618" s="148"/>
      <c r="O618" s="44"/>
      <c r="P618" s="43"/>
      <c r="Q618" s="31"/>
      <c r="R618" s="84"/>
      <c r="S618" s="31"/>
      <c r="T618" s="31"/>
      <c r="U618" s="169"/>
      <c r="V618" s="150"/>
      <c r="W618" s="141" t="str" cm="1">
        <f t="array" ref="W618">IF(SUM(LEN(B618:V618))=0,"",IF(OR(OR(ISBLANK(F618),SUM(LEN(C618),LEN(D618))=0),AND(NOT(E618="Unknown"),ISBLANK(J618)),AND(NOT(O618="Unknown"),ISBLANK(R618))),"Missing Information", INDEX(Table15[Entire Service Line Classification], MATCH(SUMIFS(Table15[Unique ID],Table15[System-Owned Portion],E618,Table15[If Material Anything Other than "Lead" in Column E,Was Material Ever Previously Lead?],G618,Table15[Customer-Owned Portion],O618),Table15[Unique ID],0),0)))</f>
        <v/>
      </c>
      <c r="X618"/>
    </row>
    <row r="619" spans="2:24" x14ac:dyDescent="0.35">
      <c r="B619" s="146"/>
      <c r="C619" s="31"/>
      <c r="D619" s="31"/>
      <c r="E619" s="44"/>
      <c r="F619" s="43"/>
      <c r="G619" s="84"/>
      <c r="H619" s="31"/>
      <c r="I619" s="31"/>
      <c r="J619" s="84"/>
      <c r="K619" s="31"/>
      <c r="L619" s="31"/>
      <c r="M619" s="169"/>
      <c r="N619" s="148"/>
      <c r="O619" s="44"/>
      <c r="P619" s="43"/>
      <c r="Q619" s="31"/>
      <c r="R619" s="84"/>
      <c r="S619" s="31"/>
      <c r="T619" s="31"/>
      <c r="U619" s="169"/>
      <c r="V619" s="150"/>
      <c r="W619" s="141" t="str" cm="1">
        <f t="array" ref="W619">IF(SUM(LEN(B619:V619))=0,"",IF(OR(OR(ISBLANK(F619),SUM(LEN(C619),LEN(D619))=0),AND(NOT(E619="Unknown"),ISBLANK(J619)),AND(NOT(O619="Unknown"),ISBLANK(R619))),"Missing Information", INDEX(Table15[Entire Service Line Classification], MATCH(SUMIFS(Table15[Unique ID],Table15[System-Owned Portion],E619,Table15[If Material Anything Other than "Lead" in Column E,Was Material Ever Previously Lead?],G619,Table15[Customer-Owned Portion],O619),Table15[Unique ID],0),0)))</f>
        <v/>
      </c>
      <c r="X619"/>
    </row>
    <row r="620" spans="2:24" x14ac:dyDescent="0.35">
      <c r="B620" s="146"/>
      <c r="C620" s="31"/>
      <c r="D620" s="31"/>
      <c r="E620" s="44"/>
      <c r="F620" s="43"/>
      <c r="G620" s="84"/>
      <c r="H620" s="31"/>
      <c r="I620" s="31"/>
      <c r="J620" s="84"/>
      <c r="K620" s="31"/>
      <c r="L620" s="31"/>
      <c r="M620" s="169"/>
      <c r="N620" s="148"/>
      <c r="O620" s="44"/>
      <c r="P620" s="43"/>
      <c r="Q620" s="31"/>
      <c r="R620" s="84"/>
      <c r="S620" s="31"/>
      <c r="T620" s="31"/>
      <c r="U620" s="169"/>
      <c r="V620" s="150"/>
      <c r="W620" s="141" t="str" cm="1">
        <f t="array" ref="W620">IF(SUM(LEN(B620:V620))=0,"",IF(OR(OR(ISBLANK(F620),SUM(LEN(C620),LEN(D620))=0),AND(NOT(E620="Unknown"),ISBLANK(J620)),AND(NOT(O620="Unknown"),ISBLANK(R620))),"Missing Information", INDEX(Table15[Entire Service Line Classification], MATCH(SUMIFS(Table15[Unique ID],Table15[System-Owned Portion],E620,Table15[If Material Anything Other than "Lead" in Column E,Was Material Ever Previously Lead?],G620,Table15[Customer-Owned Portion],O620),Table15[Unique ID],0),0)))</f>
        <v/>
      </c>
      <c r="X620"/>
    </row>
    <row r="621" spans="2:24" x14ac:dyDescent="0.35">
      <c r="B621" s="146"/>
      <c r="C621" s="31"/>
      <c r="D621" s="31"/>
      <c r="E621" s="44"/>
      <c r="F621" s="43"/>
      <c r="G621" s="84"/>
      <c r="H621" s="31"/>
      <c r="I621" s="31"/>
      <c r="J621" s="84"/>
      <c r="K621" s="31"/>
      <c r="L621" s="31"/>
      <c r="M621" s="169"/>
      <c r="N621" s="148"/>
      <c r="O621" s="44"/>
      <c r="P621" s="43"/>
      <c r="Q621" s="31"/>
      <c r="R621" s="84"/>
      <c r="S621" s="31"/>
      <c r="T621" s="31"/>
      <c r="U621" s="169"/>
      <c r="V621" s="150"/>
      <c r="W621" s="141" t="str" cm="1">
        <f t="array" ref="W621">IF(SUM(LEN(B621:V621))=0,"",IF(OR(OR(ISBLANK(F621),SUM(LEN(C621),LEN(D621))=0),AND(NOT(E621="Unknown"),ISBLANK(J621)),AND(NOT(O621="Unknown"),ISBLANK(R621))),"Missing Information", INDEX(Table15[Entire Service Line Classification], MATCH(SUMIFS(Table15[Unique ID],Table15[System-Owned Portion],E621,Table15[If Material Anything Other than "Lead" in Column E,Was Material Ever Previously Lead?],G621,Table15[Customer-Owned Portion],O621),Table15[Unique ID],0),0)))</f>
        <v/>
      </c>
      <c r="X621"/>
    </row>
    <row r="622" spans="2:24" x14ac:dyDescent="0.35">
      <c r="B622" s="146"/>
      <c r="C622" s="31"/>
      <c r="D622" s="31"/>
      <c r="E622" s="44"/>
      <c r="F622" s="43"/>
      <c r="G622" s="84"/>
      <c r="H622" s="31"/>
      <c r="I622" s="31"/>
      <c r="J622" s="84"/>
      <c r="K622" s="31"/>
      <c r="L622" s="31"/>
      <c r="M622" s="169"/>
      <c r="N622" s="148"/>
      <c r="O622" s="44"/>
      <c r="P622" s="43"/>
      <c r="Q622" s="31"/>
      <c r="R622" s="84"/>
      <c r="S622" s="31"/>
      <c r="T622" s="31"/>
      <c r="U622" s="169"/>
      <c r="V622" s="150"/>
      <c r="W622" s="141" t="str" cm="1">
        <f t="array" ref="W622">IF(SUM(LEN(B622:V622))=0,"",IF(OR(OR(ISBLANK(F622),SUM(LEN(C622),LEN(D622))=0),AND(NOT(E622="Unknown"),ISBLANK(J622)),AND(NOT(O622="Unknown"),ISBLANK(R622))),"Missing Information", INDEX(Table15[Entire Service Line Classification], MATCH(SUMIFS(Table15[Unique ID],Table15[System-Owned Portion],E622,Table15[If Material Anything Other than "Lead" in Column E,Was Material Ever Previously Lead?],G622,Table15[Customer-Owned Portion],O622),Table15[Unique ID],0),0)))</f>
        <v/>
      </c>
      <c r="X622"/>
    </row>
    <row r="623" spans="2:24" x14ac:dyDescent="0.35">
      <c r="B623" s="146"/>
      <c r="C623" s="31"/>
      <c r="D623" s="31"/>
      <c r="E623" s="44"/>
      <c r="F623" s="43"/>
      <c r="G623" s="84"/>
      <c r="H623" s="31"/>
      <c r="I623" s="31"/>
      <c r="J623" s="84"/>
      <c r="K623" s="31"/>
      <c r="L623" s="31"/>
      <c r="M623" s="169"/>
      <c r="N623" s="148"/>
      <c r="O623" s="44"/>
      <c r="P623" s="43"/>
      <c r="Q623" s="31"/>
      <c r="R623" s="84"/>
      <c r="S623" s="31"/>
      <c r="T623" s="31"/>
      <c r="U623" s="169"/>
      <c r="V623" s="150"/>
      <c r="W623" s="141" t="str" cm="1">
        <f t="array" ref="W623">IF(SUM(LEN(B623:V623))=0,"",IF(OR(OR(ISBLANK(F623),SUM(LEN(C623),LEN(D623))=0),AND(NOT(E623="Unknown"),ISBLANK(J623)),AND(NOT(O623="Unknown"),ISBLANK(R623))),"Missing Information", INDEX(Table15[Entire Service Line Classification], MATCH(SUMIFS(Table15[Unique ID],Table15[System-Owned Portion],E623,Table15[If Material Anything Other than "Lead" in Column E,Was Material Ever Previously Lead?],G623,Table15[Customer-Owned Portion],O623),Table15[Unique ID],0),0)))</f>
        <v/>
      </c>
      <c r="X623"/>
    </row>
    <row r="624" spans="2:24" x14ac:dyDescent="0.35">
      <c r="B624" s="146"/>
      <c r="C624" s="31"/>
      <c r="D624" s="31"/>
      <c r="E624" s="44"/>
      <c r="F624" s="43"/>
      <c r="G624" s="84"/>
      <c r="H624" s="31"/>
      <c r="I624" s="31"/>
      <c r="J624" s="84"/>
      <c r="K624" s="31"/>
      <c r="L624" s="31"/>
      <c r="M624" s="169"/>
      <c r="N624" s="148"/>
      <c r="O624" s="44"/>
      <c r="P624" s="43"/>
      <c r="Q624" s="31"/>
      <c r="R624" s="84"/>
      <c r="S624" s="31"/>
      <c r="T624" s="31"/>
      <c r="U624" s="169"/>
      <c r="V624" s="150"/>
      <c r="W624" s="141" t="str" cm="1">
        <f t="array" ref="W624">IF(SUM(LEN(B624:V624))=0,"",IF(OR(OR(ISBLANK(F624),SUM(LEN(C624),LEN(D624))=0),AND(NOT(E624="Unknown"),ISBLANK(J624)),AND(NOT(O624="Unknown"),ISBLANK(R624))),"Missing Information", INDEX(Table15[Entire Service Line Classification], MATCH(SUMIFS(Table15[Unique ID],Table15[System-Owned Portion],E624,Table15[If Material Anything Other than "Lead" in Column E,Was Material Ever Previously Lead?],G624,Table15[Customer-Owned Portion],O624),Table15[Unique ID],0),0)))</f>
        <v/>
      </c>
      <c r="X624"/>
    </row>
    <row r="625" spans="2:24" x14ac:dyDescent="0.35">
      <c r="B625" s="146"/>
      <c r="C625" s="31"/>
      <c r="D625" s="31"/>
      <c r="E625" s="44"/>
      <c r="F625" s="43"/>
      <c r="G625" s="84"/>
      <c r="H625" s="31"/>
      <c r="I625" s="31"/>
      <c r="J625" s="84"/>
      <c r="K625" s="31"/>
      <c r="L625" s="31"/>
      <c r="M625" s="169"/>
      <c r="N625" s="148"/>
      <c r="O625" s="44"/>
      <c r="P625" s="43"/>
      <c r="Q625" s="31"/>
      <c r="R625" s="84"/>
      <c r="S625" s="31"/>
      <c r="T625" s="31"/>
      <c r="U625" s="169"/>
      <c r="V625" s="150"/>
      <c r="W625" s="141" t="str" cm="1">
        <f t="array" ref="W625">IF(SUM(LEN(B625:V625))=0,"",IF(OR(OR(ISBLANK(F625),SUM(LEN(C625),LEN(D625))=0),AND(NOT(E625="Unknown"),ISBLANK(J625)),AND(NOT(O625="Unknown"),ISBLANK(R625))),"Missing Information", INDEX(Table15[Entire Service Line Classification], MATCH(SUMIFS(Table15[Unique ID],Table15[System-Owned Portion],E625,Table15[If Material Anything Other than "Lead" in Column E,Was Material Ever Previously Lead?],G625,Table15[Customer-Owned Portion],O625),Table15[Unique ID],0),0)))</f>
        <v/>
      </c>
      <c r="X625"/>
    </row>
    <row r="626" spans="2:24" x14ac:dyDescent="0.35">
      <c r="B626" s="146"/>
      <c r="C626" s="31"/>
      <c r="D626" s="31"/>
      <c r="E626" s="44"/>
      <c r="F626" s="43"/>
      <c r="G626" s="84"/>
      <c r="H626" s="31"/>
      <c r="I626" s="31"/>
      <c r="J626" s="84"/>
      <c r="K626" s="31"/>
      <c r="L626" s="31"/>
      <c r="M626" s="169"/>
      <c r="N626" s="148"/>
      <c r="O626" s="44"/>
      <c r="P626" s="43"/>
      <c r="Q626" s="31"/>
      <c r="R626" s="84"/>
      <c r="S626" s="31"/>
      <c r="T626" s="31"/>
      <c r="U626" s="169"/>
      <c r="V626" s="150"/>
      <c r="W626" s="141" t="str" cm="1">
        <f t="array" ref="W626">IF(SUM(LEN(B626:V626))=0,"",IF(OR(OR(ISBLANK(F626),SUM(LEN(C626),LEN(D626))=0),AND(NOT(E626="Unknown"),ISBLANK(J626)),AND(NOT(O626="Unknown"),ISBLANK(R626))),"Missing Information", INDEX(Table15[Entire Service Line Classification], MATCH(SUMIFS(Table15[Unique ID],Table15[System-Owned Portion],E626,Table15[If Material Anything Other than "Lead" in Column E,Was Material Ever Previously Lead?],G626,Table15[Customer-Owned Portion],O626),Table15[Unique ID],0),0)))</f>
        <v/>
      </c>
      <c r="X626"/>
    </row>
    <row r="627" spans="2:24" x14ac:dyDescent="0.35">
      <c r="B627" s="146"/>
      <c r="C627" s="31"/>
      <c r="D627" s="31"/>
      <c r="E627" s="44"/>
      <c r="F627" s="43"/>
      <c r="G627" s="84"/>
      <c r="H627" s="31"/>
      <c r="I627" s="31"/>
      <c r="J627" s="84"/>
      <c r="K627" s="31"/>
      <c r="L627" s="31"/>
      <c r="M627" s="169"/>
      <c r="N627" s="148"/>
      <c r="O627" s="44"/>
      <c r="P627" s="43"/>
      <c r="Q627" s="31"/>
      <c r="R627" s="84"/>
      <c r="S627" s="31"/>
      <c r="T627" s="31"/>
      <c r="U627" s="169"/>
      <c r="V627" s="150"/>
      <c r="W627" s="141" t="str" cm="1">
        <f t="array" ref="W627">IF(SUM(LEN(B627:V627))=0,"",IF(OR(OR(ISBLANK(F627),SUM(LEN(C627),LEN(D627))=0),AND(NOT(E627="Unknown"),ISBLANK(J627)),AND(NOT(O627="Unknown"),ISBLANK(R627))),"Missing Information", INDEX(Table15[Entire Service Line Classification], MATCH(SUMIFS(Table15[Unique ID],Table15[System-Owned Portion],E627,Table15[If Material Anything Other than "Lead" in Column E,Was Material Ever Previously Lead?],G627,Table15[Customer-Owned Portion],O627),Table15[Unique ID],0),0)))</f>
        <v/>
      </c>
      <c r="X627"/>
    </row>
    <row r="628" spans="2:24" x14ac:dyDescent="0.35">
      <c r="B628" s="146"/>
      <c r="C628" s="31"/>
      <c r="D628" s="31"/>
      <c r="E628" s="44"/>
      <c r="F628" s="43"/>
      <c r="G628" s="84"/>
      <c r="H628" s="31"/>
      <c r="I628" s="31"/>
      <c r="J628" s="84"/>
      <c r="K628" s="31"/>
      <c r="L628" s="31"/>
      <c r="M628" s="169"/>
      <c r="N628" s="148"/>
      <c r="O628" s="44"/>
      <c r="P628" s="43"/>
      <c r="Q628" s="31"/>
      <c r="R628" s="84"/>
      <c r="S628" s="31"/>
      <c r="T628" s="31"/>
      <c r="U628" s="169"/>
      <c r="V628" s="150"/>
      <c r="W628" s="141" t="str" cm="1">
        <f t="array" ref="W628">IF(SUM(LEN(B628:V628))=0,"",IF(OR(OR(ISBLANK(F628),SUM(LEN(C628),LEN(D628))=0),AND(NOT(E628="Unknown"),ISBLANK(J628)),AND(NOT(O628="Unknown"),ISBLANK(R628))),"Missing Information", INDEX(Table15[Entire Service Line Classification], MATCH(SUMIFS(Table15[Unique ID],Table15[System-Owned Portion],E628,Table15[If Material Anything Other than "Lead" in Column E,Was Material Ever Previously Lead?],G628,Table15[Customer-Owned Portion],O628),Table15[Unique ID],0),0)))</f>
        <v/>
      </c>
      <c r="X628"/>
    </row>
    <row r="629" spans="2:24" x14ac:dyDescent="0.35">
      <c r="B629" s="146"/>
      <c r="C629" s="31"/>
      <c r="D629" s="31"/>
      <c r="E629" s="44"/>
      <c r="F629" s="43"/>
      <c r="G629" s="84"/>
      <c r="H629" s="31"/>
      <c r="I629" s="31"/>
      <c r="J629" s="84"/>
      <c r="K629" s="31"/>
      <c r="L629" s="31"/>
      <c r="M629" s="169"/>
      <c r="N629" s="148"/>
      <c r="O629" s="44"/>
      <c r="P629" s="43"/>
      <c r="Q629" s="31"/>
      <c r="R629" s="84"/>
      <c r="S629" s="31"/>
      <c r="T629" s="31"/>
      <c r="U629" s="169"/>
      <c r="V629" s="150"/>
      <c r="W629" s="141" t="str" cm="1">
        <f t="array" ref="W629">IF(SUM(LEN(B629:V629))=0,"",IF(OR(OR(ISBLANK(F629),SUM(LEN(C629),LEN(D629))=0),AND(NOT(E629="Unknown"),ISBLANK(J629)),AND(NOT(O629="Unknown"),ISBLANK(R629))),"Missing Information", INDEX(Table15[Entire Service Line Classification], MATCH(SUMIFS(Table15[Unique ID],Table15[System-Owned Portion],E629,Table15[If Material Anything Other than "Lead" in Column E,Was Material Ever Previously Lead?],G629,Table15[Customer-Owned Portion],O629),Table15[Unique ID],0),0)))</f>
        <v/>
      </c>
      <c r="X629"/>
    </row>
    <row r="630" spans="2:24" x14ac:dyDescent="0.35">
      <c r="B630" s="146"/>
      <c r="C630" s="31"/>
      <c r="D630" s="31"/>
      <c r="E630" s="44"/>
      <c r="F630" s="43"/>
      <c r="G630" s="84"/>
      <c r="H630" s="31"/>
      <c r="I630" s="31"/>
      <c r="J630" s="84"/>
      <c r="K630" s="31"/>
      <c r="L630" s="31"/>
      <c r="M630" s="169"/>
      <c r="N630" s="148"/>
      <c r="O630" s="44"/>
      <c r="P630" s="43"/>
      <c r="Q630" s="31"/>
      <c r="R630" s="84"/>
      <c r="S630" s="31"/>
      <c r="T630" s="31"/>
      <c r="U630" s="169"/>
      <c r="V630" s="150"/>
      <c r="W630" s="141" t="str" cm="1">
        <f t="array" ref="W630">IF(SUM(LEN(B630:V630))=0,"",IF(OR(OR(ISBLANK(F630),SUM(LEN(C630),LEN(D630))=0),AND(NOT(E630="Unknown"),ISBLANK(J630)),AND(NOT(O630="Unknown"),ISBLANK(R630))),"Missing Information", INDEX(Table15[Entire Service Line Classification], MATCH(SUMIFS(Table15[Unique ID],Table15[System-Owned Portion],E630,Table15[If Material Anything Other than "Lead" in Column E,Was Material Ever Previously Lead?],G630,Table15[Customer-Owned Portion],O630),Table15[Unique ID],0),0)))</f>
        <v/>
      </c>
      <c r="X630"/>
    </row>
    <row r="631" spans="2:24" x14ac:dyDescent="0.35">
      <c r="B631" s="146"/>
      <c r="C631" s="31"/>
      <c r="D631" s="31"/>
      <c r="E631" s="44"/>
      <c r="F631" s="43"/>
      <c r="G631" s="84"/>
      <c r="H631" s="31"/>
      <c r="I631" s="31"/>
      <c r="J631" s="84"/>
      <c r="K631" s="31"/>
      <c r="L631" s="31"/>
      <c r="M631" s="169"/>
      <c r="N631" s="148"/>
      <c r="O631" s="44"/>
      <c r="P631" s="43"/>
      <c r="Q631" s="31"/>
      <c r="R631" s="84"/>
      <c r="S631" s="31"/>
      <c r="T631" s="31"/>
      <c r="U631" s="169"/>
      <c r="V631" s="150"/>
      <c r="W631" s="141" t="str" cm="1">
        <f t="array" ref="W631">IF(SUM(LEN(B631:V631))=0,"",IF(OR(OR(ISBLANK(F631),SUM(LEN(C631),LEN(D631))=0),AND(NOT(E631="Unknown"),ISBLANK(J631)),AND(NOT(O631="Unknown"),ISBLANK(R631))),"Missing Information", INDEX(Table15[Entire Service Line Classification], MATCH(SUMIFS(Table15[Unique ID],Table15[System-Owned Portion],E631,Table15[If Material Anything Other than "Lead" in Column E,Was Material Ever Previously Lead?],G631,Table15[Customer-Owned Portion],O631),Table15[Unique ID],0),0)))</f>
        <v/>
      </c>
      <c r="X631"/>
    </row>
    <row r="632" spans="2:24" x14ac:dyDescent="0.35">
      <c r="B632" s="146"/>
      <c r="C632" s="31"/>
      <c r="D632" s="31"/>
      <c r="E632" s="44"/>
      <c r="F632" s="43"/>
      <c r="G632" s="84"/>
      <c r="H632" s="31"/>
      <c r="I632" s="31"/>
      <c r="J632" s="84"/>
      <c r="K632" s="31"/>
      <c r="L632" s="31"/>
      <c r="M632" s="169"/>
      <c r="N632" s="148"/>
      <c r="O632" s="44"/>
      <c r="P632" s="43"/>
      <c r="Q632" s="31"/>
      <c r="R632" s="84"/>
      <c r="S632" s="31"/>
      <c r="T632" s="31"/>
      <c r="U632" s="169"/>
      <c r="V632" s="150"/>
      <c r="W632" s="141" t="str" cm="1">
        <f t="array" ref="W632">IF(SUM(LEN(B632:V632))=0,"",IF(OR(OR(ISBLANK(F632),SUM(LEN(C632),LEN(D632))=0),AND(NOT(E632="Unknown"),ISBLANK(J632)),AND(NOT(O632="Unknown"),ISBLANK(R632))),"Missing Information", INDEX(Table15[Entire Service Line Classification], MATCH(SUMIFS(Table15[Unique ID],Table15[System-Owned Portion],E632,Table15[If Material Anything Other than "Lead" in Column E,Was Material Ever Previously Lead?],G632,Table15[Customer-Owned Portion],O632),Table15[Unique ID],0),0)))</f>
        <v/>
      </c>
      <c r="X632"/>
    </row>
    <row r="633" spans="2:24" x14ac:dyDescent="0.35">
      <c r="B633" s="146"/>
      <c r="C633" s="31"/>
      <c r="D633" s="31"/>
      <c r="E633" s="44"/>
      <c r="F633" s="43"/>
      <c r="G633" s="84"/>
      <c r="H633" s="31"/>
      <c r="I633" s="31"/>
      <c r="J633" s="84"/>
      <c r="K633" s="31"/>
      <c r="L633" s="31"/>
      <c r="M633" s="169"/>
      <c r="N633" s="148"/>
      <c r="O633" s="44"/>
      <c r="P633" s="43"/>
      <c r="Q633" s="31"/>
      <c r="R633" s="84"/>
      <c r="S633" s="31"/>
      <c r="T633" s="31"/>
      <c r="U633" s="169"/>
      <c r="V633" s="150"/>
      <c r="W633" s="141" t="str" cm="1">
        <f t="array" ref="W633">IF(SUM(LEN(B633:V633))=0,"",IF(OR(OR(ISBLANK(F633),SUM(LEN(C633),LEN(D633))=0),AND(NOT(E633="Unknown"),ISBLANK(J633)),AND(NOT(O633="Unknown"),ISBLANK(R633))),"Missing Information", INDEX(Table15[Entire Service Line Classification], MATCH(SUMIFS(Table15[Unique ID],Table15[System-Owned Portion],E633,Table15[If Material Anything Other than "Lead" in Column E,Was Material Ever Previously Lead?],G633,Table15[Customer-Owned Portion],O633),Table15[Unique ID],0),0)))</f>
        <v/>
      </c>
      <c r="X633"/>
    </row>
    <row r="634" spans="2:24" x14ac:dyDescent="0.35">
      <c r="B634" s="146"/>
      <c r="C634" s="31"/>
      <c r="D634" s="31"/>
      <c r="E634" s="44"/>
      <c r="F634" s="43"/>
      <c r="G634" s="84"/>
      <c r="H634" s="31"/>
      <c r="I634" s="31"/>
      <c r="J634" s="84"/>
      <c r="K634" s="31"/>
      <c r="L634" s="31"/>
      <c r="M634" s="169"/>
      <c r="N634" s="148"/>
      <c r="O634" s="44"/>
      <c r="P634" s="43"/>
      <c r="Q634" s="31"/>
      <c r="R634" s="84"/>
      <c r="S634" s="31"/>
      <c r="T634" s="31"/>
      <c r="U634" s="169"/>
      <c r="V634" s="150"/>
      <c r="W634" s="141" t="str" cm="1">
        <f t="array" ref="W634">IF(SUM(LEN(B634:V634))=0,"",IF(OR(OR(ISBLANK(F634),SUM(LEN(C634),LEN(D634))=0),AND(NOT(E634="Unknown"),ISBLANK(J634)),AND(NOT(O634="Unknown"),ISBLANK(R634))),"Missing Information", INDEX(Table15[Entire Service Line Classification], MATCH(SUMIFS(Table15[Unique ID],Table15[System-Owned Portion],E634,Table15[If Material Anything Other than "Lead" in Column E,Was Material Ever Previously Lead?],G634,Table15[Customer-Owned Portion],O634),Table15[Unique ID],0),0)))</f>
        <v/>
      </c>
      <c r="X634"/>
    </row>
    <row r="635" spans="2:24" x14ac:dyDescent="0.35">
      <c r="B635" s="146"/>
      <c r="C635" s="31"/>
      <c r="D635" s="31"/>
      <c r="E635" s="44"/>
      <c r="F635" s="43"/>
      <c r="G635" s="84"/>
      <c r="H635" s="31"/>
      <c r="I635" s="31"/>
      <c r="J635" s="84"/>
      <c r="K635" s="31"/>
      <c r="L635" s="31"/>
      <c r="M635" s="169"/>
      <c r="N635" s="148"/>
      <c r="O635" s="44"/>
      <c r="P635" s="43"/>
      <c r="Q635" s="31"/>
      <c r="R635" s="84"/>
      <c r="S635" s="31"/>
      <c r="T635" s="31"/>
      <c r="U635" s="169"/>
      <c r="V635" s="150"/>
      <c r="W635" s="141" t="str" cm="1">
        <f t="array" ref="W635">IF(SUM(LEN(B635:V635))=0,"",IF(OR(OR(ISBLANK(F635),SUM(LEN(C635),LEN(D635))=0),AND(NOT(E635="Unknown"),ISBLANK(J635)),AND(NOT(O635="Unknown"),ISBLANK(R635))),"Missing Information", INDEX(Table15[Entire Service Line Classification], MATCH(SUMIFS(Table15[Unique ID],Table15[System-Owned Portion],E635,Table15[If Material Anything Other than "Lead" in Column E,Was Material Ever Previously Lead?],G635,Table15[Customer-Owned Portion],O635),Table15[Unique ID],0),0)))</f>
        <v/>
      </c>
      <c r="X635"/>
    </row>
    <row r="636" spans="2:24" x14ac:dyDescent="0.35">
      <c r="B636" s="146"/>
      <c r="C636" s="31"/>
      <c r="D636" s="31"/>
      <c r="E636" s="44"/>
      <c r="F636" s="43"/>
      <c r="G636" s="84"/>
      <c r="H636" s="31"/>
      <c r="I636" s="31"/>
      <c r="J636" s="84"/>
      <c r="K636" s="31"/>
      <c r="L636" s="31"/>
      <c r="M636" s="169"/>
      <c r="N636" s="148"/>
      <c r="O636" s="44"/>
      <c r="P636" s="43"/>
      <c r="Q636" s="31"/>
      <c r="R636" s="84"/>
      <c r="S636" s="31"/>
      <c r="T636" s="31"/>
      <c r="U636" s="169"/>
      <c r="V636" s="150"/>
      <c r="W636" s="141" t="str" cm="1">
        <f t="array" ref="W636">IF(SUM(LEN(B636:V636))=0,"",IF(OR(OR(ISBLANK(F636),SUM(LEN(C636),LEN(D636))=0),AND(NOT(E636="Unknown"),ISBLANK(J636)),AND(NOT(O636="Unknown"),ISBLANK(R636))),"Missing Information", INDEX(Table15[Entire Service Line Classification], MATCH(SUMIFS(Table15[Unique ID],Table15[System-Owned Portion],E636,Table15[If Material Anything Other than "Lead" in Column E,Was Material Ever Previously Lead?],G636,Table15[Customer-Owned Portion],O636),Table15[Unique ID],0),0)))</f>
        <v/>
      </c>
      <c r="X636"/>
    </row>
    <row r="637" spans="2:24" x14ac:dyDescent="0.35">
      <c r="B637" s="146"/>
      <c r="C637" s="31"/>
      <c r="D637" s="31"/>
      <c r="E637" s="44"/>
      <c r="F637" s="43"/>
      <c r="G637" s="84"/>
      <c r="H637" s="31"/>
      <c r="I637" s="31"/>
      <c r="J637" s="84"/>
      <c r="K637" s="31"/>
      <c r="L637" s="31"/>
      <c r="M637" s="169"/>
      <c r="N637" s="148"/>
      <c r="O637" s="44"/>
      <c r="P637" s="43"/>
      <c r="Q637" s="31"/>
      <c r="R637" s="84"/>
      <c r="S637" s="31"/>
      <c r="T637" s="31"/>
      <c r="U637" s="169"/>
      <c r="V637" s="150"/>
      <c r="W637" s="141" t="str" cm="1">
        <f t="array" ref="W637">IF(SUM(LEN(B637:V637))=0,"",IF(OR(OR(ISBLANK(F637),SUM(LEN(C637),LEN(D637))=0),AND(NOT(E637="Unknown"),ISBLANK(J637)),AND(NOT(O637="Unknown"),ISBLANK(R637))),"Missing Information", INDEX(Table15[Entire Service Line Classification], MATCH(SUMIFS(Table15[Unique ID],Table15[System-Owned Portion],E637,Table15[If Material Anything Other than "Lead" in Column E,Was Material Ever Previously Lead?],G637,Table15[Customer-Owned Portion],O637),Table15[Unique ID],0),0)))</f>
        <v/>
      </c>
      <c r="X637"/>
    </row>
    <row r="638" spans="2:24" x14ac:dyDescent="0.35">
      <c r="B638" s="146"/>
      <c r="C638" s="31"/>
      <c r="D638" s="31"/>
      <c r="E638" s="44"/>
      <c r="F638" s="43"/>
      <c r="G638" s="84"/>
      <c r="H638" s="31"/>
      <c r="I638" s="31"/>
      <c r="J638" s="84"/>
      <c r="K638" s="31"/>
      <c r="L638" s="31"/>
      <c r="M638" s="169"/>
      <c r="N638" s="148"/>
      <c r="O638" s="44"/>
      <c r="P638" s="43"/>
      <c r="Q638" s="31"/>
      <c r="R638" s="84"/>
      <c r="S638" s="31"/>
      <c r="T638" s="31"/>
      <c r="U638" s="169"/>
      <c r="V638" s="150"/>
      <c r="W638" s="141" t="str" cm="1">
        <f t="array" ref="W638">IF(SUM(LEN(B638:V638))=0,"",IF(OR(OR(ISBLANK(F638),SUM(LEN(C638),LEN(D638))=0),AND(NOT(E638="Unknown"),ISBLANK(J638)),AND(NOT(O638="Unknown"),ISBLANK(R638))),"Missing Information", INDEX(Table15[Entire Service Line Classification], MATCH(SUMIFS(Table15[Unique ID],Table15[System-Owned Portion],E638,Table15[If Material Anything Other than "Lead" in Column E,Was Material Ever Previously Lead?],G638,Table15[Customer-Owned Portion],O638),Table15[Unique ID],0),0)))</f>
        <v/>
      </c>
      <c r="X638"/>
    </row>
    <row r="639" spans="2:24" x14ac:dyDescent="0.35">
      <c r="B639" s="146"/>
      <c r="C639" s="31"/>
      <c r="D639" s="31"/>
      <c r="E639" s="44"/>
      <c r="F639" s="43"/>
      <c r="G639" s="84"/>
      <c r="H639" s="31"/>
      <c r="I639" s="31"/>
      <c r="J639" s="84"/>
      <c r="K639" s="31"/>
      <c r="L639" s="31"/>
      <c r="M639" s="169"/>
      <c r="N639" s="148"/>
      <c r="O639" s="44"/>
      <c r="P639" s="43"/>
      <c r="Q639" s="31"/>
      <c r="R639" s="84"/>
      <c r="S639" s="31"/>
      <c r="T639" s="31"/>
      <c r="U639" s="169"/>
      <c r="V639" s="150"/>
      <c r="W639" s="141" t="str" cm="1">
        <f t="array" ref="W639">IF(SUM(LEN(B639:V639))=0,"",IF(OR(OR(ISBLANK(F639),SUM(LEN(C639),LEN(D639))=0),AND(NOT(E639="Unknown"),ISBLANK(J639)),AND(NOT(O639="Unknown"),ISBLANK(R639))),"Missing Information", INDEX(Table15[Entire Service Line Classification], MATCH(SUMIFS(Table15[Unique ID],Table15[System-Owned Portion],E639,Table15[If Material Anything Other than "Lead" in Column E,Was Material Ever Previously Lead?],G639,Table15[Customer-Owned Portion],O639),Table15[Unique ID],0),0)))</f>
        <v/>
      </c>
      <c r="X639"/>
    </row>
    <row r="640" spans="2:24" x14ac:dyDescent="0.35">
      <c r="B640" s="146"/>
      <c r="C640" s="31"/>
      <c r="D640" s="31"/>
      <c r="E640" s="44"/>
      <c r="F640" s="43"/>
      <c r="G640" s="84"/>
      <c r="H640" s="31"/>
      <c r="I640" s="31"/>
      <c r="J640" s="84"/>
      <c r="K640" s="31"/>
      <c r="L640" s="31"/>
      <c r="M640" s="169"/>
      <c r="N640" s="148"/>
      <c r="O640" s="44"/>
      <c r="P640" s="43"/>
      <c r="Q640" s="31"/>
      <c r="R640" s="84"/>
      <c r="S640" s="31"/>
      <c r="T640" s="31"/>
      <c r="U640" s="169"/>
      <c r="V640" s="150"/>
      <c r="W640" s="141" t="str" cm="1">
        <f t="array" ref="W640">IF(SUM(LEN(B640:V640))=0,"",IF(OR(OR(ISBLANK(F640),SUM(LEN(C640),LEN(D640))=0),AND(NOT(E640="Unknown"),ISBLANK(J640)),AND(NOT(O640="Unknown"),ISBLANK(R640))),"Missing Information", INDEX(Table15[Entire Service Line Classification], MATCH(SUMIFS(Table15[Unique ID],Table15[System-Owned Portion],E640,Table15[If Material Anything Other than "Lead" in Column E,Was Material Ever Previously Lead?],G640,Table15[Customer-Owned Portion],O640),Table15[Unique ID],0),0)))</f>
        <v/>
      </c>
      <c r="X640"/>
    </row>
    <row r="641" spans="2:24" x14ac:dyDescent="0.35">
      <c r="B641" s="146"/>
      <c r="C641" s="31"/>
      <c r="D641" s="31"/>
      <c r="E641" s="44"/>
      <c r="F641" s="43"/>
      <c r="G641" s="84"/>
      <c r="H641" s="31"/>
      <c r="I641" s="31"/>
      <c r="J641" s="84"/>
      <c r="K641" s="31"/>
      <c r="L641" s="31"/>
      <c r="M641" s="169"/>
      <c r="N641" s="148"/>
      <c r="O641" s="44"/>
      <c r="P641" s="43"/>
      <c r="Q641" s="31"/>
      <c r="R641" s="84"/>
      <c r="S641" s="31"/>
      <c r="T641" s="31"/>
      <c r="U641" s="169"/>
      <c r="V641" s="150"/>
      <c r="W641" s="141" t="str" cm="1">
        <f t="array" ref="W641">IF(SUM(LEN(B641:V641))=0,"",IF(OR(OR(ISBLANK(F641),SUM(LEN(C641),LEN(D641))=0),AND(NOT(E641="Unknown"),ISBLANK(J641)),AND(NOT(O641="Unknown"),ISBLANK(R641))),"Missing Information", INDEX(Table15[Entire Service Line Classification], MATCH(SUMIFS(Table15[Unique ID],Table15[System-Owned Portion],E641,Table15[If Material Anything Other than "Lead" in Column E,Was Material Ever Previously Lead?],G641,Table15[Customer-Owned Portion],O641),Table15[Unique ID],0),0)))</f>
        <v/>
      </c>
      <c r="X641"/>
    </row>
    <row r="642" spans="2:24" x14ac:dyDescent="0.35">
      <c r="B642" s="146"/>
      <c r="C642" s="31"/>
      <c r="D642" s="31"/>
      <c r="E642" s="44"/>
      <c r="F642" s="43"/>
      <c r="G642" s="84"/>
      <c r="H642" s="31"/>
      <c r="I642" s="31"/>
      <c r="J642" s="84"/>
      <c r="K642" s="31"/>
      <c r="L642" s="31"/>
      <c r="M642" s="169"/>
      <c r="N642" s="148"/>
      <c r="O642" s="44"/>
      <c r="P642" s="43"/>
      <c r="Q642" s="31"/>
      <c r="R642" s="84"/>
      <c r="S642" s="31"/>
      <c r="T642" s="31"/>
      <c r="U642" s="169"/>
      <c r="V642" s="150"/>
      <c r="W642" s="141" t="str" cm="1">
        <f t="array" ref="W642">IF(SUM(LEN(B642:V642))=0,"",IF(OR(OR(ISBLANK(F642),SUM(LEN(C642),LEN(D642))=0),AND(NOT(E642="Unknown"),ISBLANK(J642)),AND(NOT(O642="Unknown"),ISBLANK(R642))),"Missing Information", INDEX(Table15[Entire Service Line Classification], MATCH(SUMIFS(Table15[Unique ID],Table15[System-Owned Portion],E642,Table15[If Material Anything Other than "Lead" in Column E,Was Material Ever Previously Lead?],G642,Table15[Customer-Owned Portion],O642),Table15[Unique ID],0),0)))</f>
        <v/>
      </c>
      <c r="X642"/>
    </row>
    <row r="643" spans="2:24" x14ac:dyDescent="0.35">
      <c r="B643" s="146"/>
      <c r="C643" s="31"/>
      <c r="D643" s="31"/>
      <c r="E643" s="44"/>
      <c r="F643" s="43"/>
      <c r="G643" s="84"/>
      <c r="H643" s="31"/>
      <c r="I643" s="31"/>
      <c r="J643" s="84"/>
      <c r="K643" s="31"/>
      <c r="L643" s="31"/>
      <c r="M643" s="169"/>
      <c r="N643" s="148"/>
      <c r="O643" s="44"/>
      <c r="P643" s="43"/>
      <c r="Q643" s="31"/>
      <c r="R643" s="84"/>
      <c r="S643" s="31"/>
      <c r="T643" s="31"/>
      <c r="U643" s="169"/>
      <c r="V643" s="150"/>
      <c r="W643" s="141" t="str" cm="1">
        <f t="array" ref="W643">IF(SUM(LEN(B643:V643))=0,"",IF(OR(OR(ISBLANK(F643),SUM(LEN(C643),LEN(D643))=0),AND(NOT(E643="Unknown"),ISBLANK(J643)),AND(NOT(O643="Unknown"),ISBLANK(R643))),"Missing Information", INDEX(Table15[Entire Service Line Classification], MATCH(SUMIFS(Table15[Unique ID],Table15[System-Owned Portion],E643,Table15[If Material Anything Other than "Lead" in Column E,Was Material Ever Previously Lead?],G643,Table15[Customer-Owned Portion],O643),Table15[Unique ID],0),0)))</f>
        <v/>
      </c>
      <c r="X643"/>
    </row>
    <row r="644" spans="2:24" x14ac:dyDescent="0.35">
      <c r="B644" s="146"/>
      <c r="C644" s="31"/>
      <c r="D644" s="31"/>
      <c r="E644" s="44"/>
      <c r="F644" s="43"/>
      <c r="G644" s="84"/>
      <c r="H644" s="31"/>
      <c r="I644" s="31"/>
      <c r="J644" s="84"/>
      <c r="K644" s="31"/>
      <c r="L644" s="31"/>
      <c r="M644" s="169"/>
      <c r="N644" s="148"/>
      <c r="O644" s="44"/>
      <c r="P644" s="43"/>
      <c r="Q644" s="31"/>
      <c r="R644" s="84"/>
      <c r="S644" s="31"/>
      <c r="T644" s="31"/>
      <c r="U644" s="169"/>
      <c r="V644" s="150"/>
      <c r="W644" s="141" t="str" cm="1">
        <f t="array" ref="W644">IF(SUM(LEN(B644:V644))=0,"",IF(OR(OR(ISBLANK(F644),SUM(LEN(C644),LEN(D644))=0),AND(NOT(E644="Unknown"),ISBLANK(J644)),AND(NOT(O644="Unknown"),ISBLANK(R644))),"Missing Information", INDEX(Table15[Entire Service Line Classification], MATCH(SUMIFS(Table15[Unique ID],Table15[System-Owned Portion],E644,Table15[If Material Anything Other than "Lead" in Column E,Was Material Ever Previously Lead?],G644,Table15[Customer-Owned Portion],O644),Table15[Unique ID],0),0)))</f>
        <v/>
      </c>
      <c r="X644"/>
    </row>
    <row r="645" spans="2:24" x14ac:dyDescent="0.35">
      <c r="B645" s="146"/>
      <c r="C645" s="31"/>
      <c r="D645" s="31"/>
      <c r="E645" s="44"/>
      <c r="F645" s="43"/>
      <c r="G645" s="84"/>
      <c r="H645" s="31"/>
      <c r="I645" s="31"/>
      <c r="J645" s="84"/>
      <c r="K645" s="31"/>
      <c r="L645" s="31"/>
      <c r="M645" s="169"/>
      <c r="N645" s="148"/>
      <c r="O645" s="44"/>
      <c r="P645" s="43"/>
      <c r="Q645" s="31"/>
      <c r="R645" s="84"/>
      <c r="S645" s="31"/>
      <c r="T645" s="31"/>
      <c r="U645" s="169"/>
      <c r="V645" s="150"/>
      <c r="W645" s="141" t="str" cm="1">
        <f t="array" ref="W645">IF(SUM(LEN(B645:V645))=0,"",IF(OR(OR(ISBLANK(F645),SUM(LEN(C645),LEN(D645))=0),AND(NOT(E645="Unknown"),ISBLANK(J645)),AND(NOT(O645="Unknown"),ISBLANK(R645))),"Missing Information", INDEX(Table15[Entire Service Line Classification], MATCH(SUMIFS(Table15[Unique ID],Table15[System-Owned Portion],E645,Table15[If Material Anything Other than "Lead" in Column E,Was Material Ever Previously Lead?],G645,Table15[Customer-Owned Portion],O645),Table15[Unique ID],0),0)))</f>
        <v/>
      </c>
      <c r="X645"/>
    </row>
    <row r="646" spans="2:24" x14ac:dyDescent="0.35">
      <c r="B646" s="146"/>
      <c r="C646" s="31"/>
      <c r="D646" s="31"/>
      <c r="E646" s="44"/>
      <c r="F646" s="43"/>
      <c r="G646" s="84"/>
      <c r="H646" s="31"/>
      <c r="I646" s="31"/>
      <c r="J646" s="84"/>
      <c r="K646" s="31"/>
      <c r="L646" s="31"/>
      <c r="M646" s="169"/>
      <c r="N646" s="148"/>
      <c r="O646" s="44"/>
      <c r="P646" s="43"/>
      <c r="Q646" s="31"/>
      <c r="R646" s="84"/>
      <c r="S646" s="31"/>
      <c r="T646" s="31"/>
      <c r="U646" s="169"/>
      <c r="V646" s="150"/>
      <c r="W646" s="141" t="str" cm="1">
        <f t="array" ref="W646">IF(SUM(LEN(B646:V646))=0,"",IF(OR(OR(ISBLANK(F646),SUM(LEN(C646),LEN(D646))=0),AND(NOT(E646="Unknown"),ISBLANK(J646)),AND(NOT(O646="Unknown"),ISBLANK(R646))),"Missing Information", INDEX(Table15[Entire Service Line Classification], MATCH(SUMIFS(Table15[Unique ID],Table15[System-Owned Portion],E646,Table15[If Material Anything Other than "Lead" in Column E,Was Material Ever Previously Lead?],G646,Table15[Customer-Owned Portion],O646),Table15[Unique ID],0),0)))</f>
        <v/>
      </c>
      <c r="X646"/>
    </row>
    <row r="647" spans="2:24" x14ac:dyDescent="0.35">
      <c r="B647" s="146"/>
      <c r="C647" s="31"/>
      <c r="D647" s="31"/>
      <c r="E647" s="44"/>
      <c r="F647" s="43"/>
      <c r="G647" s="84"/>
      <c r="H647" s="31"/>
      <c r="I647" s="31"/>
      <c r="J647" s="84"/>
      <c r="K647" s="31"/>
      <c r="L647" s="31"/>
      <c r="M647" s="169"/>
      <c r="N647" s="148"/>
      <c r="O647" s="44"/>
      <c r="P647" s="43"/>
      <c r="Q647" s="31"/>
      <c r="R647" s="84"/>
      <c r="S647" s="31"/>
      <c r="T647" s="31"/>
      <c r="U647" s="169"/>
      <c r="V647" s="150"/>
      <c r="W647" s="141" t="str" cm="1">
        <f t="array" ref="W647">IF(SUM(LEN(B647:V647))=0,"",IF(OR(OR(ISBLANK(F647),SUM(LEN(C647),LEN(D647))=0),AND(NOT(E647="Unknown"),ISBLANK(J647)),AND(NOT(O647="Unknown"),ISBLANK(R647))),"Missing Information", INDEX(Table15[Entire Service Line Classification], MATCH(SUMIFS(Table15[Unique ID],Table15[System-Owned Portion],E647,Table15[If Material Anything Other than "Lead" in Column E,Was Material Ever Previously Lead?],G647,Table15[Customer-Owned Portion],O647),Table15[Unique ID],0),0)))</f>
        <v/>
      </c>
      <c r="X647"/>
    </row>
    <row r="648" spans="2:24" x14ac:dyDescent="0.35">
      <c r="B648" s="146"/>
      <c r="C648" s="31"/>
      <c r="D648" s="31"/>
      <c r="E648" s="44"/>
      <c r="F648" s="43"/>
      <c r="G648" s="84"/>
      <c r="H648" s="31"/>
      <c r="I648" s="31"/>
      <c r="J648" s="84"/>
      <c r="K648" s="31"/>
      <c r="L648" s="31"/>
      <c r="M648" s="169"/>
      <c r="N648" s="148"/>
      <c r="O648" s="44"/>
      <c r="P648" s="43"/>
      <c r="Q648" s="31"/>
      <c r="R648" s="84"/>
      <c r="S648" s="31"/>
      <c r="T648" s="31"/>
      <c r="U648" s="169"/>
      <c r="V648" s="150"/>
      <c r="W648" s="141" t="str" cm="1">
        <f t="array" ref="W648">IF(SUM(LEN(B648:V648))=0,"",IF(OR(OR(ISBLANK(F648),SUM(LEN(C648),LEN(D648))=0),AND(NOT(E648="Unknown"),ISBLANK(J648)),AND(NOT(O648="Unknown"),ISBLANK(R648))),"Missing Information", INDEX(Table15[Entire Service Line Classification], MATCH(SUMIFS(Table15[Unique ID],Table15[System-Owned Portion],E648,Table15[If Material Anything Other than "Lead" in Column E,Was Material Ever Previously Lead?],G648,Table15[Customer-Owned Portion],O648),Table15[Unique ID],0),0)))</f>
        <v/>
      </c>
      <c r="X648"/>
    </row>
    <row r="649" spans="2:24" x14ac:dyDescent="0.35">
      <c r="B649" s="146"/>
      <c r="C649" s="31"/>
      <c r="D649" s="31"/>
      <c r="E649" s="44"/>
      <c r="F649" s="43"/>
      <c r="G649" s="84"/>
      <c r="H649" s="31"/>
      <c r="I649" s="31"/>
      <c r="J649" s="84"/>
      <c r="K649" s="31"/>
      <c r="L649" s="31"/>
      <c r="M649" s="169"/>
      <c r="N649" s="148"/>
      <c r="O649" s="44"/>
      <c r="P649" s="43"/>
      <c r="Q649" s="31"/>
      <c r="R649" s="84"/>
      <c r="S649" s="31"/>
      <c r="T649" s="31"/>
      <c r="U649" s="169"/>
      <c r="V649" s="150"/>
      <c r="W649" s="141" t="str" cm="1">
        <f t="array" ref="W649">IF(SUM(LEN(B649:V649))=0,"",IF(OR(OR(ISBLANK(F649),SUM(LEN(C649),LEN(D649))=0),AND(NOT(E649="Unknown"),ISBLANK(J649)),AND(NOT(O649="Unknown"),ISBLANK(R649))),"Missing Information", INDEX(Table15[Entire Service Line Classification], MATCH(SUMIFS(Table15[Unique ID],Table15[System-Owned Portion],E649,Table15[If Material Anything Other than "Lead" in Column E,Was Material Ever Previously Lead?],G649,Table15[Customer-Owned Portion],O649),Table15[Unique ID],0),0)))</f>
        <v/>
      </c>
      <c r="X649"/>
    </row>
    <row r="650" spans="2:24" x14ac:dyDescent="0.35">
      <c r="B650" s="146"/>
      <c r="C650" s="31"/>
      <c r="D650" s="31"/>
      <c r="E650" s="44"/>
      <c r="F650" s="43"/>
      <c r="G650" s="84"/>
      <c r="H650" s="31"/>
      <c r="I650" s="31"/>
      <c r="J650" s="84"/>
      <c r="K650" s="31"/>
      <c r="L650" s="31"/>
      <c r="M650" s="169"/>
      <c r="N650" s="148"/>
      <c r="O650" s="44"/>
      <c r="P650" s="43"/>
      <c r="Q650" s="31"/>
      <c r="R650" s="84"/>
      <c r="S650" s="31"/>
      <c r="T650" s="31"/>
      <c r="U650" s="169"/>
      <c r="V650" s="150"/>
      <c r="W650" s="141" t="str" cm="1">
        <f t="array" ref="W650">IF(SUM(LEN(B650:V650))=0,"",IF(OR(OR(ISBLANK(F650),SUM(LEN(C650),LEN(D650))=0),AND(NOT(E650="Unknown"),ISBLANK(J650)),AND(NOT(O650="Unknown"),ISBLANK(R650))),"Missing Information", INDEX(Table15[Entire Service Line Classification], MATCH(SUMIFS(Table15[Unique ID],Table15[System-Owned Portion],E650,Table15[If Material Anything Other than "Lead" in Column E,Was Material Ever Previously Lead?],G650,Table15[Customer-Owned Portion],O650),Table15[Unique ID],0),0)))</f>
        <v/>
      </c>
      <c r="X650"/>
    </row>
    <row r="651" spans="2:24" x14ac:dyDescent="0.35">
      <c r="B651" s="146"/>
      <c r="C651" s="31"/>
      <c r="D651" s="31"/>
      <c r="E651" s="44"/>
      <c r="F651" s="43"/>
      <c r="G651" s="84"/>
      <c r="H651" s="31"/>
      <c r="I651" s="31"/>
      <c r="J651" s="84"/>
      <c r="K651" s="31"/>
      <c r="L651" s="31"/>
      <c r="M651" s="169"/>
      <c r="N651" s="148"/>
      <c r="O651" s="44"/>
      <c r="P651" s="43"/>
      <c r="Q651" s="31"/>
      <c r="R651" s="84"/>
      <c r="S651" s="31"/>
      <c r="T651" s="31"/>
      <c r="U651" s="169"/>
      <c r="V651" s="150"/>
      <c r="W651" s="141" t="str" cm="1">
        <f t="array" ref="W651">IF(SUM(LEN(B651:V651))=0,"",IF(OR(OR(ISBLANK(F651),SUM(LEN(C651),LEN(D651))=0),AND(NOT(E651="Unknown"),ISBLANK(J651)),AND(NOT(O651="Unknown"),ISBLANK(R651))),"Missing Information", INDEX(Table15[Entire Service Line Classification], MATCH(SUMIFS(Table15[Unique ID],Table15[System-Owned Portion],E651,Table15[If Material Anything Other than "Lead" in Column E,Was Material Ever Previously Lead?],G651,Table15[Customer-Owned Portion],O651),Table15[Unique ID],0),0)))</f>
        <v/>
      </c>
      <c r="X651"/>
    </row>
    <row r="652" spans="2:24" x14ac:dyDescent="0.35">
      <c r="B652" s="146"/>
      <c r="C652" s="31"/>
      <c r="D652" s="31"/>
      <c r="E652" s="44"/>
      <c r="F652" s="43"/>
      <c r="G652" s="84"/>
      <c r="H652" s="31"/>
      <c r="I652" s="31"/>
      <c r="J652" s="84"/>
      <c r="K652" s="31"/>
      <c r="L652" s="31"/>
      <c r="M652" s="169"/>
      <c r="N652" s="148"/>
      <c r="O652" s="44"/>
      <c r="P652" s="43"/>
      <c r="Q652" s="31"/>
      <c r="R652" s="84"/>
      <c r="S652" s="31"/>
      <c r="T652" s="31"/>
      <c r="U652" s="169"/>
      <c r="V652" s="150"/>
      <c r="W652" s="141" t="str" cm="1">
        <f t="array" ref="W652">IF(SUM(LEN(B652:V652))=0,"",IF(OR(OR(ISBLANK(F652),SUM(LEN(C652),LEN(D652))=0),AND(NOT(E652="Unknown"),ISBLANK(J652)),AND(NOT(O652="Unknown"),ISBLANK(R652))),"Missing Information", INDEX(Table15[Entire Service Line Classification], MATCH(SUMIFS(Table15[Unique ID],Table15[System-Owned Portion],E652,Table15[If Material Anything Other than "Lead" in Column E,Was Material Ever Previously Lead?],G652,Table15[Customer-Owned Portion],O652),Table15[Unique ID],0),0)))</f>
        <v/>
      </c>
      <c r="X652"/>
    </row>
    <row r="653" spans="2:24" x14ac:dyDescent="0.35">
      <c r="B653" s="146"/>
      <c r="C653" s="31"/>
      <c r="D653" s="31"/>
      <c r="E653" s="44"/>
      <c r="F653" s="43"/>
      <c r="G653" s="84"/>
      <c r="H653" s="31"/>
      <c r="I653" s="31"/>
      <c r="J653" s="84"/>
      <c r="K653" s="31"/>
      <c r="L653" s="31"/>
      <c r="M653" s="169"/>
      <c r="N653" s="148"/>
      <c r="O653" s="44"/>
      <c r="P653" s="43"/>
      <c r="Q653" s="31"/>
      <c r="R653" s="84"/>
      <c r="S653" s="31"/>
      <c r="T653" s="31"/>
      <c r="U653" s="169"/>
      <c r="V653" s="150"/>
      <c r="W653" s="141" t="str" cm="1">
        <f t="array" ref="W653">IF(SUM(LEN(B653:V653))=0,"",IF(OR(OR(ISBLANK(F653),SUM(LEN(C653),LEN(D653))=0),AND(NOT(E653="Unknown"),ISBLANK(J653)),AND(NOT(O653="Unknown"),ISBLANK(R653))),"Missing Information", INDEX(Table15[Entire Service Line Classification], MATCH(SUMIFS(Table15[Unique ID],Table15[System-Owned Portion],E653,Table15[If Material Anything Other than "Lead" in Column E,Was Material Ever Previously Lead?],G653,Table15[Customer-Owned Portion],O653),Table15[Unique ID],0),0)))</f>
        <v/>
      </c>
      <c r="X653"/>
    </row>
    <row r="654" spans="2:24" x14ac:dyDescent="0.35">
      <c r="B654" s="146"/>
      <c r="C654" s="31"/>
      <c r="D654" s="31"/>
      <c r="E654" s="44"/>
      <c r="F654" s="43"/>
      <c r="G654" s="84"/>
      <c r="H654" s="31"/>
      <c r="I654" s="31"/>
      <c r="J654" s="84"/>
      <c r="K654" s="31"/>
      <c r="L654" s="31"/>
      <c r="M654" s="169"/>
      <c r="N654" s="148"/>
      <c r="O654" s="44"/>
      <c r="P654" s="43"/>
      <c r="Q654" s="31"/>
      <c r="R654" s="84"/>
      <c r="S654" s="31"/>
      <c r="T654" s="31"/>
      <c r="U654" s="169"/>
      <c r="V654" s="150"/>
      <c r="W654" s="141" t="str" cm="1">
        <f t="array" ref="W654">IF(SUM(LEN(B654:V654))=0,"",IF(OR(OR(ISBLANK(F654),SUM(LEN(C654),LEN(D654))=0),AND(NOT(E654="Unknown"),ISBLANK(J654)),AND(NOT(O654="Unknown"),ISBLANK(R654))),"Missing Information", INDEX(Table15[Entire Service Line Classification], MATCH(SUMIFS(Table15[Unique ID],Table15[System-Owned Portion],E654,Table15[If Material Anything Other than "Lead" in Column E,Was Material Ever Previously Lead?],G654,Table15[Customer-Owned Portion],O654),Table15[Unique ID],0),0)))</f>
        <v/>
      </c>
      <c r="X654"/>
    </row>
    <row r="655" spans="2:24" x14ac:dyDescent="0.35">
      <c r="B655" s="146"/>
      <c r="C655" s="31"/>
      <c r="D655" s="31"/>
      <c r="E655" s="44"/>
      <c r="F655" s="43"/>
      <c r="G655" s="84"/>
      <c r="H655" s="31"/>
      <c r="I655" s="31"/>
      <c r="J655" s="84"/>
      <c r="K655" s="31"/>
      <c r="L655" s="31"/>
      <c r="M655" s="169"/>
      <c r="N655" s="148"/>
      <c r="O655" s="44"/>
      <c r="P655" s="43"/>
      <c r="Q655" s="31"/>
      <c r="R655" s="84"/>
      <c r="S655" s="31"/>
      <c r="T655" s="31"/>
      <c r="U655" s="169"/>
      <c r="V655" s="150"/>
      <c r="W655" s="141" t="str" cm="1">
        <f t="array" ref="W655">IF(SUM(LEN(B655:V655))=0,"",IF(OR(OR(ISBLANK(F655),SUM(LEN(C655),LEN(D655))=0),AND(NOT(E655="Unknown"),ISBLANK(J655)),AND(NOT(O655="Unknown"),ISBLANK(R655))),"Missing Information", INDEX(Table15[Entire Service Line Classification], MATCH(SUMIFS(Table15[Unique ID],Table15[System-Owned Portion],E655,Table15[If Material Anything Other than "Lead" in Column E,Was Material Ever Previously Lead?],G655,Table15[Customer-Owned Portion],O655),Table15[Unique ID],0),0)))</f>
        <v/>
      </c>
      <c r="X655"/>
    </row>
    <row r="656" spans="2:24" x14ac:dyDescent="0.35">
      <c r="B656" s="146"/>
      <c r="C656" s="31"/>
      <c r="D656" s="31"/>
      <c r="E656" s="44"/>
      <c r="F656" s="43"/>
      <c r="G656" s="84"/>
      <c r="H656" s="31"/>
      <c r="I656" s="31"/>
      <c r="J656" s="84"/>
      <c r="K656" s="31"/>
      <c r="L656" s="31"/>
      <c r="M656" s="169"/>
      <c r="N656" s="148"/>
      <c r="O656" s="44"/>
      <c r="P656" s="43"/>
      <c r="Q656" s="31"/>
      <c r="R656" s="84"/>
      <c r="S656" s="31"/>
      <c r="T656" s="31"/>
      <c r="U656" s="169"/>
      <c r="V656" s="150"/>
      <c r="W656" s="141" t="str" cm="1">
        <f t="array" ref="W656">IF(SUM(LEN(B656:V656))=0,"",IF(OR(OR(ISBLANK(F656),SUM(LEN(C656),LEN(D656))=0),AND(NOT(E656="Unknown"),ISBLANK(J656)),AND(NOT(O656="Unknown"),ISBLANK(R656))),"Missing Information", INDEX(Table15[Entire Service Line Classification], MATCH(SUMIFS(Table15[Unique ID],Table15[System-Owned Portion],E656,Table15[If Material Anything Other than "Lead" in Column E,Was Material Ever Previously Lead?],G656,Table15[Customer-Owned Portion],O656),Table15[Unique ID],0),0)))</f>
        <v/>
      </c>
      <c r="X656"/>
    </row>
    <row r="657" spans="2:24" x14ac:dyDescent="0.35">
      <c r="B657" s="146"/>
      <c r="C657" s="31"/>
      <c r="D657" s="31"/>
      <c r="E657" s="44"/>
      <c r="F657" s="43"/>
      <c r="G657" s="84"/>
      <c r="H657" s="31"/>
      <c r="I657" s="31"/>
      <c r="J657" s="84"/>
      <c r="K657" s="31"/>
      <c r="L657" s="31"/>
      <c r="M657" s="169"/>
      <c r="N657" s="148"/>
      <c r="O657" s="44"/>
      <c r="P657" s="43"/>
      <c r="Q657" s="31"/>
      <c r="R657" s="84"/>
      <c r="S657" s="31"/>
      <c r="T657" s="31"/>
      <c r="U657" s="169"/>
      <c r="V657" s="150"/>
      <c r="W657" s="141" t="str" cm="1">
        <f t="array" ref="W657">IF(SUM(LEN(B657:V657))=0,"",IF(OR(OR(ISBLANK(F657),SUM(LEN(C657),LEN(D657))=0),AND(NOT(E657="Unknown"),ISBLANK(J657)),AND(NOT(O657="Unknown"),ISBLANK(R657))),"Missing Information", INDEX(Table15[Entire Service Line Classification], MATCH(SUMIFS(Table15[Unique ID],Table15[System-Owned Portion],E657,Table15[If Material Anything Other than "Lead" in Column E,Was Material Ever Previously Lead?],G657,Table15[Customer-Owned Portion],O657),Table15[Unique ID],0),0)))</f>
        <v/>
      </c>
      <c r="X657"/>
    </row>
    <row r="658" spans="2:24" x14ac:dyDescent="0.35">
      <c r="B658" s="146"/>
      <c r="C658" s="31"/>
      <c r="D658" s="31"/>
      <c r="E658" s="44"/>
      <c r="F658" s="43"/>
      <c r="G658" s="84"/>
      <c r="H658" s="31"/>
      <c r="I658" s="31"/>
      <c r="J658" s="84"/>
      <c r="K658" s="31"/>
      <c r="L658" s="31"/>
      <c r="M658" s="169"/>
      <c r="N658" s="148"/>
      <c r="O658" s="44"/>
      <c r="P658" s="43"/>
      <c r="Q658" s="31"/>
      <c r="R658" s="84"/>
      <c r="S658" s="31"/>
      <c r="T658" s="31"/>
      <c r="U658" s="169"/>
      <c r="V658" s="150"/>
      <c r="W658" s="141" t="str" cm="1">
        <f t="array" ref="W658">IF(SUM(LEN(B658:V658))=0,"",IF(OR(OR(ISBLANK(F658),SUM(LEN(C658),LEN(D658))=0),AND(NOT(E658="Unknown"),ISBLANK(J658)),AND(NOT(O658="Unknown"),ISBLANK(R658))),"Missing Information", INDEX(Table15[Entire Service Line Classification], MATCH(SUMIFS(Table15[Unique ID],Table15[System-Owned Portion],E658,Table15[If Material Anything Other than "Lead" in Column E,Was Material Ever Previously Lead?],G658,Table15[Customer-Owned Portion],O658),Table15[Unique ID],0),0)))</f>
        <v/>
      </c>
      <c r="X658"/>
    </row>
    <row r="659" spans="2:24" x14ac:dyDescent="0.35">
      <c r="B659" s="146"/>
      <c r="C659" s="31"/>
      <c r="D659" s="31"/>
      <c r="E659" s="44"/>
      <c r="F659" s="43"/>
      <c r="G659" s="84"/>
      <c r="H659" s="31"/>
      <c r="I659" s="31"/>
      <c r="J659" s="84"/>
      <c r="K659" s="31"/>
      <c r="L659" s="31"/>
      <c r="M659" s="169"/>
      <c r="N659" s="148"/>
      <c r="O659" s="44"/>
      <c r="P659" s="43"/>
      <c r="Q659" s="31"/>
      <c r="R659" s="84"/>
      <c r="S659" s="31"/>
      <c r="T659" s="31"/>
      <c r="U659" s="169"/>
      <c r="V659" s="150"/>
      <c r="W659" s="141" t="str" cm="1">
        <f t="array" ref="W659">IF(SUM(LEN(B659:V659))=0,"",IF(OR(OR(ISBLANK(F659),SUM(LEN(C659),LEN(D659))=0),AND(NOT(E659="Unknown"),ISBLANK(J659)),AND(NOT(O659="Unknown"),ISBLANK(R659))),"Missing Information", INDEX(Table15[Entire Service Line Classification], MATCH(SUMIFS(Table15[Unique ID],Table15[System-Owned Portion],E659,Table15[If Material Anything Other than "Lead" in Column E,Was Material Ever Previously Lead?],G659,Table15[Customer-Owned Portion],O659),Table15[Unique ID],0),0)))</f>
        <v/>
      </c>
      <c r="X659"/>
    </row>
    <row r="660" spans="2:24" x14ac:dyDescent="0.35">
      <c r="B660" s="146"/>
      <c r="C660" s="31"/>
      <c r="D660" s="31"/>
      <c r="E660" s="44"/>
      <c r="F660" s="43"/>
      <c r="G660" s="84"/>
      <c r="H660" s="31"/>
      <c r="I660" s="31"/>
      <c r="J660" s="84"/>
      <c r="K660" s="31"/>
      <c r="L660" s="31"/>
      <c r="M660" s="169"/>
      <c r="N660" s="148"/>
      <c r="O660" s="44"/>
      <c r="P660" s="43"/>
      <c r="Q660" s="31"/>
      <c r="R660" s="84"/>
      <c r="S660" s="31"/>
      <c r="T660" s="31"/>
      <c r="U660" s="169"/>
      <c r="V660" s="150"/>
      <c r="W660" s="141" t="str" cm="1">
        <f t="array" ref="W660">IF(SUM(LEN(B660:V660))=0,"",IF(OR(OR(ISBLANK(F660),SUM(LEN(C660),LEN(D660))=0),AND(NOT(E660="Unknown"),ISBLANK(J660)),AND(NOT(O660="Unknown"),ISBLANK(R660))),"Missing Information", INDEX(Table15[Entire Service Line Classification], MATCH(SUMIFS(Table15[Unique ID],Table15[System-Owned Portion],E660,Table15[If Material Anything Other than "Lead" in Column E,Was Material Ever Previously Lead?],G660,Table15[Customer-Owned Portion],O660),Table15[Unique ID],0),0)))</f>
        <v/>
      </c>
      <c r="X660"/>
    </row>
    <row r="661" spans="2:24" x14ac:dyDescent="0.35">
      <c r="B661" s="146"/>
      <c r="C661" s="31"/>
      <c r="D661" s="31"/>
      <c r="E661" s="44"/>
      <c r="F661" s="43"/>
      <c r="G661" s="84"/>
      <c r="H661" s="31"/>
      <c r="I661" s="31"/>
      <c r="J661" s="84"/>
      <c r="K661" s="31"/>
      <c r="L661" s="31"/>
      <c r="M661" s="169"/>
      <c r="N661" s="148"/>
      <c r="O661" s="44"/>
      <c r="P661" s="43"/>
      <c r="Q661" s="31"/>
      <c r="R661" s="84"/>
      <c r="S661" s="31"/>
      <c r="T661" s="31"/>
      <c r="U661" s="169"/>
      <c r="V661" s="150"/>
      <c r="W661" s="141" t="str" cm="1">
        <f t="array" ref="W661">IF(SUM(LEN(B661:V661))=0,"",IF(OR(OR(ISBLANK(F661),SUM(LEN(C661),LEN(D661))=0),AND(NOT(E661="Unknown"),ISBLANK(J661)),AND(NOT(O661="Unknown"),ISBLANK(R661))),"Missing Information", INDEX(Table15[Entire Service Line Classification], MATCH(SUMIFS(Table15[Unique ID],Table15[System-Owned Portion],E661,Table15[If Material Anything Other than "Lead" in Column E,Was Material Ever Previously Lead?],G661,Table15[Customer-Owned Portion],O661),Table15[Unique ID],0),0)))</f>
        <v/>
      </c>
      <c r="X661"/>
    </row>
    <row r="662" spans="2:24" x14ac:dyDescent="0.35">
      <c r="B662" s="146"/>
      <c r="C662" s="31"/>
      <c r="D662" s="31"/>
      <c r="E662" s="44"/>
      <c r="F662" s="43"/>
      <c r="G662" s="84"/>
      <c r="H662" s="31"/>
      <c r="I662" s="31"/>
      <c r="J662" s="84"/>
      <c r="K662" s="31"/>
      <c r="L662" s="31"/>
      <c r="M662" s="169"/>
      <c r="N662" s="148"/>
      <c r="O662" s="44"/>
      <c r="P662" s="43"/>
      <c r="Q662" s="31"/>
      <c r="R662" s="84"/>
      <c r="S662" s="31"/>
      <c r="T662" s="31"/>
      <c r="U662" s="169"/>
      <c r="V662" s="150"/>
      <c r="W662" s="141" t="str" cm="1">
        <f t="array" ref="W662">IF(SUM(LEN(B662:V662))=0,"",IF(OR(OR(ISBLANK(F662),SUM(LEN(C662),LEN(D662))=0),AND(NOT(E662="Unknown"),ISBLANK(J662)),AND(NOT(O662="Unknown"),ISBLANK(R662))),"Missing Information", INDEX(Table15[Entire Service Line Classification], MATCH(SUMIFS(Table15[Unique ID],Table15[System-Owned Portion],E662,Table15[If Material Anything Other than "Lead" in Column E,Was Material Ever Previously Lead?],G662,Table15[Customer-Owned Portion],O662),Table15[Unique ID],0),0)))</f>
        <v/>
      </c>
      <c r="X662"/>
    </row>
    <row r="663" spans="2:24" x14ac:dyDescent="0.35">
      <c r="B663" s="146"/>
      <c r="C663" s="31"/>
      <c r="D663" s="31"/>
      <c r="E663" s="44"/>
      <c r="F663" s="43"/>
      <c r="G663" s="84"/>
      <c r="H663" s="31"/>
      <c r="I663" s="31"/>
      <c r="J663" s="84"/>
      <c r="K663" s="31"/>
      <c r="L663" s="31"/>
      <c r="M663" s="169"/>
      <c r="N663" s="148"/>
      <c r="O663" s="44"/>
      <c r="P663" s="43"/>
      <c r="Q663" s="31"/>
      <c r="R663" s="84"/>
      <c r="S663" s="31"/>
      <c r="T663" s="31"/>
      <c r="U663" s="169"/>
      <c r="V663" s="150"/>
      <c r="W663" s="141" t="str" cm="1">
        <f t="array" ref="W663">IF(SUM(LEN(B663:V663))=0,"",IF(OR(OR(ISBLANK(F663),SUM(LEN(C663),LEN(D663))=0),AND(NOT(E663="Unknown"),ISBLANK(J663)),AND(NOT(O663="Unknown"),ISBLANK(R663))),"Missing Information", INDEX(Table15[Entire Service Line Classification], MATCH(SUMIFS(Table15[Unique ID],Table15[System-Owned Portion],E663,Table15[If Material Anything Other than "Lead" in Column E,Was Material Ever Previously Lead?],G663,Table15[Customer-Owned Portion],O663),Table15[Unique ID],0),0)))</f>
        <v/>
      </c>
      <c r="X663"/>
    </row>
    <row r="664" spans="2:24" x14ac:dyDescent="0.35">
      <c r="B664" s="146"/>
      <c r="C664" s="31"/>
      <c r="D664" s="31"/>
      <c r="E664" s="44"/>
      <c r="F664" s="43"/>
      <c r="G664" s="84"/>
      <c r="H664" s="31"/>
      <c r="I664" s="31"/>
      <c r="J664" s="84"/>
      <c r="K664" s="31"/>
      <c r="L664" s="31"/>
      <c r="M664" s="169"/>
      <c r="N664" s="148"/>
      <c r="O664" s="44"/>
      <c r="P664" s="43"/>
      <c r="Q664" s="31"/>
      <c r="R664" s="84"/>
      <c r="S664" s="31"/>
      <c r="T664" s="31"/>
      <c r="U664" s="169"/>
      <c r="V664" s="150"/>
      <c r="W664" s="141" t="str" cm="1">
        <f t="array" ref="W664">IF(SUM(LEN(B664:V664))=0,"",IF(OR(OR(ISBLANK(F664),SUM(LEN(C664),LEN(D664))=0),AND(NOT(E664="Unknown"),ISBLANK(J664)),AND(NOT(O664="Unknown"),ISBLANK(R664))),"Missing Information", INDEX(Table15[Entire Service Line Classification], MATCH(SUMIFS(Table15[Unique ID],Table15[System-Owned Portion],E664,Table15[If Material Anything Other than "Lead" in Column E,Was Material Ever Previously Lead?],G664,Table15[Customer-Owned Portion],O664),Table15[Unique ID],0),0)))</f>
        <v/>
      </c>
      <c r="X664"/>
    </row>
    <row r="665" spans="2:24" x14ac:dyDescent="0.35">
      <c r="B665" s="146"/>
      <c r="C665" s="31"/>
      <c r="D665" s="31"/>
      <c r="E665" s="44"/>
      <c r="F665" s="43"/>
      <c r="G665" s="84"/>
      <c r="H665" s="31"/>
      <c r="I665" s="31"/>
      <c r="J665" s="84"/>
      <c r="K665" s="31"/>
      <c r="L665" s="31"/>
      <c r="M665" s="169"/>
      <c r="N665" s="148"/>
      <c r="O665" s="44"/>
      <c r="P665" s="43"/>
      <c r="Q665" s="31"/>
      <c r="R665" s="84"/>
      <c r="S665" s="31"/>
      <c r="T665" s="31"/>
      <c r="U665" s="169"/>
      <c r="V665" s="150"/>
      <c r="W665" s="141" t="str" cm="1">
        <f t="array" ref="W665">IF(SUM(LEN(B665:V665))=0,"",IF(OR(OR(ISBLANK(F665),SUM(LEN(C665),LEN(D665))=0),AND(NOT(E665="Unknown"),ISBLANK(J665)),AND(NOT(O665="Unknown"),ISBLANK(R665))),"Missing Information", INDEX(Table15[Entire Service Line Classification], MATCH(SUMIFS(Table15[Unique ID],Table15[System-Owned Portion],E665,Table15[If Material Anything Other than "Lead" in Column E,Was Material Ever Previously Lead?],G665,Table15[Customer-Owned Portion],O665),Table15[Unique ID],0),0)))</f>
        <v/>
      </c>
      <c r="X665"/>
    </row>
    <row r="666" spans="2:24" x14ac:dyDescent="0.35">
      <c r="B666" s="146"/>
      <c r="C666" s="31"/>
      <c r="D666" s="31"/>
      <c r="E666" s="44"/>
      <c r="F666" s="43"/>
      <c r="G666" s="84"/>
      <c r="H666" s="31"/>
      <c r="I666" s="31"/>
      <c r="J666" s="84"/>
      <c r="K666" s="31"/>
      <c r="L666" s="31"/>
      <c r="M666" s="169"/>
      <c r="N666" s="148"/>
      <c r="O666" s="44"/>
      <c r="P666" s="43"/>
      <c r="Q666" s="31"/>
      <c r="R666" s="84"/>
      <c r="S666" s="31"/>
      <c r="T666" s="31"/>
      <c r="U666" s="169"/>
      <c r="V666" s="150"/>
      <c r="W666" s="141" t="str" cm="1">
        <f t="array" ref="W666">IF(SUM(LEN(B666:V666))=0,"",IF(OR(OR(ISBLANK(F666),SUM(LEN(C666),LEN(D666))=0),AND(NOT(E666="Unknown"),ISBLANK(J666)),AND(NOT(O666="Unknown"),ISBLANK(R666))),"Missing Information", INDEX(Table15[Entire Service Line Classification], MATCH(SUMIFS(Table15[Unique ID],Table15[System-Owned Portion],E666,Table15[If Material Anything Other than "Lead" in Column E,Was Material Ever Previously Lead?],G666,Table15[Customer-Owned Portion],O666),Table15[Unique ID],0),0)))</f>
        <v/>
      </c>
      <c r="X666"/>
    </row>
    <row r="667" spans="2:24" x14ac:dyDescent="0.35">
      <c r="B667" s="146"/>
      <c r="C667" s="31"/>
      <c r="D667" s="31"/>
      <c r="E667" s="44"/>
      <c r="F667" s="43"/>
      <c r="G667" s="84"/>
      <c r="H667" s="31"/>
      <c r="I667" s="31"/>
      <c r="J667" s="84"/>
      <c r="K667" s="31"/>
      <c r="L667" s="31"/>
      <c r="M667" s="169"/>
      <c r="N667" s="148"/>
      <c r="O667" s="44"/>
      <c r="P667" s="43"/>
      <c r="Q667" s="31"/>
      <c r="R667" s="84"/>
      <c r="S667" s="31"/>
      <c r="T667" s="31"/>
      <c r="U667" s="169"/>
      <c r="V667" s="150"/>
      <c r="W667" s="141" t="str" cm="1">
        <f t="array" ref="W667">IF(SUM(LEN(B667:V667))=0,"",IF(OR(OR(ISBLANK(F667),SUM(LEN(C667),LEN(D667))=0),AND(NOT(E667="Unknown"),ISBLANK(J667)),AND(NOT(O667="Unknown"),ISBLANK(R667))),"Missing Information", INDEX(Table15[Entire Service Line Classification], MATCH(SUMIFS(Table15[Unique ID],Table15[System-Owned Portion],E667,Table15[If Material Anything Other than "Lead" in Column E,Was Material Ever Previously Lead?],G667,Table15[Customer-Owned Portion],O667),Table15[Unique ID],0),0)))</f>
        <v/>
      </c>
      <c r="X667"/>
    </row>
    <row r="668" spans="2:24" x14ac:dyDescent="0.35">
      <c r="B668" s="146"/>
      <c r="C668" s="31"/>
      <c r="D668" s="31"/>
      <c r="E668" s="44"/>
      <c r="F668" s="43"/>
      <c r="G668" s="84"/>
      <c r="H668" s="31"/>
      <c r="I668" s="31"/>
      <c r="J668" s="84"/>
      <c r="K668" s="31"/>
      <c r="L668" s="31"/>
      <c r="M668" s="169"/>
      <c r="N668" s="148"/>
      <c r="O668" s="44"/>
      <c r="P668" s="43"/>
      <c r="Q668" s="31"/>
      <c r="R668" s="84"/>
      <c r="S668" s="31"/>
      <c r="T668" s="31"/>
      <c r="U668" s="169"/>
      <c r="V668" s="150"/>
      <c r="W668" s="141" t="str" cm="1">
        <f t="array" ref="W668">IF(SUM(LEN(B668:V668))=0,"",IF(OR(OR(ISBLANK(F668),SUM(LEN(C668),LEN(D668))=0),AND(NOT(E668="Unknown"),ISBLANK(J668)),AND(NOT(O668="Unknown"),ISBLANK(R668))),"Missing Information", INDEX(Table15[Entire Service Line Classification], MATCH(SUMIFS(Table15[Unique ID],Table15[System-Owned Portion],E668,Table15[If Material Anything Other than "Lead" in Column E,Was Material Ever Previously Lead?],G668,Table15[Customer-Owned Portion],O668),Table15[Unique ID],0),0)))</f>
        <v/>
      </c>
      <c r="X668"/>
    </row>
    <row r="669" spans="2:24" x14ac:dyDescent="0.35">
      <c r="B669" s="146"/>
      <c r="C669" s="31"/>
      <c r="D669" s="31"/>
      <c r="E669" s="44"/>
      <c r="F669" s="43"/>
      <c r="G669" s="84"/>
      <c r="H669" s="31"/>
      <c r="I669" s="31"/>
      <c r="J669" s="84"/>
      <c r="K669" s="31"/>
      <c r="L669" s="31"/>
      <c r="M669" s="169"/>
      <c r="N669" s="148"/>
      <c r="O669" s="44"/>
      <c r="P669" s="43"/>
      <c r="Q669" s="31"/>
      <c r="R669" s="84"/>
      <c r="S669" s="31"/>
      <c r="T669" s="31"/>
      <c r="U669" s="169"/>
      <c r="V669" s="150"/>
      <c r="W669" s="141" t="str" cm="1">
        <f t="array" ref="W669">IF(SUM(LEN(B669:V669))=0,"",IF(OR(OR(ISBLANK(F669),SUM(LEN(C669),LEN(D669))=0),AND(NOT(E669="Unknown"),ISBLANK(J669)),AND(NOT(O669="Unknown"),ISBLANK(R669))),"Missing Information", INDEX(Table15[Entire Service Line Classification], MATCH(SUMIFS(Table15[Unique ID],Table15[System-Owned Portion],E669,Table15[If Material Anything Other than "Lead" in Column E,Was Material Ever Previously Lead?],G669,Table15[Customer-Owned Portion],O669),Table15[Unique ID],0),0)))</f>
        <v/>
      </c>
      <c r="X669"/>
    </row>
    <row r="670" spans="2:24" x14ac:dyDescent="0.35">
      <c r="B670" s="146"/>
      <c r="C670" s="31"/>
      <c r="D670" s="31"/>
      <c r="E670" s="44"/>
      <c r="F670" s="43"/>
      <c r="G670" s="84"/>
      <c r="H670" s="31"/>
      <c r="I670" s="31"/>
      <c r="J670" s="84"/>
      <c r="K670" s="31"/>
      <c r="L670" s="31"/>
      <c r="M670" s="169"/>
      <c r="N670" s="148"/>
      <c r="O670" s="44"/>
      <c r="P670" s="43"/>
      <c r="Q670" s="31"/>
      <c r="R670" s="84"/>
      <c r="S670" s="31"/>
      <c r="T670" s="31"/>
      <c r="U670" s="169"/>
      <c r="V670" s="150"/>
      <c r="W670" s="141" t="str" cm="1">
        <f t="array" ref="W670">IF(SUM(LEN(B670:V670))=0,"",IF(OR(OR(ISBLANK(F670),SUM(LEN(C670),LEN(D670))=0),AND(NOT(E670="Unknown"),ISBLANK(J670)),AND(NOT(O670="Unknown"),ISBLANK(R670))),"Missing Information", INDEX(Table15[Entire Service Line Classification], MATCH(SUMIFS(Table15[Unique ID],Table15[System-Owned Portion],E670,Table15[If Material Anything Other than "Lead" in Column E,Was Material Ever Previously Lead?],G670,Table15[Customer-Owned Portion],O670),Table15[Unique ID],0),0)))</f>
        <v/>
      </c>
      <c r="X670"/>
    </row>
    <row r="671" spans="2:24" x14ac:dyDescent="0.35">
      <c r="B671" s="146"/>
      <c r="C671" s="31"/>
      <c r="D671" s="31"/>
      <c r="E671" s="44"/>
      <c r="F671" s="43"/>
      <c r="G671" s="84"/>
      <c r="H671" s="31"/>
      <c r="I671" s="31"/>
      <c r="J671" s="84"/>
      <c r="K671" s="31"/>
      <c r="L671" s="31"/>
      <c r="M671" s="169"/>
      <c r="N671" s="148"/>
      <c r="O671" s="44"/>
      <c r="P671" s="43"/>
      <c r="Q671" s="31"/>
      <c r="R671" s="84"/>
      <c r="S671" s="31"/>
      <c r="T671" s="31"/>
      <c r="U671" s="169"/>
      <c r="V671" s="150"/>
      <c r="W671" s="141" t="str" cm="1">
        <f t="array" ref="W671">IF(SUM(LEN(B671:V671))=0,"",IF(OR(OR(ISBLANK(F671),SUM(LEN(C671),LEN(D671))=0),AND(NOT(E671="Unknown"),ISBLANK(J671)),AND(NOT(O671="Unknown"),ISBLANK(R671))),"Missing Information", INDEX(Table15[Entire Service Line Classification], MATCH(SUMIFS(Table15[Unique ID],Table15[System-Owned Portion],E671,Table15[If Material Anything Other than "Lead" in Column E,Was Material Ever Previously Lead?],G671,Table15[Customer-Owned Portion],O671),Table15[Unique ID],0),0)))</f>
        <v/>
      </c>
      <c r="X671"/>
    </row>
    <row r="672" spans="2:24" x14ac:dyDescent="0.35">
      <c r="B672" s="146"/>
      <c r="C672" s="31"/>
      <c r="D672" s="31"/>
      <c r="E672" s="44"/>
      <c r="F672" s="43"/>
      <c r="G672" s="84"/>
      <c r="H672" s="31"/>
      <c r="I672" s="31"/>
      <c r="J672" s="84"/>
      <c r="K672" s="31"/>
      <c r="L672" s="31"/>
      <c r="M672" s="169"/>
      <c r="N672" s="148"/>
      <c r="O672" s="44"/>
      <c r="P672" s="43"/>
      <c r="Q672" s="31"/>
      <c r="R672" s="84"/>
      <c r="S672" s="31"/>
      <c r="T672" s="31"/>
      <c r="U672" s="169"/>
      <c r="V672" s="150"/>
      <c r="W672" s="141" t="str" cm="1">
        <f t="array" ref="W672">IF(SUM(LEN(B672:V672))=0,"",IF(OR(OR(ISBLANK(F672),SUM(LEN(C672),LEN(D672))=0),AND(NOT(E672="Unknown"),ISBLANK(J672)),AND(NOT(O672="Unknown"),ISBLANK(R672))),"Missing Information", INDEX(Table15[Entire Service Line Classification], MATCH(SUMIFS(Table15[Unique ID],Table15[System-Owned Portion],E672,Table15[If Material Anything Other than "Lead" in Column E,Was Material Ever Previously Lead?],G672,Table15[Customer-Owned Portion],O672),Table15[Unique ID],0),0)))</f>
        <v/>
      </c>
      <c r="X672"/>
    </row>
    <row r="673" spans="2:24" x14ac:dyDescent="0.35">
      <c r="B673" s="146"/>
      <c r="C673" s="31"/>
      <c r="D673" s="31"/>
      <c r="E673" s="44"/>
      <c r="F673" s="43"/>
      <c r="G673" s="84"/>
      <c r="H673" s="31"/>
      <c r="I673" s="31"/>
      <c r="J673" s="84"/>
      <c r="K673" s="31"/>
      <c r="L673" s="31"/>
      <c r="M673" s="169"/>
      <c r="N673" s="148"/>
      <c r="O673" s="44"/>
      <c r="P673" s="43"/>
      <c r="Q673" s="31"/>
      <c r="R673" s="84"/>
      <c r="S673" s="31"/>
      <c r="T673" s="31"/>
      <c r="U673" s="169"/>
      <c r="V673" s="150"/>
      <c r="W673" s="141" t="str" cm="1">
        <f t="array" ref="W673">IF(SUM(LEN(B673:V673))=0,"",IF(OR(OR(ISBLANK(F673),SUM(LEN(C673),LEN(D673))=0),AND(NOT(E673="Unknown"),ISBLANK(J673)),AND(NOT(O673="Unknown"),ISBLANK(R673))),"Missing Information", INDEX(Table15[Entire Service Line Classification], MATCH(SUMIFS(Table15[Unique ID],Table15[System-Owned Portion],E673,Table15[If Material Anything Other than "Lead" in Column E,Was Material Ever Previously Lead?],G673,Table15[Customer-Owned Portion],O673),Table15[Unique ID],0),0)))</f>
        <v/>
      </c>
      <c r="X673"/>
    </row>
    <row r="674" spans="2:24" x14ac:dyDescent="0.35">
      <c r="B674" s="146"/>
      <c r="C674" s="31"/>
      <c r="D674" s="31"/>
      <c r="E674" s="44"/>
      <c r="F674" s="43"/>
      <c r="G674" s="84"/>
      <c r="H674" s="31"/>
      <c r="I674" s="31"/>
      <c r="J674" s="84"/>
      <c r="K674" s="31"/>
      <c r="L674" s="31"/>
      <c r="M674" s="169"/>
      <c r="N674" s="148"/>
      <c r="O674" s="44"/>
      <c r="P674" s="43"/>
      <c r="Q674" s="31"/>
      <c r="R674" s="84"/>
      <c r="S674" s="31"/>
      <c r="T674" s="31"/>
      <c r="U674" s="169"/>
      <c r="V674" s="150"/>
      <c r="W674" s="141" t="str" cm="1">
        <f t="array" ref="W674">IF(SUM(LEN(B674:V674))=0,"",IF(OR(OR(ISBLANK(F674),SUM(LEN(C674),LEN(D674))=0),AND(NOT(E674="Unknown"),ISBLANK(J674)),AND(NOT(O674="Unknown"),ISBLANK(R674))),"Missing Information", INDEX(Table15[Entire Service Line Classification], MATCH(SUMIFS(Table15[Unique ID],Table15[System-Owned Portion],E674,Table15[If Material Anything Other than "Lead" in Column E,Was Material Ever Previously Lead?],G674,Table15[Customer-Owned Portion],O674),Table15[Unique ID],0),0)))</f>
        <v/>
      </c>
      <c r="X674"/>
    </row>
    <row r="675" spans="2:24" x14ac:dyDescent="0.35">
      <c r="B675" s="146"/>
      <c r="C675" s="31"/>
      <c r="D675" s="31"/>
      <c r="E675" s="44"/>
      <c r="F675" s="43"/>
      <c r="G675" s="84"/>
      <c r="H675" s="31"/>
      <c r="I675" s="31"/>
      <c r="J675" s="84"/>
      <c r="K675" s="31"/>
      <c r="L675" s="31"/>
      <c r="M675" s="169"/>
      <c r="N675" s="148"/>
      <c r="O675" s="44"/>
      <c r="P675" s="43"/>
      <c r="Q675" s="31"/>
      <c r="R675" s="84"/>
      <c r="S675" s="31"/>
      <c r="T675" s="31"/>
      <c r="U675" s="169"/>
      <c r="V675" s="150"/>
      <c r="W675" s="141" t="str" cm="1">
        <f t="array" ref="W675">IF(SUM(LEN(B675:V675))=0,"",IF(OR(OR(ISBLANK(F675),SUM(LEN(C675),LEN(D675))=0),AND(NOT(E675="Unknown"),ISBLANK(J675)),AND(NOT(O675="Unknown"),ISBLANK(R675))),"Missing Information", INDEX(Table15[Entire Service Line Classification], MATCH(SUMIFS(Table15[Unique ID],Table15[System-Owned Portion],E675,Table15[If Material Anything Other than "Lead" in Column E,Was Material Ever Previously Lead?],G675,Table15[Customer-Owned Portion],O675),Table15[Unique ID],0),0)))</f>
        <v/>
      </c>
      <c r="X675"/>
    </row>
    <row r="676" spans="2:24" x14ac:dyDescent="0.35">
      <c r="B676" s="146"/>
      <c r="C676" s="31"/>
      <c r="D676" s="31"/>
      <c r="E676" s="44"/>
      <c r="F676" s="43"/>
      <c r="G676" s="84"/>
      <c r="H676" s="31"/>
      <c r="I676" s="31"/>
      <c r="J676" s="84"/>
      <c r="K676" s="31"/>
      <c r="L676" s="31"/>
      <c r="M676" s="169"/>
      <c r="N676" s="148"/>
      <c r="O676" s="44"/>
      <c r="P676" s="43"/>
      <c r="Q676" s="31"/>
      <c r="R676" s="84"/>
      <c r="S676" s="31"/>
      <c r="T676" s="31"/>
      <c r="U676" s="169"/>
      <c r="V676" s="150"/>
      <c r="W676" s="141" t="str" cm="1">
        <f t="array" ref="W676">IF(SUM(LEN(B676:V676))=0,"",IF(OR(OR(ISBLANK(F676),SUM(LEN(C676),LEN(D676))=0),AND(NOT(E676="Unknown"),ISBLANK(J676)),AND(NOT(O676="Unknown"),ISBLANK(R676))),"Missing Information", INDEX(Table15[Entire Service Line Classification], MATCH(SUMIFS(Table15[Unique ID],Table15[System-Owned Portion],E676,Table15[If Material Anything Other than "Lead" in Column E,Was Material Ever Previously Lead?],G676,Table15[Customer-Owned Portion],O676),Table15[Unique ID],0),0)))</f>
        <v/>
      </c>
      <c r="X676"/>
    </row>
    <row r="677" spans="2:24" x14ac:dyDescent="0.35">
      <c r="B677" s="146"/>
      <c r="C677" s="31"/>
      <c r="D677" s="31"/>
      <c r="E677" s="44"/>
      <c r="F677" s="43"/>
      <c r="G677" s="84"/>
      <c r="H677" s="31"/>
      <c r="I677" s="31"/>
      <c r="J677" s="84"/>
      <c r="K677" s="31"/>
      <c r="L677" s="31"/>
      <c r="M677" s="169"/>
      <c r="N677" s="148"/>
      <c r="O677" s="44"/>
      <c r="P677" s="43"/>
      <c r="Q677" s="31"/>
      <c r="R677" s="84"/>
      <c r="S677" s="31"/>
      <c r="T677" s="31"/>
      <c r="U677" s="169"/>
      <c r="V677" s="150"/>
      <c r="W677" s="141" t="str" cm="1">
        <f t="array" ref="W677">IF(SUM(LEN(B677:V677))=0,"",IF(OR(OR(ISBLANK(F677),SUM(LEN(C677),LEN(D677))=0),AND(NOT(E677="Unknown"),ISBLANK(J677)),AND(NOT(O677="Unknown"),ISBLANK(R677))),"Missing Information", INDEX(Table15[Entire Service Line Classification], MATCH(SUMIFS(Table15[Unique ID],Table15[System-Owned Portion],E677,Table15[If Material Anything Other than "Lead" in Column E,Was Material Ever Previously Lead?],G677,Table15[Customer-Owned Portion],O677),Table15[Unique ID],0),0)))</f>
        <v/>
      </c>
      <c r="X677"/>
    </row>
    <row r="678" spans="2:24" x14ac:dyDescent="0.35">
      <c r="B678" s="146"/>
      <c r="C678" s="31"/>
      <c r="D678" s="31"/>
      <c r="E678" s="44"/>
      <c r="F678" s="43"/>
      <c r="G678" s="84"/>
      <c r="H678" s="31"/>
      <c r="I678" s="31"/>
      <c r="J678" s="84"/>
      <c r="K678" s="31"/>
      <c r="L678" s="31"/>
      <c r="M678" s="169"/>
      <c r="N678" s="148"/>
      <c r="O678" s="44"/>
      <c r="P678" s="43"/>
      <c r="Q678" s="31"/>
      <c r="R678" s="84"/>
      <c r="S678" s="31"/>
      <c r="T678" s="31"/>
      <c r="U678" s="169"/>
      <c r="V678" s="150"/>
      <c r="W678" s="141" t="str" cm="1">
        <f t="array" ref="W678">IF(SUM(LEN(B678:V678))=0,"",IF(OR(OR(ISBLANK(F678),SUM(LEN(C678),LEN(D678))=0),AND(NOT(E678="Unknown"),ISBLANK(J678)),AND(NOT(O678="Unknown"),ISBLANK(R678))),"Missing Information", INDEX(Table15[Entire Service Line Classification], MATCH(SUMIFS(Table15[Unique ID],Table15[System-Owned Portion],E678,Table15[If Material Anything Other than "Lead" in Column E,Was Material Ever Previously Lead?],G678,Table15[Customer-Owned Portion],O678),Table15[Unique ID],0),0)))</f>
        <v/>
      </c>
      <c r="X678"/>
    </row>
    <row r="679" spans="2:24" x14ac:dyDescent="0.35">
      <c r="B679" s="146"/>
      <c r="C679" s="31"/>
      <c r="D679" s="31"/>
      <c r="E679" s="44"/>
      <c r="F679" s="43"/>
      <c r="G679" s="84"/>
      <c r="H679" s="31"/>
      <c r="I679" s="31"/>
      <c r="J679" s="84"/>
      <c r="K679" s="31"/>
      <c r="L679" s="31"/>
      <c r="M679" s="169"/>
      <c r="N679" s="148"/>
      <c r="O679" s="44"/>
      <c r="P679" s="43"/>
      <c r="Q679" s="31"/>
      <c r="R679" s="84"/>
      <c r="S679" s="31"/>
      <c r="T679" s="31"/>
      <c r="U679" s="169"/>
      <c r="V679" s="150"/>
      <c r="W679" s="141" t="str" cm="1">
        <f t="array" ref="W679">IF(SUM(LEN(B679:V679))=0,"",IF(OR(OR(ISBLANK(F679),SUM(LEN(C679),LEN(D679))=0),AND(NOT(E679="Unknown"),ISBLANK(J679)),AND(NOT(O679="Unknown"),ISBLANK(R679))),"Missing Information", INDEX(Table15[Entire Service Line Classification], MATCH(SUMIFS(Table15[Unique ID],Table15[System-Owned Portion],E679,Table15[If Material Anything Other than "Lead" in Column E,Was Material Ever Previously Lead?],G679,Table15[Customer-Owned Portion],O679),Table15[Unique ID],0),0)))</f>
        <v/>
      </c>
      <c r="X679"/>
    </row>
    <row r="680" spans="2:24" x14ac:dyDescent="0.35">
      <c r="B680" s="146"/>
      <c r="C680" s="31"/>
      <c r="D680" s="31"/>
      <c r="E680" s="44"/>
      <c r="F680" s="43"/>
      <c r="G680" s="84"/>
      <c r="H680" s="31"/>
      <c r="I680" s="31"/>
      <c r="J680" s="84"/>
      <c r="K680" s="31"/>
      <c r="L680" s="31"/>
      <c r="M680" s="169"/>
      <c r="N680" s="148"/>
      <c r="O680" s="44"/>
      <c r="P680" s="43"/>
      <c r="Q680" s="31"/>
      <c r="R680" s="84"/>
      <c r="S680" s="31"/>
      <c r="T680" s="31"/>
      <c r="U680" s="169"/>
      <c r="V680" s="150"/>
      <c r="W680" s="141" t="str" cm="1">
        <f t="array" ref="W680">IF(SUM(LEN(B680:V680))=0,"",IF(OR(OR(ISBLANK(F680),SUM(LEN(C680),LEN(D680))=0),AND(NOT(E680="Unknown"),ISBLANK(J680)),AND(NOT(O680="Unknown"),ISBLANK(R680))),"Missing Information", INDEX(Table15[Entire Service Line Classification], MATCH(SUMIFS(Table15[Unique ID],Table15[System-Owned Portion],E680,Table15[If Material Anything Other than "Lead" in Column E,Was Material Ever Previously Lead?],G680,Table15[Customer-Owned Portion],O680),Table15[Unique ID],0),0)))</f>
        <v/>
      </c>
      <c r="X680"/>
    </row>
    <row r="681" spans="2:24" x14ac:dyDescent="0.35">
      <c r="B681" s="146"/>
      <c r="C681" s="31"/>
      <c r="D681" s="31"/>
      <c r="E681" s="44"/>
      <c r="F681" s="43"/>
      <c r="G681" s="84"/>
      <c r="H681" s="31"/>
      <c r="I681" s="31"/>
      <c r="J681" s="84"/>
      <c r="K681" s="31"/>
      <c r="L681" s="31"/>
      <c r="M681" s="169"/>
      <c r="N681" s="148"/>
      <c r="O681" s="44"/>
      <c r="P681" s="43"/>
      <c r="Q681" s="31"/>
      <c r="R681" s="84"/>
      <c r="S681" s="31"/>
      <c r="T681" s="31"/>
      <c r="U681" s="169"/>
      <c r="V681" s="150"/>
      <c r="W681" s="141" t="str" cm="1">
        <f t="array" ref="W681">IF(SUM(LEN(B681:V681))=0,"",IF(OR(OR(ISBLANK(F681),SUM(LEN(C681),LEN(D681))=0),AND(NOT(E681="Unknown"),ISBLANK(J681)),AND(NOT(O681="Unknown"),ISBLANK(R681))),"Missing Information", INDEX(Table15[Entire Service Line Classification], MATCH(SUMIFS(Table15[Unique ID],Table15[System-Owned Portion],E681,Table15[If Material Anything Other than "Lead" in Column E,Was Material Ever Previously Lead?],G681,Table15[Customer-Owned Portion],O681),Table15[Unique ID],0),0)))</f>
        <v/>
      </c>
      <c r="X681"/>
    </row>
    <row r="682" spans="2:24" x14ac:dyDescent="0.35">
      <c r="B682" s="146"/>
      <c r="C682" s="31"/>
      <c r="D682" s="31"/>
      <c r="E682" s="44"/>
      <c r="F682" s="43"/>
      <c r="G682" s="84"/>
      <c r="H682" s="31"/>
      <c r="I682" s="31"/>
      <c r="J682" s="84"/>
      <c r="K682" s="31"/>
      <c r="L682" s="31"/>
      <c r="M682" s="169"/>
      <c r="N682" s="148"/>
      <c r="O682" s="44"/>
      <c r="P682" s="43"/>
      <c r="Q682" s="31"/>
      <c r="R682" s="84"/>
      <c r="S682" s="31"/>
      <c r="T682" s="31"/>
      <c r="U682" s="169"/>
      <c r="V682" s="150"/>
      <c r="W682" s="141" t="str" cm="1">
        <f t="array" ref="W682">IF(SUM(LEN(B682:V682))=0,"",IF(OR(OR(ISBLANK(F682),SUM(LEN(C682),LEN(D682))=0),AND(NOT(E682="Unknown"),ISBLANK(J682)),AND(NOT(O682="Unknown"),ISBLANK(R682))),"Missing Information", INDEX(Table15[Entire Service Line Classification], MATCH(SUMIFS(Table15[Unique ID],Table15[System-Owned Portion],E682,Table15[If Material Anything Other than "Lead" in Column E,Was Material Ever Previously Lead?],G682,Table15[Customer-Owned Portion],O682),Table15[Unique ID],0),0)))</f>
        <v/>
      </c>
      <c r="X682"/>
    </row>
    <row r="683" spans="2:24" x14ac:dyDescent="0.35">
      <c r="B683" s="146"/>
      <c r="C683" s="31"/>
      <c r="D683" s="31"/>
      <c r="E683" s="44"/>
      <c r="F683" s="43"/>
      <c r="G683" s="84"/>
      <c r="H683" s="31"/>
      <c r="I683" s="31"/>
      <c r="J683" s="84"/>
      <c r="K683" s="31"/>
      <c r="L683" s="31"/>
      <c r="M683" s="169"/>
      <c r="N683" s="148"/>
      <c r="O683" s="44"/>
      <c r="P683" s="43"/>
      <c r="Q683" s="31"/>
      <c r="R683" s="84"/>
      <c r="S683" s="31"/>
      <c r="T683" s="31"/>
      <c r="U683" s="169"/>
      <c r="V683" s="150"/>
      <c r="W683" s="141" t="str" cm="1">
        <f t="array" ref="W683">IF(SUM(LEN(B683:V683))=0,"",IF(OR(OR(ISBLANK(F683),SUM(LEN(C683),LEN(D683))=0),AND(NOT(E683="Unknown"),ISBLANK(J683)),AND(NOT(O683="Unknown"),ISBLANK(R683))),"Missing Information", INDEX(Table15[Entire Service Line Classification], MATCH(SUMIFS(Table15[Unique ID],Table15[System-Owned Portion],E683,Table15[If Material Anything Other than "Lead" in Column E,Was Material Ever Previously Lead?],G683,Table15[Customer-Owned Portion],O683),Table15[Unique ID],0),0)))</f>
        <v/>
      </c>
      <c r="X683"/>
    </row>
    <row r="684" spans="2:24" x14ac:dyDescent="0.35">
      <c r="B684" s="146"/>
      <c r="C684" s="31"/>
      <c r="D684" s="31"/>
      <c r="E684" s="44"/>
      <c r="F684" s="43"/>
      <c r="G684" s="84"/>
      <c r="H684" s="31"/>
      <c r="I684" s="31"/>
      <c r="J684" s="84"/>
      <c r="K684" s="31"/>
      <c r="L684" s="31"/>
      <c r="M684" s="169"/>
      <c r="N684" s="148"/>
      <c r="O684" s="44"/>
      <c r="P684" s="43"/>
      <c r="Q684" s="31"/>
      <c r="R684" s="84"/>
      <c r="S684" s="31"/>
      <c r="T684" s="31"/>
      <c r="U684" s="169"/>
      <c r="V684" s="150"/>
      <c r="W684" s="141" t="str" cm="1">
        <f t="array" ref="W684">IF(SUM(LEN(B684:V684))=0,"",IF(OR(OR(ISBLANK(F684),SUM(LEN(C684),LEN(D684))=0),AND(NOT(E684="Unknown"),ISBLANK(J684)),AND(NOT(O684="Unknown"),ISBLANK(R684))),"Missing Information", INDEX(Table15[Entire Service Line Classification], MATCH(SUMIFS(Table15[Unique ID],Table15[System-Owned Portion],E684,Table15[If Material Anything Other than "Lead" in Column E,Was Material Ever Previously Lead?],G684,Table15[Customer-Owned Portion],O684),Table15[Unique ID],0),0)))</f>
        <v/>
      </c>
      <c r="X684"/>
    </row>
    <row r="685" spans="2:24" x14ac:dyDescent="0.35">
      <c r="B685" s="146"/>
      <c r="C685" s="31"/>
      <c r="D685" s="31"/>
      <c r="E685" s="44"/>
      <c r="F685" s="43"/>
      <c r="G685" s="84"/>
      <c r="H685" s="31"/>
      <c r="I685" s="31"/>
      <c r="J685" s="84"/>
      <c r="K685" s="31"/>
      <c r="L685" s="31"/>
      <c r="M685" s="169"/>
      <c r="N685" s="148"/>
      <c r="O685" s="44"/>
      <c r="P685" s="43"/>
      <c r="Q685" s="31"/>
      <c r="R685" s="84"/>
      <c r="S685" s="31"/>
      <c r="T685" s="31"/>
      <c r="U685" s="169"/>
      <c r="V685" s="150"/>
      <c r="W685" s="141" t="str" cm="1">
        <f t="array" ref="W685">IF(SUM(LEN(B685:V685))=0,"",IF(OR(OR(ISBLANK(F685),SUM(LEN(C685),LEN(D685))=0),AND(NOT(E685="Unknown"),ISBLANK(J685)),AND(NOT(O685="Unknown"),ISBLANK(R685))),"Missing Information", INDEX(Table15[Entire Service Line Classification], MATCH(SUMIFS(Table15[Unique ID],Table15[System-Owned Portion],E685,Table15[If Material Anything Other than "Lead" in Column E,Was Material Ever Previously Lead?],G685,Table15[Customer-Owned Portion],O685),Table15[Unique ID],0),0)))</f>
        <v/>
      </c>
      <c r="X685"/>
    </row>
    <row r="686" spans="2:24" x14ac:dyDescent="0.35">
      <c r="B686" s="146"/>
      <c r="C686" s="31"/>
      <c r="D686" s="31"/>
      <c r="E686" s="44"/>
      <c r="F686" s="43"/>
      <c r="G686" s="84"/>
      <c r="H686" s="31"/>
      <c r="I686" s="31"/>
      <c r="J686" s="84"/>
      <c r="K686" s="31"/>
      <c r="L686" s="31"/>
      <c r="M686" s="169"/>
      <c r="N686" s="148"/>
      <c r="O686" s="44"/>
      <c r="P686" s="43"/>
      <c r="Q686" s="31"/>
      <c r="R686" s="84"/>
      <c r="S686" s="31"/>
      <c r="T686" s="31"/>
      <c r="U686" s="169"/>
      <c r="V686" s="150"/>
      <c r="W686" s="141" t="str" cm="1">
        <f t="array" ref="W686">IF(SUM(LEN(B686:V686))=0,"",IF(OR(OR(ISBLANK(F686),SUM(LEN(C686),LEN(D686))=0),AND(NOT(E686="Unknown"),ISBLANK(J686)),AND(NOT(O686="Unknown"),ISBLANK(R686))),"Missing Information", INDEX(Table15[Entire Service Line Classification], MATCH(SUMIFS(Table15[Unique ID],Table15[System-Owned Portion],E686,Table15[If Material Anything Other than "Lead" in Column E,Was Material Ever Previously Lead?],G686,Table15[Customer-Owned Portion],O686),Table15[Unique ID],0),0)))</f>
        <v/>
      </c>
      <c r="X686"/>
    </row>
    <row r="687" spans="2:24" x14ac:dyDescent="0.35">
      <c r="B687" s="146"/>
      <c r="C687" s="31"/>
      <c r="D687" s="31"/>
      <c r="E687" s="44"/>
      <c r="F687" s="43"/>
      <c r="G687" s="84"/>
      <c r="H687" s="31"/>
      <c r="I687" s="31"/>
      <c r="J687" s="84"/>
      <c r="K687" s="31"/>
      <c r="L687" s="31"/>
      <c r="M687" s="169"/>
      <c r="N687" s="148"/>
      <c r="O687" s="44"/>
      <c r="P687" s="43"/>
      <c r="Q687" s="31"/>
      <c r="R687" s="84"/>
      <c r="S687" s="31"/>
      <c r="T687" s="31"/>
      <c r="U687" s="169"/>
      <c r="V687" s="150"/>
      <c r="W687" s="141" t="str" cm="1">
        <f t="array" ref="W687">IF(SUM(LEN(B687:V687))=0,"",IF(OR(OR(ISBLANK(F687),SUM(LEN(C687),LEN(D687))=0),AND(NOT(E687="Unknown"),ISBLANK(J687)),AND(NOT(O687="Unknown"),ISBLANK(R687))),"Missing Information", INDEX(Table15[Entire Service Line Classification], MATCH(SUMIFS(Table15[Unique ID],Table15[System-Owned Portion],E687,Table15[If Material Anything Other than "Lead" in Column E,Was Material Ever Previously Lead?],G687,Table15[Customer-Owned Portion],O687),Table15[Unique ID],0),0)))</f>
        <v/>
      </c>
      <c r="X687"/>
    </row>
    <row r="688" spans="2:24" x14ac:dyDescent="0.35">
      <c r="B688" s="146"/>
      <c r="C688" s="31"/>
      <c r="D688" s="31"/>
      <c r="E688" s="44"/>
      <c r="F688" s="43"/>
      <c r="G688" s="84"/>
      <c r="H688" s="31"/>
      <c r="I688" s="31"/>
      <c r="J688" s="84"/>
      <c r="K688" s="31"/>
      <c r="L688" s="31"/>
      <c r="M688" s="169"/>
      <c r="N688" s="148"/>
      <c r="O688" s="44"/>
      <c r="P688" s="43"/>
      <c r="Q688" s="31"/>
      <c r="R688" s="84"/>
      <c r="S688" s="31"/>
      <c r="T688" s="31"/>
      <c r="U688" s="169"/>
      <c r="V688" s="150"/>
      <c r="W688" s="141" t="str" cm="1">
        <f t="array" ref="W688">IF(SUM(LEN(B688:V688))=0,"",IF(OR(OR(ISBLANK(F688),SUM(LEN(C688),LEN(D688))=0),AND(NOT(E688="Unknown"),ISBLANK(J688)),AND(NOT(O688="Unknown"),ISBLANK(R688))),"Missing Information", INDEX(Table15[Entire Service Line Classification], MATCH(SUMIFS(Table15[Unique ID],Table15[System-Owned Portion],E688,Table15[If Material Anything Other than "Lead" in Column E,Was Material Ever Previously Lead?],G688,Table15[Customer-Owned Portion],O688),Table15[Unique ID],0),0)))</f>
        <v/>
      </c>
      <c r="X688"/>
    </row>
    <row r="689" spans="2:24" x14ac:dyDescent="0.35">
      <c r="B689" s="146"/>
      <c r="C689" s="31"/>
      <c r="D689" s="31"/>
      <c r="E689" s="44"/>
      <c r="F689" s="43"/>
      <c r="G689" s="84"/>
      <c r="H689" s="31"/>
      <c r="I689" s="31"/>
      <c r="J689" s="84"/>
      <c r="K689" s="31"/>
      <c r="L689" s="31"/>
      <c r="M689" s="169"/>
      <c r="N689" s="148"/>
      <c r="O689" s="44"/>
      <c r="P689" s="43"/>
      <c r="Q689" s="31"/>
      <c r="R689" s="84"/>
      <c r="S689" s="31"/>
      <c r="T689" s="31"/>
      <c r="U689" s="169"/>
      <c r="V689" s="150"/>
      <c r="W689" s="141" t="str" cm="1">
        <f t="array" ref="W689">IF(SUM(LEN(B689:V689))=0,"",IF(OR(OR(ISBLANK(F689),SUM(LEN(C689),LEN(D689))=0),AND(NOT(E689="Unknown"),ISBLANK(J689)),AND(NOT(O689="Unknown"),ISBLANK(R689))),"Missing Information", INDEX(Table15[Entire Service Line Classification], MATCH(SUMIFS(Table15[Unique ID],Table15[System-Owned Portion],E689,Table15[If Material Anything Other than "Lead" in Column E,Was Material Ever Previously Lead?],G689,Table15[Customer-Owned Portion],O689),Table15[Unique ID],0),0)))</f>
        <v/>
      </c>
      <c r="X689"/>
    </row>
    <row r="690" spans="2:24" x14ac:dyDescent="0.35">
      <c r="B690" s="146"/>
      <c r="C690" s="31"/>
      <c r="D690" s="31"/>
      <c r="E690" s="44"/>
      <c r="F690" s="43"/>
      <c r="G690" s="84"/>
      <c r="H690" s="31"/>
      <c r="I690" s="31"/>
      <c r="J690" s="84"/>
      <c r="K690" s="31"/>
      <c r="L690" s="31"/>
      <c r="M690" s="169"/>
      <c r="N690" s="148"/>
      <c r="O690" s="44"/>
      <c r="P690" s="43"/>
      <c r="Q690" s="31"/>
      <c r="R690" s="84"/>
      <c r="S690" s="31"/>
      <c r="T690" s="31"/>
      <c r="U690" s="169"/>
      <c r="V690" s="150"/>
      <c r="W690" s="141" t="str" cm="1">
        <f t="array" ref="W690">IF(SUM(LEN(B690:V690))=0,"",IF(OR(OR(ISBLANK(F690),SUM(LEN(C690),LEN(D690))=0),AND(NOT(E690="Unknown"),ISBLANK(J690)),AND(NOT(O690="Unknown"),ISBLANK(R690))),"Missing Information", INDEX(Table15[Entire Service Line Classification], MATCH(SUMIFS(Table15[Unique ID],Table15[System-Owned Portion],E690,Table15[If Material Anything Other than "Lead" in Column E,Was Material Ever Previously Lead?],G690,Table15[Customer-Owned Portion],O690),Table15[Unique ID],0),0)))</f>
        <v/>
      </c>
      <c r="X690"/>
    </row>
    <row r="691" spans="2:24" x14ac:dyDescent="0.35">
      <c r="B691" s="146"/>
      <c r="C691" s="31"/>
      <c r="D691" s="31"/>
      <c r="E691" s="44"/>
      <c r="F691" s="43"/>
      <c r="G691" s="84"/>
      <c r="H691" s="31"/>
      <c r="I691" s="31"/>
      <c r="J691" s="84"/>
      <c r="K691" s="31"/>
      <c r="L691" s="31"/>
      <c r="M691" s="169"/>
      <c r="N691" s="148"/>
      <c r="O691" s="44"/>
      <c r="P691" s="43"/>
      <c r="Q691" s="31"/>
      <c r="R691" s="84"/>
      <c r="S691" s="31"/>
      <c r="T691" s="31"/>
      <c r="U691" s="169"/>
      <c r="V691" s="150"/>
      <c r="W691" s="141" t="str" cm="1">
        <f t="array" ref="W691">IF(SUM(LEN(B691:V691))=0,"",IF(OR(OR(ISBLANK(F691),SUM(LEN(C691),LEN(D691))=0),AND(NOT(E691="Unknown"),ISBLANK(J691)),AND(NOT(O691="Unknown"),ISBLANK(R691))),"Missing Information", INDEX(Table15[Entire Service Line Classification], MATCH(SUMIFS(Table15[Unique ID],Table15[System-Owned Portion],E691,Table15[If Material Anything Other than "Lead" in Column E,Was Material Ever Previously Lead?],G691,Table15[Customer-Owned Portion],O691),Table15[Unique ID],0),0)))</f>
        <v/>
      </c>
      <c r="X691"/>
    </row>
    <row r="692" spans="2:24" x14ac:dyDescent="0.35">
      <c r="B692" s="146"/>
      <c r="C692" s="31"/>
      <c r="D692" s="31"/>
      <c r="E692" s="44"/>
      <c r="F692" s="43"/>
      <c r="G692" s="84"/>
      <c r="H692" s="31"/>
      <c r="I692" s="31"/>
      <c r="J692" s="84"/>
      <c r="K692" s="31"/>
      <c r="L692" s="31"/>
      <c r="M692" s="169"/>
      <c r="N692" s="148"/>
      <c r="O692" s="44"/>
      <c r="P692" s="43"/>
      <c r="Q692" s="31"/>
      <c r="R692" s="84"/>
      <c r="S692" s="31"/>
      <c r="T692" s="31"/>
      <c r="U692" s="169"/>
      <c r="V692" s="150"/>
      <c r="W692" s="141" t="str" cm="1">
        <f t="array" ref="W692">IF(SUM(LEN(B692:V692))=0,"",IF(OR(OR(ISBLANK(F692),SUM(LEN(C692),LEN(D692))=0),AND(NOT(E692="Unknown"),ISBLANK(J692)),AND(NOT(O692="Unknown"),ISBLANK(R692))),"Missing Information", INDEX(Table15[Entire Service Line Classification], MATCH(SUMIFS(Table15[Unique ID],Table15[System-Owned Portion],E692,Table15[If Material Anything Other than "Lead" in Column E,Was Material Ever Previously Lead?],G692,Table15[Customer-Owned Portion],O692),Table15[Unique ID],0),0)))</f>
        <v/>
      </c>
      <c r="X692"/>
    </row>
    <row r="693" spans="2:24" x14ac:dyDescent="0.35">
      <c r="B693" s="146"/>
      <c r="C693" s="31"/>
      <c r="D693" s="31"/>
      <c r="E693" s="44"/>
      <c r="F693" s="43"/>
      <c r="G693" s="84"/>
      <c r="H693" s="31"/>
      <c r="I693" s="31"/>
      <c r="J693" s="84"/>
      <c r="K693" s="31"/>
      <c r="L693" s="31"/>
      <c r="M693" s="169"/>
      <c r="N693" s="148"/>
      <c r="O693" s="44"/>
      <c r="P693" s="43"/>
      <c r="Q693" s="31"/>
      <c r="R693" s="84"/>
      <c r="S693" s="31"/>
      <c r="T693" s="31"/>
      <c r="U693" s="169"/>
      <c r="V693" s="150"/>
      <c r="W693" s="141" t="str" cm="1">
        <f t="array" ref="W693">IF(SUM(LEN(B693:V693))=0,"",IF(OR(OR(ISBLANK(F693),SUM(LEN(C693),LEN(D693))=0),AND(NOT(E693="Unknown"),ISBLANK(J693)),AND(NOT(O693="Unknown"),ISBLANK(R693))),"Missing Information", INDEX(Table15[Entire Service Line Classification], MATCH(SUMIFS(Table15[Unique ID],Table15[System-Owned Portion],E693,Table15[If Material Anything Other than "Lead" in Column E,Was Material Ever Previously Lead?],G693,Table15[Customer-Owned Portion],O693),Table15[Unique ID],0),0)))</f>
        <v/>
      </c>
      <c r="X693"/>
    </row>
    <row r="694" spans="2:24" x14ac:dyDescent="0.35">
      <c r="B694" s="146"/>
      <c r="C694" s="31"/>
      <c r="D694" s="31"/>
      <c r="E694" s="44"/>
      <c r="F694" s="43"/>
      <c r="G694" s="84"/>
      <c r="H694" s="31"/>
      <c r="I694" s="31"/>
      <c r="J694" s="84"/>
      <c r="K694" s="31"/>
      <c r="L694" s="31"/>
      <c r="M694" s="169"/>
      <c r="N694" s="148"/>
      <c r="O694" s="44"/>
      <c r="P694" s="43"/>
      <c r="Q694" s="31"/>
      <c r="R694" s="84"/>
      <c r="S694" s="31"/>
      <c r="T694" s="31"/>
      <c r="U694" s="169"/>
      <c r="V694" s="150"/>
      <c r="W694" s="141" t="str" cm="1">
        <f t="array" ref="W694">IF(SUM(LEN(B694:V694))=0,"",IF(OR(OR(ISBLANK(F694),SUM(LEN(C694),LEN(D694))=0),AND(NOT(E694="Unknown"),ISBLANK(J694)),AND(NOT(O694="Unknown"),ISBLANK(R694))),"Missing Information", INDEX(Table15[Entire Service Line Classification], MATCH(SUMIFS(Table15[Unique ID],Table15[System-Owned Portion],E694,Table15[If Material Anything Other than "Lead" in Column E,Was Material Ever Previously Lead?],G694,Table15[Customer-Owned Portion],O694),Table15[Unique ID],0),0)))</f>
        <v/>
      </c>
      <c r="X694"/>
    </row>
    <row r="695" spans="2:24" x14ac:dyDescent="0.35">
      <c r="B695" s="146"/>
      <c r="C695" s="31"/>
      <c r="D695" s="31"/>
      <c r="E695" s="44"/>
      <c r="F695" s="43"/>
      <c r="G695" s="84"/>
      <c r="H695" s="31"/>
      <c r="I695" s="31"/>
      <c r="J695" s="84"/>
      <c r="K695" s="31"/>
      <c r="L695" s="31"/>
      <c r="M695" s="169"/>
      <c r="N695" s="148"/>
      <c r="O695" s="44"/>
      <c r="P695" s="43"/>
      <c r="Q695" s="31"/>
      <c r="R695" s="84"/>
      <c r="S695" s="31"/>
      <c r="T695" s="31"/>
      <c r="U695" s="169"/>
      <c r="V695" s="150"/>
      <c r="W695" s="141" t="str" cm="1">
        <f t="array" ref="W695">IF(SUM(LEN(B695:V695))=0,"",IF(OR(OR(ISBLANK(F695),SUM(LEN(C695),LEN(D695))=0),AND(NOT(E695="Unknown"),ISBLANK(J695)),AND(NOT(O695="Unknown"),ISBLANK(R695))),"Missing Information", INDEX(Table15[Entire Service Line Classification], MATCH(SUMIFS(Table15[Unique ID],Table15[System-Owned Portion],E695,Table15[If Material Anything Other than "Lead" in Column E,Was Material Ever Previously Lead?],G695,Table15[Customer-Owned Portion],O695),Table15[Unique ID],0),0)))</f>
        <v/>
      </c>
      <c r="X695"/>
    </row>
    <row r="696" spans="2:24" x14ac:dyDescent="0.35">
      <c r="B696" s="146"/>
      <c r="C696" s="31"/>
      <c r="D696" s="31"/>
      <c r="E696" s="44"/>
      <c r="F696" s="43"/>
      <c r="G696" s="84"/>
      <c r="H696" s="31"/>
      <c r="I696" s="31"/>
      <c r="J696" s="84"/>
      <c r="K696" s="31"/>
      <c r="L696" s="31"/>
      <c r="M696" s="169"/>
      <c r="N696" s="148"/>
      <c r="O696" s="44"/>
      <c r="P696" s="43"/>
      <c r="Q696" s="31"/>
      <c r="R696" s="84"/>
      <c r="S696" s="31"/>
      <c r="T696" s="31"/>
      <c r="U696" s="169"/>
      <c r="V696" s="150"/>
      <c r="W696" s="141" t="str" cm="1">
        <f t="array" ref="W696">IF(SUM(LEN(B696:V696))=0,"",IF(OR(OR(ISBLANK(F696),SUM(LEN(C696),LEN(D696))=0),AND(NOT(E696="Unknown"),ISBLANK(J696)),AND(NOT(O696="Unknown"),ISBLANK(R696))),"Missing Information", INDEX(Table15[Entire Service Line Classification], MATCH(SUMIFS(Table15[Unique ID],Table15[System-Owned Portion],E696,Table15[If Material Anything Other than "Lead" in Column E,Was Material Ever Previously Lead?],G696,Table15[Customer-Owned Portion],O696),Table15[Unique ID],0),0)))</f>
        <v/>
      </c>
      <c r="X696"/>
    </row>
    <row r="697" spans="2:24" x14ac:dyDescent="0.35">
      <c r="B697" s="146"/>
      <c r="C697" s="31"/>
      <c r="D697" s="31"/>
      <c r="E697" s="44"/>
      <c r="F697" s="43"/>
      <c r="G697" s="84"/>
      <c r="H697" s="31"/>
      <c r="I697" s="31"/>
      <c r="J697" s="84"/>
      <c r="K697" s="31"/>
      <c r="L697" s="31"/>
      <c r="M697" s="169"/>
      <c r="N697" s="148"/>
      <c r="O697" s="44"/>
      <c r="P697" s="43"/>
      <c r="Q697" s="31"/>
      <c r="R697" s="84"/>
      <c r="S697" s="31"/>
      <c r="T697" s="31"/>
      <c r="U697" s="169"/>
      <c r="V697" s="150"/>
      <c r="W697" s="141" t="str" cm="1">
        <f t="array" ref="W697">IF(SUM(LEN(B697:V697))=0,"",IF(OR(OR(ISBLANK(F697),SUM(LEN(C697),LEN(D697))=0),AND(NOT(E697="Unknown"),ISBLANK(J697)),AND(NOT(O697="Unknown"),ISBLANK(R697))),"Missing Information", INDEX(Table15[Entire Service Line Classification], MATCH(SUMIFS(Table15[Unique ID],Table15[System-Owned Portion],E697,Table15[If Material Anything Other than "Lead" in Column E,Was Material Ever Previously Lead?],G697,Table15[Customer-Owned Portion],O697),Table15[Unique ID],0),0)))</f>
        <v/>
      </c>
      <c r="X697"/>
    </row>
    <row r="698" spans="2:24" x14ac:dyDescent="0.35">
      <c r="B698" s="146"/>
      <c r="C698" s="31"/>
      <c r="D698" s="31"/>
      <c r="E698" s="44"/>
      <c r="F698" s="43"/>
      <c r="G698" s="84"/>
      <c r="H698" s="31"/>
      <c r="I698" s="31"/>
      <c r="J698" s="84"/>
      <c r="K698" s="31"/>
      <c r="L698" s="31"/>
      <c r="M698" s="169"/>
      <c r="N698" s="148"/>
      <c r="O698" s="44"/>
      <c r="P698" s="43"/>
      <c r="Q698" s="31"/>
      <c r="R698" s="84"/>
      <c r="S698" s="31"/>
      <c r="T698" s="31"/>
      <c r="U698" s="169"/>
      <c r="V698" s="150"/>
      <c r="W698" s="141" t="str" cm="1">
        <f t="array" ref="W698">IF(SUM(LEN(B698:V698))=0,"",IF(OR(OR(ISBLANK(F698),SUM(LEN(C698),LEN(D698))=0),AND(NOT(E698="Unknown"),ISBLANK(J698)),AND(NOT(O698="Unknown"),ISBLANK(R698))),"Missing Information", INDEX(Table15[Entire Service Line Classification], MATCH(SUMIFS(Table15[Unique ID],Table15[System-Owned Portion],E698,Table15[If Material Anything Other than "Lead" in Column E,Was Material Ever Previously Lead?],G698,Table15[Customer-Owned Portion],O698),Table15[Unique ID],0),0)))</f>
        <v/>
      </c>
      <c r="X698"/>
    </row>
    <row r="699" spans="2:24" x14ac:dyDescent="0.35">
      <c r="B699" s="146"/>
      <c r="C699" s="31"/>
      <c r="D699" s="31"/>
      <c r="E699" s="44"/>
      <c r="F699" s="43"/>
      <c r="G699" s="84"/>
      <c r="H699" s="31"/>
      <c r="I699" s="31"/>
      <c r="J699" s="84"/>
      <c r="K699" s="31"/>
      <c r="L699" s="31"/>
      <c r="M699" s="169"/>
      <c r="N699" s="148"/>
      <c r="O699" s="44"/>
      <c r="P699" s="43"/>
      <c r="Q699" s="31"/>
      <c r="R699" s="84"/>
      <c r="S699" s="31"/>
      <c r="T699" s="31"/>
      <c r="U699" s="169"/>
      <c r="V699" s="150"/>
      <c r="W699" s="141" t="str" cm="1">
        <f t="array" ref="W699">IF(SUM(LEN(B699:V699))=0,"",IF(OR(OR(ISBLANK(F699),SUM(LEN(C699),LEN(D699))=0),AND(NOT(E699="Unknown"),ISBLANK(J699)),AND(NOT(O699="Unknown"),ISBLANK(R699))),"Missing Information", INDEX(Table15[Entire Service Line Classification], MATCH(SUMIFS(Table15[Unique ID],Table15[System-Owned Portion],E699,Table15[If Material Anything Other than "Lead" in Column E,Was Material Ever Previously Lead?],G699,Table15[Customer-Owned Portion],O699),Table15[Unique ID],0),0)))</f>
        <v/>
      </c>
      <c r="X699"/>
    </row>
    <row r="700" spans="2:24" x14ac:dyDescent="0.35">
      <c r="B700" s="146"/>
      <c r="C700" s="31"/>
      <c r="D700" s="31"/>
      <c r="E700" s="44"/>
      <c r="F700" s="43"/>
      <c r="G700" s="84"/>
      <c r="H700" s="31"/>
      <c r="I700" s="31"/>
      <c r="J700" s="84"/>
      <c r="K700" s="31"/>
      <c r="L700" s="31"/>
      <c r="M700" s="169"/>
      <c r="N700" s="148"/>
      <c r="O700" s="44"/>
      <c r="P700" s="43"/>
      <c r="Q700" s="31"/>
      <c r="R700" s="84"/>
      <c r="S700" s="31"/>
      <c r="T700" s="31"/>
      <c r="U700" s="169"/>
      <c r="V700" s="150"/>
      <c r="W700" s="141" t="str" cm="1">
        <f t="array" ref="W700">IF(SUM(LEN(B700:V700))=0,"",IF(OR(OR(ISBLANK(F700),SUM(LEN(C700),LEN(D700))=0),AND(NOT(E700="Unknown"),ISBLANK(J700)),AND(NOT(O700="Unknown"),ISBLANK(R700))),"Missing Information", INDEX(Table15[Entire Service Line Classification], MATCH(SUMIFS(Table15[Unique ID],Table15[System-Owned Portion],E700,Table15[If Material Anything Other than "Lead" in Column E,Was Material Ever Previously Lead?],G700,Table15[Customer-Owned Portion],O700),Table15[Unique ID],0),0)))</f>
        <v/>
      </c>
      <c r="X700"/>
    </row>
    <row r="701" spans="2:24" x14ac:dyDescent="0.35">
      <c r="B701" s="146"/>
      <c r="C701" s="31"/>
      <c r="D701" s="31"/>
      <c r="E701" s="44"/>
      <c r="F701" s="43"/>
      <c r="G701" s="84"/>
      <c r="H701" s="31"/>
      <c r="I701" s="31"/>
      <c r="J701" s="84"/>
      <c r="K701" s="31"/>
      <c r="L701" s="31"/>
      <c r="M701" s="169"/>
      <c r="N701" s="148"/>
      <c r="O701" s="44"/>
      <c r="P701" s="43"/>
      <c r="Q701" s="31"/>
      <c r="R701" s="84"/>
      <c r="S701" s="31"/>
      <c r="T701" s="31"/>
      <c r="U701" s="169"/>
      <c r="V701" s="150"/>
      <c r="W701" s="141" t="str" cm="1">
        <f t="array" ref="W701">IF(SUM(LEN(B701:V701))=0,"",IF(OR(OR(ISBLANK(F701),SUM(LEN(C701),LEN(D701))=0),AND(NOT(E701="Unknown"),ISBLANK(J701)),AND(NOT(O701="Unknown"),ISBLANK(R701))),"Missing Information", INDEX(Table15[Entire Service Line Classification], MATCH(SUMIFS(Table15[Unique ID],Table15[System-Owned Portion],E701,Table15[If Material Anything Other than "Lead" in Column E,Was Material Ever Previously Lead?],G701,Table15[Customer-Owned Portion],O701),Table15[Unique ID],0),0)))</f>
        <v/>
      </c>
      <c r="X701"/>
    </row>
    <row r="702" spans="2:24" x14ac:dyDescent="0.35">
      <c r="B702" s="146"/>
      <c r="C702" s="31"/>
      <c r="D702" s="31"/>
      <c r="E702" s="44"/>
      <c r="F702" s="43"/>
      <c r="G702" s="84"/>
      <c r="H702" s="31"/>
      <c r="I702" s="31"/>
      <c r="J702" s="84"/>
      <c r="K702" s="31"/>
      <c r="L702" s="31"/>
      <c r="M702" s="169"/>
      <c r="N702" s="148"/>
      <c r="O702" s="44"/>
      <c r="P702" s="43"/>
      <c r="Q702" s="31"/>
      <c r="R702" s="84"/>
      <c r="S702" s="31"/>
      <c r="T702" s="31"/>
      <c r="U702" s="169"/>
      <c r="V702" s="150"/>
      <c r="W702" s="141" t="str" cm="1">
        <f t="array" ref="W702">IF(SUM(LEN(B702:V702))=0,"",IF(OR(OR(ISBLANK(F702),SUM(LEN(C702),LEN(D702))=0),AND(NOT(E702="Unknown"),ISBLANK(J702)),AND(NOT(O702="Unknown"),ISBLANK(R702))),"Missing Information", INDEX(Table15[Entire Service Line Classification], MATCH(SUMIFS(Table15[Unique ID],Table15[System-Owned Portion],E702,Table15[If Material Anything Other than "Lead" in Column E,Was Material Ever Previously Lead?],G702,Table15[Customer-Owned Portion],O702),Table15[Unique ID],0),0)))</f>
        <v/>
      </c>
      <c r="X702"/>
    </row>
    <row r="703" spans="2:24" x14ac:dyDescent="0.35">
      <c r="B703" s="146"/>
      <c r="C703" s="31"/>
      <c r="D703" s="31"/>
      <c r="E703" s="44"/>
      <c r="F703" s="43"/>
      <c r="G703" s="84"/>
      <c r="H703" s="31"/>
      <c r="I703" s="31"/>
      <c r="J703" s="84"/>
      <c r="K703" s="31"/>
      <c r="L703" s="31"/>
      <c r="M703" s="169"/>
      <c r="N703" s="148"/>
      <c r="O703" s="44"/>
      <c r="P703" s="43"/>
      <c r="Q703" s="31"/>
      <c r="R703" s="84"/>
      <c r="S703" s="31"/>
      <c r="T703" s="31"/>
      <c r="U703" s="169"/>
      <c r="V703" s="150"/>
      <c r="W703" s="141" t="str" cm="1">
        <f t="array" ref="W703">IF(SUM(LEN(B703:V703))=0,"",IF(OR(OR(ISBLANK(F703),SUM(LEN(C703),LEN(D703))=0),AND(NOT(E703="Unknown"),ISBLANK(J703)),AND(NOT(O703="Unknown"),ISBLANK(R703))),"Missing Information", INDEX(Table15[Entire Service Line Classification], MATCH(SUMIFS(Table15[Unique ID],Table15[System-Owned Portion],E703,Table15[If Material Anything Other than "Lead" in Column E,Was Material Ever Previously Lead?],G703,Table15[Customer-Owned Portion],O703),Table15[Unique ID],0),0)))</f>
        <v/>
      </c>
      <c r="X703"/>
    </row>
    <row r="704" spans="2:24" x14ac:dyDescent="0.35">
      <c r="B704" s="146"/>
      <c r="C704" s="31"/>
      <c r="D704" s="31"/>
      <c r="E704" s="44"/>
      <c r="F704" s="43"/>
      <c r="G704" s="84"/>
      <c r="H704" s="31"/>
      <c r="I704" s="31"/>
      <c r="J704" s="84"/>
      <c r="K704" s="31"/>
      <c r="L704" s="31"/>
      <c r="M704" s="169"/>
      <c r="N704" s="148"/>
      <c r="O704" s="44"/>
      <c r="P704" s="43"/>
      <c r="Q704" s="31"/>
      <c r="R704" s="84"/>
      <c r="S704" s="31"/>
      <c r="T704" s="31"/>
      <c r="U704" s="169"/>
      <c r="V704" s="150"/>
      <c r="W704" s="141" t="str" cm="1">
        <f t="array" ref="W704">IF(SUM(LEN(B704:V704))=0,"",IF(OR(OR(ISBLANK(F704),SUM(LEN(C704),LEN(D704))=0),AND(NOT(E704="Unknown"),ISBLANK(J704)),AND(NOT(O704="Unknown"),ISBLANK(R704))),"Missing Information", INDEX(Table15[Entire Service Line Classification], MATCH(SUMIFS(Table15[Unique ID],Table15[System-Owned Portion],E704,Table15[If Material Anything Other than "Lead" in Column E,Was Material Ever Previously Lead?],G704,Table15[Customer-Owned Portion],O704),Table15[Unique ID],0),0)))</f>
        <v/>
      </c>
      <c r="X704"/>
    </row>
    <row r="705" spans="2:24" x14ac:dyDescent="0.35">
      <c r="B705" s="146"/>
      <c r="C705" s="31"/>
      <c r="D705" s="31"/>
      <c r="E705" s="44"/>
      <c r="F705" s="43"/>
      <c r="G705" s="84"/>
      <c r="H705" s="31"/>
      <c r="I705" s="31"/>
      <c r="J705" s="84"/>
      <c r="K705" s="31"/>
      <c r="L705" s="31"/>
      <c r="M705" s="169"/>
      <c r="N705" s="148"/>
      <c r="O705" s="44"/>
      <c r="P705" s="43"/>
      <c r="Q705" s="31"/>
      <c r="R705" s="84"/>
      <c r="S705" s="31"/>
      <c r="T705" s="31"/>
      <c r="U705" s="169"/>
      <c r="V705" s="150"/>
      <c r="W705" s="141" t="str" cm="1">
        <f t="array" ref="W705">IF(SUM(LEN(B705:V705))=0,"",IF(OR(OR(ISBLANK(F705),SUM(LEN(C705),LEN(D705))=0),AND(NOT(E705="Unknown"),ISBLANK(J705)),AND(NOT(O705="Unknown"),ISBLANK(R705))),"Missing Information", INDEX(Table15[Entire Service Line Classification], MATCH(SUMIFS(Table15[Unique ID],Table15[System-Owned Portion],E705,Table15[If Material Anything Other than "Lead" in Column E,Was Material Ever Previously Lead?],G705,Table15[Customer-Owned Portion],O705),Table15[Unique ID],0),0)))</f>
        <v/>
      </c>
      <c r="X705"/>
    </row>
    <row r="706" spans="2:24" x14ac:dyDescent="0.35">
      <c r="B706" s="146"/>
      <c r="C706" s="31"/>
      <c r="D706" s="31"/>
      <c r="E706" s="44"/>
      <c r="F706" s="43"/>
      <c r="G706" s="84"/>
      <c r="H706" s="31"/>
      <c r="I706" s="31"/>
      <c r="J706" s="84"/>
      <c r="K706" s="31"/>
      <c r="L706" s="31"/>
      <c r="M706" s="169"/>
      <c r="N706" s="148"/>
      <c r="O706" s="44"/>
      <c r="P706" s="43"/>
      <c r="Q706" s="31"/>
      <c r="R706" s="84"/>
      <c r="S706" s="31"/>
      <c r="T706" s="31"/>
      <c r="U706" s="169"/>
      <c r="V706" s="150"/>
      <c r="W706" s="141" t="str" cm="1">
        <f t="array" ref="W706">IF(SUM(LEN(B706:V706))=0,"",IF(OR(OR(ISBLANK(F706),SUM(LEN(C706),LEN(D706))=0),AND(NOT(E706="Unknown"),ISBLANK(J706)),AND(NOT(O706="Unknown"),ISBLANK(R706))),"Missing Information", INDEX(Table15[Entire Service Line Classification], MATCH(SUMIFS(Table15[Unique ID],Table15[System-Owned Portion],E706,Table15[If Material Anything Other than "Lead" in Column E,Was Material Ever Previously Lead?],G706,Table15[Customer-Owned Portion],O706),Table15[Unique ID],0),0)))</f>
        <v/>
      </c>
      <c r="X706"/>
    </row>
    <row r="707" spans="2:24" x14ac:dyDescent="0.35">
      <c r="B707" s="146"/>
      <c r="C707" s="31"/>
      <c r="D707" s="31"/>
      <c r="E707" s="44"/>
      <c r="F707" s="43"/>
      <c r="G707" s="84"/>
      <c r="H707" s="31"/>
      <c r="I707" s="31"/>
      <c r="J707" s="84"/>
      <c r="K707" s="31"/>
      <c r="L707" s="31"/>
      <c r="M707" s="169"/>
      <c r="N707" s="148"/>
      <c r="O707" s="44"/>
      <c r="P707" s="43"/>
      <c r="Q707" s="31"/>
      <c r="R707" s="84"/>
      <c r="S707" s="31"/>
      <c r="T707" s="31"/>
      <c r="U707" s="169"/>
      <c r="V707" s="150"/>
      <c r="W707" s="141" t="str" cm="1">
        <f t="array" ref="W707">IF(SUM(LEN(B707:V707))=0,"",IF(OR(OR(ISBLANK(F707),SUM(LEN(C707),LEN(D707))=0),AND(NOT(E707="Unknown"),ISBLANK(J707)),AND(NOT(O707="Unknown"),ISBLANK(R707))),"Missing Information", INDEX(Table15[Entire Service Line Classification], MATCH(SUMIFS(Table15[Unique ID],Table15[System-Owned Portion],E707,Table15[If Material Anything Other than "Lead" in Column E,Was Material Ever Previously Lead?],G707,Table15[Customer-Owned Portion],O707),Table15[Unique ID],0),0)))</f>
        <v/>
      </c>
      <c r="X707"/>
    </row>
    <row r="708" spans="2:24" x14ac:dyDescent="0.35">
      <c r="B708" s="146"/>
      <c r="C708" s="31"/>
      <c r="D708" s="31"/>
      <c r="E708" s="44"/>
      <c r="F708" s="43"/>
      <c r="G708" s="84"/>
      <c r="H708" s="31"/>
      <c r="I708" s="31"/>
      <c r="J708" s="84"/>
      <c r="K708" s="31"/>
      <c r="L708" s="31"/>
      <c r="M708" s="169"/>
      <c r="N708" s="148"/>
      <c r="O708" s="44"/>
      <c r="P708" s="43"/>
      <c r="Q708" s="31"/>
      <c r="R708" s="84"/>
      <c r="S708" s="31"/>
      <c r="T708" s="31"/>
      <c r="U708" s="169"/>
      <c r="V708" s="150"/>
      <c r="W708" s="141" t="str" cm="1">
        <f t="array" ref="W708">IF(SUM(LEN(B708:V708))=0,"",IF(OR(OR(ISBLANK(F708),SUM(LEN(C708),LEN(D708))=0),AND(NOT(E708="Unknown"),ISBLANK(J708)),AND(NOT(O708="Unknown"),ISBLANK(R708))),"Missing Information", INDEX(Table15[Entire Service Line Classification], MATCH(SUMIFS(Table15[Unique ID],Table15[System-Owned Portion],E708,Table15[If Material Anything Other than "Lead" in Column E,Was Material Ever Previously Lead?],G708,Table15[Customer-Owned Portion],O708),Table15[Unique ID],0),0)))</f>
        <v/>
      </c>
      <c r="X708"/>
    </row>
    <row r="709" spans="2:24" x14ac:dyDescent="0.35">
      <c r="B709" s="146"/>
      <c r="C709" s="31"/>
      <c r="D709" s="31"/>
      <c r="E709" s="44"/>
      <c r="F709" s="43"/>
      <c r="G709" s="84"/>
      <c r="H709" s="31"/>
      <c r="I709" s="31"/>
      <c r="J709" s="84"/>
      <c r="K709" s="31"/>
      <c r="L709" s="31"/>
      <c r="M709" s="169"/>
      <c r="N709" s="148"/>
      <c r="O709" s="44"/>
      <c r="P709" s="43"/>
      <c r="Q709" s="31"/>
      <c r="R709" s="84"/>
      <c r="S709" s="31"/>
      <c r="T709" s="31"/>
      <c r="U709" s="169"/>
      <c r="V709" s="150"/>
      <c r="W709" s="141" t="str" cm="1">
        <f t="array" ref="W709">IF(SUM(LEN(B709:V709))=0,"",IF(OR(OR(ISBLANK(F709),SUM(LEN(C709),LEN(D709))=0),AND(NOT(E709="Unknown"),ISBLANK(J709)),AND(NOT(O709="Unknown"),ISBLANK(R709))),"Missing Information", INDEX(Table15[Entire Service Line Classification], MATCH(SUMIFS(Table15[Unique ID],Table15[System-Owned Portion],E709,Table15[If Material Anything Other than "Lead" in Column E,Was Material Ever Previously Lead?],G709,Table15[Customer-Owned Portion],O709),Table15[Unique ID],0),0)))</f>
        <v/>
      </c>
      <c r="X709"/>
    </row>
    <row r="710" spans="2:24" x14ac:dyDescent="0.35">
      <c r="B710" s="146"/>
      <c r="C710" s="31"/>
      <c r="D710" s="31"/>
      <c r="E710" s="44"/>
      <c r="F710" s="43"/>
      <c r="G710" s="84"/>
      <c r="H710" s="31"/>
      <c r="I710" s="31"/>
      <c r="J710" s="84"/>
      <c r="K710" s="31"/>
      <c r="L710" s="31"/>
      <c r="M710" s="169"/>
      <c r="N710" s="148"/>
      <c r="O710" s="44"/>
      <c r="P710" s="43"/>
      <c r="Q710" s="31"/>
      <c r="R710" s="84"/>
      <c r="S710" s="31"/>
      <c r="T710" s="31"/>
      <c r="U710" s="169"/>
      <c r="V710" s="150"/>
      <c r="W710" s="141" t="str" cm="1">
        <f t="array" ref="W710">IF(SUM(LEN(B710:V710))=0,"",IF(OR(OR(ISBLANK(F710),SUM(LEN(C710),LEN(D710))=0),AND(NOT(E710="Unknown"),ISBLANK(J710)),AND(NOT(O710="Unknown"),ISBLANK(R710))),"Missing Information", INDEX(Table15[Entire Service Line Classification], MATCH(SUMIFS(Table15[Unique ID],Table15[System-Owned Portion],E710,Table15[If Material Anything Other than "Lead" in Column E,Was Material Ever Previously Lead?],G710,Table15[Customer-Owned Portion],O710),Table15[Unique ID],0),0)))</f>
        <v/>
      </c>
      <c r="X710"/>
    </row>
    <row r="711" spans="2:24" x14ac:dyDescent="0.35">
      <c r="B711" s="146"/>
      <c r="C711" s="31"/>
      <c r="D711" s="31"/>
      <c r="E711" s="44"/>
      <c r="F711" s="43"/>
      <c r="G711" s="84"/>
      <c r="H711" s="31"/>
      <c r="I711" s="31"/>
      <c r="J711" s="84"/>
      <c r="K711" s="31"/>
      <c r="L711" s="31"/>
      <c r="M711" s="169"/>
      <c r="N711" s="148"/>
      <c r="O711" s="44"/>
      <c r="P711" s="43"/>
      <c r="Q711" s="31"/>
      <c r="R711" s="84"/>
      <c r="S711" s="31"/>
      <c r="T711" s="31"/>
      <c r="U711" s="169"/>
      <c r="V711" s="150"/>
      <c r="W711" s="141" t="str" cm="1">
        <f t="array" ref="W711">IF(SUM(LEN(B711:V711))=0,"",IF(OR(OR(ISBLANK(F711),SUM(LEN(C711),LEN(D711))=0),AND(NOT(E711="Unknown"),ISBLANK(J711)),AND(NOT(O711="Unknown"),ISBLANK(R711))),"Missing Information", INDEX(Table15[Entire Service Line Classification], MATCH(SUMIFS(Table15[Unique ID],Table15[System-Owned Portion],E711,Table15[If Material Anything Other than "Lead" in Column E,Was Material Ever Previously Lead?],G711,Table15[Customer-Owned Portion],O711),Table15[Unique ID],0),0)))</f>
        <v/>
      </c>
      <c r="X711"/>
    </row>
    <row r="712" spans="2:24" x14ac:dyDescent="0.35">
      <c r="B712" s="146"/>
      <c r="C712" s="31"/>
      <c r="D712" s="31"/>
      <c r="E712" s="44"/>
      <c r="F712" s="43"/>
      <c r="G712" s="84"/>
      <c r="H712" s="31"/>
      <c r="I712" s="31"/>
      <c r="J712" s="84"/>
      <c r="K712" s="31"/>
      <c r="L712" s="31"/>
      <c r="M712" s="169"/>
      <c r="N712" s="148"/>
      <c r="O712" s="44"/>
      <c r="P712" s="43"/>
      <c r="Q712" s="31"/>
      <c r="R712" s="84"/>
      <c r="S712" s="31"/>
      <c r="T712" s="31"/>
      <c r="U712" s="169"/>
      <c r="V712" s="150"/>
      <c r="W712" s="141" t="str" cm="1">
        <f t="array" ref="W712">IF(SUM(LEN(B712:V712))=0,"",IF(OR(OR(ISBLANK(F712),SUM(LEN(C712),LEN(D712))=0),AND(NOT(E712="Unknown"),ISBLANK(J712)),AND(NOT(O712="Unknown"),ISBLANK(R712))),"Missing Information", INDEX(Table15[Entire Service Line Classification], MATCH(SUMIFS(Table15[Unique ID],Table15[System-Owned Portion],E712,Table15[If Material Anything Other than "Lead" in Column E,Was Material Ever Previously Lead?],G712,Table15[Customer-Owned Portion],O712),Table15[Unique ID],0),0)))</f>
        <v/>
      </c>
      <c r="X712"/>
    </row>
    <row r="713" spans="2:24" x14ac:dyDescent="0.35">
      <c r="B713" s="146"/>
      <c r="C713" s="31"/>
      <c r="D713" s="31"/>
      <c r="E713" s="44"/>
      <c r="F713" s="43"/>
      <c r="G713" s="84"/>
      <c r="H713" s="31"/>
      <c r="I713" s="31"/>
      <c r="J713" s="84"/>
      <c r="K713" s="31"/>
      <c r="L713" s="31"/>
      <c r="M713" s="169"/>
      <c r="N713" s="148"/>
      <c r="O713" s="44"/>
      <c r="P713" s="43"/>
      <c r="Q713" s="31"/>
      <c r="R713" s="84"/>
      <c r="S713" s="31"/>
      <c r="T713" s="31"/>
      <c r="U713" s="169"/>
      <c r="V713" s="150"/>
      <c r="W713" s="141" t="str" cm="1">
        <f t="array" ref="W713">IF(SUM(LEN(B713:V713))=0,"",IF(OR(OR(ISBLANK(F713),SUM(LEN(C713),LEN(D713))=0),AND(NOT(E713="Unknown"),ISBLANK(J713)),AND(NOT(O713="Unknown"),ISBLANK(R713))),"Missing Information", INDEX(Table15[Entire Service Line Classification], MATCH(SUMIFS(Table15[Unique ID],Table15[System-Owned Portion],E713,Table15[If Material Anything Other than "Lead" in Column E,Was Material Ever Previously Lead?],G713,Table15[Customer-Owned Portion],O713),Table15[Unique ID],0),0)))</f>
        <v/>
      </c>
      <c r="X713"/>
    </row>
    <row r="714" spans="2:24" x14ac:dyDescent="0.35">
      <c r="B714" s="146"/>
      <c r="C714" s="31"/>
      <c r="D714" s="31"/>
      <c r="E714" s="44"/>
      <c r="F714" s="43"/>
      <c r="G714" s="84"/>
      <c r="H714" s="31"/>
      <c r="I714" s="31"/>
      <c r="J714" s="84"/>
      <c r="K714" s="31"/>
      <c r="L714" s="31"/>
      <c r="M714" s="169"/>
      <c r="N714" s="148"/>
      <c r="O714" s="44"/>
      <c r="P714" s="43"/>
      <c r="Q714" s="31"/>
      <c r="R714" s="84"/>
      <c r="S714" s="31"/>
      <c r="T714" s="31"/>
      <c r="U714" s="169"/>
      <c r="V714" s="150"/>
      <c r="W714" s="141" t="str" cm="1">
        <f t="array" ref="W714">IF(SUM(LEN(B714:V714))=0,"",IF(OR(OR(ISBLANK(F714),SUM(LEN(C714),LEN(D714))=0),AND(NOT(E714="Unknown"),ISBLANK(J714)),AND(NOT(O714="Unknown"),ISBLANK(R714))),"Missing Information", INDEX(Table15[Entire Service Line Classification], MATCH(SUMIFS(Table15[Unique ID],Table15[System-Owned Portion],E714,Table15[If Material Anything Other than "Lead" in Column E,Was Material Ever Previously Lead?],G714,Table15[Customer-Owned Portion],O714),Table15[Unique ID],0),0)))</f>
        <v/>
      </c>
      <c r="X714"/>
    </row>
    <row r="715" spans="2:24" x14ac:dyDescent="0.35">
      <c r="B715" s="146"/>
      <c r="C715" s="31"/>
      <c r="D715" s="31"/>
      <c r="E715" s="44"/>
      <c r="F715" s="43"/>
      <c r="G715" s="84"/>
      <c r="H715" s="31"/>
      <c r="I715" s="31"/>
      <c r="J715" s="84"/>
      <c r="K715" s="31"/>
      <c r="L715" s="31"/>
      <c r="M715" s="169"/>
      <c r="N715" s="148"/>
      <c r="O715" s="44"/>
      <c r="P715" s="43"/>
      <c r="Q715" s="31"/>
      <c r="R715" s="84"/>
      <c r="S715" s="31"/>
      <c r="T715" s="31"/>
      <c r="U715" s="169"/>
      <c r="V715" s="150"/>
      <c r="W715" s="141" t="str" cm="1">
        <f t="array" ref="W715">IF(SUM(LEN(B715:V715))=0,"",IF(OR(OR(ISBLANK(F715),SUM(LEN(C715),LEN(D715))=0),AND(NOT(E715="Unknown"),ISBLANK(J715)),AND(NOT(O715="Unknown"),ISBLANK(R715))),"Missing Information", INDEX(Table15[Entire Service Line Classification], MATCH(SUMIFS(Table15[Unique ID],Table15[System-Owned Portion],E715,Table15[If Material Anything Other than "Lead" in Column E,Was Material Ever Previously Lead?],G715,Table15[Customer-Owned Portion],O715),Table15[Unique ID],0),0)))</f>
        <v/>
      </c>
      <c r="X715"/>
    </row>
    <row r="716" spans="2:24" x14ac:dyDescent="0.35">
      <c r="B716" s="146"/>
      <c r="C716" s="31"/>
      <c r="D716" s="31"/>
      <c r="E716" s="44"/>
      <c r="F716" s="43"/>
      <c r="G716" s="84"/>
      <c r="H716" s="31"/>
      <c r="I716" s="31"/>
      <c r="J716" s="84"/>
      <c r="K716" s="31"/>
      <c r="L716" s="31"/>
      <c r="M716" s="169"/>
      <c r="N716" s="148"/>
      <c r="O716" s="44"/>
      <c r="P716" s="43"/>
      <c r="Q716" s="31"/>
      <c r="R716" s="84"/>
      <c r="S716" s="31"/>
      <c r="T716" s="31"/>
      <c r="U716" s="169"/>
      <c r="V716" s="150"/>
      <c r="W716" s="141" t="str" cm="1">
        <f t="array" ref="W716">IF(SUM(LEN(B716:V716))=0,"",IF(OR(OR(ISBLANK(F716),SUM(LEN(C716),LEN(D716))=0),AND(NOT(E716="Unknown"),ISBLANK(J716)),AND(NOT(O716="Unknown"),ISBLANK(R716))),"Missing Information", INDEX(Table15[Entire Service Line Classification], MATCH(SUMIFS(Table15[Unique ID],Table15[System-Owned Portion],E716,Table15[If Material Anything Other than "Lead" in Column E,Was Material Ever Previously Lead?],G716,Table15[Customer-Owned Portion],O716),Table15[Unique ID],0),0)))</f>
        <v/>
      </c>
      <c r="X716"/>
    </row>
    <row r="717" spans="2:24" x14ac:dyDescent="0.35">
      <c r="B717" s="146"/>
      <c r="C717" s="31"/>
      <c r="D717" s="31"/>
      <c r="E717" s="44"/>
      <c r="F717" s="43"/>
      <c r="G717" s="84"/>
      <c r="H717" s="31"/>
      <c r="I717" s="31"/>
      <c r="J717" s="84"/>
      <c r="K717" s="31"/>
      <c r="L717" s="31"/>
      <c r="M717" s="169"/>
      <c r="N717" s="148"/>
      <c r="O717" s="44"/>
      <c r="P717" s="43"/>
      <c r="Q717" s="31"/>
      <c r="R717" s="84"/>
      <c r="S717" s="31"/>
      <c r="T717" s="31"/>
      <c r="U717" s="169"/>
      <c r="V717" s="150"/>
      <c r="W717" s="141" t="str" cm="1">
        <f t="array" ref="W717">IF(SUM(LEN(B717:V717))=0,"",IF(OR(OR(ISBLANK(F717),SUM(LEN(C717),LEN(D717))=0),AND(NOT(E717="Unknown"),ISBLANK(J717)),AND(NOT(O717="Unknown"),ISBLANK(R717))),"Missing Information", INDEX(Table15[Entire Service Line Classification], MATCH(SUMIFS(Table15[Unique ID],Table15[System-Owned Portion],E717,Table15[If Material Anything Other than "Lead" in Column E,Was Material Ever Previously Lead?],G717,Table15[Customer-Owned Portion],O717),Table15[Unique ID],0),0)))</f>
        <v/>
      </c>
      <c r="X717"/>
    </row>
    <row r="718" spans="2:24" x14ac:dyDescent="0.35">
      <c r="B718" s="146"/>
      <c r="C718" s="31"/>
      <c r="D718" s="31"/>
      <c r="E718" s="44"/>
      <c r="F718" s="43"/>
      <c r="G718" s="84"/>
      <c r="H718" s="31"/>
      <c r="I718" s="31"/>
      <c r="J718" s="84"/>
      <c r="K718" s="31"/>
      <c r="L718" s="31"/>
      <c r="M718" s="169"/>
      <c r="N718" s="148"/>
      <c r="O718" s="44"/>
      <c r="P718" s="43"/>
      <c r="Q718" s="31"/>
      <c r="R718" s="84"/>
      <c r="S718" s="31"/>
      <c r="T718" s="31"/>
      <c r="U718" s="169"/>
      <c r="V718" s="150"/>
      <c r="W718" s="141" t="str" cm="1">
        <f t="array" ref="W718">IF(SUM(LEN(B718:V718))=0,"",IF(OR(OR(ISBLANK(F718),SUM(LEN(C718),LEN(D718))=0),AND(NOT(E718="Unknown"),ISBLANK(J718)),AND(NOT(O718="Unknown"),ISBLANK(R718))),"Missing Information", INDEX(Table15[Entire Service Line Classification], MATCH(SUMIFS(Table15[Unique ID],Table15[System-Owned Portion],E718,Table15[If Material Anything Other than "Lead" in Column E,Was Material Ever Previously Lead?],G718,Table15[Customer-Owned Portion],O718),Table15[Unique ID],0),0)))</f>
        <v/>
      </c>
      <c r="X718"/>
    </row>
    <row r="719" spans="2:24" x14ac:dyDescent="0.35">
      <c r="B719" s="146"/>
      <c r="C719" s="31"/>
      <c r="D719" s="31"/>
      <c r="E719" s="44"/>
      <c r="F719" s="43"/>
      <c r="G719" s="84"/>
      <c r="H719" s="31"/>
      <c r="I719" s="31"/>
      <c r="J719" s="84"/>
      <c r="K719" s="31"/>
      <c r="L719" s="31"/>
      <c r="M719" s="169"/>
      <c r="N719" s="148"/>
      <c r="O719" s="44"/>
      <c r="P719" s="43"/>
      <c r="Q719" s="31"/>
      <c r="R719" s="84"/>
      <c r="S719" s="31"/>
      <c r="T719" s="31"/>
      <c r="U719" s="169"/>
      <c r="V719" s="150"/>
      <c r="W719" s="141" t="str" cm="1">
        <f t="array" ref="W719">IF(SUM(LEN(B719:V719))=0,"",IF(OR(OR(ISBLANK(F719),SUM(LEN(C719),LEN(D719))=0),AND(NOT(E719="Unknown"),ISBLANK(J719)),AND(NOT(O719="Unknown"),ISBLANK(R719))),"Missing Information", INDEX(Table15[Entire Service Line Classification], MATCH(SUMIFS(Table15[Unique ID],Table15[System-Owned Portion],E719,Table15[If Material Anything Other than "Lead" in Column E,Was Material Ever Previously Lead?],G719,Table15[Customer-Owned Portion],O719),Table15[Unique ID],0),0)))</f>
        <v/>
      </c>
      <c r="X719"/>
    </row>
    <row r="720" spans="2:24" x14ac:dyDescent="0.35">
      <c r="B720" s="146"/>
      <c r="C720" s="31"/>
      <c r="D720" s="31"/>
      <c r="E720" s="44"/>
      <c r="F720" s="43"/>
      <c r="G720" s="84"/>
      <c r="H720" s="31"/>
      <c r="I720" s="31"/>
      <c r="J720" s="84"/>
      <c r="K720" s="31"/>
      <c r="L720" s="31"/>
      <c r="M720" s="169"/>
      <c r="N720" s="148"/>
      <c r="O720" s="44"/>
      <c r="P720" s="43"/>
      <c r="Q720" s="31"/>
      <c r="R720" s="84"/>
      <c r="S720" s="31"/>
      <c r="T720" s="31"/>
      <c r="U720" s="169"/>
      <c r="V720" s="150"/>
      <c r="W720" s="141" t="str" cm="1">
        <f t="array" ref="W720">IF(SUM(LEN(B720:V720))=0,"",IF(OR(OR(ISBLANK(F720),SUM(LEN(C720),LEN(D720))=0),AND(NOT(E720="Unknown"),ISBLANK(J720)),AND(NOT(O720="Unknown"),ISBLANK(R720))),"Missing Information", INDEX(Table15[Entire Service Line Classification], MATCH(SUMIFS(Table15[Unique ID],Table15[System-Owned Portion],E720,Table15[If Material Anything Other than "Lead" in Column E,Was Material Ever Previously Lead?],G720,Table15[Customer-Owned Portion],O720),Table15[Unique ID],0),0)))</f>
        <v/>
      </c>
      <c r="X720"/>
    </row>
    <row r="721" spans="2:24" x14ac:dyDescent="0.35">
      <c r="B721" s="146"/>
      <c r="C721" s="31"/>
      <c r="D721" s="31"/>
      <c r="E721" s="44"/>
      <c r="F721" s="43"/>
      <c r="G721" s="84"/>
      <c r="H721" s="31"/>
      <c r="I721" s="31"/>
      <c r="J721" s="84"/>
      <c r="K721" s="31"/>
      <c r="L721" s="31"/>
      <c r="M721" s="169"/>
      <c r="N721" s="148"/>
      <c r="O721" s="44"/>
      <c r="P721" s="43"/>
      <c r="Q721" s="31"/>
      <c r="R721" s="84"/>
      <c r="S721" s="31"/>
      <c r="T721" s="31"/>
      <c r="U721" s="169"/>
      <c r="V721" s="150"/>
      <c r="W721" s="141" t="str" cm="1">
        <f t="array" ref="W721">IF(SUM(LEN(B721:V721))=0,"",IF(OR(OR(ISBLANK(F721),SUM(LEN(C721),LEN(D721))=0),AND(NOT(E721="Unknown"),ISBLANK(J721)),AND(NOT(O721="Unknown"),ISBLANK(R721))),"Missing Information", INDEX(Table15[Entire Service Line Classification], MATCH(SUMIFS(Table15[Unique ID],Table15[System-Owned Portion],E721,Table15[If Material Anything Other than "Lead" in Column E,Was Material Ever Previously Lead?],G721,Table15[Customer-Owned Portion],O721),Table15[Unique ID],0),0)))</f>
        <v/>
      </c>
      <c r="X721"/>
    </row>
    <row r="722" spans="2:24" x14ac:dyDescent="0.35">
      <c r="B722" s="146"/>
      <c r="C722" s="31"/>
      <c r="D722" s="31"/>
      <c r="E722" s="44"/>
      <c r="F722" s="43"/>
      <c r="G722" s="84"/>
      <c r="H722" s="31"/>
      <c r="I722" s="31"/>
      <c r="J722" s="84"/>
      <c r="K722" s="31"/>
      <c r="L722" s="31"/>
      <c r="M722" s="169"/>
      <c r="N722" s="148"/>
      <c r="O722" s="44"/>
      <c r="P722" s="43"/>
      <c r="Q722" s="31"/>
      <c r="R722" s="84"/>
      <c r="S722" s="31"/>
      <c r="T722" s="31"/>
      <c r="U722" s="169"/>
      <c r="V722" s="150"/>
      <c r="W722" s="141" t="str" cm="1">
        <f t="array" ref="W722">IF(SUM(LEN(B722:V722))=0,"",IF(OR(OR(ISBLANK(F722),SUM(LEN(C722),LEN(D722))=0),AND(NOT(E722="Unknown"),ISBLANK(J722)),AND(NOT(O722="Unknown"),ISBLANK(R722))),"Missing Information", INDEX(Table15[Entire Service Line Classification], MATCH(SUMIFS(Table15[Unique ID],Table15[System-Owned Portion],E722,Table15[If Material Anything Other than "Lead" in Column E,Was Material Ever Previously Lead?],G722,Table15[Customer-Owned Portion],O722),Table15[Unique ID],0),0)))</f>
        <v/>
      </c>
      <c r="X722"/>
    </row>
    <row r="723" spans="2:24" x14ac:dyDescent="0.35">
      <c r="B723" s="146"/>
      <c r="C723" s="31"/>
      <c r="D723" s="31"/>
      <c r="E723" s="44"/>
      <c r="F723" s="43"/>
      <c r="G723" s="84"/>
      <c r="H723" s="31"/>
      <c r="I723" s="31"/>
      <c r="J723" s="84"/>
      <c r="K723" s="31"/>
      <c r="L723" s="31"/>
      <c r="M723" s="169"/>
      <c r="N723" s="148"/>
      <c r="O723" s="44"/>
      <c r="P723" s="43"/>
      <c r="Q723" s="31"/>
      <c r="R723" s="84"/>
      <c r="S723" s="31"/>
      <c r="T723" s="31"/>
      <c r="U723" s="169"/>
      <c r="V723" s="150"/>
      <c r="W723" s="141" t="str" cm="1">
        <f t="array" ref="W723">IF(SUM(LEN(B723:V723))=0,"",IF(OR(OR(ISBLANK(F723),SUM(LEN(C723),LEN(D723))=0),AND(NOT(E723="Unknown"),ISBLANK(J723)),AND(NOT(O723="Unknown"),ISBLANK(R723))),"Missing Information", INDEX(Table15[Entire Service Line Classification], MATCH(SUMIFS(Table15[Unique ID],Table15[System-Owned Portion],E723,Table15[If Material Anything Other than "Lead" in Column E,Was Material Ever Previously Lead?],G723,Table15[Customer-Owned Portion],O723),Table15[Unique ID],0),0)))</f>
        <v/>
      </c>
      <c r="X723"/>
    </row>
    <row r="724" spans="2:24" x14ac:dyDescent="0.35">
      <c r="B724" s="146"/>
      <c r="C724" s="31"/>
      <c r="D724" s="31"/>
      <c r="E724" s="44"/>
      <c r="F724" s="43"/>
      <c r="G724" s="84"/>
      <c r="H724" s="31"/>
      <c r="I724" s="31"/>
      <c r="J724" s="84"/>
      <c r="K724" s="31"/>
      <c r="L724" s="31"/>
      <c r="M724" s="169"/>
      <c r="N724" s="148"/>
      <c r="O724" s="44"/>
      <c r="P724" s="43"/>
      <c r="Q724" s="31"/>
      <c r="R724" s="84"/>
      <c r="S724" s="31"/>
      <c r="T724" s="31"/>
      <c r="U724" s="169"/>
      <c r="V724" s="150"/>
      <c r="W724" s="141" t="str" cm="1">
        <f t="array" ref="W724">IF(SUM(LEN(B724:V724))=0,"",IF(OR(OR(ISBLANK(F724),SUM(LEN(C724),LEN(D724))=0),AND(NOT(E724="Unknown"),ISBLANK(J724)),AND(NOT(O724="Unknown"),ISBLANK(R724))),"Missing Information", INDEX(Table15[Entire Service Line Classification], MATCH(SUMIFS(Table15[Unique ID],Table15[System-Owned Portion],E724,Table15[If Material Anything Other than "Lead" in Column E,Was Material Ever Previously Lead?],G724,Table15[Customer-Owned Portion],O724),Table15[Unique ID],0),0)))</f>
        <v/>
      </c>
      <c r="X724"/>
    </row>
    <row r="725" spans="2:24" x14ac:dyDescent="0.35">
      <c r="B725" s="146"/>
      <c r="C725" s="31"/>
      <c r="D725" s="31"/>
      <c r="E725" s="44"/>
      <c r="F725" s="43"/>
      <c r="G725" s="84"/>
      <c r="H725" s="31"/>
      <c r="I725" s="31"/>
      <c r="J725" s="84"/>
      <c r="K725" s="31"/>
      <c r="L725" s="31"/>
      <c r="M725" s="169"/>
      <c r="N725" s="148"/>
      <c r="O725" s="44"/>
      <c r="P725" s="43"/>
      <c r="Q725" s="31"/>
      <c r="R725" s="84"/>
      <c r="S725" s="31"/>
      <c r="T725" s="31"/>
      <c r="U725" s="169"/>
      <c r="V725" s="150"/>
      <c r="W725" s="141" t="str" cm="1">
        <f t="array" ref="W725">IF(SUM(LEN(B725:V725))=0,"",IF(OR(OR(ISBLANK(F725),SUM(LEN(C725),LEN(D725))=0),AND(NOT(E725="Unknown"),ISBLANK(J725)),AND(NOT(O725="Unknown"),ISBLANK(R725))),"Missing Information", INDEX(Table15[Entire Service Line Classification], MATCH(SUMIFS(Table15[Unique ID],Table15[System-Owned Portion],E725,Table15[If Material Anything Other than "Lead" in Column E,Was Material Ever Previously Lead?],G725,Table15[Customer-Owned Portion],O725),Table15[Unique ID],0),0)))</f>
        <v/>
      </c>
      <c r="X725"/>
    </row>
    <row r="726" spans="2:24" x14ac:dyDescent="0.35">
      <c r="B726" s="146"/>
      <c r="C726" s="31"/>
      <c r="D726" s="31"/>
      <c r="E726" s="44"/>
      <c r="F726" s="43"/>
      <c r="G726" s="84"/>
      <c r="H726" s="31"/>
      <c r="I726" s="31"/>
      <c r="J726" s="84"/>
      <c r="K726" s="31"/>
      <c r="L726" s="31"/>
      <c r="M726" s="169"/>
      <c r="N726" s="148"/>
      <c r="O726" s="44"/>
      <c r="P726" s="43"/>
      <c r="Q726" s="31"/>
      <c r="R726" s="84"/>
      <c r="S726" s="31"/>
      <c r="T726" s="31"/>
      <c r="U726" s="169"/>
      <c r="V726" s="150"/>
      <c r="W726" s="141" t="str" cm="1">
        <f t="array" ref="W726">IF(SUM(LEN(B726:V726))=0,"",IF(OR(OR(ISBLANK(F726),SUM(LEN(C726),LEN(D726))=0),AND(NOT(E726="Unknown"),ISBLANK(J726)),AND(NOT(O726="Unknown"),ISBLANK(R726))),"Missing Information", INDEX(Table15[Entire Service Line Classification], MATCH(SUMIFS(Table15[Unique ID],Table15[System-Owned Portion],E726,Table15[If Material Anything Other than "Lead" in Column E,Was Material Ever Previously Lead?],G726,Table15[Customer-Owned Portion],O726),Table15[Unique ID],0),0)))</f>
        <v/>
      </c>
      <c r="X726"/>
    </row>
    <row r="727" spans="2:24" x14ac:dyDescent="0.35">
      <c r="B727" s="146"/>
      <c r="C727" s="31"/>
      <c r="D727" s="31"/>
      <c r="E727" s="44"/>
      <c r="F727" s="43"/>
      <c r="G727" s="84"/>
      <c r="H727" s="31"/>
      <c r="I727" s="31"/>
      <c r="J727" s="84"/>
      <c r="K727" s="31"/>
      <c r="L727" s="31"/>
      <c r="M727" s="169"/>
      <c r="N727" s="148"/>
      <c r="O727" s="44"/>
      <c r="P727" s="43"/>
      <c r="Q727" s="31"/>
      <c r="R727" s="84"/>
      <c r="S727" s="31"/>
      <c r="T727" s="31"/>
      <c r="U727" s="169"/>
      <c r="V727" s="150"/>
      <c r="W727" s="141" t="str" cm="1">
        <f t="array" ref="W727">IF(SUM(LEN(B727:V727))=0,"",IF(OR(OR(ISBLANK(F727),SUM(LEN(C727),LEN(D727))=0),AND(NOT(E727="Unknown"),ISBLANK(J727)),AND(NOT(O727="Unknown"),ISBLANK(R727))),"Missing Information", INDEX(Table15[Entire Service Line Classification], MATCH(SUMIFS(Table15[Unique ID],Table15[System-Owned Portion],E727,Table15[If Material Anything Other than "Lead" in Column E,Was Material Ever Previously Lead?],G727,Table15[Customer-Owned Portion],O727),Table15[Unique ID],0),0)))</f>
        <v/>
      </c>
      <c r="X727"/>
    </row>
    <row r="728" spans="2:24" x14ac:dyDescent="0.35">
      <c r="B728" s="146"/>
      <c r="C728" s="31"/>
      <c r="D728" s="31"/>
      <c r="E728" s="44"/>
      <c r="F728" s="43"/>
      <c r="G728" s="84"/>
      <c r="H728" s="31"/>
      <c r="I728" s="31"/>
      <c r="J728" s="84"/>
      <c r="K728" s="31"/>
      <c r="L728" s="31"/>
      <c r="M728" s="169"/>
      <c r="N728" s="148"/>
      <c r="O728" s="44"/>
      <c r="P728" s="43"/>
      <c r="Q728" s="31"/>
      <c r="R728" s="84"/>
      <c r="S728" s="31"/>
      <c r="T728" s="31"/>
      <c r="U728" s="169"/>
      <c r="V728" s="150"/>
      <c r="W728" s="141" t="str" cm="1">
        <f t="array" ref="W728">IF(SUM(LEN(B728:V728))=0,"",IF(OR(OR(ISBLANK(F728),SUM(LEN(C728),LEN(D728))=0),AND(NOT(E728="Unknown"),ISBLANK(J728)),AND(NOT(O728="Unknown"),ISBLANK(R728))),"Missing Information", INDEX(Table15[Entire Service Line Classification], MATCH(SUMIFS(Table15[Unique ID],Table15[System-Owned Portion],E728,Table15[If Material Anything Other than "Lead" in Column E,Was Material Ever Previously Lead?],G728,Table15[Customer-Owned Portion],O728),Table15[Unique ID],0),0)))</f>
        <v/>
      </c>
      <c r="X728"/>
    </row>
    <row r="729" spans="2:24" x14ac:dyDescent="0.35">
      <c r="B729" s="146"/>
      <c r="C729" s="31"/>
      <c r="D729" s="31"/>
      <c r="E729" s="44"/>
      <c r="F729" s="43"/>
      <c r="G729" s="84"/>
      <c r="H729" s="31"/>
      <c r="I729" s="31"/>
      <c r="J729" s="84"/>
      <c r="K729" s="31"/>
      <c r="L729" s="31"/>
      <c r="M729" s="169"/>
      <c r="N729" s="148"/>
      <c r="O729" s="44"/>
      <c r="P729" s="43"/>
      <c r="Q729" s="31"/>
      <c r="R729" s="84"/>
      <c r="S729" s="31"/>
      <c r="T729" s="31"/>
      <c r="U729" s="169"/>
      <c r="V729" s="150"/>
      <c r="W729" s="141" t="str" cm="1">
        <f t="array" ref="W729">IF(SUM(LEN(B729:V729))=0,"",IF(OR(OR(ISBLANK(F729),SUM(LEN(C729),LEN(D729))=0),AND(NOT(E729="Unknown"),ISBLANK(J729)),AND(NOT(O729="Unknown"),ISBLANK(R729))),"Missing Information", INDEX(Table15[Entire Service Line Classification], MATCH(SUMIFS(Table15[Unique ID],Table15[System-Owned Portion],E729,Table15[If Material Anything Other than "Lead" in Column E,Was Material Ever Previously Lead?],G729,Table15[Customer-Owned Portion],O729),Table15[Unique ID],0),0)))</f>
        <v/>
      </c>
      <c r="X729"/>
    </row>
    <row r="730" spans="2:24" x14ac:dyDescent="0.35">
      <c r="B730" s="146"/>
      <c r="C730" s="31"/>
      <c r="D730" s="31"/>
      <c r="E730" s="44"/>
      <c r="F730" s="43"/>
      <c r="G730" s="84"/>
      <c r="H730" s="31"/>
      <c r="I730" s="31"/>
      <c r="J730" s="84"/>
      <c r="K730" s="31"/>
      <c r="L730" s="31"/>
      <c r="M730" s="169"/>
      <c r="N730" s="148"/>
      <c r="O730" s="44"/>
      <c r="P730" s="43"/>
      <c r="Q730" s="31"/>
      <c r="R730" s="84"/>
      <c r="S730" s="31"/>
      <c r="T730" s="31"/>
      <c r="U730" s="169"/>
      <c r="V730" s="150"/>
      <c r="W730" s="141" t="str" cm="1">
        <f t="array" ref="W730">IF(SUM(LEN(B730:V730))=0,"",IF(OR(OR(ISBLANK(F730),SUM(LEN(C730),LEN(D730))=0),AND(NOT(E730="Unknown"),ISBLANK(J730)),AND(NOT(O730="Unknown"),ISBLANK(R730))),"Missing Information", INDEX(Table15[Entire Service Line Classification], MATCH(SUMIFS(Table15[Unique ID],Table15[System-Owned Portion],E730,Table15[If Material Anything Other than "Lead" in Column E,Was Material Ever Previously Lead?],G730,Table15[Customer-Owned Portion],O730),Table15[Unique ID],0),0)))</f>
        <v/>
      </c>
      <c r="X730"/>
    </row>
    <row r="731" spans="2:24" x14ac:dyDescent="0.35">
      <c r="B731" s="146"/>
      <c r="C731" s="31"/>
      <c r="D731" s="31"/>
      <c r="E731" s="44"/>
      <c r="F731" s="43"/>
      <c r="G731" s="84"/>
      <c r="H731" s="31"/>
      <c r="I731" s="31"/>
      <c r="J731" s="84"/>
      <c r="K731" s="31"/>
      <c r="L731" s="31"/>
      <c r="M731" s="169"/>
      <c r="N731" s="148"/>
      <c r="O731" s="44"/>
      <c r="P731" s="43"/>
      <c r="Q731" s="31"/>
      <c r="R731" s="84"/>
      <c r="S731" s="31"/>
      <c r="T731" s="31"/>
      <c r="U731" s="169"/>
      <c r="V731" s="150"/>
      <c r="W731" s="141" t="str" cm="1">
        <f t="array" ref="W731">IF(SUM(LEN(B731:V731))=0,"",IF(OR(OR(ISBLANK(F731),SUM(LEN(C731),LEN(D731))=0),AND(NOT(E731="Unknown"),ISBLANK(J731)),AND(NOT(O731="Unknown"),ISBLANK(R731))),"Missing Information", INDEX(Table15[Entire Service Line Classification], MATCH(SUMIFS(Table15[Unique ID],Table15[System-Owned Portion],E731,Table15[If Material Anything Other than "Lead" in Column E,Was Material Ever Previously Lead?],G731,Table15[Customer-Owned Portion],O731),Table15[Unique ID],0),0)))</f>
        <v/>
      </c>
      <c r="X731"/>
    </row>
    <row r="732" spans="2:24" x14ac:dyDescent="0.35">
      <c r="B732" s="146"/>
      <c r="C732" s="31"/>
      <c r="D732" s="31"/>
      <c r="E732" s="44"/>
      <c r="F732" s="43"/>
      <c r="G732" s="84"/>
      <c r="H732" s="31"/>
      <c r="I732" s="31"/>
      <c r="J732" s="84"/>
      <c r="K732" s="31"/>
      <c r="L732" s="31"/>
      <c r="M732" s="169"/>
      <c r="N732" s="148"/>
      <c r="O732" s="44"/>
      <c r="P732" s="43"/>
      <c r="Q732" s="31"/>
      <c r="R732" s="84"/>
      <c r="S732" s="31"/>
      <c r="T732" s="31"/>
      <c r="U732" s="169"/>
      <c r="V732" s="150"/>
      <c r="W732" s="141" t="str" cm="1">
        <f t="array" ref="W732">IF(SUM(LEN(B732:V732))=0,"",IF(OR(OR(ISBLANK(F732),SUM(LEN(C732),LEN(D732))=0),AND(NOT(E732="Unknown"),ISBLANK(J732)),AND(NOT(O732="Unknown"),ISBLANK(R732))),"Missing Information", INDEX(Table15[Entire Service Line Classification], MATCH(SUMIFS(Table15[Unique ID],Table15[System-Owned Portion],E732,Table15[If Material Anything Other than "Lead" in Column E,Was Material Ever Previously Lead?],G732,Table15[Customer-Owned Portion],O732),Table15[Unique ID],0),0)))</f>
        <v/>
      </c>
      <c r="X732"/>
    </row>
    <row r="733" spans="2:24" x14ac:dyDescent="0.35">
      <c r="B733" s="146"/>
      <c r="C733" s="31"/>
      <c r="D733" s="31"/>
      <c r="E733" s="44"/>
      <c r="F733" s="43"/>
      <c r="G733" s="84"/>
      <c r="H733" s="31"/>
      <c r="I733" s="31"/>
      <c r="J733" s="84"/>
      <c r="K733" s="31"/>
      <c r="L733" s="31"/>
      <c r="M733" s="169"/>
      <c r="N733" s="148"/>
      <c r="O733" s="44"/>
      <c r="P733" s="43"/>
      <c r="Q733" s="31"/>
      <c r="R733" s="84"/>
      <c r="S733" s="31"/>
      <c r="T733" s="31"/>
      <c r="U733" s="169"/>
      <c r="V733" s="150"/>
      <c r="W733" s="141" t="str" cm="1">
        <f t="array" ref="W733">IF(SUM(LEN(B733:V733))=0,"",IF(OR(OR(ISBLANK(F733),SUM(LEN(C733),LEN(D733))=0),AND(NOT(E733="Unknown"),ISBLANK(J733)),AND(NOT(O733="Unknown"),ISBLANK(R733))),"Missing Information", INDEX(Table15[Entire Service Line Classification], MATCH(SUMIFS(Table15[Unique ID],Table15[System-Owned Portion],E733,Table15[If Material Anything Other than "Lead" in Column E,Was Material Ever Previously Lead?],G733,Table15[Customer-Owned Portion],O733),Table15[Unique ID],0),0)))</f>
        <v/>
      </c>
      <c r="X733"/>
    </row>
    <row r="734" spans="2:24" x14ac:dyDescent="0.35">
      <c r="B734" s="146"/>
      <c r="C734" s="31"/>
      <c r="D734" s="31"/>
      <c r="E734" s="44"/>
      <c r="F734" s="43"/>
      <c r="G734" s="84"/>
      <c r="H734" s="31"/>
      <c r="I734" s="31"/>
      <c r="J734" s="84"/>
      <c r="K734" s="31"/>
      <c r="L734" s="31"/>
      <c r="M734" s="169"/>
      <c r="N734" s="148"/>
      <c r="O734" s="44"/>
      <c r="P734" s="43"/>
      <c r="Q734" s="31"/>
      <c r="R734" s="84"/>
      <c r="S734" s="31"/>
      <c r="T734" s="31"/>
      <c r="U734" s="169"/>
      <c r="V734" s="150"/>
      <c r="W734" s="141" t="str" cm="1">
        <f t="array" ref="W734">IF(SUM(LEN(B734:V734))=0,"",IF(OR(OR(ISBLANK(F734),SUM(LEN(C734),LEN(D734))=0),AND(NOT(E734="Unknown"),ISBLANK(J734)),AND(NOT(O734="Unknown"),ISBLANK(R734))),"Missing Information", INDEX(Table15[Entire Service Line Classification], MATCH(SUMIFS(Table15[Unique ID],Table15[System-Owned Portion],E734,Table15[If Material Anything Other than "Lead" in Column E,Was Material Ever Previously Lead?],G734,Table15[Customer-Owned Portion],O734),Table15[Unique ID],0),0)))</f>
        <v/>
      </c>
      <c r="X734"/>
    </row>
    <row r="735" spans="2:24" x14ac:dyDescent="0.35">
      <c r="B735" s="146"/>
      <c r="C735" s="31"/>
      <c r="D735" s="31"/>
      <c r="E735" s="44"/>
      <c r="F735" s="43"/>
      <c r="G735" s="84"/>
      <c r="H735" s="31"/>
      <c r="I735" s="31"/>
      <c r="J735" s="84"/>
      <c r="K735" s="31"/>
      <c r="L735" s="31"/>
      <c r="M735" s="169"/>
      <c r="N735" s="148"/>
      <c r="O735" s="44"/>
      <c r="P735" s="43"/>
      <c r="Q735" s="31"/>
      <c r="R735" s="84"/>
      <c r="S735" s="31"/>
      <c r="T735" s="31"/>
      <c r="U735" s="169"/>
      <c r="V735" s="150"/>
      <c r="W735" s="141" t="str" cm="1">
        <f t="array" ref="W735">IF(SUM(LEN(B735:V735))=0,"",IF(OR(OR(ISBLANK(F735),SUM(LEN(C735),LEN(D735))=0),AND(NOT(E735="Unknown"),ISBLANK(J735)),AND(NOT(O735="Unknown"),ISBLANK(R735))),"Missing Information", INDEX(Table15[Entire Service Line Classification], MATCH(SUMIFS(Table15[Unique ID],Table15[System-Owned Portion],E735,Table15[If Material Anything Other than "Lead" in Column E,Was Material Ever Previously Lead?],G735,Table15[Customer-Owned Portion],O735),Table15[Unique ID],0),0)))</f>
        <v/>
      </c>
      <c r="X735"/>
    </row>
    <row r="736" spans="2:24" x14ac:dyDescent="0.35">
      <c r="B736" s="146"/>
      <c r="C736" s="31"/>
      <c r="D736" s="31"/>
      <c r="E736" s="44"/>
      <c r="F736" s="43"/>
      <c r="G736" s="84"/>
      <c r="H736" s="31"/>
      <c r="I736" s="31"/>
      <c r="J736" s="84"/>
      <c r="K736" s="31"/>
      <c r="L736" s="31"/>
      <c r="M736" s="169"/>
      <c r="N736" s="148"/>
      <c r="O736" s="44"/>
      <c r="P736" s="43"/>
      <c r="Q736" s="31"/>
      <c r="R736" s="84"/>
      <c r="S736" s="31"/>
      <c r="T736" s="31"/>
      <c r="U736" s="169"/>
      <c r="V736" s="150"/>
      <c r="W736" s="141" t="str" cm="1">
        <f t="array" ref="W736">IF(SUM(LEN(B736:V736))=0,"",IF(OR(OR(ISBLANK(F736),SUM(LEN(C736),LEN(D736))=0),AND(NOT(E736="Unknown"),ISBLANK(J736)),AND(NOT(O736="Unknown"),ISBLANK(R736))),"Missing Information", INDEX(Table15[Entire Service Line Classification], MATCH(SUMIFS(Table15[Unique ID],Table15[System-Owned Portion],E736,Table15[If Material Anything Other than "Lead" in Column E,Was Material Ever Previously Lead?],G736,Table15[Customer-Owned Portion],O736),Table15[Unique ID],0),0)))</f>
        <v/>
      </c>
      <c r="X736"/>
    </row>
    <row r="737" spans="2:24" x14ac:dyDescent="0.35">
      <c r="B737" s="146"/>
      <c r="C737" s="31"/>
      <c r="D737" s="31"/>
      <c r="E737" s="44"/>
      <c r="F737" s="43"/>
      <c r="G737" s="84"/>
      <c r="H737" s="31"/>
      <c r="I737" s="31"/>
      <c r="J737" s="84"/>
      <c r="K737" s="31"/>
      <c r="L737" s="31"/>
      <c r="M737" s="169"/>
      <c r="N737" s="148"/>
      <c r="O737" s="44"/>
      <c r="P737" s="43"/>
      <c r="Q737" s="31"/>
      <c r="R737" s="84"/>
      <c r="S737" s="31"/>
      <c r="T737" s="31"/>
      <c r="U737" s="169"/>
      <c r="V737" s="150"/>
      <c r="W737" s="141" t="str" cm="1">
        <f t="array" ref="W737">IF(SUM(LEN(B737:V737))=0,"",IF(OR(OR(ISBLANK(F737),SUM(LEN(C737),LEN(D737))=0),AND(NOT(E737="Unknown"),ISBLANK(J737)),AND(NOT(O737="Unknown"),ISBLANK(R737))),"Missing Information", INDEX(Table15[Entire Service Line Classification], MATCH(SUMIFS(Table15[Unique ID],Table15[System-Owned Portion],E737,Table15[If Material Anything Other than "Lead" in Column E,Was Material Ever Previously Lead?],G737,Table15[Customer-Owned Portion],O737),Table15[Unique ID],0),0)))</f>
        <v/>
      </c>
      <c r="X737"/>
    </row>
    <row r="738" spans="2:24" x14ac:dyDescent="0.35">
      <c r="B738" s="146"/>
      <c r="C738" s="31"/>
      <c r="D738" s="31"/>
      <c r="E738" s="44"/>
      <c r="F738" s="43"/>
      <c r="G738" s="84"/>
      <c r="H738" s="31"/>
      <c r="I738" s="31"/>
      <c r="J738" s="84"/>
      <c r="K738" s="31"/>
      <c r="L738" s="31"/>
      <c r="M738" s="169"/>
      <c r="N738" s="148"/>
      <c r="O738" s="44"/>
      <c r="P738" s="43"/>
      <c r="Q738" s="31"/>
      <c r="R738" s="84"/>
      <c r="S738" s="31"/>
      <c r="T738" s="31"/>
      <c r="U738" s="169"/>
      <c r="V738" s="150"/>
      <c r="W738" s="141" t="str" cm="1">
        <f t="array" ref="W738">IF(SUM(LEN(B738:V738))=0,"",IF(OR(OR(ISBLANK(F738),SUM(LEN(C738),LEN(D738))=0),AND(NOT(E738="Unknown"),ISBLANK(J738)),AND(NOT(O738="Unknown"),ISBLANK(R738))),"Missing Information", INDEX(Table15[Entire Service Line Classification], MATCH(SUMIFS(Table15[Unique ID],Table15[System-Owned Portion],E738,Table15[If Material Anything Other than "Lead" in Column E,Was Material Ever Previously Lead?],G738,Table15[Customer-Owned Portion],O738),Table15[Unique ID],0),0)))</f>
        <v/>
      </c>
      <c r="X738"/>
    </row>
    <row r="739" spans="2:24" x14ac:dyDescent="0.35">
      <c r="B739" s="146"/>
      <c r="C739" s="31"/>
      <c r="D739" s="31"/>
      <c r="E739" s="44"/>
      <c r="F739" s="43"/>
      <c r="G739" s="84"/>
      <c r="H739" s="31"/>
      <c r="I739" s="31"/>
      <c r="J739" s="84"/>
      <c r="K739" s="31"/>
      <c r="L739" s="31"/>
      <c r="M739" s="169"/>
      <c r="N739" s="148"/>
      <c r="O739" s="44"/>
      <c r="P739" s="43"/>
      <c r="Q739" s="31"/>
      <c r="R739" s="84"/>
      <c r="S739" s="31"/>
      <c r="T739" s="31"/>
      <c r="U739" s="169"/>
      <c r="V739" s="150"/>
      <c r="W739" s="141" t="str" cm="1">
        <f t="array" ref="W739">IF(SUM(LEN(B739:V739))=0,"",IF(OR(OR(ISBLANK(F739),SUM(LEN(C739),LEN(D739))=0),AND(NOT(E739="Unknown"),ISBLANK(J739)),AND(NOT(O739="Unknown"),ISBLANK(R739))),"Missing Information", INDEX(Table15[Entire Service Line Classification], MATCH(SUMIFS(Table15[Unique ID],Table15[System-Owned Portion],E739,Table15[If Material Anything Other than "Lead" in Column E,Was Material Ever Previously Lead?],G739,Table15[Customer-Owned Portion],O739),Table15[Unique ID],0),0)))</f>
        <v/>
      </c>
      <c r="X739"/>
    </row>
    <row r="740" spans="2:24" x14ac:dyDescent="0.35">
      <c r="B740" s="146"/>
      <c r="C740" s="31"/>
      <c r="D740" s="31"/>
      <c r="E740" s="44"/>
      <c r="F740" s="43"/>
      <c r="G740" s="84"/>
      <c r="H740" s="31"/>
      <c r="I740" s="31"/>
      <c r="J740" s="84"/>
      <c r="K740" s="31"/>
      <c r="L740" s="31"/>
      <c r="M740" s="169"/>
      <c r="N740" s="148"/>
      <c r="O740" s="44"/>
      <c r="P740" s="43"/>
      <c r="Q740" s="31"/>
      <c r="R740" s="84"/>
      <c r="S740" s="31"/>
      <c r="T740" s="31"/>
      <c r="U740" s="169"/>
      <c r="V740" s="150"/>
      <c r="W740" s="141" t="str" cm="1">
        <f t="array" ref="W740">IF(SUM(LEN(B740:V740))=0,"",IF(OR(OR(ISBLANK(F740),SUM(LEN(C740),LEN(D740))=0),AND(NOT(E740="Unknown"),ISBLANK(J740)),AND(NOT(O740="Unknown"),ISBLANK(R740))),"Missing Information", INDEX(Table15[Entire Service Line Classification], MATCH(SUMIFS(Table15[Unique ID],Table15[System-Owned Portion],E740,Table15[If Material Anything Other than "Lead" in Column E,Was Material Ever Previously Lead?],G740,Table15[Customer-Owned Portion],O740),Table15[Unique ID],0),0)))</f>
        <v/>
      </c>
      <c r="X740"/>
    </row>
    <row r="741" spans="2:24" x14ac:dyDescent="0.35">
      <c r="B741" s="146"/>
      <c r="C741" s="31"/>
      <c r="D741" s="31"/>
      <c r="E741" s="44"/>
      <c r="F741" s="43"/>
      <c r="G741" s="84"/>
      <c r="H741" s="31"/>
      <c r="I741" s="31"/>
      <c r="J741" s="84"/>
      <c r="K741" s="31"/>
      <c r="L741" s="31"/>
      <c r="M741" s="169"/>
      <c r="N741" s="148"/>
      <c r="O741" s="44"/>
      <c r="P741" s="43"/>
      <c r="Q741" s="31"/>
      <c r="R741" s="84"/>
      <c r="S741" s="31"/>
      <c r="T741" s="31"/>
      <c r="U741" s="169"/>
      <c r="V741" s="150"/>
      <c r="W741" s="141" t="str" cm="1">
        <f t="array" ref="W741">IF(SUM(LEN(B741:V741))=0,"",IF(OR(OR(ISBLANK(F741),SUM(LEN(C741),LEN(D741))=0),AND(NOT(E741="Unknown"),ISBLANK(J741)),AND(NOT(O741="Unknown"),ISBLANK(R741))),"Missing Information", INDEX(Table15[Entire Service Line Classification], MATCH(SUMIFS(Table15[Unique ID],Table15[System-Owned Portion],E741,Table15[If Material Anything Other than "Lead" in Column E,Was Material Ever Previously Lead?],G741,Table15[Customer-Owned Portion],O741),Table15[Unique ID],0),0)))</f>
        <v/>
      </c>
      <c r="X741"/>
    </row>
    <row r="742" spans="2:24" x14ac:dyDescent="0.35">
      <c r="B742" s="146"/>
      <c r="C742" s="31"/>
      <c r="D742" s="31"/>
      <c r="E742" s="44"/>
      <c r="F742" s="43"/>
      <c r="G742" s="84"/>
      <c r="H742" s="31"/>
      <c r="I742" s="31"/>
      <c r="J742" s="84"/>
      <c r="K742" s="31"/>
      <c r="L742" s="31"/>
      <c r="M742" s="169"/>
      <c r="N742" s="148"/>
      <c r="O742" s="44"/>
      <c r="P742" s="43"/>
      <c r="Q742" s="31"/>
      <c r="R742" s="84"/>
      <c r="S742" s="31"/>
      <c r="T742" s="31"/>
      <c r="U742" s="169"/>
      <c r="V742" s="150"/>
      <c r="W742" s="141" t="str" cm="1">
        <f t="array" ref="W742">IF(SUM(LEN(B742:V742))=0,"",IF(OR(OR(ISBLANK(F742),SUM(LEN(C742),LEN(D742))=0),AND(NOT(E742="Unknown"),ISBLANK(J742)),AND(NOT(O742="Unknown"),ISBLANK(R742))),"Missing Information", INDEX(Table15[Entire Service Line Classification], MATCH(SUMIFS(Table15[Unique ID],Table15[System-Owned Portion],E742,Table15[If Material Anything Other than "Lead" in Column E,Was Material Ever Previously Lead?],G742,Table15[Customer-Owned Portion],O742),Table15[Unique ID],0),0)))</f>
        <v/>
      </c>
      <c r="X742"/>
    </row>
    <row r="743" spans="2:24" x14ac:dyDescent="0.35">
      <c r="B743" s="146"/>
      <c r="C743" s="31"/>
      <c r="D743" s="31"/>
      <c r="E743" s="44"/>
      <c r="F743" s="43"/>
      <c r="G743" s="84"/>
      <c r="H743" s="31"/>
      <c r="I743" s="31"/>
      <c r="J743" s="84"/>
      <c r="K743" s="31"/>
      <c r="L743" s="31"/>
      <c r="M743" s="169"/>
      <c r="N743" s="148"/>
      <c r="O743" s="44"/>
      <c r="P743" s="43"/>
      <c r="Q743" s="31"/>
      <c r="R743" s="84"/>
      <c r="S743" s="31"/>
      <c r="T743" s="31"/>
      <c r="U743" s="169"/>
      <c r="V743" s="150"/>
      <c r="W743" s="141" t="str" cm="1">
        <f t="array" ref="W743">IF(SUM(LEN(B743:V743))=0,"",IF(OR(OR(ISBLANK(F743),SUM(LEN(C743),LEN(D743))=0),AND(NOT(E743="Unknown"),ISBLANK(J743)),AND(NOT(O743="Unknown"),ISBLANK(R743))),"Missing Information", INDEX(Table15[Entire Service Line Classification], MATCH(SUMIFS(Table15[Unique ID],Table15[System-Owned Portion],E743,Table15[If Material Anything Other than "Lead" in Column E,Was Material Ever Previously Lead?],G743,Table15[Customer-Owned Portion],O743),Table15[Unique ID],0),0)))</f>
        <v/>
      </c>
      <c r="X743"/>
    </row>
    <row r="744" spans="2:24" x14ac:dyDescent="0.35">
      <c r="B744" s="146"/>
      <c r="C744" s="31"/>
      <c r="D744" s="31"/>
      <c r="E744" s="44"/>
      <c r="F744" s="43"/>
      <c r="G744" s="84"/>
      <c r="H744" s="31"/>
      <c r="I744" s="31"/>
      <c r="J744" s="84"/>
      <c r="K744" s="31"/>
      <c r="L744" s="31"/>
      <c r="M744" s="169"/>
      <c r="N744" s="148"/>
      <c r="O744" s="44"/>
      <c r="P744" s="43"/>
      <c r="Q744" s="31"/>
      <c r="R744" s="84"/>
      <c r="S744" s="31"/>
      <c r="T744" s="31"/>
      <c r="U744" s="169"/>
      <c r="V744" s="150"/>
      <c r="W744" s="141" t="str" cm="1">
        <f t="array" ref="W744">IF(SUM(LEN(B744:V744))=0,"",IF(OR(OR(ISBLANK(F744),SUM(LEN(C744),LEN(D744))=0),AND(NOT(E744="Unknown"),ISBLANK(J744)),AND(NOT(O744="Unknown"),ISBLANK(R744))),"Missing Information", INDEX(Table15[Entire Service Line Classification], MATCH(SUMIFS(Table15[Unique ID],Table15[System-Owned Portion],E744,Table15[If Material Anything Other than "Lead" in Column E,Was Material Ever Previously Lead?],G744,Table15[Customer-Owned Portion],O744),Table15[Unique ID],0),0)))</f>
        <v/>
      </c>
      <c r="X744"/>
    </row>
    <row r="745" spans="2:24" x14ac:dyDescent="0.35">
      <c r="B745" s="146"/>
      <c r="C745" s="31"/>
      <c r="D745" s="31"/>
      <c r="E745" s="44"/>
      <c r="F745" s="43"/>
      <c r="G745" s="84"/>
      <c r="H745" s="31"/>
      <c r="I745" s="31"/>
      <c r="J745" s="84"/>
      <c r="K745" s="31"/>
      <c r="L745" s="31"/>
      <c r="M745" s="169"/>
      <c r="N745" s="148"/>
      <c r="O745" s="44"/>
      <c r="P745" s="43"/>
      <c r="Q745" s="31"/>
      <c r="R745" s="84"/>
      <c r="S745" s="31"/>
      <c r="T745" s="31"/>
      <c r="U745" s="169"/>
      <c r="V745" s="150"/>
      <c r="W745" s="141" t="str" cm="1">
        <f t="array" ref="W745">IF(SUM(LEN(B745:V745))=0,"",IF(OR(OR(ISBLANK(F745),SUM(LEN(C745),LEN(D745))=0),AND(NOT(E745="Unknown"),ISBLANK(J745)),AND(NOT(O745="Unknown"),ISBLANK(R745))),"Missing Information", INDEX(Table15[Entire Service Line Classification], MATCH(SUMIFS(Table15[Unique ID],Table15[System-Owned Portion],E745,Table15[If Material Anything Other than "Lead" in Column E,Was Material Ever Previously Lead?],G745,Table15[Customer-Owned Portion],O745),Table15[Unique ID],0),0)))</f>
        <v/>
      </c>
      <c r="X745"/>
    </row>
    <row r="746" spans="2:24" x14ac:dyDescent="0.35">
      <c r="B746" s="146"/>
      <c r="C746" s="31"/>
      <c r="D746" s="31"/>
      <c r="E746" s="44"/>
      <c r="F746" s="43"/>
      <c r="G746" s="84"/>
      <c r="H746" s="31"/>
      <c r="I746" s="31"/>
      <c r="J746" s="84"/>
      <c r="K746" s="31"/>
      <c r="L746" s="31"/>
      <c r="M746" s="169"/>
      <c r="N746" s="148"/>
      <c r="O746" s="44"/>
      <c r="P746" s="43"/>
      <c r="Q746" s="31"/>
      <c r="R746" s="84"/>
      <c r="S746" s="31"/>
      <c r="T746" s="31"/>
      <c r="U746" s="169"/>
      <c r="V746" s="150"/>
      <c r="W746" s="141" t="str" cm="1">
        <f t="array" ref="W746">IF(SUM(LEN(B746:V746))=0,"",IF(OR(OR(ISBLANK(F746),SUM(LEN(C746),LEN(D746))=0),AND(NOT(E746="Unknown"),ISBLANK(J746)),AND(NOT(O746="Unknown"),ISBLANK(R746))),"Missing Information", INDEX(Table15[Entire Service Line Classification], MATCH(SUMIFS(Table15[Unique ID],Table15[System-Owned Portion],E746,Table15[If Material Anything Other than "Lead" in Column E,Was Material Ever Previously Lead?],G746,Table15[Customer-Owned Portion],O746),Table15[Unique ID],0),0)))</f>
        <v/>
      </c>
      <c r="X746"/>
    </row>
    <row r="747" spans="2:24" x14ac:dyDescent="0.35">
      <c r="B747" s="146"/>
      <c r="C747" s="31"/>
      <c r="D747" s="31"/>
      <c r="E747" s="44"/>
      <c r="F747" s="43"/>
      <c r="G747" s="84"/>
      <c r="H747" s="31"/>
      <c r="I747" s="31"/>
      <c r="J747" s="84"/>
      <c r="K747" s="31"/>
      <c r="L747" s="31"/>
      <c r="M747" s="169"/>
      <c r="N747" s="148"/>
      <c r="O747" s="44"/>
      <c r="P747" s="43"/>
      <c r="Q747" s="31"/>
      <c r="R747" s="84"/>
      <c r="S747" s="31"/>
      <c r="T747" s="31"/>
      <c r="U747" s="169"/>
      <c r="V747" s="150"/>
      <c r="W747" s="141" t="str" cm="1">
        <f t="array" ref="W747">IF(SUM(LEN(B747:V747))=0,"",IF(OR(OR(ISBLANK(F747),SUM(LEN(C747),LEN(D747))=0),AND(NOT(E747="Unknown"),ISBLANK(J747)),AND(NOT(O747="Unknown"),ISBLANK(R747))),"Missing Information", INDEX(Table15[Entire Service Line Classification], MATCH(SUMIFS(Table15[Unique ID],Table15[System-Owned Portion],E747,Table15[If Material Anything Other than "Lead" in Column E,Was Material Ever Previously Lead?],G747,Table15[Customer-Owned Portion],O747),Table15[Unique ID],0),0)))</f>
        <v/>
      </c>
      <c r="X747"/>
    </row>
    <row r="748" spans="2:24" x14ac:dyDescent="0.35">
      <c r="B748" s="146"/>
      <c r="C748" s="31"/>
      <c r="D748" s="31"/>
      <c r="E748" s="44"/>
      <c r="F748" s="43"/>
      <c r="G748" s="84"/>
      <c r="H748" s="31"/>
      <c r="I748" s="31"/>
      <c r="J748" s="84"/>
      <c r="K748" s="31"/>
      <c r="L748" s="31"/>
      <c r="M748" s="169"/>
      <c r="N748" s="148"/>
      <c r="O748" s="44"/>
      <c r="P748" s="43"/>
      <c r="Q748" s="31"/>
      <c r="R748" s="84"/>
      <c r="S748" s="31"/>
      <c r="T748" s="31"/>
      <c r="U748" s="169"/>
      <c r="V748" s="150"/>
      <c r="W748" s="141" t="str" cm="1">
        <f t="array" ref="W748">IF(SUM(LEN(B748:V748))=0,"",IF(OR(OR(ISBLANK(F748),SUM(LEN(C748),LEN(D748))=0),AND(NOT(E748="Unknown"),ISBLANK(J748)),AND(NOT(O748="Unknown"),ISBLANK(R748))),"Missing Information", INDEX(Table15[Entire Service Line Classification], MATCH(SUMIFS(Table15[Unique ID],Table15[System-Owned Portion],E748,Table15[If Material Anything Other than "Lead" in Column E,Was Material Ever Previously Lead?],G748,Table15[Customer-Owned Portion],O748),Table15[Unique ID],0),0)))</f>
        <v/>
      </c>
      <c r="X748"/>
    </row>
    <row r="749" spans="2:24" x14ac:dyDescent="0.35">
      <c r="B749" s="146"/>
      <c r="C749" s="31"/>
      <c r="D749" s="31"/>
      <c r="E749" s="44"/>
      <c r="F749" s="43"/>
      <c r="G749" s="84"/>
      <c r="H749" s="31"/>
      <c r="I749" s="31"/>
      <c r="J749" s="84"/>
      <c r="K749" s="31"/>
      <c r="L749" s="31"/>
      <c r="M749" s="169"/>
      <c r="N749" s="148"/>
      <c r="O749" s="44"/>
      <c r="P749" s="43"/>
      <c r="Q749" s="31"/>
      <c r="R749" s="84"/>
      <c r="S749" s="31"/>
      <c r="T749" s="31"/>
      <c r="U749" s="169"/>
      <c r="V749" s="150"/>
      <c r="W749" s="141" t="str" cm="1">
        <f t="array" ref="W749">IF(SUM(LEN(B749:V749))=0,"",IF(OR(OR(ISBLANK(F749),SUM(LEN(C749),LEN(D749))=0),AND(NOT(E749="Unknown"),ISBLANK(J749)),AND(NOT(O749="Unknown"),ISBLANK(R749))),"Missing Information", INDEX(Table15[Entire Service Line Classification], MATCH(SUMIFS(Table15[Unique ID],Table15[System-Owned Portion],E749,Table15[If Material Anything Other than "Lead" in Column E,Was Material Ever Previously Lead?],G749,Table15[Customer-Owned Portion],O749),Table15[Unique ID],0),0)))</f>
        <v/>
      </c>
      <c r="X749"/>
    </row>
    <row r="750" spans="2:24" x14ac:dyDescent="0.35">
      <c r="B750" s="146"/>
      <c r="C750" s="31"/>
      <c r="D750" s="31"/>
      <c r="E750" s="44"/>
      <c r="F750" s="43"/>
      <c r="G750" s="84"/>
      <c r="H750" s="31"/>
      <c r="I750" s="31"/>
      <c r="J750" s="84"/>
      <c r="K750" s="31"/>
      <c r="L750" s="31"/>
      <c r="M750" s="169"/>
      <c r="N750" s="148"/>
      <c r="O750" s="44"/>
      <c r="P750" s="43"/>
      <c r="Q750" s="31"/>
      <c r="R750" s="84"/>
      <c r="S750" s="31"/>
      <c r="T750" s="31"/>
      <c r="U750" s="169"/>
      <c r="V750" s="150"/>
      <c r="W750" s="141" t="str" cm="1">
        <f t="array" ref="W750">IF(SUM(LEN(B750:V750))=0,"",IF(OR(OR(ISBLANK(F750),SUM(LEN(C750),LEN(D750))=0),AND(NOT(E750="Unknown"),ISBLANK(J750)),AND(NOT(O750="Unknown"),ISBLANK(R750))),"Missing Information", INDEX(Table15[Entire Service Line Classification], MATCH(SUMIFS(Table15[Unique ID],Table15[System-Owned Portion],E750,Table15[If Material Anything Other than "Lead" in Column E,Was Material Ever Previously Lead?],G750,Table15[Customer-Owned Portion],O750),Table15[Unique ID],0),0)))</f>
        <v/>
      </c>
      <c r="X750"/>
    </row>
    <row r="751" spans="2:24" x14ac:dyDescent="0.35">
      <c r="B751" s="146"/>
      <c r="C751" s="31"/>
      <c r="D751" s="31"/>
      <c r="E751" s="44"/>
      <c r="F751" s="43"/>
      <c r="G751" s="84"/>
      <c r="H751" s="31"/>
      <c r="I751" s="31"/>
      <c r="J751" s="84"/>
      <c r="K751" s="31"/>
      <c r="L751" s="31"/>
      <c r="M751" s="169"/>
      <c r="N751" s="148"/>
      <c r="O751" s="44"/>
      <c r="P751" s="43"/>
      <c r="Q751" s="31"/>
      <c r="R751" s="84"/>
      <c r="S751" s="31"/>
      <c r="T751" s="31"/>
      <c r="U751" s="169"/>
      <c r="V751" s="150"/>
      <c r="W751" s="141" t="str" cm="1">
        <f t="array" ref="W751">IF(SUM(LEN(B751:V751))=0,"",IF(OR(OR(ISBLANK(F751),SUM(LEN(C751),LEN(D751))=0),AND(NOT(E751="Unknown"),ISBLANK(J751)),AND(NOT(O751="Unknown"),ISBLANK(R751))),"Missing Information", INDEX(Table15[Entire Service Line Classification], MATCH(SUMIFS(Table15[Unique ID],Table15[System-Owned Portion],E751,Table15[If Material Anything Other than "Lead" in Column E,Was Material Ever Previously Lead?],G751,Table15[Customer-Owned Portion],O751),Table15[Unique ID],0),0)))</f>
        <v/>
      </c>
      <c r="X751"/>
    </row>
    <row r="752" spans="2:24" x14ac:dyDescent="0.35">
      <c r="B752" s="146"/>
      <c r="C752" s="31"/>
      <c r="D752" s="31"/>
      <c r="E752" s="44"/>
      <c r="F752" s="43"/>
      <c r="G752" s="84"/>
      <c r="H752" s="31"/>
      <c r="I752" s="31"/>
      <c r="J752" s="84"/>
      <c r="K752" s="31"/>
      <c r="L752" s="31"/>
      <c r="M752" s="169"/>
      <c r="N752" s="148"/>
      <c r="O752" s="44"/>
      <c r="P752" s="43"/>
      <c r="Q752" s="31"/>
      <c r="R752" s="84"/>
      <c r="S752" s="31"/>
      <c r="T752" s="31"/>
      <c r="U752" s="169"/>
      <c r="V752" s="150"/>
      <c r="W752" s="141" t="str" cm="1">
        <f t="array" ref="W752">IF(SUM(LEN(B752:V752))=0,"",IF(OR(OR(ISBLANK(F752),SUM(LEN(C752),LEN(D752))=0),AND(NOT(E752="Unknown"),ISBLANK(J752)),AND(NOT(O752="Unknown"),ISBLANK(R752))),"Missing Information", INDEX(Table15[Entire Service Line Classification], MATCH(SUMIFS(Table15[Unique ID],Table15[System-Owned Portion],E752,Table15[If Material Anything Other than "Lead" in Column E,Was Material Ever Previously Lead?],G752,Table15[Customer-Owned Portion],O752),Table15[Unique ID],0),0)))</f>
        <v/>
      </c>
      <c r="X752"/>
    </row>
    <row r="753" spans="2:24" x14ac:dyDescent="0.35">
      <c r="B753" s="146"/>
      <c r="C753" s="31"/>
      <c r="D753" s="31"/>
      <c r="E753" s="44"/>
      <c r="F753" s="43"/>
      <c r="G753" s="84"/>
      <c r="H753" s="31"/>
      <c r="I753" s="31"/>
      <c r="J753" s="84"/>
      <c r="K753" s="31"/>
      <c r="L753" s="31"/>
      <c r="M753" s="169"/>
      <c r="N753" s="148"/>
      <c r="O753" s="44"/>
      <c r="P753" s="43"/>
      <c r="Q753" s="31"/>
      <c r="R753" s="84"/>
      <c r="S753" s="31"/>
      <c r="T753" s="31"/>
      <c r="U753" s="169"/>
      <c r="V753" s="150"/>
      <c r="W753" s="141" t="str" cm="1">
        <f t="array" ref="W753">IF(SUM(LEN(B753:V753))=0,"",IF(OR(OR(ISBLANK(F753),SUM(LEN(C753),LEN(D753))=0),AND(NOT(E753="Unknown"),ISBLANK(J753)),AND(NOT(O753="Unknown"),ISBLANK(R753))),"Missing Information", INDEX(Table15[Entire Service Line Classification], MATCH(SUMIFS(Table15[Unique ID],Table15[System-Owned Portion],E753,Table15[If Material Anything Other than "Lead" in Column E,Was Material Ever Previously Lead?],G753,Table15[Customer-Owned Portion],O753),Table15[Unique ID],0),0)))</f>
        <v/>
      </c>
      <c r="X753"/>
    </row>
    <row r="754" spans="2:24" x14ac:dyDescent="0.35">
      <c r="B754" s="146"/>
      <c r="C754" s="31"/>
      <c r="D754" s="31"/>
      <c r="E754" s="44"/>
      <c r="F754" s="43"/>
      <c r="G754" s="84"/>
      <c r="H754" s="31"/>
      <c r="I754" s="31"/>
      <c r="J754" s="84"/>
      <c r="K754" s="31"/>
      <c r="L754" s="31"/>
      <c r="M754" s="169"/>
      <c r="N754" s="148"/>
      <c r="O754" s="44"/>
      <c r="P754" s="43"/>
      <c r="Q754" s="31"/>
      <c r="R754" s="84"/>
      <c r="S754" s="31"/>
      <c r="T754" s="31"/>
      <c r="U754" s="169"/>
      <c r="V754" s="150"/>
      <c r="W754" s="141" t="str" cm="1">
        <f t="array" ref="W754">IF(SUM(LEN(B754:V754))=0,"",IF(OR(OR(ISBLANK(F754),SUM(LEN(C754),LEN(D754))=0),AND(NOT(E754="Unknown"),ISBLANK(J754)),AND(NOT(O754="Unknown"),ISBLANK(R754))),"Missing Information", INDEX(Table15[Entire Service Line Classification], MATCH(SUMIFS(Table15[Unique ID],Table15[System-Owned Portion],E754,Table15[If Material Anything Other than "Lead" in Column E,Was Material Ever Previously Lead?],G754,Table15[Customer-Owned Portion],O754),Table15[Unique ID],0),0)))</f>
        <v/>
      </c>
      <c r="X754"/>
    </row>
    <row r="755" spans="2:24" x14ac:dyDescent="0.35">
      <c r="B755" s="146"/>
      <c r="C755" s="31"/>
      <c r="D755" s="31"/>
      <c r="E755" s="44"/>
      <c r="F755" s="43"/>
      <c r="G755" s="84"/>
      <c r="H755" s="31"/>
      <c r="I755" s="31"/>
      <c r="J755" s="84"/>
      <c r="K755" s="31"/>
      <c r="L755" s="31"/>
      <c r="M755" s="169"/>
      <c r="N755" s="148"/>
      <c r="O755" s="44"/>
      <c r="P755" s="43"/>
      <c r="Q755" s="31"/>
      <c r="R755" s="84"/>
      <c r="S755" s="31"/>
      <c r="T755" s="31"/>
      <c r="U755" s="169"/>
      <c r="V755" s="150"/>
      <c r="W755" s="141" t="str" cm="1">
        <f t="array" ref="W755">IF(SUM(LEN(B755:V755))=0,"",IF(OR(OR(ISBLANK(F755),SUM(LEN(C755),LEN(D755))=0),AND(NOT(E755="Unknown"),ISBLANK(J755)),AND(NOT(O755="Unknown"),ISBLANK(R755))),"Missing Information", INDEX(Table15[Entire Service Line Classification], MATCH(SUMIFS(Table15[Unique ID],Table15[System-Owned Portion],E755,Table15[If Material Anything Other than "Lead" in Column E,Was Material Ever Previously Lead?],G755,Table15[Customer-Owned Portion],O755),Table15[Unique ID],0),0)))</f>
        <v/>
      </c>
      <c r="X755"/>
    </row>
    <row r="756" spans="2:24" x14ac:dyDescent="0.35">
      <c r="B756" s="146"/>
      <c r="C756" s="31"/>
      <c r="D756" s="31"/>
      <c r="E756" s="44"/>
      <c r="F756" s="43"/>
      <c r="G756" s="84"/>
      <c r="H756" s="31"/>
      <c r="I756" s="31"/>
      <c r="J756" s="84"/>
      <c r="K756" s="31"/>
      <c r="L756" s="31"/>
      <c r="M756" s="169"/>
      <c r="N756" s="148"/>
      <c r="O756" s="44"/>
      <c r="P756" s="43"/>
      <c r="Q756" s="31"/>
      <c r="R756" s="84"/>
      <c r="S756" s="31"/>
      <c r="T756" s="31"/>
      <c r="U756" s="169"/>
      <c r="V756" s="150"/>
      <c r="W756" s="141" t="str" cm="1">
        <f t="array" ref="W756">IF(SUM(LEN(B756:V756))=0,"",IF(OR(OR(ISBLANK(F756),SUM(LEN(C756),LEN(D756))=0),AND(NOT(E756="Unknown"),ISBLANK(J756)),AND(NOT(O756="Unknown"),ISBLANK(R756))),"Missing Information", INDEX(Table15[Entire Service Line Classification], MATCH(SUMIFS(Table15[Unique ID],Table15[System-Owned Portion],E756,Table15[If Material Anything Other than "Lead" in Column E,Was Material Ever Previously Lead?],G756,Table15[Customer-Owned Portion],O756),Table15[Unique ID],0),0)))</f>
        <v/>
      </c>
      <c r="X756"/>
    </row>
    <row r="757" spans="2:24" x14ac:dyDescent="0.35">
      <c r="B757" s="146"/>
      <c r="C757" s="31"/>
      <c r="D757" s="31"/>
      <c r="E757" s="44"/>
      <c r="F757" s="43"/>
      <c r="G757" s="84"/>
      <c r="H757" s="31"/>
      <c r="I757" s="31"/>
      <c r="J757" s="84"/>
      <c r="K757" s="31"/>
      <c r="L757" s="31"/>
      <c r="M757" s="169"/>
      <c r="N757" s="148"/>
      <c r="O757" s="44"/>
      <c r="P757" s="43"/>
      <c r="Q757" s="31"/>
      <c r="R757" s="84"/>
      <c r="S757" s="31"/>
      <c r="T757" s="31"/>
      <c r="U757" s="169"/>
      <c r="V757" s="150"/>
      <c r="W757" s="141" t="str" cm="1">
        <f t="array" ref="W757">IF(SUM(LEN(B757:V757))=0,"",IF(OR(OR(ISBLANK(F757),SUM(LEN(C757),LEN(D757))=0),AND(NOT(E757="Unknown"),ISBLANK(J757)),AND(NOT(O757="Unknown"),ISBLANK(R757))),"Missing Information", INDEX(Table15[Entire Service Line Classification], MATCH(SUMIFS(Table15[Unique ID],Table15[System-Owned Portion],E757,Table15[If Material Anything Other than "Lead" in Column E,Was Material Ever Previously Lead?],G757,Table15[Customer-Owned Portion],O757),Table15[Unique ID],0),0)))</f>
        <v/>
      </c>
      <c r="X757"/>
    </row>
    <row r="758" spans="2:24" x14ac:dyDescent="0.35">
      <c r="B758" s="146"/>
      <c r="C758" s="31"/>
      <c r="D758" s="31"/>
      <c r="E758" s="44"/>
      <c r="F758" s="43"/>
      <c r="G758" s="84"/>
      <c r="H758" s="31"/>
      <c r="I758" s="31"/>
      <c r="J758" s="84"/>
      <c r="K758" s="31"/>
      <c r="L758" s="31"/>
      <c r="M758" s="169"/>
      <c r="N758" s="148"/>
      <c r="O758" s="44"/>
      <c r="P758" s="43"/>
      <c r="Q758" s="31"/>
      <c r="R758" s="84"/>
      <c r="S758" s="31"/>
      <c r="T758" s="31"/>
      <c r="U758" s="169"/>
      <c r="V758" s="150"/>
      <c r="W758" s="141" t="str" cm="1">
        <f t="array" ref="W758">IF(SUM(LEN(B758:V758))=0,"",IF(OR(OR(ISBLANK(F758),SUM(LEN(C758),LEN(D758))=0),AND(NOT(E758="Unknown"),ISBLANK(J758)),AND(NOT(O758="Unknown"),ISBLANK(R758))),"Missing Information", INDEX(Table15[Entire Service Line Classification], MATCH(SUMIFS(Table15[Unique ID],Table15[System-Owned Portion],E758,Table15[If Material Anything Other than "Lead" in Column E,Was Material Ever Previously Lead?],G758,Table15[Customer-Owned Portion],O758),Table15[Unique ID],0),0)))</f>
        <v/>
      </c>
      <c r="X758"/>
    </row>
    <row r="759" spans="2:24" x14ac:dyDescent="0.35">
      <c r="B759" s="146"/>
      <c r="C759" s="31"/>
      <c r="D759" s="31"/>
      <c r="E759" s="44"/>
      <c r="F759" s="43"/>
      <c r="G759" s="84"/>
      <c r="H759" s="31"/>
      <c r="I759" s="31"/>
      <c r="J759" s="84"/>
      <c r="K759" s="31"/>
      <c r="L759" s="31"/>
      <c r="M759" s="169"/>
      <c r="N759" s="148"/>
      <c r="O759" s="44"/>
      <c r="P759" s="43"/>
      <c r="Q759" s="31"/>
      <c r="R759" s="84"/>
      <c r="S759" s="31"/>
      <c r="T759" s="31"/>
      <c r="U759" s="169"/>
      <c r="V759" s="150"/>
      <c r="W759" s="141" t="str" cm="1">
        <f t="array" ref="W759">IF(SUM(LEN(B759:V759))=0,"",IF(OR(OR(ISBLANK(F759),SUM(LEN(C759),LEN(D759))=0),AND(NOT(E759="Unknown"),ISBLANK(J759)),AND(NOT(O759="Unknown"),ISBLANK(R759))),"Missing Information", INDEX(Table15[Entire Service Line Classification], MATCH(SUMIFS(Table15[Unique ID],Table15[System-Owned Portion],E759,Table15[If Material Anything Other than "Lead" in Column E,Was Material Ever Previously Lead?],G759,Table15[Customer-Owned Portion],O759),Table15[Unique ID],0),0)))</f>
        <v/>
      </c>
      <c r="X759"/>
    </row>
    <row r="760" spans="2:24" x14ac:dyDescent="0.35">
      <c r="B760" s="146"/>
      <c r="C760" s="31"/>
      <c r="D760" s="31"/>
      <c r="E760" s="44"/>
      <c r="F760" s="43"/>
      <c r="G760" s="84"/>
      <c r="H760" s="31"/>
      <c r="I760" s="31"/>
      <c r="J760" s="84"/>
      <c r="K760" s="31"/>
      <c r="L760" s="31"/>
      <c r="M760" s="169"/>
      <c r="N760" s="148"/>
      <c r="O760" s="44"/>
      <c r="P760" s="43"/>
      <c r="Q760" s="31"/>
      <c r="R760" s="84"/>
      <c r="S760" s="31"/>
      <c r="T760" s="31"/>
      <c r="U760" s="169"/>
      <c r="V760" s="150"/>
      <c r="W760" s="141" t="str" cm="1">
        <f t="array" ref="W760">IF(SUM(LEN(B760:V760))=0,"",IF(OR(OR(ISBLANK(F760),SUM(LEN(C760),LEN(D760))=0),AND(NOT(E760="Unknown"),ISBLANK(J760)),AND(NOT(O760="Unknown"),ISBLANK(R760))),"Missing Information", INDEX(Table15[Entire Service Line Classification], MATCH(SUMIFS(Table15[Unique ID],Table15[System-Owned Portion],E760,Table15[If Material Anything Other than "Lead" in Column E,Was Material Ever Previously Lead?],G760,Table15[Customer-Owned Portion],O760),Table15[Unique ID],0),0)))</f>
        <v/>
      </c>
      <c r="X760"/>
    </row>
    <row r="761" spans="2:24" x14ac:dyDescent="0.35">
      <c r="B761" s="146"/>
      <c r="C761" s="31"/>
      <c r="D761" s="31"/>
      <c r="E761" s="44"/>
      <c r="F761" s="43"/>
      <c r="G761" s="84"/>
      <c r="H761" s="31"/>
      <c r="I761" s="31"/>
      <c r="J761" s="84"/>
      <c r="K761" s="31"/>
      <c r="L761" s="31"/>
      <c r="M761" s="169"/>
      <c r="N761" s="148"/>
      <c r="O761" s="44"/>
      <c r="P761" s="43"/>
      <c r="Q761" s="31"/>
      <c r="R761" s="84"/>
      <c r="S761" s="31"/>
      <c r="T761" s="31"/>
      <c r="U761" s="169"/>
      <c r="V761" s="150"/>
      <c r="W761" s="141" t="str" cm="1">
        <f t="array" ref="W761">IF(SUM(LEN(B761:V761))=0,"",IF(OR(OR(ISBLANK(F761),SUM(LEN(C761),LEN(D761))=0),AND(NOT(E761="Unknown"),ISBLANK(J761)),AND(NOT(O761="Unknown"),ISBLANK(R761))),"Missing Information", INDEX(Table15[Entire Service Line Classification], MATCH(SUMIFS(Table15[Unique ID],Table15[System-Owned Portion],E761,Table15[If Material Anything Other than "Lead" in Column E,Was Material Ever Previously Lead?],G761,Table15[Customer-Owned Portion],O761),Table15[Unique ID],0),0)))</f>
        <v/>
      </c>
      <c r="X761"/>
    </row>
    <row r="762" spans="2:24" x14ac:dyDescent="0.35">
      <c r="B762" s="146"/>
      <c r="C762" s="31"/>
      <c r="D762" s="31"/>
      <c r="E762" s="44"/>
      <c r="F762" s="43"/>
      <c r="G762" s="84"/>
      <c r="H762" s="31"/>
      <c r="I762" s="31"/>
      <c r="J762" s="84"/>
      <c r="K762" s="31"/>
      <c r="L762" s="31"/>
      <c r="M762" s="169"/>
      <c r="N762" s="148"/>
      <c r="O762" s="44"/>
      <c r="P762" s="43"/>
      <c r="Q762" s="31"/>
      <c r="R762" s="84"/>
      <c r="S762" s="31"/>
      <c r="T762" s="31"/>
      <c r="U762" s="169"/>
      <c r="V762" s="150"/>
      <c r="W762" s="141" t="str" cm="1">
        <f t="array" ref="W762">IF(SUM(LEN(B762:V762))=0,"",IF(OR(OR(ISBLANK(F762),SUM(LEN(C762),LEN(D762))=0),AND(NOT(E762="Unknown"),ISBLANK(J762)),AND(NOT(O762="Unknown"),ISBLANK(R762))),"Missing Information", INDEX(Table15[Entire Service Line Classification], MATCH(SUMIFS(Table15[Unique ID],Table15[System-Owned Portion],E762,Table15[If Material Anything Other than "Lead" in Column E,Was Material Ever Previously Lead?],G762,Table15[Customer-Owned Portion],O762),Table15[Unique ID],0),0)))</f>
        <v/>
      </c>
      <c r="X762"/>
    </row>
    <row r="763" spans="2:24" x14ac:dyDescent="0.35">
      <c r="B763" s="146"/>
      <c r="C763" s="31"/>
      <c r="D763" s="31"/>
      <c r="E763" s="44"/>
      <c r="F763" s="43"/>
      <c r="G763" s="84"/>
      <c r="H763" s="31"/>
      <c r="I763" s="31"/>
      <c r="J763" s="84"/>
      <c r="K763" s="31"/>
      <c r="L763" s="31"/>
      <c r="M763" s="169"/>
      <c r="N763" s="148"/>
      <c r="O763" s="44"/>
      <c r="P763" s="43"/>
      <c r="Q763" s="31"/>
      <c r="R763" s="84"/>
      <c r="S763" s="31"/>
      <c r="T763" s="31"/>
      <c r="U763" s="169"/>
      <c r="V763" s="150"/>
      <c r="W763" s="141" t="str" cm="1">
        <f t="array" ref="W763">IF(SUM(LEN(B763:V763))=0,"",IF(OR(OR(ISBLANK(F763),SUM(LEN(C763),LEN(D763))=0),AND(NOT(E763="Unknown"),ISBLANK(J763)),AND(NOT(O763="Unknown"),ISBLANK(R763))),"Missing Information", INDEX(Table15[Entire Service Line Classification], MATCH(SUMIFS(Table15[Unique ID],Table15[System-Owned Portion],E763,Table15[If Material Anything Other than "Lead" in Column E,Was Material Ever Previously Lead?],G763,Table15[Customer-Owned Portion],O763),Table15[Unique ID],0),0)))</f>
        <v/>
      </c>
      <c r="X763"/>
    </row>
    <row r="764" spans="2:24" x14ac:dyDescent="0.35">
      <c r="B764" s="146"/>
      <c r="C764" s="31"/>
      <c r="D764" s="31"/>
      <c r="E764" s="44"/>
      <c r="F764" s="43"/>
      <c r="G764" s="84"/>
      <c r="H764" s="31"/>
      <c r="I764" s="31"/>
      <c r="J764" s="84"/>
      <c r="K764" s="31"/>
      <c r="L764" s="31"/>
      <c r="M764" s="169"/>
      <c r="N764" s="148"/>
      <c r="O764" s="44"/>
      <c r="P764" s="43"/>
      <c r="Q764" s="31"/>
      <c r="R764" s="84"/>
      <c r="S764" s="31"/>
      <c r="T764" s="31"/>
      <c r="U764" s="169"/>
      <c r="V764" s="150"/>
      <c r="W764" s="141" t="str" cm="1">
        <f t="array" ref="W764">IF(SUM(LEN(B764:V764))=0,"",IF(OR(OR(ISBLANK(F764),SUM(LEN(C764),LEN(D764))=0),AND(NOT(E764="Unknown"),ISBLANK(J764)),AND(NOT(O764="Unknown"),ISBLANK(R764))),"Missing Information", INDEX(Table15[Entire Service Line Classification], MATCH(SUMIFS(Table15[Unique ID],Table15[System-Owned Portion],E764,Table15[If Material Anything Other than "Lead" in Column E,Was Material Ever Previously Lead?],G764,Table15[Customer-Owned Portion],O764),Table15[Unique ID],0),0)))</f>
        <v/>
      </c>
      <c r="X764"/>
    </row>
    <row r="765" spans="2:24" x14ac:dyDescent="0.35">
      <c r="B765" s="146"/>
      <c r="C765" s="31"/>
      <c r="D765" s="31"/>
      <c r="E765" s="44"/>
      <c r="F765" s="43"/>
      <c r="G765" s="84"/>
      <c r="H765" s="31"/>
      <c r="I765" s="31"/>
      <c r="J765" s="84"/>
      <c r="K765" s="31"/>
      <c r="L765" s="31"/>
      <c r="M765" s="169"/>
      <c r="N765" s="148"/>
      <c r="O765" s="44"/>
      <c r="P765" s="43"/>
      <c r="Q765" s="31"/>
      <c r="R765" s="84"/>
      <c r="S765" s="31"/>
      <c r="T765" s="31"/>
      <c r="U765" s="169"/>
      <c r="V765" s="150"/>
      <c r="W765" s="141" t="str" cm="1">
        <f t="array" ref="W765">IF(SUM(LEN(B765:V765))=0,"",IF(OR(OR(ISBLANK(F765),SUM(LEN(C765),LEN(D765))=0),AND(NOT(E765="Unknown"),ISBLANK(J765)),AND(NOT(O765="Unknown"),ISBLANK(R765))),"Missing Information", INDEX(Table15[Entire Service Line Classification], MATCH(SUMIFS(Table15[Unique ID],Table15[System-Owned Portion],E765,Table15[If Material Anything Other than "Lead" in Column E,Was Material Ever Previously Lead?],G765,Table15[Customer-Owned Portion],O765),Table15[Unique ID],0),0)))</f>
        <v/>
      </c>
      <c r="X765"/>
    </row>
    <row r="766" spans="2:24" x14ac:dyDescent="0.35">
      <c r="B766" s="146"/>
      <c r="C766" s="31"/>
      <c r="D766" s="31"/>
      <c r="E766" s="44"/>
      <c r="F766" s="43"/>
      <c r="G766" s="84"/>
      <c r="H766" s="31"/>
      <c r="I766" s="31"/>
      <c r="J766" s="84"/>
      <c r="K766" s="31"/>
      <c r="L766" s="31"/>
      <c r="M766" s="169"/>
      <c r="N766" s="148"/>
      <c r="O766" s="44"/>
      <c r="P766" s="43"/>
      <c r="Q766" s="31"/>
      <c r="R766" s="84"/>
      <c r="S766" s="31"/>
      <c r="T766" s="31"/>
      <c r="U766" s="169"/>
      <c r="V766" s="150"/>
      <c r="W766" s="141" t="str" cm="1">
        <f t="array" ref="W766">IF(SUM(LEN(B766:V766))=0,"",IF(OR(OR(ISBLANK(F766),SUM(LEN(C766),LEN(D766))=0),AND(NOT(E766="Unknown"),ISBLANK(J766)),AND(NOT(O766="Unknown"),ISBLANK(R766))),"Missing Information", INDEX(Table15[Entire Service Line Classification], MATCH(SUMIFS(Table15[Unique ID],Table15[System-Owned Portion],E766,Table15[If Material Anything Other than "Lead" in Column E,Was Material Ever Previously Lead?],G766,Table15[Customer-Owned Portion],O766),Table15[Unique ID],0),0)))</f>
        <v/>
      </c>
      <c r="X766"/>
    </row>
    <row r="767" spans="2:24" x14ac:dyDescent="0.35">
      <c r="B767" s="146"/>
      <c r="C767" s="31"/>
      <c r="D767" s="31"/>
      <c r="E767" s="44"/>
      <c r="F767" s="43"/>
      <c r="G767" s="84"/>
      <c r="H767" s="31"/>
      <c r="I767" s="31"/>
      <c r="J767" s="84"/>
      <c r="K767" s="31"/>
      <c r="L767" s="31"/>
      <c r="M767" s="169"/>
      <c r="N767" s="148"/>
      <c r="O767" s="44"/>
      <c r="P767" s="43"/>
      <c r="Q767" s="31"/>
      <c r="R767" s="84"/>
      <c r="S767" s="31"/>
      <c r="T767" s="31"/>
      <c r="U767" s="169"/>
      <c r="V767" s="150"/>
      <c r="W767" s="141" t="str" cm="1">
        <f t="array" ref="W767">IF(SUM(LEN(B767:V767))=0,"",IF(OR(OR(ISBLANK(F767),SUM(LEN(C767),LEN(D767))=0),AND(NOT(E767="Unknown"),ISBLANK(J767)),AND(NOT(O767="Unknown"),ISBLANK(R767))),"Missing Information", INDEX(Table15[Entire Service Line Classification], MATCH(SUMIFS(Table15[Unique ID],Table15[System-Owned Portion],E767,Table15[If Material Anything Other than "Lead" in Column E,Was Material Ever Previously Lead?],G767,Table15[Customer-Owned Portion],O767),Table15[Unique ID],0),0)))</f>
        <v/>
      </c>
      <c r="X767"/>
    </row>
    <row r="768" spans="2:24" x14ac:dyDescent="0.35">
      <c r="B768" s="146"/>
      <c r="C768" s="31"/>
      <c r="D768" s="31"/>
      <c r="E768" s="44"/>
      <c r="F768" s="43"/>
      <c r="G768" s="84"/>
      <c r="H768" s="31"/>
      <c r="I768" s="31"/>
      <c r="J768" s="84"/>
      <c r="K768" s="31"/>
      <c r="L768" s="31"/>
      <c r="M768" s="169"/>
      <c r="N768" s="148"/>
      <c r="O768" s="44"/>
      <c r="P768" s="43"/>
      <c r="Q768" s="31"/>
      <c r="R768" s="84"/>
      <c r="S768" s="31"/>
      <c r="T768" s="31"/>
      <c r="U768" s="169"/>
      <c r="V768" s="150"/>
      <c r="W768" s="141" t="str" cm="1">
        <f t="array" ref="W768">IF(SUM(LEN(B768:V768))=0,"",IF(OR(OR(ISBLANK(F768),SUM(LEN(C768),LEN(D768))=0),AND(NOT(E768="Unknown"),ISBLANK(J768)),AND(NOT(O768="Unknown"),ISBLANK(R768))),"Missing Information", INDEX(Table15[Entire Service Line Classification], MATCH(SUMIFS(Table15[Unique ID],Table15[System-Owned Portion],E768,Table15[If Material Anything Other than "Lead" in Column E,Was Material Ever Previously Lead?],G768,Table15[Customer-Owned Portion],O768),Table15[Unique ID],0),0)))</f>
        <v/>
      </c>
      <c r="X768"/>
    </row>
    <row r="769" spans="2:24" x14ac:dyDescent="0.35">
      <c r="B769" s="146"/>
      <c r="C769" s="31"/>
      <c r="D769" s="31"/>
      <c r="E769" s="44"/>
      <c r="F769" s="43"/>
      <c r="G769" s="84"/>
      <c r="H769" s="31"/>
      <c r="I769" s="31"/>
      <c r="J769" s="84"/>
      <c r="K769" s="31"/>
      <c r="L769" s="31"/>
      <c r="M769" s="169"/>
      <c r="N769" s="148"/>
      <c r="O769" s="44"/>
      <c r="P769" s="43"/>
      <c r="Q769" s="31"/>
      <c r="R769" s="84"/>
      <c r="S769" s="31"/>
      <c r="T769" s="31"/>
      <c r="U769" s="169"/>
      <c r="V769" s="150"/>
      <c r="W769" s="141" t="str" cm="1">
        <f t="array" ref="W769">IF(SUM(LEN(B769:V769))=0,"",IF(OR(OR(ISBLANK(F769),SUM(LEN(C769),LEN(D769))=0),AND(NOT(E769="Unknown"),ISBLANK(J769)),AND(NOT(O769="Unknown"),ISBLANK(R769))),"Missing Information", INDEX(Table15[Entire Service Line Classification], MATCH(SUMIFS(Table15[Unique ID],Table15[System-Owned Portion],E769,Table15[If Material Anything Other than "Lead" in Column E,Was Material Ever Previously Lead?],G769,Table15[Customer-Owned Portion],O769),Table15[Unique ID],0),0)))</f>
        <v/>
      </c>
      <c r="X769"/>
    </row>
    <row r="770" spans="2:24" x14ac:dyDescent="0.35">
      <c r="B770" s="146"/>
      <c r="C770" s="31"/>
      <c r="D770" s="31"/>
      <c r="E770" s="44"/>
      <c r="F770" s="43"/>
      <c r="G770" s="84"/>
      <c r="H770" s="31"/>
      <c r="I770" s="31"/>
      <c r="J770" s="84"/>
      <c r="K770" s="31"/>
      <c r="L770" s="31"/>
      <c r="M770" s="169"/>
      <c r="N770" s="148"/>
      <c r="O770" s="44"/>
      <c r="P770" s="43"/>
      <c r="Q770" s="31"/>
      <c r="R770" s="84"/>
      <c r="S770" s="31"/>
      <c r="T770" s="31"/>
      <c r="U770" s="169"/>
      <c r="V770" s="150"/>
      <c r="W770" s="141" t="str" cm="1">
        <f t="array" ref="W770">IF(SUM(LEN(B770:V770))=0,"",IF(OR(OR(ISBLANK(F770),SUM(LEN(C770),LEN(D770))=0),AND(NOT(E770="Unknown"),ISBLANK(J770)),AND(NOT(O770="Unknown"),ISBLANK(R770))),"Missing Information", INDEX(Table15[Entire Service Line Classification], MATCH(SUMIFS(Table15[Unique ID],Table15[System-Owned Portion],E770,Table15[If Material Anything Other than "Lead" in Column E,Was Material Ever Previously Lead?],G770,Table15[Customer-Owned Portion],O770),Table15[Unique ID],0),0)))</f>
        <v/>
      </c>
      <c r="X770"/>
    </row>
    <row r="771" spans="2:24" x14ac:dyDescent="0.35">
      <c r="B771" s="146"/>
      <c r="C771" s="31"/>
      <c r="D771" s="31"/>
      <c r="E771" s="44"/>
      <c r="F771" s="43"/>
      <c r="G771" s="84"/>
      <c r="H771" s="31"/>
      <c r="I771" s="31"/>
      <c r="J771" s="84"/>
      <c r="K771" s="31"/>
      <c r="L771" s="31"/>
      <c r="M771" s="169"/>
      <c r="N771" s="148"/>
      <c r="O771" s="44"/>
      <c r="P771" s="43"/>
      <c r="Q771" s="31"/>
      <c r="R771" s="84"/>
      <c r="S771" s="31"/>
      <c r="T771" s="31"/>
      <c r="U771" s="169"/>
      <c r="V771" s="150"/>
      <c r="W771" s="141" t="str" cm="1">
        <f t="array" ref="W771">IF(SUM(LEN(B771:V771))=0,"",IF(OR(OR(ISBLANK(F771),SUM(LEN(C771),LEN(D771))=0),AND(NOT(E771="Unknown"),ISBLANK(J771)),AND(NOT(O771="Unknown"),ISBLANK(R771))),"Missing Information", INDEX(Table15[Entire Service Line Classification], MATCH(SUMIFS(Table15[Unique ID],Table15[System-Owned Portion],E771,Table15[If Material Anything Other than "Lead" in Column E,Was Material Ever Previously Lead?],G771,Table15[Customer-Owned Portion],O771),Table15[Unique ID],0),0)))</f>
        <v/>
      </c>
      <c r="X771"/>
    </row>
    <row r="772" spans="2:24" x14ac:dyDescent="0.35">
      <c r="B772" s="146"/>
      <c r="C772" s="31"/>
      <c r="D772" s="31"/>
      <c r="E772" s="44"/>
      <c r="F772" s="43"/>
      <c r="G772" s="84"/>
      <c r="H772" s="31"/>
      <c r="I772" s="31"/>
      <c r="J772" s="84"/>
      <c r="K772" s="31"/>
      <c r="L772" s="31"/>
      <c r="M772" s="169"/>
      <c r="N772" s="148"/>
      <c r="O772" s="44"/>
      <c r="P772" s="43"/>
      <c r="Q772" s="31"/>
      <c r="R772" s="84"/>
      <c r="S772" s="31"/>
      <c r="T772" s="31"/>
      <c r="U772" s="169"/>
      <c r="V772" s="150"/>
      <c r="W772" s="141" t="str" cm="1">
        <f t="array" ref="W772">IF(SUM(LEN(B772:V772))=0,"",IF(OR(OR(ISBLANK(F772),SUM(LEN(C772),LEN(D772))=0),AND(NOT(E772="Unknown"),ISBLANK(J772)),AND(NOT(O772="Unknown"),ISBLANK(R772))),"Missing Information", INDEX(Table15[Entire Service Line Classification], MATCH(SUMIFS(Table15[Unique ID],Table15[System-Owned Portion],E772,Table15[If Material Anything Other than "Lead" in Column E,Was Material Ever Previously Lead?],G772,Table15[Customer-Owned Portion],O772),Table15[Unique ID],0),0)))</f>
        <v/>
      </c>
      <c r="X772"/>
    </row>
    <row r="773" spans="2:24" x14ac:dyDescent="0.35">
      <c r="B773" s="146"/>
      <c r="C773" s="31"/>
      <c r="D773" s="31"/>
      <c r="E773" s="44"/>
      <c r="F773" s="43"/>
      <c r="G773" s="84"/>
      <c r="H773" s="31"/>
      <c r="I773" s="31"/>
      <c r="J773" s="84"/>
      <c r="K773" s="31"/>
      <c r="L773" s="31"/>
      <c r="M773" s="169"/>
      <c r="N773" s="148"/>
      <c r="O773" s="44"/>
      <c r="P773" s="43"/>
      <c r="Q773" s="31"/>
      <c r="R773" s="84"/>
      <c r="S773" s="31"/>
      <c r="T773" s="31"/>
      <c r="U773" s="169"/>
      <c r="V773" s="150"/>
      <c r="W773" s="141" t="str" cm="1">
        <f t="array" ref="W773">IF(SUM(LEN(B773:V773))=0,"",IF(OR(OR(ISBLANK(F773),SUM(LEN(C773),LEN(D773))=0),AND(NOT(E773="Unknown"),ISBLANK(J773)),AND(NOT(O773="Unknown"),ISBLANK(R773))),"Missing Information", INDEX(Table15[Entire Service Line Classification], MATCH(SUMIFS(Table15[Unique ID],Table15[System-Owned Portion],E773,Table15[If Material Anything Other than "Lead" in Column E,Was Material Ever Previously Lead?],G773,Table15[Customer-Owned Portion],O773),Table15[Unique ID],0),0)))</f>
        <v/>
      </c>
      <c r="X773"/>
    </row>
    <row r="774" spans="2:24" x14ac:dyDescent="0.35">
      <c r="B774" s="146"/>
      <c r="C774" s="31"/>
      <c r="D774" s="31"/>
      <c r="E774" s="44"/>
      <c r="F774" s="43"/>
      <c r="G774" s="84"/>
      <c r="H774" s="31"/>
      <c r="I774" s="31"/>
      <c r="J774" s="84"/>
      <c r="K774" s="31"/>
      <c r="L774" s="31"/>
      <c r="M774" s="169"/>
      <c r="N774" s="148"/>
      <c r="O774" s="44"/>
      <c r="P774" s="43"/>
      <c r="Q774" s="31"/>
      <c r="R774" s="84"/>
      <c r="S774" s="31"/>
      <c r="T774" s="31"/>
      <c r="U774" s="169"/>
      <c r="V774" s="150"/>
      <c r="W774" s="141" t="str" cm="1">
        <f t="array" ref="W774">IF(SUM(LEN(B774:V774))=0,"",IF(OR(OR(ISBLANK(F774),SUM(LEN(C774),LEN(D774))=0),AND(NOT(E774="Unknown"),ISBLANK(J774)),AND(NOT(O774="Unknown"),ISBLANK(R774))),"Missing Information", INDEX(Table15[Entire Service Line Classification], MATCH(SUMIFS(Table15[Unique ID],Table15[System-Owned Portion],E774,Table15[If Material Anything Other than "Lead" in Column E,Was Material Ever Previously Lead?],G774,Table15[Customer-Owned Portion],O774),Table15[Unique ID],0),0)))</f>
        <v/>
      </c>
      <c r="X774"/>
    </row>
    <row r="775" spans="2:24" x14ac:dyDescent="0.35">
      <c r="B775" s="146"/>
      <c r="C775" s="31"/>
      <c r="D775" s="31"/>
      <c r="E775" s="44"/>
      <c r="F775" s="43"/>
      <c r="G775" s="84"/>
      <c r="H775" s="31"/>
      <c r="I775" s="31"/>
      <c r="J775" s="84"/>
      <c r="K775" s="31"/>
      <c r="L775" s="31"/>
      <c r="M775" s="169"/>
      <c r="N775" s="148"/>
      <c r="O775" s="44"/>
      <c r="P775" s="43"/>
      <c r="Q775" s="31"/>
      <c r="R775" s="84"/>
      <c r="S775" s="31"/>
      <c r="T775" s="31"/>
      <c r="U775" s="169"/>
      <c r="V775" s="150"/>
      <c r="W775" s="141" t="str" cm="1">
        <f t="array" ref="W775">IF(SUM(LEN(B775:V775))=0,"",IF(OR(OR(ISBLANK(F775),SUM(LEN(C775),LEN(D775))=0),AND(NOT(E775="Unknown"),ISBLANK(J775)),AND(NOT(O775="Unknown"),ISBLANK(R775))),"Missing Information", INDEX(Table15[Entire Service Line Classification], MATCH(SUMIFS(Table15[Unique ID],Table15[System-Owned Portion],E775,Table15[If Material Anything Other than "Lead" in Column E,Was Material Ever Previously Lead?],G775,Table15[Customer-Owned Portion],O775),Table15[Unique ID],0),0)))</f>
        <v/>
      </c>
      <c r="X775"/>
    </row>
    <row r="776" spans="2:24" x14ac:dyDescent="0.35">
      <c r="B776" s="146"/>
      <c r="C776" s="31"/>
      <c r="D776" s="31"/>
      <c r="E776" s="44"/>
      <c r="F776" s="43"/>
      <c r="G776" s="84"/>
      <c r="H776" s="31"/>
      <c r="I776" s="31"/>
      <c r="J776" s="84"/>
      <c r="K776" s="31"/>
      <c r="L776" s="31"/>
      <c r="M776" s="169"/>
      <c r="N776" s="148"/>
      <c r="O776" s="44"/>
      <c r="P776" s="43"/>
      <c r="Q776" s="31"/>
      <c r="R776" s="84"/>
      <c r="S776" s="31"/>
      <c r="T776" s="31"/>
      <c r="U776" s="169"/>
      <c r="V776" s="150"/>
      <c r="W776" s="141" t="str" cm="1">
        <f t="array" ref="W776">IF(SUM(LEN(B776:V776))=0,"",IF(OR(OR(ISBLANK(F776),SUM(LEN(C776),LEN(D776))=0),AND(NOT(E776="Unknown"),ISBLANK(J776)),AND(NOT(O776="Unknown"),ISBLANK(R776))),"Missing Information", INDEX(Table15[Entire Service Line Classification], MATCH(SUMIFS(Table15[Unique ID],Table15[System-Owned Portion],E776,Table15[If Material Anything Other than "Lead" in Column E,Was Material Ever Previously Lead?],G776,Table15[Customer-Owned Portion],O776),Table15[Unique ID],0),0)))</f>
        <v/>
      </c>
      <c r="X776"/>
    </row>
    <row r="777" spans="2:24" x14ac:dyDescent="0.35">
      <c r="B777" s="146"/>
      <c r="C777" s="31"/>
      <c r="D777" s="31"/>
      <c r="E777" s="44"/>
      <c r="F777" s="43"/>
      <c r="G777" s="84"/>
      <c r="H777" s="31"/>
      <c r="I777" s="31"/>
      <c r="J777" s="84"/>
      <c r="K777" s="31"/>
      <c r="L777" s="31"/>
      <c r="M777" s="169"/>
      <c r="N777" s="148"/>
      <c r="O777" s="44"/>
      <c r="P777" s="43"/>
      <c r="Q777" s="31"/>
      <c r="R777" s="84"/>
      <c r="S777" s="31"/>
      <c r="T777" s="31"/>
      <c r="U777" s="169"/>
      <c r="V777" s="150"/>
      <c r="W777" s="141" t="str" cm="1">
        <f t="array" ref="W777">IF(SUM(LEN(B777:V777))=0,"",IF(OR(OR(ISBLANK(F777),SUM(LEN(C777),LEN(D777))=0),AND(NOT(E777="Unknown"),ISBLANK(J777)),AND(NOT(O777="Unknown"),ISBLANK(R777))),"Missing Information", INDEX(Table15[Entire Service Line Classification], MATCH(SUMIFS(Table15[Unique ID],Table15[System-Owned Portion],E777,Table15[If Material Anything Other than "Lead" in Column E,Was Material Ever Previously Lead?],G777,Table15[Customer-Owned Portion],O777),Table15[Unique ID],0),0)))</f>
        <v/>
      </c>
      <c r="X777"/>
    </row>
    <row r="778" spans="2:24" x14ac:dyDescent="0.35">
      <c r="B778" s="146"/>
      <c r="C778" s="31"/>
      <c r="D778" s="31"/>
      <c r="E778" s="44"/>
      <c r="F778" s="43"/>
      <c r="G778" s="84"/>
      <c r="H778" s="31"/>
      <c r="I778" s="31"/>
      <c r="J778" s="84"/>
      <c r="K778" s="31"/>
      <c r="L778" s="31"/>
      <c r="M778" s="169"/>
      <c r="N778" s="148"/>
      <c r="O778" s="44"/>
      <c r="P778" s="43"/>
      <c r="Q778" s="31"/>
      <c r="R778" s="84"/>
      <c r="S778" s="31"/>
      <c r="T778" s="31"/>
      <c r="U778" s="169"/>
      <c r="V778" s="150"/>
      <c r="W778" s="141" t="str" cm="1">
        <f t="array" ref="W778">IF(SUM(LEN(B778:V778))=0,"",IF(OR(OR(ISBLANK(F778),SUM(LEN(C778),LEN(D778))=0),AND(NOT(E778="Unknown"),ISBLANK(J778)),AND(NOT(O778="Unknown"),ISBLANK(R778))),"Missing Information", INDEX(Table15[Entire Service Line Classification], MATCH(SUMIFS(Table15[Unique ID],Table15[System-Owned Portion],E778,Table15[If Material Anything Other than "Lead" in Column E,Was Material Ever Previously Lead?],G778,Table15[Customer-Owned Portion],O778),Table15[Unique ID],0),0)))</f>
        <v/>
      </c>
      <c r="X778"/>
    </row>
    <row r="779" spans="2:24" x14ac:dyDescent="0.35">
      <c r="B779" s="146"/>
      <c r="C779" s="31"/>
      <c r="D779" s="31"/>
      <c r="E779" s="44"/>
      <c r="F779" s="43"/>
      <c r="G779" s="84"/>
      <c r="H779" s="31"/>
      <c r="I779" s="31"/>
      <c r="J779" s="84"/>
      <c r="K779" s="31"/>
      <c r="L779" s="31"/>
      <c r="M779" s="169"/>
      <c r="N779" s="148"/>
      <c r="O779" s="44"/>
      <c r="P779" s="43"/>
      <c r="Q779" s="31"/>
      <c r="R779" s="84"/>
      <c r="S779" s="31"/>
      <c r="T779" s="31"/>
      <c r="U779" s="169"/>
      <c r="V779" s="150"/>
      <c r="W779" s="141" t="str" cm="1">
        <f t="array" ref="W779">IF(SUM(LEN(B779:V779))=0,"",IF(OR(OR(ISBLANK(F779),SUM(LEN(C779),LEN(D779))=0),AND(NOT(E779="Unknown"),ISBLANK(J779)),AND(NOT(O779="Unknown"),ISBLANK(R779))),"Missing Information", INDEX(Table15[Entire Service Line Classification], MATCH(SUMIFS(Table15[Unique ID],Table15[System-Owned Portion],E779,Table15[If Material Anything Other than "Lead" in Column E,Was Material Ever Previously Lead?],G779,Table15[Customer-Owned Portion],O779),Table15[Unique ID],0),0)))</f>
        <v/>
      </c>
      <c r="X779"/>
    </row>
    <row r="780" spans="2:24" x14ac:dyDescent="0.35">
      <c r="B780" s="146"/>
      <c r="C780" s="31"/>
      <c r="D780" s="31"/>
      <c r="E780" s="44"/>
      <c r="F780" s="43"/>
      <c r="G780" s="84"/>
      <c r="H780" s="31"/>
      <c r="I780" s="31"/>
      <c r="J780" s="84"/>
      <c r="K780" s="31"/>
      <c r="L780" s="31"/>
      <c r="M780" s="169"/>
      <c r="N780" s="148"/>
      <c r="O780" s="44"/>
      <c r="P780" s="43"/>
      <c r="Q780" s="31"/>
      <c r="R780" s="84"/>
      <c r="S780" s="31"/>
      <c r="T780" s="31"/>
      <c r="U780" s="169"/>
      <c r="V780" s="150"/>
      <c r="W780" s="141" t="str" cm="1">
        <f t="array" ref="W780">IF(SUM(LEN(B780:V780))=0,"",IF(OR(OR(ISBLANK(F780),SUM(LEN(C780),LEN(D780))=0),AND(NOT(E780="Unknown"),ISBLANK(J780)),AND(NOT(O780="Unknown"),ISBLANK(R780))),"Missing Information", INDEX(Table15[Entire Service Line Classification], MATCH(SUMIFS(Table15[Unique ID],Table15[System-Owned Portion],E780,Table15[If Material Anything Other than "Lead" in Column E,Was Material Ever Previously Lead?],G780,Table15[Customer-Owned Portion],O780),Table15[Unique ID],0),0)))</f>
        <v/>
      </c>
      <c r="X780"/>
    </row>
    <row r="781" spans="2:24" x14ac:dyDescent="0.35">
      <c r="B781" s="146"/>
      <c r="C781" s="31"/>
      <c r="D781" s="31"/>
      <c r="E781" s="44"/>
      <c r="F781" s="43"/>
      <c r="G781" s="84"/>
      <c r="H781" s="31"/>
      <c r="I781" s="31"/>
      <c r="J781" s="84"/>
      <c r="K781" s="31"/>
      <c r="L781" s="31"/>
      <c r="M781" s="169"/>
      <c r="N781" s="148"/>
      <c r="O781" s="44"/>
      <c r="P781" s="43"/>
      <c r="Q781" s="31"/>
      <c r="R781" s="84"/>
      <c r="S781" s="31"/>
      <c r="T781" s="31"/>
      <c r="U781" s="169"/>
      <c r="V781" s="150"/>
      <c r="W781" s="141" t="str" cm="1">
        <f t="array" ref="W781">IF(SUM(LEN(B781:V781))=0,"",IF(OR(OR(ISBLANK(F781),SUM(LEN(C781),LEN(D781))=0),AND(NOT(E781="Unknown"),ISBLANK(J781)),AND(NOT(O781="Unknown"),ISBLANK(R781))),"Missing Information", INDEX(Table15[Entire Service Line Classification], MATCH(SUMIFS(Table15[Unique ID],Table15[System-Owned Portion],E781,Table15[If Material Anything Other than "Lead" in Column E,Was Material Ever Previously Lead?],G781,Table15[Customer-Owned Portion],O781),Table15[Unique ID],0),0)))</f>
        <v/>
      </c>
      <c r="X781"/>
    </row>
    <row r="782" spans="2:24" x14ac:dyDescent="0.35">
      <c r="B782" s="146"/>
      <c r="C782" s="31"/>
      <c r="D782" s="31"/>
      <c r="E782" s="44"/>
      <c r="F782" s="43"/>
      <c r="G782" s="84"/>
      <c r="H782" s="31"/>
      <c r="I782" s="31"/>
      <c r="J782" s="84"/>
      <c r="K782" s="31"/>
      <c r="L782" s="31"/>
      <c r="M782" s="169"/>
      <c r="N782" s="148"/>
      <c r="O782" s="44"/>
      <c r="P782" s="43"/>
      <c r="Q782" s="31"/>
      <c r="R782" s="84"/>
      <c r="S782" s="31"/>
      <c r="T782" s="31"/>
      <c r="U782" s="169"/>
      <c r="V782" s="150"/>
      <c r="W782" s="141" t="str" cm="1">
        <f t="array" ref="W782">IF(SUM(LEN(B782:V782))=0,"",IF(OR(OR(ISBLANK(F782),SUM(LEN(C782),LEN(D782))=0),AND(NOT(E782="Unknown"),ISBLANK(J782)),AND(NOT(O782="Unknown"),ISBLANK(R782))),"Missing Information", INDEX(Table15[Entire Service Line Classification], MATCH(SUMIFS(Table15[Unique ID],Table15[System-Owned Portion],E782,Table15[If Material Anything Other than "Lead" in Column E,Was Material Ever Previously Lead?],G782,Table15[Customer-Owned Portion],O782),Table15[Unique ID],0),0)))</f>
        <v/>
      </c>
      <c r="X782"/>
    </row>
    <row r="783" spans="2:24" x14ac:dyDescent="0.35">
      <c r="B783" s="146"/>
      <c r="C783" s="31"/>
      <c r="D783" s="31"/>
      <c r="E783" s="44"/>
      <c r="F783" s="43"/>
      <c r="G783" s="84"/>
      <c r="H783" s="31"/>
      <c r="I783" s="31"/>
      <c r="J783" s="84"/>
      <c r="K783" s="31"/>
      <c r="L783" s="31"/>
      <c r="M783" s="169"/>
      <c r="N783" s="148"/>
      <c r="O783" s="44"/>
      <c r="P783" s="43"/>
      <c r="Q783" s="31"/>
      <c r="R783" s="84"/>
      <c r="S783" s="31"/>
      <c r="T783" s="31"/>
      <c r="U783" s="169"/>
      <c r="V783" s="150"/>
      <c r="W783" s="141" t="str" cm="1">
        <f t="array" ref="W783">IF(SUM(LEN(B783:V783))=0,"",IF(OR(OR(ISBLANK(F783),SUM(LEN(C783),LEN(D783))=0),AND(NOT(E783="Unknown"),ISBLANK(J783)),AND(NOT(O783="Unknown"),ISBLANK(R783))),"Missing Information", INDEX(Table15[Entire Service Line Classification], MATCH(SUMIFS(Table15[Unique ID],Table15[System-Owned Portion],E783,Table15[If Material Anything Other than "Lead" in Column E,Was Material Ever Previously Lead?],G783,Table15[Customer-Owned Portion],O783),Table15[Unique ID],0),0)))</f>
        <v/>
      </c>
      <c r="X783"/>
    </row>
    <row r="784" spans="2:24" x14ac:dyDescent="0.35">
      <c r="B784" s="146"/>
      <c r="C784" s="31"/>
      <c r="D784" s="31"/>
      <c r="E784" s="44"/>
      <c r="F784" s="43"/>
      <c r="G784" s="84"/>
      <c r="H784" s="31"/>
      <c r="I784" s="31"/>
      <c r="J784" s="84"/>
      <c r="K784" s="31"/>
      <c r="L784" s="31"/>
      <c r="M784" s="169"/>
      <c r="N784" s="148"/>
      <c r="O784" s="44"/>
      <c r="P784" s="43"/>
      <c r="Q784" s="31"/>
      <c r="R784" s="84"/>
      <c r="S784" s="31"/>
      <c r="T784" s="31"/>
      <c r="U784" s="169"/>
      <c r="V784" s="150"/>
      <c r="W784" s="141" t="str" cm="1">
        <f t="array" ref="W784">IF(SUM(LEN(B784:V784))=0,"",IF(OR(OR(ISBLANK(F784),SUM(LEN(C784),LEN(D784))=0),AND(NOT(E784="Unknown"),ISBLANK(J784)),AND(NOT(O784="Unknown"),ISBLANK(R784))),"Missing Information", INDEX(Table15[Entire Service Line Classification], MATCH(SUMIFS(Table15[Unique ID],Table15[System-Owned Portion],E784,Table15[If Material Anything Other than "Lead" in Column E,Was Material Ever Previously Lead?],G784,Table15[Customer-Owned Portion],O784),Table15[Unique ID],0),0)))</f>
        <v/>
      </c>
      <c r="X784"/>
    </row>
    <row r="785" spans="2:24" x14ac:dyDescent="0.35">
      <c r="B785" s="146"/>
      <c r="C785" s="31"/>
      <c r="D785" s="31"/>
      <c r="E785" s="44"/>
      <c r="F785" s="43"/>
      <c r="G785" s="84"/>
      <c r="H785" s="31"/>
      <c r="I785" s="31"/>
      <c r="J785" s="84"/>
      <c r="K785" s="31"/>
      <c r="L785" s="31"/>
      <c r="M785" s="169"/>
      <c r="N785" s="148"/>
      <c r="O785" s="44"/>
      <c r="P785" s="43"/>
      <c r="Q785" s="31"/>
      <c r="R785" s="84"/>
      <c r="S785" s="31"/>
      <c r="T785" s="31"/>
      <c r="U785" s="169"/>
      <c r="V785" s="150"/>
      <c r="W785" s="141" t="str" cm="1">
        <f t="array" ref="W785">IF(SUM(LEN(B785:V785))=0,"",IF(OR(OR(ISBLANK(F785),SUM(LEN(C785),LEN(D785))=0),AND(NOT(E785="Unknown"),ISBLANK(J785)),AND(NOT(O785="Unknown"),ISBLANK(R785))),"Missing Information", INDEX(Table15[Entire Service Line Classification], MATCH(SUMIFS(Table15[Unique ID],Table15[System-Owned Portion],E785,Table15[If Material Anything Other than "Lead" in Column E,Was Material Ever Previously Lead?],G785,Table15[Customer-Owned Portion],O785),Table15[Unique ID],0),0)))</f>
        <v/>
      </c>
      <c r="X785"/>
    </row>
    <row r="786" spans="2:24" x14ac:dyDescent="0.35">
      <c r="B786" s="146"/>
      <c r="C786" s="31"/>
      <c r="D786" s="31"/>
      <c r="E786" s="44"/>
      <c r="F786" s="43"/>
      <c r="G786" s="84"/>
      <c r="H786" s="31"/>
      <c r="I786" s="31"/>
      <c r="J786" s="84"/>
      <c r="K786" s="31"/>
      <c r="L786" s="31"/>
      <c r="M786" s="169"/>
      <c r="N786" s="148"/>
      <c r="O786" s="44"/>
      <c r="P786" s="43"/>
      <c r="Q786" s="31"/>
      <c r="R786" s="84"/>
      <c r="S786" s="31"/>
      <c r="T786" s="31"/>
      <c r="U786" s="169"/>
      <c r="V786" s="150"/>
      <c r="W786" s="141" t="str" cm="1">
        <f t="array" ref="W786">IF(SUM(LEN(B786:V786))=0,"",IF(OR(OR(ISBLANK(F786),SUM(LEN(C786),LEN(D786))=0),AND(NOT(E786="Unknown"),ISBLANK(J786)),AND(NOT(O786="Unknown"),ISBLANK(R786))),"Missing Information", INDEX(Table15[Entire Service Line Classification], MATCH(SUMIFS(Table15[Unique ID],Table15[System-Owned Portion],E786,Table15[If Material Anything Other than "Lead" in Column E,Was Material Ever Previously Lead?],G786,Table15[Customer-Owned Portion],O786),Table15[Unique ID],0),0)))</f>
        <v/>
      </c>
      <c r="X786"/>
    </row>
    <row r="787" spans="2:24" x14ac:dyDescent="0.35">
      <c r="B787" s="146"/>
      <c r="C787" s="31"/>
      <c r="D787" s="31"/>
      <c r="E787" s="44"/>
      <c r="F787" s="43"/>
      <c r="G787" s="84"/>
      <c r="H787" s="31"/>
      <c r="I787" s="31"/>
      <c r="J787" s="84"/>
      <c r="K787" s="31"/>
      <c r="L787" s="31"/>
      <c r="M787" s="169"/>
      <c r="N787" s="148"/>
      <c r="O787" s="44"/>
      <c r="P787" s="43"/>
      <c r="Q787" s="31"/>
      <c r="R787" s="84"/>
      <c r="S787" s="31"/>
      <c r="T787" s="31"/>
      <c r="U787" s="169"/>
      <c r="V787" s="150"/>
      <c r="W787" s="141" t="str" cm="1">
        <f t="array" ref="W787">IF(SUM(LEN(B787:V787))=0,"",IF(OR(OR(ISBLANK(F787),SUM(LEN(C787),LEN(D787))=0),AND(NOT(E787="Unknown"),ISBLANK(J787)),AND(NOT(O787="Unknown"),ISBLANK(R787))),"Missing Information", INDEX(Table15[Entire Service Line Classification], MATCH(SUMIFS(Table15[Unique ID],Table15[System-Owned Portion],E787,Table15[If Material Anything Other than "Lead" in Column E,Was Material Ever Previously Lead?],G787,Table15[Customer-Owned Portion],O787),Table15[Unique ID],0),0)))</f>
        <v/>
      </c>
      <c r="X787"/>
    </row>
    <row r="788" spans="2:24" x14ac:dyDescent="0.35">
      <c r="B788" s="146"/>
      <c r="C788" s="31"/>
      <c r="D788" s="31"/>
      <c r="E788" s="44"/>
      <c r="F788" s="43"/>
      <c r="G788" s="84"/>
      <c r="H788" s="31"/>
      <c r="I788" s="31"/>
      <c r="J788" s="84"/>
      <c r="K788" s="31"/>
      <c r="L788" s="31"/>
      <c r="M788" s="169"/>
      <c r="N788" s="148"/>
      <c r="O788" s="44"/>
      <c r="P788" s="43"/>
      <c r="Q788" s="31"/>
      <c r="R788" s="84"/>
      <c r="S788" s="31"/>
      <c r="T788" s="31"/>
      <c r="U788" s="169"/>
      <c r="V788" s="150"/>
      <c r="W788" s="141" t="str" cm="1">
        <f t="array" ref="W788">IF(SUM(LEN(B788:V788))=0,"",IF(OR(OR(ISBLANK(F788),SUM(LEN(C788),LEN(D788))=0),AND(NOT(E788="Unknown"),ISBLANK(J788)),AND(NOT(O788="Unknown"),ISBLANK(R788))),"Missing Information", INDEX(Table15[Entire Service Line Classification], MATCH(SUMIFS(Table15[Unique ID],Table15[System-Owned Portion],E788,Table15[If Material Anything Other than "Lead" in Column E,Was Material Ever Previously Lead?],G788,Table15[Customer-Owned Portion],O788),Table15[Unique ID],0),0)))</f>
        <v/>
      </c>
      <c r="X788"/>
    </row>
    <row r="789" spans="2:24" x14ac:dyDescent="0.35">
      <c r="B789" s="146"/>
      <c r="C789" s="31"/>
      <c r="D789" s="31"/>
      <c r="E789" s="44"/>
      <c r="F789" s="43"/>
      <c r="G789" s="84"/>
      <c r="H789" s="31"/>
      <c r="I789" s="31"/>
      <c r="J789" s="84"/>
      <c r="K789" s="31"/>
      <c r="L789" s="31"/>
      <c r="M789" s="169"/>
      <c r="N789" s="148"/>
      <c r="O789" s="44"/>
      <c r="P789" s="43"/>
      <c r="Q789" s="31"/>
      <c r="R789" s="84"/>
      <c r="S789" s="31"/>
      <c r="T789" s="31"/>
      <c r="U789" s="169"/>
      <c r="V789" s="150"/>
      <c r="W789" s="141" t="str" cm="1">
        <f t="array" ref="W789">IF(SUM(LEN(B789:V789))=0,"",IF(OR(OR(ISBLANK(F789),SUM(LEN(C789),LEN(D789))=0),AND(NOT(E789="Unknown"),ISBLANK(J789)),AND(NOT(O789="Unknown"),ISBLANK(R789))),"Missing Information", INDEX(Table15[Entire Service Line Classification], MATCH(SUMIFS(Table15[Unique ID],Table15[System-Owned Portion],E789,Table15[If Material Anything Other than "Lead" in Column E,Was Material Ever Previously Lead?],G789,Table15[Customer-Owned Portion],O789),Table15[Unique ID],0),0)))</f>
        <v/>
      </c>
      <c r="X789"/>
    </row>
    <row r="790" spans="2:24" x14ac:dyDescent="0.35">
      <c r="B790" s="146"/>
      <c r="C790" s="31"/>
      <c r="D790" s="31"/>
      <c r="E790" s="44"/>
      <c r="F790" s="43"/>
      <c r="G790" s="84"/>
      <c r="H790" s="31"/>
      <c r="I790" s="31"/>
      <c r="J790" s="84"/>
      <c r="K790" s="31"/>
      <c r="L790" s="31"/>
      <c r="M790" s="169"/>
      <c r="N790" s="148"/>
      <c r="O790" s="44"/>
      <c r="P790" s="43"/>
      <c r="Q790" s="31"/>
      <c r="R790" s="84"/>
      <c r="S790" s="31"/>
      <c r="T790" s="31"/>
      <c r="U790" s="169"/>
      <c r="V790" s="150"/>
      <c r="W790" s="141" t="str" cm="1">
        <f t="array" ref="W790">IF(SUM(LEN(B790:V790))=0,"",IF(OR(OR(ISBLANK(F790),SUM(LEN(C790),LEN(D790))=0),AND(NOT(E790="Unknown"),ISBLANK(J790)),AND(NOT(O790="Unknown"),ISBLANK(R790))),"Missing Information", INDEX(Table15[Entire Service Line Classification], MATCH(SUMIFS(Table15[Unique ID],Table15[System-Owned Portion],E790,Table15[If Material Anything Other than "Lead" in Column E,Was Material Ever Previously Lead?],G790,Table15[Customer-Owned Portion],O790),Table15[Unique ID],0),0)))</f>
        <v/>
      </c>
      <c r="X790"/>
    </row>
    <row r="791" spans="2:24" x14ac:dyDescent="0.35">
      <c r="B791" s="146"/>
      <c r="C791" s="31"/>
      <c r="D791" s="31"/>
      <c r="E791" s="44"/>
      <c r="F791" s="43"/>
      <c r="G791" s="84"/>
      <c r="H791" s="31"/>
      <c r="I791" s="31"/>
      <c r="J791" s="84"/>
      <c r="K791" s="31"/>
      <c r="L791" s="31"/>
      <c r="M791" s="169"/>
      <c r="N791" s="148"/>
      <c r="O791" s="44"/>
      <c r="P791" s="43"/>
      <c r="Q791" s="31"/>
      <c r="R791" s="84"/>
      <c r="S791" s="31"/>
      <c r="T791" s="31"/>
      <c r="U791" s="169"/>
      <c r="V791" s="150"/>
      <c r="W791" s="141" t="str" cm="1">
        <f t="array" ref="W791">IF(SUM(LEN(B791:V791))=0,"",IF(OR(OR(ISBLANK(F791),SUM(LEN(C791),LEN(D791))=0),AND(NOT(E791="Unknown"),ISBLANK(J791)),AND(NOT(O791="Unknown"),ISBLANK(R791))),"Missing Information", INDEX(Table15[Entire Service Line Classification], MATCH(SUMIFS(Table15[Unique ID],Table15[System-Owned Portion],E791,Table15[If Material Anything Other than "Lead" in Column E,Was Material Ever Previously Lead?],G791,Table15[Customer-Owned Portion],O791),Table15[Unique ID],0),0)))</f>
        <v/>
      </c>
      <c r="X791"/>
    </row>
    <row r="792" spans="2:24" x14ac:dyDescent="0.35">
      <c r="B792" s="146"/>
      <c r="C792" s="31"/>
      <c r="D792" s="31"/>
      <c r="E792" s="44"/>
      <c r="F792" s="43"/>
      <c r="G792" s="84"/>
      <c r="H792" s="31"/>
      <c r="I792" s="31"/>
      <c r="J792" s="84"/>
      <c r="K792" s="31"/>
      <c r="L792" s="31"/>
      <c r="M792" s="169"/>
      <c r="N792" s="148"/>
      <c r="O792" s="44"/>
      <c r="P792" s="43"/>
      <c r="Q792" s="31"/>
      <c r="R792" s="84"/>
      <c r="S792" s="31"/>
      <c r="T792" s="31"/>
      <c r="U792" s="169"/>
      <c r="V792" s="150"/>
      <c r="W792" s="141" t="str" cm="1">
        <f t="array" ref="W792">IF(SUM(LEN(B792:V792))=0,"",IF(OR(OR(ISBLANK(F792),SUM(LEN(C792),LEN(D792))=0),AND(NOT(E792="Unknown"),ISBLANK(J792)),AND(NOT(O792="Unknown"),ISBLANK(R792))),"Missing Information", INDEX(Table15[Entire Service Line Classification], MATCH(SUMIFS(Table15[Unique ID],Table15[System-Owned Portion],E792,Table15[If Material Anything Other than "Lead" in Column E,Was Material Ever Previously Lead?],G792,Table15[Customer-Owned Portion],O792),Table15[Unique ID],0),0)))</f>
        <v/>
      </c>
      <c r="X792"/>
    </row>
    <row r="793" spans="2:24" x14ac:dyDescent="0.35">
      <c r="B793" s="146"/>
      <c r="C793" s="31"/>
      <c r="D793" s="31"/>
      <c r="E793" s="44"/>
      <c r="F793" s="43"/>
      <c r="G793" s="84"/>
      <c r="H793" s="31"/>
      <c r="I793" s="31"/>
      <c r="J793" s="84"/>
      <c r="K793" s="31"/>
      <c r="L793" s="31"/>
      <c r="M793" s="169"/>
      <c r="N793" s="148"/>
      <c r="O793" s="44"/>
      <c r="P793" s="43"/>
      <c r="Q793" s="31"/>
      <c r="R793" s="84"/>
      <c r="S793" s="31"/>
      <c r="T793" s="31"/>
      <c r="U793" s="169"/>
      <c r="V793" s="150"/>
      <c r="W793" s="141" t="str" cm="1">
        <f t="array" ref="W793">IF(SUM(LEN(B793:V793))=0,"",IF(OR(OR(ISBLANK(F793),SUM(LEN(C793),LEN(D793))=0),AND(NOT(E793="Unknown"),ISBLANK(J793)),AND(NOT(O793="Unknown"),ISBLANK(R793))),"Missing Information", INDEX(Table15[Entire Service Line Classification], MATCH(SUMIFS(Table15[Unique ID],Table15[System-Owned Portion],E793,Table15[If Material Anything Other than "Lead" in Column E,Was Material Ever Previously Lead?],G793,Table15[Customer-Owned Portion],O793),Table15[Unique ID],0),0)))</f>
        <v/>
      </c>
      <c r="X793"/>
    </row>
    <row r="794" spans="2:24" x14ac:dyDescent="0.35">
      <c r="B794" s="146"/>
      <c r="C794" s="31"/>
      <c r="D794" s="31"/>
      <c r="E794" s="44"/>
      <c r="F794" s="43"/>
      <c r="G794" s="84"/>
      <c r="H794" s="31"/>
      <c r="I794" s="31"/>
      <c r="J794" s="84"/>
      <c r="K794" s="31"/>
      <c r="L794" s="31"/>
      <c r="M794" s="169"/>
      <c r="N794" s="148"/>
      <c r="O794" s="44"/>
      <c r="P794" s="43"/>
      <c r="Q794" s="31"/>
      <c r="R794" s="84"/>
      <c r="S794" s="31"/>
      <c r="T794" s="31"/>
      <c r="U794" s="169"/>
      <c r="V794" s="150"/>
      <c r="W794" s="141" t="str" cm="1">
        <f t="array" ref="W794">IF(SUM(LEN(B794:V794))=0,"",IF(OR(OR(ISBLANK(F794),SUM(LEN(C794),LEN(D794))=0),AND(NOT(E794="Unknown"),ISBLANK(J794)),AND(NOT(O794="Unknown"),ISBLANK(R794))),"Missing Information", INDEX(Table15[Entire Service Line Classification], MATCH(SUMIFS(Table15[Unique ID],Table15[System-Owned Portion],E794,Table15[If Material Anything Other than "Lead" in Column E,Was Material Ever Previously Lead?],G794,Table15[Customer-Owned Portion],O794),Table15[Unique ID],0),0)))</f>
        <v/>
      </c>
      <c r="X794"/>
    </row>
    <row r="795" spans="2:24" x14ac:dyDescent="0.35">
      <c r="B795" s="146"/>
      <c r="C795" s="31"/>
      <c r="D795" s="31"/>
      <c r="E795" s="44"/>
      <c r="F795" s="43"/>
      <c r="G795" s="84"/>
      <c r="H795" s="31"/>
      <c r="I795" s="31"/>
      <c r="J795" s="84"/>
      <c r="K795" s="31"/>
      <c r="L795" s="31"/>
      <c r="M795" s="169"/>
      <c r="N795" s="148"/>
      <c r="O795" s="44"/>
      <c r="P795" s="43"/>
      <c r="Q795" s="31"/>
      <c r="R795" s="84"/>
      <c r="S795" s="31"/>
      <c r="T795" s="31"/>
      <c r="U795" s="169"/>
      <c r="V795" s="150"/>
      <c r="W795" s="141" t="str" cm="1">
        <f t="array" ref="W795">IF(SUM(LEN(B795:V795))=0,"",IF(OR(OR(ISBLANK(F795),SUM(LEN(C795),LEN(D795))=0),AND(NOT(E795="Unknown"),ISBLANK(J795)),AND(NOT(O795="Unknown"),ISBLANK(R795))),"Missing Information", INDEX(Table15[Entire Service Line Classification], MATCH(SUMIFS(Table15[Unique ID],Table15[System-Owned Portion],E795,Table15[If Material Anything Other than "Lead" in Column E,Was Material Ever Previously Lead?],G795,Table15[Customer-Owned Portion],O795),Table15[Unique ID],0),0)))</f>
        <v/>
      </c>
      <c r="X795"/>
    </row>
    <row r="796" spans="2:24" x14ac:dyDescent="0.35">
      <c r="B796" s="146"/>
      <c r="C796" s="31"/>
      <c r="D796" s="31"/>
      <c r="E796" s="44"/>
      <c r="F796" s="43"/>
      <c r="G796" s="84"/>
      <c r="H796" s="31"/>
      <c r="I796" s="31"/>
      <c r="J796" s="84"/>
      <c r="K796" s="31"/>
      <c r="L796" s="31"/>
      <c r="M796" s="169"/>
      <c r="N796" s="148"/>
      <c r="O796" s="44"/>
      <c r="P796" s="43"/>
      <c r="Q796" s="31"/>
      <c r="R796" s="84"/>
      <c r="S796" s="31"/>
      <c r="T796" s="31"/>
      <c r="U796" s="169"/>
      <c r="V796" s="150"/>
      <c r="W796" s="141" t="str" cm="1">
        <f t="array" ref="W796">IF(SUM(LEN(B796:V796))=0,"",IF(OR(OR(ISBLANK(F796),SUM(LEN(C796),LEN(D796))=0),AND(NOT(E796="Unknown"),ISBLANK(J796)),AND(NOT(O796="Unknown"),ISBLANK(R796))),"Missing Information", INDEX(Table15[Entire Service Line Classification], MATCH(SUMIFS(Table15[Unique ID],Table15[System-Owned Portion],E796,Table15[If Material Anything Other than "Lead" in Column E,Was Material Ever Previously Lead?],G796,Table15[Customer-Owned Portion],O796),Table15[Unique ID],0),0)))</f>
        <v/>
      </c>
      <c r="X796"/>
    </row>
    <row r="797" spans="2:24" x14ac:dyDescent="0.35">
      <c r="B797" s="146"/>
      <c r="C797" s="31"/>
      <c r="D797" s="31"/>
      <c r="E797" s="44"/>
      <c r="F797" s="43"/>
      <c r="G797" s="84"/>
      <c r="H797" s="31"/>
      <c r="I797" s="31"/>
      <c r="J797" s="84"/>
      <c r="K797" s="31"/>
      <c r="L797" s="31"/>
      <c r="M797" s="169"/>
      <c r="N797" s="148"/>
      <c r="O797" s="44"/>
      <c r="P797" s="43"/>
      <c r="Q797" s="31"/>
      <c r="R797" s="84"/>
      <c r="S797" s="31"/>
      <c r="T797" s="31"/>
      <c r="U797" s="169"/>
      <c r="V797" s="150"/>
      <c r="W797" s="141" t="str" cm="1">
        <f t="array" ref="W797">IF(SUM(LEN(B797:V797))=0,"",IF(OR(OR(ISBLANK(F797),SUM(LEN(C797),LEN(D797))=0),AND(NOT(E797="Unknown"),ISBLANK(J797)),AND(NOT(O797="Unknown"),ISBLANK(R797))),"Missing Information", INDEX(Table15[Entire Service Line Classification], MATCH(SUMIFS(Table15[Unique ID],Table15[System-Owned Portion],E797,Table15[If Material Anything Other than "Lead" in Column E,Was Material Ever Previously Lead?],G797,Table15[Customer-Owned Portion],O797),Table15[Unique ID],0),0)))</f>
        <v/>
      </c>
      <c r="X797"/>
    </row>
    <row r="798" spans="2:24" x14ac:dyDescent="0.35">
      <c r="B798" s="146"/>
      <c r="C798" s="31"/>
      <c r="D798" s="31"/>
      <c r="E798" s="44"/>
      <c r="F798" s="43"/>
      <c r="G798" s="84"/>
      <c r="H798" s="31"/>
      <c r="I798" s="31"/>
      <c r="J798" s="84"/>
      <c r="K798" s="31"/>
      <c r="L798" s="31"/>
      <c r="M798" s="169"/>
      <c r="N798" s="148"/>
      <c r="O798" s="44"/>
      <c r="P798" s="43"/>
      <c r="Q798" s="31"/>
      <c r="R798" s="84"/>
      <c r="S798" s="31"/>
      <c r="T798" s="31"/>
      <c r="U798" s="169"/>
      <c r="V798" s="150"/>
      <c r="W798" s="141" t="str" cm="1">
        <f t="array" ref="W798">IF(SUM(LEN(B798:V798))=0,"",IF(OR(OR(ISBLANK(F798),SUM(LEN(C798),LEN(D798))=0),AND(NOT(E798="Unknown"),ISBLANK(J798)),AND(NOT(O798="Unknown"),ISBLANK(R798))),"Missing Information", INDEX(Table15[Entire Service Line Classification], MATCH(SUMIFS(Table15[Unique ID],Table15[System-Owned Portion],E798,Table15[If Material Anything Other than "Lead" in Column E,Was Material Ever Previously Lead?],G798,Table15[Customer-Owned Portion],O798),Table15[Unique ID],0),0)))</f>
        <v/>
      </c>
      <c r="X798"/>
    </row>
    <row r="799" spans="2:24" x14ac:dyDescent="0.35">
      <c r="B799" s="146"/>
      <c r="C799" s="31"/>
      <c r="D799" s="31"/>
      <c r="E799" s="44"/>
      <c r="F799" s="43"/>
      <c r="G799" s="84"/>
      <c r="H799" s="31"/>
      <c r="I799" s="31"/>
      <c r="J799" s="84"/>
      <c r="K799" s="31"/>
      <c r="L799" s="31"/>
      <c r="M799" s="169"/>
      <c r="N799" s="148"/>
      <c r="O799" s="44"/>
      <c r="P799" s="43"/>
      <c r="Q799" s="31"/>
      <c r="R799" s="84"/>
      <c r="S799" s="31"/>
      <c r="T799" s="31"/>
      <c r="U799" s="169"/>
      <c r="V799" s="150"/>
      <c r="W799" s="141" t="str" cm="1">
        <f t="array" ref="W799">IF(SUM(LEN(B799:V799))=0,"",IF(OR(OR(ISBLANK(F799),SUM(LEN(C799),LEN(D799))=0),AND(NOT(E799="Unknown"),ISBLANK(J799)),AND(NOT(O799="Unknown"),ISBLANK(R799))),"Missing Information", INDEX(Table15[Entire Service Line Classification], MATCH(SUMIFS(Table15[Unique ID],Table15[System-Owned Portion],E799,Table15[If Material Anything Other than "Lead" in Column E,Was Material Ever Previously Lead?],G799,Table15[Customer-Owned Portion],O799),Table15[Unique ID],0),0)))</f>
        <v/>
      </c>
      <c r="X799"/>
    </row>
    <row r="800" spans="2:24" x14ac:dyDescent="0.35">
      <c r="B800" s="146"/>
      <c r="C800" s="31"/>
      <c r="D800" s="31"/>
      <c r="E800" s="44"/>
      <c r="F800" s="43"/>
      <c r="G800" s="84"/>
      <c r="H800" s="31"/>
      <c r="I800" s="31"/>
      <c r="J800" s="84"/>
      <c r="K800" s="31"/>
      <c r="L800" s="31"/>
      <c r="M800" s="169"/>
      <c r="N800" s="148"/>
      <c r="O800" s="44"/>
      <c r="P800" s="43"/>
      <c r="Q800" s="31"/>
      <c r="R800" s="84"/>
      <c r="S800" s="31"/>
      <c r="T800" s="31"/>
      <c r="U800" s="169"/>
      <c r="V800" s="150"/>
      <c r="W800" s="141" t="str" cm="1">
        <f t="array" ref="W800">IF(SUM(LEN(B800:V800))=0,"",IF(OR(OR(ISBLANK(F800),SUM(LEN(C800),LEN(D800))=0),AND(NOT(E800="Unknown"),ISBLANK(J800)),AND(NOT(O800="Unknown"),ISBLANK(R800))),"Missing Information", INDEX(Table15[Entire Service Line Classification], MATCH(SUMIFS(Table15[Unique ID],Table15[System-Owned Portion],E800,Table15[If Material Anything Other than "Lead" in Column E,Was Material Ever Previously Lead?],G800,Table15[Customer-Owned Portion],O800),Table15[Unique ID],0),0)))</f>
        <v/>
      </c>
      <c r="X800"/>
    </row>
    <row r="801" spans="2:24" x14ac:dyDescent="0.35">
      <c r="B801" s="146"/>
      <c r="C801" s="31"/>
      <c r="D801" s="31"/>
      <c r="E801" s="44"/>
      <c r="F801" s="43"/>
      <c r="G801" s="84"/>
      <c r="H801" s="31"/>
      <c r="I801" s="31"/>
      <c r="J801" s="84"/>
      <c r="K801" s="31"/>
      <c r="L801" s="31"/>
      <c r="M801" s="169"/>
      <c r="N801" s="148"/>
      <c r="O801" s="44"/>
      <c r="P801" s="43"/>
      <c r="Q801" s="31"/>
      <c r="R801" s="84"/>
      <c r="S801" s="31"/>
      <c r="T801" s="31"/>
      <c r="U801" s="169"/>
      <c r="V801" s="150"/>
      <c r="W801" s="141" t="str" cm="1">
        <f t="array" ref="W801">IF(SUM(LEN(B801:V801))=0,"",IF(OR(OR(ISBLANK(F801),SUM(LEN(C801),LEN(D801))=0),AND(NOT(E801="Unknown"),ISBLANK(J801)),AND(NOT(O801="Unknown"),ISBLANK(R801))),"Missing Information", INDEX(Table15[Entire Service Line Classification], MATCH(SUMIFS(Table15[Unique ID],Table15[System-Owned Portion],E801,Table15[If Material Anything Other than "Lead" in Column E,Was Material Ever Previously Lead?],G801,Table15[Customer-Owned Portion],O801),Table15[Unique ID],0),0)))</f>
        <v/>
      </c>
      <c r="X801"/>
    </row>
    <row r="802" spans="2:24" x14ac:dyDescent="0.35">
      <c r="B802" s="146"/>
      <c r="C802" s="31"/>
      <c r="D802" s="31"/>
      <c r="E802" s="44"/>
      <c r="F802" s="43"/>
      <c r="G802" s="84"/>
      <c r="H802" s="31"/>
      <c r="I802" s="31"/>
      <c r="J802" s="84"/>
      <c r="K802" s="31"/>
      <c r="L802" s="31"/>
      <c r="M802" s="169"/>
      <c r="N802" s="148"/>
      <c r="O802" s="44"/>
      <c r="P802" s="43"/>
      <c r="Q802" s="31"/>
      <c r="R802" s="84"/>
      <c r="S802" s="31"/>
      <c r="T802" s="31"/>
      <c r="U802" s="169"/>
      <c r="V802" s="150"/>
      <c r="W802" s="141" t="str" cm="1">
        <f t="array" ref="W802">IF(SUM(LEN(B802:V802))=0,"",IF(OR(OR(ISBLANK(F802),SUM(LEN(C802),LEN(D802))=0),AND(NOT(E802="Unknown"),ISBLANK(J802)),AND(NOT(O802="Unknown"),ISBLANK(R802))),"Missing Information", INDEX(Table15[Entire Service Line Classification], MATCH(SUMIFS(Table15[Unique ID],Table15[System-Owned Portion],E802,Table15[If Material Anything Other than "Lead" in Column E,Was Material Ever Previously Lead?],G802,Table15[Customer-Owned Portion],O802),Table15[Unique ID],0),0)))</f>
        <v/>
      </c>
      <c r="X802"/>
    </row>
    <row r="803" spans="2:24" x14ac:dyDescent="0.35">
      <c r="B803" s="146"/>
      <c r="C803" s="31"/>
      <c r="D803" s="31"/>
      <c r="E803" s="44"/>
      <c r="F803" s="43"/>
      <c r="G803" s="84"/>
      <c r="H803" s="31"/>
      <c r="I803" s="31"/>
      <c r="J803" s="84"/>
      <c r="K803" s="31"/>
      <c r="L803" s="31"/>
      <c r="M803" s="169"/>
      <c r="N803" s="148"/>
      <c r="O803" s="44"/>
      <c r="P803" s="43"/>
      <c r="Q803" s="31"/>
      <c r="R803" s="84"/>
      <c r="S803" s="31"/>
      <c r="T803" s="31"/>
      <c r="U803" s="169"/>
      <c r="V803" s="150"/>
      <c r="W803" s="141" t="str" cm="1">
        <f t="array" ref="W803">IF(SUM(LEN(B803:V803))=0,"",IF(OR(OR(ISBLANK(F803),SUM(LEN(C803),LEN(D803))=0),AND(NOT(E803="Unknown"),ISBLANK(J803)),AND(NOT(O803="Unknown"),ISBLANK(R803))),"Missing Information", INDEX(Table15[Entire Service Line Classification], MATCH(SUMIFS(Table15[Unique ID],Table15[System-Owned Portion],E803,Table15[If Material Anything Other than "Lead" in Column E,Was Material Ever Previously Lead?],G803,Table15[Customer-Owned Portion],O803),Table15[Unique ID],0),0)))</f>
        <v/>
      </c>
      <c r="X803"/>
    </row>
    <row r="804" spans="2:24" x14ac:dyDescent="0.35">
      <c r="B804" s="146"/>
      <c r="C804" s="31"/>
      <c r="D804" s="31"/>
      <c r="E804" s="44"/>
      <c r="F804" s="43"/>
      <c r="G804" s="84"/>
      <c r="H804" s="31"/>
      <c r="I804" s="31"/>
      <c r="J804" s="84"/>
      <c r="K804" s="31"/>
      <c r="L804" s="31"/>
      <c r="M804" s="169"/>
      <c r="N804" s="148"/>
      <c r="O804" s="44"/>
      <c r="P804" s="43"/>
      <c r="Q804" s="31"/>
      <c r="R804" s="84"/>
      <c r="S804" s="31"/>
      <c r="T804" s="31"/>
      <c r="U804" s="169"/>
      <c r="V804" s="150"/>
      <c r="W804" s="141" t="str" cm="1">
        <f t="array" ref="W804">IF(SUM(LEN(B804:V804))=0,"",IF(OR(OR(ISBLANK(F804),SUM(LEN(C804),LEN(D804))=0),AND(NOT(E804="Unknown"),ISBLANK(J804)),AND(NOT(O804="Unknown"),ISBLANK(R804))),"Missing Information", INDEX(Table15[Entire Service Line Classification], MATCH(SUMIFS(Table15[Unique ID],Table15[System-Owned Portion],E804,Table15[If Material Anything Other than "Lead" in Column E,Was Material Ever Previously Lead?],G804,Table15[Customer-Owned Portion],O804),Table15[Unique ID],0),0)))</f>
        <v/>
      </c>
      <c r="X804"/>
    </row>
    <row r="805" spans="2:24" x14ac:dyDescent="0.35">
      <c r="B805" s="146"/>
      <c r="C805" s="31"/>
      <c r="D805" s="31"/>
      <c r="E805" s="44"/>
      <c r="F805" s="43"/>
      <c r="G805" s="84"/>
      <c r="H805" s="31"/>
      <c r="I805" s="31"/>
      <c r="J805" s="84"/>
      <c r="K805" s="31"/>
      <c r="L805" s="31"/>
      <c r="M805" s="169"/>
      <c r="N805" s="148"/>
      <c r="O805" s="44"/>
      <c r="P805" s="43"/>
      <c r="Q805" s="31"/>
      <c r="R805" s="84"/>
      <c r="S805" s="31"/>
      <c r="T805" s="31"/>
      <c r="U805" s="169"/>
      <c r="V805" s="150"/>
      <c r="W805" s="141" t="str" cm="1">
        <f t="array" ref="W805">IF(SUM(LEN(B805:V805))=0,"",IF(OR(OR(ISBLANK(F805),SUM(LEN(C805),LEN(D805))=0),AND(NOT(E805="Unknown"),ISBLANK(J805)),AND(NOT(O805="Unknown"),ISBLANK(R805))),"Missing Information", INDEX(Table15[Entire Service Line Classification], MATCH(SUMIFS(Table15[Unique ID],Table15[System-Owned Portion],E805,Table15[If Material Anything Other than "Lead" in Column E,Was Material Ever Previously Lead?],G805,Table15[Customer-Owned Portion],O805),Table15[Unique ID],0),0)))</f>
        <v/>
      </c>
      <c r="X805"/>
    </row>
    <row r="806" spans="2:24" x14ac:dyDescent="0.35">
      <c r="B806" s="146"/>
      <c r="C806" s="31"/>
      <c r="D806" s="31"/>
      <c r="E806" s="44"/>
      <c r="F806" s="43"/>
      <c r="G806" s="84"/>
      <c r="H806" s="31"/>
      <c r="I806" s="31"/>
      <c r="J806" s="84"/>
      <c r="K806" s="31"/>
      <c r="L806" s="31"/>
      <c r="M806" s="169"/>
      <c r="N806" s="148"/>
      <c r="O806" s="44"/>
      <c r="P806" s="43"/>
      <c r="Q806" s="31"/>
      <c r="R806" s="84"/>
      <c r="S806" s="31"/>
      <c r="T806" s="31"/>
      <c r="U806" s="169"/>
      <c r="V806" s="150"/>
      <c r="W806" s="141" t="str" cm="1">
        <f t="array" ref="W806">IF(SUM(LEN(B806:V806))=0,"",IF(OR(OR(ISBLANK(F806),SUM(LEN(C806),LEN(D806))=0),AND(NOT(E806="Unknown"),ISBLANK(J806)),AND(NOT(O806="Unknown"),ISBLANK(R806))),"Missing Information", INDEX(Table15[Entire Service Line Classification], MATCH(SUMIFS(Table15[Unique ID],Table15[System-Owned Portion],E806,Table15[If Material Anything Other than "Lead" in Column E,Was Material Ever Previously Lead?],G806,Table15[Customer-Owned Portion],O806),Table15[Unique ID],0),0)))</f>
        <v/>
      </c>
      <c r="X806"/>
    </row>
    <row r="807" spans="2:24" x14ac:dyDescent="0.35">
      <c r="B807" s="146"/>
      <c r="C807" s="31"/>
      <c r="D807" s="31"/>
      <c r="E807" s="44"/>
      <c r="F807" s="43"/>
      <c r="G807" s="84"/>
      <c r="H807" s="31"/>
      <c r="I807" s="31"/>
      <c r="J807" s="84"/>
      <c r="K807" s="31"/>
      <c r="L807" s="31"/>
      <c r="M807" s="169"/>
      <c r="N807" s="148"/>
      <c r="O807" s="44"/>
      <c r="P807" s="43"/>
      <c r="Q807" s="31"/>
      <c r="R807" s="84"/>
      <c r="S807" s="31"/>
      <c r="T807" s="31"/>
      <c r="U807" s="169"/>
      <c r="V807" s="150"/>
      <c r="W807" s="141" t="str" cm="1">
        <f t="array" ref="W807">IF(SUM(LEN(B807:V807))=0,"",IF(OR(OR(ISBLANK(F807),SUM(LEN(C807),LEN(D807))=0),AND(NOT(E807="Unknown"),ISBLANK(J807)),AND(NOT(O807="Unknown"),ISBLANK(R807))),"Missing Information", INDEX(Table15[Entire Service Line Classification], MATCH(SUMIFS(Table15[Unique ID],Table15[System-Owned Portion],E807,Table15[If Material Anything Other than "Lead" in Column E,Was Material Ever Previously Lead?],G807,Table15[Customer-Owned Portion],O807),Table15[Unique ID],0),0)))</f>
        <v/>
      </c>
      <c r="X807"/>
    </row>
    <row r="808" spans="2:24" x14ac:dyDescent="0.35">
      <c r="B808" s="146"/>
      <c r="C808" s="31"/>
      <c r="D808" s="31"/>
      <c r="E808" s="44"/>
      <c r="F808" s="43"/>
      <c r="G808" s="84"/>
      <c r="H808" s="31"/>
      <c r="I808" s="31"/>
      <c r="J808" s="84"/>
      <c r="K808" s="31"/>
      <c r="L808" s="31"/>
      <c r="M808" s="169"/>
      <c r="N808" s="148"/>
      <c r="O808" s="44"/>
      <c r="P808" s="43"/>
      <c r="Q808" s="31"/>
      <c r="R808" s="84"/>
      <c r="S808" s="31"/>
      <c r="T808" s="31"/>
      <c r="U808" s="169"/>
      <c r="V808" s="150"/>
      <c r="W808" s="141" t="str" cm="1">
        <f t="array" ref="W808">IF(SUM(LEN(B808:V808))=0,"",IF(OR(OR(ISBLANK(F808),SUM(LEN(C808),LEN(D808))=0),AND(NOT(E808="Unknown"),ISBLANK(J808)),AND(NOT(O808="Unknown"),ISBLANK(R808))),"Missing Information", INDEX(Table15[Entire Service Line Classification], MATCH(SUMIFS(Table15[Unique ID],Table15[System-Owned Portion],E808,Table15[If Material Anything Other than "Lead" in Column E,Was Material Ever Previously Lead?],G808,Table15[Customer-Owned Portion],O808),Table15[Unique ID],0),0)))</f>
        <v/>
      </c>
      <c r="X808"/>
    </row>
    <row r="809" spans="2:24" x14ac:dyDescent="0.35">
      <c r="B809" s="146"/>
      <c r="C809" s="31"/>
      <c r="D809" s="31"/>
      <c r="E809" s="44"/>
      <c r="F809" s="43"/>
      <c r="G809" s="84"/>
      <c r="H809" s="31"/>
      <c r="I809" s="31"/>
      <c r="J809" s="84"/>
      <c r="K809" s="31"/>
      <c r="L809" s="31"/>
      <c r="M809" s="169"/>
      <c r="N809" s="148"/>
      <c r="O809" s="44"/>
      <c r="P809" s="43"/>
      <c r="Q809" s="31"/>
      <c r="R809" s="84"/>
      <c r="S809" s="31"/>
      <c r="T809" s="31"/>
      <c r="U809" s="169"/>
      <c r="V809" s="150"/>
      <c r="W809" s="141" t="str" cm="1">
        <f t="array" ref="W809">IF(SUM(LEN(B809:V809))=0,"",IF(OR(OR(ISBLANK(F809),SUM(LEN(C809),LEN(D809))=0),AND(NOT(E809="Unknown"),ISBLANK(J809)),AND(NOT(O809="Unknown"),ISBLANK(R809))),"Missing Information", INDEX(Table15[Entire Service Line Classification], MATCH(SUMIFS(Table15[Unique ID],Table15[System-Owned Portion],E809,Table15[If Material Anything Other than "Lead" in Column E,Was Material Ever Previously Lead?],G809,Table15[Customer-Owned Portion],O809),Table15[Unique ID],0),0)))</f>
        <v/>
      </c>
      <c r="X809"/>
    </row>
    <row r="810" spans="2:24" x14ac:dyDescent="0.35">
      <c r="B810" s="146"/>
      <c r="C810" s="31"/>
      <c r="D810" s="31"/>
      <c r="E810" s="44"/>
      <c r="F810" s="43"/>
      <c r="G810" s="84"/>
      <c r="H810" s="31"/>
      <c r="I810" s="31"/>
      <c r="J810" s="84"/>
      <c r="K810" s="31"/>
      <c r="L810" s="31"/>
      <c r="M810" s="169"/>
      <c r="N810" s="148"/>
      <c r="O810" s="44"/>
      <c r="P810" s="43"/>
      <c r="Q810" s="31"/>
      <c r="R810" s="84"/>
      <c r="S810" s="31"/>
      <c r="T810" s="31"/>
      <c r="U810" s="169"/>
      <c r="V810" s="150"/>
      <c r="W810" s="141" t="str" cm="1">
        <f t="array" ref="W810">IF(SUM(LEN(B810:V810))=0,"",IF(OR(OR(ISBLANK(F810),SUM(LEN(C810),LEN(D810))=0),AND(NOT(E810="Unknown"),ISBLANK(J810)),AND(NOT(O810="Unknown"),ISBLANK(R810))),"Missing Information", INDEX(Table15[Entire Service Line Classification], MATCH(SUMIFS(Table15[Unique ID],Table15[System-Owned Portion],E810,Table15[If Material Anything Other than "Lead" in Column E,Was Material Ever Previously Lead?],G810,Table15[Customer-Owned Portion],O810),Table15[Unique ID],0),0)))</f>
        <v/>
      </c>
      <c r="X810"/>
    </row>
    <row r="811" spans="2:24" x14ac:dyDescent="0.35">
      <c r="B811" s="146"/>
      <c r="C811" s="31"/>
      <c r="D811" s="31"/>
      <c r="E811" s="44"/>
      <c r="F811" s="43"/>
      <c r="G811" s="84"/>
      <c r="H811" s="31"/>
      <c r="I811" s="31"/>
      <c r="J811" s="84"/>
      <c r="K811" s="31"/>
      <c r="L811" s="31"/>
      <c r="M811" s="169"/>
      <c r="N811" s="148"/>
      <c r="O811" s="44"/>
      <c r="P811" s="43"/>
      <c r="Q811" s="31"/>
      <c r="R811" s="84"/>
      <c r="S811" s="31"/>
      <c r="T811" s="31"/>
      <c r="U811" s="169"/>
      <c r="V811" s="150"/>
      <c r="W811" s="141" t="str" cm="1">
        <f t="array" ref="W811">IF(SUM(LEN(B811:V811))=0,"",IF(OR(OR(ISBLANK(F811),SUM(LEN(C811),LEN(D811))=0),AND(NOT(E811="Unknown"),ISBLANK(J811)),AND(NOT(O811="Unknown"),ISBLANK(R811))),"Missing Information", INDEX(Table15[Entire Service Line Classification], MATCH(SUMIFS(Table15[Unique ID],Table15[System-Owned Portion],E811,Table15[If Material Anything Other than "Lead" in Column E,Was Material Ever Previously Lead?],G811,Table15[Customer-Owned Portion],O811),Table15[Unique ID],0),0)))</f>
        <v/>
      </c>
      <c r="X811"/>
    </row>
    <row r="812" spans="2:24" x14ac:dyDescent="0.35">
      <c r="B812" s="146"/>
      <c r="C812" s="31"/>
      <c r="D812" s="31"/>
      <c r="E812" s="44"/>
      <c r="F812" s="43"/>
      <c r="G812" s="84"/>
      <c r="H812" s="31"/>
      <c r="I812" s="31"/>
      <c r="J812" s="84"/>
      <c r="K812" s="31"/>
      <c r="L812" s="31"/>
      <c r="M812" s="169"/>
      <c r="N812" s="148"/>
      <c r="O812" s="44"/>
      <c r="P812" s="43"/>
      <c r="Q812" s="31"/>
      <c r="R812" s="84"/>
      <c r="S812" s="31"/>
      <c r="T812" s="31"/>
      <c r="U812" s="169"/>
      <c r="V812" s="150"/>
      <c r="W812" s="141" t="str" cm="1">
        <f t="array" ref="W812">IF(SUM(LEN(B812:V812))=0,"",IF(OR(OR(ISBLANK(F812),SUM(LEN(C812),LEN(D812))=0),AND(NOT(E812="Unknown"),ISBLANK(J812)),AND(NOT(O812="Unknown"),ISBLANK(R812))),"Missing Information", INDEX(Table15[Entire Service Line Classification], MATCH(SUMIFS(Table15[Unique ID],Table15[System-Owned Portion],E812,Table15[If Material Anything Other than "Lead" in Column E,Was Material Ever Previously Lead?],G812,Table15[Customer-Owned Portion],O812),Table15[Unique ID],0),0)))</f>
        <v/>
      </c>
      <c r="X812"/>
    </row>
    <row r="813" spans="2:24" x14ac:dyDescent="0.35">
      <c r="B813" s="146"/>
      <c r="C813" s="31"/>
      <c r="D813" s="31"/>
      <c r="E813" s="44"/>
      <c r="F813" s="43"/>
      <c r="G813" s="84"/>
      <c r="H813" s="31"/>
      <c r="I813" s="31"/>
      <c r="J813" s="84"/>
      <c r="K813" s="31"/>
      <c r="L813" s="31"/>
      <c r="M813" s="169"/>
      <c r="N813" s="148"/>
      <c r="O813" s="44"/>
      <c r="P813" s="43"/>
      <c r="Q813" s="31"/>
      <c r="R813" s="84"/>
      <c r="S813" s="31"/>
      <c r="T813" s="31"/>
      <c r="U813" s="169"/>
      <c r="V813" s="150"/>
      <c r="W813" s="141" t="str" cm="1">
        <f t="array" ref="W813">IF(SUM(LEN(B813:V813))=0,"",IF(OR(OR(ISBLANK(F813),SUM(LEN(C813),LEN(D813))=0),AND(NOT(E813="Unknown"),ISBLANK(J813)),AND(NOT(O813="Unknown"),ISBLANK(R813))),"Missing Information", INDEX(Table15[Entire Service Line Classification], MATCH(SUMIFS(Table15[Unique ID],Table15[System-Owned Portion],E813,Table15[If Material Anything Other than "Lead" in Column E,Was Material Ever Previously Lead?],G813,Table15[Customer-Owned Portion],O813),Table15[Unique ID],0),0)))</f>
        <v/>
      </c>
      <c r="X813"/>
    </row>
    <row r="814" spans="2:24" x14ac:dyDescent="0.35">
      <c r="B814" s="146"/>
      <c r="C814" s="31"/>
      <c r="D814" s="31"/>
      <c r="E814" s="44"/>
      <c r="F814" s="43"/>
      <c r="G814" s="84"/>
      <c r="H814" s="31"/>
      <c r="I814" s="31"/>
      <c r="J814" s="84"/>
      <c r="K814" s="31"/>
      <c r="L814" s="31"/>
      <c r="M814" s="169"/>
      <c r="N814" s="148"/>
      <c r="O814" s="44"/>
      <c r="P814" s="43"/>
      <c r="Q814" s="31"/>
      <c r="R814" s="84"/>
      <c r="S814" s="31"/>
      <c r="T814" s="31"/>
      <c r="U814" s="169"/>
      <c r="V814" s="150"/>
      <c r="W814" s="141" t="str" cm="1">
        <f t="array" ref="W814">IF(SUM(LEN(B814:V814))=0,"",IF(OR(OR(ISBLANK(F814),SUM(LEN(C814),LEN(D814))=0),AND(NOT(E814="Unknown"),ISBLANK(J814)),AND(NOT(O814="Unknown"),ISBLANK(R814))),"Missing Information", INDEX(Table15[Entire Service Line Classification], MATCH(SUMIFS(Table15[Unique ID],Table15[System-Owned Portion],E814,Table15[If Material Anything Other than "Lead" in Column E,Was Material Ever Previously Lead?],G814,Table15[Customer-Owned Portion],O814),Table15[Unique ID],0),0)))</f>
        <v/>
      </c>
      <c r="X814"/>
    </row>
    <row r="815" spans="2:24" x14ac:dyDescent="0.35">
      <c r="B815" s="146"/>
      <c r="C815" s="31"/>
      <c r="D815" s="31"/>
      <c r="E815" s="44"/>
      <c r="F815" s="43"/>
      <c r="G815" s="84"/>
      <c r="H815" s="31"/>
      <c r="I815" s="31"/>
      <c r="J815" s="84"/>
      <c r="K815" s="31"/>
      <c r="L815" s="31"/>
      <c r="M815" s="169"/>
      <c r="N815" s="148"/>
      <c r="O815" s="44"/>
      <c r="P815" s="43"/>
      <c r="Q815" s="31"/>
      <c r="R815" s="84"/>
      <c r="S815" s="31"/>
      <c r="T815" s="31"/>
      <c r="U815" s="169"/>
      <c r="V815" s="150"/>
      <c r="W815" s="141" t="str" cm="1">
        <f t="array" ref="W815">IF(SUM(LEN(B815:V815))=0,"",IF(OR(OR(ISBLANK(F815),SUM(LEN(C815),LEN(D815))=0),AND(NOT(E815="Unknown"),ISBLANK(J815)),AND(NOT(O815="Unknown"),ISBLANK(R815))),"Missing Information", INDEX(Table15[Entire Service Line Classification], MATCH(SUMIFS(Table15[Unique ID],Table15[System-Owned Portion],E815,Table15[If Material Anything Other than "Lead" in Column E,Was Material Ever Previously Lead?],G815,Table15[Customer-Owned Portion],O815),Table15[Unique ID],0),0)))</f>
        <v/>
      </c>
      <c r="X815"/>
    </row>
    <row r="816" spans="2:24" x14ac:dyDescent="0.35">
      <c r="B816" s="146"/>
      <c r="C816" s="31"/>
      <c r="D816" s="31"/>
      <c r="E816" s="44"/>
      <c r="F816" s="43"/>
      <c r="G816" s="84"/>
      <c r="H816" s="31"/>
      <c r="I816" s="31"/>
      <c r="J816" s="84"/>
      <c r="K816" s="31"/>
      <c r="L816" s="31"/>
      <c r="M816" s="169"/>
      <c r="N816" s="148"/>
      <c r="O816" s="44"/>
      <c r="P816" s="43"/>
      <c r="Q816" s="31"/>
      <c r="R816" s="84"/>
      <c r="S816" s="31"/>
      <c r="T816" s="31"/>
      <c r="U816" s="169"/>
      <c r="V816" s="150"/>
      <c r="W816" s="141" t="str" cm="1">
        <f t="array" ref="W816">IF(SUM(LEN(B816:V816))=0,"",IF(OR(OR(ISBLANK(F816),SUM(LEN(C816),LEN(D816))=0),AND(NOT(E816="Unknown"),ISBLANK(J816)),AND(NOT(O816="Unknown"),ISBLANK(R816))),"Missing Information", INDEX(Table15[Entire Service Line Classification], MATCH(SUMIFS(Table15[Unique ID],Table15[System-Owned Portion],E816,Table15[If Material Anything Other than "Lead" in Column E,Was Material Ever Previously Lead?],G816,Table15[Customer-Owned Portion],O816),Table15[Unique ID],0),0)))</f>
        <v/>
      </c>
      <c r="X816"/>
    </row>
    <row r="817" spans="2:24" x14ac:dyDescent="0.35">
      <c r="B817" s="146"/>
      <c r="C817" s="31"/>
      <c r="D817" s="31"/>
      <c r="E817" s="44"/>
      <c r="F817" s="43"/>
      <c r="G817" s="84"/>
      <c r="H817" s="31"/>
      <c r="I817" s="31"/>
      <c r="J817" s="84"/>
      <c r="K817" s="31"/>
      <c r="L817" s="31"/>
      <c r="M817" s="169"/>
      <c r="N817" s="148"/>
      <c r="O817" s="44"/>
      <c r="P817" s="43"/>
      <c r="Q817" s="31"/>
      <c r="R817" s="84"/>
      <c r="S817" s="31"/>
      <c r="T817" s="31"/>
      <c r="U817" s="169"/>
      <c r="V817" s="150"/>
      <c r="W817" s="141" t="str" cm="1">
        <f t="array" ref="W817">IF(SUM(LEN(B817:V817))=0,"",IF(OR(OR(ISBLANK(F817),SUM(LEN(C817),LEN(D817))=0),AND(NOT(E817="Unknown"),ISBLANK(J817)),AND(NOT(O817="Unknown"),ISBLANK(R817))),"Missing Information", INDEX(Table15[Entire Service Line Classification], MATCH(SUMIFS(Table15[Unique ID],Table15[System-Owned Portion],E817,Table15[If Material Anything Other than "Lead" in Column E,Was Material Ever Previously Lead?],G817,Table15[Customer-Owned Portion],O817),Table15[Unique ID],0),0)))</f>
        <v/>
      </c>
      <c r="X817"/>
    </row>
    <row r="818" spans="2:24" x14ac:dyDescent="0.35">
      <c r="B818" s="146"/>
      <c r="C818" s="31"/>
      <c r="D818" s="31"/>
      <c r="E818" s="44"/>
      <c r="F818" s="43"/>
      <c r="G818" s="84"/>
      <c r="H818" s="31"/>
      <c r="I818" s="31"/>
      <c r="J818" s="84"/>
      <c r="K818" s="31"/>
      <c r="L818" s="31"/>
      <c r="M818" s="169"/>
      <c r="N818" s="148"/>
      <c r="O818" s="44"/>
      <c r="P818" s="43"/>
      <c r="Q818" s="31"/>
      <c r="R818" s="84"/>
      <c r="S818" s="31"/>
      <c r="T818" s="31"/>
      <c r="U818" s="169"/>
      <c r="V818" s="150"/>
      <c r="W818" s="141" t="str" cm="1">
        <f t="array" ref="W818">IF(SUM(LEN(B818:V818))=0,"",IF(OR(OR(ISBLANK(F818),SUM(LEN(C818),LEN(D818))=0),AND(NOT(E818="Unknown"),ISBLANK(J818)),AND(NOT(O818="Unknown"),ISBLANK(R818))),"Missing Information", INDEX(Table15[Entire Service Line Classification], MATCH(SUMIFS(Table15[Unique ID],Table15[System-Owned Portion],E818,Table15[If Material Anything Other than "Lead" in Column E,Was Material Ever Previously Lead?],G818,Table15[Customer-Owned Portion],O818),Table15[Unique ID],0),0)))</f>
        <v/>
      </c>
      <c r="X818"/>
    </row>
    <row r="819" spans="2:24" x14ac:dyDescent="0.35">
      <c r="B819" s="146"/>
      <c r="C819" s="31"/>
      <c r="D819" s="31"/>
      <c r="E819" s="44"/>
      <c r="F819" s="43"/>
      <c r="G819" s="84"/>
      <c r="H819" s="31"/>
      <c r="I819" s="31"/>
      <c r="J819" s="84"/>
      <c r="K819" s="31"/>
      <c r="L819" s="31"/>
      <c r="M819" s="169"/>
      <c r="N819" s="148"/>
      <c r="O819" s="44"/>
      <c r="P819" s="43"/>
      <c r="Q819" s="31"/>
      <c r="R819" s="84"/>
      <c r="S819" s="31"/>
      <c r="T819" s="31"/>
      <c r="U819" s="169"/>
      <c r="V819" s="150"/>
      <c r="W819" s="141" t="str" cm="1">
        <f t="array" ref="W819">IF(SUM(LEN(B819:V819))=0,"",IF(OR(OR(ISBLANK(F819),SUM(LEN(C819),LEN(D819))=0),AND(NOT(E819="Unknown"),ISBLANK(J819)),AND(NOT(O819="Unknown"),ISBLANK(R819))),"Missing Information", INDEX(Table15[Entire Service Line Classification], MATCH(SUMIFS(Table15[Unique ID],Table15[System-Owned Portion],E819,Table15[If Material Anything Other than "Lead" in Column E,Was Material Ever Previously Lead?],G819,Table15[Customer-Owned Portion],O819),Table15[Unique ID],0),0)))</f>
        <v/>
      </c>
      <c r="X819"/>
    </row>
    <row r="820" spans="2:24" x14ac:dyDescent="0.35">
      <c r="B820" s="146"/>
      <c r="C820" s="31"/>
      <c r="D820" s="31"/>
      <c r="E820" s="44"/>
      <c r="F820" s="43"/>
      <c r="G820" s="84"/>
      <c r="H820" s="31"/>
      <c r="I820" s="31"/>
      <c r="J820" s="84"/>
      <c r="K820" s="31"/>
      <c r="L820" s="31"/>
      <c r="M820" s="169"/>
      <c r="N820" s="148"/>
      <c r="O820" s="44"/>
      <c r="P820" s="43"/>
      <c r="Q820" s="31"/>
      <c r="R820" s="84"/>
      <c r="S820" s="31"/>
      <c r="T820" s="31"/>
      <c r="U820" s="169"/>
      <c r="V820" s="150"/>
      <c r="W820" s="141" t="str" cm="1">
        <f t="array" ref="W820">IF(SUM(LEN(B820:V820))=0,"",IF(OR(OR(ISBLANK(F820),SUM(LEN(C820),LEN(D820))=0),AND(NOT(E820="Unknown"),ISBLANK(J820)),AND(NOT(O820="Unknown"),ISBLANK(R820))),"Missing Information", INDEX(Table15[Entire Service Line Classification], MATCH(SUMIFS(Table15[Unique ID],Table15[System-Owned Portion],E820,Table15[If Material Anything Other than "Lead" in Column E,Was Material Ever Previously Lead?],G820,Table15[Customer-Owned Portion],O820),Table15[Unique ID],0),0)))</f>
        <v/>
      </c>
      <c r="X820"/>
    </row>
    <row r="821" spans="2:24" x14ac:dyDescent="0.35">
      <c r="B821" s="146"/>
      <c r="C821" s="31"/>
      <c r="D821" s="31"/>
      <c r="E821" s="44"/>
      <c r="F821" s="43"/>
      <c r="G821" s="84"/>
      <c r="H821" s="31"/>
      <c r="I821" s="31"/>
      <c r="J821" s="84"/>
      <c r="K821" s="31"/>
      <c r="L821" s="31"/>
      <c r="M821" s="169"/>
      <c r="N821" s="148"/>
      <c r="O821" s="44"/>
      <c r="P821" s="43"/>
      <c r="Q821" s="31"/>
      <c r="R821" s="84"/>
      <c r="S821" s="31"/>
      <c r="T821" s="31"/>
      <c r="U821" s="169"/>
      <c r="V821" s="150"/>
      <c r="W821" s="141" t="str" cm="1">
        <f t="array" ref="W821">IF(SUM(LEN(B821:V821))=0,"",IF(OR(OR(ISBLANK(F821),SUM(LEN(C821),LEN(D821))=0),AND(NOT(E821="Unknown"),ISBLANK(J821)),AND(NOT(O821="Unknown"),ISBLANK(R821))),"Missing Information", INDEX(Table15[Entire Service Line Classification], MATCH(SUMIFS(Table15[Unique ID],Table15[System-Owned Portion],E821,Table15[If Material Anything Other than "Lead" in Column E,Was Material Ever Previously Lead?],G821,Table15[Customer-Owned Portion],O821),Table15[Unique ID],0),0)))</f>
        <v/>
      </c>
      <c r="X821"/>
    </row>
    <row r="822" spans="2:24" x14ac:dyDescent="0.35">
      <c r="B822" s="146"/>
      <c r="C822" s="31"/>
      <c r="D822" s="31"/>
      <c r="E822" s="44"/>
      <c r="F822" s="43"/>
      <c r="G822" s="84"/>
      <c r="H822" s="31"/>
      <c r="I822" s="31"/>
      <c r="J822" s="84"/>
      <c r="K822" s="31"/>
      <c r="L822" s="31"/>
      <c r="M822" s="169"/>
      <c r="N822" s="148"/>
      <c r="O822" s="44"/>
      <c r="P822" s="43"/>
      <c r="Q822" s="31"/>
      <c r="R822" s="84"/>
      <c r="S822" s="31"/>
      <c r="T822" s="31"/>
      <c r="U822" s="169"/>
      <c r="V822" s="150"/>
      <c r="W822" s="141" t="str" cm="1">
        <f t="array" ref="W822">IF(SUM(LEN(B822:V822))=0,"",IF(OR(OR(ISBLANK(F822),SUM(LEN(C822),LEN(D822))=0),AND(NOT(E822="Unknown"),ISBLANK(J822)),AND(NOT(O822="Unknown"),ISBLANK(R822))),"Missing Information", INDEX(Table15[Entire Service Line Classification], MATCH(SUMIFS(Table15[Unique ID],Table15[System-Owned Portion],E822,Table15[If Material Anything Other than "Lead" in Column E,Was Material Ever Previously Lead?],G822,Table15[Customer-Owned Portion],O822),Table15[Unique ID],0),0)))</f>
        <v/>
      </c>
      <c r="X822"/>
    </row>
    <row r="823" spans="2:24" x14ac:dyDescent="0.35">
      <c r="B823" s="146"/>
      <c r="C823" s="31"/>
      <c r="D823" s="31"/>
      <c r="E823" s="44"/>
      <c r="F823" s="43"/>
      <c r="G823" s="84"/>
      <c r="H823" s="31"/>
      <c r="I823" s="31"/>
      <c r="J823" s="84"/>
      <c r="K823" s="31"/>
      <c r="L823" s="31"/>
      <c r="M823" s="169"/>
      <c r="N823" s="148"/>
      <c r="O823" s="44"/>
      <c r="P823" s="43"/>
      <c r="Q823" s="31"/>
      <c r="R823" s="84"/>
      <c r="S823" s="31"/>
      <c r="T823" s="31"/>
      <c r="U823" s="169"/>
      <c r="V823" s="150"/>
      <c r="W823" s="141" t="str" cm="1">
        <f t="array" ref="W823">IF(SUM(LEN(B823:V823))=0,"",IF(OR(OR(ISBLANK(F823),SUM(LEN(C823),LEN(D823))=0),AND(NOT(E823="Unknown"),ISBLANK(J823)),AND(NOT(O823="Unknown"),ISBLANK(R823))),"Missing Information", INDEX(Table15[Entire Service Line Classification], MATCH(SUMIFS(Table15[Unique ID],Table15[System-Owned Portion],E823,Table15[If Material Anything Other than "Lead" in Column E,Was Material Ever Previously Lead?],G823,Table15[Customer-Owned Portion],O823),Table15[Unique ID],0),0)))</f>
        <v/>
      </c>
      <c r="X823"/>
    </row>
    <row r="824" spans="2:24" x14ac:dyDescent="0.35">
      <c r="B824" s="146"/>
      <c r="C824" s="31"/>
      <c r="D824" s="31"/>
      <c r="E824" s="44"/>
      <c r="F824" s="43"/>
      <c r="G824" s="84"/>
      <c r="H824" s="31"/>
      <c r="I824" s="31"/>
      <c r="J824" s="84"/>
      <c r="K824" s="31"/>
      <c r="L824" s="31"/>
      <c r="M824" s="169"/>
      <c r="N824" s="148"/>
      <c r="O824" s="44"/>
      <c r="P824" s="43"/>
      <c r="Q824" s="31"/>
      <c r="R824" s="84"/>
      <c r="S824" s="31"/>
      <c r="T824" s="31"/>
      <c r="U824" s="169"/>
      <c r="V824" s="150"/>
      <c r="W824" s="141" t="str" cm="1">
        <f t="array" ref="W824">IF(SUM(LEN(B824:V824))=0,"",IF(OR(OR(ISBLANK(F824),SUM(LEN(C824),LEN(D824))=0),AND(NOT(E824="Unknown"),ISBLANK(J824)),AND(NOT(O824="Unknown"),ISBLANK(R824))),"Missing Information", INDEX(Table15[Entire Service Line Classification], MATCH(SUMIFS(Table15[Unique ID],Table15[System-Owned Portion],E824,Table15[If Material Anything Other than "Lead" in Column E,Was Material Ever Previously Lead?],G824,Table15[Customer-Owned Portion],O824),Table15[Unique ID],0),0)))</f>
        <v/>
      </c>
      <c r="X824"/>
    </row>
    <row r="825" spans="2:24" x14ac:dyDescent="0.35">
      <c r="B825" s="146"/>
      <c r="C825" s="31"/>
      <c r="D825" s="31"/>
      <c r="E825" s="44"/>
      <c r="F825" s="43"/>
      <c r="G825" s="84"/>
      <c r="H825" s="31"/>
      <c r="I825" s="31"/>
      <c r="J825" s="84"/>
      <c r="K825" s="31"/>
      <c r="L825" s="31"/>
      <c r="M825" s="169"/>
      <c r="N825" s="148"/>
      <c r="O825" s="44"/>
      <c r="P825" s="43"/>
      <c r="Q825" s="31"/>
      <c r="R825" s="84"/>
      <c r="S825" s="31"/>
      <c r="T825" s="31"/>
      <c r="U825" s="169"/>
      <c r="V825" s="150"/>
      <c r="W825" s="141" t="str" cm="1">
        <f t="array" ref="W825">IF(SUM(LEN(B825:V825))=0,"",IF(OR(OR(ISBLANK(F825),SUM(LEN(C825),LEN(D825))=0),AND(NOT(E825="Unknown"),ISBLANK(J825)),AND(NOT(O825="Unknown"),ISBLANK(R825))),"Missing Information", INDEX(Table15[Entire Service Line Classification], MATCH(SUMIFS(Table15[Unique ID],Table15[System-Owned Portion],E825,Table15[If Material Anything Other than "Lead" in Column E,Was Material Ever Previously Lead?],G825,Table15[Customer-Owned Portion],O825),Table15[Unique ID],0),0)))</f>
        <v/>
      </c>
      <c r="X825"/>
    </row>
    <row r="826" spans="2:24" x14ac:dyDescent="0.35">
      <c r="B826" s="146"/>
      <c r="C826" s="31"/>
      <c r="D826" s="31"/>
      <c r="E826" s="44"/>
      <c r="F826" s="43"/>
      <c r="G826" s="84"/>
      <c r="H826" s="31"/>
      <c r="I826" s="31"/>
      <c r="J826" s="84"/>
      <c r="K826" s="31"/>
      <c r="L826" s="31"/>
      <c r="M826" s="169"/>
      <c r="N826" s="148"/>
      <c r="O826" s="44"/>
      <c r="P826" s="43"/>
      <c r="Q826" s="31"/>
      <c r="R826" s="84"/>
      <c r="S826" s="31"/>
      <c r="T826" s="31"/>
      <c r="U826" s="169"/>
      <c r="V826" s="150"/>
      <c r="W826" s="141" t="str" cm="1">
        <f t="array" ref="W826">IF(SUM(LEN(B826:V826))=0,"",IF(OR(OR(ISBLANK(F826),SUM(LEN(C826),LEN(D826))=0),AND(NOT(E826="Unknown"),ISBLANK(J826)),AND(NOT(O826="Unknown"),ISBLANK(R826))),"Missing Information", INDEX(Table15[Entire Service Line Classification], MATCH(SUMIFS(Table15[Unique ID],Table15[System-Owned Portion],E826,Table15[If Material Anything Other than "Lead" in Column E,Was Material Ever Previously Lead?],G826,Table15[Customer-Owned Portion],O826),Table15[Unique ID],0),0)))</f>
        <v/>
      </c>
      <c r="X826"/>
    </row>
    <row r="827" spans="2:24" x14ac:dyDescent="0.35">
      <c r="B827" s="146"/>
      <c r="C827" s="31"/>
      <c r="D827" s="31"/>
      <c r="E827" s="44"/>
      <c r="F827" s="43"/>
      <c r="G827" s="84"/>
      <c r="H827" s="31"/>
      <c r="I827" s="31"/>
      <c r="J827" s="84"/>
      <c r="K827" s="31"/>
      <c r="L827" s="31"/>
      <c r="M827" s="169"/>
      <c r="N827" s="148"/>
      <c r="O827" s="44"/>
      <c r="P827" s="43"/>
      <c r="Q827" s="31"/>
      <c r="R827" s="84"/>
      <c r="S827" s="31"/>
      <c r="T827" s="31"/>
      <c r="U827" s="169"/>
      <c r="V827" s="150"/>
      <c r="W827" s="141" t="str" cm="1">
        <f t="array" ref="W827">IF(SUM(LEN(B827:V827))=0,"",IF(OR(OR(ISBLANK(F827),SUM(LEN(C827),LEN(D827))=0),AND(NOT(E827="Unknown"),ISBLANK(J827)),AND(NOT(O827="Unknown"),ISBLANK(R827))),"Missing Information", INDEX(Table15[Entire Service Line Classification], MATCH(SUMIFS(Table15[Unique ID],Table15[System-Owned Portion],E827,Table15[If Material Anything Other than "Lead" in Column E,Was Material Ever Previously Lead?],G827,Table15[Customer-Owned Portion],O827),Table15[Unique ID],0),0)))</f>
        <v/>
      </c>
      <c r="X827"/>
    </row>
    <row r="828" spans="2:24" x14ac:dyDescent="0.35">
      <c r="B828" s="146"/>
      <c r="C828" s="31"/>
      <c r="D828" s="31"/>
      <c r="E828" s="44"/>
      <c r="F828" s="43"/>
      <c r="G828" s="84"/>
      <c r="H828" s="31"/>
      <c r="I828" s="31"/>
      <c r="J828" s="84"/>
      <c r="K828" s="31"/>
      <c r="L828" s="31"/>
      <c r="M828" s="169"/>
      <c r="N828" s="148"/>
      <c r="O828" s="44"/>
      <c r="P828" s="43"/>
      <c r="Q828" s="31"/>
      <c r="R828" s="84"/>
      <c r="S828" s="31"/>
      <c r="T828" s="31"/>
      <c r="U828" s="169"/>
      <c r="V828" s="150"/>
      <c r="W828" s="141" t="str" cm="1">
        <f t="array" ref="W828">IF(SUM(LEN(B828:V828))=0,"",IF(OR(OR(ISBLANK(F828),SUM(LEN(C828),LEN(D828))=0),AND(NOT(E828="Unknown"),ISBLANK(J828)),AND(NOT(O828="Unknown"),ISBLANK(R828))),"Missing Information", INDEX(Table15[Entire Service Line Classification], MATCH(SUMIFS(Table15[Unique ID],Table15[System-Owned Portion],E828,Table15[If Material Anything Other than "Lead" in Column E,Was Material Ever Previously Lead?],G828,Table15[Customer-Owned Portion],O828),Table15[Unique ID],0),0)))</f>
        <v/>
      </c>
      <c r="X828"/>
    </row>
    <row r="829" spans="2:24" x14ac:dyDescent="0.35">
      <c r="B829" s="146"/>
      <c r="C829" s="31"/>
      <c r="D829" s="31"/>
      <c r="E829" s="44"/>
      <c r="F829" s="43"/>
      <c r="G829" s="84"/>
      <c r="H829" s="31"/>
      <c r="I829" s="31"/>
      <c r="J829" s="84"/>
      <c r="K829" s="31"/>
      <c r="L829" s="31"/>
      <c r="M829" s="169"/>
      <c r="N829" s="148"/>
      <c r="O829" s="44"/>
      <c r="P829" s="43"/>
      <c r="Q829" s="31"/>
      <c r="R829" s="84"/>
      <c r="S829" s="31"/>
      <c r="T829" s="31"/>
      <c r="U829" s="169"/>
      <c r="V829" s="150"/>
      <c r="W829" s="141" t="str" cm="1">
        <f t="array" ref="W829">IF(SUM(LEN(B829:V829))=0,"",IF(OR(OR(ISBLANK(F829),SUM(LEN(C829),LEN(D829))=0),AND(NOT(E829="Unknown"),ISBLANK(J829)),AND(NOT(O829="Unknown"),ISBLANK(R829))),"Missing Information", INDEX(Table15[Entire Service Line Classification], MATCH(SUMIFS(Table15[Unique ID],Table15[System-Owned Portion],E829,Table15[If Material Anything Other than "Lead" in Column E,Was Material Ever Previously Lead?],G829,Table15[Customer-Owned Portion],O829),Table15[Unique ID],0),0)))</f>
        <v/>
      </c>
      <c r="X829"/>
    </row>
    <row r="830" spans="2:24" x14ac:dyDescent="0.35">
      <c r="B830" s="146"/>
      <c r="C830" s="31"/>
      <c r="D830" s="31"/>
      <c r="E830" s="44"/>
      <c r="F830" s="43"/>
      <c r="G830" s="84"/>
      <c r="H830" s="31"/>
      <c r="I830" s="31"/>
      <c r="J830" s="84"/>
      <c r="K830" s="31"/>
      <c r="L830" s="31"/>
      <c r="M830" s="169"/>
      <c r="N830" s="148"/>
      <c r="O830" s="44"/>
      <c r="P830" s="43"/>
      <c r="Q830" s="31"/>
      <c r="R830" s="84"/>
      <c r="S830" s="31"/>
      <c r="T830" s="31"/>
      <c r="U830" s="169"/>
      <c r="V830" s="150"/>
      <c r="W830" s="141" t="str" cm="1">
        <f t="array" ref="W830">IF(SUM(LEN(B830:V830))=0,"",IF(OR(OR(ISBLANK(F830),SUM(LEN(C830),LEN(D830))=0),AND(NOT(E830="Unknown"),ISBLANK(J830)),AND(NOT(O830="Unknown"),ISBLANK(R830))),"Missing Information", INDEX(Table15[Entire Service Line Classification], MATCH(SUMIFS(Table15[Unique ID],Table15[System-Owned Portion],E830,Table15[If Material Anything Other than "Lead" in Column E,Was Material Ever Previously Lead?],G830,Table15[Customer-Owned Portion],O830),Table15[Unique ID],0),0)))</f>
        <v/>
      </c>
      <c r="X830"/>
    </row>
    <row r="831" spans="2:24" x14ac:dyDescent="0.35">
      <c r="B831" s="146"/>
      <c r="C831" s="31"/>
      <c r="D831" s="31"/>
      <c r="E831" s="44"/>
      <c r="F831" s="43"/>
      <c r="G831" s="84"/>
      <c r="H831" s="31"/>
      <c r="I831" s="31"/>
      <c r="J831" s="84"/>
      <c r="K831" s="31"/>
      <c r="L831" s="31"/>
      <c r="M831" s="169"/>
      <c r="N831" s="148"/>
      <c r="O831" s="44"/>
      <c r="P831" s="43"/>
      <c r="Q831" s="31"/>
      <c r="R831" s="84"/>
      <c r="S831" s="31"/>
      <c r="T831" s="31"/>
      <c r="U831" s="169"/>
      <c r="V831" s="150"/>
      <c r="W831" s="141" t="str" cm="1">
        <f t="array" ref="W831">IF(SUM(LEN(B831:V831))=0,"",IF(OR(OR(ISBLANK(F831),SUM(LEN(C831),LEN(D831))=0),AND(NOT(E831="Unknown"),ISBLANK(J831)),AND(NOT(O831="Unknown"),ISBLANK(R831))),"Missing Information", INDEX(Table15[Entire Service Line Classification], MATCH(SUMIFS(Table15[Unique ID],Table15[System-Owned Portion],E831,Table15[If Material Anything Other than "Lead" in Column E,Was Material Ever Previously Lead?],G831,Table15[Customer-Owned Portion],O831),Table15[Unique ID],0),0)))</f>
        <v/>
      </c>
      <c r="X831"/>
    </row>
    <row r="832" spans="2:24" x14ac:dyDescent="0.35">
      <c r="B832" s="146"/>
      <c r="C832" s="31"/>
      <c r="D832" s="31"/>
      <c r="E832" s="44"/>
      <c r="F832" s="43"/>
      <c r="G832" s="84"/>
      <c r="H832" s="31"/>
      <c r="I832" s="31"/>
      <c r="J832" s="84"/>
      <c r="K832" s="31"/>
      <c r="L832" s="31"/>
      <c r="M832" s="169"/>
      <c r="N832" s="148"/>
      <c r="O832" s="44"/>
      <c r="P832" s="43"/>
      <c r="Q832" s="31"/>
      <c r="R832" s="84"/>
      <c r="S832" s="31"/>
      <c r="T832" s="31"/>
      <c r="U832" s="169"/>
      <c r="V832" s="150"/>
      <c r="W832" s="141" t="str" cm="1">
        <f t="array" ref="W832">IF(SUM(LEN(B832:V832))=0,"",IF(OR(OR(ISBLANK(F832),SUM(LEN(C832),LEN(D832))=0),AND(NOT(E832="Unknown"),ISBLANK(J832)),AND(NOT(O832="Unknown"),ISBLANK(R832))),"Missing Information", INDEX(Table15[Entire Service Line Classification], MATCH(SUMIFS(Table15[Unique ID],Table15[System-Owned Portion],E832,Table15[If Material Anything Other than "Lead" in Column E,Was Material Ever Previously Lead?],G832,Table15[Customer-Owned Portion],O832),Table15[Unique ID],0),0)))</f>
        <v/>
      </c>
      <c r="X832"/>
    </row>
    <row r="833" spans="2:24" x14ac:dyDescent="0.35">
      <c r="B833" s="146"/>
      <c r="C833" s="31"/>
      <c r="D833" s="31"/>
      <c r="E833" s="44"/>
      <c r="F833" s="43"/>
      <c r="G833" s="84"/>
      <c r="H833" s="31"/>
      <c r="I833" s="31"/>
      <c r="J833" s="84"/>
      <c r="K833" s="31"/>
      <c r="L833" s="31"/>
      <c r="M833" s="169"/>
      <c r="N833" s="148"/>
      <c r="O833" s="44"/>
      <c r="P833" s="43"/>
      <c r="Q833" s="31"/>
      <c r="R833" s="84"/>
      <c r="S833" s="31"/>
      <c r="T833" s="31"/>
      <c r="U833" s="169"/>
      <c r="V833" s="150"/>
      <c r="W833" s="141" t="str" cm="1">
        <f t="array" ref="W833">IF(SUM(LEN(B833:V833))=0,"",IF(OR(OR(ISBLANK(F833),SUM(LEN(C833),LEN(D833))=0),AND(NOT(E833="Unknown"),ISBLANK(J833)),AND(NOT(O833="Unknown"),ISBLANK(R833))),"Missing Information", INDEX(Table15[Entire Service Line Classification], MATCH(SUMIFS(Table15[Unique ID],Table15[System-Owned Portion],E833,Table15[If Material Anything Other than "Lead" in Column E,Was Material Ever Previously Lead?],G833,Table15[Customer-Owned Portion],O833),Table15[Unique ID],0),0)))</f>
        <v/>
      </c>
      <c r="X833"/>
    </row>
    <row r="834" spans="2:24" x14ac:dyDescent="0.35">
      <c r="B834" s="146"/>
      <c r="C834" s="31"/>
      <c r="D834" s="31"/>
      <c r="E834" s="44"/>
      <c r="F834" s="43"/>
      <c r="G834" s="84"/>
      <c r="H834" s="31"/>
      <c r="I834" s="31"/>
      <c r="J834" s="84"/>
      <c r="K834" s="31"/>
      <c r="L834" s="31"/>
      <c r="M834" s="169"/>
      <c r="N834" s="148"/>
      <c r="O834" s="44"/>
      <c r="P834" s="43"/>
      <c r="Q834" s="31"/>
      <c r="R834" s="84"/>
      <c r="S834" s="31"/>
      <c r="T834" s="31"/>
      <c r="U834" s="169"/>
      <c r="V834" s="150"/>
      <c r="W834" s="141" t="str" cm="1">
        <f t="array" ref="W834">IF(SUM(LEN(B834:V834))=0,"",IF(OR(OR(ISBLANK(F834),SUM(LEN(C834),LEN(D834))=0),AND(NOT(E834="Unknown"),ISBLANK(J834)),AND(NOT(O834="Unknown"),ISBLANK(R834))),"Missing Information", INDEX(Table15[Entire Service Line Classification], MATCH(SUMIFS(Table15[Unique ID],Table15[System-Owned Portion],E834,Table15[If Material Anything Other than "Lead" in Column E,Was Material Ever Previously Lead?],G834,Table15[Customer-Owned Portion],O834),Table15[Unique ID],0),0)))</f>
        <v/>
      </c>
      <c r="X834"/>
    </row>
    <row r="835" spans="2:24" x14ac:dyDescent="0.35">
      <c r="B835" s="146"/>
      <c r="C835" s="31"/>
      <c r="D835" s="31"/>
      <c r="E835" s="44"/>
      <c r="F835" s="43"/>
      <c r="G835" s="84"/>
      <c r="H835" s="31"/>
      <c r="I835" s="31"/>
      <c r="J835" s="84"/>
      <c r="K835" s="31"/>
      <c r="L835" s="31"/>
      <c r="M835" s="169"/>
      <c r="N835" s="148"/>
      <c r="O835" s="44"/>
      <c r="P835" s="43"/>
      <c r="Q835" s="31"/>
      <c r="R835" s="84"/>
      <c r="S835" s="31"/>
      <c r="T835" s="31"/>
      <c r="U835" s="169"/>
      <c r="V835" s="150"/>
      <c r="W835" s="141" t="str" cm="1">
        <f t="array" ref="W835">IF(SUM(LEN(B835:V835))=0,"",IF(OR(OR(ISBLANK(F835),SUM(LEN(C835),LEN(D835))=0),AND(NOT(E835="Unknown"),ISBLANK(J835)),AND(NOT(O835="Unknown"),ISBLANK(R835))),"Missing Information", INDEX(Table15[Entire Service Line Classification], MATCH(SUMIFS(Table15[Unique ID],Table15[System-Owned Portion],E835,Table15[If Material Anything Other than "Lead" in Column E,Was Material Ever Previously Lead?],G835,Table15[Customer-Owned Portion],O835),Table15[Unique ID],0),0)))</f>
        <v/>
      </c>
      <c r="X835"/>
    </row>
    <row r="836" spans="2:24" x14ac:dyDescent="0.35">
      <c r="B836" s="146"/>
      <c r="C836" s="31"/>
      <c r="D836" s="31"/>
      <c r="E836" s="44"/>
      <c r="F836" s="43"/>
      <c r="G836" s="84"/>
      <c r="H836" s="31"/>
      <c r="I836" s="31"/>
      <c r="J836" s="84"/>
      <c r="K836" s="31"/>
      <c r="L836" s="31"/>
      <c r="M836" s="169"/>
      <c r="N836" s="148"/>
      <c r="O836" s="44"/>
      <c r="P836" s="43"/>
      <c r="Q836" s="31"/>
      <c r="R836" s="84"/>
      <c r="S836" s="31"/>
      <c r="T836" s="31"/>
      <c r="U836" s="169"/>
      <c r="V836" s="150"/>
      <c r="W836" s="141" t="str" cm="1">
        <f t="array" ref="W836">IF(SUM(LEN(B836:V836))=0,"",IF(OR(OR(ISBLANK(F836),SUM(LEN(C836),LEN(D836))=0),AND(NOT(E836="Unknown"),ISBLANK(J836)),AND(NOT(O836="Unknown"),ISBLANK(R836))),"Missing Information", INDEX(Table15[Entire Service Line Classification], MATCH(SUMIFS(Table15[Unique ID],Table15[System-Owned Portion],E836,Table15[If Material Anything Other than "Lead" in Column E,Was Material Ever Previously Lead?],G836,Table15[Customer-Owned Portion],O836),Table15[Unique ID],0),0)))</f>
        <v/>
      </c>
      <c r="X836"/>
    </row>
    <row r="837" spans="2:24" x14ac:dyDescent="0.35">
      <c r="B837" s="146"/>
      <c r="C837" s="31"/>
      <c r="D837" s="31"/>
      <c r="E837" s="44"/>
      <c r="F837" s="43"/>
      <c r="G837" s="84"/>
      <c r="H837" s="31"/>
      <c r="I837" s="31"/>
      <c r="J837" s="84"/>
      <c r="K837" s="31"/>
      <c r="L837" s="31"/>
      <c r="M837" s="169"/>
      <c r="N837" s="148"/>
      <c r="O837" s="44"/>
      <c r="P837" s="43"/>
      <c r="Q837" s="31"/>
      <c r="R837" s="84"/>
      <c r="S837" s="31"/>
      <c r="T837" s="31"/>
      <c r="U837" s="169"/>
      <c r="V837" s="150"/>
      <c r="W837" s="141" t="str" cm="1">
        <f t="array" ref="W837">IF(SUM(LEN(B837:V837))=0,"",IF(OR(OR(ISBLANK(F837),SUM(LEN(C837),LEN(D837))=0),AND(NOT(E837="Unknown"),ISBLANK(J837)),AND(NOT(O837="Unknown"),ISBLANK(R837))),"Missing Information", INDEX(Table15[Entire Service Line Classification], MATCH(SUMIFS(Table15[Unique ID],Table15[System-Owned Portion],E837,Table15[If Material Anything Other than "Lead" in Column E,Was Material Ever Previously Lead?],G837,Table15[Customer-Owned Portion],O837),Table15[Unique ID],0),0)))</f>
        <v/>
      </c>
      <c r="X837"/>
    </row>
    <row r="838" spans="2:24" x14ac:dyDescent="0.35">
      <c r="B838" s="146"/>
      <c r="C838" s="31"/>
      <c r="D838" s="31"/>
      <c r="E838" s="44"/>
      <c r="F838" s="43"/>
      <c r="G838" s="84"/>
      <c r="H838" s="31"/>
      <c r="I838" s="31"/>
      <c r="J838" s="84"/>
      <c r="K838" s="31"/>
      <c r="L838" s="31"/>
      <c r="M838" s="169"/>
      <c r="N838" s="148"/>
      <c r="O838" s="44"/>
      <c r="P838" s="43"/>
      <c r="Q838" s="31"/>
      <c r="R838" s="84"/>
      <c r="S838" s="31"/>
      <c r="T838" s="31"/>
      <c r="U838" s="169"/>
      <c r="V838" s="150"/>
      <c r="W838" s="141" t="str" cm="1">
        <f t="array" ref="W838">IF(SUM(LEN(B838:V838))=0,"",IF(OR(OR(ISBLANK(F838),SUM(LEN(C838),LEN(D838))=0),AND(NOT(E838="Unknown"),ISBLANK(J838)),AND(NOT(O838="Unknown"),ISBLANK(R838))),"Missing Information", INDEX(Table15[Entire Service Line Classification], MATCH(SUMIFS(Table15[Unique ID],Table15[System-Owned Portion],E838,Table15[If Material Anything Other than "Lead" in Column E,Was Material Ever Previously Lead?],G838,Table15[Customer-Owned Portion],O838),Table15[Unique ID],0),0)))</f>
        <v/>
      </c>
      <c r="X838"/>
    </row>
    <row r="839" spans="2:24" x14ac:dyDescent="0.35">
      <c r="B839" s="146"/>
      <c r="C839" s="31"/>
      <c r="D839" s="31"/>
      <c r="E839" s="44"/>
      <c r="F839" s="43"/>
      <c r="G839" s="84"/>
      <c r="H839" s="31"/>
      <c r="I839" s="31"/>
      <c r="J839" s="84"/>
      <c r="K839" s="31"/>
      <c r="L839" s="31"/>
      <c r="M839" s="169"/>
      <c r="N839" s="148"/>
      <c r="O839" s="44"/>
      <c r="P839" s="43"/>
      <c r="Q839" s="31"/>
      <c r="R839" s="84"/>
      <c r="S839" s="31"/>
      <c r="T839" s="31"/>
      <c r="U839" s="169"/>
      <c r="V839" s="150"/>
      <c r="W839" s="141" t="str" cm="1">
        <f t="array" ref="W839">IF(SUM(LEN(B839:V839))=0,"",IF(OR(OR(ISBLANK(F839),SUM(LEN(C839),LEN(D839))=0),AND(NOT(E839="Unknown"),ISBLANK(J839)),AND(NOT(O839="Unknown"),ISBLANK(R839))),"Missing Information", INDEX(Table15[Entire Service Line Classification], MATCH(SUMIFS(Table15[Unique ID],Table15[System-Owned Portion],E839,Table15[If Material Anything Other than "Lead" in Column E,Was Material Ever Previously Lead?],G839,Table15[Customer-Owned Portion],O839),Table15[Unique ID],0),0)))</f>
        <v/>
      </c>
      <c r="X839"/>
    </row>
    <row r="840" spans="2:24" x14ac:dyDescent="0.35">
      <c r="B840" s="146"/>
      <c r="C840" s="31"/>
      <c r="D840" s="31"/>
      <c r="E840" s="44"/>
      <c r="F840" s="43"/>
      <c r="G840" s="84"/>
      <c r="H840" s="31"/>
      <c r="I840" s="31"/>
      <c r="J840" s="84"/>
      <c r="K840" s="31"/>
      <c r="L840" s="31"/>
      <c r="M840" s="169"/>
      <c r="N840" s="148"/>
      <c r="O840" s="44"/>
      <c r="P840" s="43"/>
      <c r="Q840" s="31"/>
      <c r="R840" s="84"/>
      <c r="S840" s="31"/>
      <c r="T840" s="31"/>
      <c r="U840" s="169"/>
      <c r="V840" s="150"/>
      <c r="W840" s="141" t="str" cm="1">
        <f t="array" ref="W840">IF(SUM(LEN(B840:V840))=0,"",IF(OR(OR(ISBLANK(F840),SUM(LEN(C840),LEN(D840))=0),AND(NOT(E840="Unknown"),ISBLANK(J840)),AND(NOT(O840="Unknown"),ISBLANK(R840))),"Missing Information", INDEX(Table15[Entire Service Line Classification], MATCH(SUMIFS(Table15[Unique ID],Table15[System-Owned Portion],E840,Table15[If Material Anything Other than "Lead" in Column E,Was Material Ever Previously Lead?],G840,Table15[Customer-Owned Portion],O840),Table15[Unique ID],0),0)))</f>
        <v/>
      </c>
      <c r="X840"/>
    </row>
    <row r="841" spans="2:24" x14ac:dyDescent="0.35">
      <c r="B841" s="146"/>
      <c r="C841" s="31"/>
      <c r="D841" s="31"/>
      <c r="E841" s="44"/>
      <c r="F841" s="43"/>
      <c r="G841" s="84"/>
      <c r="H841" s="31"/>
      <c r="I841" s="31"/>
      <c r="J841" s="84"/>
      <c r="K841" s="31"/>
      <c r="L841" s="31"/>
      <c r="M841" s="169"/>
      <c r="N841" s="148"/>
      <c r="O841" s="44"/>
      <c r="P841" s="43"/>
      <c r="Q841" s="31"/>
      <c r="R841" s="84"/>
      <c r="S841" s="31"/>
      <c r="T841" s="31"/>
      <c r="U841" s="169"/>
      <c r="V841" s="150"/>
      <c r="W841" s="141" t="str" cm="1">
        <f t="array" ref="W841">IF(SUM(LEN(B841:V841))=0,"",IF(OR(OR(ISBLANK(F841),SUM(LEN(C841),LEN(D841))=0),AND(NOT(E841="Unknown"),ISBLANK(J841)),AND(NOT(O841="Unknown"),ISBLANK(R841))),"Missing Information", INDEX(Table15[Entire Service Line Classification], MATCH(SUMIFS(Table15[Unique ID],Table15[System-Owned Portion],E841,Table15[If Material Anything Other than "Lead" in Column E,Was Material Ever Previously Lead?],G841,Table15[Customer-Owned Portion],O841),Table15[Unique ID],0),0)))</f>
        <v/>
      </c>
      <c r="X841"/>
    </row>
    <row r="842" spans="2:24" x14ac:dyDescent="0.35">
      <c r="B842" s="146"/>
      <c r="C842" s="31"/>
      <c r="D842" s="31"/>
      <c r="E842" s="44"/>
      <c r="F842" s="43"/>
      <c r="G842" s="84"/>
      <c r="H842" s="31"/>
      <c r="I842" s="31"/>
      <c r="J842" s="84"/>
      <c r="K842" s="31"/>
      <c r="L842" s="31"/>
      <c r="M842" s="169"/>
      <c r="N842" s="148"/>
      <c r="O842" s="44"/>
      <c r="P842" s="43"/>
      <c r="Q842" s="31"/>
      <c r="R842" s="84"/>
      <c r="S842" s="31"/>
      <c r="T842" s="31"/>
      <c r="U842" s="169"/>
      <c r="V842" s="150"/>
      <c r="W842" s="141" t="str" cm="1">
        <f t="array" ref="W842">IF(SUM(LEN(B842:V842))=0,"",IF(OR(OR(ISBLANK(F842),SUM(LEN(C842),LEN(D842))=0),AND(NOT(E842="Unknown"),ISBLANK(J842)),AND(NOT(O842="Unknown"),ISBLANK(R842))),"Missing Information", INDEX(Table15[Entire Service Line Classification], MATCH(SUMIFS(Table15[Unique ID],Table15[System-Owned Portion],E842,Table15[If Material Anything Other than "Lead" in Column E,Was Material Ever Previously Lead?],G842,Table15[Customer-Owned Portion],O842),Table15[Unique ID],0),0)))</f>
        <v/>
      </c>
      <c r="X842"/>
    </row>
    <row r="843" spans="2:24" x14ac:dyDescent="0.35">
      <c r="B843" s="146"/>
      <c r="C843" s="31"/>
      <c r="D843" s="31"/>
      <c r="E843" s="44"/>
      <c r="F843" s="43"/>
      <c r="G843" s="84"/>
      <c r="H843" s="31"/>
      <c r="I843" s="31"/>
      <c r="J843" s="84"/>
      <c r="K843" s="31"/>
      <c r="L843" s="31"/>
      <c r="M843" s="169"/>
      <c r="N843" s="148"/>
      <c r="O843" s="44"/>
      <c r="P843" s="43"/>
      <c r="Q843" s="31"/>
      <c r="R843" s="84"/>
      <c r="S843" s="31"/>
      <c r="T843" s="31"/>
      <c r="U843" s="169"/>
      <c r="V843" s="150"/>
      <c r="W843" s="141" t="str" cm="1">
        <f t="array" ref="W843">IF(SUM(LEN(B843:V843))=0,"",IF(OR(OR(ISBLANK(F843),SUM(LEN(C843),LEN(D843))=0),AND(NOT(E843="Unknown"),ISBLANK(J843)),AND(NOT(O843="Unknown"),ISBLANK(R843))),"Missing Information", INDEX(Table15[Entire Service Line Classification], MATCH(SUMIFS(Table15[Unique ID],Table15[System-Owned Portion],E843,Table15[If Material Anything Other than "Lead" in Column E,Was Material Ever Previously Lead?],G843,Table15[Customer-Owned Portion],O843),Table15[Unique ID],0),0)))</f>
        <v/>
      </c>
      <c r="X843"/>
    </row>
    <row r="844" spans="2:24" x14ac:dyDescent="0.35">
      <c r="B844" s="146"/>
      <c r="C844" s="31"/>
      <c r="D844" s="31"/>
      <c r="E844" s="44"/>
      <c r="F844" s="43"/>
      <c r="G844" s="84"/>
      <c r="H844" s="31"/>
      <c r="I844" s="31"/>
      <c r="J844" s="84"/>
      <c r="K844" s="31"/>
      <c r="L844" s="31"/>
      <c r="M844" s="169"/>
      <c r="N844" s="148"/>
      <c r="O844" s="44"/>
      <c r="P844" s="43"/>
      <c r="Q844" s="31"/>
      <c r="R844" s="84"/>
      <c r="S844" s="31"/>
      <c r="T844" s="31"/>
      <c r="U844" s="169"/>
      <c r="V844" s="150"/>
      <c r="W844" s="141" t="str" cm="1">
        <f t="array" ref="W844">IF(SUM(LEN(B844:V844))=0,"",IF(OR(OR(ISBLANK(F844),SUM(LEN(C844),LEN(D844))=0),AND(NOT(E844="Unknown"),ISBLANK(J844)),AND(NOT(O844="Unknown"),ISBLANK(R844))),"Missing Information", INDEX(Table15[Entire Service Line Classification], MATCH(SUMIFS(Table15[Unique ID],Table15[System-Owned Portion],E844,Table15[If Material Anything Other than "Lead" in Column E,Was Material Ever Previously Lead?],G844,Table15[Customer-Owned Portion],O844),Table15[Unique ID],0),0)))</f>
        <v/>
      </c>
      <c r="X844"/>
    </row>
    <row r="845" spans="2:24" x14ac:dyDescent="0.35">
      <c r="B845" s="146"/>
      <c r="C845" s="31"/>
      <c r="D845" s="31"/>
      <c r="E845" s="44"/>
      <c r="F845" s="43"/>
      <c r="G845" s="84"/>
      <c r="H845" s="31"/>
      <c r="I845" s="31"/>
      <c r="J845" s="84"/>
      <c r="K845" s="31"/>
      <c r="L845" s="31"/>
      <c r="M845" s="169"/>
      <c r="N845" s="148"/>
      <c r="O845" s="44"/>
      <c r="P845" s="43"/>
      <c r="Q845" s="31"/>
      <c r="R845" s="84"/>
      <c r="S845" s="31"/>
      <c r="T845" s="31"/>
      <c r="U845" s="169"/>
      <c r="V845" s="150"/>
      <c r="W845" s="141" t="str" cm="1">
        <f t="array" ref="W845">IF(SUM(LEN(B845:V845))=0,"",IF(OR(OR(ISBLANK(F845),SUM(LEN(C845),LEN(D845))=0),AND(NOT(E845="Unknown"),ISBLANK(J845)),AND(NOT(O845="Unknown"),ISBLANK(R845))),"Missing Information", INDEX(Table15[Entire Service Line Classification], MATCH(SUMIFS(Table15[Unique ID],Table15[System-Owned Portion],E845,Table15[If Material Anything Other than "Lead" in Column E,Was Material Ever Previously Lead?],G845,Table15[Customer-Owned Portion],O845),Table15[Unique ID],0),0)))</f>
        <v/>
      </c>
      <c r="X845"/>
    </row>
    <row r="846" spans="2:24" x14ac:dyDescent="0.35">
      <c r="B846" s="146"/>
      <c r="C846" s="31"/>
      <c r="D846" s="31"/>
      <c r="E846" s="44"/>
      <c r="F846" s="43"/>
      <c r="G846" s="84"/>
      <c r="H846" s="31"/>
      <c r="I846" s="31"/>
      <c r="J846" s="84"/>
      <c r="K846" s="31"/>
      <c r="L846" s="31"/>
      <c r="M846" s="169"/>
      <c r="N846" s="148"/>
      <c r="O846" s="44"/>
      <c r="P846" s="43"/>
      <c r="Q846" s="31"/>
      <c r="R846" s="84"/>
      <c r="S846" s="31"/>
      <c r="T846" s="31"/>
      <c r="U846" s="169"/>
      <c r="V846" s="150"/>
      <c r="W846" s="141" t="str" cm="1">
        <f t="array" ref="W846">IF(SUM(LEN(B846:V846))=0,"",IF(OR(OR(ISBLANK(F846),SUM(LEN(C846),LEN(D846))=0),AND(NOT(E846="Unknown"),ISBLANK(J846)),AND(NOT(O846="Unknown"),ISBLANK(R846))),"Missing Information", INDEX(Table15[Entire Service Line Classification], MATCH(SUMIFS(Table15[Unique ID],Table15[System-Owned Portion],E846,Table15[If Material Anything Other than "Lead" in Column E,Was Material Ever Previously Lead?],G846,Table15[Customer-Owned Portion],O846),Table15[Unique ID],0),0)))</f>
        <v/>
      </c>
      <c r="X846"/>
    </row>
    <row r="847" spans="2:24" x14ac:dyDescent="0.35">
      <c r="B847" s="146"/>
      <c r="C847" s="31"/>
      <c r="D847" s="31"/>
      <c r="E847" s="44"/>
      <c r="F847" s="43"/>
      <c r="G847" s="84"/>
      <c r="H847" s="31"/>
      <c r="I847" s="31"/>
      <c r="J847" s="84"/>
      <c r="K847" s="31"/>
      <c r="L847" s="31"/>
      <c r="M847" s="169"/>
      <c r="N847" s="148"/>
      <c r="O847" s="44"/>
      <c r="P847" s="43"/>
      <c r="Q847" s="31"/>
      <c r="R847" s="84"/>
      <c r="S847" s="31"/>
      <c r="T847" s="31"/>
      <c r="U847" s="169"/>
      <c r="V847" s="150"/>
      <c r="W847" s="141" t="str" cm="1">
        <f t="array" ref="W847">IF(SUM(LEN(B847:V847))=0,"",IF(OR(OR(ISBLANK(F847),SUM(LEN(C847),LEN(D847))=0),AND(NOT(E847="Unknown"),ISBLANK(J847)),AND(NOT(O847="Unknown"),ISBLANK(R847))),"Missing Information", INDEX(Table15[Entire Service Line Classification], MATCH(SUMIFS(Table15[Unique ID],Table15[System-Owned Portion],E847,Table15[If Material Anything Other than "Lead" in Column E,Was Material Ever Previously Lead?],G847,Table15[Customer-Owned Portion],O847),Table15[Unique ID],0),0)))</f>
        <v/>
      </c>
      <c r="X847"/>
    </row>
    <row r="848" spans="2:24" x14ac:dyDescent="0.35">
      <c r="B848" s="146"/>
      <c r="C848" s="31"/>
      <c r="D848" s="31"/>
      <c r="E848" s="44"/>
      <c r="F848" s="43"/>
      <c r="G848" s="84"/>
      <c r="H848" s="31"/>
      <c r="I848" s="31"/>
      <c r="J848" s="84"/>
      <c r="K848" s="31"/>
      <c r="L848" s="31"/>
      <c r="M848" s="169"/>
      <c r="N848" s="148"/>
      <c r="O848" s="44"/>
      <c r="P848" s="43"/>
      <c r="Q848" s="31"/>
      <c r="R848" s="84"/>
      <c r="S848" s="31"/>
      <c r="T848" s="31"/>
      <c r="U848" s="169"/>
      <c r="V848" s="150"/>
      <c r="W848" s="141" t="str" cm="1">
        <f t="array" ref="W848">IF(SUM(LEN(B848:V848))=0,"",IF(OR(OR(ISBLANK(F848),SUM(LEN(C848),LEN(D848))=0),AND(NOT(E848="Unknown"),ISBLANK(J848)),AND(NOT(O848="Unknown"),ISBLANK(R848))),"Missing Information", INDEX(Table15[Entire Service Line Classification], MATCH(SUMIFS(Table15[Unique ID],Table15[System-Owned Portion],E848,Table15[If Material Anything Other than "Lead" in Column E,Was Material Ever Previously Lead?],G848,Table15[Customer-Owned Portion],O848),Table15[Unique ID],0),0)))</f>
        <v/>
      </c>
      <c r="X848"/>
    </row>
    <row r="849" spans="2:24" x14ac:dyDescent="0.35">
      <c r="B849" s="146"/>
      <c r="C849" s="31"/>
      <c r="D849" s="31"/>
      <c r="E849" s="44"/>
      <c r="F849" s="43"/>
      <c r="G849" s="84"/>
      <c r="H849" s="31"/>
      <c r="I849" s="31"/>
      <c r="J849" s="84"/>
      <c r="K849" s="31"/>
      <c r="L849" s="31"/>
      <c r="M849" s="169"/>
      <c r="N849" s="148"/>
      <c r="O849" s="44"/>
      <c r="P849" s="43"/>
      <c r="Q849" s="31"/>
      <c r="R849" s="84"/>
      <c r="S849" s="31"/>
      <c r="T849" s="31"/>
      <c r="U849" s="169"/>
      <c r="V849" s="150"/>
      <c r="W849" s="141" t="str" cm="1">
        <f t="array" ref="W849">IF(SUM(LEN(B849:V849))=0,"",IF(OR(OR(ISBLANK(F849),SUM(LEN(C849),LEN(D849))=0),AND(NOT(E849="Unknown"),ISBLANK(J849)),AND(NOT(O849="Unknown"),ISBLANK(R849))),"Missing Information", INDEX(Table15[Entire Service Line Classification], MATCH(SUMIFS(Table15[Unique ID],Table15[System-Owned Portion],E849,Table15[If Material Anything Other than "Lead" in Column E,Was Material Ever Previously Lead?],G849,Table15[Customer-Owned Portion],O849),Table15[Unique ID],0),0)))</f>
        <v/>
      </c>
      <c r="X849"/>
    </row>
    <row r="850" spans="2:24" x14ac:dyDescent="0.35">
      <c r="B850" s="146"/>
      <c r="C850" s="31"/>
      <c r="D850" s="31"/>
      <c r="E850" s="44"/>
      <c r="F850" s="43"/>
      <c r="G850" s="84"/>
      <c r="H850" s="31"/>
      <c r="I850" s="31"/>
      <c r="J850" s="84"/>
      <c r="K850" s="31"/>
      <c r="L850" s="31"/>
      <c r="M850" s="169"/>
      <c r="N850" s="148"/>
      <c r="O850" s="44"/>
      <c r="P850" s="43"/>
      <c r="Q850" s="31"/>
      <c r="R850" s="84"/>
      <c r="S850" s="31"/>
      <c r="T850" s="31"/>
      <c r="U850" s="169"/>
      <c r="V850" s="150"/>
      <c r="W850" s="141" t="str" cm="1">
        <f t="array" ref="W850">IF(SUM(LEN(B850:V850))=0,"",IF(OR(OR(ISBLANK(F850),SUM(LEN(C850),LEN(D850))=0),AND(NOT(E850="Unknown"),ISBLANK(J850)),AND(NOT(O850="Unknown"),ISBLANK(R850))),"Missing Information", INDEX(Table15[Entire Service Line Classification], MATCH(SUMIFS(Table15[Unique ID],Table15[System-Owned Portion],E850,Table15[If Material Anything Other than "Lead" in Column E,Was Material Ever Previously Lead?],G850,Table15[Customer-Owned Portion],O850),Table15[Unique ID],0),0)))</f>
        <v/>
      </c>
      <c r="X850"/>
    </row>
    <row r="851" spans="2:24" x14ac:dyDescent="0.35">
      <c r="B851" s="146"/>
      <c r="C851" s="31"/>
      <c r="D851" s="31"/>
      <c r="E851" s="44"/>
      <c r="F851" s="43"/>
      <c r="G851" s="84"/>
      <c r="H851" s="31"/>
      <c r="I851" s="31"/>
      <c r="J851" s="84"/>
      <c r="K851" s="31"/>
      <c r="L851" s="31"/>
      <c r="M851" s="169"/>
      <c r="N851" s="148"/>
      <c r="O851" s="44"/>
      <c r="P851" s="43"/>
      <c r="Q851" s="31"/>
      <c r="R851" s="84"/>
      <c r="S851" s="31"/>
      <c r="T851" s="31"/>
      <c r="U851" s="169"/>
      <c r="V851" s="150"/>
      <c r="W851" s="141" t="str" cm="1">
        <f t="array" ref="W851">IF(SUM(LEN(B851:V851))=0,"",IF(OR(OR(ISBLANK(F851),SUM(LEN(C851),LEN(D851))=0),AND(NOT(E851="Unknown"),ISBLANK(J851)),AND(NOT(O851="Unknown"),ISBLANK(R851))),"Missing Information", INDEX(Table15[Entire Service Line Classification], MATCH(SUMIFS(Table15[Unique ID],Table15[System-Owned Portion],E851,Table15[If Material Anything Other than "Lead" in Column E,Was Material Ever Previously Lead?],G851,Table15[Customer-Owned Portion],O851),Table15[Unique ID],0),0)))</f>
        <v/>
      </c>
      <c r="X851"/>
    </row>
    <row r="852" spans="2:24" x14ac:dyDescent="0.35">
      <c r="B852" s="146"/>
      <c r="C852" s="31"/>
      <c r="D852" s="31"/>
      <c r="E852" s="44"/>
      <c r="F852" s="43"/>
      <c r="G852" s="84"/>
      <c r="H852" s="31"/>
      <c r="I852" s="31"/>
      <c r="J852" s="84"/>
      <c r="K852" s="31"/>
      <c r="L852" s="31"/>
      <c r="M852" s="169"/>
      <c r="N852" s="148"/>
      <c r="O852" s="44"/>
      <c r="P852" s="43"/>
      <c r="Q852" s="31"/>
      <c r="R852" s="84"/>
      <c r="S852" s="31"/>
      <c r="T852" s="31"/>
      <c r="U852" s="169"/>
      <c r="V852" s="150"/>
      <c r="W852" s="141" t="str" cm="1">
        <f t="array" ref="W852">IF(SUM(LEN(B852:V852))=0,"",IF(OR(OR(ISBLANK(F852),SUM(LEN(C852),LEN(D852))=0),AND(NOT(E852="Unknown"),ISBLANK(J852)),AND(NOT(O852="Unknown"),ISBLANK(R852))),"Missing Information", INDEX(Table15[Entire Service Line Classification], MATCH(SUMIFS(Table15[Unique ID],Table15[System-Owned Portion],E852,Table15[If Material Anything Other than "Lead" in Column E,Was Material Ever Previously Lead?],G852,Table15[Customer-Owned Portion],O852),Table15[Unique ID],0),0)))</f>
        <v/>
      </c>
      <c r="X852"/>
    </row>
    <row r="853" spans="2:24" x14ac:dyDescent="0.35">
      <c r="B853" s="146"/>
      <c r="C853" s="31"/>
      <c r="D853" s="31"/>
      <c r="E853" s="44"/>
      <c r="F853" s="43"/>
      <c r="G853" s="84"/>
      <c r="H853" s="31"/>
      <c r="I853" s="31"/>
      <c r="J853" s="84"/>
      <c r="K853" s="31"/>
      <c r="L853" s="31"/>
      <c r="M853" s="169"/>
      <c r="N853" s="148"/>
      <c r="O853" s="44"/>
      <c r="P853" s="43"/>
      <c r="Q853" s="31"/>
      <c r="R853" s="84"/>
      <c r="S853" s="31"/>
      <c r="T853" s="31"/>
      <c r="U853" s="169"/>
      <c r="V853" s="150"/>
      <c r="W853" s="141" t="str" cm="1">
        <f t="array" ref="W853">IF(SUM(LEN(B853:V853))=0,"",IF(OR(OR(ISBLANK(F853),SUM(LEN(C853),LEN(D853))=0),AND(NOT(E853="Unknown"),ISBLANK(J853)),AND(NOT(O853="Unknown"),ISBLANK(R853))),"Missing Information", INDEX(Table15[Entire Service Line Classification], MATCH(SUMIFS(Table15[Unique ID],Table15[System-Owned Portion],E853,Table15[If Material Anything Other than "Lead" in Column E,Was Material Ever Previously Lead?],G853,Table15[Customer-Owned Portion],O853),Table15[Unique ID],0),0)))</f>
        <v/>
      </c>
      <c r="X853"/>
    </row>
    <row r="854" spans="2:24" x14ac:dyDescent="0.35">
      <c r="B854" s="146"/>
      <c r="C854" s="31"/>
      <c r="D854" s="31"/>
      <c r="E854" s="44"/>
      <c r="F854" s="43"/>
      <c r="G854" s="84"/>
      <c r="H854" s="31"/>
      <c r="I854" s="31"/>
      <c r="J854" s="84"/>
      <c r="K854" s="31"/>
      <c r="L854" s="31"/>
      <c r="M854" s="169"/>
      <c r="N854" s="148"/>
      <c r="O854" s="44"/>
      <c r="P854" s="43"/>
      <c r="Q854" s="31"/>
      <c r="R854" s="84"/>
      <c r="S854" s="31"/>
      <c r="T854" s="31"/>
      <c r="U854" s="169"/>
      <c r="V854" s="150"/>
      <c r="W854" s="141" t="str" cm="1">
        <f t="array" ref="W854">IF(SUM(LEN(B854:V854))=0,"",IF(OR(OR(ISBLANK(F854),SUM(LEN(C854),LEN(D854))=0),AND(NOT(E854="Unknown"),ISBLANK(J854)),AND(NOT(O854="Unknown"),ISBLANK(R854))),"Missing Information", INDEX(Table15[Entire Service Line Classification], MATCH(SUMIFS(Table15[Unique ID],Table15[System-Owned Portion],E854,Table15[If Material Anything Other than "Lead" in Column E,Was Material Ever Previously Lead?],G854,Table15[Customer-Owned Portion],O854),Table15[Unique ID],0),0)))</f>
        <v/>
      </c>
      <c r="X854"/>
    </row>
    <row r="855" spans="2:24" x14ac:dyDescent="0.35">
      <c r="B855" s="146"/>
      <c r="C855" s="31"/>
      <c r="D855" s="31"/>
      <c r="E855" s="44"/>
      <c r="F855" s="43"/>
      <c r="G855" s="84"/>
      <c r="H855" s="31"/>
      <c r="I855" s="31"/>
      <c r="J855" s="84"/>
      <c r="K855" s="31"/>
      <c r="L855" s="31"/>
      <c r="M855" s="169"/>
      <c r="N855" s="148"/>
      <c r="O855" s="44"/>
      <c r="P855" s="43"/>
      <c r="Q855" s="31"/>
      <c r="R855" s="84"/>
      <c r="S855" s="31"/>
      <c r="T855" s="31"/>
      <c r="U855" s="169"/>
      <c r="V855" s="150"/>
      <c r="W855" s="141" t="str" cm="1">
        <f t="array" ref="W855">IF(SUM(LEN(B855:V855))=0,"",IF(OR(OR(ISBLANK(F855),SUM(LEN(C855),LEN(D855))=0),AND(NOT(E855="Unknown"),ISBLANK(J855)),AND(NOT(O855="Unknown"),ISBLANK(R855))),"Missing Information", INDEX(Table15[Entire Service Line Classification], MATCH(SUMIFS(Table15[Unique ID],Table15[System-Owned Portion],E855,Table15[If Material Anything Other than "Lead" in Column E,Was Material Ever Previously Lead?],G855,Table15[Customer-Owned Portion],O855),Table15[Unique ID],0),0)))</f>
        <v/>
      </c>
      <c r="X855"/>
    </row>
    <row r="856" spans="2:24" x14ac:dyDescent="0.35">
      <c r="B856" s="146"/>
      <c r="C856" s="31"/>
      <c r="D856" s="31"/>
      <c r="E856" s="44"/>
      <c r="F856" s="43"/>
      <c r="G856" s="84"/>
      <c r="H856" s="31"/>
      <c r="I856" s="31"/>
      <c r="J856" s="84"/>
      <c r="K856" s="31"/>
      <c r="L856" s="31"/>
      <c r="M856" s="169"/>
      <c r="N856" s="148"/>
      <c r="O856" s="44"/>
      <c r="P856" s="43"/>
      <c r="Q856" s="31"/>
      <c r="R856" s="84"/>
      <c r="S856" s="31"/>
      <c r="T856" s="31"/>
      <c r="U856" s="169"/>
      <c r="V856" s="150"/>
      <c r="W856" s="141" t="str" cm="1">
        <f t="array" ref="W856">IF(SUM(LEN(B856:V856))=0,"",IF(OR(OR(ISBLANK(F856),SUM(LEN(C856),LEN(D856))=0),AND(NOT(E856="Unknown"),ISBLANK(J856)),AND(NOT(O856="Unknown"),ISBLANK(R856))),"Missing Information", INDEX(Table15[Entire Service Line Classification], MATCH(SUMIFS(Table15[Unique ID],Table15[System-Owned Portion],E856,Table15[If Material Anything Other than "Lead" in Column E,Was Material Ever Previously Lead?],G856,Table15[Customer-Owned Portion],O856),Table15[Unique ID],0),0)))</f>
        <v/>
      </c>
      <c r="X856"/>
    </row>
    <row r="857" spans="2:24" x14ac:dyDescent="0.35">
      <c r="B857" s="146"/>
      <c r="C857" s="31"/>
      <c r="D857" s="31"/>
      <c r="E857" s="44"/>
      <c r="F857" s="43"/>
      <c r="G857" s="84"/>
      <c r="H857" s="31"/>
      <c r="I857" s="31"/>
      <c r="J857" s="84"/>
      <c r="K857" s="31"/>
      <c r="L857" s="31"/>
      <c r="M857" s="169"/>
      <c r="N857" s="148"/>
      <c r="O857" s="44"/>
      <c r="P857" s="43"/>
      <c r="Q857" s="31"/>
      <c r="R857" s="84"/>
      <c r="S857" s="31"/>
      <c r="T857" s="31"/>
      <c r="U857" s="169"/>
      <c r="V857" s="150"/>
      <c r="W857" s="141" t="str" cm="1">
        <f t="array" ref="W857">IF(SUM(LEN(B857:V857))=0,"",IF(OR(OR(ISBLANK(F857),SUM(LEN(C857),LEN(D857))=0),AND(NOT(E857="Unknown"),ISBLANK(J857)),AND(NOT(O857="Unknown"),ISBLANK(R857))),"Missing Information", INDEX(Table15[Entire Service Line Classification], MATCH(SUMIFS(Table15[Unique ID],Table15[System-Owned Portion],E857,Table15[If Material Anything Other than "Lead" in Column E,Was Material Ever Previously Lead?],G857,Table15[Customer-Owned Portion],O857),Table15[Unique ID],0),0)))</f>
        <v/>
      </c>
      <c r="X857"/>
    </row>
    <row r="858" spans="2:24" x14ac:dyDescent="0.35">
      <c r="B858" s="146"/>
      <c r="C858" s="31"/>
      <c r="D858" s="31"/>
      <c r="E858" s="44"/>
      <c r="F858" s="43"/>
      <c r="G858" s="84"/>
      <c r="H858" s="31"/>
      <c r="I858" s="31"/>
      <c r="J858" s="84"/>
      <c r="K858" s="31"/>
      <c r="L858" s="31"/>
      <c r="M858" s="169"/>
      <c r="N858" s="148"/>
      <c r="O858" s="44"/>
      <c r="P858" s="43"/>
      <c r="Q858" s="31"/>
      <c r="R858" s="84"/>
      <c r="S858" s="31"/>
      <c r="T858" s="31"/>
      <c r="U858" s="169"/>
      <c r="V858" s="150"/>
      <c r="W858" s="141" t="str" cm="1">
        <f t="array" ref="W858">IF(SUM(LEN(B858:V858))=0,"",IF(OR(OR(ISBLANK(F858),SUM(LEN(C858),LEN(D858))=0),AND(NOT(E858="Unknown"),ISBLANK(J858)),AND(NOT(O858="Unknown"),ISBLANK(R858))),"Missing Information", INDEX(Table15[Entire Service Line Classification], MATCH(SUMIFS(Table15[Unique ID],Table15[System-Owned Portion],E858,Table15[If Material Anything Other than "Lead" in Column E,Was Material Ever Previously Lead?],G858,Table15[Customer-Owned Portion],O858),Table15[Unique ID],0),0)))</f>
        <v/>
      </c>
      <c r="X858"/>
    </row>
    <row r="859" spans="2:24" x14ac:dyDescent="0.35">
      <c r="B859" s="146"/>
      <c r="C859" s="31"/>
      <c r="D859" s="31"/>
      <c r="E859" s="44"/>
      <c r="F859" s="43"/>
      <c r="G859" s="84"/>
      <c r="H859" s="31"/>
      <c r="I859" s="31"/>
      <c r="J859" s="84"/>
      <c r="K859" s="31"/>
      <c r="L859" s="31"/>
      <c r="M859" s="169"/>
      <c r="N859" s="148"/>
      <c r="O859" s="44"/>
      <c r="P859" s="43"/>
      <c r="Q859" s="31"/>
      <c r="R859" s="84"/>
      <c r="S859" s="31"/>
      <c r="T859" s="31"/>
      <c r="U859" s="169"/>
      <c r="V859" s="150"/>
      <c r="W859" s="141" t="str" cm="1">
        <f t="array" ref="W859">IF(SUM(LEN(B859:V859))=0,"",IF(OR(OR(ISBLANK(F859),SUM(LEN(C859),LEN(D859))=0),AND(NOT(E859="Unknown"),ISBLANK(J859)),AND(NOT(O859="Unknown"),ISBLANK(R859))),"Missing Information", INDEX(Table15[Entire Service Line Classification], MATCH(SUMIFS(Table15[Unique ID],Table15[System-Owned Portion],E859,Table15[If Material Anything Other than "Lead" in Column E,Was Material Ever Previously Lead?],G859,Table15[Customer-Owned Portion],O859),Table15[Unique ID],0),0)))</f>
        <v/>
      </c>
      <c r="X859"/>
    </row>
    <row r="860" spans="2:24" x14ac:dyDescent="0.35">
      <c r="B860" s="146"/>
      <c r="C860" s="31"/>
      <c r="D860" s="31"/>
      <c r="E860" s="44"/>
      <c r="F860" s="43"/>
      <c r="G860" s="84"/>
      <c r="H860" s="31"/>
      <c r="I860" s="31"/>
      <c r="J860" s="84"/>
      <c r="K860" s="31"/>
      <c r="L860" s="31"/>
      <c r="M860" s="169"/>
      <c r="N860" s="148"/>
      <c r="O860" s="44"/>
      <c r="P860" s="43"/>
      <c r="Q860" s="31"/>
      <c r="R860" s="84"/>
      <c r="S860" s="31"/>
      <c r="T860" s="31"/>
      <c r="U860" s="169"/>
      <c r="V860" s="150"/>
      <c r="W860" s="141" t="str" cm="1">
        <f t="array" ref="W860">IF(SUM(LEN(B860:V860))=0,"",IF(OR(OR(ISBLANK(F860),SUM(LEN(C860),LEN(D860))=0),AND(NOT(E860="Unknown"),ISBLANK(J860)),AND(NOT(O860="Unknown"),ISBLANK(R860))),"Missing Information", INDEX(Table15[Entire Service Line Classification], MATCH(SUMIFS(Table15[Unique ID],Table15[System-Owned Portion],E860,Table15[If Material Anything Other than "Lead" in Column E,Was Material Ever Previously Lead?],G860,Table15[Customer-Owned Portion],O860),Table15[Unique ID],0),0)))</f>
        <v/>
      </c>
      <c r="X860"/>
    </row>
    <row r="861" spans="2:24" x14ac:dyDescent="0.35">
      <c r="B861" s="146"/>
      <c r="C861" s="31"/>
      <c r="D861" s="31"/>
      <c r="E861" s="44"/>
      <c r="F861" s="43"/>
      <c r="G861" s="84"/>
      <c r="H861" s="31"/>
      <c r="I861" s="31"/>
      <c r="J861" s="84"/>
      <c r="K861" s="31"/>
      <c r="L861" s="31"/>
      <c r="M861" s="169"/>
      <c r="N861" s="148"/>
      <c r="O861" s="44"/>
      <c r="P861" s="43"/>
      <c r="Q861" s="31"/>
      <c r="R861" s="84"/>
      <c r="S861" s="31"/>
      <c r="T861" s="31"/>
      <c r="U861" s="169"/>
      <c r="V861" s="150"/>
      <c r="W861" s="141" t="str" cm="1">
        <f t="array" ref="W861">IF(SUM(LEN(B861:V861))=0,"",IF(OR(OR(ISBLANK(F861),SUM(LEN(C861),LEN(D861))=0),AND(NOT(E861="Unknown"),ISBLANK(J861)),AND(NOT(O861="Unknown"),ISBLANK(R861))),"Missing Information", INDEX(Table15[Entire Service Line Classification], MATCH(SUMIFS(Table15[Unique ID],Table15[System-Owned Portion],E861,Table15[If Material Anything Other than "Lead" in Column E,Was Material Ever Previously Lead?],G861,Table15[Customer-Owned Portion],O861),Table15[Unique ID],0),0)))</f>
        <v/>
      </c>
      <c r="X861"/>
    </row>
    <row r="862" spans="2:24" x14ac:dyDescent="0.35">
      <c r="B862" s="146"/>
      <c r="C862" s="31"/>
      <c r="D862" s="31"/>
      <c r="E862" s="44"/>
      <c r="F862" s="43"/>
      <c r="G862" s="84"/>
      <c r="H862" s="31"/>
      <c r="I862" s="31"/>
      <c r="J862" s="84"/>
      <c r="K862" s="31"/>
      <c r="L862" s="31"/>
      <c r="M862" s="169"/>
      <c r="N862" s="148"/>
      <c r="O862" s="44"/>
      <c r="P862" s="43"/>
      <c r="Q862" s="31"/>
      <c r="R862" s="84"/>
      <c r="S862" s="31"/>
      <c r="T862" s="31"/>
      <c r="U862" s="169"/>
      <c r="V862" s="150"/>
      <c r="W862" s="141" t="str" cm="1">
        <f t="array" ref="W862">IF(SUM(LEN(B862:V862))=0,"",IF(OR(OR(ISBLANK(F862),SUM(LEN(C862),LEN(D862))=0),AND(NOT(E862="Unknown"),ISBLANK(J862)),AND(NOT(O862="Unknown"),ISBLANK(R862))),"Missing Information", INDEX(Table15[Entire Service Line Classification], MATCH(SUMIFS(Table15[Unique ID],Table15[System-Owned Portion],E862,Table15[If Material Anything Other than "Lead" in Column E,Was Material Ever Previously Lead?],G862,Table15[Customer-Owned Portion],O862),Table15[Unique ID],0),0)))</f>
        <v/>
      </c>
      <c r="X862"/>
    </row>
    <row r="863" spans="2:24" x14ac:dyDescent="0.35">
      <c r="B863" s="146"/>
      <c r="C863" s="31"/>
      <c r="D863" s="31"/>
      <c r="E863" s="44"/>
      <c r="F863" s="43"/>
      <c r="G863" s="84"/>
      <c r="H863" s="31"/>
      <c r="I863" s="31"/>
      <c r="J863" s="84"/>
      <c r="K863" s="31"/>
      <c r="L863" s="31"/>
      <c r="M863" s="169"/>
      <c r="N863" s="148"/>
      <c r="O863" s="44"/>
      <c r="P863" s="43"/>
      <c r="Q863" s="31"/>
      <c r="R863" s="84"/>
      <c r="S863" s="31"/>
      <c r="T863" s="31"/>
      <c r="U863" s="169"/>
      <c r="V863" s="150"/>
      <c r="W863" s="141" t="str" cm="1">
        <f t="array" ref="W863">IF(SUM(LEN(B863:V863))=0,"",IF(OR(OR(ISBLANK(F863),SUM(LEN(C863),LEN(D863))=0),AND(NOT(E863="Unknown"),ISBLANK(J863)),AND(NOT(O863="Unknown"),ISBLANK(R863))),"Missing Information", INDEX(Table15[Entire Service Line Classification], MATCH(SUMIFS(Table15[Unique ID],Table15[System-Owned Portion],E863,Table15[If Material Anything Other than "Lead" in Column E,Was Material Ever Previously Lead?],G863,Table15[Customer-Owned Portion],O863),Table15[Unique ID],0),0)))</f>
        <v/>
      </c>
      <c r="X863"/>
    </row>
    <row r="864" spans="2:24" x14ac:dyDescent="0.35">
      <c r="B864" s="146"/>
      <c r="C864" s="31"/>
      <c r="D864" s="31"/>
      <c r="E864" s="44"/>
      <c r="F864" s="43"/>
      <c r="G864" s="84"/>
      <c r="H864" s="31"/>
      <c r="I864" s="31"/>
      <c r="J864" s="84"/>
      <c r="K864" s="31"/>
      <c r="L864" s="31"/>
      <c r="M864" s="169"/>
      <c r="N864" s="148"/>
      <c r="O864" s="44"/>
      <c r="P864" s="43"/>
      <c r="Q864" s="31"/>
      <c r="R864" s="84"/>
      <c r="S864" s="31"/>
      <c r="T864" s="31"/>
      <c r="U864" s="169"/>
      <c r="V864" s="150"/>
      <c r="W864" s="141" t="str" cm="1">
        <f t="array" ref="W864">IF(SUM(LEN(B864:V864))=0,"",IF(OR(OR(ISBLANK(F864),SUM(LEN(C864),LEN(D864))=0),AND(NOT(E864="Unknown"),ISBLANK(J864)),AND(NOT(O864="Unknown"),ISBLANK(R864))),"Missing Information", INDEX(Table15[Entire Service Line Classification], MATCH(SUMIFS(Table15[Unique ID],Table15[System-Owned Portion],E864,Table15[If Material Anything Other than "Lead" in Column E,Was Material Ever Previously Lead?],G864,Table15[Customer-Owned Portion],O864),Table15[Unique ID],0),0)))</f>
        <v/>
      </c>
      <c r="X864"/>
    </row>
    <row r="865" spans="2:24" x14ac:dyDescent="0.35">
      <c r="B865" s="146"/>
      <c r="C865" s="31"/>
      <c r="D865" s="31"/>
      <c r="E865" s="44"/>
      <c r="F865" s="43"/>
      <c r="G865" s="84"/>
      <c r="H865" s="31"/>
      <c r="I865" s="31"/>
      <c r="J865" s="84"/>
      <c r="K865" s="31"/>
      <c r="L865" s="31"/>
      <c r="M865" s="169"/>
      <c r="N865" s="148"/>
      <c r="O865" s="44"/>
      <c r="P865" s="43"/>
      <c r="Q865" s="31"/>
      <c r="R865" s="84"/>
      <c r="S865" s="31"/>
      <c r="T865" s="31"/>
      <c r="U865" s="169"/>
      <c r="V865" s="150"/>
      <c r="W865" s="141" t="str" cm="1">
        <f t="array" ref="W865">IF(SUM(LEN(B865:V865))=0,"",IF(OR(OR(ISBLANK(F865),SUM(LEN(C865),LEN(D865))=0),AND(NOT(E865="Unknown"),ISBLANK(J865)),AND(NOT(O865="Unknown"),ISBLANK(R865))),"Missing Information", INDEX(Table15[Entire Service Line Classification], MATCH(SUMIFS(Table15[Unique ID],Table15[System-Owned Portion],E865,Table15[If Material Anything Other than "Lead" in Column E,Was Material Ever Previously Lead?],G865,Table15[Customer-Owned Portion],O865),Table15[Unique ID],0),0)))</f>
        <v/>
      </c>
      <c r="X865"/>
    </row>
    <row r="866" spans="2:24" x14ac:dyDescent="0.35">
      <c r="B866" s="146"/>
      <c r="C866" s="31"/>
      <c r="D866" s="31"/>
      <c r="E866" s="44"/>
      <c r="F866" s="43"/>
      <c r="G866" s="84"/>
      <c r="H866" s="31"/>
      <c r="I866" s="31"/>
      <c r="J866" s="84"/>
      <c r="K866" s="31"/>
      <c r="L866" s="31"/>
      <c r="M866" s="169"/>
      <c r="N866" s="148"/>
      <c r="O866" s="44"/>
      <c r="P866" s="43"/>
      <c r="Q866" s="31"/>
      <c r="R866" s="84"/>
      <c r="S866" s="31"/>
      <c r="T866" s="31"/>
      <c r="U866" s="169"/>
      <c r="V866" s="150"/>
      <c r="W866" s="141" t="str" cm="1">
        <f t="array" ref="W866">IF(SUM(LEN(B866:V866))=0,"",IF(OR(OR(ISBLANK(F866),SUM(LEN(C866),LEN(D866))=0),AND(NOT(E866="Unknown"),ISBLANK(J866)),AND(NOT(O866="Unknown"),ISBLANK(R866))),"Missing Information", INDEX(Table15[Entire Service Line Classification], MATCH(SUMIFS(Table15[Unique ID],Table15[System-Owned Portion],E866,Table15[If Material Anything Other than "Lead" in Column E,Was Material Ever Previously Lead?],G866,Table15[Customer-Owned Portion],O866),Table15[Unique ID],0),0)))</f>
        <v/>
      </c>
      <c r="X866"/>
    </row>
    <row r="867" spans="2:24" x14ac:dyDescent="0.35">
      <c r="B867" s="146"/>
      <c r="C867" s="31"/>
      <c r="D867" s="31"/>
      <c r="E867" s="44"/>
      <c r="F867" s="43"/>
      <c r="G867" s="84"/>
      <c r="H867" s="31"/>
      <c r="I867" s="31"/>
      <c r="J867" s="84"/>
      <c r="K867" s="31"/>
      <c r="L867" s="31"/>
      <c r="M867" s="169"/>
      <c r="N867" s="148"/>
      <c r="O867" s="44"/>
      <c r="P867" s="43"/>
      <c r="Q867" s="31"/>
      <c r="R867" s="84"/>
      <c r="S867" s="31"/>
      <c r="T867" s="31"/>
      <c r="U867" s="169"/>
      <c r="V867" s="150"/>
      <c r="W867" s="141" t="str" cm="1">
        <f t="array" ref="W867">IF(SUM(LEN(B867:V867))=0,"",IF(OR(OR(ISBLANK(F867),SUM(LEN(C867),LEN(D867))=0),AND(NOT(E867="Unknown"),ISBLANK(J867)),AND(NOT(O867="Unknown"),ISBLANK(R867))),"Missing Information", INDEX(Table15[Entire Service Line Classification], MATCH(SUMIFS(Table15[Unique ID],Table15[System-Owned Portion],E867,Table15[If Material Anything Other than "Lead" in Column E,Was Material Ever Previously Lead?],G867,Table15[Customer-Owned Portion],O867),Table15[Unique ID],0),0)))</f>
        <v/>
      </c>
      <c r="X867"/>
    </row>
    <row r="868" spans="2:24" x14ac:dyDescent="0.35">
      <c r="B868" s="146"/>
      <c r="C868" s="31"/>
      <c r="D868" s="31"/>
      <c r="E868" s="44"/>
      <c r="F868" s="43"/>
      <c r="G868" s="84"/>
      <c r="H868" s="31"/>
      <c r="I868" s="31"/>
      <c r="J868" s="84"/>
      <c r="K868" s="31"/>
      <c r="L868" s="31"/>
      <c r="M868" s="169"/>
      <c r="N868" s="148"/>
      <c r="O868" s="44"/>
      <c r="P868" s="43"/>
      <c r="Q868" s="31"/>
      <c r="R868" s="84"/>
      <c r="S868" s="31"/>
      <c r="T868" s="31"/>
      <c r="U868" s="169"/>
      <c r="V868" s="150"/>
      <c r="W868" s="141" t="str" cm="1">
        <f t="array" ref="W868">IF(SUM(LEN(B868:V868))=0,"",IF(OR(OR(ISBLANK(F868),SUM(LEN(C868),LEN(D868))=0),AND(NOT(E868="Unknown"),ISBLANK(J868)),AND(NOT(O868="Unknown"),ISBLANK(R868))),"Missing Information", INDEX(Table15[Entire Service Line Classification], MATCH(SUMIFS(Table15[Unique ID],Table15[System-Owned Portion],E868,Table15[If Material Anything Other than "Lead" in Column E,Was Material Ever Previously Lead?],G868,Table15[Customer-Owned Portion],O868),Table15[Unique ID],0),0)))</f>
        <v/>
      </c>
      <c r="X868"/>
    </row>
    <row r="869" spans="2:24" x14ac:dyDescent="0.35">
      <c r="B869" s="146"/>
      <c r="C869" s="31"/>
      <c r="D869" s="31"/>
      <c r="E869" s="44"/>
      <c r="F869" s="43"/>
      <c r="G869" s="84"/>
      <c r="H869" s="31"/>
      <c r="I869" s="31"/>
      <c r="J869" s="84"/>
      <c r="K869" s="31"/>
      <c r="L869" s="31"/>
      <c r="M869" s="169"/>
      <c r="N869" s="148"/>
      <c r="O869" s="44"/>
      <c r="P869" s="43"/>
      <c r="Q869" s="31"/>
      <c r="R869" s="84"/>
      <c r="S869" s="31"/>
      <c r="T869" s="31"/>
      <c r="U869" s="169"/>
      <c r="V869" s="150"/>
      <c r="W869" s="141" t="str" cm="1">
        <f t="array" ref="W869">IF(SUM(LEN(B869:V869))=0,"",IF(OR(OR(ISBLANK(F869),SUM(LEN(C869),LEN(D869))=0),AND(NOT(E869="Unknown"),ISBLANK(J869)),AND(NOT(O869="Unknown"),ISBLANK(R869))),"Missing Information", INDEX(Table15[Entire Service Line Classification], MATCH(SUMIFS(Table15[Unique ID],Table15[System-Owned Portion],E869,Table15[If Material Anything Other than "Lead" in Column E,Was Material Ever Previously Lead?],G869,Table15[Customer-Owned Portion],O869),Table15[Unique ID],0),0)))</f>
        <v/>
      </c>
      <c r="X869"/>
    </row>
    <row r="870" spans="2:24" x14ac:dyDescent="0.35">
      <c r="B870" s="146"/>
      <c r="C870" s="31"/>
      <c r="D870" s="31"/>
      <c r="E870" s="44"/>
      <c r="F870" s="43"/>
      <c r="G870" s="84"/>
      <c r="H870" s="31"/>
      <c r="I870" s="31"/>
      <c r="J870" s="84"/>
      <c r="K870" s="31"/>
      <c r="L870" s="31"/>
      <c r="M870" s="169"/>
      <c r="N870" s="148"/>
      <c r="O870" s="44"/>
      <c r="P870" s="43"/>
      <c r="Q870" s="31"/>
      <c r="R870" s="84"/>
      <c r="S870" s="31"/>
      <c r="T870" s="31"/>
      <c r="U870" s="169"/>
      <c r="V870" s="150"/>
      <c r="W870" s="141" t="str" cm="1">
        <f t="array" ref="W870">IF(SUM(LEN(B870:V870))=0,"",IF(OR(OR(ISBLANK(F870),SUM(LEN(C870),LEN(D870))=0),AND(NOT(E870="Unknown"),ISBLANK(J870)),AND(NOT(O870="Unknown"),ISBLANK(R870))),"Missing Information", INDEX(Table15[Entire Service Line Classification], MATCH(SUMIFS(Table15[Unique ID],Table15[System-Owned Portion],E870,Table15[If Material Anything Other than "Lead" in Column E,Was Material Ever Previously Lead?],G870,Table15[Customer-Owned Portion],O870),Table15[Unique ID],0),0)))</f>
        <v/>
      </c>
      <c r="X870"/>
    </row>
    <row r="871" spans="2:24" x14ac:dyDescent="0.35">
      <c r="B871" s="146"/>
      <c r="C871" s="31"/>
      <c r="D871" s="31"/>
      <c r="E871" s="44"/>
      <c r="F871" s="43"/>
      <c r="G871" s="84"/>
      <c r="H871" s="31"/>
      <c r="I871" s="31"/>
      <c r="J871" s="84"/>
      <c r="K871" s="31"/>
      <c r="L871" s="31"/>
      <c r="M871" s="169"/>
      <c r="N871" s="148"/>
      <c r="O871" s="44"/>
      <c r="P871" s="43"/>
      <c r="Q871" s="31"/>
      <c r="R871" s="84"/>
      <c r="S871" s="31"/>
      <c r="T871" s="31"/>
      <c r="U871" s="169"/>
      <c r="V871" s="150"/>
      <c r="W871" s="141" t="str" cm="1">
        <f t="array" ref="W871">IF(SUM(LEN(B871:V871))=0,"",IF(OR(OR(ISBLANK(F871),SUM(LEN(C871),LEN(D871))=0),AND(NOT(E871="Unknown"),ISBLANK(J871)),AND(NOT(O871="Unknown"),ISBLANK(R871))),"Missing Information", INDEX(Table15[Entire Service Line Classification], MATCH(SUMIFS(Table15[Unique ID],Table15[System-Owned Portion],E871,Table15[If Material Anything Other than "Lead" in Column E,Was Material Ever Previously Lead?],G871,Table15[Customer-Owned Portion],O871),Table15[Unique ID],0),0)))</f>
        <v/>
      </c>
      <c r="X871"/>
    </row>
    <row r="872" spans="2:24" x14ac:dyDescent="0.35">
      <c r="B872" s="146"/>
      <c r="C872" s="31"/>
      <c r="D872" s="31"/>
      <c r="E872" s="44"/>
      <c r="F872" s="43"/>
      <c r="G872" s="84"/>
      <c r="H872" s="31"/>
      <c r="I872" s="31"/>
      <c r="J872" s="84"/>
      <c r="K872" s="31"/>
      <c r="L872" s="31"/>
      <c r="M872" s="169"/>
      <c r="N872" s="148"/>
      <c r="O872" s="44"/>
      <c r="P872" s="43"/>
      <c r="Q872" s="31"/>
      <c r="R872" s="84"/>
      <c r="S872" s="31"/>
      <c r="T872" s="31"/>
      <c r="U872" s="169"/>
      <c r="V872" s="150"/>
      <c r="W872" s="141" t="str" cm="1">
        <f t="array" ref="W872">IF(SUM(LEN(B872:V872))=0,"",IF(OR(OR(ISBLANK(F872),SUM(LEN(C872),LEN(D872))=0),AND(NOT(E872="Unknown"),ISBLANK(J872)),AND(NOT(O872="Unknown"),ISBLANK(R872))),"Missing Information", INDEX(Table15[Entire Service Line Classification], MATCH(SUMIFS(Table15[Unique ID],Table15[System-Owned Portion],E872,Table15[If Material Anything Other than "Lead" in Column E,Was Material Ever Previously Lead?],G872,Table15[Customer-Owned Portion],O872),Table15[Unique ID],0),0)))</f>
        <v/>
      </c>
      <c r="X872"/>
    </row>
    <row r="873" spans="2:24" x14ac:dyDescent="0.35">
      <c r="B873" s="146"/>
      <c r="C873" s="31"/>
      <c r="D873" s="31"/>
      <c r="E873" s="44"/>
      <c r="F873" s="43"/>
      <c r="G873" s="84"/>
      <c r="H873" s="31"/>
      <c r="I873" s="31"/>
      <c r="J873" s="84"/>
      <c r="K873" s="31"/>
      <c r="L873" s="31"/>
      <c r="M873" s="169"/>
      <c r="N873" s="148"/>
      <c r="O873" s="44"/>
      <c r="P873" s="43"/>
      <c r="Q873" s="31"/>
      <c r="R873" s="84"/>
      <c r="S873" s="31"/>
      <c r="T873" s="31"/>
      <c r="U873" s="169"/>
      <c r="V873" s="150"/>
      <c r="W873" s="141" t="str" cm="1">
        <f t="array" ref="W873">IF(SUM(LEN(B873:V873))=0,"",IF(OR(OR(ISBLANK(F873),SUM(LEN(C873),LEN(D873))=0),AND(NOT(E873="Unknown"),ISBLANK(J873)),AND(NOT(O873="Unknown"),ISBLANK(R873))),"Missing Information", INDEX(Table15[Entire Service Line Classification], MATCH(SUMIFS(Table15[Unique ID],Table15[System-Owned Portion],E873,Table15[If Material Anything Other than "Lead" in Column E,Was Material Ever Previously Lead?],G873,Table15[Customer-Owned Portion],O873),Table15[Unique ID],0),0)))</f>
        <v/>
      </c>
      <c r="X873"/>
    </row>
    <row r="874" spans="2:24" x14ac:dyDescent="0.35">
      <c r="B874" s="146"/>
      <c r="C874" s="31"/>
      <c r="D874" s="31"/>
      <c r="E874" s="44"/>
      <c r="F874" s="43"/>
      <c r="G874" s="84"/>
      <c r="H874" s="31"/>
      <c r="I874" s="31"/>
      <c r="J874" s="84"/>
      <c r="K874" s="31"/>
      <c r="L874" s="31"/>
      <c r="M874" s="169"/>
      <c r="N874" s="148"/>
      <c r="O874" s="44"/>
      <c r="P874" s="43"/>
      <c r="Q874" s="31"/>
      <c r="R874" s="84"/>
      <c r="S874" s="31"/>
      <c r="T874" s="31"/>
      <c r="U874" s="169"/>
      <c r="V874" s="150"/>
      <c r="W874" s="141" t="str" cm="1">
        <f t="array" ref="W874">IF(SUM(LEN(B874:V874))=0,"",IF(OR(OR(ISBLANK(F874),SUM(LEN(C874),LEN(D874))=0),AND(NOT(E874="Unknown"),ISBLANK(J874)),AND(NOT(O874="Unknown"),ISBLANK(R874))),"Missing Information", INDEX(Table15[Entire Service Line Classification], MATCH(SUMIFS(Table15[Unique ID],Table15[System-Owned Portion],E874,Table15[If Material Anything Other than "Lead" in Column E,Was Material Ever Previously Lead?],G874,Table15[Customer-Owned Portion],O874),Table15[Unique ID],0),0)))</f>
        <v/>
      </c>
      <c r="X874"/>
    </row>
    <row r="875" spans="2:24" x14ac:dyDescent="0.35">
      <c r="B875" s="146"/>
      <c r="C875" s="31"/>
      <c r="D875" s="31"/>
      <c r="E875" s="44"/>
      <c r="F875" s="43"/>
      <c r="G875" s="84"/>
      <c r="H875" s="31"/>
      <c r="I875" s="31"/>
      <c r="J875" s="84"/>
      <c r="K875" s="31"/>
      <c r="L875" s="31"/>
      <c r="M875" s="169"/>
      <c r="N875" s="148"/>
      <c r="O875" s="44"/>
      <c r="P875" s="43"/>
      <c r="Q875" s="31"/>
      <c r="R875" s="84"/>
      <c r="S875" s="31"/>
      <c r="T875" s="31"/>
      <c r="U875" s="169"/>
      <c r="V875" s="150"/>
      <c r="W875" s="141" t="str" cm="1">
        <f t="array" ref="W875">IF(SUM(LEN(B875:V875))=0,"",IF(OR(OR(ISBLANK(F875),SUM(LEN(C875),LEN(D875))=0),AND(NOT(E875="Unknown"),ISBLANK(J875)),AND(NOT(O875="Unknown"),ISBLANK(R875))),"Missing Information", INDEX(Table15[Entire Service Line Classification], MATCH(SUMIFS(Table15[Unique ID],Table15[System-Owned Portion],E875,Table15[If Material Anything Other than "Lead" in Column E,Was Material Ever Previously Lead?],G875,Table15[Customer-Owned Portion],O875),Table15[Unique ID],0),0)))</f>
        <v/>
      </c>
      <c r="X875"/>
    </row>
    <row r="876" spans="2:24" x14ac:dyDescent="0.35">
      <c r="B876" s="146"/>
      <c r="C876" s="31"/>
      <c r="D876" s="31"/>
      <c r="E876" s="44"/>
      <c r="F876" s="43"/>
      <c r="G876" s="84"/>
      <c r="H876" s="31"/>
      <c r="I876" s="31"/>
      <c r="J876" s="84"/>
      <c r="K876" s="31"/>
      <c r="L876" s="31"/>
      <c r="M876" s="169"/>
      <c r="N876" s="148"/>
      <c r="O876" s="44"/>
      <c r="P876" s="43"/>
      <c r="Q876" s="31"/>
      <c r="R876" s="84"/>
      <c r="S876" s="31"/>
      <c r="T876" s="31"/>
      <c r="U876" s="169"/>
      <c r="V876" s="150"/>
      <c r="W876" s="141" t="str" cm="1">
        <f t="array" ref="W876">IF(SUM(LEN(B876:V876))=0,"",IF(OR(OR(ISBLANK(F876),SUM(LEN(C876),LEN(D876))=0),AND(NOT(E876="Unknown"),ISBLANK(J876)),AND(NOT(O876="Unknown"),ISBLANK(R876))),"Missing Information", INDEX(Table15[Entire Service Line Classification], MATCH(SUMIFS(Table15[Unique ID],Table15[System-Owned Portion],E876,Table15[If Material Anything Other than "Lead" in Column E,Was Material Ever Previously Lead?],G876,Table15[Customer-Owned Portion],O876),Table15[Unique ID],0),0)))</f>
        <v/>
      </c>
      <c r="X876"/>
    </row>
    <row r="877" spans="2:24" x14ac:dyDescent="0.35">
      <c r="B877" s="146"/>
      <c r="C877" s="31"/>
      <c r="D877" s="31"/>
      <c r="E877" s="44"/>
      <c r="F877" s="43"/>
      <c r="G877" s="84"/>
      <c r="H877" s="31"/>
      <c r="I877" s="31"/>
      <c r="J877" s="84"/>
      <c r="K877" s="31"/>
      <c r="L877" s="31"/>
      <c r="M877" s="169"/>
      <c r="N877" s="148"/>
      <c r="O877" s="44"/>
      <c r="P877" s="43"/>
      <c r="Q877" s="31"/>
      <c r="R877" s="84"/>
      <c r="S877" s="31"/>
      <c r="T877" s="31"/>
      <c r="U877" s="169"/>
      <c r="V877" s="150"/>
      <c r="W877" s="141" t="str" cm="1">
        <f t="array" ref="W877">IF(SUM(LEN(B877:V877))=0,"",IF(OR(OR(ISBLANK(F877),SUM(LEN(C877),LEN(D877))=0),AND(NOT(E877="Unknown"),ISBLANK(J877)),AND(NOT(O877="Unknown"),ISBLANK(R877))),"Missing Information", INDEX(Table15[Entire Service Line Classification], MATCH(SUMIFS(Table15[Unique ID],Table15[System-Owned Portion],E877,Table15[If Material Anything Other than "Lead" in Column E,Was Material Ever Previously Lead?],G877,Table15[Customer-Owned Portion],O877),Table15[Unique ID],0),0)))</f>
        <v/>
      </c>
      <c r="X877"/>
    </row>
    <row r="878" spans="2:24" x14ac:dyDescent="0.35">
      <c r="B878" s="146"/>
      <c r="C878" s="31"/>
      <c r="D878" s="31"/>
      <c r="E878" s="44"/>
      <c r="F878" s="43"/>
      <c r="G878" s="84"/>
      <c r="H878" s="31"/>
      <c r="I878" s="31"/>
      <c r="J878" s="84"/>
      <c r="K878" s="31"/>
      <c r="L878" s="31"/>
      <c r="M878" s="169"/>
      <c r="N878" s="148"/>
      <c r="O878" s="44"/>
      <c r="P878" s="43"/>
      <c r="Q878" s="31"/>
      <c r="R878" s="84"/>
      <c r="S878" s="31"/>
      <c r="T878" s="31"/>
      <c r="U878" s="169"/>
      <c r="V878" s="150"/>
      <c r="W878" s="141" t="str" cm="1">
        <f t="array" ref="W878">IF(SUM(LEN(B878:V878))=0,"",IF(OR(OR(ISBLANK(F878),SUM(LEN(C878),LEN(D878))=0),AND(NOT(E878="Unknown"),ISBLANK(J878)),AND(NOT(O878="Unknown"),ISBLANK(R878))),"Missing Information", INDEX(Table15[Entire Service Line Classification], MATCH(SUMIFS(Table15[Unique ID],Table15[System-Owned Portion],E878,Table15[If Material Anything Other than "Lead" in Column E,Was Material Ever Previously Lead?],G878,Table15[Customer-Owned Portion],O878),Table15[Unique ID],0),0)))</f>
        <v/>
      </c>
      <c r="X878"/>
    </row>
    <row r="879" spans="2:24" x14ac:dyDescent="0.35">
      <c r="B879" s="146"/>
      <c r="C879" s="31"/>
      <c r="D879" s="31"/>
      <c r="E879" s="44"/>
      <c r="F879" s="43"/>
      <c r="G879" s="84"/>
      <c r="H879" s="31"/>
      <c r="I879" s="31"/>
      <c r="J879" s="84"/>
      <c r="K879" s="31"/>
      <c r="L879" s="31"/>
      <c r="M879" s="169"/>
      <c r="N879" s="148"/>
      <c r="O879" s="44"/>
      <c r="P879" s="43"/>
      <c r="Q879" s="31"/>
      <c r="R879" s="84"/>
      <c r="S879" s="31"/>
      <c r="T879" s="31"/>
      <c r="U879" s="169"/>
      <c r="V879" s="150"/>
      <c r="W879" s="141" t="str" cm="1">
        <f t="array" ref="W879">IF(SUM(LEN(B879:V879))=0,"",IF(OR(OR(ISBLANK(F879),SUM(LEN(C879),LEN(D879))=0),AND(NOT(E879="Unknown"),ISBLANK(J879)),AND(NOT(O879="Unknown"),ISBLANK(R879))),"Missing Information", INDEX(Table15[Entire Service Line Classification], MATCH(SUMIFS(Table15[Unique ID],Table15[System-Owned Portion],E879,Table15[If Material Anything Other than "Lead" in Column E,Was Material Ever Previously Lead?],G879,Table15[Customer-Owned Portion],O879),Table15[Unique ID],0),0)))</f>
        <v/>
      </c>
      <c r="X879"/>
    </row>
    <row r="880" spans="2:24" x14ac:dyDescent="0.35">
      <c r="B880" s="146"/>
      <c r="C880" s="31"/>
      <c r="D880" s="31"/>
      <c r="E880" s="44"/>
      <c r="F880" s="43"/>
      <c r="G880" s="84"/>
      <c r="H880" s="31"/>
      <c r="I880" s="31"/>
      <c r="J880" s="84"/>
      <c r="K880" s="31"/>
      <c r="L880" s="31"/>
      <c r="M880" s="169"/>
      <c r="N880" s="148"/>
      <c r="O880" s="44"/>
      <c r="P880" s="43"/>
      <c r="Q880" s="31"/>
      <c r="R880" s="84"/>
      <c r="S880" s="31"/>
      <c r="T880" s="31"/>
      <c r="U880" s="169"/>
      <c r="V880" s="150"/>
      <c r="W880" s="141" t="str" cm="1">
        <f t="array" ref="W880">IF(SUM(LEN(B880:V880))=0,"",IF(OR(OR(ISBLANK(F880),SUM(LEN(C880),LEN(D880))=0),AND(NOT(E880="Unknown"),ISBLANK(J880)),AND(NOT(O880="Unknown"),ISBLANK(R880))),"Missing Information", INDEX(Table15[Entire Service Line Classification], MATCH(SUMIFS(Table15[Unique ID],Table15[System-Owned Portion],E880,Table15[If Material Anything Other than "Lead" in Column E,Was Material Ever Previously Lead?],G880,Table15[Customer-Owned Portion],O880),Table15[Unique ID],0),0)))</f>
        <v/>
      </c>
      <c r="X880"/>
    </row>
    <row r="881" spans="2:24" x14ac:dyDescent="0.35">
      <c r="B881" s="146"/>
      <c r="C881" s="31"/>
      <c r="D881" s="31"/>
      <c r="E881" s="44"/>
      <c r="F881" s="43"/>
      <c r="G881" s="84"/>
      <c r="H881" s="31"/>
      <c r="I881" s="31"/>
      <c r="J881" s="84"/>
      <c r="K881" s="31"/>
      <c r="L881" s="31"/>
      <c r="M881" s="169"/>
      <c r="N881" s="148"/>
      <c r="O881" s="44"/>
      <c r="P881" s="43"/>
      <c r="Q881" s="31"/>
      <c r="R881" s="84"/>
      <c r="S881" s="31"/>
      <c r="T881" s="31"/>
      <c r="U881" s="169"/>
      <c r="V881" s="150"/>
      <c r="W881" s="141" t="str" cm="1">
        <f t="array" ref="W881">IF(SUM(LEN(B881:V881))=0,"",IF(OR(OR(ISBLANK(F881),SUM(LEN(C881),LEN(D881))=0),AND(NOT(E881="Unknown"),ISBLANK(J881)),AND(NOT(O881="Unknown"),ISBLANK(R881))),"Missing Information", INDEX(Table15[Entire Service Line Classification], MATCH(SUMIFS(Table15[Unique ID],Table15[System-Owned Portion],E881,Table15[If Material Anything Other than "Lead" in Column E,Was Material Ever Previously Lead?],G881,Table15[Customer-Owned Portion],O881),Table15[Unique ID],0),0)))</f>
        <v/>
      </c>
      <c r="X881"/>
    </row>
    <row r="882" spans="2:24" x14ac:dyDescent="0.35">
      <c r="B882" s="146"/>
      <c r="C882" s="31"/>
      <c r="D882" s="31"/>
      <c r="E882" s="44"/>
      <c r="F882" s="43"/>
      <c r="G882" s="84"/>
      <c r="H882" s="31"/>
      <c r="I882" s="31"/>
      <c r="J882" s="84"/>
      <c r="K882" s="31"/>
      <c r="L882" s="31"/>
      <c r="M882" s="169"/>
      <c r="N882" s="148"/>
      <c r="O882" s="44"/>
      <c r="P882" s="43"/>
      <c r="Q882" s="31"/>
      <c r="R882" s="84"/>
      <c r="S882" s="31"/>
      <c r="T882" s="31"/>
      <c r="U882" s="169"/>
      <c r="V882" s="150"/>
      <c r="W882" s="141" t="str" cm="1">
        <f t="array" ref="W882">IF(SUM(LEN(B882:V882))=0,"",IF(OR(OR(ISBLANK(F882),SUM(LEN(C882),LEN(D882))=0),AND(NOT(E882="Unknown"),ISBLANK(J882)),AND(NOT(O882="Unknown"),ISBLANK(R882))),"Missing Information", INDEX(Table15[Entire Service Line Classification], MATCH(SUMIFS(Table15[Unique ID],Table15[System-Owned Portion],E882,Table15[If Material Anything Other than "Lead" in Column E,Was Material Ever Previously Lead?],G882,Table15[Customer-Owned Portion],O882),Table15[Unique ID],0),0)))</f>
        <v/>
      </c>
      <c r="X882"/>
    </row>
    <row r="883" spans="2:24" x14ac:dyDescent="0.35">
      <c r="B883" s="146"/>
      <c r="C883" s="31"/>
      <c r="D883" s="31"/>
      <c r="E883" s="44"/>
      <c r="F883" s="43"/>
      <c r="G883" s="84"/>
      <c r="H883" s="31"/>
      <c r="I883" s="31"/>
      <c r="J883" s="84"/>
      <c r="K883" s="31"/>
      <c r="L883" s="31"/>
      <c r="M883" s="169"/>
      <c r="N883" s="148"/>
      <c r="O883" s="44"/>
      <c r="P883" s="43"/>
      <c r="Q883" s="31"/>
      <c r="R883" s="84"/>
      <c r="S883" s="31"/>
      <c r="T883" s="31"/>
      <c r="U883" s="169"/>
      <c r="V883" s="150"/>
      <c r="W883" s="141" t="str" cm="1">
        <f t="array" ref="W883">IF(SUM(LEN(B883:V883))=0,"",IF(OR(OR(ISBLANK(F883),SUM(LEN(C883),LEN(D883))=0),AND(NOT(E883="Unknown"),ISBLANK(J883)),AND(NOT(O883="Unknown"),ISBLANK(R883))),"Missing Information", INDEX(Table15[Entire Service Line Classification], MATCH(SUMIFS(Table15[Unique ID],Table15[System-Owned Portion],E883,Table15[If Material Anything Other than "Lead" in Column E,Was Material Ever Previously Lead?],G883,Table15[Customer-Owned Portion],O883),Table15[Unique ID],0),0)))</f>
        <v/>
      </c>
      <c r="X883"/>
    </row>
    <row r="884" spans="2:24" x14ac:dyDescent="0.35">
      <c r="B884" s="146"/>
      <c r="C884" s="31"/>
      <c r="D884" s="31"/>
      <c r="E884" s="44"/>
      <c r="F884" s="43"/>
      <c r="G884" s="84"/>
      <c r="H884" s="31"/>
      <c r="I884" s="31"/>
      <c r="J884" s="84"/>
      <c r="K884" s="31"/>
      <c r="L884" s="31"/>
      <c r="M884" s="169"/>
      <c r="N884" s="148"/>
      <c r="O884" s="44"/>
      <c r="P884" s="43"/>
      <c r="Q884" s="31"/>
      <c r="R884" s="84"/>
      <c r="S884" s="31"/>
      <c r="T884" s="31"/>
      <c r="U884" s="169"/>
      <c r="V884" s="150"/>
      <c r="W884" s="141" t="str" cm="1">
        <f t="array" ref="W884">IF(SUM(LEN(B884:V884))=0,"",IF(OR(OR(ISBLANK(F884),SUM(LEN(C884),LEN(D884))=0),AND(NOT(E884="Unknown"),ISBLANK(J884)),AND(NOT(O884="Unknown"),ISBLANK(R884))),"Missing Information", INDEX(Table15[Entire Service Line Classification], MATCH(SUMIFS(Table15[Unique ID],Table15[System-Owned Portion],E884,Table15[If Material Anything Other than "Lead" in Column E,Was Material Ever Previously Lead?],G884,Table15[Customer-Owned Portion],O884),Table15[Unique ID],0),0)))</f>
        <v/>
      </c>
      <c r="X884"/>
    </row>
    <row r="885" spans="2:24" x14ac:dyDescent="0.35">
      <c r="B885" s="146"/>
      <c r="C885" s="31"/>
      <c r="D885" s="31"/>
      <c r="E885" s="44"/>
      <c r="F885" s="43"/>
      <c r="G885" s="84"/>
      <c r="H885" s="31"/>
      <c r="I885" s="31"/>
      <c r="J885" s="84"/>
      <c r="K885" s="31"/>
      <c r="L885" s="31"/>
      <c r="M885" s="169"/>
      <c r="N885" s="148"/>
      <c r="O885" s="44"/>
      <c r="P885" s="43"/>
      <c r="Q885" s="31"/>
      <c r="R885" s="84"/>
      <c r="S885" s="31"/>
      <c r="T885" s="31"/>
      <c r="U885" s="169"/>
      <c r="V885" s="150"/>
      <c r="W885" s="141" t="str" cm="1">
        <f t="array" ref="W885">IF(SUM(LEN(B885:V885))=0,"",IF(OR(OR(ISBLANK(F885),SUM(LEN(C885),LEN(D885))=0),AND(NOT(E885="Unknown"),ISBLANK(J885)),AND(NOT(O885="Unknown"),ISBLANK(R885))),"Missing Information", INDEX(Table15[Entire Service Line Classification], MATCH(SUMIFS(Table15[Unique ID],Table15[System-Owned Portion],E885,Table15[If Material Anything Other than "Lead" in Column E,Was Material Ever Previously Lead?],G885,Table15[Customer-Owned Portion],O885),Table15[Unique ID],0),0)))</f>
        <v/>
      </c>
      <c r="X885"/>
    </row>
    <row r="886" spans="2:24" x14ac:dyDescent="0.35">
      <c r="B886" s="146"/>
      <c r="C886" s="31"/>
      <c r="D886" s="31"/>
      <c r="E886" s="44"/>
      <c r="F886" s="43"/>
      <c r="G886" s="84"/>
      <c r="H886" s="31"/>
      <c r="I886" s="31"/>
      <c r="J886" s="84"/>
      <c r="K886" s="31"/>
      <c r="L886" s="31"/>
      <c r="M886" s="169"/>
      <c r="N886" s="148"/>
      <c r="O886" s="44"/>
      <c r="P886" s="43"/>
      <c r="Q886" s="31"/>
      <c r="R886" s="84"/>
      <c r="S886" s="31"/>
      <c r="T886" s="31"/>
      <c r="U886" s="169"/>
      <c r="V886" s="150"/>
      <c r="W886" s="141" t="str" cm="1">
        <f t="array" ref="W886">IF(SUM(LEN(B886:V886))=0,"",IF(OR(OR(ISBLANK(F886),SUM(LEN(C886),LEN(D886))=0),AND(NOT(E886="Unknown"),ISBLANK(J886)),AND(NOT(O886="Unknown"),ISBLANK(R886))),"Missing Information", INDEX(Table15[Entire Service Line Classification], MATCH(SUMIFS(Table15[Unique ID],Table15[System-Owned Portion],E886,Table15[If Material Anything Other than "Lead" in Column E,Was Material Ever Previously Lead?],G886,Table15[Customer-Owned Portion],O886),Table15[Unique ID],0),0)))</f>
        <v/>
      </c>
      <c r="X886"/>
    </row>
    <row r="887" spans="2:24" x14ac:dyDescent="0.35">
      <c r="B887" s="146"/>
      <c r="C887" s="31"/>
      <c r="D887" s="31"/>
      <c r="E887" s="44"/>
      <c r="F887" s="43"/>
      <c r="G887" s="84"/>
      <c r="H887" s="31"/>
      <c r="I887" s="31"/>
      <c r="J887" s="84"/>
      <c r="K887" s="31"/>
      <c r="L887" s="31"/>
      <c r="M887" s="169"/>
      <c r="N887" s="148"/>
      <c r="O887" s="44"/>
      <c r="P887" s="43"/>
      <c r="Q887" s="31"/>
      <c r="R887" s="84"/>
      <c r="S887" s="31"/>
      <c r="T887" s="31"/>
      <c r="U887" s="169"/>
      <c r="V887" s="150"/>
      <c r="W887" s="141" t="str" cm="1">
        <f t="array" ref="W887">IF(SUM(LEN(B887:V887))=0,"",IF(OR(OR(ISBLANK(F887),SUM(LEN(C887),LEN(D887))=0),AND(NOT(E887="Unknown"),ISBLANK(J887)),AND(NOT(O887="Unknown"),ISBLANK(R887))),"Missing Information", INDEX(Table15[Entire Service Line Classification], MATCH(SUMIFS(Table15[Unique ID],Table15[System-Owned Portion],E887,Table15[If Material Anything Other than "Lead" in Column E,Was Material Ever Previously Lead?],G887,Table15[Customer-Owned Portion],O887),Table15[Unique ID],0),0)))</f>
        <v/>
      </c>
      <c r="X887"/>
    </row>
    <row r="888" spans="2:24" x14ac:dyDescent="0.35">
      <c r="B888" s="146"/>
      <c r="C888" s="31"/>
      <c r="D888" s="31"/>
      <c r="E888" s="44"/>
      <c r="F888" s="43"/>
      <c r="G888" s="84"/>
      <c r="H888" s="31"/>
      <c r="I888" s="31"/>
      <c r="J888" s="84"/>
      <c r="K888" s="31"/>
      <c r="L888" s="31"/>
      <c r="M888" s="169"/>
      <c r="N888" s="148"/>
      <c r="O888" s="44"/>
      <c r="P888" s="43"/>
      <c r="Q888" s="31"/>
      <c r="R888" s="84"/>
      <c r="S888" s="31"/>
      <c r="T888" s="31"/>
      <c r="U888" s="169"/>
      <c r="V888" s="150"/>
      <c r="W888" s="141" t="str" cm="1">
        <f t="array" ref="W888">IF(SUM(LEN(B888:V888))=0,"",IF(OR(OR(ISBLANK(F888),SUM(LEN(C888),LEN(D888))=0),AND(NOT(E888="Unknown"),ISBLANK(J888)),AND(NOT(O888="Unknown"),ISBLANK(R888))),"Missing Information", INDEX(Table15[Entire Service Line Classification], MATCH(SUMIFS(Table15[Unique ID],Table15[System-Owned Portion],E888,Table15[If Material Anything Other than "Lead" in Column E,Was Material Ever Previously Lead?],G888,Table15[Customer-Owned Portion],O888),Table15[Unique ID],0),0)))</f>
        <v/>
      </c>
      <c r="X888"/>
    </row>
    <row r="889" spans="2:24" x14ac:dyDescent="0.35">
      <c r="B889" s="146"/>
      <c r="C889" s="31"/>
      <c r="D889" s="31"/>
      <c r="E889" s="44"/>
      <c r="F889" s="43"/>
      <c r="G889" s="84"/>
      <c r="H889" s="31"/>
      <c r="I889" s="31"/>
      <c r="J889" s="84"/>
      <c r="K889" s="31"/>
      <c r="L889" s="31"/>
      <c r="M889" s="169"/>
      <c r="N889" s="148"/>
      <c r="O889" s="44"/>
      <c r="P889" s="43"/>
      <c r="Q889" s="31"/>
      <c r="R889" s="84"/>
      <c r="S889" s="31"/>
      <c r="T889" s="31"/>
      <c r="U889" s="169"/>
      <c r="V889" s="150"/>
      <c r="W889" s="141" t="str" cm="1">
        <f t="array" ref="W889">IF(SUM(LEN(B889:V889))=0,"",IF(OR(OR(ISBLANK(F889),SUM(LEN(C889),LEN(D889))=0),AND(NOT(E889="Unknown"),ISBLANK(J889)),AND(NOT(O889="Unknown"),ISBLANK(R889))),"Missing Information", INDEX(Table15[Entire Service Line Classification], MATCH(SUMIFS(Table15[Unique ID],Table15[System-Owned Portion],E889,Table15[If Material Anything Other than "Lead" in Column E,Was Material Ever Previously Lead?],G889,Table15[Customer-Owned Portion],O889),Table15[Unique ID],0),0)))</f>
        <v/>
      </c>
      <c r="X889"/>
    </row>
    <row r="890" spans="2:24" x14ac:dyDescent="0.35">
      <c r="B890" s="146"/>
      <c r="C890" s="31"/>
      <c r="D890" s="31"/>
      <c r="E890" s="44"/>
      <c r="F890" s="43"/>
      <c r="G890" s="84"/>
      <c r="H890" s="31"/>
      <c r="I890" s="31"/>
      <c r="J890" s="84"/>
      <c r="K890" s="31"/>
      <c r="L890" s="31"/>
      <c r="M890" s="169"/>
      <c r="N890" s="148"/>
      <c r="O890" s="44"/>
      <c r="P890" s="43"/>
      <c r="Q890" s="31"/>
      <c r="R890" s="84"/>
      <c r="S890" s="31"/>
      <c r="T890" s="31"/>
      <c r="U890" s="169"/>
      <c r="V890" s="150"/>
      <c r="W890" s="141" t="str" cm="1">
        <f t="array" ref="W890">IF(SUM(LEN(B890:V890))=0,"",IF(OR(OR(ISBLANK(F890),SUM(LEN(C890),LEN(D890))=0),AND(NOT(E890="Unknown"),ISBLANK(J890)),AND(NOT(O890="Unknown"),ISBLANK(R890))),"Missing Information", INDEX(Table15[Entire Service Line Classification], MATCH(SUMIFS(Table15[Unique ID],Table15[System-Owned Portion],E890,Table15[If Material Anything Other than "Lead" in Column E,Was Material Ever Previously Lead?],G890,Table15[Customer-Owned Portion],O890),Table15[Unique ID],0),0)))</f>
        <v/>
      </c>
      <c r="X890"/>
    </row>
    <row r="891" spans="2:24" x14ac:dyDescent="0.35">
      <c r="B891" s="146"/>
      <c r="C891" s="31"/>
      <c r="D891" s="31"/>
      <c r="E891" s="44"/>
      <c r="F891" s="43"/>
      <c r="G891" s="84"/>
      <c r="H891" s="31"/>
      <c r="I891" s="31"/>
      <c r="J891" s="84"/>
      <c r="K891" s="31"/>
      <c r="L891" s="31"/>
      <c r="M891" s="169"/>
      <c r="N891" s="148"/>
      <c r="O891" s="44"/>
      <c r="P891" s="43"/>
      <c r="Q891" s="31"/>
      <c r="R891" s="84"/>
      <c r="S891" s="31"/>
      <c r="T891" s="31"/>
      <c r="U891" s="169"/>
      <c r="V891" s="150"/>
      <c r="W891" s="141" t="str" cm="1">
        <f t="array" ref="W891">IF(SUM(LEN(B891:V891))=0,"",IF(OR(OR(ISBLANK(F891),SUM(LEN(C891),LEN(D891))=0),AND(NOT(E891="Unknown"),ISBLANK(J891)),AND(NOT(O891="Unknown"),ISBLANK(R891))),"Missing Information", INDEX(Table15[Entire Service Line Classification], MATCH(SUMIFS(Table15[Unique ID],Table15[System-Owned Portion],E891,Table15[If Material Anything Other than "Lead" in Column E,Was Material Ever Previously Lead?],G891,Table15[Customer-Owned Portion],O891),Table15[Unique ID],0),0)))</f>
        <v/>
      </c>
      <c r="X891"/>
    </row>
    <row r="892" spans="2:24" x14ac:dyDescent="0.35">
      <c r="B892" s="146"/>
      <c r="C892" s="31"/>
      <c r="D892" s="31"/>
      <c r="E892" s="44"/>
      <c r="F892" s="43"/>
      <c r="G892" s="84"/>
      <c r="H892" s="31"/>
      <c r="I892" s="31"/>
      <c r="J892" s="84"/>
      <c r="K892" s="31"/>
      <c r="L892" s="31"/>
      <c r="M892" s="169"/>
      <c r="N892" s="148"/>
      <c r="O892" s="44"/>
      <c r="P892" s="43"/>
      <c r="Q892" s="31"/>
      <c r="R892" s="84"/>
      <c r="S892" s="31"/>
      <c r="T892" s="31"/>
      <c r="U892" s="169"/>
      <c r="V892" s="150"/>
      <c r="W892" s="141" t="str" cm="1">
        <f t="array" ref="W892">IF(SUM(LEN(B892:V892))=0,"",IF(OR(OR(ISBLANK(F892),SUM(LEN(C892),LEN(D892))=0),AND(NOT(E892="Unknown"),ISBLANK(J892)),AND(NOT(O892="Unknown"),ISBLANK(R892))),"Missing Information", INDEX(Table15[Entire Service Line Classification], MATCH(SUMIFS(Table15[Unique ID],Table15[System-Owned Portion],E892,Table15[If Material Anything Other than "Lead" in Column E,Was Material Ever Previously Lead?],G892,Table15[Customer-Owned Portion],O892),Table15[Unique ID],0),0)))</f>
        <v/>
      </c>
      <c r="X892"/>
    </row>
    <row r="893" spans="2:24" x14ac:dyDescent="0.35">
      <c r="B893" s="146"/>
      <c r="C893" s="31"/>
      <c r="D893" s="31"/>
      <c r="E893" s="44"/>
      <c r="F893" s="43"/>
      <c r="G893" s="84"/>
      <c r="H893" s="31"/>
      <c r="I893" s="31"/>
      <c r="J893" s="84"/>
      <c r="K893" s="31"/>
      <c r="L893" s="31"/>
      <c r="M893" s="169"/>
      <c r="N893" s="148"/>
      <c r="O893" s="44"/>
      <c r="P893" s="43"/>
      <c r="Q893" s="31"/>
      <c r="R893" s="84"/>
      <c r="S893" s="31"/>
      <c r="T893" s="31"/>
      <c r="U893" s="169"/>
      <c r="V893" s="150"/>
      <c r="W893" s="141" t="str" cm="1">
        <f t="array" ref="W893">IF(SUM(LEN(B893:V893))=0,"",IF(OR(OR(ISBLANK(F893),SUM(LEN(C893),LEN(D893))=0),AND(NOT(E893="Unknown"),ISBLANK(J893)),AND(NOT(O893="Unknown"),ISBLANK(R893))),"Missing Information", INDEX(Table15[Entire Service Line Classification], MATCH(SUMIFS(Table15[Unique ID],Table15[System-Owned Portion],E893,Table15[If Material Anything Other than "Lead" in Column E,Was Material Ever Previously Lead?],G893,Table15[Customer-Owned Portion],O893),Table15[Unique ID],0),0)))</f>
        <v/>
      </c>
      <c r="X893"/>
    </row>
    <row r="894" spans="2:24" x14ac:dyDescent="0.35">
      <c r="B894" s="146"/>
      <c r="C894" s="31"/>
      <c r="D894" s="31"/>
      <c r="E894" s="44"/>
      <c r="F894" s="43"/>
      <c r="G894" s="84"/>
      <c r="H894" s="31"/>
      <c r="I894" s="31"/>
      <c r="J894" s="84"/>
      <c r="K894" s="31"/>
      <c r="L894" s="31"/>
      <c r="M894" s="169"/>
      <c r="N894" s="148"/>
      <c r="O894" s="44"/>
      <c r="P894" s="43"/>
      <c r="Q894" s="31"/>
      <c r="R894" s="84"/>
      <c r="S894" s="31"/>
      <c r="T894" s="31"/>
      <c r="U894" s="169"/>
      <c r="V894" s="150"/>
      <c r="W894" s="141" t="str" cm="1">
        <f t="array" ref="W894">IF(SUM(LEN(B894:V894))=0,"",IF(OR(OR(ISBLANK(F894),SUM(LEN(C894),LEN(D894))=0),AND(NOT(E894="Unknown"),ISBLANK(J894)),AND(NOT(O894="Unknown"),ISBLANK(R894))),"Missing Information", INDEX(Table15[Entire Service Line Classification], MATCH(SUMIFS(Table15[Unique ID],Table15[System-Owned Portion],E894,Table15[If Material Anything Other than "Lead" in Column E,Was Material Ever Previously Lead?],G894,Table15[Customer-Owned Portion],O894),Table15[Unique ID],0),0)))</f>
        <v/>
      </c>
      <c r="X894"/>
    </row>
    <row r="895" spans="2:24" x14ac:dyDescent="0.35">
      <c r="B895" s="146"/>
      <c r="C895" s="31"/>
      <c r="D895" s="31"/>
      <c r="E895" s="44"/>
      <c r="F895" s="43"/>
      <c r="G895" s="84"/>
      <c r="H895" s="31"/>
      <c r="I895" s="31"/>
      <c r="J895" s="84"/>
      <c r="K895" s="31"/>
      <c r="L895" s="31"/>
      <c r="M895" s="169"/>
      <c r="N895" s="148"/>
      <c r="O895" s="44"/>
      <c r="P895" s="43"/>
      <c r="Q895" s="31"/>
      <c r="R895" s="84"/>
      <c r="S895" s="31"/>
      <c r="T895" s="31"/>
      <c r="U895" s="169"/>
      <c r="V895" s="150"/>
      <c r="W895" s="141" t="str" cm="1">
        <f t="array" ref="W895">IF(SUM(LEN(B895:V895))=0,"",IF(OR(OR(ISBLANK(F895),SUM(LEN(C895),LEN(D895))=0),AND(NOT(E895="Unknown"),ISBLANK(J895)),AND(NOT(O895="Unknown"),ISBLANK(R895))),"Missing Information", INDEX(Table15[Entire Service Line Classification], MATCH(SUMIFS(Table15[Unique ID],Table15[System-Owned Portion],E895,Table15[If Material Anything Other than "Lead" in Column E,Was Material Ever Previously Lead?],G895,Table15[Customer-Owned Portion],O895),Table15[Unique ID],0),0)))</f>
        <v/>
      </c>
      <c r="X895"/>
    </row>
    <row r="896" spans="2:24" x14ac:dyDescent="0.35">
      <c r="B896" s="146"/>
      <c r="C896" s="31"/>
      <c r="D896" s="31"/>
      <c r="E896" s="44"/>
      <c r="F896" s="43"/>
      <c r="G896" s="84"/>
      <c r="H896" s="31"/>
      <c r="I896" s="31"/>
      <c r="J896" s="84"/>
      <c r="K896" s="31"/>
      <c r="L896" s="31"/>
      <c r="M896" s="169"/>
      <c r="N896" s="148"/>
      <c r="O896" s="44"/>
      <c r="P896" s="43"/>
      <c r="Q896" s="31"/>
      <c r="R896" s="84"/>
      <c r="S896" s="31"/>
      <c r="T896" s="31"/>
      <c r="U896" s="169"/>
      <c r="V896" s="150"/>
      <c r="W896" s="141" t="str" cm="1">
        <f t="array" ref="W896">IF(SUM(LEN(B896:V896))=0,"",IF(OR(OR(ISBLANK(F896),SUM(LEN(C896),LEN(D896))=0),AND(NOT(E896="Unknown"),ISBLANK(J896)),AND(NOT(O896="Unknown"),ISBLANK(R896))),"Missing Information", INDEX(Table15[Entire Service Line Classification], MATCH(SUMIFS(Table15[Unique ID],Table15[System-Owned Portion],E896,Table15[If Material Anything Other than "Lead" in Column E,Was Material Ever Previously Lead?],G896,Table15[Customer-Owned Portion],O896),Table15[Unique ID],0),0)))</f>
        <v/>
      </c>
      <c r="X896"/>
    </row>
    <row r="897" spans="2:24" x14ac:dyDescent="0.35">
      <c r="B897" s="146"/>
      <c r="C897" s="31"/>
      <c r="D897" s="31"/>
      <c r="E897" s="44"/>
      <c r="F897" s="43"/>
      <c r="G897" s="84"/>
      <c r="H897" s="31"/>
      <c r="I897" s="31"/>
      <c r="J897" s="84"/>
      <c r="K897" s="31"/>
      <c r="L897" s="31"/>
      <c r="M897" s="169"/>
      <c r="N897" s="148"/>
      <c r="O897" s="44"/>
      <c r="P897" s="43"/>
      <c r="Q897" s="31"/>
      <c r="R897" s="84"/>
      <c r="S897" s="31"/>
      <c r="T897" s="31"/>
      <c r="U897" s="169"/>
      <c r="V897" s="150"/>
      <c r="W897" s="141" t="str" cm="1">
        <f t="array" ref="W897">IF(SUM(LEN(B897:V897))=0,"",IF(OR(OR(ISBLANK(F897),SUM(LEN(C897),LEN(D897))=0),AND(NOT(E897="Unknown"),ISBLANK(J897)),AND(NOT(O897="Unknown"),ISBLANK(R897))),"Missing Information", INDEX(Table15[Entire Service Line Classification], MATCH(SUMIFS(Table15[Unique ID],Table15[System-Owned Portion],E897,Table15[If Material Anything Other than "Lead" in Column E,Was Material Ever Previously Lead?],G897,Table15[Customer-Owned Portion],O897),Table15[Unique ID],0),0)))</f>
        <v/>
      </c>
      <c r="X897"/>
    </row>
    <row r="898" spans="2:24" x14ac:dyDescent="0.35">
      <c r="B898" s="146"/>
      <c r="C898" s="31"/>
      <c r="D898" s="31"/>
      <c r="E898" s="44"/>
      <c r="F898" s="43"/>
      <c r="G898" s="84"/>
      <c r="H898" s="31"/>
      <c r="I898" s="31"/>
      <c r="J898" s="84"/>
      <c r="K898" s="31"/>
      <c r="L898" s="31"/>
      <c r="M898" s="169"/>
      <c r="N898" s="148"/>
      <c r="O898" s="44"/>
      <c r="P898" s="43"/>
      <c r="Q898" s="31"/>
      <c r="R898" s="84"/>
      <c r="S898" s="31"/>
      <c r="T898" s="31"/>
      <c r="U898" s="169"/>
      <c r="V898" s="150"/>
      <c r="W898" s="141" t="str" cm="1">
        <f t="array" ref="W898">IF(SUM(LEN(B898:V898))=0,"",IF(OR(OR(ISBLANK(F898),SUM(LEN(C898),LEN(D898))=0),AND(NOT(E898="Unknown"),ISBLANK(J898)),AND(NOT(O898="Unknown"),ISBLANK(R898))),"Missing Information", INDEX(Table15[Entire Service Line Classification], MATCH(SUMIFS(Table15[Unique ID],Table15[System-Owned Portion],E898,Table15[If Material Anything Other than "Lead" in Column E,Was Material Ever Previously Lead?],G898,Table15[Customer-Owned Portion],O898),Table15[Unique ID],0),0)))</f>
        <v/>
      </c>
      <c r="X898"/>
    </row>
    <row r="899" spans="2:24" x14ac:dyDescent="0.35">
      <c r="B899" s="146"/>
      <c r="C899" s="31"/>
      <c r="D899" s="31"/>
      <c r="E899" s="44"/>
      <c r="F899" s="43"/>
      <c r="G899" s="84"/>
      <c r="H899" s="31"/>
      <c r="I899" s="31"/>
      <c r="J899" s="84"/>
      <c r="K899" s="31"/>
      <c r="L899" s="31"/>
      <c r="M899" s="169"/>
      <c r="N899" s="148"/>
      <c r="O899" s="44"/>
      <c r="P899" s="43"/>
      <c r="Q899" s="31"/>
      <c r="R899" s="84"/>
      <c r="S899" s="31"/>
      <c r="T899" s="31"/>
      <c r="U899" s="169"/>
      <c r="V899" s="150"/>
      <c r="W899" s="141" t="str" cm="1">
        <f t="array" ref="W899">IF(SUM(LEN(B899:V899))=0,"",IF(OR(OR(ISBLANK(F899),SUM(LEN(C899),LEN(D899))=0),AND(NOT(E899="Unknown"),ISBLANK(J899)),AND(NOT(O899="Unknown"),ISBLANK(R899))),"Missing Information", INDEX(Table15[Entire Service Line Classification], MATCH(SUMIFS(Table15[Unique ID],Table15[System-Owned Portion],E899,Table15[If Material Anything Other than "Lead" in Column E,Was Material Ever Previously Lead?],G899,Table15[Customer-Owned Portion],O899),Table15[Unique ID],0),0)))</f>
        <v/>
      </c>
      <c r="X899"/>
    </row>
    <row r="900" spans="2:24" x14ac:dyDescent="0.35">
      <c r="B900" s="146"/>
      <c r="C900" s="31"/>
      <c r="D900" s="31"/>
      <c r="E900" s="44"/>
      <c r="F900" s="43"/>
      <c r="G900" s="84"/>
      <c r="H900" s="31"/>
      <c r="I900" s="31"/>
      <c r="J900" s="84"/>
      <c r="K900" s="31"/>
      <c r="L900" s="31"/>
      <c r="M900" s="169"/>
      <c r="N900" s="148"/>
      <c r="O900" s="44"/>
      <c r="P900" s="43"/>
      <c r="Q900" s="31"/>
      <c r="R900" s="84"/>
      <c r="S900" s="31"/>
      <c r="T900" s="31"/>
      <c r="U900" s="169"/>
      <c r="V900" s="150"/>
      <c r="W900" s="141" t="str" cm="1">
        <f t="array" ref="W900">IF(SUM(LEN(B900:V900))=0,"",IF(OR(OR(ISBLANK(F900),SUM(LEN(C900),LEN(D900))=0),AND(NOT(E900="Unknown"),ISBLANK(J900)),AND(NOT(O900="Unknown"),ISBLANK(R900))),"Missing Information", INDEX(Table15[Entire Service Line Classification], MATCH(SUMIFS(Table15[Unique ID],Table15[System-Owned Portion],E900,Table15[If Material Anything Other than "Lead" in Column E,Was Material Ever Previously Lead?],G900,Table15[Customer-Owned Portion],O900),Table15[Unique ID],0),0)))</f>
        <v/>
      </c>
      <c r="X900"/>
    </row>
    <row r="901" spans="2:24" x14ac:dyDescent="0.35">
      <c r="B901" s="146"/>
      <c r="C901" s="31"/>
      <c r="D901" s="31"/>
      <c r="E901" s="44"/>
      <c r="F901" s="43"/>
      <c r="G901" s="84"/>
      <c r="H901" s="31"/>
      <c r="I901" s="31"/>
      <c r="J901" s="84"/>
      <c r="K901" s="31"/>
      <c r="L901" s="31"/>
      <c r="M901" s="169"/>
      <c r="N901" s="148"/>
      <c r="O901" s="44"/>
      <c r="P901" s="43"/>
      <c r="Q901" s="31"/>
      <c r="R901" s="84"/>
      <c r="S901" s="31"/>
      <c r="T901" s="31"/>
      <c r="U901" s="169"/>
      <c r="V901" s="150"/>
      <c r="W901" s="141" t="str" cm="1">
        <f t="array" ref="W901">IF(SUM(LEN(B901:V901))=0,"",IF(OR(OR(ISBLANK(F901),SUM(LEN(C901),LEN(D901))=0),AND(NOT(E901="Unknown"),ISBLANK(J901)),AND(NOT(O901="Unknown"),ISBLANK(R901))),"Missing Information", INDEX(Table15[Entire Service Line Classification], MATCH(SUMIFS(Table15[Unique ID],Table15[System-Owned Portion],E901,Table15[If Material Anything Other than "Lead" in Column E,Was Material Ever Previously Lead?],G901,Table15[Customer-Owned Portion],O901),Table15[Unique ID],0),0)))</f>
        <v/>
      </c>
      <c r="X901"/>
    </row>
    <row r="902" spans="2:24" x14ac:dyDescent="0.35">
      <c r="B902" s="146"/>
      <c r="C902" s="31"/>
      <c r="D902" s="31"/>
      <c r="E902" s="44"/>
      <c r="F902" s="43"/>
      <c r="G902" s="84"/>
      <c r="H902" s="31"/>
      <c r="I902" s="31"/>
      <c r="J902" s="84"/>
      <c r="K902" s="31"/>
      <c r="L902" s="31"/>
      <c r="M902" s="169"/>
      <c r="N902" s="148"/>
      <c r="O902" s="44"/>
      <c r="P902" s="43"/>
      <c r="Q902" s="31"/>
      <c r="R902" s="84"/>
      <c r="S902" s="31"/>
      <c r="T902" s="31"/>
      <c r="U902" s="169"/>
      <c r="V902" s="150"/>
      <c r="W902" s="141" t="str" cm="1">
        <f t="array" ref="W902">IF(SUM(LEN(B902:V902))=0,"",IF(OR(OR(ISBLANK(F902),SUM(LEN(C902),LEN(D902))=0),AND(NOT(E902="Unknown"),ISBLANK(J902)),AND(NOT(O902="Unknown"),ISBLANK(R902))),"Missing Information", INDEX(Table15[Entire Service Line Classification], MATCH(SUMIFS(Table15[Unique ID],Table15[System-Owned Portion],E902,Table15[If Material Anything Other than "Lead" in Column E,Was Material Ever Previously Lead?],G902,Table15[Customer-Owned Portion],O902),Table15[Unique ID],0),0)))</f>
        <v/>
      </c>
      <c r="X902"/>
    </row>
    <row r="903" spans="2:24" x14ac:dyDescent="0.35">
      <c r="B903" s="146"/>
      <c r="C903" s="31"/>
      <c r="D903" s="31"/>
      <c r="E903" s="44"/>
      <c r="F903" s="43"/>
      <c r="G903" s="84"/>
      <c r="H903" s="31"/>
      <c r="I903" s="31"/>
      <c r="J903" s="84"/>
      <c r="K903" s="31"/>
      <c r="L903" s="31"/>
      <c r="M903" s="169"/>
      <c r="N903" s="148"/>
      <c r="O903" s="44"/>
      <c r="P903" s="43"/>
      <c r="Q903" s="31"/>
      <c r="R903" s="84"/>
      <c r="S903" s="31"/>
      <c r="T903" s="31"/>
      <c r="U903" s="169"/>
      <c r="V903" s="150"/>
      <c r="W903" s="141" t="str" cm="1">
        <f t="array" ref="W903">IF(SUM(LEN(B903:V903))=0,"",IF(OR(OR(ISBLANK(F903),SUM(LEN(C903),LEN(D903))=0),AND(NOT(E903="Unknown"),ISBLANK(J903)),AND(NOT(O903="Unknown"),ISBLANK(R903))),"Missing Information", INDEX(Table15[Entire Service Line Classification], MATCH(SUMIFS(Table15[Unique ID],Table15[System-Owned Portion],E903,Table15[If Material Anything Other than "Lead" in Column E,Was Material Ever Previously Lead?],G903,Table15[Customer-Owned Portion],O903),Table15[Unique ID],0),0)))</f>
        <v/>
      </c>
      <c r="X903"/>
    </row>
    <row r="904" spans="2:24" x14ac:dyDescent="0.35">
      <c r="B904" s="146"/>
      <c r="C904" s="31"/>
      <c r="D904" s="31"/>
      <c r="E904" s="44"/>
      <c r="F904" s="43"/>
      <c r="G904" s="84"/>
      <c r="H904" s="31"/>
      <c r="I904" s="31"/>
      <c r="J904" s="84"/>
      <c r="K904" s="31"/>
      <c r="L904" s="31"/>
      <c r="M904" s="169"/>
      <c r="N904" s="148"/>
      <c r="O904" s="44"/>
      <c r="P904" s="43"/>
      <c r="Q904" s="31"/>
      <c r="R904" s="84"/>
      <c r="S904" s="31"/>
      <c r="T904" s="31"/>
      <c r="U904" s="169"/>
      <c r="V904" s="150"/>
      <c r="W904" s="141" t="str" cm="1">
        <f t="array" ref="W904">IF(SUM(LEN(B904:V904))=0,"",IF(OR(OR(ISBLANK(F904),SUM(LEN(C904),LEN(D904))=0),AND(NOT(E904="Unknown"),ISBLANK(J904)),AND(NOT(O904="Unknown"),ISBLANK(R904))),"Missing Information", INDEX(Table15[Entire Service Line Classification], MATCH(SUMIFS(Table15[Unique ID],Table15[System-Owned Portion],E904,Table15[If Material Anything Other than "Lead" in Column E,Was Material Ever Previously Lead?],G904,Table15[Customer-Owned Portion],O904),Table15[Unique ID],0),0)))</f>
        <v/>
      </c>
      <c r="X904"/>
    </row>
    <row r="905" spans="2:24" x14ac:dyDescent="0.35">
      <c r="B905" s="146"/>
      <c r="C905" s="31"/>
      <c r="D905" s="31"/>
      <c r="E905" s="44"/>
      <c r="F905" s="43"/>
      <c r="G905" s="84"/>
      <c r="H905" s="31"/>
      <c r="I905" s="31"/>
      <c r="J905" s="84"/>
      <c r="K905" s="31"/>
      <c r="L905" s="31"/>
      <c r="M905" s="169"/>
      <c r="N905" s="148"/>
      <c r="O905" s="44"/>
      <c r="P905" s="43"/>
      <c r="Q905" s="31"/>
      <c r="R905" s="84"/>
      <c r="S905" s="31"/>
      <c r="T905" s="31"/>
      <c r="U905" s="169"/>
      <c r="V905" s="150"/>
      <c r="W905" s="141" t="str" cm="1">
        <f t="array" ref="W905">IF(SUM(LEN(B905:V905))=0,"",IF(OR(OR(ISBLANK(F905),SUM(LEN(C905),LEN(D905))=0),AND(NOT(E905="Unknown"),ISBLANK(J905)),AND(NOT(O905="Unknown"),ISBLANK(R905))),"Missing Information", INDEX(Table15[Entire Service Line Classification], MATCH(SUMIFS(Table15[Unique ID],Table15[System-Owned Portion],E905,Table15[If Material Anything Other than "Lead" in Column E,Was Material Ever Previously Lead?],G905,Table15[Customer-Owned Portion],O905),Table15[Unique ID],0),0)))</f>
        <v/>
      </c>
      <c r="X905"/>
    </row>
    <row r="906" spans="2:24" x14ac:dyDescent="0.35">
      <c r="B906" s="146"/>
      <c r="C906" s="31"/>
      <c r="D906" s="31"/>
      <c r="E906" s="44"/>
      <c r="F906" s="43"/>
      <c r="G906" s="84"/>
      <c r="H906" s="31"/>
      <c r="I906" s="31"/>
      <c r="J906" s="84"/>
      <c r="K906" s="31"/>
      <c r="L906" s="31"/>
      <c r="M906" s="169"/>
      <c r="N906" s="148"/>
      <c r="O906" s="44"/>
      <c r="P906" s="43"/>
      <c r="Q906" s="31"/>
      <c r="R906" s="84"/>
      <c r="S906" s="31"/>
      <c r="T906" s="31"/>
      <c r="U906" s="169"/>
      <c r="V906" s="150"/>
      <c r="W906" s="141" t="str" cm="1">
        <f t="array" ref="W906">IF(SUM(LEN(B906:V906))=0,"",IF(OR(OR(ISBLANK(F906),SUM(LEN(C906),LEN(D906))=0),AND(NOT(E906="Unknown"),ISBLANK(J906)),AND(NOT(O906="Unknown"),ISBLANK(R906))),"Missing Information", INDEX(Table15[Entire Service Line Classification], MATCH(SUMIFS(Table15[Unique ID],Table15[System-Owned Portion],E906,Table15[If Material Anything Other than "Lead" in Column E,Was Material Ever Previously Lead?],G906,Table15[Customer-Owned Portion],O906),Table15[Unique ID],0),0)))</f>
        <v/>
      </c>
      <c r="X906"/>
    </row>
    <row r="907" spans="2:24" x14ac:dyDescent="0.35">
      <c r="B907" s="146"/>
      <c r="C907" s="31"/>
      <c r="D907" s="31"/>
      <c r="E907" s="44"/>
      <c r="F907" s="43"/>
      <c r="G907" s="84"/>
      <c r="H907" s="31"/>
      <c r="I907" s="31"/>
      <c r="J907" s="84"/>
      <c r="K907" s="31"/>
      <c r="L907" s="31"/>
      <c r="M907" s="169"/>
      <c r="N907" s="148"/>
      <c r="O907" s="44"/>
      <c r="P907" s="43"/>
      <c r="Q907" s="31"/>
      <c r="R907" s="84"/>
      <c r="S907" s="31"/>
      <c r="T907" s="31"/>
      <c r="U907" s="169"/>
      <c r="V907" s="150"/>
      <c r="W907" s="141" t="str" cm="1">
        <f t="array" ref="W907">IF(SUM(LEN(B907:V907))=0,"",IF(OR(OR(ISBLANK(F907),SUM(LEN(C907),LEN(D907))=0),AND(NOT(E907="Unknown"),ISBLANK(J907)),AND(NOT(O907="Unknown"),ISBLANK(R907))),"Missing Information", INDEX(Table15[Entire Service Line Classification], MATCH(SUMIFS(Table15[Unique ID],Table15[System-Owned Portion],E907,Table15[If Material Anything Other than "Lead" in Column E,Was Material Ever Previously Lead?],G907,Table15[Customer-Owned Portion],O907),Table15[Unique ID],0),0)))</f>
        <v/>
      </c>
      <c r="X907"/>
    </row>
    <row r="908" spans="2:24" x14ac:dyDescent="0.35">
      <c r="B908" s="146"/>
      <c r="C908" s="31"/>
      <c r="D908" s="31"/>
      <c r="E908" s="44"/>
      <c r="F908" s="43"/>
      <c r="G908" s="84"/>
      <c r="H908" s="31"/>
      <c r="I908" s="31"/>
      <c r="J908" s="84"/>
      <c r="K908" s="31"/>
      <c r="L908" s="31"/>
      <c r="M908" s="169"/>
      <c r="N908" s="148"/>
      <c r="O908" s="44"/>
      <c r="P908" s="43"/>
      <c r="Q908" s="31"/>
      <c r="R908" s="84"/>
      <c r="S908" s="31"/>
      <c r="T908" s="31"/>
      <c r="U908" s="169"/>
      <c r="V908" s="150"/>
      <c r="W908" s="141" t="str" cm="1">
        <f t="array" ref="W908">IF(SUM(LEN(B908:V908))=0,"",IF(OR(OR(ISBLANK(F908),SUM(LEN(C908),LEN(D908))=0),AND(NOT(E908="Unknown"),ISBLANK(J908)),AND(NOT(O908="Unknown"),ISBLANK(R908))),"Missing Information", INDEX(Table15[Entire Service Line Classification], MATCH(SUMIFS(Table15[Unique ID],Table15[System-Owned Portion],E908,Table15[If Material Anything Other than "Lead" in Column E,Was Material Ever Previously Lead?],G908,Table15[Customer-Owned Portion],O908),Table15[Unique ID],0),0)))</f>
        <v/>
      </c>
      <c r="X908"/>
    </row>
    <row r="909" spans="2:24" x14ac:dyDescent="0.35">
      <c r="B909" s="146"/>
      <c r="C909" s="31"/>
      <c r="D909" s="31"/>
      <c r="E909" s="44"/>
      <c r="F909" s="43"/>
      <c r="G909" s="84"/>
      <c r="H909" s="31"/>
      <c r="I909" s="31"/>
      <c r="J909" s="84"/>
      <c r="K909" s="31"/>
      <c r="L909" s="31"/>
      <c r="M909" s="169"/>
      <c r="N909" s="148"/>
      <c r="O909" s="44"/>
      <c r="P909" s="43"/>
      <c r="Q909" s="31"/>
      <c r="R909" s="84"/>
      <c r="S909" s="31"/>
      <c r="T909" s="31"/>
      <c r="U909" s="169"/>
      <c r="V909" s="150"/>
      <c r="W909" s="141" t="str" cm="1">
        <f t="array" ref="W909">IF(SUM(LEN(B909:V909))=0,"",IF(OR(OR(ISBLANK(F909),SUM(LEN(C909),LEN(D909))=0),AND(NOT(E909="Unknown"),ISBLANK(J909)),AND(NOT(O909="Unknown"),ISBLANK(R909))),"Missing Information", INDEX(Table15[Entire Service Line Classification], MATCH(SUMIFS(Table15[Unique ID],Table15[System-Owned Portion],E909,Table15[If Material Anything Other than "Lead" in Column E,Was Material Ever Previously Lead?],G909,Table15[Customer-Owned Portion],O909),Table15[Unique ID],0),0)))</f>
        <v/>
      </c>
      <c r="X909"/>
    </row>
    <row r="910" spans="2:24" x14ac:dyDescent="0.35">
      <c r="B910" s="146"/>
      <c r="C910" s="31"/>
      <c r="D910" s="31"/>
      <c r="E910" s="44"/>
      <c r="F910" s="43"/>
      <c r="G910" s="84"/>
      <c r="H910" s="31"/>
      <c r="I910" s="31"/>
      <c r="J910" s="84"/>
      <c r="K910" s="31"/>
      <c r="L910" s="31"/>
      <c r="M910" s="169"/>
      <c r="N910" s="148"/>
      <c r="O910" s="44"/>
      <c r="P910" s="43"/>
      <c r="Q910" s="31"/>
      <c r="R910" s="84"/>
      <c r="S910" s="31"/>
      <c r="T910" s="31"/>
      <c r="U910" s="169"/>
      <c r="V910" s="150"/>
      <c r="W910" s="141" t="str" cm="1">
        <f t="array" ref="W910">IF(SUM(LEN(B910:V910))=0,"",IF(OR(OR(ISBLANK(F910),SUM(LEN(C910),LEN(D910))=0),AND(NOT(E910="Unknown"),ISBLANK(J910)),AND(NOT(O910="Unknown"),ISBLANK(R910))),"Missing Information", INDEX(Table15[Entire Service Line Classification], MATCH(SUMIFS(Table15[Unique ID],Table15[System-Owned Portion],E910,Table15[If Material Anything Other than "Lead" in Column E,Was Material Ever Previously Lead?],G910,Table15[Customer-Owned Portion],O910),Table15[Unique ID],0),0)))</f>
        <v/>
      </c>
      <c r="X910"/>
    </row>
    <row r="911" spans="2:24" x14ac:dyDescent="0.35">
      <c r="B911" s="146"/>
      <c r="C911" s="31"/>
      <c r="D911" s="31"/>
      <c r="E911" s="44"/>
      <c r="F911" s="43"/>
      <c r="G911" s="84"/>
      <c r="H911" s="31"/>
      <c r="I911" s="31"/>
      <c r="J911" s="84"/>
      <c r="K911" s="31"/>
      <c r="L911" s="31"/>
      <c r="M911" s="169"/>
      <c r="N911" s="148"/>
      <c r="O911" s="44"/>
      <c r="P911" s="43"/>
      <c r="Q911" s="31"/>
      <c r="R911" s="84"/>
      <c r="S911" s="31"/>
      <c r="T911" s="31"/>
      <c r="U911" s="169"/>
      <c r="V911" s="150"/>
      <c r="W911" s="141" t="str" cm="1">
        <f t="array" ref="W911">IF(SUM(LEN(B911:V911))=0,"",IF(OR(OR(ISBLANK(F911),SUM(LEN(C911),LEN(D911))=0),AND(NOT(E911="Unknown"),ISBLANK(J911)),AND(NOT(O911="Unknown"),ISBLANK(R911))),"Missing Information", INDEX(Table15[Entire Service Line Classification], MATCH(SUMIFS(Table15[Unique ID],Table15[System-Owned Portion],E911,Table15[If Material Anything Other than "Lead" in Column E,Was Material Ever Previously Lead?],G911,Table15[Customer-Owned Portion],O911),Table15[Unique ID],0),0)))</f>
        <v/>
      </c>
      <c r="X911"/>
    </row>
    <row r="912" spans="2:24" x14ac:dyDescent="0.35">
      <c r="B912" s="146"/>
      <c r="C912" s="31"/>
      <c r="D912" s="31"/>
      <c r="E912" s="44"/>
      <c r="F912" s="43"/>
      <c r="G912" s="84"/>
      <c r="H912" s="31"/>
      <c r="I912" s="31"/>
      <c r="J912" s="84"/>
      <c r="K912" s="31"/>
      <c r="L912" s="31"/>
      <c r="M912" s="169"/>
      <c r="N912" s="148"/>
      <c r="O912" s="44"/>
      <c r="P912" s="43"/>
      <c r="Q912" s="31"/>
      <c r="R912" s="84"/>
      <c r="S912" s="31"/>
      <c r="T912" s="31"/>
      <c r="U912" s="169"/>
      <c r="V912" s="150"/>
      <c r="W912" s="141" t="str" cm="1">
        <f t="array" ref="W912">IF(SUM(LEN(B912:V912))=0,"",IF(OR(OR(ISBLANK(F912),SUM(LEN(C912),LEN(D912))=0),AND(NOT(E912="Unknown"),ISBLANK(J912)),AND(NOT(O912="Unknown"),ISBLANK(R912))),"Missing Information", INDEX(Table15[Entire Service Line Classification], MATCH(SUMIFS(Table15[Unique ID],Table15[System-Owned Portion],E912,Table15[If Material Anything Other than "Lead" in Column E,Was Material Ever Previously Lead?],G912,Table15[Customer-Owned Portion],O912),Table15[Unique ID],0),0)))</f>
        <v/>
      </c>
      <c r="X912"/>
    </row>
    <row r="913" spans="2:24" x14ac:dyDescent="0.35">
      <c r="B913" s="146"/>
      <c r="C913" s="31"/>
      <c r="D913" s="31"/>
      <c r="E913" s="44"/>
      <c r="F913" s="43"/>
      <c r="G913" s="84"/>
      <c r="H913" s="31"/>
      <c r="I913" s="31"/>
      <c r="J913" s="84"/>
      <c r="K913" s="31"/>
      <c r="L913" s="31"/>
      <c r="M913" s="169"/>
      <c r="N913" s="148"/>
      <c r="O913" s="44"/>
      <c r="P913" s="43"/>
      <c r="Q913" s="31"/>
      <c r="R913" s="84"/>
      <c r="S913" s="31"/>
      <c r="T913" s="31"/>
      <c r="U913" s="169"/>
      <c r="V913" s="150"/>
      <c r="W913" s="141" t="str" cm="1">
        <f t="array" ref="W913">IF(SUM(LEN(B913:V913))=0,"",IF(OR(OR(ISBLANK(F913),SUM(LEN(C913),LEN(D913))=0),AND(NOT(E913="Unknown"),ISBLANK(J913)),AND(NOT(O913="Unknown"),ISBLANK(R913))),"Missing Information", INDEX(Table15[Entire Service Line Classification], MATCH(SUMIFS(Table15[Unique ID],Table15[System-Owned Portion],E913,Table15[If Material Anything Other than "Lead" in Column E,Was Material Ever Previously Lead?],G913,Table15[Customer-Owned Portion],O913),Table15[Unique ID],0),0)))</f>
        <v/>
      </c>
      <c r="X913"/>
    </row>
    <row r="914" spans="2:24" x14ac:dyDescent="0.35">
      <c r="B914" s="146"/>
      <c r="C914" s="31"/>
      <c r="D914" s="31"/>
      <c r="E914" s="44"/>
      <c r="F914" s="43"/>
      <c r="G914" s="84"/>
      <c r="H914" s="31"/>
      <c r="I914" s="31"/>
      <c r="J914" s="84"/>
      <c r="K914" s="31"/>
      <c r="L914" s="31"/>
      <c r="M914" s="169"/>
      <c r="N914" s="148"/>
      <c r="O914" s="44"/>
      <c r="P914" s="43"/>
      <c r="Q914" s="31"/>
      <c r="R914" s="84"/>
      <c r="S914" s="31"/>
      <c r="T914" s="31"/>
      <c r="U914" s="169"/>
      <c r="V914" s="150"/>
      <c r="W914" s="141" t="str" cm="1">
        <f t="array" ref="W914">IF(SUM(LEN(B914:V914))=0,"",IF(OR(OR(ISBLANK(F914),SUM(LEN(C914),LEN(D914))=0),AND(NOT(E914="Unknown"),ISBLANK(J914)),AND(NOT(O914="Unknown"),ISBLANK(R914))),"Missing Information", INDEX(Table15[Entire Service Line Classification], MATCH(SUMIFS(Table15[Unique ID],Table15[System-Owned Portion],E914,Table15[If Material Anything Other than "Lead" in Column E,Was Material Ever Previously Lead?],G914,Table15[Customer-Owned Portion],O914),Table15[Unique ID],0),0)))</f>
        <v/>
      </c>
      <c r="X914"/>
    </row>
    <row r="915" spans="2:24" x14ac:dyDescent="0.35">
      <c r="B915" s="146"/>
      <c r="C915" s="31"/>
      <c r="D915" s="31"/>
      <c r="E915" s="44"/>
      <c r="F915" s="43"/>
      <c r="G915" s="84"/>
      <c r="H915" s="31"/>
      <c r="I915" s="31"/>
      <c r="J915" s="84"/>
      <c r="K915" s="31"/>
      <c r="L915" s="31"/>
      <c r="M915" s="169"/>
      <c r="N915" s="148"/>
      <c r="O915" s="44"/>
      <c r="P915" s="43"/>
      <c r="Q915" s="31"/>
      <c r="R915" s="84"/>
      <c r="S915" s="31"/>
      <c r="T915" s="31"/>
      <c r="U915" s="169"/>
      <c r="V915" s="150"/>
      <c r="W915" s="141" t="str" cm="1">
        <f t="array" ref="W915">IF(SUM(LEN(B915:V915))=0,"",IF(OR(OR(ISBLANK(F915),SUM(LEN(C915),LEN(D915))=0),AND(NOT(E915="Unknown"),ISBLANK(J915)),AND(NOT(O915="Unknown"),ISBLANK(R915))),"Missing Information", INDEX(Table15[Entire Service Line Classification], MATCH(SUMIFS(Table15[Unique ID],Table15[System-Owned Portion],E915,Table15[If Material Anything Other than "Lead" in Column E,Was Material Ever Previously Lead?],G915,Table15[Customer-Owned Portion],O915),Table15[Unique ID],0),0)))</f>
        <v/>
      </c>
      <c r="X915"/>
    </row>
    <row r="916" spans="2:24" x14ac:dyDescent="0.35">
      <c r="B916" s="146"/>
      <c r="C916" s="31"/>
      <c r="D916" s="31"/>
      <c r="E916" s="44"/>
      <c r="F916" s="43"/>
      <c r="G916" s="84"/>
      <c r="H916" s="31"/>
      <c r="I916" s="31"/>
      <c r="J916" s="84"/>
      <c r="K916" s="31"/>
      <c r="L916" s="31"/>
      <c r="M916" s="169"/>
      <c r="N916" s="148"/>
      <c r="O916" s="44"/>
      <c r="P916" s="43"/>
      <c r="Q916" s="31"/>
      <c r="R916" s="84"/>
      <c r="S916" s="31"/>
      <c r="T916" s="31"/>
      <c r="U916" s="169"/>
      <c r="V916" s="150"/>
      <c r="W916" s="141" t="str" cm="1">
        <f t="array" ref="W916">IF(SUM(LEN(B916:V916))=0,"",IF(OR(OR(ISBLANK(F916),SUM(LEN(C916),LEN(D916))=0),AND(NOT(E916="Unknown"),ISBLANK(J916)),AND(NOT(O916="Unknown"),ISBLANK(R916))),"Missing Information", INDEX(Table15[Entire Service Line Classification], MATCH(SUMIFS(Table15[Unique ID],Table15[System-Owned Portion],E916,Table15[If Material Anything Other than "Lead" in Column E,Was Material Ever Previously Lead?],G916,Table15[Customer-Owned Portion],O916),Table15[Unique ID],0),0)))</f>
        <v/>
      </c>
      <c r="X916"/>
    </row>
    <row r="917" spans="2:24" x14ac:dyDescent="0.35">
      <c r="B917" s="146"/>
      <c r="C917" s="31"/>
      <c r="D917" s="31"/>
      <c r="E917" s="44"/>
      <c r="F917" s="43"/>
      <c r="G917" s="84"/>
      <c r="H917" s="31"/>
      <c r="I917" s="31"/>
      <c r="J917" s="84"/>
      <c r="K917" s="31"/>
      <c r="L917" s="31"/>
      <c r="M917" s="169"/>
      <c r="N917" s="148"/>
      <c r="O917" s="44"/>
      <c r="P917" s="43"/>
      <c r="Q917" s="31"/>
      <c r="R917" s="84"/>
      <c r="S917" s="31"/>
      <c r="T917" s="31"/>
      <c r="U917" s="169"/>
      <c r="V917" s="150"/>
      <c r="W917" s="141" t="str" cm="1">
        <f t="array" ref="W917">IF(SUM(LEN(B917:V917))=0,"",IF(OR(OR(ISBLANK(F917),SUM(LEN(C917),LEN(D917))=0),AND(NOT(E917="Unknown"),ISBLANK(J917)),AND(NOT(O917="Unknown"),ISBLANK(R917))),"Missing Information", INDEX(Table15[Entire Service Line Classification], MATCH(SUMIFS(Table15[Unique ID],Table15[System-Owned Portion],E917,Table15[If Material Anything Other than "Lead" in Column E,Was Material Ever Previously Lead?],G917,Table15[Customer-Owned Portion],O917),Table15[Unique ID],0),0)))</f>
        <v/>
      </c>
      <c r="X917"/>
    </row>
    <row r="918" spans="2:24" x14ac:dyDescent="0.35">
      <c r="B918" s="146"/>
      <c r="C918" s="31"/>
      <c r="D918" s="31"/>
      <c r="E918" s="44"/>
      <c r="F918" s="43"/>
      <c r="G918" s="84"/>
      <c r="H918" s="31"/>
      <c r="I918" s="31"/>
      <c r="J918" s="84"/>
      <c r="K918" s="31"/>
      <c r="L918" s="31"/>
      <c r="M918" s="169"/>
      <c r="N918" s="148"/>
      <c r="O918" s="44"/>
      <c r="P918" s="43"/>
      <c r="Q918" s="31"/>
      <c r="R918" s="84"/>
      <c r="S918" s="31"/>
      <c r="T918" s="31"/>
      <c r="U918" s="169"/>
      <c r="V918" s="150"/>
      <c r="W918" s="141" t="str" cm="1">
        <f t="array" ref="W918">IF(SUM(LEN(B918:V918))=0,"",IF(OR(OR(ISBLANK(F918),SUM(LEN(C918),LEN(D918))=0),AND(NOT(E918="Unknown"),ISBLANK(J918)),AND(NOT(O918="Unknown"),ISBLANK(R918))),"Missing Information", INDEX(Table15[Entire Service Line Classification], MATCH(SUMIFS(Table15[Unique ID],Table15[System-Owned Portion],E918,Table15[If Material Anything Other than "Lead" in Column E,Was Material Ever Previously Lead?],G918,Table15[Customer-Owned Portion],O918),Table15[Unique ID],0),0)))</f>
        <v/>
      </c>
      <c r="X918"/>
    </row>
    <row r="919" spans="2:24" x14ac:dyDescent="0.35">
      <c r="B919" s="146"/>
      <c r="C919" s="31"/>
      <c r="D919" s="31"/>
      <c r="E919" s="44"/>
      <c r="F919" s="43"/>
      <c r="G919" s="84"/>
      <c r="H919" s="31"/>
      <c r="I919" s="31"/>
      <c r="J919" s="84"/>
      <c r="K919" s="31"/>
      <c r="L919" s="31"/>
      <c r="M919" s="169"/>
      <c r="N919" s="148"/>
      <c r="O919" s="44"/>
      <c r="P919" s="43"/>
      <c r="Q919" s="31"/>
      <c r="R919" s="84"/>
      <c r="S919" s="31"/>
      <c r="T919" s="31"/>
      <c r="U919" s="169"/>
      <c r="V919" s="150"/>
      <c r="W919" s="141" t="str" cm="1">
        <f t="array" ref="W919">IF(SUM(LEN(B919:V919))=0,"",IF(OR(OR(ISBLANK(F919),SUM(LEN(C919),LEN(D919))=0),AND(NOT(E919="Unknown"),ISBLANK(J919)),AND(NOT(O919="Unknown"),ISBLANK(R919))),"Missing Information", INDEX(Table15[Entire Service Line Classification], MATCH(SUMIFS(Table15[Unique ID],Table15[System-Owned Portion],E919,Table15[If Material Anything Other than "Lead" in Column E,Was Material Ever Previously Lead?],G919,Table15[Customer-Owned Portion],O919),Table15[Unique ID],0),0)))</f>
        <v/>
      </c>
      <c r="X919"/>
    </row>
    <row r="920" spans="2:24" x14ac:dyDescent="0.35">
      <c r="B920" s="146"/>
      <c r="C920" s="31"/>
      <c r="D920" s="31"/>
      <c r="E920" s="44"/>
      <c r="F920" s="43"/>
      <c r="G920" s="84"/>
      <c r="H920" s="31"/>
      <c r="I920" s="31"/>
      <c r="J920" s="84"/>
      <c r="K920" s="31"/>
      <c r="L920" s="31"/>
      <c r="M920" s="169"/>
      <c r="N920" s="148"/>
      <c r="O920" s="44"/>
      <c r="P920" s="43"/>
      <c r="Q920" s="31"/>
      <c r="R920" s="84"/>
      <c r="S920" s="31"/>
      <c r="T920" s="31"/>
      <c r="U920" s="169"/>
      <c r="V920" s="150"/>
      <c r="W920" s="141" t="str" cm="1">
        <f t="array" ref="W920">IF(SUM(LEN(B920:V920))=0,"",IF(OR(OR(ISBLANK(F920),SUM(LEN(C920),LEN(D920))=0),AND(NOT(E920="Unknown"),ISBLANK(J920)),AND(NOT(O920="Unknown"),ISBLANK(R920))),"Missing Information", INDEX(Table15[Entire Service Line Classification], MATCH(SUMIFS(Table15[Unique ID],Table15[System-Owned Portion],E920,Table15[If Material Anything Other than "Lead" in Column E,Was Material Ever Previously Lead?],G920,Table15[Customer-Owned Portion],O920),Table15[Unique ID],0),0)))</f>
        <v/>
      </c>
      <c r="X920"/>
    </row>
    <row r="921" spans="2:24" x14ac:dyDescent="0.35">
      <c r="B921" s="146"/>
      <c r="C921" s="31"/>
      <c r="D921" s="31"/>
      <c r="E921" s="44"/>
      <c r="F921" s="43"/>
      <c r="G921" s="84"/>
      <c r="H921" s="31"/>
      <c r="I921" s="31"/>
      <c r="J921" s="84"/>
      <c r="K921" s="31"/>
      <c r="L921" s="31"/>
      <c r="M921" s="169"/>
      <c r="N921" s="148"/>
      <c r="O921" s="44"/>
      <c r="P921" s="43"/>
      <c r="Q921" s="31"/>
      <c r="R921" s="84"/>
      <c r="S921" s="31"/>
      <c r="T921" s="31"/>
      <c r="U921" s="169"/>
      <c r="V921" s="150"/>
      <c r="W921" s="141" t="str" cm="1">
        <f t="array" ref="W921">IF(SUM(LEN(B921:V921))=0,"",IF(OR(OR(ISBLANK(F921),SUM(LEN(C921),LEN(D921))=0),AND(NOT(E921="Unknown"),ISBLANK(J921)),AND(NOT(O921="Unknown"),ISBLANK(R921))),"Missing Information", INDEX(Table15[Entire Service Line Classification], MATCH(SUMIFS(Table15[Unique ID],Table15[System-Owned Portion],E921,Table15[If Material Anything Other than "Lead" in Column E,Was Material Ever Previously Lead?],G921,Table15[Customer-Owned Portion],O921),Table15[Unique ID],0),0)))</f>
        <v/>
      </c>
      <c r="X921"/>
    </row>
    <row r="922" spans="2:24" x14ac:dyDescent="0.35">
      <c r="B922" s="146"/>
      <c r="C922" s="31"/>
      <c r="D922" s="31"/>
      <c r="E922" s="44"/>
      <c r="F922" s="43"/>
      <c r="G922" s="84"/>
      <c r="H922" s="31"/>
      <c r="I922" s="31"/>
      <c r="J922" s="84"/>
      <c r="K922" s="31"/>
      <c r="L922" s="31"/>
      <c r="M922" s="169"/>
      <c r="N922" s="148"/>
      <c r="O922" s="44"/>
      <c r="P922" s="43"/>
      <c r="Q922" s="31"/>
      <c r="R922" s="84"/>
      <c r="S922" s="31"/>
      <c r="T922" s="31"/>
      <c r="U922" s="169"/>
      <c r="V922" s="150"/>
      <c r="W922" s="141" t="str" cm="1">
        <f t="array" ref="W922">IF(SUM(LEN(B922:V922))=0,"",IF(OR(OR(ISBLANK(F922),SUM(LEN(C922),LEN(D922))=0),AND(NOT(E922="Unknown"),ISBLANK(J922)),AND(NOT(O922="Unknown"),ISBLANK(R922))),"Missing Information", INDEX(Table15[Entire Service Line Classification], MATCH(SUMIFS(Table15[Unique ID],Table15[System-Owned Portion],E922,Table15[If Material Anything Other than "Lead" in Column E,Was Material Ever Previously Lead?],G922,Table15[Customer-Owned Portion],O922),Table15[Unique ID],0),0)))</f>
        <v/>
      </c>
      <c r="X922"/>
    </row>
    <row r="923" spans="2:24" x14ac:dyDescent="0.35">
      <c r="B923" s="146"/>
      <c r="C923" s="31"/>
      <c r="D923" s="31"/>
      <c r="E923" s="44"/>
      <c r="F923" s="43"/>
      <c r="G923" s="84"/>
      <c r="H923" s="31"/>
      <c r="I923" s="31"/>
      <c r="J923" s="84"/>
      <c r="K923" s="31"/>
      <c r="L923" s="31"/>
      <c r="M923" s="169"/>
      <c r="N923" s="148"/>
      <c r="O923" s="44"/>
      <c r="P923" s="43"/>
      <c r="Q923" s="31"/>
      <c r="R923" s="84"/>
      <c r="S923" s="31"/>
      <c r="T923" s="31"/>
      <c r="U923" s="169"/>
      <c r="V923" s="150"/>
      <c r="W923" s="141" t="str" cm="1">
        <f t="array" ref="W923">IF(SUM(LEN(B923:V923))=0,"",IF(OR(OR(ISBLANK(F923),SUM(LEN(C923),LEN(D923))=0),AND(NOT(E923="Unknown"),ISBLANK(J923)),AND(NOT(O923="Unknown"),ISBLANK(R923))),"Missing Information", INDEX(Table15[Entire Service Line Classification], MATCH(SUMIFS(Table15[Unique ID],Table15[System-Owned Portion],E923,Table15[If Material Anything Other than "Lead" in Column E,Was Material Ever Previously Lead?],G923,Table15[Customer-Owned Portion],O923),Table15[Unique ID],0),0)))</f>
        <v/>
      </c>
      <c r="X923"/>
    </row>
    <row r="924" spans="2:24" x14ac:dyDescent="0.35">
      <c r="B924" s="146"/>
      <c r="C924" s="31"/>
      <c r="D924" s="31"/>
      <c r="E924" s="44"/>
      <c r="F924" s="43"/>
      <c r="G924" s="84"/>
      <c r="H924" s="31"/>
      <c r="I924" s="31"/>
      <c r="J924" s="84"/>
      <c r="K924" s="31"/>
      <c r="L924" s="31"/>
      <c r="M924" s="169"/>
      <c r="N924" s="148"/>
      <c r="O924" s="44"/>
      <c r="P924" s="43"/>
      <c r="Q924" s="31"/>
      <c r="R924" s="84"/>
      <c r="S924" s="31"/>
      <c r="T924" s="31"/>
      <c r="U924" s="169"/>
      <c r="V924" s="150"/>
      <c r="W924" s="141" t="str" cm="1">
        <f t="array" ref="W924">IF(SUM(LEN(B924:V924))=0,"",IF(OR(OR(ISBLANK(F924),SUM(LEN(C924),LEN(D924))=0),AND(NOT(E924="Unknown"),ISBLANK(J924)),AND(NOT(O924="Unknown"),ISBLANK(R924))),"Missing Information", INDEX(Table15[Entire Service Line Classification], MATCH(SUMIFS(Table15[Unique ID],Table15[System-Owned Portion],E924,Table15[If Material Anything Other than "Lead" in Column E,Was Material Ever Previously Lead?],G924,Table15[Customer-Owned Portion],O924),Table15[Unique ID],0),0)))</f>
        <v/>
      </c>
      <c r="X924"/>
    </row>
    <row r="925" spans="2:24" x14ac:dyDescent="0.35">
      <c r="B925" s="146"/>
      <c r="C925" s="31"/>
      <c r="D925" s="31"/>
      <c r="E925" s="44"/>
      <c r="F925" s="43"/>
      <c r="G925" s="84"/>
      <c r="H925" s="31"/>
      <c r="I925" s="31"/>
      <c r="J925" s="84"/>
      <c r="K925" s="31"/>
      <c r="L925" s="31"/>
      <c r="M925" s="169"/>
      <c r="N925" s="148"/>
      <c r="O925" s="44"/>
      <c r="P925" s="43"/>
      <c r="Q925" s="31"/>
      <c r="R925" s="84"/>
      <c r="S925" s="31"/>
      <c r="T925" s="31"/>
      <c r="U925" s="169"/>
      <c r="V925" s="150"/>
      <c r="W925" s="141" t="str" cm="1">
        <f t="array" ref="W925">IF(SUM(LEN(B925:V925))=0,"",IF(OR(OR(ISBLANK(F925),SUM(LEN(C925),LEN(D925))=0),AND(NOT(E925="Unknown"),ISBLANK(J925)),AND(NOT(O925="Unknown"),ISBLANK(R925))),"Missing Information", INDEX(Table15[Entire Service Line Classification], MATCH(SUMIFS(Table15[Unique ID],Table15[System-Owned Portion],E925,Table15[If Material Anything Other than "Lead" in Column E,Was Material Ever Previously Lead?],G925,Table15[Customer-Owned Portion],O925),Table15[Unique ID],0),0)))</f>
        <v/>
      </c>
      <c r="X925"/>
    </row>
    <row r="926" spans="2:24" x14ac:dyDescent="0.35">
      <c r="B926" s="146"/>
      <c r="C926" s="31"/>
      <c r="D926" s="31"/>
      <c r="E926" s="44"/>
      <c r="F926" s="43"/>
      <c r="G926" s="84"/>
      <c r="H926" s="31"/>
      <c r="I926" s="31"/>
      <c r="J926" s="84"/>
      <c r="K926" s="31"/>
      <c r="L926" s="31"/>
      <c r="M926" s="169"/>
      <c r="N926" s="148"/>
      <c r="O926" s="44"/>
      <c r="P926" s="43"/>
      <c r="Q926" s="31"/>
      <c r="R926" s="84"/>
      <c r="S926" s="31"/>
      <c r="T926" s="31"/>
      <c r="U926" s="169"/>
      <c r="V926" s="150"/>
      <c r="W926" s="141" t="str" cm="1">
        <f t="array" ref="W926">IF(SUM(LEN(B926:V926))=0,"",IF(OR(OR(ISBLANK(F926),SUM(LEN(C926),LEN(D926))=0),AND(NOT(E926="Unknown"),ISBLANK(J926)),AND(NOT(O926="Unknown"),ISBLANK(R926))),"Missing Information", INDEX(Table15[Entire Service Line Classification], MATCH(SUMIFS(Table15[Unique ID],Table15[System-Owned Portion],E926,Table15[If Material Anything Other than "Lead" in Column E,Was Material Ever Previously Lead?],G926,Table15[Customer-Owned Portion],O926),Table15[Unique ID],0),0)))</f>
        <v/>
      </c>
      <c r="X926"/>
    </row>
    <row r="927" spans="2:24" x14ac:dyDescent="0.35">
      <c r="B927" s="146"/>
      <c r="C927" s="31"/>
      <c r="D927" s="31"/>
      <c r="E927" s="44"/>
      <c r="F927" s="43"/>
      <c r="G927" s="84"/>
      <c r="H927" s="31"/>
      <c r="I927" s="31"/>
      <c r="J927" s="84"/>
      <c r="K927" s="31"/>
      <c r="L927" s="31"/>
      <c r="M927" s="169"/>
      <c r="N927" s="148"/>
      <c r="O927" s="44"/>
      <c r="P927" s="43"/>
      <c r="Q927" s="31"/>
      <c r="R927" s="84"/>
      <c r="S927" s="31"/>
      <c r="T927" s="31"/>
      <c r="U927" s="169"/>
      <c r="V927" s="150"/>
      <c r="W927" s="141" t="str" cm="1">
        <f t="array" ref="W927">IF(SUM(LEN(B927:V927))=0,"",IF(OR(OR(ISBLANK(F927),SUM(LEN(C927),LEN(D927))=0),AND(NOT(E927="Unknown"),ISBLANK(J927)),AND(NOT(O927="Unknown"),ISBLANK(R927))),"Missing Information", INDEX(Table15[Entire Service Line Classification], MATCH(SUMIFS(Table15[Unique ID],Table15[System-Owned Portion],E927,Table15[If Material Anything Other than "Lead" in Column E,Was Material Ever Previously Lead?],G927,Table15[Customer-Owned Portion],O927),Table15[Unique ID],0),0)))</f>
        <v/>
      </c>
      <c r="X927"/>
    </row>
    <row r="928" spans="2:24" x14ac:dyDescent="0.35">
      <c r="B928" s="146"/>
      <c r="C928" s="31"/>
      <c r="D928" s="31"/>
      <c r="E928" s="44"/>
      <c r="F928" s="43"/>
      <c r="G928" s="84"/>
      <c r="H928" s="31"/>
      <c r="I928" s="31"/>
      <c r="J928" s="84"/>
      <c r="K928" s="31"/>
      <c r="L928" s="31"/>
      <c r="M928" s="169"/>
      <c r="N928" s="148"/>
      <c r="O928" s="44"/>
      <c r="P928" s="43"/>
      <c r="Q928" s="31"/>
      <c r="R928" s="84"/>
      <c r="S928" s="31"/>
      <c r="T928" s="31"/>
      <c r="U928" s="169"/>
      <c r="V928" s="150"/>
      <c r="W928" s="141" t="str" cm="1">
        <f t="array" ref="W928">IF(SUM(LEN(B928:V928))=0,"",IF(OR(OR(ISBLANK(F928),SUM(LEN(C928),LEN(D928))=0),AND(NOT(E928="Unknown"),ISBLANK(J928)),AND(NOT(O928="Unknown"),ISBLANK(R928))),"Missing Information", INDEX(Table15[Entire Service Line Classification], MATCH(SUMIFS(Table15[Unique ID],Table15[System-Owned Portion],E928,Table15[If Material Anything Other than "Lead" in Column E,Was Material Ever Previously Lead?],G928,Table15[Customer-Owned Portion],O928),Table15[Unique ID],0),0)))</f>
        <v/>
      </c>
      <c r="X928"/>
    </row>
    <row r="929" spans="2:24" x14ac:dyDescent="0.35">
      <c r="B929" s="146"/>
      <c r="C929" s="31"/>
      <c r="D929" s="31"/>
      <c r="E929" s="44"/>
      <c r="F929" s="43"/>
      <c r="G929" s="84"/>
      <c r="H929" s="31"/>
      <c r="I929" s="31"/>
      <c r="J929" s="84"/>
      <c r="K929" s="31"/>
      <c r="L929" s="31"/>
      <c r="M929" s="169"/>
      <c r="N929" s="148"/>
      <c r="O929" s="44"/>
      <c r="P929" s="43"/>
      <c r="Q929" s="31"/>
      <c r="R929" s="84"/>
      <c r="S929" s="31"/>
      <c r="T929" s="31"/>
      <c r="U929" s="169"/>
      <c r="V929" s="150"/>
      <c r="W929" s="141" t="str" cm="1">
        <f t="array" ref="W929">IF(SUM(LEN(B929:V929))=0,"",IF(OR(OR(ISBLANK(F929),SUM(LEN(C929),LEN(D929))=0),AND(NOT(E929="Unknown"),ISBLANK(J929)),AND(NOT(O929="Unknown"),ISBLANK(R929))),"Missing Information", INDEX(Table15[Entire Service Line Classification], MATCH(SUMIFS(Table15[Unique ID],Table15[System-Owned Portion],E929,Table15[If Material Anything Other than "Lead" in Column E,Was Material Ever Previously Lead?],G929,Table15[Customer-Owned Portion],O929),Table15[Unique ID],0),0)))</f>
        <v/>
      </c>
      <c r="X929"/>
    </row>
    <row r="930" spans="2:24" x14ac:dyDescent="0.35">
      <c r="B930" s="146"/>
      <c r="C930" s="31"/>
      <c r="D930" s="31"/>
      <c r="E930" s="44"/>
      <c r="F930" s="43"/>
      <c r="G930" s="84"/>
      <c r="H930" s="31"/>
      <c r="I930" s="31"/>
      <c r="J930" s="84"/>
      <c r="K930" s="31"/>
      <c r="L930" s="31"/>
      <c r="M930" s="169"/>
      <c r="N930" s="148"/>
      <c r="O930" s="44"/>
      <c r="P930" s="43"/>
      <c r="Q930" s="31"/>
      <c r="R930" s="84"/>
      <c r="S930" s="31"/>
      <c r="T930" s="31"/>
      <c r="U930" s="169"/>
      <c r="V930" s="150"/>
      <c r="W930" s="141" t="str" cm="1">
        <f t="array" ref="W930">IF(SUM(LEN(B930:V930))=0,"",IF(OR(OR(ISBLANK(F930),SUM(LEN(C930),LEN(D930))=0),AND(NOT(E930="Unknown"),ISBLANK(J930)),AND(NOT(O930="Unknown"),ISBLANK(R930))),"Missing Information", INDEX(Table15[Entire Service Line Classification], MATCH(SUMIFS(Table15[Unique ID],Table15[System-Owned Portion],E930,Table15[If Material Anything Other than "Lead" in Column E,Was Material Ever Previously Lead?],G930,Table15[Customer-Owned Portion],O930),Table15[Unique ID],0),0)))</f>
        <v/>
      </c>
      <c r="X930"/>
    </row>
    <row r="931" spans="2:24" x14ac:dyDescent="0.35">
      <c r="B931" s="146"/>
      <c r="C931" s="31"/>
      <c r="D931" s="31"/>
      <c r="E931" s="44"/>
      <c r="F931" s="43"/>
      <c r="G931" s="84"/>
      <c r="H931" s="31"/>
      <c r="I931" s="31"/>
      <c r="J931" s="84"/>
      <c r="K931" s="31"/>
      <c r="L931" s="31"/>
      <c r="M931" s="169"/>
      <c r="N931" s="148"/>
      <c r="O931" s="44"/>
      <c r="P931" s="43"/>
      <c r="Q931" s="31"/>
      <c r="R931" s="84"/>
      <c r="S931" s="31"/>
      <c r="T931" s="31"/>
      <c r="U931" s="169"/>
      <c r="V931" s="150"/>
      <c r="W931" s="141" t="str" cm="1">
        <f t="array" ref="W931">IF(SUM(LEN(B931:V931))=0,"",IF(OR(OR(ISBLANK(F931),SUM(LEN(C931),LEN(D931))=0),AND(NOT(E931="Unknown"),ISBLANK(J931)),AND(NOT(O931="Unknown"),ISBLANK(R931))),"Missing Information", INDEX(Table15[Entire Service Line Classification], MATCH(SUMIFS(Table15[Unique ID],Table15[System-Owned Portion],E931,Table15[If Material Anything Other than "Lead" in Column E,Was Material Ever Previously Lead?],G931,Table15[Customer-Owned Portion],O931),Table15[Unique ID],0),0)))</f>
        <v/>
      </c>
      <c r="X931"/>
    </row>
    <row r="932" spans="2:24" x14ac:dyDescent="0.35">
      <c r="B932" s="146"/>
      <c r="C932" s="31"/>
      <c r="D932" s="31"/>
      <c r="E932" s="44"/>
      <c r="F932" s="43"/>
      <c r="G932" s="84"/>
      <c r="H932" s="31"/>
      <c r="I932" s="31"/>
      <c r="J932" s="84"/>
      <c r="K932" s="31"/>
      <c r="L932" s="31"/>
      <c r="M932" s="169"/>
      <c r="N932" s="148"/>
      <c r="O932" s="44"/>
      <c r="P932" s="43"/>
      <c r="Q932" s="31"/>
      <c r="R932" s="84"/>
      <c r="S932" s="31"/>
      <c r="T932" s="31"/>
      <c r="U932" s="169"/>
      <c r="V932" s="150"/>
      <c r="W932" s="141" t="str" cm="1">
        <f t="array" ref="W932">IF(SUM(LEN(B932:V932))=0,"",IF(OR(OR(ISBLANK(F932),SUM(LEN(C932),LEN(D932))=0),AND(NOT(E932="Unknown"),ISBLANK(J932)),AND(NOT(O932="Unknown"),ISBLANK(R932))),"Missing Information", INDEX(Table15[Entire Service Line Classification], MATCH(SUMIFS(Table15[Unique ID],Table15[System-Owned Portion],E932,Table15[If Material Anything Other than "Lead" in Column E,Was Material Ever Previously Lead?],G932,Table15[Customer-Owned Portion],O932),Table15[Unique ID],0),0)))</f>
        <v/>
      </c>
      <c r="X932"/>
    </row>
    <row r="933" spans="2:24" x14ac:dyDescent="0.35">
      <c r="B933" s="146"/>
      <c r="C933" s="31"/>
      <c r="D933" s="31"/>
      <c r="E933" s="44"/>
      <c r="F933" s="43"/>
      <c r="G933" s="84"/>
      <c r="H933" s="31"/>
      <c r="I933" s="31"/>
      <c r="J933" s="84"/>
      <c r="K933" s="31"/>
      <c r="L933" s="31"/>
      <c r="M933" s="169"/>
      <c r="N933" s="148"/>
      <c r="O933" s="44"/>
      <c r="P933" s="43"/>
      <c r="Q933" s="31"/>
      <c r="R933" s="84"/>
      <c r="S933" s="31"/>
      <c r="T933" s="31"/>
      <c r="U933" s="169"/>
      <c r="V933" s="150"/>
      <c r="W933" s="141" t="str" cm="1">
        <f t="array" ref="W933">IF(SUM(LEN(B933:V933))=0,"",IF(OR(OR(ISBLANK(F933),SUM(LEN(C933),LEN(D933))=0),AND(NOT(E933="Unknown"),ISBLANK(J933)),AND(NOT(O933="Unknown"),ISBLANK(R933))),"Missing Information", INDEX(Table15[Entire Service Line Classification], MATCH(SUMIFS(Table15[Unique ID],Table15[System-Owned Portion],E933,Table15[If Material Anything Other than "Lead" in Column E,Was Material Ever Previously Lead?],G933,Table15[Customer-Owned Portion],O933),Table15[Unique ID],0),0)))</f>
        <v/>
      </c>
      <c r="X933"/>
    </row>
    <row r="934" spans="2:24" x14ac:dyDescent="0.35">
      <c r="B934" s="146"/>
      <c r="C934" s="31"/>
      <c r="D934" s="31"/>
      <c r="E934" s="44"/>
      <c r="F934" s="43"/>
      <c r="G934" s="84"/>
      <c r="H934" s="31"/>
      <c r="I934" s="31"/>
      <c r="J934" s="84"/>
      <c r="K934" s="31"/>
      <c r="L934" s="31"/>
      <c r="M934" s="169"/>
      <c r="N934" s="148"/>
      <c r="O934" s="44"/>
      <c r="P934" s="43"/>
      <c r="Q934" s="31"/>
      <c r="R934" s="84"/>
      <c r="S934" s="31"/>
      <c r="T934" s="31"/>
      <c r="U934" s="169"/>
      <c r="V934" s="150"/>
      <c r="W934" s="141" t="str" cm="1">
        <f t="array" ref="W934">IF(SUM(LEN(B934:V934))=0,"",IF(OR(OR(ISBLANK(F934),SUM(LEN(C934),LEN(D934))=0),AND(NOT(E934="Unknown"),ISBLANK(J934)),AND(NOT(O934="Unknown"),ISBLANK(R934))),"Missing Information", INDEX(Table15[Entire Service Line Classification], MATCH(SUMIFS(Table15[Unique ID],Table15[System-Owned Portion],E934,Table15[If Material Anything Other than "Lead" in Column E,Was Material Ever Previously Lead?],G934,Table15[Customer-Owned Portion],O934),Table15[Unique ID],0),0)))</f>
        <v/>
      </c>
      <c r="X934"/>
    </row>
    <row r="935" spans="2:24" x14ac:dyDescent="0.35">
      <c r="B935" s="146"/>
      <c r="C935" s="31"/>
      <c r="D935" s="31"/>
      <c r="E935" s="44"/>
      <c r="F935" s="43"/>
      <c r="G935" s="84"/>
      <c r="H935" s="31"/>
      <c r="I935" s="31"/>
      <c r="J935" s="84"/>
      <c r="K935" s="31"/>
      <c r="L935" s="31"/>
      <c r="M935" s="169"/>
      <c r="N935" s="148"/>
      <c r="O935" s="44"/>
      <c r="P935" s="43"/>
      <c r="Q935" s="31"/>
      <c r="R935" s="84"/>
      <c r="S935" s="31"/>
      <c r="T935" s="31"/>
      <c r="U935" s="169"/>
      <c r="V935" s="150"/>
      <c r="W935" s="141" t="str" cm="1">
        <f t="array" ref="W935">IF(SUM(LEN(B935:V935))=0,"",IF(OR(OR(ISBLANK(F935),SUM(LEN(C935),LEN(D935))=0),AND(NOT(E935="Unknown"),ISBLANK(J935)),AND(NOT(O935="Unknown"),ISBLANK(R935))),"Missing Information", INDEX(Table15[Entire Service Line Classification], MATCH(SUMIFS(Table15[Unique ID],Table15[System-Owned Portion],E935,Table15[If Material Anything Other than "Lead" in Column E,Was Material Ever Previously Lead?],G935,Table15[Customer-Owned Portion],O935),Table15[Unique ID],0),0)))</f>
        <v/>
      </c>
      <c r="X935"/>
    </row>
    <row r="936" spans="2:24" x14ac:dyDescent="0.35">
      <c r="B936" s="146"/>
      <c r="C936" s="31"/>
      <c r="D936" s="31"/>
      <c r="E936" s="44"/>
      <c r="F936" s="43"/>
      <c r="G936" s="84"/>
      <c r="H936" s="31"/>
      <c r="I936" s="31"/>
      <c r="J936" s="84"/>
      <c r="K936" s="31"/>
      <c r="L936" s="31"/>
      <c r="M936" s="169"/>
      <c r="N936" s="148"/>
      <c r="O936" s="44"/>
      <c r="P936" s="43"/>
      <c r="Q936" s="31"/>
      <c r="R936" s="84"/>
      <c r="S936" s="31"/>
      <c r="T936" s="31"/>
      <c r="U936" s="169"/>
      <c r="V936" s="150"/>
      <c r="W936" s="141" t="str" cm="1">
        <f t="array" ref="W936">IF(SUM(LEN(B936:V936))=0,"",IF(OR(OR(ISBLANK(F936),SUM(LEN(C936),LEN(D936))=0),AND(NOT(E936="Unknown"),ISBLANK(J936)),AND(NOT(O936="Unknown"),ISBLANK(R936))),"Missing Information", INDEX(Table15[Entire Service Line Classification], MATCH(SUMIFS(Table15[Unique ID],Table15[System-Owned Portion],E936,Table15[If Material Anything Other than "Lead" in Column E,Was Material Ever Previously Lead?],G936,Table15[Customer-Owned Portion],O936),Table15[Unique ID],0),0)))</f>
        <v/>
      </c>
      <c r="X936"/>
    </row>
    <row r="937" spans="2:24" x14ac:dyDescent="0.35">
      <c r="B937" s="146"/>
      <c r="C937" s="31"/>
      <c r="D937" s="31"/>
      <c r="E937" s="44"/>
      <c r="F937" s="43"/>
      <c r="G937" s="84"/>
      <c r="H937" s="31"/>
      <c r="I937" s="31"/>
      <c r="J937" s="84"/>
      <c r="K937" s="31"/>
      <c r="L937" s="31"/>
      <c r="M937" s="169"/>
      <c r="N937" s="148"/>
      <c r="O937" s="44"/>
      <c r="P937" s="43"/>
      <c r="Q937" s="31"/>
      <c r="R937" s="84"/>
      <c r="S937" s="31"/>
      <c r="T937" s="31"/>
      <c r="U937" s="169"/>
      <c r="V937" s="150"/>
      <c r="W937" s="141" t="str" cm="1">
        <f t="array" ref="W937">IF(SUM(LEN(B937:V937))=0,"",IF(OR(OR(ISBLANK(F937),SUM(LEN(C937),LEN(D937))=0),AND(NOT(E937="Unknown"),ISBLANK(J937)),AND(NOT(O937="Unknown"),ISBLANK(R937))),"Missing Information", INDEX(Table15[Entire Service Line Classification], MATCH(SUMIFS(Table15[Unique ID],Table15[System-Owned Portion],E937,Table15[If Material Anything Other than "Lead" in Column E,Was Material Ever Previously Lead?],G937,Table15[Customer-Owned Portion],O937),Table15[Unique ID],0),0)))</f>
        <v/>
      </c>
      <c r="X937"/>
    </row>
    <row r="938" spans="2:24" x14ac:dyDescent="0.35">
      <c r="B938" s="146"/>
      <c r="C938" s="31"/>
      <c r="D938" s="31"/>
      <c r="E938" s="44"/>
      <c r="F938" s="43"/>
      <c r="G938" s="84"/>
      <c r="H938" s="31"/>
      <c r="I938" s="31"/>
      <c r="J938" s="84"/>
      <c r="K938" s="31"/>
      <c r="L938" s="31"/>
      <c r="M938" s="169"/>
      <c r="N938" s="148"/>
      <c r="O938" s="44"/>
      <c r="P938" s="43"/>
      <c r="Q938" s="31"/>
      <c r="R938" s="84"/>
      <c r="S938" s="31"/>
      <c r="T938" s="31"/>
      <c r="U938" s="169"/>
      <c r="V938" s="150"/>
      <c r="W938" s="141" t="str" cm="1">
        <f t="array" ref="W938">IF(SUM(LEN(B938:V938))=0,"",IF(OR(OR(ISBLANK(F938),SUM(LEN(C938),LEN(D938))=0),AND(NOT(E938="Unknown"),ISBLANK(J938)),AND(NOT(O938="Unknown"),ISBLANK(R938))),"Missing Information", INDEX(Table15[Entire Service Line Classification], MATCH(SUMIFS(Table15[Unique ID],Table15[System-Owned Portion],E938,Table15[If Material Anything Other than "Lead" in Column E,Was Material Ever Previously Lead?],G938,Table15[Customer-Owned Portion],O938),Table15[Unique ID],0),0)))</f>
        <v/>
      </c>
      <c r="X938"/>
    </row>
    <row r="939" spans="2:24" x14ac:dyDescent="0.35">
      <c r="B939" s="146"/>
      <c r="C939" s="31"/>
      <c r="D939" s="31"/>
      <c r="E939" s="44"/>
      <c r="F939" s="43"/>
      <c r="G939" s="84"/>
      <c r="H939" s="31"/>
      <c r="I939" s="31"/>
      <c r="J939" s="84"/>
      <c r="K939" s="31"/>
      <c r="L939" s="31"/>
      <c r="M939" s="169"/>
      <c r="N939" s="148"/>
      <c r="O939" s="44"/>
      <c r="P939" s="43"/>
      <c r="Q939" s="31"/>
      <c r="R939" s="84"/>
      <c r="S939" s="31"/>
      <c r="T939" s="31"/>
      <c r="U939" s="169"/>
      <c r="V939" s="150"/>
      <c r="W939" s="141" t="str" cm="1">
        <f t="array" ref="W939">IF(SUM(LEN(B939:V939))=0,"",IF(OR(OR(ISBLANK(F939),SUM(LEN(C939),LEN(D939))=0),AND(NOT(E939="Unknown"),ISBLANK(J939)),AND(NOT(O939="Unknown"),ISBLANK(R939))),"Missing Information", INDEX(Table15[Entire Service Line Classification], MATCH(SUMIFS(Table15[Unique ID],Table15[System-Owned Portion],E939,Table15[If Material Anything Other than "Lead" in Column E,Was Material Ever Previously Lead?],G939,Table15[Customer-Owned Portion],O939),Table15[Unique ID],0),0)))</f>
        <v/>
      </c>
      <c r="X939"/>
    </row>
    <row r="940" spans="2:24" x14ac:dyDescent="0.35">
      <c r="B940" s="146"/>
      <c r="C940" s="31"/>
      <c r="D940" s="31"/>
      <c r="E940" s="44"/>
      <c r="F940" s="43"/>
      <c r="G940" s="84"/>
      <c r="H940" s="31"/>
      <c r="I940" s="31"/>
      <c r="J940" s="84"/>
      <c r="K940" s="31"/>
      <c r="L940" s="31"/>
      <c r="M940" s="169"/>
      <c r="N940" s="148"/>
      <c r="O940" s="44"/>
      <c r="P940" s="43"/>
      <c r="Q940" s="31"/>
      <c r="R940" s="84"/>
      <c r="S940" s="31"/>
      <c r="T940" s="31"/>
      <c r="U940" s="169"/>
      <c r="V940" s="150"/>
      <c r="W940" s="141" t="str" cm="1">
        <f t="array" ref="W940">IF(SUM(LEN(B940:V940))=0,"",IF(OR(OR(ISBLANK(F940),SUM(LEN(C940),LEN(D940))=0),AND(NOT(E940="Unknown"),ISBLANK(J940)),AND(NOT(O940="Unknown"),ISBLANK(R940))),"Missing Information", INDEX(Table15[Entire Service Line Classification], MATCH(SUMIFS(Table15[Unique ID],Table15[System-Owned Portion],E940,Table15[If Material Anything Other than "Lead" in Column E,Was Material Ever Previously Lead?],G940,Table15[Customer-Owned Portion],O940),Table15[Unique ID],0),0)))</f>
        <v/>
      </c>
      <c r="X940"/>
    </row>
    <row r="941" spans="2:24" x14ac:dyDescent="0.35">
      <c r="B941" s="146"/>
      <c r="C941" s="31"/>
      <c r="D941" s="31"/>
      <c r="E941" s="44"/>
      <c r="F941" s="43"/>
      <c r="G941" s="84"/>
      <c r="H941" s="31"/>
      <c r="I941" s="31"/>
      <c r="J941" s="84"/>
      <c r="K941" s="31"/>
      <c r="L941" s="31"/>
      <c r="M941" s="169"/>
      <c r="N941" s="148"/>
      <c r="O941" s="44"/>
      <c r="P941" s="43"/>
      <c r="Q941" s="31"/>
      <c r="R941" s="84"/>
      <c r="S941" s="31"/>
      <c r="T941" s="31"/>
      <c r="U941" s="169"/>
      <c r="V941" s="150"/>
      <c r="W941" s="141" t="str" cm="1">
        <f t="array" ref="W941">IF(SUM(LEN(B941:V941))=0,"",IF(OR(OR(ISBLANK(F941),SUM(LEN(C941),LEN(D941))=0),AND(NOT(E941="Unknown"),ISBLANK(J941)),AND(NOT(O941="Unknown"),ISBLANK(R941))),"Missing Information", INDEX(Table15[Entire Service Line Classification], MATCH(SUMIFS(Table15[Unique ID],Table15[System-Owned Portion],E941,Table15[If Material Anything Other than "Lead" in Column E,Was Material Ever Previously Lead?],G941,Table15[Customer-Owned Portion],O941),Table15[Unique ID],0),0)))</f>
        <v/>
      </c>
      <c r="X941"/>
    </row>
    <row r="942" spans="2:24" x14ac:dyDescent="0.35">
      <c r="B942" s="146"/>
      <c r="C942" s="31"/>
      <c r="D942" s="31"/>
      <c r="E942" s="44"/>
      <c r="F942" s="43"/>
      <c r="G942" s="84"/>
      <c r="H942" s="31"/>
      <c r="I942" s="31"/>
      <c r="J942" s="84"/>
      <c r="K942" s="31"/>
      <c r="L942" s="31"/>
      <c r="M942" s="169"/>
      <c r="N942" s="148"/>
      <c r="O942" s="44"/>
      <c r="P942" s="43"/>
      <c r="Q942" s="31"/>
      <c r="R942" s="84"/>
      <c r="S942" s="31"/>
      <c r="T942" s="31"/>
      <c r="U942" s="169"/>
      <c r="V942" s="150"/>
      <c r="W942" s="141" t="str" cm="1">
        <f t="array" ref="W942">IF(SUM(LEN(B942:V942))=0,"",IF(OR(OR(ISBLANK(F942),SUM(LEN(C942),LEN(D942))=0),AND(NOT(E942="Unknown"),ISBLANK(J942)),AND(NOT(O942="Unknown"),ISBLANK(R942))),"Missing Information", INDEX(Table15[Entire Service Line Classification], MATCH(SUMIFS(Table15[Unique ID],Table15[System-Owned Portion],E942,Table15[If Material Anything Other than "Lead" in Column E,Was Material Ever Previously Lead?],G942,Table15[Customer-Owned Portion],O942),Table15[Unique ID],0),0)))</f>
        <v/>
      </c>
      <c r="X942"/>
    </row>
    <row r="943" spans="2:24" x14ac:dyDescent="0.35">
      <c r="B943" s="146"/>
      <c r="C943" s="31"/>
      <c r="D943" s="31"/>
      <c r="E943" s="44"/>
      <c r="F943" s="43"/>
      <c r="G943" s="84"/>
      <c r="H943" s="31"/>
      <c r="I943" s="31"/>
      <c r="J943" s="84"/>
      <c r="K943" s="31"/>
      <c r="L943" s="31"/>
      <c r="M943" s="169"/>
      <c r="N943" s="148"/>
      <c r="O943" s="44"/>
      <c r="P943" s="43"/>
      <c r="Q943" s="31"/>
      <c r="R943" s="84"/>
      <c r="S943" s="31"/>
      <c r="T943" s="31"/>
      <c r="U943" s="169"/>
      <c r="V943" s="150"/>
      <c r="W943" s="141" t="str" cm="1">
        <f t="array" ref="W943">IF(SUM(LEN(B943:V943))=0,"",IF(OR(OR(ISBLANK(F943),SUM(LEN(C943),LEN(D943))=0),AND(NOT(E943="Unknown"),ISBLANK(J943)),AND(NOT(O943="Unknown"),ISBLANK(R943))),"Missing Information", INDEX(Table15[Entire Service Line Classification], MATCH(SUMIFS(Table15[Unique ID],Table15[System-Owned Portion],E943,Table15[If Material Anything Other than "Lead" in Column E,Was Material Ever Previously Lead?],G943,Table15[Customer-Owned Portion],O943),Table15[Unique ID],0),0)))</f>
        <v/>
      </c>
      <c r="X943"/>
    </row>
    <row r="944" spans="2:24" x14ac:dyDescent="0.35">
      <c r="B944" s="146"/>
      <c r="C944" s="31"/>
      <c r="D944" s="31"/>
      <c r="E944" s="44"/>
      <c r="F944" s="43"/>
      <c r="G944" s="84"/>
      <c r="H944" s="31"/>
      <c r="I944" s="31"/>
      <c r="J944" s="84"/>
      <c r="K944" s="31"/>
      <c r="L944" s="31"/>
      <c r="M944" s="169"/>
      <c r="N944" s="148"/>
      <c r="O944" s="44"/>
      <c r="P944" s="43"/>
      <c r="Q944" s="31"/>
      <c r="R944" s="84"/>
      <c r="S944" s="31"/>
      <c r="T944" s="31"/>
      <c r="U944" s="169"/>
      <c r="V944" s="150"/>
      <c r="W944" s="141" t="str" cm="1">
        <f t="array" ref="W944">IF(SUM(LEN(B944:V944))=0,"",IF(OR(OR(ISBLANK(F944),SUM(LEN(C944),LEN(D944))=0),AND(NOT(E944="Unknown"),ISBLANK(J944)),AND(NOT(O944="Unknown"),ISBLANK(R944))),"Missing Information", INDEX(Table15[Entire Service Line Classification], MATCH(SUMIFS(Table15[Unique ID],Table15[System-Owned Portion],E944,Table15[If Material Anything Other than "Lead" in Column E,Was Material Ever Previously Lead?],G944,Table15[Customer-Owned Portion],O944),Table15[Unique ID],0),0)))</f>
        <v/>
      </c>
      <c r="X944"/>
    </row>
    <row r="945" spans="2:24" x14ac:dyDescent="0.35">
      <c r="B945" s="146"/>
      <c r="C945" s="31"/>
      <c r="D945" s="31"/>
      <c r="E945" s="44"/>
      <c r="F945" s="43"/>
      <c r="G945" s="84"/>
      <c r="H945" s="31"/>
      <c r="I945" s="31"/>
      <c r="J945" s="84"/>
      <c r="K945" s="31"/>
      <c r="L945" s="31"/>
      <c r="M945" s="169"/>
      <c r="N945" s="148"/>
      <c r="O945" s="44"/>
      <c r="P945" s="43"/>
      <c r="Q945" s="31"/>
      <c r="R945" s="84"/>
      <c r="S945" s="31"/>
      <c r="T945" s="31"/>
      <c r="U945" s="169"/>
      <c r="V945" s="150"/>
      <c r="W945" s="141" t="str" cm="1">
        <f t="array" ref="W945">IF(SUM(LEN(B945:V945))=0,"",IF(OR(OR(ISBLANK(F945),SUM(LEN(C945),LEN(D945))=0),AND(NOT(E945="Unknown"),ISBLANK(J945)),AND(NOT(O945="Unknown"),ISBLANK(R945))),"Missing Information", INDEX(Table15[Entire Service Line Classification], MATCH(SUMIFS(Table15[Unique ID],Table15[System-Owned Portion],E945,Table15[If Material Anything Other than "Lead" in Column E,Was Material Ever Previously Lead?],G945,Table15[Customer-Owned Portion],O945),Table15[Unique ID],0),0)))</f>
        <v/>
      </c>
      <c r="X945"/>
    </row>
    <row r="946" spans="2:24" x14ac:dyDescent="0.35">
      <c r="B946" s="146"/>
      <c r="C946" s="31"/>
      <c r="D946" s="31"/>
      <c r="E946" s="44"/>
      <c r="F946" s="43"/>
      <c r="G946" s="84"/>
      <c r="H946" s="31"/>
      <c r="I946" s="31"/>
      <c r="J946" s="84"/>
      <c r="K946" s="31"/>
      <c r="L946" s="31"/>
      <c r="M946" s="169"/>
      <c r="N946" s="148"/>
      <c r="O946" s="44"/>
      <c r="P946" s="43"/>
      <c r="Q946" s="31"/>
      <c r="R946" s="84"/>
      <c r="S946" s="31"/>
      <c r="T946" s="31"/>
      <c r="U946" s="169"/>
      <c r="V946" s="150"/>
      <c r="W946" s="141" t="str" cm="1">
        <f t="array" ref="W946">IF(SUM(LEN(B946:V946))=0,"",IF(OR(OR(ISBLANK(F946),SUM(LEN(C946),LEN(D946))=0),AND(NOT(E946="Unknown"),ISBLANK(J946)),AND(NOT(O946="Unknown"),ISBLANK(R946))),"Missing Information", INDEX(Table15[Entire Service Line Classification], MATCH(SUMIFS(Table15[Unique ID],Table15[System-Owned Portion],E946,Table15[If Material Anything Other than "Lead" in Column E,Was Material Ever Previously Lead?],G946,Table15[Customer-Owned Portion],O946),Table15[Unique ID],0),0)))</f>
        <v/>
      </c>
      <c r="X946"/>
    </row>
    <row r="947" spans="2:24" x14ac:dyDescent="0.35">
      <c r="B947" s="146"/>
      <c r="C947" s="31"/>
      <c r="D947" s="31"/>
      <c r="E947" s="44"/>
      <c r="F947" s="43"/>
      <c r="G947" s="84"/>
      <c r="H947" s="31"/>
      <c r="I947" s="31"/>
      <c r="J947" s="84"/>
      <c r="K947" s="31"/>
      <c r="L947" s="31"/>
      <c r="M947" s="169"/>
      <c r="N947" s="148"/>
      <c r="O947" s="44"/>
      <c r="P947" s="43"/>
      <c r="Q947" s="31"/>
      <c r="R947" s="84"/>
      <c r="S947" s="31"/>
      <c r="T947" s="31"/>
      <c r="U947" s="169"/>
      <c r="V947" s="150"/>
      <c r="W947" s="141" t="str" cm="1">
        <f t="array" ref="W947">IF(SUM(LEN(B947:V947))=0,"",IF(OR(OR(ISBLANK(F947),SUM(LEN(C947),LEN(D947))=0),AND(NOT(E947="Unknown"),ISBLANK(J947)),AND(NOT(O947="Unknown"),ISBLANK(R947))),"Missing Information", INDEX(Table15[Entire Service Line Classification], MATCH(SUMIFS(Table15[Unique ID],Table15[System-Owned Portion],E947,Table15[If Material Anything Other than "Lead" in Column E,Was Material Ever Previously Lead?],G947,Table15[Customer-Owned Portion],O947),Table15[Unique ID],0),0)))</f>
        <v/>
      </c>
      <c r="X947"/>
    </row>
    <row r="948" spans="2:24" x14ac:dyDescent="0.35">
      <c r="B948" s="146"/>
      <c r="C948" s="31"/>
      <c r="D948" s="31"/>
      <c r="E948" s="44"/>
      <c r="F948" s="43"/>
      <c r="G948" s="84"/>
      <c r="H948" s="31"/>
      <c r="I948" s="31"/>
      <c r="J948" s="84"/>
      <c r="K948" s="31"/>
      <c r="L948" s="31"/>
      <c r="M948" s="169"/>
      <c r="N948" s="148"/>
      <c r="O948" s="44"/>
      <c r="P948" s="43"/>
      <c r="Q948" s="31"/>
      <c r="R948" s="84"/>
      <c r="S948" s="31"/>
      <c r="T948" s="31"/>
      <c r="U948" s="169"/>
      <c r="V948" s="150"/>
      <c r="W948" s="141" t="str" cm="1">
        <f t="array" ref="W948">IF(SUM(LEN(B948:V948))=0,"",IF(OR(OR(ISBLANK(F948),SUM(LEN(C948),LEN(D948))=0),AND(NOT(E948="Unknown"),ISBLANK(J948)),AND(NOT(O948="Unknown"),ISBLANK(R948))),"Missing Information", INDEX(Table15[Entire Service Line Classification], MATCH(SUMIFS(Table15[Unique ID],Table15[System-Owned Portion],E948,Table15[If Material Anything Other than "Lead" in Column E,Was Material Ever Previously Lead?],G948,Table15[Customer-Owned Portion],O948),Table15[Unique ID],0),0)))</f>
        <v/>
      </c>
      <c r="X948"/>
    </row>
    <row r="949" spans="2:24" x14ac:dyDescent="0.35">
      <c r="B949" s="146"/>
      <c r="C949" s="31"/>
      <c r="D949" s="31"/>
      <c r="E949" s="44"/>
      <c r="F949" s="43"/>
      <c r="G949" s="84"/>
      <c r="H949" s="31"/>
      <c r="I949" s="31"/>
      <c r="J949" s="84"/>
      <c r="K949" s="31"/>
      <c r="L949" s="31"/>
      <c r="M949" s="169"/>
      <c r="N949" s="148"/>
      <c r="O949" s="44"/>
      <c r="P949" s="43"/>
      <c r="Q949" s="31"/>
      <c r="R949" s="84"/>
      <c r="S949" s="31"/>
      <c r="T949" s="31"/>
      <c r="U949" s="169"/>
      <c r="V949" s="150"/>
      <c r="W949" s="141" t="str" cm="1">
        <f t="array" ref="W949">IF(SUM(LEN(B949:V949))=0,"",IF(OR(OR(ISBLANK(F949),SUM(LEN(C949),LEN(D949))=0),AND(NOT(E949="Unknown"),ISBLANK(J949)),AND(NOT(O949="Unknown"),ISBLANK(R949))),"Missing Information", INDEX(Table15[Entire Service Line Classification], MATCH(SUMIFS(Table15[Unique ID],Table15[System-Owned Portion],E949,Table15[If Material Anything Other than "Lead" in Column E,Was Material Ever Previously Lead?],G949,Table15[Customer-Owned Portion],O949),Table15[Unique ID],0),0)))</f>
        <v/>
      </c>
      <c r="X949"/>
    </row>
    <row r="950" spans="2:24" x14ac:dyDescent="0.35">
      <c r="B950" s="146"/>
      <c r="C950" s="31"/>
      <c r="D950" s="31"/>
      <c r="E950" s="44"/>
      <c r="F950" s="43"/>
      <c r="G950" s="84"/>
      <c r="H950" s="31"/>
      <c r="I950" s="31"/>
      <c r="J950" s="84"/>
      <c r="K950" s="31"/>
      <c r="L950" s="31"/>
      <c r="M950" s="169"/>
      <c r="N950" s="148"/>
      <c r="O950" s="44"/>
      <c r="P950" s="43"/>
      <c r="Q950" s="31"/>
      <c r="R950" s="84"/>
      <c r="S950" s="31"/>
      <c r="T950" s="31"/>
      <c r="U950" s="169"/>
      <c r="V950" s="150"/>
      <c r="W950" s="141" t="str" cm="1">
        <f t="array" ref="W950">IF(SUM(LEN(B950:V950))=0,"",IF(OR(OR(ISBLANK(F950),SUM(LEN(C950),LEN(D950))=0),AND(NOT(E950="Unknown"),ISBLANK(J950)),AND(NOT(O950="Unknown"),ISBLANK(R950))),"Missing Information", INDEX(Table15[Entire Service Line Classification], MATCH(SUMIFS(Table15[Unique ID],Table15[System-Owned Portion],E950,Table15[If Material Anything Other than "Lead" in Column E,Was Material Ever Previously Lead?],G950,Table15[Customer-Owned Portion],O950),Table15[Unique ID],0),0)))</f>
        <v/>
      </c>
      <c r="X950"/>
    </row>
    <row r="951" spans="2:24" x14ac:dyDescent="0.35">
      <c r="B951" s="146"/>
      <c r="C951" s="31"/>
      <c r="D951" s="31"/>
      <c r="E951" s="44"/>
      <c r="F951" s="43"/>
      <c r="G951" s="84"/>
      <c r="H951" s="31"/>
      <c r="I951" s="31"/>
      <c r="J951" s="84"/>
      <c r="K951" s="31"/>
      <c r="L951" s="31"/>
      <c r="M951" s="169"/>
      <c r="N951" s="148"/>
      <c r="O951" s="44"/>
      <c r="P951" s="43"/>
      <c r="Q951" s="31"/>
      <c r="R951" s="84"/>
      <c r="S951" s="31"/>
      <c r="T951" s="31"/>
      <c r="U951" s="169"/>
      <c r="V951" s="150"/>
      <c r="W951" s="141" t="str" cm="1">
        <f t="array" ref="W951">IF(SUM(LEN(B951:V951))=0,"",IF(OR(OR(ISBLANK(F951),SUM(LEN(C951),LEN(D951))=0),AND(NOT(E951="Unknown"),ISBLANK(J951)),AND(NOT(O951="Unknown"),ISBLANK(R951))),"Missing Information", INDEX(Table15[Entire Service Line Classification], MATCH(SUMIFS(Table15[Unique ID],Table15[System-Owned Portion],E951,Table15[If Material Anything Other than "Lead" in Column E,Was Material Ever Previously Lead?],G951,Table15[Customer-Owned Portion],O951),Table15[Unique ID],0),0)))</f>
        <v/>
      </c>
      <c r="X951"/>
    </row>
    <row r="952" spans="2:24" x14ac:dyDescent="0.35">
      <c r="B952" s="146"/>
      <c r="C952" s="31"/>
      <c r="D952" s="31"/>
      <c r="E952" s="44"/>
      <c r="F952" s="43"/>
      <c r="G952" s="84"/>
      <c r="H952" s="31"/>
      <c r="I952" s="31"/>
      <c r="J952" s="84"/>
      <c r="K952" s="31"/>
      <c r="L952" s="31"/>
      <c r="M952" s="169"/>
      <c r="N952" s="148"/>
      <c r="O952" s="44"/>
      <c r="P952" s="43"/>
      <c r="Q952" s="31"/>
      <c r="R952" s="84"/>
      <c r="S952" s="31"/>
      <c r="T952" s="31"/>
      <c r="U952" s="169"/>
      <c r="V952" s="150"/>
      <c r="W952" s="141" t="str" cm="1">
        <f t="array" ref="W952">IF(SUM(LEN(B952:V952))=0,"",IF(OR(OR(ISBLANK(F952),SUM(LEN(C952),LEN(D952))=0),AND(NOT(E952="Unknown"),ISBLANK(J952)),AND(NOT(O952="Unknown"),ISBLANK(R952))),"Missing Information", INDEX(Table15[Entire Service Line Classification], MATCH(SUMIFS(Table15[Unique ID],Table15[System-Owned Portion],E952,Table15[If Material Anything Other than "Lead" in Column E,Was Material Ever Previously Lead?],G952,Table15[Customer-Owned Portion],O952),Table15[Unique ID],0),0)))</f>
        <v/>
      </c>
      <c r="X952"/>
    </row>
    <row r="953" spans="2:24" x14ac:dyDescent="0.35">
      <c r="B953" s="146"/>
      <c r="C953" s="31"/>
      <c r="D953" s="31"/>
      <c r="E953" s="44"/>
      <c r="F953" s="43"/>
      <c r="G953" s="84"/>
      <c r="H953" s="31"/>
      <c r="I953" s="31"/>
      <c r="J953" s="84"/>
      <c r="K953" s="31"/>
      <c r="L953" s="31"/>
      <c r="M953" s="169"/>
      <c r="N953" s="148"/>
      <c r="O953" s="44"/>
      <c r="P953" s="43"/>
      <c r="Q953" s="31"/>
      <c r="R953" s="84"/>
      <c r="S953" s="31"/>
      <c r="T953" s="31"/>
      <c r="U953" s="169"/>
      <c r="V953" s="150"/>
      <c r="W953" s="141" t="str" cm="1">
        <f t="array" ref="W953">IF(SUM(LEN(B953:V953))=0,"",IF(OR(OR(ISBLANK(F953),SUM(LEN(C953),LEN(D953))=0),AND(NOT(E953="Unknown"),ISBLANK(J953)),AND(NOT(O953="Unknown"),ISBLANK(R953))),"Missing Information", INDEX(Table15[Entire Service Line Classification], MATCH(SUMIFS(Table15[Unique ID],Table15[System-Owned Portion],E953,Table15[If Material Anything Other than "Lead" in Column E,Was Material Ever Previously Lead?],G953,Table15[Customer-Owned Portion],O953),Table15[Unique ID],0),0)))</f>
        <v/>
      </c>
      <c r="X953"/>
    </row>
    <row r="954" spans="2:24" x14ac:dyDescent="0.35">
      <c r="B954" s="146"/>
      <c r="C954" s="31"/>
      <c r="D954" s="31"/>
      <c r="E954" s="44"/>
      <c r="F954" s="43"/>
      <c r="G954" s="84"/>
      <c r="H954" s="31"/>
      <c r="I954" s="31"/>
      <c r="J954" s="84"/>
      <c r="K954" s="31"/>
      <c r="L954" s="31"/>
      <c r="M954" s="169"/>
      <c r="N954" s="148"/>
      <c r="O954" s="44"/>
      <c r="P954" s="43"/>
      <c r="Q954" s="31"/>
      <c r="R954" s="84"/>
      <c r="S954" s="31"/>
      <c r="T954" s="31"/>
      <c r="U954" s="169"/>
      <c r="V954" s="150"/>
      <c r="W954" s="141" t="str" cm="1">
        <f t="array" ref="W954">IF(SUM(LEN(B954:V954))=0,"",IF(OR(OR(ISBLANK(F954),SUM(LEN(C954),LEN(D954))=0),AND(NOT(E954="Unknown"),ISBLANK(J954)),AND(NOT(O954="Unknown"),ISBLANK(R954))),"Missing Information", INDEX(Table15[Entire Service Line Classification], MATCH(SUMIFS(Table15[Unique ID],Table15[System-Owned Portion],E954,Table15[If Material Anything Other than "Lead" in Column E,Was Material Ever Previously Lead?],G954,Table15[Customer-Owned Portion],O954),Table15[Unique ID],0),0)))</f>
        <v/>
      </c>
      <c r="X954"/>
    </row>
    <row r="955" spans="2:24" x14ac:dyDescent="0.35">
      <c r="B955" s="146"/>
      <c r="C955" s="31"/>
      <c r="D955" s="31"/>
      <c r="E955" s="44"/>
      <c r="F955" s="43"/>
      <c r="G955" s="84"/>
      <c r="H955" s="31"/>
      <c r="I955" s="31"/>
      <c r="J955" s="84"/>
      <c r="K955" s="31"/>
      <c r="L955" s="31"/>
      <c r="M955" s="169"/>
      <c r="N955" s="148"/>
      <c r="O955" s="44"/>
      <c r="P955" s="43"/>
      <c r="Q955" s="31"/>
      <c r="R955" s="84"/>
      <c r="S955" s="31"/>
      <c r="T955" s="31"/>
      <c r="U955" s="169"/>
      <c r="V955" s="150"/>
      <c r="W955" s="141" t="str" cm="1">
        <f t="array" ref="W955">IF(SUM(LEN(B955:V955))=0,"",IF(OR(OR(ISBLANK(F955),SUM(LEN(C955),LEN(D955))=0),AND(NOT(E955="Unknown"),ISBLANK(J955)),AND(NOT(O955="Unknown"),ISBLANK(R955))),"Missing Information", INDEX(Table15[Entire Service Line Classification], MATCH(SUMIFS(Table15[Unique ID],Table15[System-Owned Portion],E955,Table15[If Material Anything Other than "Lead" in Column E,Was Material Ever Previously Lead?],G955,Table15[Customer-Owned Portion],O955),Table15[Unique ID],0),0)))</f>
        <v/>
      </c>
      <c r="X955"/>
    </row>
    <row r="956" spans="2:24" x14ac:dyDescent="0.35">
      <c r="B956" s="146"/>
      <c r="C956" s="31"/>
      <c r="D956" s="31"/>
      <c r="E956" s="44"/>
      <c r="F956" s="43"/>
      <c r="G956" s="84"/>
      <c r="H956" s="31"/>
      <c r="I956" s="31"/>
      <c r="J956" s="84"/>
      <c r="K956" s="31"/>
      <c r="L956" s="31"/>
      <c r="M956" s="169"/>
      <c r="N956" s="148"/>
      <c r="O956" s="44"/>
      <c r="P956" s="43"/>
      <c r="Q956" s="31"/>
      <c r="R956" s="84"/>
      <c r="S956" s="31"/>
      <c r="T956" s="31"/>
      <c r="U956" s="169"/>
      <c r="V956" s="150"/>
      <c r="W956" s="141" t="str" cm="1">
        <f t="array" ref="W956">IF(SUM(LEN(B956:V956))=0,"",IF(OR(OR(ISBLANK(F956),SUM(LEN(C956),LEN(D956))=0),AND(NOT(E956="Unknown"),ISBLANK(J956)),AND(NOT(O956="Unknown"),ISBLANK(R956))),"Missing Information", INDEX(Table15[Entire Service Line Classification], MATCH(SUMIFS(Table15[Unique ID],Table15[System-Owned Portion],E956,Table15[If Material Anything Other than "Lead" in Column E,Was Material Ever Previously Lead?],G956,Table15[Customer-Owned Portion],O956),Table15[Unique ID],0),0)))</f>
        <v/>
      </c>
      <c r="X956"/>
    </row>
    <row r="957" spans="2:24" x14ac:dyDescent="0.35">
      <c r="B957" s="146"/>
      <c r="C957" s="31"/>
      <c r="D957" s="31"/>
      <c r="E957" s="44"/>
      <c r="F957" s="43"/>
      <c r="G957" s="84"/>
      <c r="H957" s="31"/>
      <c r="I957" s="31"/>
      <c r="J957" s="84"/>
      <c r="K957" s="31"/>
      <c r="L957" s="31"/>
      <c r="M957" s="169"/>
      <c r="N957" s="148"/>
      <c r="O957" s="44"/>
      <c r="P957" s="43"/>
      <c r="Q957" s="31"/>
      <c r="R957" s="84"/>
      <c r="S957" s="31"/>
      <c r="T957" s="31"/>
      <c r="U957" s="169"/>
      <c r="V957" s="150"/>
      <c r="W957" s="141" t="str" cm="1">
        <f t="array" ref="W957">IF(SUM(LEN(B957:V957))=0,"",IF(OR(OR(ISBLANK(F957),SUM(LEN(C957),LEN(D957))=0),AND(NOT(E957="Unknown"),ISBLANK(J957)),AND(NOT(O957="Unknown"),ISBLANK(R957))),"Missing Information", INDEX(Table15[Entire Service Line Classification], MATCH(SUMIFS(Table15[Unique ID],Table15[System-Owned Portion],E957,Table15[If Material Anything Other than "Lead" in Column E,Was Material Ever Previously Lead?],G957,Table15[Customer-Owned Portion],O957),Table15[Unique ID],0),0)))</f>
        <v/>
      </c>
      <c r="X957"/>
    </row>
    <row r="958" spans="2:24" x14ac:dyDescent="0.35">
      <c r="B958" s="146"/>
      <c r="C958" s="31"/>
      <c r="D958" s="31"/>
      <c r="E958" s="44"/>
      <c r="F958" s="43"/>
      <c r="G958" s="84"/>
      <c r="H958" s="31"/>
      <c r="I958" s="31"/>
      <c r="J958" s="84"/>
      <c r="K958" s="31"/>
      <c r="L958" s="31"/>
      <c r="M958" s="169"/>
      <c r="N958" s="148"/>
      <c r="O958" s="44"/>
      <c r="P958" s="43"/>
      <c r="Q958" s="31"/>
      <c r="R958" s="84"/>
      <c r="S958" s="31"/>
      <c r="T958" s="31"/>
      <c r="U958" s="169"/>
      <c r="V958" s="150"/>
      <c r="W958" s="141" t="str" cm="1">
        <f t="array" ref="W958">IF(SUM(LEN(B958:V958))=0,"",IF(OR(OR(ISBLANK(F958),SUM(LEN(C958),LEN(D958))=0),AND(NOT(E958="Unknown"),ISBLANK(J958)),AND(NOT(O958="Unknown"),ISBLANK(R958))),"Missing Information", INDEX(Table15[Entire Service Line Classification], MATCH(SUMIFS(Table15[Unique ID],Table15[System-Owned Portion],E958,Table15[If Material Anything Other than "Lead" in Column E,Was Material Ever Previously Lead?],G958,Table15[Customer-Owned Portion],O958),Table15[Unique ID],0),0)))</f>
        <v/>
      </c>
      <c r="X958"/>
    </row>
    <row r="959" spans="2:24" x14ac:dyDescent="0.35">
      <c r="B959" s="146"/>
      <c r="C959" s="31"/>
      <c r="D959" s="31"/>
      <c r="E959" s="44"/>
      <c r="F959" s="43"/>
      <c r="G959" s="84"/>
      <c r="H959" s="31"/>
      <c r="I959" s="31"/>
      <c r="J959" s="84"/>
      <c r="K959" s="31"/>
      <c r="L959" s="31"/>
      <c r="M959" s="169"/>
      <c r="N959" s="148"/>
      <c r="O959" s="44"/>
      <c r="P959" s="43"/>
      <c r="Q959" s="31"/>
      <c r="R959" s="84"/>
      <c r="S959" s="31"/>
      <c r="T959" s="31"/>
      <c r="U959" s="169"/>
      <c r="V959" s="150"/>
      <c r="W959" s="141" t="str" cm="1">
        <f t="array" ref="W959">IF(SUM(LEN(B959:V959))=0,"",IF(OR(OR(ISBLANK(F959),SUM(LEN(C959),LEN(D959))=0),AND(NOT(E959="Unknown"),ISBLANK(J959)),AND(NOT(O959="Unknown"),ISBLANK(R959))),"Missing Information", INDEX(Table15[Entire Service Line Classification], MATCH(SUMIFS(Table15[Unique ID],Table15[System-Owned Portion],E959,Table15[If Material Anything Other than "Lead" in Column E,Was Material Ever Previously Lead?],G959,Table15[Customer-Owned Portion],O959),Table15[Unique ID],0),0)))</f>
        <v/>
      </c>
      <c r="X959"/>
    </row>
    <row r="960" spans="2:24" x14ac:dyDescent="0.35">
      <c r="B960" s="146"/>
      <c r="C960" s="31"/>
      <c r="D960" s="31"/>
      <c r="E960" s="44"/>
      <c r="F960" s="43"/>
      <c r="G960" s="84"/>
      <c r="H960" s="31"/>
      <c r="I960" s="31"/>
      <c r="J960" s="84"/>
      <c r="K960" s="31"/>
      <c r="L960" s="31"/>
      <c r="M960" s="169"/>
      <c r="N960" s="148"/>
      <c r="O960" s="44"/>
      <c r="P960" s="43"/>
      <c r="Q960" s="31"/>
      <c r="R960" s="84"/>
      <c r="S960" s="31"/>
      <c r="T960" s="31"/>
      <c r="U960" s="169"/>
      <c r="V960" s="150"/>
      <c r="W960" s="141" t="str" cm="1">
        <f t="array" ref="W960">IF(SUM(LEN(B960:V960))=0,"",IF(OR(OR(ISBLANK(F960),SUM(LEN(C960),LEN(D960))=0),AND(NOT(E960="Unknown"),ISBLANK(J960)),AND(NOT(O960="Unknown"),ISBLANK(R960))),"Missing Information", INDEX(Table15[Entire Service Line Classification], MATCH(SUMIFS(Table15[Unique ID],Table15[System-Owned Portion],E960,Table15[If Material Anything Other than "Lead" in Column E,Was Material Ever Previously Lead?],G960,Table15[Customer-Owned Portion],O960),Table15[Unique ID],0),0)))</f>
        <v/>
      </c>
      <c r="X960"/>
    </row>
    <row r="961" spans="2:24" x14ac:dyDescent="0.35">
      <c r="B961" s="146"/>
      <c r="C961" s="31"/>
      <c r="D961" s="31"/>
      <c r="E961" s="44"/>
      <c r="F961" s="43"/>
      <c r="G961" s="84"/>
      <c r="H961" s="31"/>
      <c r="I961" s="31"/>
      <c r="J961" s="84"/>
      <c r="K961" s="31"/>
      <c r="L961" s="31"/>
      <c r="M961" s="169"/>
      <c r="N961" s="148"/>
      <c r="O961" s="44"/>
      <c r="P961" s="43"/>
      <c r="Q961" s="31"/>
      <c r="R961" s="84"/>
      <c r="S961" s="31"/>
      <c r="T961" s="31"/>
      <c r="U961" s="169"/>
      <c r="V961" s="150"/>
      <c r="W961" s="141" t="str" cm="1">
        <f t="array" ref="W961">IF(SUM(LEN(B961:V961))=0,"",IF(OR(OR(ISBLANK(F961),SUM(LEN(C961),LEN(D961))=0),AND(NOT(E961="Unknown"),ISBLANK(J961)),AND(NOT(O961="Unknown"),ISBLANK(R961))),"Missing Information", INDEX(Table15[Entire Service Line Classification], MATCH(SUMIFS(Table15[Unique ID],Table15[System-Owned Portion],E961,Table15[If Material Anything Other than "Lead" in Column E,Was Material Ever Previously Lead?],G961,Table15[Customer-Owned Portion],O961),Table15[Unique ID],0),0)))</f>
        <v/>
      </c>
      <c r="X961"/>
    </row>
    <row r="962" spans="2:24" x14ac:dyDescent="0.35">
      <c r="B962" s="146"/>
      <c r="C962" s="31"/>
      <c r="D962" s="31"/>
      <c r="E962" s="44"/>
      <c r="F962" s="43"/>
      <c r="G962" s="84"/>
      <c r="H962" s="31"/>
      <c r="I962" s="31"/>
      <c r="J962" s="84"/>
      <c r="K962" s="31"/>
      <c r="L962" s="31"/>
      <c r="M962" s="169"/>
      <c r="N962" s="148"/>
      <c r="O962" s="44"/>
      <c r="P962" s="43"/>
      <c r="Q962" s="31"/>
      <c r="R962" s="84"/>
      <c r="S962" s="31"/>
      <c r="T962" s="31"/>
      <c r="U962" s="169"/>
      <c r="V962" s="150"/>
      <c r="W962" s="141" t="str" cm="1">
        <f t="array" ref="W962">IF(SUM(LEN(B962:V962))=0,"",IF(OR(OR(ISBLANK(F962),SUM(LEN(C962),LEN(D962))=0),AND(NOT(E962="Unknown"),ISBLANK(J962)),AND(NOT(O962="Unknown"),ISBLANK(R962))),"Missing Information", INDEX(Table15[Entire Service Line Classification], MATCH(SUMIFS(Table15[Unique ID],Table15[System-Owned Portion],E962,Table15[If Material Anything Other than "Lead" in Column E,Was Material Ever Previously Lead?],G962,Table15[Customer-Owned Portion],O962),Table15[Unique ID],0),0)))</f>
        <v/>
      </c>
      <c r="X962"/>
    </row>
    <row r="963" spans="2:24" x14ac:dyDescent="0.35">
      <c r="B963" s="146"/>
      <c r="C963" s="31"/>
      <c r="D963" s="31"/>
      <c r="E963" s="44"/>
      <c r="F963" s="43"/>
      <c r="G963" s="84"/>
      <c r="H963" s="31"/>
      <c r="I963" s="31"/>
      <c r="J963" s="84"/>
      <c r="K963" s="31"/>
      <c r="L963" s="31"/>
      <c r="M963" s="169"/>
      <c r="N963" s="148"/>
      <c r="O963" s="44"/>
      <c r="P963" s="43"/>
      <c r="Q963" s="31"/>
      <c r="R963" s="84"/>
      <c r="S963" s="31"/>
      <c r="T963" s="31"/>
      <c r="U963" s="169"/>
      <c r="V963" s="150"/>
      <c r="W963" s="141" t="str" cm="1">
        <f t="array" ref="W963">IF(SUM(LEN(B963:V963))=0,"",IF(OR(OR(ISBLANK(F963),SUM(LEN(C963),LEN(D963))=0),AND(NOT(E963="Unknown"),ISBLANK(J963)),AND(NOT(O963="Unknown"),ISBLANK(R963))),"Missing Information", INDEX(Table15[Entire Service Line Classification], MATCH(SUMIFS(Table15[Unique ID],Table15[System-Owned Portion],E963,Table15[If Material Anything Other than "Lead" in Column E,Was Material Ever Previously Lead?],G963,Table15[Customer-Owned Portion],O963),Table15[Unique ID],0),0)))</f>
        <v/>
      </c>
      <c r="X963"/>
    </row>
    <row r="964" spans="2:24" x14ac:dyDescent="0.35">
      <c r="B964" s="146"/>
      <c r="C964" s="31"/>
      <c r="D964" s="31"/>
      <c r="E964" s="44"/>
      <c r="F964" s="43"/>
      <c r="G964" s="84"/>
      <c r="H964" s="31"/>
      <c r="I964" s="31"/>
      <c r="J964" s="84"/>
      <c r="K964" s="31"/>
      <c r="L964" s="31"/>
      <c r="M964" s="169"/>
      <c r="N964" s="148"/>
      <c r="O964" s="44"/>
      <c r="P964" s="43"/>
      <c r="Q964" s="31"/>
      <c r="R964" s="84"/>
      <c r="S964" s="31"/>
      <c r="T964" s="31"/>
      <c r="U964" s="169"/>
      <c r="V964" s="150"/>
      <c r="W964" s="141" t="str" cm="1">
        <f t="array" ref="W964">IF(SUM(LEN(B964:V964))=0,"",IF(OR(OR(ISBLANK(F964),SUM(LEN(C964),LEN(D964))=0),AND(NOT(E964="Unknown"),ISBLANK(J964)),AND(NOT(O964="Unknown"),ISBLANK(R964))),"Missing Information", INDEX(Table15[Entire Service Line Classification], MATCH(SUMIFS(Table15[Unique ID],Table15[System-Owned Portion],E964,Table15[If Material Anything Other than "Lead" in Column E,Was Material Ever Previously Lead?],G964,Table15[Customer-Owned Portion],O964),Table15[Unique ID],0),0)))</f>
        <v/>
      </c>
      <c r="X964"/>
    </row>
    <row r="965" spans="2:24" x14ac:dyDescent="0.35">
      <c r="B965" s="146"/>
      <c r="C965" s="31"/>
      <c r="D965" s="31"/>
      <c r="E965" s="44"/>
      <c r="F965" s="43"/>
      <c r="G965" s="84"/>
      <c r="H965" s="31"/>
      <c r="I965" s="31"/>
      <c r="J965" s="84"/>
      <c r="K965" s="31"/>
      <c r="L965" s="31"/>
      <c r="M965" s="169"/>
      <c r="N965" s="148"/>
      <c r="O965" s="44"/>
      <c r="P965" s="43"/>
      <c r="Q965" s="31"/>
      <c r="R965" s="84"/>
      <c r="S965" s="31"/>
      <c r="T965" s="31"/>
      <c r="U965" s="169"/>
      <c r="V965" s="150"/>
      <c r="W965" s="141" t="str" cm="1">
        <f t="array" ref="W965">IF(SUM(LEN(B965:V965))=0,"",IF(OR(OR(ISBLANK(F965),SUM(LEN(C965),LEN(D965))=0),AND(NOT(E965="Unknown"),ISBLANK(J965)),AND(NOT(O965="Unknown"),ISBLANK(R965))),"Missing Information", INDEX(Table15[Entire Service Line Classification], MATCH(SUMIFS(Table15[Unique ID],Table15[System-Owned Portion],E965,Table15[If Material Anything Other than "Lead" in Column E,Was Material Ever Previously Lead?],G965,Table15[Customer-Owned Portion],O965),Table15[Unique ID],0),0)))</f>
        <v/>
      </c>
      <c r="X965"/>
    </row>
    <row r="966" spans="2:24" x14ac:dyDescent="0.35">
      <c r="B966" s="146"/>
      <c r="C966" s="31"/>
      <c r="D966" s="31"/>
      <c r="E966" s="44"/>
      <c r="F966" s="43"/>
      <c r="G966" s="84"/>
      <c r="H966" s="31"/>
      <c r="I966" s="31"/>
      <c r="J966" s="84"/>
      <c r="K966" s="31"/>
      <c r="L966" s="31"/>
      <c r="M966" s="169"/>
      <c r="N966" s="148"/>
      <c r="O966" s="44"/>
      <c r="P966" s="43"/>
      <c r="Q966" s="31"/>
      <c r="R966" s="84"/>
      <c r="S966" s="31"/>
      <c r="T966" s="31"/>
      <c r="U966" s="169"/>
      <c r="V966" s="150"/>
      <c r="W966" s="141" t="str" cm="1">
        <f t="array" ref="W966">IF(SUM(LEN(B966:V966))=0,"",IF(OR(OR(ISBLANK(F966),SUM(LEN(C966),LEN(D966))=0),AND(NOT(E966="Unknown"),ISBLANK(J966)),AND(NOT(O966="Unknown"),ISBLANK(R966))),"Missing Information", INDEX(Table15[Entire Service Line Classification], MATCH(SUMIFS(Table15[Unique ID],Table15[System-Owned Portion],E966,Table15[If Material Anything Other than "Lead" in Column E,Was Material Ever Previously Lead?],G966,Table15[Customer-Owned Portion],O966),Table15[Unique ID],0),0)))</f>
        <v/>
      </c>
      <c r="X966"/>
    </row>
    <row r="967" spans="2:24" x14ac:dyDescent="0.35">
      <c r="B967" s="146"/>
      <c r="C967" s="31"/>
      <c r="D967" s="31"/>
      <c r="E967" s="44"/>
      <c r="F967" s="43"/>
      <c r="G967" s="84"/>
      <c r="H967" s="31"/>
      <c r="I967" s="31"/>
      <c r="J967" s="84"/>
      <c r="K967" s="31"/>
      <c r="L967" s="31"/>
      <c r="M967" s="169"/>
      <c r="N967" s="148"/>
      <c r="O967" s="44"/>
      <c r="P967" s="43"/>
      <c r="Q967" s="31"/>
      <c r="R967" s="84"/>
      <c r="S967" s="31"/>
      <c r="T967" s="31"/>
      <c r="U967" s="169"/>
      <c r="V967" s="150"/>
      <c r="W967" s="141" t="str" cm="1">
        <f t="array" ref="W967">IF(SUM(LEN(B967:V967))=0,"",IF(OR(OR(ISBLANK(F967),SUM(LEN(C967),LEN(D967))=0),AND(NOT(E967="Unknown"),ISBLANK(J967)),AND(NOT(O967="Unknown"),ISBLANK(R967))),"Missing Information", INDEX(Table15[Entire Service Line Classification], MATCH(SUMIFS(Table15[Unique ID],Table15[System-Owned Portion],E967,Table15[If Material Anything Other than "Lead" in Column E,Was Material Ever Previously Lead?],G967,Table15[Customer-Owned Portion],O967),Table15[Unique ID],0),0)))</f>
        <v/>
      </c>
      <c r="X967"/>
    </row>
    <row r="968" spans="2:24" x14ac:dyDescent="0.35">
      <c r="B968" s="146"/>
      <c r="C968" s="31"/>
      <c r="D968" s="31"/>
      <c r="E968" s="44"/>
      <c r="F968" s="43"/>
      <c r="G968" s="84"/>
      <c r="H968" s="31"/>
      <c r="I968" s="31"/>
      <c r="J968" s="84"/>
      <c r="K968" s="31"/>
      <c r="L968" s="31"/>
      <c r="M968" s="169"/>
      <c r="N968" s="148"/>
      <c r="O968" s="44"/>
      <c r="P968" s="43"/>
      <c r="Q968" s="31"/>
      <c r="R968" s="84"/>
      <c r="S968" s="31"/>
      <c r="T968" s="31"/>
      <c r="U968" s="169"/>
      <c r="V968" s="150"/>
      <c r="W968" s="141" t="str" cm="1">
        <f t="array" ref="W968">IF(SUM(LEN(B968:V968))=0,"",IF(OR(OR(ISBLANK(F968),SUM(LEN(C968),LEN(D968))=0),AND(NOT(E968="Unknown"),ISBLANK(J968)),AND(NOT(O968="Unknown"),ISBLANK(R968))),"Missing Information", INDEX(Table15[Entire Service Line Classification], MATCH(SUMIFS(Table15[Unique ID],Table15[System-Owned Portion],E968,Table15[If Material Anything Other than "Lead" in Column E,Was Material Ever Previously Lead?],G968,Table15[Customer-Owned Portion],O968),Table15[Unique ID],0),0)))</f>
        <v/>
      </c>
      <c r="X968"/>
    </row>
    <row r="969" spans="2:24" x14ac:dyDescent="0.35">
      <c r="B969" s="146"/>
      <c r="C969" s="31"/>
      <c r="D969" s="31"/>
      <c r="E969" s="44"/>
      <c r="F969" s="43"/>
      <c r="G969" s="84"/>
      <c r="H969" s="31"/>
      <c r="I969" s="31"/>
      <c r="J969" s="84"/>
      <c r="K969" s="31"/>
      <c r="L969" s="31"/>
      <c r="M969" s="169"/>
      <c r="N969" s="148"/>
      <c r="O969" s="44"/>
      <c r="P969" s="43"/>
      <c r="Q969" s="31"/>
      <c r="R969" s="84"/>
      <c r="S969" s="31"/>
      <c r="T969" s="31"/>
      <c r="U969" s="169"/>
      <c r="V969" s="150"/>
      <c r="W969" s="141" t="str" cm="1">
        <f t="array" ref="W969">IF(SUM(LEN(B969:V969))=0,"",IF(OR(OR(ISBLANK(F969),SUM(LEN(C969),LEN(D969))=0),AND(NOT(E969="Unknown"),ISBLANK(J969)),AND(NOT(O969="Unknown"),ISBLANK(R969))),"Missing Information", INDEX(Table15[Entire Service Line Classification], MATCH(SUMIFS(Table15[Unique ID],Table15[System-Owned Portion],E969,Table15[If Material Anything Other than "Lead" in Column E,Was Material Ever Previously Lead?],G969,Table15[Customer-Owned Portion],O969),Table15[Unique ID],0),0)))</f>
        <v/>
      </c>
      <c r="X969"/>
    </row>
    <row r="970" spans="2:24" x14ac:dyDescent="0.35">
      <c r="B970" s="146"/>
      <c r="C970" s="31"/>
      <c r="D970" s="31"/>
      <c r="E970" s="44"/>
      <c r="F970" s="43"/>
      <c r="G970" s="84"/>
      <c r="H970" s="31"/>
      <c r="I970" s="31"/>
      <c r="J970" s="84"/>
      <c r="K970" s="31"/>
      <c r="L970" s="31"/>
      <c r="M970" s="169"/>
      <c r="N970" s="148"/>
      <c r="O970" s="44"/>
      <c r="P970" s="43"/>
      <c r="Q970" s="31"/>
      <c r="R970" s="84"/>
      <c r="S970" s="31"/>
      <c r="T970" s="31"/>
      <c r="U970" s="169"/>
      <c r="V970" s="150"/>
      <c r="W970" s="141" t="str" cm="1">
        <f t="array" ref="W970">IF(SUM(LEN(B970:V970))=0,"",IF(OR(OR(ISBLANK(F970),SUM(LEN(C970),LEN(D970))=0),AND(NOT(E970="Unknown"),ISBLANK(J970)),AND(NOT(O970="Unknown"),ISBLANK(R970))),"Missing Information", INDEX(Table15[Entire Service Line Classification], MATCH(SUMIFS(Table15[Unique ID],Table15[System-Owned Portion],E970,Table15[If Material Anything Other than "Lead" in Column E,Was Material Ever Previously Lead?],G970,Table15[Customer-Owned Portion],O970),Table15[Unique ID],0),0)))</f>
        <v/>
      </c>
      <c r="X970"/>
    </row>
    <row r="971" spans="2:24" x14ac:dyDescent="0.35">
      <c r="B971" s="146"/>
      <c r="C971" s="31"/>
      <c r="D971" s="31"/>
      <c r="E971" s="44"/>
      <c r="F971" s="43"/>
      <c r="G971" s="84"/>
      <c r="H971" s="31"/>
      <c r="I971" s="31"/>
      <c r="J971" s="84"/>
      <c r="K971" s="31"/>
      <c r="L971" s="31"/>
      <c r="M971" s="169"/>
      <c r="N971" s="148"/>
      <c r="O971" s="44"/>
      <c r="P971" s="43"/>
      <c r="Q971" s="31"/>
      <c r="R971" s="84"/>
      <c r="S971" s="31"/>
      <c r="T971" s="31"/>
      <c r="U971" s="169"/>
      <c r="V971" s="150"/>
      <c r="W971" s="141" t="str" cm="1">
        <f t="array" ref="W971">IF(SUM(LEN(B971:V971))=0,"",IF(OR(OR(ISBLANK(F971),SUM(LEN(C971),LEN(D971))=0),AND(NOT(E971="Unknown"),ISBLANK(J971)),AND(NOT(O971="Unknown"),ISBLANK(R971))),"Missing Information", INDEX(Table15[Entire Service Line Classification], MATCH(SUMIFS(Table15[Unique ID],Table15[System-Owned Portion],E971,Table15[If Material Anything Other than "Lead" in Column E,Was Material Ever Previously Lead?],G971,Table15[Customer-Owned Portion],O971),Table15[Unique ID],0),0)))</f>
        <v/>
      </c>
      <c r="X971"/>
    </row>
    <row r="972" spans="2:24" x14ac:dyDescent="0.35">
      <c r="B972" s="146"/>
      <c r="C972" s="31"/>
      <c r="D972" s="31"/>
      <c r="E972" s="44"/>
      <c r="F972" s="43"/>
      <c r="G972" s="84"/>
      <c r="H972" s="31"/>
      <c r="I972" s="31"/>
      <c r="J972" s="84"/>
      <c r="K972" s="31"/>
      <c r="L972" s="31"/>
      <c r="M972" s="169"/>
      <c r="N972" s="148"/>
      <c r="O972" s="44"/>
      <c r="P972" s="43"/>
      <c r="Q972" s="31"/>
      <c r="R972" s="84"/>
      <c r="S972" s="31"/>
      <c r="T972" s="31"/>
      <c r="U972" s="169"/>
      <c r="V972" s="150"/>
      <c r="W972" s="141" t="str" cm="1">
        <f t="array" ref="W972">IF(SUM(LEN(B972:V972))=0,"",IF(OR(OR(ISBLANK(F972),SUM(LEN(C972),LEN(D972))=0),AND(NOT(E972="Unknown"),ISBLANK(J972)),AND(NOT(O972="Unknown"),ISBLANK(R972))),"Missing Information", INDEX(Table15[Entire Service Line Classification], MATCH(SUMIFS(Table15[Unique ID],Table15[System-Owned Portion],E972,Table15[If Material Anything Other than "Lead" in Column E,Was Material Ever Previously Lead?],G972,Table15[Customer-Owned Portion],O972),Table15[Unique ID],0),0)))</f>
        <v/>
      </c>
      <c r="X972"/>
    </row>
    <row r="973" spans="2:24" x14ac:dyDescent="0.35">
      <c r="B973" s="146"/>
      <c r="C973" s="31"/>
      <c r="D973" s="31"/>
      <c r="E973" s="44"/>
      <c r="F973" s="43"/>
      <c r="G973" s="84"/>
      <c r="H973" s="31"/>
      <c r="I973" s="31"/>
      <c r="J973" s="84"/>
      <c r="K973" s="31"/>
      <c r="L973" s="31"/>
      <c r="M973" s="169"/>
      <c r="N973" s="148"/>
      <c r="O973" s="44"/>
      <c r="P973" s="43"/>
      <c r="Q973" s="31"/>
      <c r="R973" s="84"/>
      <c r="S973" s="31"/>
      <c r="T973" s="31"/>
      <c r="U973" s="169"/>
      <c r="V973" s="150"/>
      <c r="W973" s="141" t="str" cm="1">
        <f t="array" ref="W973">IF(SUM(LEN(B973:V973))=0,"",IF(OR(OR(ISBLANK(F973),SUM(LEN(C973),LEN(D973))=0),AND(NOT(E973="Unknown"),ISBLANK(J973)),AND(NOT(O973="Unknown"),ISBLANK(R973))),"Missing Information", INDEX(Table15[Entire Service Line Classification], MATCH(SUMIFS(Table15[Unique ID],Table15[System-Owned Portion],E973,Table15[If Material Anything Other than "Lead" in Column E,Was Material Ever Previously Lead?],G973,Table15[Customer-Owned Portion],O973),Table15[Unique ID],0),0)))</f>
        <v/>
      </c>
      <c r="X973"/>
    </row>
    <row r="974" spans="2:24" x14ac:dyDescent="0.35">
      <c r="B974" s="146"/>
      <c r="C974" s="31"/>
      <c r="D974" s="31"/>
      <c r="E974" s="44"/>
      <c r="F974" s="43"/>
      <c r="G974" s="84"/>
      <c r="H974" s="31"/>
      <c r="I974" s="31"/>
      <c r="J974" s="84"/>
      <c r="K974" s="31"/>
      <c r="L974" s="31"/>
      <c r="M974" s="169"/>
      <c r="N974" s="148"/>
      <c r="O974" s="44"/>
      <c r="P974" s="43"/>
      <c r="Q974" s="31"/>
      <c r="R974" s="84"/>
      <c r="S974" s="31"/>
      <c r="T974" s="31"/>
      <c r="U974" s="169"/>
      <c r="V974" s="150"/>
      <c r="W974" s="141" t="str" cm="1">
        <f t="array" ref="W974">IF(SUM(LEN(B974:V974))=0,"",IF(OR(OR(ISBLANK(F974),SUM(LEN(C974),LEN(D974))=0),AND(NOT(E974="Unknown"),ISBLANK(J974)),AND(NOT(O974="Unknown"),ISBLANK(R974))),"Missing Information", INDEX(Table15[Entire Service Line Classification], MATCH(SUMIFS(Table15[Unique ID],Table15[System-Owned Portion],E974,Table15[If Material Anything Other than "Lead" in Column E,Was Material Ever Previously Lead?],G974,Table15[Customer-Owned Portion],O974),Table15[Unique ID],0),0)))</f>
        <v/>
      </c>
      <c r="X974"/>
    </row>
    <row r="975" spans="2:24" x14ac:dyDescent="0.35">
      <c r="B975" s="146"/>
      <c r="C975" s="31"/>
      <c r="D975" s="31"/>
      <c r="E975" s="44"/>
      <c r="F975" s="43"/>
      <c r="G975" s="84"/>
      <c r="H975" s="31"/>
      <c r="I975" s="31"/>
      <c r="J975" s="84"/>
      <c r="K975" s="31"/>
      <c r="L975" s="31"/>
      <c r="M975" s="169"/>
      <c r="N975" s="148"/>
      <c r="O975" s="44"/>
      <c r="P975" s="43"/>
      <c r="Q975" s="31"/>
      <c r="R975" s="84"/>
      <c r="S975" s="31"/>
      <c r="T975" s="31"/>
      <c r="U975" s="169"/>
      <c r="V975" s="150"/>
      <c r="W975" s="141" t="str" cm="1">
        <f t="array" ref="W975">IF(SUM(LEN(B975:V975))=0,"",IF(OR(OR(ISBLANK(F975),SUM(LEN(C975),LEN(D975))=0),AND(NOT(E975="Unknown"),ISBLANK(J975)),AND(NOT(O975="Unknown"),ISBLANK(R975))),"Missing Information", INDEX(Table15[Entire Service Line Classification], MATCH(SUMIFS(Table15[Unique ID],Table15[System-Owned Portion],E975,Table15[If Material Anything Other than "Lead" in Column E,Was Material Ever Previously Lead?],G975,Table15[Customer-Owned Portion],O975),Table15[Unique ID],0),0)))</f>
        <v/>
      </c>
      <c r="X975"/>
    </row>
    <row r="976" spans="2:24" x14ac:dyDescent="0.35">
      <c r="B976" s="146"/>
      <c r="C976" s="31"/>
      <c r="D976" s="31"/>
      <c r="E976" s="44"/>
      <c r="F976" s="43"/>
      <c r="G976" s="84"/>
      <c r="H976" s="31"/>
      <c r="I976" s="31"/>
      <c r="J976" s="84"/>
      <c r="K976" s="31"/>
      <c r="L976" s="31"/>
      <c r="M976" s="169"/>
      <c r="N976" s="148"/>
      <c r="O976" s="44"/>
      <c r="P976" s="43"/>
      <c r="Q976" s="31"/>
      <c r="R976" s="84"/>
      <c r="S976" s="31"/>
      <c r="T976" s="31"/>
      <c r="U976" s="169"/>
      <c r="V976" s="150"/>
      <c r="W976" s="141" t="str" cm="1">
        <f t="array" ref="W976">IF(SUM(LEN(B976:V976))=0,"",IF(OR(OR(ISBLANK(F976),SUM(LEN(C976),LEN(D976))=0),AND(NOT(E976="Unknown"),ISBLANK(J976)),AND(NOT(O976="Unknown"),ISBLANK(R976))),"Missing Information", INDEX(Table15[Entire Service Line Classification], MATCH(SUMIFS(Table15[Unique ID],Table15[System-Owned Portion],E976,Table15[If Material Anything Other than "Lead" in Column E,Was Material Ever Previously Lead?],G976,Table15[Customer-Owned Portion],O976),Table15[Unique ID],0),0)))</f>
        <v/>
      </c>
      <c r="X976"/>
    </row>
    <row r="977" spans="2:24" x14ac:dyDescent="0.35">
      <c r="B977" s="146"/>
      <c r="C977" s="31"/>
      <c r="D977" s="31"/>
      <c r="E977" s="44"/>
      <c r="F977" s="43"/>
      <c r="G977" s="84"/>
      <c r="H977" s="31"/>
      <c r="I977" s="31"/>
      <c r="J977" s="84"/>
      <c r="K977" s="31"/>
      <c r="L977" s="31"/>
      <c r="M977" s="169"/>
      <c r="N977" s="148"/>
      <c r="O977" s="44"/>
      <c r="P977" s="43"/>
      <c r="Q977" s="31"/>
      <c r="R977" s="84"/>
      <c r="S977" s="31"/>
      <c r="T977" s="31"/>
      <c r="U977" s="169"/>
      <c r="V977" s="150"/>
      <c r="W977" s="141" t="str" cm="1">
        <f t="array" ref="W977">IF(SUM(LEN(B977:V977))=0,"",IF(OR(OR(ISBLANK(F977),SUM(LEN(C977),LEN(D977))=0),AND(NOT(E977="Unknown"),ISBLANK(J977)),AND(NOT(O977="Unknown"),ISBLANK(R977))),"Missing Information", INDEX(Table15[Entire Service Line Classification], MATCH(SUMIFS(Table15[Unique ID],Table15[System-Owned Portion],E977,Table15[If Material Anything Other than "Lead" in Column E,Was Material Ever Previously Lead?],G977,Table15[Customer-Owned Portion],O977),Table15[Unique ID],0),0)))</f>
        <v/>
      </c>
      <c r="X977"/>
    </row>
    <row r="978" spans="2:24" x14ac:dyDescent="0.35">
      <c r="B978" s="146"/>
      <c r="C978" s="31"/>
      <c r="D978" s="31"/>
      <c r="E978" s="44"/>
      <c r="F978" s="43"/>
      <c r="G978" s="84"/>
      <c r="H978" s="31"/>
      <c r="I978" s="31"/>
      <c r="J978" s="84"/>
      <c r="K978" s="31"/>
      <c r="L978" s="31"/>
      <c r="M978" s="169"/>
      <c r="N978" s="148"/>
      <c r="O978" s="44"/>
      <c r="P978" s="43"/>
      <c r="Q978" s="31"/>
      <c r="R978" s="84"/>
      <c r="S978" s="31"/>
      <c r="T978" s="31"/>
      <c r="U978" s="169"/>
      <c r="V978" s="150"/>
      <c r="W978" s="141" t="str" cm="1">
        <f t="array" ref="W978">IF(SUM(LEN(B978:V978))=0,"",IF(OR(OR(ISBLANK(F978),SUM(LEN(C978),LEN(D978))=0),AND(NOT(E978="Unknown"),ISBLANK(J978)),AND(NOT(O978="Unknown"),ISBLANK(R978))),"Missing Information", INDEX(Table15[Entire Service Line Classification], MATCH(SUMIFS(Table15[Unique ID],Table15[System-Owned Portion],E978,Table15[If Material Anything Other than "Lead" in Column E,Was Material Ever Previously Lead?],G978,Table15[Customer-Owned Portion],O978),Table15[Unique ID],0),0)))</f>
        <v/>
      </c>
      <c r="X978"/>
    </row>
    <row r="979" spans="2:24" x14ac:dyDescent="0.35">
      <c r="B979" s="146"/>
      <c r="C979" s="31"/>
      <c r="D979" s="31"/>
      <c r="E979" s="44"/>
      <c r="F979" s="43"/>
      <c r="G979" s="84"/>
      <c r="H979" s="31"/>
      <c r="I979" s="31"/>
      <c r="J979" s="84"/>
      <c r="K979" s="31"/>
      <c r="L979" s="31"/>
      <c r="M979" s="169"/>
      <c r="N979" s="148"/>
      <c r="O979" s="44"/>
      <c r="P979" s="43"/>
      <c r="Q979" s="31"/>
      <c r="R979" s="84"/>
      <c r="S979" s="31"/>
      <c r="T979" s="31"/>
      <c r="U979" s="169"/>
      <c r="V979" s="150"/>
      <c r="W979" s="141" t="str" cm="1">
        <f t="array" ref="W979">IF(SUM(LEN(B979:V979))=0,"",IF(OR(OR(ISBLANK(F979),SUM(LEN(C979),LEN(D979))=0),AND(NOT(E979="Unknown"),ISBLANK(J979)),AND(NOT(O979="Unknown"),ISBLANK(R979))),"Missing Information", INDEX(Table15[Entire Service Line Classification], MATCH(SUMIFS(Table15[Unique ID],Table15[System-Owned Portion],E979,Table15[If Material Anything Other than "Lead" in Column E,Was Material Ever Previously Lead?],G979,Table15[Customer-Owned Portion],O979),Table15[Unique ID],0),0)))</f>
        <v/>
      </c>
      <c r="X979"/>
    </row>
    <row r="980" spans="2:24" x14ac:dyDescent="0.35">
      <c r="B980" s="146"/>
      <c r="C980" s="31"/>
      <c r="D980" s="31"/>
      <c r="E980" s="44"/>
      <c r="F980" s="43"/>
      <c r="G980" s="84"/>
      <c r="H980" s="31"/>
      <c r="I980" s="31"/>
      <c r="J980" s="84"/>
      <c r="K980" s="31"/>
      <c r="L980" s="31"/>
      <c r="M980" s="169"/>
      <c r="N980" s="148"/>
      <c r="O980" s="44"/>
      <c r="P980" s="43"/>
      <c r="Q980" s="31"/>
      <c r="R980" s="84"/>
      <c r="S980" s="31"/>
      <c r="T980" s="31"/>
      <c r="U980" s="169"/>
      <c r="V980" s="150"/>
      <c r="W980" s="141" t="str" cm="1">
        <f t="array" ref="W980">IF(SUM(LEN(B980:V980))=0,"",IF(OR(OR(ISBLANK(F980),SUM(LEN(C980),LEN(D980))=0),AND(NOT(E980="Unknown"),ISBLANK(J980)),AND(NOT(O980="Unknown"),ISBLANK(R980))),"Missing Information", INDEX(Table15[Entire Service Line Classification], MATCH(SUMIFS(Table15[Unique ID],Table15[System-Owned Portion],E980,Table15[If Material Anything Other than "Lead" in Column E,Was Material Ever Previously Lead?],G980,Table15[Customer-Owned Portion],O980),Table15[Unique ID],0),0)))</f>
        <v/>
      </c>
      <c r="X980"/>
    </row>
    <row r="981" spans="2:24" x14ac:dyDescent="0.35">
      <c r="B981" s="146"/>
      <c r="C981" s="31"/>
      <c r="D981" s="31"/>
      <c r="E981" s="44"/>
      <c r="F981" s="43"/>
      <c r="G981" s="84"/>
      <c r="H981" s="31"/>
      <c r="I981" s="31"/>
      <c r="J981" s="84"/>
      <c r="K981" s="31"/>
      <c r="L981" s="31"/>
      <c r="M981" s="169"/>
      <c r="N981" s="148"/>
      <c r="O981" s="44"/>
      <c r="P981" s="43"/>
      <c r="Q981" s="31"/>
      <c r="R981" s="84"/>
      <c r="S981" s="31"/>
      <c r="T981" s="31"/>
      <c r="U981" s="169"/>
      <c r="V981" s="150"/>
      <c r="W981" s="141" t="str" cm="1">
        <f t="array" ref="W981">IF(SUM(LEN(B981:V981))=0,"",IF(OR(OR(ISBLANK(F981),SUM(LEN(C981),LEN(D981))=0),AND(NOT(E981="Unknown"),ISBLANK(J981)),AND(NOT(O981="Unknown"),ISBLANK(R981))),"Missing Information", INDEX(Table15[Entire Service Line Classification], MATCH(SUMIFS(Table15[Unique ID],Table15[System-Owned Portion],E981,Table15[If Material Anything Other than "Lead" in Column E,Was Material Ever Previously Lead?],G981,Table15[Customer-Owned Portion],O981),Table15[Unique ID],0),0)))</f>
        <v/>
      </c>
      <c r="X981"/>
    </row>
    <row r="982" spans="2:24" x14ac:dyDescent="0.35">
      <c r="B982" s="146"/>
      <c r="C982" s="31"/>
      <c r="D982" s="31"/>
      <c r="E982" s="44"/>
      <c r="F982" s="43"/>
      <c r="G982" s="84"/>
      <c r="H982" s="31"/>
      <c r="I982" s="31"/>
      <c r="J982" s="84"/>
      <c r="K982" s="31"/>
      <c r="L982" s="31"/>
      <c r="M982" s="169"/>
      <c r="N982" s="148"/>
      <c r="O982" s="44"/>
      <c r="P982" s="43"/>
      <c r="Q982" s="31"/>
      <c r="R982" s="84"/>
      <c r="S982" s="31"/>
      <c r="T982" s="31"/>
      <c r="U982" s="169"/>
      <c r="V982" s="150"/>
      <c r="W982" s="141" t="str" cm="1">
        <f t="array" ref="W982">IF(SUM(LEN(B982:V982))=0,"",IF(OR(OR(ISBLANK(F982),SUM(LEN(C982),LEN(D982))=0),AND(NOT(E982="Unknown"),ISBLANK(J982)),AND(NOT(O982="Unknown"),ISBLANK(R982))),"Missing Information", INDEX(Table15[Entire Service Line Classification], MATCH(SUMIFS(Table15[Unique ID],Table15[System-Owned Portion],E982,Table15[If Material Anything Other than "Lead" in Column E,Was Material Ever Previously Lead?],G982,Table15[Customer-Owned Portion],O982),Table15[Unique ID],0),0)))</f>
        <v/>
      </c>
      <c r="X982"/>
    </row>
    <row r="983" spans="2:24" x14ac:dyDescent="0.35">
      <c r="B983" s="146"/>
      <c r="C983" s="31"/>
      <c r="D983" s="31"/>
      <c r="E983" s="44"/>
      <c r="F983" s="43"/>
      <c r="G983" s="84"/>
      <c r="H983" s="31"/>
      <c r="I983" s="31"/>
      <c r="J983" s="84"/>
      <c r="K983" s="31"/>
      <c r="L983" s="31"/>
      <c r="M983" s="169"/>
      <c r="N983" s="148"/>
      <c r="O983" s="44"/>
      <c r="P983" s="43"/>
      <c r="Q983" s="31"/>
      <c r="R983" s="84"/>
      <c r="S983" s="31"/>
      <c r="T983" s="31"/>
      <c r="U983" s="169"/>
      <c r="V983" s="150"/>
      <c r="W983" s="141" t="str" cm="1">
        <f t="array" ref="W983">IF(SUM(LEN(B983:V983))=0,"",IF(OR(OR(ISBLANK(F983),SUM(LEN(C983),LEN(D983))=0),AND(NOT(E983="Unknown"),ISBLANK(J983)),AND(NOT(O983="Unknown"),ISBLANK(R983))),"Missing Information", INDEX(Table15[Entire Service Line Classification], MATCH(SUMIFS(Table15[Unique ID],Table15[System-Owned Portion],E983,Table15[If Material Anything Other than "Lead" in Column E,Was Material Ever Previously Lead?],G983,Table15[Customer-Owned Portion],O983),Table15[Unique ID],0),0)))</f>
        <v/>
      </c>
      <c r="X983"/>
    </row>
    <row r="984" spans="2:24" x14ac:dyDescent="0.35">
      <c r="B984" s="146"/>
      <c r="C984" s="31"/>
      <c r="D984" s="31"/>
      <c r="E984" s="44"/>
      <c r="F984" s="43"/>
      <c r="G984" s="84"/>
      <c r="H984" s="31"/>
      <c r="I984" s="31"/>
      <c r="J984" s="84"/>
      <c r="K984" s="31"/>
      <c r="L984" s="31"/>
      <c r="M984" s="169"/>
      <c r="N984" s="148"/>
      <c r="O984" s="44"/>
      <c r="P984" s="43"/>
      <c r="Q984" s="31"/>
      <c r="R984" s="84"/>
      <c r="S984" s="31"/>
      <c r="T984" s="31"/>
      <c r="U984" s="169"/>
      <c r="V984" s="150"/>
      <c r="W984" s="141" t="str" cm="1">
        <f t="array" ref="W984">IF(SUM(LEN(B984:V984))=0,"",IF(OR(OR(ISBLANK(F984),SUM(LEN(C984),LEN(D984))=0),AND(NOT(E984="Unknown"),ISBLANK(J984)),AND(NOT(O984="Unknown"),ISBLANK(R984))),"Missing Information", INDEX(Table15[Entire Service Line Classification], MATCH(SUMIFS(Table15[Unique ID],Table15[System-Owned Portion],E984,Table15[If Material Anything Other than "Lead" in Column E,Was Material Ever Previously Lead?],G984,Table15[Customer-Owned Portion],O984),Table15[Unique ID],0),0)))</f>
        <v/>
      </c>
      <c r="X984"/>
    </row>
    <row r="985" spans="2:24" x14ac:dyDescent="0.35">
      <c r="B985" s="146"/>
      <c r="C985" s="31"/>
      <c r="D985" s="31"/>
      <c r="E985" s="44"/>
      <c r="F985" s="43"/>
      <c r="G985" s="84"/>
      <c r="H985" s="31"/>
      <c r="I985" s="31"/>
      <c r="J985" s="84"/>
      <c r="K985" s="31"/>
      <c r="L985" s="31"/>
      <c r="M985" s="169"/>
      <c r="N985" s="148"/>
      <c r="O985" s="44"/>
      <c r="P985" s="43"/>
      <c r="Q985" s="31"/>
      <c r="R985" s="84"/>
      <c r="S985" s="31"/>
      <c r="T985" s="31"/>
      <c r="U985" s="169"/>
      <c r="V985" s="150"/>
      <c r="W985" s="141" t="str" cm="1">
        <f t="array" ref="W985">IF(SUM(LEN(B985:V985))=0,"",IF(OR(OR(ISBLANK(F985),SUM(LEN(C985),LEN(D985))=0),AND(NOT(E985="Unknown"),ISBLANK(J985)),AND(NOT(O985="Unknown"),ISBLANK(R985))),"Missing Information", INDEX(Table15[Entire Service Line Classification], MATCH(SUMIFS(Table15[Unique ID],Table15[System-Owned Portion],E985,Table15[If Material Anything Other than "Lead" in Column E,Was Material Ever Previously Lead?],G985,Table15[Customer-Owned Portion],O985),Table15[Unique ID],0),0)))</f>
        <v/>
      </c>
      <c r="X985"/>
    </row>
    <row r="986" spans="2:24" x14ac:dyDescent="0.35">
      <c r="B986" s="146"/>
      <c r="C986" s="31"/>
      <c r="D986" s="31"/>
      <c r="E986" s="44"/>
      <c r="F986" s="43"/>
      <c r="G986" s="84"/>
      <c r="H986" s="31"/>
      <c r="I986" s="31"/>
      <c r="J986" s="84"/>
      <c r="K986" s="31"/>
      <c r="L986" s="31"/>
      <c r="M986" s="169"/>
      <c r="N986" s="148"/>
      <c r="O986" s="44"/>
      <c r="P986" s="43"/>
      <c r="Q986" s="31"/>
      <c r="R986" s="84"/>
      <c r="S986" s="31"/>
      <c r="T986" s="31"/>
      <c r="U986" s="169"/>
      <c r="V986" s="150"/>
      <c r="W986" s="141" t="str" cm="1">
        <f t="array" ref="W986">IF(SUM(LEN(B986:V986))=0,"",IF(OR(OR(ISBLANK(F986),SUM(LEN(C986),LEN(D986))=0),AND(NOT(E986="Unknown"),ISBLANK(J986)),AND(NOT(O986="Unknown"),ISBLANK(R986))),"Missing Information", INDEX(Table15[Entire Service Line Classification], MATCH(SUMIFS(Table15[Unique ID],Table15[System-Owned Portion],E986,Table15[If Material Anything Other than "Lead" in Column E,Was Material Ever Previously Lead?],G986,Table15[Customer-Owned Portion],O986),Table15[Unique ID],0),0)))</f>
        <v/>
      </c>
      <c r="X986"/>
    </row>
    <row r="987" spans="2:24" x14ac:dyDescent="0.35">
      <c r="B987" s="146"/>
      <c r="C987" s="31"/>
      <c r="D987" s="31"/>
      <c r="E987" s="44"/>
      <c r="F987" s="43"/>
      <c r="G987" s="84"/>
      <c r="H987" s="31"/>
      <c r="I987" s="31"/>
      <c r="J987" s="84"/>
      <c r="K987" s="31"/>
      <c r="L987" s="31"/>
      <c r="M987" s="169"/>
      <c r="N987" s="148"/>
      <c r="O987" s="44"/>
      <c r="P987" s="43"/>
      <c r="Q987" s="31"/>
      <c r="R987" s="84"/>
      <c r="S987" s="31"/>
      <c r="T987" s="31"/>
      <c r="U987" s="169"/>
      <c r="V987" s="150"/>
      <c r="W987" s="141" t="str" cm="1">
        <f t="array" ref="W987">IF(SUM(LEN(B987:V987))=0,"",IF(OR(OR(ISBLANK(F987),SUM(LEN(C987),LEN(D987))=0),AND(NOT(E987="Unknown"),ISBLANK(J987)),AND(NOT(O987="Unknown"),ISBLANK(R987))),"Missing Information", INDEX(Table15[Entire Service Line Classification], MATCH(SUMIFS(Table15[Unique ID],Table15[System-Owned Portion],E987,Table15[If Material Anything Other than "Lead" in Column E,Was Material Ever Previously Lead?],G987,Table15[Customer-Owned Portion],O987),Table15[Unique ID],0),0)))</f>
        <v/>
      </c>
      <c r="X987"/>
    </row>
    <row r="988" spans="2:24" x14ac:dyDescent="0.35">
      <c r="B988" s="146"/>
      <c r="C988" s="31"/>
      <c r="D988" s="31"/>
      <c r="E988" s="44"/>
      <c r="F988" s="43"/>
      <c r="G988" s="84"/>
      <c r="H988" s="31"/>
      <c r="I988" s="31"/>
      <c r="J988" s="84"/>
      <c r="K988" s="31"/>
      <c r="L988" s="31"/>
      <c r="M988" s="169"/>
      <c r="N988" s="148"/>
      <c r="O988" s="44"/>
      <c r="P988" s="43"/>
      <c r="Q988" s="31"/>
      <c r="R988" s="84"/>
      <c r="S988" s="31"/>
      <c r="T988" s="31"/>
      <c r="U988" s="169"/>
      <c r="V988" s="150"/>
      <c r="W988" s="141" t="str" cm="1">
        <f t="array" ref="W988">IF(SUM(LEN(B988:V988))=0,"",IF(OR(OR(ISBLANK(F988),SUM(LEN(C988),LEN(D988))=0),AND(NOT(E988="Unknown"),ISBLANK(J988)),AND(NOT(O988="Unknown"),ISBLANK(R988))),"Missing Information", INDEX(Table15[Entire Service Line Classification], MATCH(SUMIFS(Table15[Unique ID],Table15[System-Owned Portion],E988,Table15[If Material Anything Other than "Lead" in Column E,Was Material Ever Previously Lead?],G988,Table15[Customer-Owned Portion],O988),Table15[Unique ID],0),0)))</f>
        <v/>
      </c>
      <c r="X988"/>
    </row>
    <row r="989" spans="2:24" x14ac:dyDescent="0.35">
      <c r="B989" s="146"/>
      <c r="C989" s="31"/>
      <c r="D989" s="31"/>
      <c r="E989" s="44"/>
      <c r="F989" s="43"/>
      <c r="G989" s="84"/>
      <c r="H989" s="31"/>
      <c r="I989" s="31"/>
      <c r="J989" s="84"/>
      <c r="K989" s="31"/>
      <c r="L989" s="31"/>
      <c r="M989" s="169"/>
      <c r="N989" s="148"/>
      <c r="O989" s="44"/>
      <c r="P989" s="43"/>
      <c r="Q989" s="31"/>
      <c r="R989" s="84"/>
      <c r="S989" s="31"/>
      <c r="T989" s="31"/>
      <c r="U989" s="169"/>
      <c r="V989" s="150"/>
      <c r="W989" s="141" t="str" cm="1">
        <f t="array" ref="W989">IF(SUM(LEN(B989:V989))=0,"",IF(OR(OR(ISBLANK(F989),SUM(LEN(C989),LEN(D989))=0),AND(NOT(E989="Unknown"),ISBLANK(J989)),AND(NOT(O989="Unknown"),ISBLANK(R989))),"Missing Information", INDEX(Table15[Entire Service Line Classification], MATCH(SUMIFS(Table15[Unique ID],Table15[System-Owned Portion],E989,Table15[If Material Anything Other than "Lead" in Column E,Was Material Ever Previously Lead?],G989,Table15[Customer-Owned Portion],O989),Table15[Unique ID],0),0)))</f>
        <v/>
      </c>
      <c r="X989"/>
    </row>
    <row r="990" spans="2:24" x14ac:dyDescent="0.35">
      <c r="B990" s="146"/>
      <c r="C990" s="31"/>
      <c r="D990" s="31"/>
      <c r="E990" s="44"/>
      <c r="F990" s="43"/>
      <c r="G990" s="84"/>
      <c r="H990" s="31"/>
      <c r="I990" s="31"/>
      <c r="J990" s="84"/>
      <c r="K990" s="31"/>
      <c r="L990" s="31"/>
      <c r="M990" s="169"/>
      <c r="N990" s="148"/>
      <c r="O990" s="44"/>
      <c r="P990" s="43"/>
      <c r="Q990" s="31"/>
      <c r="R990" s="84"/>
      <c r="S990" s="31"/>
      <c r="T990" s="31"/>
      <c r="U990" s="169"/>
      <c r="V990" s="150"/>
      <c r="W990" s="141" t="str" cm="1">
        <f t="array" ref="W990">IF(SUM(LEN(B990:V990))=0,"",IF(OR(OR(ISBLANK(F990),SUM(LEN(C990),LEN(D990))=0),AND(NOT(E990="Unknown"),ISBLANK(J990)),AND(NOT(O990="Unknown"),ISBLANK(R990))),"Missing Information", INDEX(Table15[Entire Service Line Classification], MATCH(SUMIFS(Table15[Unique ID],Table15[System-Owned Portion],E990,Table15[If Material Anything Other than "Lead" in Column E,Was Material Ever Previously Lead?],G990,Table15[Customer-Owned Portion],O990),Table15[Unique ID],0),0)))</f>
        <v/>
      </c>
      <c r="X990"/>
    </row>
    <row r="991" spans="2:24" x14ac:dyDescent="0.35">
      <c r="B991" s="146"/>
      <c r="C991" s="31"/>
      <c r="D991" s="31"/>
      <c r="E991" s="44"/>
      <c r="F991" s="43"/>
      <c r="G991" s="84"/>
      <c r="H991" s="31"/>
      <c r="I991" s="31"/>
      <c r="J991" s="84"/>
      <c r="K991" s="31"/>
      <c r="L991" s="31"/>
      <c r="M991" s="169"/>
      <c r="N991" s="148"/>
      <c r="O991" s="44"/>
      <c r="P991" s="43"/>
      <c r="Q991" s="31"/>
      <c r="R991" s="84"/>
      <c r="S991" s="31"/>
      <c r="T991" s="31"/>
      <c r="U991" s="169"/>
      <c r="V991" s="150"/>
      <c r="W991" s="141" t="str" cm="1">
        <f t="array" ref="W991">IF(SUM(LEN(B991:V991))=0,"",IF(OR(OR(ISBLANK(F991),SUM(LEN(C991),LEN(D991))=0),AND(NOT(E991="Unknown"),ISBLANK(J991)),AND(NOT(O991="Unknown"),ISBLANK(R991))),"Missing Information", INDEX(Table15[Entire Service Line Classification], MATCH(SUMIFS(Table15[Unique ID],Table15[System-Owned Portion],E991,Table15[If Material Anything Other than "Lead" in Column E,Was Material Ever Previously Lead?],G991,Table15[Customer-Owned Portion],O991),Table15[Unique ID],0),0)))</f>
        <v/>
      </c>
      <c r="X991"/>
    </row>
    <row r="992" spans="2:24" x14ac:dyDescent="0.35">
      <c r="B992" s="146"/>
      <c r="C992" s="31"/>
      <c r="D992" s="31"/>
      <c r="E992" s="44"/>
      <c r="F992" s="43"/>
      <c r="G992" s="84"/>
      <c r="H992" s="31"/>
      <c r="I992" s="31"/>
      <c r="J992" s="84"/>
      <c r="K992" s="31"/>
      <c r="L992" s="31"/>
      <c r="M992" s="169"/>
      <c r="N992" s="148"/>
      <c r="O992" s="44"/>
      <c r="P992" s="43"/>
      <c r="Q992" s="31"/>
      <c r="R992" s="84"/>
      <c r="S992" s="31"/>
      <c r="T992" s="31"/>
      <c r="U992" s="169"/>
      <c r="V992" s="150"/>
      <c r="W992" s="141" t="str" cm="1">
        <f t="array" ref="W992">IF(SUM(LEN(B992:V992))=0,"",IF(OR(OR(ISBLANK(F992),SUM(LEN(C992),LEN(D992))=0),AND(NOT(E992="Unknown"),ISBLANK(J992)),AND(NOT(O992="Unknown"),ISBLANK(R992))),"Missing Information", INDEX(Table15[Entire Service Line Classification], MATCH(SUMIFS(Table15[Unique ID],Table15[System-Owned Portion],E992,Table15[If Material Anything Other than "Lead" in Column E,Was Material Ever Previously Lead?],G992,Table15[Customer-Owned Portion],O992),Table15[Unique ID],0),0)))</f>
        <v/>
      </c>
      <c r="X992"/>
    </row>
    <row r="993" spans="2:24" x14ac:dyDescent="0.35">
      <c r="B993" s="146"/>
      <c r="C993" s="31"/>
      <c r="D993" s="31"/>
      <c r="E993" s="44"/>
      <c r="F993" s="43"/>
      <c r="G993" s="84"/>
      <c r="H993" s="31"/>
      <c r="I993" s="31"/>
      <c r="J993" s="84"/>
      <c r="K993" s="31"/>
      <c r="L993" s="31"/>
      <c r="M993" s="169"/>
      <c r="N993" s="148"/>
      <c r="O993" s="44"/>
      <c r="P993" s="43"/>
      <c r="Q993" s="31"/>
      <c r="R993" s="84"/>
      <c r="S993" s="31"/>
      <c r="T993" s="31"/>
      <c r="U993" s="169"/>
      <c r="V993" s="150"/>
      <c r="W993" s="141" t="str" cm="1">
        <f t="array" ref="W993">IF(SUM(LEN(B993:V993))=0,"",IF(OR(OR(ISBLANK(F993),SUM(LEN(C993),LEN(D993))=0),AND(NOT(E993="Unknown"),ISBLANK(J993)),AND(NOT(O993="Unknown"),ISBLANK(R993))),"Missing Information", INDEX(Table15[Entire Service Line Classification], MATCH(SUMIFS(Table15[Unique ID],Table15[System-Owned Portion],E993,Table15[If Material Anything Other than "Lead" in Column E,Was Material Ever Previously Lead?],G993,Table15[Customer-Owned Portion],O993),Table15[Unique ID],0),0)))</f>
        <v/>
      </c>
      <c r="X993"/>
    </row>
    <row r="994" spans="2:24" x14ac:dyDescent="0.35">
      <c r="B994" s="146"/>
      <c r="C994" s="31"/>
      <c r="D994" s="31"/>
      <c r="E994" s="44"/>
      <c r="F994" s="43"/>
      <c r="G994" s="84"/>
      <c r="H994" s="31"/>
      <c r="I994" s="31"/>
      <c r="J994" s="84"/>
      <c r="K994" s="31"/>
      <c r="L994" s="31"/>
      <c r="M994" s="169"/>
      <c r="N994" s="148"/>
      <c r="O994" s="44"/>
      <c r="P994" s="43"/>
      <c r="Q994" s="31"/>
      <c r="R994" s="84"/>
      <c r="S994" s="31"/>
      <c r="T994" s="31"/>
      <c r="U994" s="169"/>
      <c r="V994" s="150"/>
      <c r="W994" s="141" t="str" cm="1">
        <f t="array" ref="W994">IF(SUM(LEN(B994:V994))=0,"",IF(OR(OR(ISBLANK(F994),SUM(LEN(C994),LEN(D994))=0),AND(NOT(E994="Unknown"),ISBLANK(J994)),AND(NOT(O994="Unknown"),ISBLANK(R994))),"Missing Information", INDEX(Table15[Entire Service Line Classification], MATCH(SUMIFS(Table15[Unique ID],Table15[System-Owned Portion],E994,Table15[If Material Anything Other than "Lead" in Column E,Was Material Ever Previously Lead?],G994,Table15[Customer-Owned Portion],O994),Table15[Unique ID],0),0)))</f>
        <v/>
      </c>
      <c r="X994"/>
    </row>
    <row r="995" spans="2:24" x14ac:dyDescent="0.35">
      <c r="B995" s="146"/>
      <c r="C995" s="31"/>
      <c r="D995" s="31"/>
      <c r="E995" s="44"/>
      <c r="F995" s="43"/>
      <c r="G995" s="84"/>
      <c r="H995" s="31"/>
      <c r="I995" s="31"/>
      <c r="J995" s="84"/>
      <c r="K995" s="31"/>
      <c r="L995" s="31"/>
      <c r="M995" s="169"/>
      <c r="N995" s="148"/>
      <c r="O995" s="44"/>
      <c r="P995" s="43"/>
      <c r="Q995" s="31"/>
      <c r="R995" s="84"/>
      <c r="S995" s="31"/>
      <c r="T995" s="31"/>
      <c r="U995" s="169"/>
      <c r="V995" s="150"/>
      <c r="W995" s="141" t="str" cm="1">
        <f t="array" ref="W995">IF(SUM(LEN(B995:V995))=0,"",IF(OR(OR(ISBLANK(F995),SUM(LEN(C995),LEN(D995))=0),AND(NOT(E995="Unknown"),ISBLANK(J995)),AND(NOT(O995="Unknown"),ISBLANK(R995))),"Missing Information", INDEX(Table15[Entire Service Line Classification], MATCH(SUMIFS(Table15[Unique ID],Table15[System-Owned Portion],E995,Table15[If Material Anything Other than "Lead" in Column E,Was Material Ever Previously Lead?],G995,Table15[Customer-Owned Portion],O995),Table15[Unique ID],0),0)))</f>
        <v/>
      </c>
      <c r="X995"/>
    </row>
    <row r="996" spans="2:24" x14ac:dyDescent="0.35">
      <c r="B996" s="146"/>
      <c r="C996" s="31"/>
      <c r="D996" s="31"/>
      <c r="E996" s="44"/>
      <c r="F996" s="43"/>
      <c r="G996" s="84"/>
      <c r="H996" s="31"/>
      <c r="I996" s="31"/>
      <c r="J996" s="84"/>
      <c r="K996" s="31"/>
      <c r="L996" s="31"/>
      <c r="M996" s="169"/>
      <c r="N996" s="148"/>
      <c r="O996" s="44"/>
      <c r="P996" s="43"/>
      <c r="Q996" s="31"/>
      <c r="R996" s="84"/>
      <c r="S996" s="31"/>
      <c r="T996" s="31"/>
      <c r="U996" s="169"/>
      <c r="V996" s="150"/>
      <c r="W996" s="141" t="str" cm="1">
        <f t="array" ref="W996">IF(SUM(LEN(B996:V996))=0,"",IF(OR(OR(ISBLANK(F996),SUM(LEN(C996),LEN(D996))=0),AND(NOT(E996="Unknown"),ISBLANK(J996)),AND(NOT(O996="Unknown"),ISBLANK(R996))),"Missing Information", INDEX(Table15[Entire Service Line Classification], MATCH(SUMIFS(Table15[Unique ID],Table15[System-Owned Portion],E996,Table15[If Material Anything Other than "Lead" in Column E,Was Material Ever Previously Lead?],G996,Table15[Customer-Owned Portion],O996),Table15[Unique ID],0),0)))</f>
        <v/>
      </c>
      <c r="X996"/>
    </row>
    <row r="997" spans="2:24" x14ac:dyDescent="0.35">
      <c r="B997" s="146"/>
      <c r="C997" s="31"/>
      <c r="D997" s="31"/>
      <c r="E997" s="44"/>
      <c r="F997" s="43"/>
      <c r="G997" s="84"/>
      <c r="H997" s="31"/>
      <c r="I997" s="31"/>
      <c r="J997" s="84"/>
      <c r="K997" s="31"/>
      <c r="L997" s="31"/>
      <c r="M997" s="169"/>
      <c r="N997" s="148"/>
      <c r="O997" s="44"/>
      <c r="P997" s="43"/>
      <c r="Q997" s="31"/>
      <c r="R997" s="84"/>
      <c r="S997" s="31"/>
      <c r="T997" s="31"/>
      <c r="U997" s="169"/>
      <c r="V997" s="150"/>
      <c r="W997" s="141" t="str" cm="1">
        <f t="array" ref="W997">IF(SUM(LEN(B997:V997))=0,"",IF(OR(OR(ISBLANK(F997),SUM(LEN(C997),LEN(D997))=0),AND(NOT(E997="Unknown"),ISBLANK(J997)),AND(NOT(O997="Unknown"),ISBLANK(R997))),"Missing Information", INDEX(Table15[Entire Service Line Classification], MATCH(SUMIFS(Table15[Unique ID],Table15[System-Owned Portion],E997,Table15[If Material Anything Other than "Lead" in Column E,Was Material Ever Previously Lead?],G997,Table15[Customer-Owned Portion],O997),Table15[Unique ID],0),0)))</f>
        <v/>
      </c>
      <c r="X997"/>
    </row>
    <row r="998" spans="2:24" x14ac:dyDescent="0.35">
      <c r="B998" s="146"/>
      <c r="C998" s="31"/>
      <c r="D998" s="31"/>
      <c r="E998" s="44"/>
      <c r="F998" s="43"/>
      <c r="G998" s="84"/>
      <c r="H998" s="31"/>
      <c r="I998" s="31"/>
      <c r="J998" s="84"/>
      <c r="K998" s="31"/>
      <c r="L998" s="31"/>
      <c r="M998" s="169"/>
      <c r="N998" s="148"/>
      <c r="O998" s="44"/>
      <c r="P998" s="43"/>
      <c r="Q998" s="31"/>
      <c r="R998" s="84"/>
      <c r="S998" s="31"/>
      <c r="T998" s="31"/>
      <c r="U998" s="169"/>
      <c r="V998" s="150"/>
      <c r="W998" s="141" t="str" cm="1">
        <f t="array" ref="W998">IF(SUM(LEN(B998:V998))=0,"",IF(OR(OR(ISBLANK(F998),SUM(LEN(C998),LEN(D998))=0),AND(NOT(E998="Unknown"),ISBLANK(J998)),AND(NOT(O998="Unknown"),ISBLANK(R998))),"Missing Information", INDEX(Table15[Entire Service Line Classification], MATCH(SUMIFS(Table15[Unique ID],Table15[System-Owned Portion],E998,Table15[If Material Anything Other than "Lead" in Column E,Was Material Ever Previously Lead?],G998,Table15[Customer-Owned Portion],O998),Table15[Unique ID],0),0)))</f>
        <v/>
      </c>
      <c r="X998"/>
    </row>
    <row r="999" spans="2:24" x14ac:dyDescent="0.35">
      <c r="B999" s="146"/>
      <c r="C999" s="31"/>
      <c r="D999" s="31"/>
      <c r="E999" s="44"/>
      <c r="F999" s="43"/>
      <c r="G999" s="84"/>
      <c r="H999" s="31"/>
      <c r="I999" s="31"/>
      <c r="J999" s="84"/>
      <c r="K999" s="31"/>
      <c r="L999" s="31"/>
      <c r="M999" s="169"/>
      <c r="N999" s="148"/>
      <c r="O999" s="44"/>
      <c r="P999" s="43"/>
      <c r="Q999" s="31"/>
      <c r="R999" s="84"/>
      <c r="S999" s="31"/>
      <c r="T999" s="31"/>
      <c r="U999" s="169"/>
      <c r="V999" s="150"/>
      <c r="W999" s="141" t="str" cm="1">
        <f t="array" ref="W999">IF(SUM(LEN(B999:V999))=0,"",IF(OR(OR(ISBLANK(F999),SUM(LEN(C999),LEN(D999))=0),AND(NOT(E999="Unknown"),ISBLANK(J999)),AND(NOT(O999="Unknown"),ISBLANK(R999))),"Missing Information", INDEX(Table15[Entire Service Line Classification], MATCH(SUMIFS(Table15[Unique ID],Table15[System-Owned Portion],E999,Table15[If Material Anything Other than "Lead" in Column E,Was Material Ever Previously Lead?],G999,Table15[Customer-Owned Portion],O999),Table15[Unique ID],0),0)))</f>
        <v/>
      </c>
      <c r="X999"/>
    </row>
    <row r="1000" spans="2:24" x14ac:dyDescent="0.35">
      <c r="B1000" s="146"/>
      <c r="C1000" s="31"/>
      <c r="D1000" s="31"/>
      <c r="E1000" s="44"/>
      <c r="F1000" s="43"/>
      <c r="G1000" s="84"/>
      <c r="H1000" s="31"/>
      <c r="I1000" s="31"/>
      <c r="J1000" s="84"/>
      <c r="K1000" s="31"/>
      <c r="L1000" s="31"/>
      <c r="M1000" s="169"/>
      <c r="N1000" s="148"/>
      <c r="O1000" s="44"/>
      <c r="P1000" s="43"/>
      <c r="Q1000" s="31"/>
      <c r="R1000" s="84"/>
      <c r="S1000" s="31"/>
      <c r="T1000" s="31"/>
      <c r="U1000" s="169"/>
      <c r="V1000" s="150"/>
      <c r="W1000" s="141" t="str" cm="1">
        <f t="array" ref="W1000">IF(SUM(LEN(B1000:V1000))=0,"",IF(OR(OR(ISBLANK(F1000),SUM(LEN(C1000),LEN(D1000))=0),AND(NOT(E1000="Unknown"),ISBLANK(J1000)),AND(NOT(O1000="Unknown"),ISBLANK(R1000))),"Missing Information", INDEX(Table15[Entire Service Line Classification], MATCH(SUMIFS(Table15[Unique ID],Table15[System-Owned Portion],E1000,Table15[If Material Anything Other than "Lead" in Column E,Was Material Ever Previously Lead?],G1000,Table15[Customer-Owned Portion],O1000),Table15[Unique ID],0),0)))</f>
        <v/>
      </c>
      <c r="X1000"/>
    </row>
    <row r="1001" spans="2:24" x14ac:dyDescent="0.35">
      <c r="B1001" s="146"/>
      <c r="C1001" s="31"/>
      <c r="D1001" s="31"/>
      <c r="E1001" s="44"/>
      <c r="F1001" s="43"/>
      <c r="G1001" s="84"/>
      <c r="H1001" s="31"/>
      <c r="I1001" s="31"/>
      <c r="J1001" s="84"/>
      <c r="K1001" s="31"/>
      <c r="L1001" s="31"/>
      <c r="M1001" s="169"/>
      <c r="N1001" s="148"/>
      <c r="O1001" s="44"/>
      <c r="P1001" s="43"/>
      <c r="Q1001" s="31"/>
      <c r="R1001" s="84"/>
      <c r="S1001" s="31"/>
      <c r="T1001" s="31"/>
      <c r="U1001" s="169"/>
      <c r="V1001" s="150"/>
      <c r="W1001" s="141" t="str" cm="1">
        <f t="array" ref="W1001">IF(SUM(LEN(B1001:V1001))=0,"",IF(OR(OR(ISBLANK(F1001),SUM(LEN(C1001),LEN(D1001))=0),AND(NOT(E1001="Unknown"),ISBLANK(J1001)),AND(NOT(O1001="Unknown"),ISBLANK(R1001))),"Missing Information", INDEX(Table15[Entire Service Line Classification], MATCH(SUMIFS(Table15[Unique ID],Table15[System-Owned Portion],E1001,Table15[If Material Anything Other than "Lead" in Column E,Was Material Ever Previously Lead?],G1001,Table15[Customer-Owned Portion],O1001),Table15[Unique ID],0),0)))</f>
        <v/>
      </c>
      <c r="X1001"/>
    </row>
    <row r="1002" spans="2:24" x14ac:dyDescent="0.35">
      <c r="B1002" s="146"/>
      <c r="C1002" s="31"/>
      <c r="D1002" s="31"/>
      <c r="E1002" s="44"/>
      <c r="F1002" s="43"/>
      <c r="G1002" s="84"/>
      <c r="H1002" s="31"/>
      <c r="I1002" s="31"/>
      <c r="J1002" s="84"/>
      <c r="K1002" s="31"/>
      <c r="L1002" s="31"/>
      <c r="M1002" s="169"/>
      <c r="N1002" s="148"/>
      <c r="O1002" s="44"/>
      <c r="P1002" s="43"/>
      <c r="Q1002" s="31"/>
      <c r="R1002" s="84"/>
      <c r="S1002" s="31"/>
      <c r="T1002" s="31"/>
      <c r="U1002" s="169"/>
      <c r="V1002" s="150"/>
      <c r="W1002" s="141" t="str" cm="1">
        <f t="array" ref="W1002">IF(SUM(LEN(B1002:V1002))=0,"",IF(OR(OR(ISBLANK(F1002),SUM(LEN(C1002),LEN(D1002))=0),AND(NOT(E1002="Unknown"),ISBLANK(J1002)),AND(NOT(O1002="Unknown"),ISBLANK(R1002))),"Missing Information", INDEX(Table15[Entire Service Line Classification], MATCH(SUMIFS(Table15[Unique ID],Table15[System-Owned Portion],E1002,Table15[If Material Anything Other than "Lead" in Column E,Was Material Ever Previously Lead?],G1002,Table15[Customer-Owned Portion],O1002),Table15[Unique ID],0),0)))</f>
        <v/>
      </c>
      <c r="X1002"/>
    </row>
    <row r="1003" spans="2:24" x14ac:dyDescent="0.35">
      <c r="B1003" s="146"/>
      <c r="C1003" s="31"/>
      <c r="D1003" s="31"/>
      <c r="E1003" s="44"/>
      <c r="F1003" s="43"/>
      <c r="G1003" s="84"/>
      <c r="H1003" s="31"/>
      <c r="I1003" s="31"/>
      <c r="J1003" s="84"/>
      <c r="K1003" s="31"/>
      <c r="L1003" s="31"/>
      <c r="M1003" s="169"/>
      <c r="N1003" s="148"/>
      <c r="O1003" s="44"/>
      <c r="P1003" s="43"/>
      <c r="Q1003" s="31"/>
      <c r="R1003" s="84"/>
      <c r="S1003" s="31"/>
      <c r="T1003" s="31"/>
      <c r="U1003" s="169"/>
      <c r="V1003" s="150"/>
      <c r="W1003" s="141" t="str" cm="1">
        <f t="array" ref="W1003">IF(SUM(LEN(B1003:V1003))=0,"",IF(OR(OR(ISBLANK(F1003),SUM(LEN(C1003),LEN(D1003))=0),AND(NOT(E1003="Unknown"),ISBLANK(J1003)),AND(NOT(O1003="Unknown"),ISBLANK(R1003))),"Missing Information", INDEX(Table15[Entire Service Line Classification], MATCH(SUMIFS(Table15[Unique ID],Table15[System-Owned Portion],E1003,Table15[If Material Anything Other than "Lead" in Column E,Was Material Ever Previously Lead?],G1003,Table15[Customer-Owned Portion],O1003),Table15[Unique ID],0),0)))</f>
        <v/>
      </c>
      <c r="X1003"/>
    </row>
    <row r="1004" spans="2:24" x14ac:dyDescent="0.35">
      <c r="B1004" s="146"/>
      <c r="C1004" s="31"/>
      <c r="D1004" s="31"/>
      <c r="E1004" s="44"/>
      <c r="F1004" s="43"/>
      <c r="G1004" s="84"/>
      <c r="H1004" s="31"/>
      <c r="I1004" s="31"/>
      <c r="J1004" s="84"/>
      <c r="K1004" s="31"/>
      <c r="L1004" s="31"/>
      <c r="M1004" s="169"/>
      <c r="N1004" s="148"/>
      <c r="O1004" s="44"/>
      <c r="P1004" s="43"/>
      <c r="Q1004" s="31"/>
      <c r="R1004" s="84"/>
      <c r="S1004" s="31"/>
      <c r="T1004" s="31"/>
      <c r="U1004" s="169"/>
      <c r="V1004" s="150"/>
      <c r="W1004" s="141" t="str" cm="1">
        <f t="array" ref="W1004">IF(SUM(LEN(B1004:V1004))=0,"",IF(OR(OR(ISBLANK(F1004),SUM(LEN(C1004),LEN(D1004))=0),AND(NOT(E1004="Unknown"),ISBLANK(J1004)),AND(NOT(O1004="Unknown"),ISBLANK(R1004))),"Missing Information", INDEX(Table15[Entire Service Line Classification], MATCH(SUMIFS(Table15[Unique ID],Table15[System-Owned Portion],E1004,Table15[If Material Anything Other than "Lead" in Column E,Was Material Ever Previously Lead?],G1004,Table15[Customer-Owned Portion],O1004),Table15[Unique ID],0),0)))</f>
        <v/>
      </c>
      <c r="X1004"/>
    </row>
    <row r="1005" spans="2:24" x14ac:dyDescent="0.35">
      <c r="B1005" s="146"/>
      <c r="C1005" s="31"/>
      <c r="D1005" s="31"/>
      <c r="E1005" s="44"/>
      <c r="F1005" s="43"/>
      <c r="G1005" s="84"/>
      <c r="H1005" s="31"/>
      <c r="I1005" s="31"/>
      <c r="J1005" s="84"/>
      <c r="K1005" s="31"/>
      <c r="L1005" s="31"/>
      <c r="M1005" s="169"/>
      <c r="N1005" s="148"/>
      <c r="O1005" s="44"/>
      <c r="P1005" s="43"/>
      <c r="Q1005" s="31"/>
      <c r="R1005" s="84"/>
      <c r="S1005" s="31"/>
      <c r="T1005" s="31"/>
      <c r="U1005" s="169"/>
      <c r="V1005" s="150"/>
      <c r="W1005" s="141" t="str" cm="1">
        <f t="array" ref="W1005">IF(SUM(LEN(B1005:V1005))=0,"",IF(OR(OR(ISBLANK(F1005),SUM(LEN(C1005),LEN(D1005))=0),AND(NOT(E1005="Unknown"),ISBLANK(J1005)),AND(NOT(O1005="Unknown"),ISBLANK(R1005))),"Missing Information", INDEX(Table15[Entire Service Line Classification], MATCH(SUMIFS(Table15[Unique ID],Table15[System-Owned Portion],E1005,Table15[If Material Anything Other than "Lead" in Column E,Was Material Ever Previously Lead?],G1005,Table15[Customer-Owned Portion],O1005),Table15[Unique ID],0),0)))</f>
        <v/>
      </c>
      <c r="X1005"/>
    </row>
    <row r="1006" spans="2:24" x14ac:dyDescent="0.35">
      <c r="B1006" s="146"/>
      <c r="C1006" s="31"/>
      <c r="D1006" s="31"/>
      <c r="E1006" s="44"/>
      <c r="F1006" s="43"/>
      <c r="G1006" s="84"/>
      <c r="H1006" s="31"/>
      <c r="I1006" s="31"/>
      <c r="J1006" s="84"/>
      <c r="K1006" s="31"/>
      <c r="L1006" s="31"/>
      <c r="M1006" s="169"/>
      <c r="N1006" s="148"/>
      <c r="O1006" s="44"/>
      <c r="P1006" s="43"/>
      <c r="Q1006" s="31"/>
      <c r="R1006" s="84"/>
      <c r="S1006" s="31"/>
      <c r="T1006" s="31"/>
      <c r="U1006" s="169"/>
      <c r="V1006" s="150"/>
      <c r="W1006" s="141" t="str" cm="1">
        <f t="array" ref="W1006">IF(SUM(LEN(B1006:V1006))=0,"",IF(OR(OR(ISBLANK(F1006),SUM(LEN(C1006),LEN(D1006))=0),AND(NOT(E1006="Unknown"),ISBLANK(J1006)),AND(NOT(O1006="Unknown"),ISBLANK(R1006))),"Missing Information", INDEX(Table15[Entire Service Line Classification], MATCH(SUMIFS(Table15[Unique ID],Table15[System-Owned Portion],E1006,Table15[If Material Anything Other than "Lead" in Column E,Was Material Ever Previously Lead?],G1006,Table15[Customer-Owned Portion],O1006),Table15[Unique ID],0),0)))</f>
        <v/>
      </c>
      <c r="X1006"/>
    </row>
    <row r="1007" spans="2:24" x14ac:dyDescent="0.35">
      <c r="B1007" s="146"/>
      <c r="C1007" s="31"/>
      <c r="D1007" s="31"/>
      <c r="E1007" s="44"/>
      <c r="F1007" s="43"/>
      <c r="G1007" s="84"/>
      <c r="H1007" s="31"/>
      <c r="I1007" s="31"/>
      <c r="J1007" s="84"/>
      <c r="K1007" s="31"/>
      <c r="L1007" s="31"/>
      <c r="M1007" s="169"/>
      <c r="N1007" s="148"/>
      <c r="O1007" s="44"/>
      <c r="P1007" s="43"/>
      <c r="Q1007" s="31"/>
      <c r="R1007" s="84"/>
      <c r="S1007" s="31"/>
      <c r="T1007" s="31"/>
      <c r="U1007" s="169"/>
      <c r="V1007" s="150"/>
      <c r="W1007" s="141" t="str" cm="1">
        <f t="array" ref="W1007">IF(SUM(LEN(B1007:V1007))=0,"",IF(OR(OR(ISBLANK(F1007),SUM(LEN(C1007),LEN(D1007))=0),AND(NOT(E1007="Unknown"),ISBLANK(J1007)),AND(NOT(O1007="Unknown"),ISBLANK(R1007))),"Missing Information", INDEX(Table15[Entire Service Line Classification], MATCH(SUMIFS(Table15[Unique ID],Table15[System-Owned Portion],E1007,Table15[If Material Anything Other than "Lead" in Column E,Was Material Ever Previously Lead?],G1007,Table15[Customer-Owned Portion],O1007),Table15[Unique ID],0),0)))</f>
        <v/>
      </c>
      <c r="X1007"/>
    </row>
    <row r="1008" spans="2:24" x14ac:dyDescent="0.35">
      <c r="B1008" s="146"/>
      <c r="C1008" s="31"/>
      <c r="D1008" s="31"/>
      <c r="E1008" s="44"/>
      <c r="F1008" s="43"/>
      <c r="G1008" s="84"/>
      <c r="H1008" s="31"/>
      <c r="I1008" s="31"/>
      <c r="J1008" s="84"/>
      <c r="K1008" s="31"/>
      <c r="L1008" s="31"/>
      <c r="M1008" s="169"/>
      <c r="N1008" s="148"/>
      <c r="O1008" s="44"/>
      <c r="P1008" s="43"/>
      <c r="Q1008" s="31"/>
      <c r="R1008" s="84"/>
      <c r="S1008" s="31"/>
      <c r="T1008" s="31"/>
      <c r="U1008" s="169"/>
      <c r="V1008" s="150"/>
      <c r="W1008" s="141" t="str" cm="1">
        <f t="array" ref="W1008">IF(SUM(LEN(B1008:V1008))=0,"",IF(OR(OR(ISBLANK(F1008),SUM(LEN(C1008),LEN(D1008))=0),AND(NOT(E1008="Unknown"),ISBLANK(J1008)),AND(NOT(O1008="Unknown"),ISBLANK(R1008))),"Missing Information", INDEX(Table15[Entire Service Line Classification], MATCH(SUMIFS(Table15[Unique ID],Table15[System-Owned Portion],E1008,Table15[If Material Anything Other than "Lead" in Column E,Was Material Ever Previously Lead?],G1008,Table15[Customer-Owned Portion],O1008),Table15[Unique ID],0),0)))</f>
        <v/>
      </c>
      <c r="X1008"/>
    </row>
    <row r="1009" spans="2:24" x14ac:dyDescent="0.35">
      <c r="B1009" s="146"/>
      <c r="C1009" s="31"/>
      <c r="D1009" s="31"/>
      <c r="E1009" s="44"/>
      <c r="F1009" s="43"/>
      <c r="G1009" s="84"/>
      <c r="H1009" s="31"/>
      <c r="I1009" s="31"/>
      <c r="J1009" s="84"/>
      <c r="K1009" s="31"/>
      <c r="L1009" s="31"/>
      <c r="M1009" s="169"/>
      <c r="N1009" s="148"/>
      <c r="O1009" s="44"/>
      <c r="P1009" s="43"/>
      <c r="Q1009" s="31"/>
      <c r="R1009" s="84"/>
      <c r="S1009" s="31"/>
      <c r="T1009" s="31"/>
      <c r="U1009" s="169"/>
      <c r="V1009" s="150"/>
      <c r="W1009" s="141" t="str" cm="1">
        <f t="array" ref="W1009">IF(SUM(LEN(B1009:V1009))=0,"",IF(OR(OR(ISBLANK(F1009),SUM(LEN(C1009),LEN(D1009))=0),AND(NOT(E1009="Unknown"),ISBLANK(J1009)),AND(NOT(O1009="Unknown"),ISBLANK(R1009))),"Missing Information", INDEX(Table15[Entire Service Line Classification], MATCH(SUMIFS(Table15[Unique ID],Table15[System-Owned Portion],E1009,Table15[If Material Anything Other than "Lead" in Column E,Was Material Ever Previously Lead?],G1009,Table15[Customer-Owned Portion],O1009),Table15[Unique ID],0),0)))</f>
        <v/>
      </c>
      <c r="X1009"/>
    </row>
    <row r="1010" spans="2:24" x14ac:dyDescent="0.35">
      <c r="B1010" s="146"/>
      <c r="C1010" s="31"/>
      <c r="D1010" s="31"/>
      <c r="E1010" s="44"/>
      <c r="F1010" s="43"/>
      <c r="G1010" s="84"/>
      <c r="H1010" s="31"/>
      <c r="I1010" s="31"/>
      <c r="J1010" s="84"/>
      <c r="K1010" s="31"/>
      <c r="L1010" s="31"/>
      <c r="M1010" s="169"/>
      <c r="N1010" s="148"/>
      <c r="O1010" s="44"/>
      <c r="P1010" s="43"/>
      <c r="Q1010" s="31"/>
      <c r="R1010" s="84"/>
      <c r="S1010" s="31"/>
      <c r="T1010" s="31"/>
      <c r="U1010" s="169"/>
      <c r="V1010" s="150"/>
      <c r="W1010" s="141" t="str" cm="1">
        <f t="array" ref="W1010">IF(SUM(LEN(B1010:V1010))=0,"",IF(OR(OR(ISBLANK(F1010),SUM(LEN(C1010),LEN(D1010))=0),AND(NOT(E1010="Unknown"),ISBLANK(J1010)),AND(NOT(O1010="Unknown"),ISBLANK(R1010))),"Missing Information", INDEX(Table15[Entire Service Line Classification], MATCH(SUMIFS(Table15[Unique ID],Table15[System-Owned Portion],E1010,Table15[If Material Anything Other than "Lead" in Column E,Was Material Ever Previously Lead?],G1010,Table15[Customer-Owned Portion],O1010),Table15[Unique ID],0),0)))</f>
        <v/>
      </c>
      <c r="X1010"/>
    </row>
    <row r="1011" spans="2:24" x14ac:dyDescent="0.35">
      <c r="B1011" s="146"/>
      <c r="C1011" s="31"/>
      <c r="D1011" s="31"/>
      <c r="E1011" s="44"/>
      <c r="F1011" s="43"/>
      <c r="G1011" s="84"/>
      <c r="H1011" s="31"/>
      <c r="I1011" s="31"/>
      <c r="J1011" s="84"/>
      <c r="K1011" s="31"/>
      <c r="L1011" s="31"/>
      <c r="M1011" s="169"/>
      <c r="N1011" s="148"/>
      <c r="O1011" s="44"/>
      <c r="P1011" s="43"/>
      <c r="Q1011" s="31"/>
      <c r="R1011" s="84"/>
      <c r="S1011" s="31"/>
      <c r="T1011" s="31"/>
      <c r="U1011" s="169"/>
      <c r="V1011" s="150"/>
      <c r="W1011" s="141" t="str" cm="1">
        <f t="array" ref="W1011">IF(SUM(LEN(B1011:V1011))=0,"",IF(OR(OR(ISBLANK(F1011),SUM(LEN(C1011),LEN(D1011))=0),AND(NOT(E1011="Unknown"),ISBLANK(J1011)),AND(NOT(O1011="Unknown"),ISBLANK(R1011))),"Missing Information", INDEX(Table15[Entire Service Line Classification], MATCH(SUMIFS(Table15[Unique ID],Table15[System-Owned Portion],E1011,Table15[If Material Anything Other than "Lead" in Column E,Was Material Ever Previously Lead?],G1011,Table15[Customer-Owned Portion],O1011),Table15[Unique ID],0),0)))</f>
        <v/>
      </c>
      <c r="X1011"/>
    </row>
    <row r="1012" spans="2:24" x14ac:dyDescent="0.35">
      <c r="B1012" s="146"/>
      <c r="C1012" s="31"/>
      <c r="D1012" s="31"/>
      <c r="E1012" s="44"/>
      <c r="F1012" s="43"/>
      <c r="G1012" s="84"/>
      <c r="H1012" s="31"/>
      <c r="I1012" s="31"/>
      <c r="J1012" s="84"/>
      <c r="K1012" s="31"/>
      <c r="L1012" s="31"/>
      <c r="M1012" s="169"/>
      <c r="N1012" s="148"/>
      <c r="O1012" s="44"/>
      <c r="P1012" s="43"/>
      <c r="Q1012" s="31"/>
      <c r="R1012" s="84"/>
      <c r="S1012" s="31"/>
      <c r="T1012" s="31"/>
      <c r="U1012" s="169"/>
      <c r="V1012" s="150"/>
      <c r="W1012" s="141" t="str" cm="1">
        <f t="array" ref="W1012">IF(SUM(LEN(B1012:V1012))=0,"",IF(OR(OR(ISBLANK(F1012),SUM(LEN(C1012),LEN(D1012))=0),AND(NOT(E1012="Unknown"),ISBLANK(J1012)),AND(NOT(O1012="Unknown"),ISBLANK(R1012))),"Missing Information", INDEX(Table15[Entire Service Line Classification], MATCH(SUMIFS(Table15[Unique ID],Table15[System-Owned Portion],E1012,Table15[If Material Anything Other than "Lead" in Column E,Was Material Ever Previously Lead?],G1012,Table15[Customer-Owned Portion],O1012),Table15[Unique ID],0),0)))</f>
        <v/>
      </c>
      <c r="X1012"/>
    </row>
    <row r="1013" spans="2:24" x14ac:dyDescent="0.35">
      <c r="B1013" s="146"/>
      <c r="C1013" s="31"/>
      <c r="D1013" s="31"/>
      <c r="E1013" s="44"/>
      <c r="F1013" s="43"/>
      <c r="G1013" s="84"/>
      <c r="H1013" s="31"/>
      <c r="I1013" s="31"/>
      <c r="J1013" s="84"/>
      <c r="K1013" s="31"/>
      <c r="L1013" s="31"/>
      <c r="M1013" s="169"/>
      <c r="N1013" s="148"/>
      <c r="O1013" s="44"/>
      <c r="P1013" s="43"/>
      <c r="Q1013" s="31"/>
      <c r="R1013" s="84"/>
      <c r="S1013" s="31"/>
      <c r="T1013" s="31"/>
      <c r="U1013" s="169"/>
      <c r="V1013" s="150"/>
      <c r="W1013" s="141" t="str" cm="1">
        <f t="array" ref="W1013">IF(SUM(LEN(B1013:V1013))=0,"",IF(OR(OR(ISBLANK(F1013),SUM(LEN(C1013),LEN(D1013))=0),AND(NOT(E1013="Unknown"),ISBLANK(J1013)),AND(NOT(O1013="Unknown"),ISBLANK(R1013))),"Missing Information", INDEX(Table15[Entire Service Line Classification], MATCH(SUMIFS(Table15[Unique ID],Table15[System-Owned Portion],E1013,Table15[If Material Anything Other than "Lead" in Column E,Was Material Ever Previously Lead?],G1013,Table15[Customer-Owned Portion],O1013),Table15[Unique ID],0),0)))</f>
        <v/>
      </c>
      <c r="X1013"/>
    </row>
    <row r="1014" spans="2:24" x14ac:dyDescent="0.35">
      <c r="B1014" s="146"/>
      <c r="C1014" s="31"/>
      <c r="D1014" s="31"/>
      <c r="E1014" s="44"/>
      <c r="F1014" s="43"/>
      <c r="G1014" s="84"/>
      <c r="H1014" s="31"/>
      <c r="I1014" s="31"/>
      <c r="J1014" s="84"/>
      <c r="K1014" s="31"/>
      <c r="L1014" s="31"/>
      <c r="M1014" s="169"/>
      <c r="N1014" s="148"/>
      <c r="O1014" s="44"/>
      <c r="P1014" s="43"/>
      <c r="Q1014" s="31"/>
      <c r="R1014" s="84"/>
      <c r="S1014" s="31"/>
      <c r="T1014" s="31"/>
      <c r="U1014" s="169"/>
      <c r="V1014" s="150"/>
      <c r="W1014" s="141" t="str" cm="1">
        <f t="array" ref="W1014">IF(SUM(LEN(B1014:V1014))=0,"",IF(OR(OR(ISBLANK(F1014),SUM(LEN(C1014),LEN(D1014))=0),AND(NOT(E1014="Unknown"),ISBLANK(J1014)),AND(NOT(O1014="Unknown"),ISBLANK(R1014))),"Missing Information", INDEX(Table15[Entire Service Line Classification], MATCH(SUMIFS(Table15[Unique ID],Table15[System-Owned Portion],E1014,Table15[If Material Anything Other than "Lead" in Column E,Was Material Ever Previously Lead?],G1014,Table15[Customer-Owned Portion],O1014),Table15[Unique ID],0),0)))</f>
        <v/>
      </c>
      <c r="X1014"/>
    </row>
    <row r="1015" spans="2:24" x14ac:dyDescent="0.35">
      <c r="B1015" s="146"/>
      <c r="C1015" s="31"/>
      <c r="D1015" s="31"/>
      <c r="E1015" s="44"/>
      <c r="F1015" s="43"/>
      <c r="G1015" s="84"/>
      <c r="H1015" s="31"/>
      <c r="I1015" s="31"/>
      <c r="J1015" s="84"/>
      <c r="K1015" s="31"/>
      <c r="L1015" s="31"/>
      <c r="M1015" s="169"/>
      <c r="N1015" s="148"/>
      <c r="O1015" s="44"/>
      <c r="P1015" s="43"/>
      <c r="Q1015" s="31"/>
      <c r="R1015" s="84"/>
      <c r="S1015" s="31"/>
      <c r="T1015" s="31"/>
      <c r="U1015" s="169"/>
      <c r="V1015" s="150"/>
      <c r="W1015" s="141" t="str" cm="1">
        <f t="array" ref="W1015">IF(SUM(LEN(B1015:V1015))=0,"",IF(OR(OR(ISBLANK(F1015),SUM(LEN(C1015),LEN(D1015))=0),AND(NOT(E1015="Unknown"),ISBLANK(J1015)),AND(NOT(O1015="Unknown"),ISBLANK(R1015))),"Missing Information", INDEX(Table15[Entire Service Line Classification], MATCH(SUMIFS(Table15[Unique ID],Table15[System-Owned Portion],E1015,Table15[If Material Anything Other than "Lead" in Column E,Was Material Ever Previously Lead?],G1015,Table15[Customer-Owned Portion],O1015),Table15[Unique ID],0),0)))</f>
        <v/>
      </c>
      <c r="X1015"/>
    </row>
    <row r="1016" spans="2:24" x14ac:dyDescent="0.35">
      <c r="B1016" s="146"/>
      <c r="C1016" s="31"/>
      <c r="D1016" s="31"/>
      <c r="E1016" s="44"/>
      <c r="F1016" s="43"/>
      <c r="G1016" s="84"/>
      <c r="H1016" s="31"/>
      <c r="I1016" s="31"/>
      <c r="J1016" s="84"/>
      <c r="K1016" s="31"/>
      <c r="L1016" s="31"/>
      <c r="M1016" s="169"/>
      <c r="N1016" s="148"/>
      <c r="O1016" s="44"/>
      <c r="P1016" s="43"/>
      <c r="Q1016" s="31"/>
      <c r="R1016" s="84"/>
      <c r="S1016" s="31"/>
      <c r="T1016" s="31"/>
      <c r="U1016" s="169"/>
      <c r="V1016" s="150"/>
      <c r="W1016" s="141" t="str" cm="1">
        <f t="array" ref="W1016">IF(SUM(LEN(B1016:V1016))=0,"",IF(OR(OR(ISBLANK(F1016),SUM(LEN(C1016),LEN(D1016))=0),AND(NOT(E1016="Unknown"),ISBLANK(J1016)),AND(NOT(O1016="Unknown"),ISBLANK(R1016))),"Missing Information", INDEX(Table15[Entire Service Line Classification], MATCH(SUMIFS(Table15[Unique ID],Table15[System-Owned Portion],E1016,Table15[If Material Anything Other than "Lead" in Column E,Was Material Ever Previously Lead?],G1016,Table15[Customer-Owned Portion],O1016),Table15[Unique ID],0),0)))</f>
        <v/>
      </c>
      <c r="X1016"/>
    </row>
    <row r="1017" spans="2:24" x14ac:dyDescent="0.35">
      <c r="B1017" s="146"/>
      <c r="C1017" s="31"/>
      <c r="D1017" s="31"/>
      <c r="E1017" s="44"/>
      <c r="F1017" s="43"/>
      <c r="G1017" s="84"/>
      <c r="H1017" s="31"/>
      <c r="I1017" s="31"/>
      <c r="J1017" s="84"/>
      <c r="K1017" s="31"/>
      <c r="L1017" s="31"/>
      <c r="M1017" s="169"/>
      <c r="N1017" s="148"/>
      <c r="O1017" s="44"/>
      <c r="P1017" s="43"/>
      <c r="Q1017" s="31"/>
      <c r="R1017" s="84"/>
      <c r="S1017" s="31"/>
      <c r="T1017" s="31"/>
      <c r="U1017" s="169"/>
      <c r="V1017" s="150"/>
      <c r="W1017" s="141" t="str" cm="1">
        <f t="array" ref="W1017">IF(SUM(LEN(B1017:V1017))=0,"",IF(OR(OR(ISBLANK(F1017),SUM(LEN(C1017),LEN(D1017))=0),AND(NOT(E1017="Unknown"),ISBLANK(J1017)),AND(NOT(O1017="Unknown"),ISBLANK(R1017))),"Missing Information", INDEX(Table15[Entire Service Line Classification], MATCH(SUMIFS(Table15[Unique ID],Table15[System-Owned Portion],E1017,Table15[If Material Anything Other than "Lead" in Column E,Was Material Ever Previously Lead?],G1017,Table15[Customer-Owned Portion],O1017),Table15[Unique ID],0),0)))</f>
        <v/>
      </c>
      <c r="X1017"/>
    </row>
    <row r="1018" spans="2:24" x14ac:dyDescent="0.35">
      <c r="B1018" s="146"/>
      <c r="C1018" s="31"/>
      <c r="D1018" s="31"/>
      <c r="E1018" s="44"/>
      <c r="F1018" s="43"/>
      <c r="G1018" s="84"/>
      <c r="H1018" s="31"/>
      <c r="I1018" s="31"/>
      <c r="J1018" s="84"/>
      <c r="K1018" s="31"/>
      <c r="L1018" s="31"/>
      <c r="M1018" s="169"/>
      <c r="N1018" s="148"/>
      <c r="O1018" s="44"/>
      <c r="P1018" s="43"/>
      <c r="Q1018" s="31"/>
      <c r="R1018" s="84"/>
      <c r="S1018" s="31"/>
      <c r="T1018" s="31"/>
      <c r="U1018" s="169"/>
      <c r="V1018" s="150"/>
      <c r="W1018" s="141" t="str" cm="1">
        <f t="array" ref="W1018">IF(SUM(LEN(B1018:V1018))=0,"",IF(OR(OR(ISBLANK(F1018),SUM(LEN(C1018),LEN(D1018))=0),AND(NOT(E1018="Unknown"),ISBLANK(J1018)),AND(NOT(O1018="Unknown"),ISBLANK(R1018))),"Missing Information", INDEX(Table15[Entire Service Line Classification], MATCH(SUMIFS(Table15[Unique ID],Table15[System-Owned Portion],E1018,Table15[If Material Anything Other than "Lead" in Column E,Was Material Ever Previously Lead?],G1018,Table15[Customer-Owned Portion],O1018),Table15[Unique ID],0),0)))</f>
        <v/>
      </c>
      <c r="X1018"/>
    </row>
    <row r="1019" spans="2:24" x14ac:dyDescent="0.35">
      <c r="B1019" s="146"/>
      <c r="C1019" s="31"/>
      <c r="D1019" s="31"/>
      <c r="E1019" s="44"/>
      <c r="F1019" s="43"/>
      <c r="G1019" s="84"/>
      <c r="H1019" s="31"/>
      <c r="I1019" s="31"/>
      <c r="J1019" s="84"/>
      <c r="K1019" s="31"/>
      <c r="L1019" s="31"/>
      <c r="M1019" s="169"/>
      <c r="N1019" s="148"/>
      <c r="O1019" s="44"/>
      <c r="P1019" s="43"/>
      <c r="Q1019" s="31"/>
      <c r="R1019" s="84"/>
      <c r="S1019" s="31"/>
      <c r="T1019" s="31"/>
      <c r="U1019" s="169"/>
      <c r="V1019" s="150"/>
      <c r="W1019" s="141" t="str" cm="1">
        <f t="array" ref="W1019">IF(SUM(LEN(B1019:V1019))=0,"",IF(OR(OR(ISBLANK(F1019),SUM(LEN(C1019),LEN(D1019))=0),AND(NOT(E1019="Unknown"),ISBLANK(J1019)),AND(NOT(O1019="Unknown"),ISBLANK(R1019))),"Missing Information", INDEX(Table15[Entire Service Line Classification], MATCH(SUMIFS(Table15[Unique ID],Table15[System-Owned Portion],E1019,Table15[If Material Anything Other than "Lead" in Column E,Was Material Ever Previously Lead?],G1019,Table15[Customer-Owned Portion],O1019),Table15[Unique ID],0),0)))</f>
        <v/>
      </c>
      <c r="X1019"/>
    </row>
    <row r="1020" spans="2:24" x14ac:dyDescent="0.35">
      <c r="B1020" s="146"/>
      <c r="C1020" s="31"/>
      <c r="D1020" s="31"/>
      <c r="E1020" s="44"/>
      <c r="F1020" s="43"/>
      <c r="G1020" s="84"/>
      <c r="H1020" s="31"/>
      <c r="I1020" s="31"/>
      <c r="J1020" s="84"/>
      <c r="K1020" s="31"/>
      <c r="L1020" s="31"/>
      <c r="M1020" s="169"/>
      <c r="N1020" s="148"/>
      <c r="O1020" s="44"/>
      <c r="P1020" s="43"/>
      <c r="Q1020" s="31"/>
      <c r="R1020" s="84"/>
      <c r="S1020" s="31"/>
      <c r="T1020" s="31"/>
      <c r="U1020" s="169"/>
      <c r="V1020" s="150"/>
      <c r="W1020" s="141" t="str" cm="1">
        <f t="array" ref="W1020">IF(SUM(LEN(B1020:V1020))=0,"",IF(OR(OR(ISBLANK(F1020),SUM(LEN(C1020),LEN(D1020))=0),AND(NOT(E1020="Unknown"),ISBLANK(J1020)),AND(NOT(O1020="Unknown"),ISBLANK(R1020))),"Missing Information", INDEX(Table15[Entire Service Line Classification], MATCH(SUMIFS(Table15[Unique ID],Table15[System-Owned Portion],E1020,Table15[If Material Anything Other than "Lead" in Column E,Was Material Ever Previously Lead?],G1020,Table15[Customer-Owned Portion],O1020),Table15[Unique ID],0),0)))</f>
        <v/>
      </c>
      <c r="X1020"/>
    </row>
    <row r="1021" spans="2:24" x14ac:dyDescent="0.35">
      <c r="B1021" s="146"/>
      <c r="C1021" s="31"/>
      <c r="D1021" s="31"/>
      <c r="E1021" s="44"/>
      <c r="F1021" s="43"/>
      <c r="G1021" s="84"/>
      <c r="H1021" s="31"/>
      <c r="I1021" s="31"/>
      <c r="J1021" s="84"/>
      <c r="K1021" s="31"/>
      <c r="L1021" s="31"/>
      <c r="M1021" s="169"/>
      <c r="N1021" s="148"/>
      <c r="O1021" s="44"/>
      <c r="P1021" s="43"/>
      <c r="Q1021" s="31"/>
      <c r="R1021" s="84"/>
      <c r="S1021" s="31"/>
      <c r="T1021" s="31"/>
      <c r="U1021" s="169"/>
      <c r="V1021" s="150"/>
      <c r="W1021" s="141" t="str" cm="1">
        <f t="array" ref="W1021">IF(SUM(LEN(B1021:V1021))=0,"",IF(OR(OR(ISBLANK(F1021),SUM(LEN(C1021),LEN(D1021))=0),AND(NOT(E1021="Unknown"),ISBLANK(J1021)),AND(NOT(O1021="Unknown"),ISBLANK(R1021))),"Missing Information", INDEX(Table15[Entire Service Line Classification], MATCH(SUMIFS(Table15[Unique ID],Table15[System-Owned Portion],E1021,Table15[If Material Anything Other than "Lead" in Column E,Was Material Ever Previously Lead?],G1021,Table15[Customer-Owned Portion],O1021),Table15[Unique ID],0),0)))</f>
        <v/>
      </c>
      <c r="X1021"/>
    </row>
    <row r="1022" spans="2:24" x14ac:dyDescent="0.35">
      <c r="B1022" s="146"/>
      <c r="C1022" s="31"/>
      <c r="D1022" s="31"/>
      <c r="E1022" s="44"/>
      <c r="F1022" s="43"/>
      <c r="G1022" s="84"/>
      <c r="H1022" s="31"/>
      <c r="I1022" s="31"/>
      <c r="J1022" s="84"/>
      <c r="K1022" s="31"/>
      <c r="L1022" s="31"/>
      <c r="M1022" s="169"/>
      <c r="N1022" s="148"/>
      <c r="O1022" s="44"/>
      <c r="P1022" s="43"/>
      <c r="Q1022" s="31"/>
      <c r="R1022" s="84"/>
      <c r="S1022" s="31"/>
      <c r="T1022" s="31"/>
      <c r="U1022" s="169"/>
      <c r="V1022" s="150"/>
      <c r="W1022" s="141" t="str" cm="1">
        <f t="array" ref="W1022">IF(SUM(LEN(B1022:V1022))=0,"",IF(OR(OR(ISBLANK(F1022),SUM(LEN(C1022),LEN(D1022))=0),AND(NOT(E1022="Unknown"),ISBLANK(J1022)),AND(NOT(O1022="Unknown"),ISBLANK(R1022))),"Missing Information", INDEX(Table15[Entire Service Line Classification], MATCH(SUMIFS(Table15[Unique ID],Table15[System-Owned Portion],E1022,Table15[If Material Anything Other than "Lead" in Column E,Was Material Ever Previously Lead?],G1022,Table15[Customer-Owned Portion],O1022),Table15[Unique ID],0),0)))</f>
        <v/>
      </c>
      <c r="X1022"/>
    </row>
    <row r="1023" spans="2:24" x14ac:dyDescent="0.35">
      <c r="B1023" s="146"/>
      <c r="C1023" s="31"/>
      <c r="D1023" s="31"/>
      <c r="E1023" s="44"/>
      <c r="F1023" s="43"/>
      <c r="G1023" s="84"/>
      <c r="H1023" s="31"/>
      <c r="I1023" s="31"/>
      <c r="J1023" s="84"/>
      <c r="K1023" s="31"/>
      <c r="L1023" s="31"/>
      <c r="M1023" s="169"/>
      <c r="N1023" s="148"/>
      <c r="O1023" s="44"/>
      <c r="P1023" s="43"/>
      <c r="Q1023" s="31"/>
      <c r="R1023" s="84"/>
      <c r="S1023" s="31"/>
      <c r="T1023" s="31"/>
      <c r="U1023" s="169"/>
      <c r="V1023" s="150"/>
      <c r="W1023" s="141" t="str" cm="1">
        <f t="array" ref="W1023">IF(SUM(LEN(B1023:V1023))=0,"",IF(OR(OR(ISBLANK(F1023),SUM(LEN(C1023),LEN(D1023))=0),AND(NOT(E1023="Unknown"),ISBLANK(J1023)),AND(NOT(O1023="Unknown"),ISBLANK(R1023))),"Missing Information", INDEX(Table15[Entire Service Line Classification], MATCH(SUMIFS(Table15[Unique ID],Table15[System-Owned Portion],E1023,Table15[If Material Anything Other than "Lead" in Column E,Was Material Ever Previously Lead?],G1023,Table15[Customer-Owned Portion],O1023),Table15[Unique ID],0),0)))</f>
        <v/>
      </c>
      <c r="X1023"/>
    </row>
    <row r="1024" spans="2:24" x14ac:dyDescent="0.35">
      <c r="B1024" s="146"/>
      <c r="C1024" s="31"/>
      <c r="D1024" s="31"/>
      <c r="E1024" s="44"/>
      <c r="F1024" s="43"/>
      <c r="G1024" s="84"/>
      <c r="H1024" s="31"/>
      <c r="I1024" s="31"/>
      <c r="J1024" s="84"/>
      <c r="K1024" s="31"/>
      <c r="L1024" s="31"/>
      <c r="M1024" s="169"/>
      <c r="N1024" s="148"/>
      <c r="O1024" s="44"/>
      <c r="P1024" s="43"/>
      <c r="Q1024" s="31"/>
      <c r="R1024" s="84"/>
      <c r="S1024" s="31"/>
      <c r="T1024" s="31"/>
      <c r="U1024" s="169"/>
      <c r="V1024" s="150"/>
      <c r="W1024" s="141" t="str" cm="1">
        <f t="array" ref="W1024">IF(SUM(LEN(B1024:V1024))=0,"",IF(OR(OR(ISBLANK(F1024),SUM(LEN(C1024),LEN(D1024))=0),AND(NOT(E1024="Unknown"),ISBLANK(J1024)),AND(NOT(O1024="Unknown"),ISBLANK(R1024))),"Missing Information", INDEX(Table15[Entire Service Line Classification], MATCH(SUMIFS(Table15[Unique ID],Table15[System-Owned Portion],E1024,Table15[If Material Anything Other than "Lead" in Column E,Was Material Ever Previously Lead?],G1024,Table15[Customer-Owned Portion],O1024),Table15[Unique ID],0),0)))</f>
        <v/>
      </c>
      <c r="X1024"/>
    </row>
    <row r="1025" spans="2:24" x14ac:dyDescent="0.35">
      <c r="B1025" s="146"/>
      <c r="C1025" s="31"/>
      <c r="D1025" s="31"/>
      <c r="E1025" s="44"/>
      <c r="F1025" s="43"/>
      <c r="G1025" s="84"/>
      <c r="H1025" s="31"/>
      <c r="I1025" s="31"/>
      <c r="J1025" s="84"/>
      <c r="K1025" s="31"/>
      <c r="L1025" s="31"/>
      <c r="M1025" s="169"/>
      <c r="N1025" s="148"/>
      <c r="O1025" s="44"/>
      <c r="P1025" s="43"/>
      <c r="Q1025" s="31"/>
      <c r="R1025" s="84"/>
      <c r="S1025" s="31"/>
      <c r="T1025" s="31"/>
      <c r="U1025" s="169"/>
      <c r="V1025" s="150"/>
      <c r="W1025" s="141" t="str" cm="1">
        <f t="array" ref="W1025">IF(SUM(LEN(B1025:V1025))=0,"",IF(OR(OR(ISBLANK(F1025),SUM(LEN(C1025),LEN(D1025))=0),AND(NOT(E1025="Unknown"),ISBLANK(J1025)),AND(NOT(O1025="Unknown"),ISBLANK(R1025))),"Missing Information", INDEX(Table15[Entire Service Line Classification], MATCH(SUMIFS(Table15[Unique ID],Table15[System-Owned Portion],E1025,Table15[If Material Anything Other than "Lead" in Column E,Was Material Ever Previously Lead?],G1025,Table15[Customer-Owned Portion],O1025),Table15[Unique ID],0),0)))</f>
        <v/>
      </c>
      <c r="X1025"/>
    </row>
    <row r="1026" spans="2:24" x14ac:dyDescent="0.35">
      <c r="B1026" s="146"/>
      <c r="C1026" s="31"/>
      <c r="D1026" s="31"/>
      <c r="E1026" s="44"/>
      <c r="F1026" s="43"/>
      <c r="G1026" s="84"/>
      <c r="H1026" s="31"/>
      <c r="I1026" s="31"/>
      <c r="J1026" s="84"/>
      <c r="K1026" s="31"/>
      <c r="L1026" s="31"/>
      <c r="M1026" s="169"/>
      <c r="N1026" s="148"/>
      <c r="O1026" s="44"/>
      <c r="P1026" s="43"/>
      <c r="Q1026" s="31"/>
      <c r="R1026" s="84"/>
      <c r="S1026" s="31"/>
      <c r="T1026" s="31"/>
      <c r="U1026" s="169"/>
      <c r="V1026" s="150"/>
      <c r="W1026" s="141" t="str" cm="1">
        <f t="array" ref="W1026">IF(SUM(LEN(B1026:V1026))=0,"",IF(OR(OR(ISBLANK(F1026),SUM(LEN(C1026),LEN(D1026))=0),AND(NOT(E1026="Unknown"),ISBLANK(J1026)),AND(NOT(O1026="Unknown"),ISBLANK(R1026))),"Missing Information", INDEX(Table15[Entire Service Line Classification], MATCH(SUMIFS(Table15[Unique ID],Table15[System-Owned Portion],E1026,Table15[If Material Anything Other than "Lead" in Column E,Was Material Ever Previously Lead?],G1026,Table15[Customer-Owned Portion],O1026),Table15[Unique ID],0),0)))</f>
        <v/>
      </c>
      <c r="X1026"/>
    </row>
    <row r="1027" spans="2:24" x14ac:dyDescent="0.35">
      <c r="B1027" s="146"/>
      <c r="C1027" s="31"/>
      <c r="D1027" s="31"/>
      <c r="E1027" s="44"/>
      <c r="F1027" s="43"/>
      <c r="G1027" s="84"/>
      <c r="H1027" s="31"/>
      <c r="I1027" s="31"/>
      <c r="J1027" s="84"/>
      <c r="K1027" s="31"/>
      <c r="L1027" s="31"/>
      <c r="M1027" s="169"/>
      <c r="N1027" s="148"/>
      <c r="O1027" s="44"/>
      <c r="P1027" s="43"/>
      <c r="Q1027" s="31"/>
      <c r="R1027" s="84"/>
      <c r="S1027" s="31"/>
      <c r="T1027" s="31"/>
      <c r="U1027" s="169"/>
      <c r="V1027" s="150"/>
      <c r="W1027" s="141" t="str" cm="1">
        <f t="array" ref="W1027">IF(SUM(LEN(B1027:V1027))=0,"",IF(OR(OR(ISBLANK(F1027),SUM(LEN(C1027),LEN(D1027))=0),AND(NOT(E1027="Unknown"),ISBLANK(J1027)),AND(NOT(O1027="Unknown"),ISBLANK(R1027))),"Missing Information", INDEX(Table15[Entire Service Line Classification], MATCH(SUMIFS(Table15[Unique ID],Table15[System-Owned Portion],E1027,Table15[If Material Anything Other than "Lead" in Column E,Was Material Ever Previously Lead?],G1027,Table15[Customer-Owned Portion],O1027),Table15[Unique ID],0),0)))</f>
        <v/>
      </c>
      <c r="X1027"/>
    </row>
    <row r="1028" spans="2:24" x14ac:dyDescent="0.35">
      <c r="B1028" s="146"/>
      <c r="C1028" s="31"/>
      <c r="D1028" s="31"/>
      <c r="E1028" s="44"/>
      <c r="F1028" s="43"/>
      <c r="G1028" s="84"/>
      <c r="H1028" s="31"/>
      <c r="I1028" s="31"/>
      <c r="J1028" s="84"/>
      <c r="K1028" s="31"/>
      <c r="L1028" s="31"/>
      <c r="M1028" s="169"/>
      <c r="N1028" s="148"/>
      <c r="O1028" s="44"/>
      <c r="P1028" s="43"/>
      <c r="Q1028" s="31"/>
      <c r="R1028" s="84"/>
      <c r="S1028" s="31"/>
      <c r="T1028" s="31"/>
      <c r="U1028" s="169"/>
      <c r="V1028" s="150"/>
      <c r="W1028" s="141" t="str" cm="1">
        <f t="array" ref="W1028">IF(SUM(LEN(B1028:V1028))=0,"",IF(OR(OR(ISBLANK(F1028),SUM(LEN(C1028),LEN(D1028))=0),AND(NOT(E1028="Unknown"),ISBLANK(J1028)),AND(NOT(O1028="Unknown"),ISBLANK(R1028))),"Missing Information", INDEX(Table15[Entire Service Line Classification], MATCH(SUMIFS(Table15[Unique ID],Table15[System-Owned Portion],E1028,Table15[If Material Anything Other than "Lead" in Column E,Was Material Ever Previously Lead?],G1028,Table15[Customer-Owned Portion],O1028),Table15[Unique ID],0),0)))</f>
        <v/>
      </c>
      <c r="X1028"/>
    </row>
    <row r="1029" spans="2:24" x14ac:dyDescent="0.35">
      <c r="B1029" s="146"/>
      <c r="C1029" s="31"/>
      <c r="D1029" s="31"/>
      <c r="E1029" s="44"/>
      <c r="F1029" s="43"/>
      <c r="G1029" s="84"/>
      <c r="H1029" s="31"/>
      <c r="I1029" s="31"/>
      <c r="J1029" s="84"/>
      <c r="K1029" s="31"/>
      <c r="L1029" s="31"/>
      <c r="M1029" s="169"/>
      <c r="N1029" s="148"/>
      <c r="O1029" s="44"/>
      <c r="P1029" s="43"/>
      <c r="Q1029" s="31"/>
      <c r="R1029" s="84"/>
      <c r="S1029" s="31"/>
      <c r="T1029" s="31"/>
      <c r="U1029" s="169"/>
      <c r="V1029" s="150"/>
      <c r="W1029" s="141" t="str" cm="1">
        <f t="array" ref="W1029">IF(SUM(LEN(B1029:V1029))=0,"",IF(OR(OR(ISBLANK(F1029),SUM(LEN(C1029),LEN(D1029))=0),AND(NOT(E1029="Unknown"),ISBLANK(J1029)),AND(NOT(O1029="Unknown"),ISBLANK(R1029))),"Missing Information", INDEX(Table15[Entire Service Line Classification], MATCH(SUMIFS(Table15[Unique ID],Table15[System-Owned Portion],E1029,Table15[If Material Anything Other than "Lead" in Column E,Was Material Ever Previously Lead?],G1029,Table15[Customer-Owned Portion],O1029),Table15[Unique ID],0),0)))</f>
        <v/>
      </c>
      <c r="X1029"/>
    </row>
    <row r="1030" spans="2:24" x14ac:dyDescent="0.35">
      <c r="B1030" s="146"/>
      <c r="C1030" s="31"/>
      <c r="D1030" s="31"/>
      <c r="E1030" s="44"/>
      <c r="F1030" s="43"/>
      <c r="G1030" s="84"/>
      <c r="H1030" s="31"/>
      <c r="I1030" s="31"/>
      <c r="J1030" s="84"/>
      <c r="K1030" s="31"/>
      <c r="L1030" s="31"/>
      <c r="M1030" s="169"/>
      <c r="N1030" s="148"/>
      <c r="O1030" s="44"/>
      <c r="P1030" s="43"/>
      <c r="Q1030" s="31"/>
      <c r="R1030" s="84"/>
      <c r="S1030" s="31"/>
      <c r="T1030" s="31"/>
      <c r="U1030" s="169"/>
      <c r="V1030" s="150"/>
      <c r="W1030" s="141" t="str" cm="1">
        <f t="array" ref="W1030">IF(SUM(LEN(B1030:V1030))=0,"",IF(OR(OR(ISBLANK(F1030),SUM(LEN(C1030),LEN(D1030))=0),AND(NOT(E1030="Unknown"),ISBLANK(J1030)),AND(NOT(O1030="Unknown"),ISBLANK(R1030))),"Missing Information", INDEX(Table15[Entire Service Line Classification], MATCH(SUMIFS(Table15[Unique ID],Table15[System-Owned Portion],E1030,Table15[If Material Anything Other than "Lead" in Column E,Was Material Ever Previously Lead?],G1030,Table15[Customer-Owned Portion],O1030),Table15[Unique ID],0),0)))</f>
        <v/>
      </c>
      <c r="X1030"/>
    </row>
    <row r="1031" spans="2:24" x14ac:dyDescent="0.35">
      <c r="B1031" s="146"/>
      <c r="C1031" s="31"/>
      <c r="D1031" s="31"/>
      <c r="E1031" s="44"/>
      <c r="F1031" s="43"/>
      <c r="G1031" s="84"/>
      <c r="H1031" s="31"/>
      <c r="I1031" s="31"/>
      <c r="J1031" s="84"/>
      <c r="K1031" s="31"/>
      <c r="L1031" s="31"/>
      <c r="M1031" s="169"/>
      <c r="N1031" s="148"/>
      <c r="O1031" s="44"/>
      <c r="P1031" s="43"/>
      <c r="Q1031" s="31"/>
      <c r="R1031" s="84"/>
      <c r="S1031" s="31"/>
      <c r="T1031" s="31"/>
      <c r="U1031" s="169"/>
      <c r="V1031" s="150"/>
      <c r="W1031" s="141" t="str" cm="1">
        <f t="array" ref="W1031">IF(SUM(LEN(B1031:V1031))=0,"",IF(OR(OR(ISBLANK(F1031),SUM(LEN(C1031),LEN(D1031))=0),AND(NOT(E1031="Unknown"),ISBLANK(J1031)),AND(NOT(O1031="Unknown"),ISBLANK(R1031))),"Missing Information", INDEX(Table15[Entire Service Line Classification], MATCH(SUMIFS(Table15[Unique ID],Table15[System-Owned Portion],E1031,Table15[If Material Anything Other than "Lead" in Column E,Was Material Ever Previously Lead?],G1031,Table15[Customer-Owned Portion],O1031),Table15[Unique ID],0),0)))</f>
        <v/>
      </c>
      <c r="X1031"/>
    </row>
    <row r="1032" spans="2:24" x14ac:dyDescent="0.35">
      <c r="B1032" s="146"/>
      <c r="C1032" s="31"/>
      <c r="D1032" s="31"/>
      <c r="E1032" s="44"/>
      <c r="F1032" s="43"/>
      <c r="G1032" s="84"/>
      <c r="H1032" s="31"/>
      <c r="I1032" s="31"/>
      <c r="J1032" s="84"/>
      <c r="K1032" s="31"/>
      <c r="L1032" s="31"/>
      <c r="M1032" s="169"/>
      <c r="N1032" s="148"/>
      <c r="O1032" s="44"/>
      <c r="P1032" s="43"/>
      <c r="Q1032" s="31"/>
      <c r="R1032" s="84"/>
      <c r="S1032" s="31"/>
      <c r="T1032" s="31"/>
      <c r="U1032" s="169"/>
      <c r="V1032" s="150"/>
      <c r="W1032" s="141" t="str" cm="1">
        <f t="array" ref="W1032">IF(SUM(LEN(B1032:V1032))=0,"",IF(OR(OR(ISBLANK(F1032),SUM(LEN(C1032),LEN(D1032))=0),AND(NOT(E1032="Unknown"),ISBLANK(J1032)),AND(NOT(O1032="Unknown"),ISBLANK(R1032))),"Missing Information", INDEX(Table15[Entire Service Line Classification], MATCH(SUMIFS(Table15[Unique ID],Table15[System-Owned Portion],E1032,Table15[If Material Anything Other than "Lead" in Column E,Was Material Ever Previously Lead?],G1032,Table15[Customer-Owned Portion],O1032),Table15[Unique ID],0),0)))</f>
        <v/>
      </c>
      <c r="X1032"/>
    </row>
    <row r="1033" spans="2:24" x14ac:dyDescent="0.35">
      <c r="B1033" s="146"/>
      <c r="C1033" s="31"/>
      <c r="D1033" s="31"/>
      <c r="E1033" s="44"/>
      <c r="F1033" s="43"/>
      <c r="G1033" s="84"/>
      <c r="H1033" s="31"/>
      <c r="I1033" s="31"/>
      <c r="J1033" s="84"/>
      <c r="K1033" s="31"/>
      <c r="L1033" s="31"/>
      <c r="M1033" s="169"/>
      <c r="N1033" s="148"/>
      <c r="O1033" s="44"/>
      <c r="P1033" s="43"/>
      <c r="Q1033" s="31"/>
      <c r="R1033" s="84"/>
      <c r="S1033" s="31"/>
      <c r="T1033" s="31"/>
      <c r="U1033" s="169"/>
      <c r="V1033" s="150"/>
      <c r="W1033" s="141" t="str" cm="1">
        <f t="array" ref="W1033">IF(SUM(LEN(B1033:V1033))=0,"",IF(OR(OR(ISBLANK(F1033),SUM(LEN(C1033),LEN(D1033))=0),AND(NOT(E1033="Unknown"),ISBLANK(J1033)),AND(NOT(O1033="Unknown"),ISBLANK(R1033))),"Missing Information", INDEX(Table15[Entire Service Line Classification], MATCH(SUMIFS(Table15[Unique ID],Table15[System-Owned Portion],E1033,Table15[If Material Anything Other than "Lead" in Column E,Was Material Ever Previously Lead?],G1033,Table15[Customer-Owned Portion],O1033),Table15[Unique ID],0),0)))</f>
        <v/>
      </c>
      <c r="X1033"/>
    </row>
    <row r="1034" spans="2:24" x14ac:dyDescent="0.35">
      <c r="B1034" s="146"/>
      <c r="C1034" s="31"/>
      <c r="D1034" s="31"/>
      <c r="E1034" s="44"/>
      <c r="F1034" s="43"/>
      <c r="G1034" s="84"/>
      <c r="H1034" s="31"/>
      <c r="I1034" s="31"/>
      <c r="J1034" s="84"/>
      <c r="K1034" s="31"/>
      <c r="L1034" s="31"/>
      <c r="M1034" s="169"/>
      <c r="N1034" s="148"/>
      <c r="O1034" s="44"/>
      <c r="P1034" s="43"/>
      <c r="Q1034" s="31"/>
      <c r="R1034" s="84"/>
      <c r="S1034" s="31"/>
      <c r="T1034" s="31"/>
      <c r="U1034" s="169"/>
      <c r="V1034" s="150"/>
      <c r="W1034" s="141" t="str" cm="1">
        <f t="array" ref="W1034">IF(SUM(LEN(B1034:V1034))=0,"",IF(OR(OR(ISBLANK(F1034),SUM(LEN(C1034),LEN(D1034))=0),AND(NOT(E1034="Unknown"),ISBLANK(J1034)),AND(NOT(O1034="Unknown"),ISBLANK(R1034))),"Missing Information", INDEX(Table15[Entire Service Line Classification], MATCH(SUMIFS(Table15[Unique ID],Table15[System-Owned Portion],E1034,Table15[If Material Anything Other than "Lead" in Column E,Was Material Ever Previously Lead?],G1034,Table15[Customer-Owned Portion],O1034),Table15[Unique ID],0),0)))</f>
        <v/>
      </c>
      <c r="X1034"/>
    </row>
    <row r="1035" spans="2:24" x14ac:dyDescent="0.35">
      <c r="B1035" s="146"/>
      <c r="C1035" s="31"/>
      <c r="D1035" s="31"/>
      <c r="E1035" s="44"/>
      <c r="F1035" s="43"/>
      <c r="G1035" s="84"/>
      <c r="H1035" s="31"/>
      <c r="I1035" s="31"/>
      <c r="J1035" s="84"/>
      <c r="K1035" s="31"/>
      <c r="L1035" s="31"/>
      <c r="M1035" s="169"/>
      <c r="N1035" s="148"/>
      <c r="O1035" s="44"/>
      <c r="P1035" s="43"/>
      <c r="Q1035" s="31"/>
      <c r="R1035" s="84"/>
      <c r="S1035" s="31"/>
      <c r="T1035" s="31"/>
      <c r="U1035" s="169"/>
      <c r="V1035" s="150"/>
      <c r="W1035" s="141" t="str" cm="1">
        <f t="array" ref="W1035">IF(SUM(LEN(B1035:V1035))=0,"",IF(OR(OR(ISBLANK(F1035),SUM(LEN(C1035),LEN(D1035))=0),AND(NOT(E1035="Unknown"),ISBLANK(J1035)),AND(NOT(O1035="Unknown"),ISBLANK(R1035))),"Missing Information", INDEX(Table15[Entire Service Line Classification], MATCH(SUMIFS(Table15[Unique ID],Table15[System-Owned Portion],E1035,Table15[If Material Anything Other than "Lead" in Column E,Was Material Ever Previously Lead?],G1035,Table15[Customer-Owned Portion],O1035),Table15[Unique ID],0),0)))</f>
        <v/>
      </c>
      <c r="X1035"/>
    </row>
    <row r="1036" spans="2:24" x14ac:dyDescent="0.35">
      <c r="B1036" s="146"/>
      <c r="C1036" s="31"/>
      <c r="D1036" s="31"/>
      <c r="E1036" s="44"/>
      <c r="F1036" s="43"/>
      <c r="G1036" s="84"/>
      <c r="H1036" s="31"/>
      <c r="I1036" s="31"/>
      <c r="J1036" s="84"/>
      <c r="K1036" s="31"/>
      <c r="L1036" s="31"/>
      <c r="M1036" s="169"/>
      <c r="N1036" s="148"/>
      <c r="O1036" s="44"/>
      <c r="P1036" s="43"/>
      <c r="Q1036" s="31"/>
      <c r="R1036" s="84"/>
      <c r="S1036" s="31"/>
      <c r="T1036" s="31"/>
      <c r="U1036" s="169"/>
      <c r="V1036" s="150"/>
      <c r="W1036" s="141" t="str" cm="1">
        <f t="array" ref="W1036">IF(SUM(LEN(B1036:V1036))=0,"",IF(OR(OR(ISBLANK(F1036),SUM(LEN(C1036),LEN(D1036))=0),AND(NOT(E1036="Unknown"),ISBLANK(J1036)),AND(NOT(O1036="Unknown"),ISBLANK(R1036))),"Missing Information", INDEX(Table15[Entire Service Line Classification], MATCH(SUMIFS(Table15[Unique ID],Table15[System-Owned Portion],E1036,Table15[If Material Anything Other than "Lead" in Column E,Was Material Ever Previously Lead?],G1036,Table15[Customer-Owned Portion],O1036),Table15[Unique ID],0),0)))</f>
        <v/>
      </c>
      <c r="X1036"/>
    </row>
    <row r="1037" spans="2:24" x14ac:dyDescent="0.35">
      <c r="B1037" s="146"/>
      <c r="C1037" s="31"/>
      <c r="D1037" s="31"/>
      <c r="E1037" s="44"/>
      <c r="F1037" s="43"/>
      <c r="G1037" s="84"/>
      <c r="H1037" s="31"/>
      <c r="I1037" s="31"/>
      <c r="J1037" s="84"/>
      <c r="K1037" s="31"/>
      <c r="L1037" s="31"/>
      <c r="M1037" s="169"/>
      <c r="N1037" s="148"/>
      <c r="O1037" s="44"/>
      <c r="P1037" s="43"/>
      <c r="Q1037" s="31"/>
      <c r="R1037" s="84"/>
      <c r="S1037" s="31"/>
      <c r="T1037" s="31"/>
      <c r="U1037" s="169"/>
      <c r="V1037" s="150"/>
      <c r="W1037" s="141" t="str" cm="1">
        <f t="array" ref="W1037">IF(SUM(LEN(B1037:V1037))=0,"",IF(OR(OR(ISBLANK(F1037),SUM(LEN(C1037),LEN(D1037))=0),AND(NOT(E1037="Unknown"),ISBLANK(J1037)),AND(NOT(O1037="Unknown"),ISBLANK(R1037))),"Missing Information", INDEX(Table15[Entire Service Line Classification], MATCH(SUMIFS(Table15[Unique ID],Table15[System-Owned Portion],E1037,Table15[If Material Anything Other than "Lead" in Column E,Was Material Ever Previously Lead?],G1037,Table15[Customer-Owned Portion],O1037),Table15[Unique ID],0),0)))</f>
        <v/>
      </c>
      <c r="X1037"/>
    </row>
    <row r="1038" spans="2:24" x14ac:dyDescent="0.35">
      <c r="B1038" s="146"/>
      <c r="C1038" s="31"/>
      <c r="D1038" s="31"/>
      <c r="E1038" s="44"/>
      <c r="F1038" s="43"/>
      <c r="G1038" s="84"/>
      <c r="H1038" s="31"/>
      <c r="I1038" s="31"/>
      <c r="J1038" s="84"/>
      <c r="K1038" s="31"/>
      <c r="L1038" s="31"/>
      <c r="M1038" s="169"/>
      <c r="N1038" s="148"/>
      <c r="O1038" s="44"/>
      <c r="P1038" s="43"/>
      <c r="Q1038" s="31"/>
      <c r="R1038" s="84"/>
      <c r="S1038" s="31"/>
      <c r="T1038" s="31"/>
      <c r="U1038" s="169"/>
      <c r="V1038" s="150"/>
      <c r="W1038" s="141" t="str" cm="1">
        <f t="array" ref="W1038">IF(SUM(LEN(B1038:V1038))=0,"",IF(OR(OR(ISBLANK(F1038),SUM(LEN(C1038),LEN(D1038))=0),AND(NOT(E1038="Unknown"),ISBLANK(J1038)),AND(NOT(O1038="Unknown"),ISBLANK(R1038))),"Missing Information", INDEX(Table15[Entire Service Line Classification], MATCH(SUMIFS(Table15[Unique ID],Table15[System-Owned Portion],E1038,Table15[If Material Anything Other than "Lead" in Column E,Was Material Ever Previously Lead?],G1038,Table15[Customer-Owned Portion],O1038),Table15[Unique ID],0),0)))</f>
        <v/>
      </c>
      <c r="X1038"/>
    </row>
    <row r="1039" spans="2:24" x14ac:dyDescent="0.35">
      <c r="B1039" s="146"/>
      <c r="C1039" s="31"/>
      <c r="D1039" s="31"/>
      <c r="E1039" s="44"/>
      <c r="F1039" s="43"/>
      <c r="G1039" s="84"/>
      <c r="H1039" s="31"/>
      <c r="I1039" s="31"/>
      <c r="J1039" s="84"/>
      <c r="K1039" s="31"/>
      <c r="L1039" s="31"/>
      <c r="M1039" s="169"/>
      <c r="N1039" s="148"/>
      <c r="O1039" s="44"/>
      <c r="P1039" s="43"/>
      <c r="Q1039" s="31"/>
      <c r="R1039" s="84"/>
      <c r="S1039" s="31"/>
      <c r="T1039" s="31"/>
      <c r="U1039" s="169"/>
      <c r="V1039" s="150"/>
      <c r="W1039" s="141" t="str" cm="1">
        <f t="array" ref="W1039">IF(SUM(LEN(B1039:V1039))=0,"",IF(OR(OR(ISBLANK(F1039),SUM(LEN(C1039),LEN(D1039))=0),AND(NOT(E1039="Unknown"),ISBLANK(J1039)),AND(NOT(O1039="Unknown"),ISBLANK(R1039))),"Missing Information", INDEX(Table15[Entire Service Line Classification], MATCH(SUMIFS(Table15[Unique ID],Table15[System-Owned Portion],E1039,Table15[If Material Anything Other than "Lead" in Column E,Was Material Ever Previously Lead?],G1039,Table15[Customer-Owned Portion],O1039),Table15[Unique ID],0),0)))</f>
        <v/>
      </c>
      <c r="X1039"/>
    </row>
    <row r="1040" spans="2:24" x14ac:dyDescent="0.35">
      <c r="B1040" s="146"/>
      <c r="C1040" s="31"/>
      <c r="D1040" s="31"/>
      <c r="E1040" s="44"/>
      <c r="F1040" s="43"/>
      <c r="G1040" s="84"/>
      <c r="H1040" s="31"/>
      <c r="I1040" s="31"/>
      <c r="J1040" s="84"/>
      <c r="K1040" s="31"/>
      <c r="L1040" s="31"/>
      <c r="M1040" s="169"/>
      <c r="N1040" s="148"/>
      <c r="O1040" s="44"/>
      <c r="P1040" s="43"/>
      <c r="Q1040" s="31"/>
      <c r="R1040" s="84"/>
      <c r="S1040" s="31"/>
      <c r="T1040" s="31"/>
      <c r="U1040" s="169"/>
      <c r="V1040" s="150"/>
      <c r="W1040" s="141" t="str" cm="1">
        <f t="array" ref="W1040">IF(SUM(LEN(B1040:V1040))=0,"",IF(OR(OR(ISBLANK(F1040),SUM(LEN(C1040),LEN(D1040))=0),AND(NOT(E1040="Unknown"),ISBLANK(J1040)),AND(NOT(O1040="Unknown"),ISBLANK(R1040))),"Missing Information", INDEX(Table15[Entire Service Line Classification], MATCH(SUMIFS(Table15[Unique ID],Table15[System-Owned Portion],E1040,Table15[If Material Anything Other than "Lead" in Column E,Was Material Ever Previously Lead?],G1040,Table15[Customer-Owned Portion],O1040),Table15[Unique ID],0),0)))</f>
        <v/>
      </c>
      <c r="X1040"/>
    </row>
    <row r="1041" spans="2:24" x14ac:dyDescent="0.35">
      <c r="B1041" s="146"/>
      <c r="C1041" s="31"/>
      <c r="D1041" s="31"/>
      <c r="E1041" s="44"/>
      <c r="F1041" s="43"/>
      <c r="G1041" s="84"/>
      <c r="H1041" s="31"/>
      <c r="I1041" s="31"/>
      <c r="J1041" s="84"/>
      <c r="K1041" s="31"/>
      <c r="L1041" s="31"/>
      <c r="M1041" s="169"/>
      <c r="N1041" s="148"/>
      <c r="O1041" s="44"/>
      <c r="P1041" s="43"/>
      <c r="Q1041" s="31"/>
      <c r="R1041" s="84"/>
      <c r="S1041" s="31"/>
      <c r="T1041" s="31"/>
      <c r="U1041" s="169"/>
      <c r="V1041" s="150"/>
      <c r="W1041" s="141" t="str" cm="1">
        <f t="array" ref="W1041">IF(SUM(LEN(B1041:V1041))=0,"",IF(OR(OR(ISBLANK(F1041),SUM(LEN(C1041),LEN(D1041))=0),AND(NOT(E1041="Unknown"),ISBLANK(J1041)),AND(NOT(O1041="Unknown"),ISBLANK(R1041))),"Missing Information", INDEX(Table15[Entire Service Line Classification], MATCH(SUMIFS(Table15[Unique ID],Table15[System-Owned Portion],E1041,Table15[If Material Anything Other than "Lead" in Column E,Was Material Ever Previously Lead?],G1041,Table15[Customer-Owned Portion],O1041),Table15[Unique ID],0),0)))</f>
        <v/>
      </c>
      <c r="X1041"/>
    </row>
    <row r="1042" spans="2:24" x14ac:dyDescent="0.35">
      <c r="B1042" s="146"/>
      <c r="C1042" s="31"/>
      <c r="D1042" s="31"/>
      <c r="E1042" s="44"/>
      <c r="F1042" s="43"/>
      <c r="G1042" s="84"/>
      <c r="H1042" s="31"/>
      <c r="I1042" s="31"/>
      <c r="J1042" s="84"/>
      <c r="K1042" s="31"/>
      <c r="L1042" s="31"/>
      <c r="M1042" s="169"/>
      <c r="N1042" s="148"/>
      <c r="O1042" s="44"/>
      <c r="P1042" s="43"/>
      <c r="Q1042" s="31"/>
      <c r="R1042" s="84"/>
      <c r="S1042" s="31"/>
      <c r="T1042" s="31"/>
      <c r="U1042" s="169"/>
      <c r="V1042" s="150"/>
      <c r="W1042" s="141" t="str" cm="1">
        <f t="array" ref="W1042">IF(SUM(LEN(B1042:V1042))=0,"",IF(OR(OR(ISBLANK(F1042),SUM(LEN(C1042),LEN(D1042))=0),AND(NOT(E1042="Unknown"),ISBLANK(J1042)),AND(NOT(O1042="Unknown"),ISBLANK(R1042))),"Missing Information", INDEX(Table15[Entire Service Line Classification], MATCH(SUMIFS(Table15[Unique ID],Table15[System-Owned Portion],E1042,Table15[If Material Anything Other than "Lead" in Column E,Was Material Ever Previously Lead?],G1042,Table15[Customer-Owned Portion],O1042),Table15[Unique ID],0),0)))</f>
        <v/>
      </c>
      <c r="X1042"/>
    </row>
    <row r="1043" spans="2:24" x14ac:dyDescent="0.35">
      <c r="B1043" s="146"/>
      <c r="C1043" s="31"/>
      <c r="D1043" s="31"/>
      <c r="E1043" s="44"/>
      <c r="F1043" s="43"/>
      <c r="G1043" s="84"/>
      <c r="H1043" s="31"/>
      <c r="I1043" s="31"/>
      <c r="J1043" s="84"/>
      <c r="K1043" s="31"/>
      <c r="L1043" s="31"/>
      <c r="M1043" s="169"/>
      <c r="N1043" s="148"/>
      <c r="O1043" s="44"/>
      <c r="P1043" s="43"/>
      <c r="Q1043" s="31"/>
      <c r="R1043" s="84"/>
      <c r="S1043" s="31"/>
      <c r="T1043" s="31"/>
      <c r="U1043" s="169"/>
      <c r="V1043" s="150"/>
      <c r="W1043" s="141" t="str" cm="1">
        <f t="array" ref="W1043">IF(SUM(LEN(B1043:V1043))=0,"",IF(OR(OR(ISBLANK(F1043),SUM(LEN(C1043),LEN(D1043))=0),AND(NOT(E1043="Unknown"),ISBLANK(J1043)),AND(NOT(O1043="Unknown"),ISBLANK(R1043))),"Missing Information", INDEX(Table15[Entire Service Line Classification], MATCH(SUMIFS(Table15[Unique ID],Table15[System-Owned Portion],E1043,Table15[If Material Anything Other than "Lead" in Column E,Was Material Ever Previously Lead?],G1043,Table15[Customer-Owned Portion],O1043),Table15[Unique ID],0),0)))</f>
        <v/>
      </c>
      <c r="X1043"/>
    </row>
    <row r="1044" spans="2:24" x14ac:dyDescent="0.35">
      <c r="B1044" s="146"/>
      <c r="C1044" s="31"/>
      <c r="D1044" s="31"/>
      <c r="E1044" s="44"/>
      <c r="F1044" s="43"/>
      <c r="G1044" s="84"/>
      <c r="H1044" s="31"/>
      <c r="I1044" s="31"/>
      <c r="J1044" s="84"/>
      <c r="K1044" s="31"/>
      <c r="L1044" s="31"/>
      <c r="M1044" s="169"/>
      <c r="N1044" s="148"/>
      <c r="O1044" s="44"/>
      <c r="P1044" s="43"/>
      <c r="Q1044" s="31"/>
      <c r="R1044" s="84"/>
      <c r="S1044" s="31"/>
      <c r="T1044" s="31"/>
      <c r="U1044" s="169"/>
      <c r="V1044" s="150"/>
      <c r="W1044" s="141" t="str" cm="1">
        <f t="array" ref="W1044">IF(SUM(LEN(B1044:V1044))=0,"",IF(OR(OR(ISBLANK(F1044),SUM(LEN(C1044),LEN(D1044))=0),AND(NOT(E1044="Unknown"),ISBLANK(J1044)),AND(NOT(O1044="Unknown"),ISBLANK(R1044))),"Missing Information", INDEX(Table15[Entire Service Line Classification], MATCH(SUMIFS(Table15[Unique ID],Table15[System-Owned Portion],E1044,Table15[If Material Anything Other than "Lead" in Column E,Was Material Ever Previously Lead?],G1044,Table15[Customer-Owned Portion],O1044),Table15[Unique ID],0),0)))</f>
        <v/>
      </c>
      <c r="X1044"/>
    </row>
    <row r="1045" spans="2:24" x14ac:dyDescent="0.35">
      <c r="B1045" s="146"/>
      <c r="C1045" s="31"/>
      <c r="D1045" s="31"/>
      <c r="E1045" s="44"/>
      <c r="F1045" s="43"/>
      <c r="G1045" s="84"/>
      <c r="H1045" s="31"/>
      <c r="I1045" s="31"/>
      <c r="J1045" s="84"/>
      <c r="K1045" s="31"/>
      <c r="L1045" s="31"/>
      <c r="M1045" s="169"/>
      <c r="N1045" s="148"/>
      <c r="O1045" s="44"/>
      <c r="P1045" s="43"/>
      <c r="Q1045" s="31"/>
      <c r="R1045" s="84"/>
      <c r="S1045" s="31"/>
      <c r="T1045" s="31"/>
      <c r="U1045" s="169"/>
      <c r="V1045" s="150"/>
      <c r="W1045" s="141" t="str" cm="1">
        <f t="array" ref="W1045">IF(SUM(LEN(B1045:V1045))=0,"",IF(OR(OR(ISBLANK(F1045),SUM(LEN(C1045),LEN(D1045))=0),AND(NOT(E1045="Unknown"),ISBLANK(J1045)),AND(NOT(O1045="Unknown"),ISBLANK(R1045))),"Missing Information", INDEX(Table15[Entire Service Line Classification], MATCH(SUMIFS(Table15[Unique ID],Table15[System-Owned Portion],E1045,Table15[If Material Anything Other than "Lead" in Column E,Was Material Ever Previously Lead?],G1045,Table15[Customer-Owned Portion],O1045),Table15[Unique ID],0),0)))</f>
        <v/>
      </c>
      <c r="X1045"/>
    </row>
    <row r="1046" spans="2:24" x14ac:dyDescent="0.35">
      <c r="B1046" s="146"/>
      <c r="C1046" s="31"/>
      <c r="D1046" s="31"/>
      <c r="E1046" s="44"/>
      <c r="F1046" s="43"/>
      <c r="G1046" s="84"/>
      <c r="H1046" s="31"/>
      <c r="I1046" s="31"/>
      <c r="J1046" s="84"/>
      <c r="K1046" s="31"/>
      <c r="L1046" s="31"/>
      <c r="M1046" s="169"/>
      <c r="N1046" s="148"/>
      <c r="O1046" s="44"/>
      <c r="P1046" s="43"/>
      <c r="Q1046" s="31"/>
      <c r="R1046" s="84"/>
      <c r="S1046" s="31"/>
      <c r="T1046" s="31"/>
      <c r="U1046" s="169"/>
      <c r="V1046" s="150"/>
      <c r="W1046" s="141" t="str" cm="1">
        <f t="array" ref="W1046">IF(SUM(LEN(B1046:V1046))=0,"",IF(OR(OR(ISBLANK(F1046),SUM(LEN(C1046),LEN(D1046))=0),AND(NOT(E1046="Unknown"),ISBLANK(J1046)),AND(NOT(O1046="Unknown"),ISBLANK(R1046))),"Missing Information", INDEX(Table15[Entire Service Line Classification], MATCH(SUMIFS(Table15[Unique ID],Table15[System-Owned Portion],E1046,Table15[If Material Anything Other than "Lead" in Column E,Was Material Ever Previously Lead?],G1046,Table15[Customer-Owned Portion],O1046),Table15[Unique ID],0),0)))</f>
        <v/>
      </c>
      <c r="X1046"/>
    </row>
    <row r="1047" spans="2:24" x14ac:dyDescent="0.35">
      <c r="B1047" s="146"/>
      <c r="C1047" s="31"/>
      <c r="D1047" s="31"/>
      <c r="E1047" s="44"/>
      <c r="F1047" s="43"/>
      <c r="G1047" s="84"/>
      <c r="H1047" s="31"/>
      <c r="I1047" s="31"/>
      <c r="J1047" s="84"/>
      <c r="K1047" s="31"/>
      <c r="L1047" s="31"/>
      <c r="M1047" s="169"/>
      <c r="N1047" s="148"/>
      <c r="O1047" s="44"/>
      <c r="P1047" s="43"/>
      <c r="Q1047" s="31"/>
      <c r="R1047" s="84"/>
      <c r="S1047" s="31"/>
      <c r="T1047" s="31"/>
      <c r="U1047" s="169"/>
      <c r="V1047" s="150"/>
      <c r="W1047" s="141" t="str" cm="1">
        <f t="array" ref="W1047">IF(SUM(LEN(B1047:V1047))=0,"",IF(OR(OR(ISBLANK(F1047),SUM(LEN(C1047),LEN(D1047))=0),AND(NOT(E1047="Unknown"),ISBLANK(J1047)),AND(NOT(O1047="Unknown"),ISBLANK(R1047))),"Missing Information", INDEX(Table15[Entire Service Line Classification], MATCH(SUMIFS(Table15[Unique ID],Table15[System-Owned Portion],E1047,Table15[If Material Anything Other than "Lead" in Column E,Was Material Ever Previously Lead?],G1047,Table15[Customer-Owned Portion],O1047),Table15[Unique ID],0),0)))</f>
        <v/>
      </c>
      <c r="X1047"/>
    </row>
    <row r="1048" spans="2:24" x14ac:dyDescent="0.35">
      <c r="B1048" s="146"/>
      <c r="C1048" s="31"/>
      <c r="D1048" s="31"/>
      <c r="E1048" s="44"/>
      <c r="F1048" s="43"/>
      <c r="G1048" s="84"/>
      <c r="H1048" s="31"/>
      <c r="I1048" s="31"/>
      <c r="J1048" s="84"/>
      <c r="K1048" s="31"/>
      <c r="L1048" s="31"/>
      <c r="M1048" s="169"/>
      <c r="N1048" s="148"/>
      <c r="O1048" s="44"/>
      <c r="P1048" s="43"/>
      <c r="Q1048" s="31"/>
      <c r="R1048" s="84"/>
      <c r="S1048" s="31"/>
      <c r="T1048" s="31"/>
      <c r="U1048" s="169"/>
      <c r="V1048" s="150"/>
      <c r="W1048" s="141" t="str" cm="1">
        <f t="array" ref="W1048">IF(SUM(LEN(B1048:V1048))=0,"",IF(OR(OR(ISBLANK(F1048),SUM(LEN(C1048),LEN(D1048))=0),AND(NOT(E1048="Unknown"),ISBLANK(J1048)),AND(NOT(O1048="Unknown"),ISBLANK(R1048))),"Missing Information", INDEX(Table15[Entire Service Line Classification], MATCH(SUMIFS(Table15[Unique ID],Table15[System-Owned Portion],E1048,Table15[If Material Anything Other than "Lead" in Column E,Was Material Ever Previously Lead?],G1048,Table15[Customer-Owned Portion],O1048),Table15[Unique ID],0),0)))</f>
        <v/>
      </c>
      <c r="X1048"/>
    </row>
    <row r="1049" spans="2:24" x14ac:dyDescent="0.35">
      <c r="B1049" s="146"/>
      <c r="C1049" s="31"/>
      <c r="D1049" s="31"/>
      <c r="E1049" s="44"/>
      <c r="F1049" s="43"/>
      <c r="G1049" s="84"/>
      <c r="H1049" s="31"/>
      <c r="I1049" s="31"/>
      <c r="J1049" s="84"/>
      <c r="K1049" s="31"/>
      <c r="L1049" s="31"/>
      <c r="M1049" s="169"/>
      <c r="N1049" s="148"/>
      <c r="O1049" s="44"/>
      <c r="P1049" s="43"/>
      <c r="Q1049" s="31"/>
      <c r="R1049" s="84"/>
      <c r="S1049" s="31"/>
      <c r="T1049" s="31"/>
      <c r="U1049" s="169"/>
      <c r="V1049" s="150"/>
      <c r="W1049" s="141" t="str" cm="1">
        <f t="array" ref="W1049">IF(SUM(LEN(B1049:V1049))=0,"",IF(OR(OR(ISBLANK(F1049),SUM(LEN(C1049),LEN(D1049))=0),AND(NOT(E1049="Unknown"),ISBLANK(J1049)),AND(NOT(O1049="Unknown"),ISBLANK(R1049))),"Missing Information", INDEX(Table15[Entire Service Line Classification], MATCH(SUMIFS(Table15[Unique ID],Table15[System-Owned Portion],E1049,Table15[If Material Anything Other than "Lead" in Column E,Was Material Ever Previously Lead?],G1049,Table15[Customer-Owned Portion],O1049),Table15[Unique ID],0),0)))</f>
        <v/>
      </c>
      <c r="X1049"/>
    </row>
    <row r="1050" spans="2:24" x14ac:dyDescent="0.35">
      <c r="B1050" s="146"/>
      <c r="C1050" s="31"/>
      <c r="D1050" s="31"/>
      <c r="E1050" s="44"/>
      <c r="F1050" s="43"/>
      <c r="G1050" s="84"/>
      <c r="H1050" s="31"/>
      <c r="I1050" s="31"/>
      <c r="J1050" s="84"/>
      <c r="K1050" s="31"/>
      <c r="L1050" s="31"/>
      <c r="M1050" s="169"/>
      <c r="N1050" s="148"/>
      <c r="O1050" s="44"/>
      <c r="P1050" s="43"/>
      <c r="Q1050" s="31"/>
      <c r="R1050" s="84"/>
      <c r="S1050" s="31"/>
      <c r="T1050" s="31"/>
      <c r="U1050" s="169"/>
      <c r="V1050" s="150"/>
      <c r="W1050" s="141" t="str" cm="1">
        <f t="array" ref="W1050">IF(SUM(LEN(B1050:V1050))=0,"",IF(OR(OR(ISBLANK(F1050),SUM(LEN(C1050),LEN(D1050))=0),AND(NOT(E1050="Unknown"),ISBLANK(J1050)),AND(NOT(O1050="Unknown"),ISBLANK(R1050))),"Missing Information", INDEX(Table15[Entire Service Line Classification], MATCH(SUMIFS(Table15[Unique ID],Table15[System-Owned Portion],E1050,Table15[If Material Anything Other than "Lead" in Column E,Was Material Ever Previously Lead?],G1050,Table15[Customer-Owned Portion],O1050),Table15[Unique ID],0),0)))</f>
        <v/>
      </c>
      <c r="X1050"/>
    </row>
    <row r="1051" spans="2:24" x14ac:dyDescent="0.35">
      <c r="B1051" s="146"/>
      <c r="C1051" s="31"/>
      <c r="D1051" s="31"/>
      <c r="E1051" s="44"/>
      <c r="F1051" s="43"/>
      <c r="G1051" s="84"/>
      <c r="H1051" s="31"/>
      <c r="I1051" s="31"/>
      <c r="J1051" s="84"/>
      <c r="K1051" s="31"/>
      <c r="L1051" s="31"/>
      <c r="M1051" s="169"/>
      <c r="N1051" s="148"/>
      <c r="O1051" s="44"/>
      <c r="P1051" s="43"/>
      <c r="Q1051" s="31"/>
      <c r="R1051" s="84"/>
      <c r="S1051" s="31"/>
      <c r="T1051" s="31"/>
      <c r="U1051" s="169"/>
      <c r="V1051" s="150"/>
      <c r="W1051" s="141" t="str" cm="1">
        <f t="array" ref="W1051">IF(SUM(LEN(B1051:V1051))=0,"",IF(OR(OR(ISBLANK(F1051),SUM(LEN(C1051),LEN(D1051))=0),AND(NOT(E1051="Unknown"),ISBLANK(J1051)),AND(NOT(O1051="Unknown"),ISBLANK(R1051))),"Missing Information", INDEX(Table15[Entire Service Line Classification], MATCH(SUMIFS(Table15[Unique ID],Table15[System-Owned Portion],E1051,Table15[If Material Anything Other than "Lead" in Column E,Was Material Ever Previously Lead?],G1051,Table15[Customer-Owned Portion],O1051),Table15[Unique ID],0),0)))</f>
        <v/>
      </c>
      <c r="X1051"/>
    </row>
    <row r="1052" spans="2:24" x14ac:dyDescent="0.35">
      <c r="B1052" s="146"/>
      <c r="C1052" s="31"/>
      <c r="D1052" s="31"/>
      <c r="E1052" s="44"/>
      <c r="F1052" s="43"/>
      <c r="G1052" s="84"/>
      <c r="H1052" s="31"/>
      <c r="I1052" s="31"/>
      <c r="J1052" s="84"/>
      <c r="K1052" s="31"/>
      <c r="L1052" s="31"/>
      <c r="M1052" s="169"/>
      <c r="N1052" s="148"/>
      <c r="O1052" s="44"/>
      <c r="P1052" s="43"/>
      <c r="Q1052" s="31"/>
      <c r="R1052" s="84"/>
      <c r="S1052" s="31"/>
      <c r="T1052" s="31"/>
      <c r="U1052" s="169"/>
      <c r="V1052" s="150"/>
      <c r="W1052" s="141" t="str" cm="1">
        <f t="array" ref="W1052">IF(SUM(LEN(B1052:V1052))=0,"",IF(OR(OR(ISBLANK(F1052),SUM(LEN(C1052),LEN(D1052))=0),AND(NOT(E1052="Unknown"),ISBLANK(J1052)),AND(NOT(O1052="Unknown"),ISBLANK(R1052))),"Missing Information", INDEX(Table15[Entire Service Line Classification], MATCH(SUMIFS(Table15[Unique ID],Table15[System-Owned Portion],E1052,Table15[If Material Anything Other than "Lead" in Column E,Was Material Ever Previously Lead?],G1052,Table15[Customer-Owned Portion],O1052),Table15[Unique ID],0),0)))</f>
        <v/>
      </c>
      <c r="X1052"/>
    </row>
    <row r="1053" spans="2:24" x14ac:dyDescent="0.35">
      <c r="B1053" s="146"/>
      <c r="C1053" s="31"/>
      <c r="D1053" s="31"/>
      <c r="E1053" s="44"/>
      <c r="F1053" s="43"/>
      <c r="G1053" s="84"/>
      <c r="H1053" s="31"/>
      <c r="I1053" s="31"/>
      <c r="J1053" s="84"/>
      <c r="K1053" s="31"/>
      <c r="L1053" s="31"/>
      <c r="M1053" s="169"/>
      <c r="N1053" s="148"/>
      <c r="O1053" s="44"/>
      <c r="P1053" s="43"/>
      <c r="Q1053" s="31"/>
      <c r="R1053" s="84"/>
      <c r="S1053" s="31"/>
      <c r="T1053" s="31"/>
      <c r="U1053" s="169"/>
      <c r="V1053" s="150"/>
      <c r="W1053" s="141" t="str" cm="1">
        <f t="array" ref="W1053">IF(SUM(LEN(B1053:V1053))=0,"",IF(OR(OR(ISBLANK(F1053),SUM(LEN(C1053),LEN(D1053))=0),AND(NOT(E1053="Unknown"),ISBLANK(J1053)),AND(NOT(O1053="Unknown"),ISBLANK(R1053))),"Missing Information", INDEX(Table15[Entire Service Line Classification], MATCH(SUMIFS(Table15[Unique ID],Table15[System-Owned Portion],E1053,Table15[If Material Anything Other than "Lead" in Column E,Was Material Ever Previously Lead?],G1053,Table15[Customer-Owned Portion],O1053),Table15[Unique ID],0),0)))</f>
        <v/>
      </c>
      <c r="X1053"/>
    </row>
    <row r="1054" spans="2:24" x14ac:dyDescent="0.35">
      <c r="B1054" s="146"/>
      <c r="C1054" s="31"/>
      <c r="D1054" s="31"/>
      <c r="E1054" s="44"/>
      <c r="F1054" s="43"/>
      <c r="G1054" s="84"/>
      <c r="H1054" s="31"/>
      <c r="I1054" s="31"/>
      <c r="J1054" s="84"/>
      <c r="K1054" s="31"/>
      <c r="L1054" s="31"/>
      <c r="M1054" s="169"/>
      <c r="N1054" s="148"/>
      <c r="O1054" s="44"/>
      <c r="P1054" s="43"/>
      <c r="Q1054" s="31"/>
      <c r="R1054" s="84"/>
      <c r="S1054" s="31"/>
      <c r="T1054" s="31"/>
      <c r="U1054" s="169"/>
      <c r="V1054" s="150"/>
      <c r="W1054" s="141" t="str" cm="1">
        <f t="array" ref="W1054">IF(SUM(LEN(B1054:V1054))=0,"",IF(OR(OR(ISBLANK(F1054),SUM(LEN(C1054),LEN(D1054))=0),AND(NOT(E1054="Unknown"),ISBLANK(J1054)),AND(NOT(O1054="Unknown"),ISBLANK(R1054))),"Missing Information", INDEX(Table15[Entire Service Line Classification], MATCH(SUMIFS(Table15[Unique ID],Table15[System-Owned Portion],E1054,Table15[If Material Anything Other than "Lead" in Column E,Was Material Ever Previously Lead?],G1054,Table15[Customer-Owned Portion],O1054),Table15[Unique ID],0),0)))</f>
        <v/>
      </c>
      <c r="X1054"/>
    </row>
    <row r="1055" spans="2:24" x14ac:dyDescent="0.35">
      <c r="B1055" s="146"/>
      <c r="C1055" s="31"/>
      <c r="D1055" s="31"/>
      <c r="E1055" s="44"/>
      <c r="F1055" s="43"/>
      <c r="G1055" s="84"/>
      <c r="H1055" s="31"/>
      <c r="I1055" s="31"/>
      <c r="J1055" s="84"/>
      <c r="K1055" s="31"/>
      <c r="L1055" s="31"/>
      <c r="M1055" s="169"/>
      <c r="N1055" s="148"/>
      <c r="O1055" s="44"/>
      <c r="P1055" s="43"/>
      <c r="Q1055" s="31"/>
      <c r="R1055" s="84"/>
      <c r="S1055" s="31"/>
      <c r="T1055" s="31"/>
      <c r="U1055" s="169"/>
      <c r="V1055" s="150"/>
      <c r="W1055" s="141" t="str" cm="1">
        <f t="array" ref="W1055">IF(SUM(LEN(B1055:V1055))=0,"",IF(OR(OR(ISBLANK(F1055),SUM(LEN(C1055),LEN(D1055))=0),AND(NOT(E1055="Unknown"),ISBLANK(J1055)),AND(NOT(O1055="Unknown"),ISBLANK(R1055))),"Missing Information", INDEX(Table15[Entire Service Line Classification], MATCH(SUMIFS(Table15[Unique ID],Table15[System-Owned Portion],E1055,Table15[If Material Anything Other than "Lead" in Column E,Was Material Ever Previously Lead?],G1055,Table15[Customer-Owned Portion],O1055),Table15[Unique ID],0),0)))</f>
        <v/>
      </c>
      <c r="X1055"/>
    </row>
    <row r="1056" spans="2:24" x14ac:dyDescent="0.35">
      <c r="B1056" s="146"/>
      <c r="C1056" s="31"/>
      <c r="D1056" s="31"/>
      <c r="E1056" s="44"/>
      <c r="F1056" s="43"/>
      <c r="G1056" s="84"/>
      <c r="H1056" s="31"/>
      <c r="I1056" s="31"/>
      <c r="J1056" s="84"/>
      <c r="K1056" s="31"/>
      <c r="L1056" s="31"/>
      <c r="M1056" s="169"/>
      <c r="N1056" s="148"/>
      <c r="O1056" s="44"/>
      <c r="P1056" s="43"/>
      <c r="Q1056" s="31"/>
      <c r="R1056" s="84"/>
      <c r="S1056" s="31"/>
      <c r="T1056" s="31"/>
      <c r="U1056" s="169"/>
      <c r="V1056" s="150"/>
      <c r="W1056" s="141" t="str" cm="1">
        <f t="array" ref="W1056">IF(SUM(LEN(B1056:V1056))=0,"",IF(OR(OR(ISBLANK(F1056),SUM(LEN(C1056),LEN(D1056))=0),AND(NOT(E1056="Unknown"),ISBLANK(J1056)),AND(NOT(O1056="Unknown"),ISBLANK(R1056))),"Missing Information", INDEX(Table15[Entire Service Line Classification], MATCH(SUMIFS(Table15[Unique ID],Table15[System-Owned Portion],E1056,Table15[If Material Anything Other than "Lead" in Column E,Was Material Ever Previously Lead?],G1056,Table15[Customer-Owned Portion],O1056),Table15[Unique ID],0),0)))</f>
        <v/>
      </c>
      <c r="X1056"/>
    </row>
    <row r="1057" spans="2:24" x14ac:dyDescent="0.35">
      <c r="B1057" s="146"/>
      <c r="C1057" s="31"/>
      <c r="D1057" s="31"/>
      <c r="E1057" s="44"/>
      <c r="F1057" s="43"/>
      <c r="G1057" s="84"/>
      <c r="H1057" s="31"/>
      <c r="I1057" s="31"/>
      <c r="J1057" s="84"/>
      <c r="K1057" s="31"/>
      <c r="L1057" s="31"/>
      <c r="M1057" s="169"/>
      <c r="N1057" s="148"/>
      <c r="O1057" s="44"/>
      <c r="P1057" s="43"/>
      <c r="Q1057" s="31"/>
      <c r="R1057" s="84"/>
      <c r="S1057" s="31"/>
      <c r="T1057" s="31"/>
      <c r="U1057" s="169"/>
      <c r="V1057" s="150"/>
      <c r="W1057" s="141" t="str" cm="1">
        <f t="array" ref="W1057">IF(SUM(LEN(B1057:V1057))=0,"",IF(OR(OR(ISBLANK(F1057),SUM(LEN(C1057),LEN(D1057))=0),AND(NOT(E1057="Unknown"),ISBLANK(J1057)),AND(NOT(O1057="Unknown"),ISBLANK(R1057))),"Missing Information", INDEX(Table15[Entire Service Line Classification], MATCH(SUMIFS(Table15[Unique ID],Table15[System-Owned Portion],E1057,Table15[If Material Anything Other than "Lead" in Column E,Was Material Ever Previously Lead?],G1057,Table15[Customer-Owned Portion],O1057),Table15[Unique ID],0),0)))</f>
        <v/>
      </c>
      <c r="X1057"/>
    </row>
    <row r="1058" spans="2:24" x14ac:dyDescent="0.35">
      <c r="B1058" s="146"/>
      <c r="C1058" s="31"/>
      <c r="D1058" s="31"/>
      <c r="E1058" s="44"/>
      <c r="F1058" s="43"/>
      <c r="G1058" s="84"/>
      <c r="H1058" s="31"/>
      <c r="I1058" s="31"/>
      <c r="J1058" s="84"/>
      <c r="K1058" s="31"/>
      <c r="L1058" s="31"/>
      <c r="M1058" s="169"/>
      <c r="N1058" s="148"/>
      <c r="O1058" s="44"/>
      <c r="P1058" s="43"/>
      <c r="Q1058" s="31"/>
      <c r="R1058" s="84"/>
      <c r="S1058" s="31"/>
      <c r="T1058" s="31"/>
      <c r="U1058" s="169"/>
      <c r="V1058" s="150"/>
      <c r="W1058" s="141" t="str" cm="1">
        <f t="array" ref="W1058">IF(SUM(LEN(B1058:V1058))=0,"",IF(OR(OR(ISBLANK(F1058),SUM(LEN(C1058),LEN(D1058))=0),AND(NOT(E1058="Unknown"),ISBLANK(J1058)),AND(NOT(O1058="Unknown"),ISBLANK(R1058))),"Missing Information", INDEX(Table15[Entire Service Line Classification], MATCH(SUMIFS(Table15[Unique ID],Table15[System-Owned Portion],E1058,Table15[If Material Anything Other than "Lead" in Column E,Was Material Ever Previously Lead?],G1058,Table15[Customer-Owned Portion],O1058),Table15[Unique ID],0),0)))</f>
        <v/>
      </c>
      <c r="X1058"/>
    </row>
    <row r="1059" spans="2:24" x14ac:dyDescent="0.35">
      <c r="B1059" s="146"/>
      <c r="C1059" s="31"/>
      <c r="D1059" s="31"/>
      <c r="E1059" s="44"/>
      <c r="F1059" s="43"/>
      <c r="G1059" s="84"/>
      <c r="H1059" s="31"/>
      <c r="I1059" s="31"/>
      <c r="J1059" s="84"/>
      <c r="K1059" s="31"/>
      <c r="L1059" s="31"/>
      <c r="M1059" s="169"/>
      <c r="N1059" s="148"/>
      <c r="O1059" s="44"/>
      <c r="P1059" s="43"/>
      <c r="Q1059" s="31"/>
      <c r="R1059" s="84"/>
      <c r="S1059" s="31"/>
      <c r="T1059" s="31"/>
      <c r="U1059" s="169"/>
      <c r="V1059" s="150"/>
      <c r="W1059" s="141" t="str" cm="1">
        <f t="array" ref="W1059">IF(SUM(LEN(B1059:V1059))=0,"",IF(OR(OR(ISBLANK(F1059),SUM(LEN(C1059),LEN(D1059))=0),AND(NOT(E1059="Unknown"),ISBLANK(J1059)),AND(NOT(O1059="Unknown"),ISBLANK(R1059))),"Missing Information", INDEX(Table15[Entire Service Line Classification], MATCH(SUMIFS(Table15[Unique ID],Table15[System-Owned Portion],E1059,Table15[If Material Anything Other than "Lead" in Column E,Was Material Ever Previously Lead?],G1059,Table15[Customer-Owned Portion],O1059),Table15[Unique ID],0),0)))</f>
        <v/>
      </c>
      <c r="X1059"/>
    </row>
    <row r="1060" spans="2:24" x14ac:dyDescent="0.35">
      <c r="B1060" s="146"/>
      <c r="C1060" s="31"/>
      <c r="D1060" s="31"/>
      <c r="E1060" s="44"/>
      <c r="F1060" s="43"/>
      <c r="G1060" s="84"/>
      <c r="H1060" s="31"/>
      <c r="I1060" s="31"/>
      <c r="J1060" s="84"/>
      <c r="K1060" s="31"/>
      <c r="L1060" s="31"/>
      <c r="M1060" s="169"/>
      <c r="N1060" s="148"/>
      <c r="O1060" s="44"/>
      <c r="P1060" s="43"/>
      <c r="Q1060" s="31"/>
      <c r="R1060" s="84"/>
      <c r="S1060" s="31"/>
      <c r="T1060" s="31"/>
      <c r="U1060" s="169"/>
      <c r="V1060" s="150"/>
      <c r="W1060" s="141" t="str" cm="1">
        <f t="array" ref="W1060">IF(SUM(LEN(B1060:V1060))=0,"",IF(OR(OR(ISBLANK(F1060),SUM(LEN(C1060),LEN(D1060))=0),AND(NOT(E1060="Unknown"),ISBLANK(J1060)),AND(NOT(O1060="Unknown"),ISBLANK(R1060))),"Missing Information", INDEX(Table15[Entire Service Line Classification], MATCH(SUMIFS(Table15[Unique ID],Table15[System-Owned Portion],E1060,Table15[If Material Anything Other than "Lead" in Column E,Was Material Ever Previously Lead?],G1060,Table15[Customer-Owned Portion],O1060),Table15[Unique ID],0),0)))</f>
        <v/>
      </c>
      <c r="X1060"/>
    </row>
    <row r="1061" spans="2:24" x14ac:dyDescent="0.35">
      <c r="B1061" s="146"/>
      <c r="C1061" s="31"/>
      <c r="D1061" s="31"/>
      <c r="E1061" s="44"/>
      <c r="F1061" s="43"/>
      <c r="G1061" s="84"/>
      <c r="H1061" s="31"/>
      <c r="I1061" s="31"/>
      <c r="J1061" s="84"/>
      <c r="K1061" s="31"/>
      <c r="L1061" s="31"/>
      <c r="M1061" s="169"/>
      <c r="N1061" s="148"/>
      <c r="O1061" s="44"/>
      <c r="P1061" s="43"/>
      <c r="Q1061" s="31"/>
      <c r="R1061" s="84"/>
      <c r="S1061" s="31"/>
      <c r="T1061" s="31"/>
      <c r="U1061" s="169"/>
      <c r="V1061" s="150"/>
      <c r="W1061" s="141" t="str" cm="1">
        <f t="array" ref="W1061">IF(SUM(LEN(B1061:V1061))=0,"",IF(OR(OR(ISBLANK(F1061),SUM(LEN(C1061),LEN(D1061))=0),AND(NOT(E1061="Unknown"),ISBLANK(J1061)),AND(NOT(O1061="Unknown"),ISBLANK(R1061))),"Missing Information", INDEX(Table15[Entire Service Line Classification], MATCH(SUMIFS(Table15[Unique ID],Table15[System-Owned Portion],E1061,Table15[If Material Anything Other than "Lead" in Column E,Was Material Ever Previously Lead?],G1061,Table15[Customer-Owned Portion],O1061),Table15[Unique ID],0),0)))</f>
        <v/>
      </c>
      <c r="X1061"/>
    </row>
    <row r="1062" spans="2:24" x14ac:dyDescent="0.35">
      <c r="B1062" s="146"/>
      <c r="C1062" s="31"/>
      <c r="D1062" s="31"/>
      <c r="E1062" s="44"/>
      <c r="F1062" s="43"/>
      <c r="G1062" s="84"/>
      <c r="H1062" s="31"/>
      <c r="I1062" s="31"/>
      <c r="J1062" s="84"/>
      <c r="K1062" s="31"/>
      <c r="L1062" s="31"/>
      <c r="M1062" s="169"/>
      <c r="N1062" s="148"/>
      <c r="O1062" s="44"/>
      <c r="P1062" s="43"/>
      <c r="Q1062" s="31"/>
      <c r="R1062" s="84"/>
      <c r="S1062" s="31"/>
      <c r="T1062" s="31"/>
      <c r="U1062" s="169"/>
      <c r="V1062" s="150"/>
      <c r="W1062" s="141" t="str" cm="1">
        <f t="array" ref="W1062">IF(SUM(LEN(B1062:V1062))=0,"",IF(OR(OR(ISBLANK(F1062),SUM(LEN(C1062),LEN(D1062))=0),AND(NOT(E1062="Unknown"),ISBLANK(J1062)),AND(NOT(O1062="Unknown"),ISBLANK(R1062))),"Missing Information", INDEX(Table15[Entire Service Line Classification], MATCH(SUMIFS(Table15[Unique ID],Table15[System-Owned Portion],E1062,Table15[If Material Anything Other than "Lead" in Column E,Was Material Ever Previously Lead?],G1062,Table15[Customer-Owned Portion],O1062),Table15[Unique ID],0),0)))</f>
        <v/>
      </c>
      <c r="X1062"/>
    </row>
    <row r="1063" spans="2:24" x14ac:dyDescent="0.35">
      <c r="B1063" s="146"/>
      <c r="C1063" s="31"/>
      <c r="D1063" s="31"/>
      <c r="E1063" s="44"/>
      <c r="F1063" s="43"/>
      <c r="G1063" s="84"/>
      <c r="H1063" s="31"/>
      <c r="I1063" s="31"/>
      <c r="J1063" s="84"/>
      <c r="K1063" s="31"/>
      <c r="L1063" s="31"/>
      <c r="M1063" s="169"/>
      <c r="N1063" s="148"/>
      <c r="O1063" s="44"/>
      <c r="P1063" s="43"/>
      <c r="Q1063" s="31"/>
      <c r="R1063" s="84"/>
      <c r="S1063" s="31"/>
      <c r="T1063" s="31"/>
      <c r="U1063" s="169"/>
      <c r="V1063" s="150"/>
      <c r="W1063" s="141" t="str" cm="1">
        <f t="array" ref="W1063">IF(SUM(LEN(B1063:V1063))=0,"",IF(OR(OR(ISBLANK(F1063),SUM(LEN(C1063),LEN(D1063))=0),AND(NOT(E1063="Unknown"),ISBLANK(J1063)),AND(NOT(O1063="Unknown"),ISBLANK(R1063))),"Missing Information", INDEX(Table15[Entire Service Line Classification], MATCH(SUMIFS(Table15[Unique ID],Table15[System-Owned Portion],E1063,Table15[If Material Anything Other than "Lead" in Column E,Was Material Ever Previously Lead?],G1063,Table15[Customer-Owned Portion],O1063),Table15[Unique ID],0),0)))</f>
        <v/>
      </c>
      <c r="X1063"/>
    </row>
    <row r="1064" spans="2:24" x14ac:dyDescent="0.35">
      <c r="B1064" s="146"/>
      <c r="C1064" s="31"/>
      <c r="D1064" s="31"/>
      <c r="E1064" s="44"/>
      <c r="F1064" s="43"/>
      <c r="G1064" s="84"/>
      <c r="H1064" s="31"/>
      <c r="I1064" s="31"/>
      <c r="J1064" s="84"/>
      <c r="K1064" s="31"/>
      <c r="L1064" s="31"/>
      <c r="M1064" s="169"/>
      <c r="N1064" s="148"/>
      <c r="O1064" s="44"/>
      <c r="P1064" s="43"/>
      <c r="Q1064" s="31"/>
      <c r="R1064" s="84"/>
      <c r="S1064" s="31"/>
      <c r="T1064" s="31"/>
      <c r="U1064" s="169"/>
      <c r="V1064" s="150"/>
      <c r="W1064" s="141" t="str" cm="1">
        <f t="array" ref="W1064">IF(SUM(LEN(B1064:V1064))=0,"",IF(OR(OR(ISBLANK(F1064),SUM(LEN(C1064),LEN(D1064))=0),AND(NOT(E1064="Unknown"),ISBLANK(J1064)),AND(NOT(O1064="Unknown"),ISBLANK(R1064))),"Missing Information", INDEX(Table15[Entire Service Line Classification], MATCH(SUMIFS(Table15[Unique ID],Table15[System-Owned Portion],E1064,Table15[If Material Anything Other than "Lead" in Column E,Was Material Ever Previously Lead?],G1064,Table15[Customer-Owned Portion],O1064),Table15[Unique ID],0),0)))</f>
        <v/>
      </c>
      <c r="X1064"/>
    </row>
    <row r="1065" spans="2:24" x14ac:dyDescent="0.35">
      <c r="B1065" s="146"/>
      <c r="C1065" s="31"/>
      <c r="D1065" s="31"/>
      <c r="E1065" s="44"/>
      <c r="F1065" s="43"/>
      <c r="G1065" s="84"/>
      <c r="H1065" s="31"/>
      <c r="I1065" s="31"/>
      <c r="J1065" s="84"/>
      <c r="K1065" s="31"/>
      <c r="L1065" s="31"/>
      <c r="M1065" s="169"/>
      <c r="N1065" s="148"/>
      <c r="O1065" s="44"/>
      <c r="P1065" s="43"/>
      <c r="Q1065" s="31"/>
      <c r="R1065" s="84"/>
      <c r="S1065" s="31"/>
      <c r="T1065" s="31"/>
      <c r="U1065" s="169"/>
      <c r="V1065" s="150"/>
      <c r="W1065" s="141" t="str" cm="1">
        <f t="array" ref="W1065">IF(SUM(LEN(B1065:V1065))=0,"",IF(OR(OR(ISBLANK(F1065),SUM(LEN(C1065),LEN(D1065))=0),AND(NOT(E1065="Unknown"),ISBLANK(J1065)),AND(NOT(O1065="Unknown"),ISBLANK(R1065))),"Missing Information", INDEX(Table15[Entire Service Line Classification], MATCH(SUMIFS(Table15[Unique ID],Table15[System-Owned Portion],E1065,Table15[If Material Anything Other than "Lead" in Column E,Was Material Ever Previously Lead?],G1065,Table15[Customer-Owned Portion],O1065),Table15[Unique ID],0),0)))</f>
        <v/>
      </c>
      <c r="X1065"/>
    </row>
    <row r="1066" spans="2:24" x14ac:dyDescent="0.35">
      <c r="B1066" s="146"/>
      <c r="C1066" s="31"/>
      <c r="D1066" s="31"/>
      <c r="E1066" s="44"/>
      <c r="F1066" s="43"/>
      <c r="G1066" s="84"/>
      <c r="H1066" s="31"/>
      <c r="I1066" s="31"/>
      <c r="J1066" s="84"/>
      <c r="K1066" s="31"/>
      <c r="L1066" s="31"/>
      <c r="M1066" s="169"/>
      <c r="N1066" s="148"/>
      <c r="O1066" s="44"/>
      <c r="P1066" s="43"/>
      <c r="Q1066" s="31"/>
      <c r="R1066" s="84"/>
      <c r="S1066" s="31"/>
      <c r="T1066" s="31"/>
      <c r="U1066" s="169"/>
      <c r="V1066" s="150"/>
      <c r="W1066" s="141" t="str" cm="1">
        <f t="array" ref="W1066">IF(SUM(LEN(B1066:V1066))=0,"",IF(OR(OR(ISBLANK(F1066),SUM(LEN(C1066),LEN(D1066))=0),AND(NOT(E1066="Unknown"),ISBLANK(J1066)),AND(NOT(O1066="Unknown"),ISBLANK(R1066))),"Missing Information", INDEX(Table15[Entire Service Line Classification], MATCH(SUMIFS(Table15[Unique ID],Table15[System-Owned Portion],E1066,Table15[If Material Anything Other than "Lead" in Column E,Was Material Ever Previously Lead?],G1066,Table15[Customer-Owned Portion],O1066),Table15[Unique ID],0),0)))</f>
        <v/>
      </c>
      <c r="X1066"/>
    </row>
    <row r="1067" spans="2:24" x14ac:dyDescent="0.35">
      <c r="B1067" s="146"/>
      <c r="C1067" s="31"/>
      <c r="D1067" s="31"/>
      <c r="E1067" s="44"/>
      <c r="F1067" s="43"/>
      <c r="G1067" s="84"/>
      <c r="H1067" s="31"/>
      <c r="I1067" s="31"/>
      <c r="J1067" s="84"/>
      <c r="K1067" s="31"/>
      <c r="L1067" s="31"/>
      <c r="M1067" s="169"/>
      <c r="N1067" s="148"/>
      <c r="O1067" s="44"/>
      <c r="P1067" s="43"/>
      <c r="Q1067" s="31"/>
      <c r="R1067" s="84"/>
      <c r="S1067" s="31"/>
      <c r="T1067" s="31"/>
      <c r="U1067" s="169"/>
      <c r="V1067" s="150"/>
      <c r="W1067" s="141" t="str" cm="1">
        <f t="array" ref="W1067">IF(SUM(LEN(B1067:V1067))=0,"",IF(OR(OR(ISBLANK(F1067),SUM(LEN(C1067),LEN(D1067))=0),AND(NOT(E1067="Unknown"),ISBLANK(J1067)),AND(NOT(O1067="Unknown"),ISBLANK(R1067))),"Missing Information", INDEX(Table15[Entire Service Line Classification], MATCH(SUMIFS(Table15[Unique ID],Table15[System-Owned Portion],E1067,Table15[If Material Anything Other than "Lead" in Column E,Was Material Ever Previously Lead?],G1067,Table15[Customer-Owned Portion],O1067),Table15[Unique ID],0),0)))</f>
        <v/>
      </c>
      <c r="X1067"/>
    </row>
    <row r="1068" spans="2:24" x14ac:dyDescent="0.35">
      <c r="B1068" s="146"/>
      <c r="C1068" s="31"/>
      <c r="D1068" s="31"/>
      <c r="E1068" s="44"/>
      <c r="F1068" s="43"/>
      <c r="G1068" s="84"/>
      <c r="H1068" s="31"/>
      <c r="I1068" s="31"/>
      <c r="J1068" s="84"/>
      <c r="K1068" s="31"/>
      <c r="L1068" s="31"/>
      <c r="M1068" s="169"/>
      <c r="N1068" s="148"/>
      <c r="O1068" s="44"/>
      <c r="P1068" s="43"/>
      <c r="Q1068" s="31"/>
      <c r="R1068" s="84"/>
      <c r="S1068" s="31"/>
      <c r="T1068" s="31"/>
      <c r="U1068" s="169"/>
      <c r="V1068" s="150"/>
      <c r="W1068" s="141" t="str" cm="1">
        <f t="array" ref="W1068">IF(SUM(LEN(B1068:V1068))=0,"",IF(OR(OR(ISBLANK(F1068),SUM(LEN(C1068),LEN(D1068))=0),AND(NOT(E1068="Unknown"),ISBLANK(J1068)),AND(NOT(O1068="Unknown"),ISBLANK(R1068))),"Missing Information", INDEX(Table15[Entire Service Line Classification], MATCH(SUMIFS(Table15[Unique ID],Table15[System-Owned Portion],E1068,Table15[If Material Anything Other than "Lead" in Column E,Was Material Ever Previously Lead?],G1068,Table15[Customer-Owned Portion],O1068),Table15[Unique ID],0),0)))</f>
        <v/>
      </c>
      <c r="X1068"/>
    </row>
    <row r="1069" spans="2:24" x14ac:dyDescent="0.35">
      <c r="B1069" s="146"/>
      <c r="C1069" s="31"/>
      <c r="D1069" s="31"/>
      <c r="E1069" s="44"/>
      <c r="F1069" s="43"/>
      <c r="G1069" s="84"/>
      <c r="H1069" s="31"/>
      <c r="I1069" s="31"/>
      <c r="J1069" s="84"/>
      <c r="K1069" s="31"/>
      <c r="L1069" s="31"/>
      <c r="M1069" s="169"/>
      <c r="N1069" s="148"/>
      <c r="O1069" s="44"/>
      <c r="P1069" s="43"/>
      <c r="Q1069" s="31"/>
      <c r="R1069" s="84"/>
      <c r="S1069" s="31"/>
      <c r="T1069" s="31"/>
      <c r="U1069" s="169"/>
      <c r="V1069" s="150"/>
      <c r="W1069" s="141" t="str" cm="1">
        <f t="array" ref="W1069">IF(SUM(LEN(B1069:V1069))=0,"",IF(OR(OR(ISBLANK(F1069),SUM(LEN(C1069),LEN(D1069))=0),AND(NOT(E1069="Unknown"),ISBLANK(J1069)),AND(NOT(O1069="Unknown"),ISBLANK(R1069))),"Missing Information", INDEX(Table15[Entire Service Line Classification], MATCH(SUMIFS(Table15[Unique ID],Table15[System-Owned Portion],E1069,Table15[If Material Anything Other than "Lead" in Column E,Was Material Ever Previously Lead?],G1069,Table15[Customer-Owned Portion],O1069),Table15[Unique ID],0),0)))</f>
        <v/>
      </c>
      <c r="X1069"/>
    </row>
    <row r="1070" spans="2:24" x14ac:dyDescent="0.35">
      <c r="B1070" s="146"/>
      <c r="C1070" s="31"/>
      <c r="D1070" s="31"/>
      <c r="E1070" s="44"/>
      <c r="F1070" s="43"/>
      <c r="G1070" s="84"/>
      <c r="H1070" s="31"/>
      <c r="I1070" s="31"/>
      <c r="J1070" s="84"/>
      <c r="K1070" s="31"/>
      <c r="L1070" s="31"/>
      <c r="M1070" s="169"/>
      <c r="N1070" s="148"/>
      <c r="O1070" s="44"/>
      <c r="P1070" s="43"/>
      <c r="Q1070" s="31"/>
      <c r="R1070" s="84"/>
      <c r="S1070" s="31"/>
      <c r="T1070" s="31"/>
      <c r="U1070" s="169"/>
      <c r="V1070" s="150"/>
      <c r="W1070" s="141" t="str" cm="1">
        <f t="array" ref="W1070">IF(SUM(LEN(B1070:V1070))=0,"",IF(OR(OR(ISBLANK(F1070),SUM(LEN(C1070),LEN(D1070))=0),AND(NOT(E1070="Unknown"),ISBLANK(J1070)),AND(NOT(O1070="Unknown"),ISBLANK(R1070))),"Missing Information", INDEX(Table15[Entire Service Line Classification], MATCH(SUMIFS(Table15[Unique ID],Table15[System-Owned Portion],E1070,Table15[If Material Anything Other than "Lead" in Column E,Was Material Ever Previously Lead?],G1070,Table15[Customer-Owned Portion],O1070),Table15[Unique ID],0),0)))</f>
        <v/>
      </c>
      <c r="X1070"/>
    </row>
    <row r="1071" spans="2:24" x14ac:dyDescent="0.35">
      <c r="B1071" s="146"/>
      <c r="C1071" s="31"/>
      <c r="D1071" s="31"/>
      <c r="E1071" s="44"/>
      <c r="F1071" s="43"/>
      <c r="G1071" s="84"/>
      <c r="H1071" s="31"/>
      <c r="I1071" s="31"/>
      <c r="J1071" s="84"/>
      <c r="K1071" s="31"/>
      <c r="L1071" s="31"/>
      <c r="M1071" s="169"/>
      <c r="N1071" s="148"/>
      <c r="O1071" s="44"/>
      <c r="P1071" s="43"/>
      <c r="Q1071" s="31"/>
      <c r="R1071" s="84"/>
      <c r="S1071" s="31"/>
      <c r="T1071" s="31"/>
      <c r="U1071" s="169"/>
      <c r="V1071" s="150"/>
      <c r="W1071" s="141" t="str" cm="1">
        <f t="array" ref="W1071">IF(SUM(LEN(B1071:V1071))=0,"",IF(OR(OR(ISBLANK(F1071),SUM(LEN(C1071),LEN(D1071))=0),AND(NOT(E1071="Unknown"),ISBLANK(J1071)),AND(NOT(O1071="Unknown"),ISBLANK(R1071))),"Missing Information", INDEX(Table15[Entire Service Line Classification], MATCH(SUMIFS(Table15[Unique ID],Table15[System-Owned Portion],E1071,Table15[If Material Anything Other than "Lead" in Column E,Was Material Ever Previously Lead?],G1071,Table15[Customer-Owned Portion],O1071),Table15[Unique ID],0),0)))</f>
        <v/>
      </c>
      <c r="X1071"/>
    </row>
    <row r="1072" spans="2:24" x14ac:dyDescent="0.35">
      <c r="B1072" s="146"/>
      <c r="C1072" s="31"/>
      <c r="D1072" s="31"/>
      <c r="E1072" s="44"/>
      <c r="F1072" s="43"/>
      <c r="G1072" s="84"/>
      <c r="H1072" s="31"/>
      <c r="I1072" s="31"/>
      <c r="J1072" s="84"/>
      <c r="K1072" s="31"/>
      <c r="L1072" s="31"/>
      <c r="M1072" s="169"/>
      <c r="N1072" s="148"/>
      <c r="O1072" s="44"/>
      <c r="P1072" s="43"/>
      <c r="Q1072" s="31"/>
      <c r="R1072" s="84"/>
      <c r="S1072" s="31"/>
      <c r="T1072" s="31"/>
      <c r="U1072" s="169"/>
      <c r="V1072" s="150"/>
      <c r="W1072" s="141" t="str" cm="1">
        <f t="array" ref="W1072">IF(SUM(LEN(B1072:V1072))=0,"",IF(OR(OR(ISBLANK(F1072),SUM(LEN(C1072),LEN(D1072))=0),AND(NOT(E1072="Unknown"),ISBLANK(J1072)),AND(NOT(O1072="Unknown"),ISBLANK(R1072))),"Missing Information", INDEX(Table15[Entire Service Line Classification], MATCH(SUMIFS(Table15[Unique ID],Table15[System-Owned Portion],E1072,Table15[If Material Anything Other than "Lead" in Column E,Was Material Ever Previously Lead?],G1072,Table15[Customer-Owned Portion],O1072),Table15[Unique ID],0),0)))</f>
        <v/>
      </c>
      <c r="X1072"/>
    </row>
    <row r="1073" spans="2:24" x14ac:dyDescent="0.35">
      <c r="B1073" s="146"/>
      <c r="C1073" s="31"/>
      <c r="D1073" s="31"/>
      <c r="E1073" s="44"/>
      <c r="F1073" s="43"/>
      <c r="G1073" s="84"/>
      <c r="H1073" s="31"/>
      <c r="I1073" s="31"/>
      <c r="J1073" s="84"/>
      <c r="K1073" s="31"/>
      <c r="L1073" s="31"/>
      <c r="M1073" s="169"/>
      <c r="N1073" s="148"/>
      <c r="O1073" s="44"/>
      <c r="P1073" s="43"/>
      <c r="Q1073" s="31"/>
      <c r="R1073" s="84"/>
      <c r="S1073" s="31"/>
      <c r="T1073" s="31"/>
      <c r="U1073" s="169"/>
      <c r="V1073" s="150"/>
      <c r="W1073" s="141" t="str" cm="1">
        <f t="array" ref="W1073">IF(SUM(LEN(B1073:V1073))=0,"",IF(OR(OR(ISBLANK(F1073),SUM(LEN(C1073),LEN(D1073))=0),AND(NOT(E1073="Unknown"),ISBLANK(J1073)),AND(NOT(O1073="Unknown"),ISBLANK(R1073))),"Missing Information", INDEX(Table15[Entire Service Line Classification], MATCH(SUMIFS(Table15[Unique ID],Table15[System-Owned Portion],E1073,Table15[If Material Anything Other than "Lead" in Column E,Was Material Ever Previously Lead?],G1073,Table15[Customer-Owned Portion],O1073),Table15[Unique ID],0),0)))</f>
        <v/>
      </c>
      <c r="X1073"/>
    </row>
    <row r="1074" spans="2:24" x14ac:dyDescent="0.35">
      <c r="B1074" s="146"/>
      <c r="C1074" s="31"/>
      <c r="D1074" s="31"/>
      <c r="E1074" s="44"/>
      <c r="F1074" s="43"/>
      <c r="G1074" s="84"/>
      <c r="H1074" s="31"/>
      <c r="I1074" s="31"/>
      <c r="J1074" s="84"/>
      <c r="K1074" s="31"/>
      <c r="L1074" s="31"/>
      <c r="M1074" s="169"/>
      <c r="N1074" s="148"/>
      <c r="O1074" s="44"/>
      <c r="P1074" s="43"/>
      <c r="Q1074" s="31"/>
      <c r="R1074" s="84"/>
      <c r="S1074" s="31"/>
      <c r="T1074" s="31"/>
      <c r="U1074" s="169"/>
      <c r="V1074" s="150"/>
      <c r="W1074" s="141" t="str" cm="1">
        <f t="array" ref="W1074">IF(SUM(LEN(B1074:V1074))=0,"",IF(OR(OR(ISBLANK(F1074),SUM(LEN(C1074),LEN(D1074))=0),AND(NOT(E1074="Unknown"),ISBLANK(J1074)),AND(NOT(O1074="Unknown"),ISBLANK(R1074))),"Missing Information", INDEX(Table15[Entire Service Line Classification], MATCH(SUMIFS(Table15[Unique ID],Table15[System-Owned Portion],E1074,Table15[If Material Anything Other than "Lead" in Column E,Was Material Ever Previously Lead?],G1074,Table15[Customer-Owned Portion],O1074),Table15[Unique ID],0),0)))</f>
        <v/>
      </c>
      <c r="X1074"/>
    </row>
    <row r="1075" spans="2:24" x14ac:dyDescent="0.35">
      <c r="B1075" s="146"/>
      <c r="C1075" s="31"/>
      <c r="D1075" s="31"/>
      <c r="E1075" s="44"/>
      <c r="F1075" s="43"/>
      <c r="G1075" s="84"/>
      <c r="H1075" s="31"/>
      <c r="I1075" s="31"/>
      <c r="J1075" s="84"/>
      <c r="K1075" s="31"/>
      <c r="L1075" s="31"/>
      <c r="M1075" s="169"/>
      <c r="N1075" s="148"/>
      <c r="O1075" s="44"/>
      <c r="P1075" s="43"/>
      <c r="Q1075" s="31"/>
      <c r="R1075" s="84"/>
      <c r="S1075" s="31"/>
      <c r="T1075" s="31"/>
      <c r="U1075" s="169"/>
      <c r="V1075" s="150"/>
      <c r="W1075" s="141" t="str" cm="1">
        <f t="array" ref="W1075">IF(SUM(LEN(B1075:V1075))=0,"",IF(OR(OR(ISBLANK(F1075),SUM(LEN(C1075),LEN(D1075))=0),AND(NOT(E1075="Unknown"),ISBLANK(J1075)),AND(NOT(O1075="Unknown"),ISBLANK(R1075))),"Missing Information", INDEX(Table15[Entire Service Line Classification], MATCH(SUMIFS(Table15[Unique ID],Table15[System-Owned Portion],E1075,Table15[If Material Anything Other than "Lead" in Column E,Was Material Ever Previously Lead?],G1075,Table15[Customer-Owned Portion],O1075),Table15[Unique ID],0),0)))</f>
        <v/>
      </c>
      <c r="X1075"/>
    </row>
    <row r="1076" spans="2:24" x14ac:dyDescent="0.35">
      <c r="B1076" s="146"/>
      <c r="C1076" s="31"/>
      <c r="D1076" s="31"/>
      <c r="E1076" s="44"/>
      <c r="F1076" s="43"/>
      <c r="G1076" s="84"/>
      <c r="H1076" s="31"/>
      <c r="I1076" s="31"/>
      <c r="J1076" s="84"/>
      <c r="K1076" s="31"/>
      <c r="L1076" s="31"/>
      <c r="M1076" s="169"/>
      <c r="N1076" s="148"/>
      <c r="O1076" s="44"/>
      <c r="P1076" s="43"/>
      <c r="Q1076" s="31"/>
      <c r="R1076" s="84"/>
      <c r="S1076" s="31"/>
      <c r="T1076" s="31"/>
      <c r="U1076" s="169"/>
      <c r="V1076" s="150"/>
      <c r="W1076" s="141" t="str" cm="1">
        <f t="array" ref="W1076">IF(SUM(LEN(B1076:V1076))=0,"",IF(OR(OR(ISBLANK(F1076),SUM(LEN(C1076),LEN(D1076))=0),AND(NOT(E1076="Unknown"),ISBLANK(J1076)),AND(NOT(O1076="Unknown"),ISBLANK(R1076))),"Missing Information", INDEX(Table15[Entire Service Line Classification], MATCH(SUMIFS(Table15[Unique ID],Table15[System-Owned Portion],E1076,Table15[If Material Anything Other than "Lead" in Column E,Was Material Ever Previously Lead?],G1076,Table15[Customer-Owned Portion],O1076),Table15[Unique ID],0),0)))</f>
        <v/>
      </c>
      <c r="X1076"/>
    </row>
    <row r="1077" spans="2:24" x14ac:dyDescent="0.35">
      <c r="B1077" s="146"/>
      <c r="C1077" s="31"/>
      <c r="D1077" s="31"/>
      <c r="E1077" s="44"/>
      <c r="F1077" s="43"/>
      <c r="G1077" s="84"/>
      <c r="H1077" s="31"/>
      <c r="I1077" s="31"/>
      <c r="J1077" s="84"/>
      <c r="K1077" s="31"/>
      <c r="L1077" s="31"/>
      <c r="M1077" s="169"/>
      <c r="N1077" s="148"/>
      <c r="O1077" s="44"/>
      <c r="P1077" s="43"/>
      <c r="Q1077" s="31"/>
      <c r="R1077" s="84"/>
      <c r="S1077" s="31"/>
      <c r="T1077" s="31"/>
      <c r="U1077" s="169"/>
      <c r="V1077" s="150"/>
      <c r="W1077" s="141" t="str" cm="1">
        <f t="array" ref="W1077">IF(SUM(LEN(B1077:V1077))=0,"",IF(OR(OR(ISBLANK(F1077),SUM(LEN(C1077),LEN(D1077))=0),AND(NOT(E1077="Unknown"),ISBLANK(J1077)),AND(NOT(O1077="Unknown"),ISBLANK(R1077))),"Missing Information", INDEX(Table15[Entire Service Line Classification], MATCH(SUMIFS(Table15[Unique ID],Table15[System-Owned Portion],E1077,Table15[If Material Anything Other than "Lead" in Column E,Was Material Ever Previously Lead?],G1077,Table15[Customer-Owned Portion],O1077),Table15[Unique ID],0),0)))</f>
        <v/>
      </c>
      <c r="X1077"/>
    </row>
    <row r="1078" spans="2:24" x14ac:dyDescent="0.35">
      <c r="B1078" s="146"/>
      <c r="C1078" s="31"/>
      <c r="D1078" s="31"/>
      <c r="E1078" s="44"/>
      <c r="F1078" s="43"/>
      <c r="G1078" s="84"/>
      <c r="H1078" s="31"/>
      <c r="I1078" s="31"/>
      <c r="J1078" s="84"/>
      <c r="K1078" s="31"/>
      <c r="L1078" s="31"/>
      <c r="M1078" s="169"/>
      <c r="N1078" s="148"/>
      <c r="O1078" s="44"/>
      <c r="P1078" s="43"/>
      <c r="Q1078" s="31"/>
      <c r="R1078" s="84"/>
      <c r="S1078" s="31"/>
      <c r="T1078" s="31"/>
      <c r="U1078" s="169"/>
      <c r="V1078" s="150"/>
      <c r="W1078" s="141" t="str" cm="1">
        <f t="array" ref="W1078">IF(SUM(LEN(B1078:V1078))=0,"",IF(OR(OR(ISBLANK(F1078),SUM(LEN(C1078),LEN(D1078))=0),AND(NOT(E1078="Unknown"),ISBLANK(J1078)),AND(NOT(O1078="Unknown"),ISBLANK(R1078))),"Missing Information", INDEX(Table15[Entire Service Line Classification], MATCH(SUMIFS(Table15[Unique ID],Table15[System-Owned Portion],E1078,Table15[If Material Anything Other than "Lead" in Column E,Was Material Ever Previously Lead?],G1078,Table15[Customer-Owned Portion],O1078),Table15[Unique ID],0),0)))</f>
        <v/>
      </c>
      <c r="X1078"/>
    </row>
    <row r="1079" spans="2:24" x14ac:dyDescent="0.35">
      <c r="B1079" s="146"/>
      <c r="C1079" s="31"/>
      <c r="D1079" s="31"/>
      <c r="E1079" s="44"/>
      <c r="F1079" s="43"/>
      <c r="G1079" s="84"/>
      <c r="H1079" s="31"/>
      <c r="I1079" s="31"/>
      <c r="J1079" s="84"/>
      <c r="K1079" s="31"/>
      <c r="L1079" s="31"/>
      <c r="M1079" s="169"/>
      <c r="N1079" s="148"/>
      <c r="O1079" s="44"/>
      <c r="P1079" s="43"/>
      <c r="Q1079" s="31"/>
      <c r="R1079" s="84"/>
      <c r="S1079" s="31"/>
      <c r="T1079" s="31"/>
      <c r="U1079" s="169"/>
      <c r="V1079" s="150"/>
      <c r="W1079" s="141" t="str" cm="1">
        <f t="array" ref="W1079">IF(SUM(LEN(B1079:V1079))=0,"",IF(OR(OR(ISBLANK(F1079),SUM(LEN(C1079),LEN(D1079))=0),AND(NOT(E1079="Unknown"),ISBLANK(J1079)),AND(NOT(O1079="Unknown"),ISBLANK(R1079))),"Missing Information", INDEX(Table15[Entire Service Line Classification], MATCH(SUMIFS(Table15[Unique ID],Table15[System-Owned Portion],E1079,Table15[If Material Anything Other than "Lead" in Column E,Was Material Ever Previously Lead?],G1079,Table15[Customer-Owned Portion],O1079),Table15[Unique ID],0),0)))</f>
        <v/>
      </c>
      <c r="X1079"/>
    </row>
    <row r="1080" spans="2:24" x14ac:dyDescent="0.35">
      <c r="B1080" s="146"/>
      <c r="C1080" s="31"/>
      <c r="D1080" s="31"/>
      <c r="E1080" s="44"/>
      <c r="F1080" s="43"/>
      <c r="G1080" s="84"/>
      <c r="H1080" s="31"/>
      <c r="I1080" s="31"/>
      <c r="J1080" s="84"/>
      <c r="K1080" s="31"/>
      <c r="L1080" s="31"/>
      <c r="M1080" s="169"/>
      <c r="N1080" s="148"/>
      <c r="O1080" s="44"/>
      <c r="P1080" s="43"/>
      <c r="Q1080" s="31"/>
      <c r="R1080" s="84"/>
      <c r="S1080" s="31"/>
      <c r="T1080" s="31"/>
      <c r="U1080" s="169"/>
      <c r="V1080" s="150"/>
      <c r="W1080" s="141" t="str" cm="1">
        <f t="array" ref="W1080">IF(SUM(LEN(B1080:V1080))=0,"",IF(OR(OR(ISBLANK(F1080),SUM(LEN(C1080),LEN(D1080))=0),AND(NOT(E1080="Unknown"),ISBLANK(J1080)),AND(NOT(O1080="Unknown"),ISBLANK(R1080))),"Missing Information", INDEX(Table15[Entire Service Line Classification], MATCH(SUMIFS(Table15[Unique ID],Table15[System-Owned Portion],E1080,Table15[If Material Anything Other than "Lead" in Column E,Was Material Ever Previously Lead?],G1080,Table15[Customer-Owned Portion],O1080),Table15[Unique ID],0),0)))</f>
        <v/>
      </c>
      <c r="X1080"/>
    </row>
    <row r="1081" spans="2:24" x14ac:dyDescent="0.35">
      <c r="B1081" s="146"/>
      <c r="C1081" s="31"/>
      <c r="D1081" s="31"/>
      <c r="E1081" s="44"/>
      <c r="F1081" s="43"/>
      <c r="G1081" s="84"/>
      <c r="H1081" s="31"/>
      <c r="I1081" s="31"/>
      <c r="J1081" s="84"/>
      <c r="K1081" s="31"/>
      <c r="L1081" s="31"/>
      <c r="M1081" s="169"/>
      <c r="N1081" s="148"/>
      <c r="O1081" s="44"/>
      <c r="P1081" s="43"/>
      <c r="Q1081" s="31"/>
      <c r="R1081" s="84"/>
      <c r="S1081" s="31"/>
      <c r="T1081" s="31"/>
      <c r="U1081" s="169"/>
      <c r="V1081" s="150"/>
      <c r="W1081" s="141" t="str" cm="1">
        <f t="array" ref="W1081">IF(SUM(LEN(B1081:V1081))=0,"",IF(OR(OR(ISBLANK(F1081),SUM(LEN(C1081),LEN(D1081))=0),AND(NOT(E1081="Unknown"),ISBLANK(J1081)),AND(NOT(O1081="Unknown"),ISBLANK(R1081))),"Missing Information", INDEX(Table15[Entire Service Line Classification], MATCH(SUMIFS(Table15[Unique ID],Table15[System-Owned Portion],E1081,Table15[If Material Anything Other than "Lead" in Column E,Was Material Ever Previously Lead?],G1081,Table15[Customer-Owned Portion],O1081),Table15[Unique ID],0),0)))</f>
        <v/>
      </c>
      <c r="X1081"/>
    </row>
    <row r="1082" spans="2:24" x14ac:dyDescent="0.35">
      <c r="B1082" s="146"/>
      <c r="C1082" s="31"/>
      <c r="D1082" s="31"/>
      <c r="E1082" s="44"/>
      <c r="F1082" s="43"/>
      <c r="G1082" s="84"/>
      <c r="H1082" s="31"/>
      <c r="I1082" s="31"/>
      <c r="J1082" s="84"/>
      <c r="K1082" s="31"/>
      <c r="L1082" s="31"/>
      <c r="M1082" s="169"/>
      <c r="N1082" s="148"/>
      <c r="O1082" s="44"/>
      <c r="P1082" s="43"/>
      <c r="Q1082" s="31"/>
      <c r="R1082" s="84"/>
      <c r="S1082" s="31"/>
      <c r="T1082" s="31"/>
      <c r="U1082" s="169"/>
      <c r="V1082" s="150"/>
      <c r="W1082" s="141" t="str" cm="1">
        <f t="array" ref="W1082">IF(SUM(LEN(B1082:V1082))=0,"",IF(OR(OR(ISBLANK(F1082),SUM(LEN(C1082),LEN(D1082))=0),AND(NOT(E1082="Unknown"),ISBLANK(J1082)),AND(NOT(O1082="Unknown"),ISBLANK(R1082))),"Missing Information", INDEX(Table15[Entire Service Line Classification], MATCH(SUMIFS(Table15[Unique ID],Table15[System-Owned Portion],E1082,Table15[If Material Anything Other than "Lead" in Column E,Was Material Ever Previously Lead?],G1082,Table15[Customer-Owned Portion],O1082),Table15[Unique ID],0),0)))</f>
        <v/>
      </c>
      <c r="X1082"/>
    </row>
    <row r="1083" spans="2:24" x14ac:dyDescent="0.35">
      <c r="B1083" s="146"/>
      <c r="C1083" s="31"/>
      <c r="D1083" s="31"/>
      <c r="E1083" s="44"/>
      <c r="F1083" s="43"/>
      <c r="G1083" s="84"/>
      <c r="H1083" s="31"/>
      <c r="I1083" s="31"/>
      <c r="J1083" s="84"/>
      <c r="K1083" s="31"/>
      <c r="L1083" s="31"/>
      <c r="M1083" s="169"/>
      <c r="N1083" s="148"/>
      <c r="O1083" s="44"/>
      <c r="P1083" s="43"/>
      <c r="Q1083" s="31"/>
      <c r="R1083" s="84"/>
      <c r="S1083" s="31"/>
      <c r="T1083" s="31"/>
      <c r="U1083" s="169"/>
      <c r="V1083" s="150"/>
      <c r="W1083" s="141" t="str" cm="1">
        <f t="array" ref="W1083">IF(SUM(LEN(B1083:V1083))=0,"",IF(OR(OR(ISBLANK(F1083),SUM(LEN(C1083),LEN(D1083))=0),AND(NOT(E1083="Unknown"),ISBLANK(J1083)),AND(NOT(O1083="Unknown"),ISBLANK(R1083))),"Missing Information", INDEX(Table15[Entire Service Line Classification], MATCH(SUMIFS(Table15[Unique ID],Table15[System-Owned Portion],E1083,Table15[If Material Anything Other than "Lead" in Column E,Was Material Ever Previously Lead?],G1083,Table15[Customer-Owned Portion],O1083),Table15[Unique ID],0),0)))</f>
        <v/>
      </c>
      <c r="X1083"/>
    </row>
    <row r="1084" spans="2:24" x14ac:dyDescent="0.35">
      <c r="B1084" s="146"/>
      <c r="C1084" s="31"/>
      <c r="D1084" s="31"/>
      <c r="E1084" s="44"/>
      <c r="F1084" s="43"/>
      <c r="G1084" s="84"/>
      <c r="H1084" s="31"/>
      <c r="I1084" s="31"/>
      <c r="J1084" s="84"/>
      <c r="K1084" s="31"/>
      <c r="L1084" s="31"/>
      <c r="M1084" s="169"/>
      <c r="N1084" s="148"/>
      <c r="O1084" s="44"/>
      <c r="P1084" s="43"/>
      <c r="Q1084" s="31"/>
      <c r="R1084" s="84"/>
      <c r="S1084" s="31"/>
      <c r="T1084" s="31"/>
      <c r="U1084" s="169"/>
      <c r="V1084" s="150"/>
      <c r="W1084" s="141" t="str" cm="1">
        <f t="array" ref="W1084">IF(SUM(LEN(B1084:V1084))=0,"",IF(OR(OR(ISBLANK(F1084),SUM(LEN(C1084),LEN(D1084))=0),AND(NOT(E1084="Unknown"),ISBLANK(J1084)),AND(NOT(O1084="Unknown"),ISBLANK(R1084))),"Missing Information", INDEX(Table15[Entire Service Line Classification], MATCH(SUMIFS(Table15[Unique ID],Table15[System-Owned Portion],E1084,Table15[If Material Anything Other than "Lead" in Column E,Was Material Ever Previously Lead?],G1084,Table15[Customer-Owned Portion],O1084),Table15[Unique ID],0),0)))</f>
        <v/>
      </c>
      <c r="X1084"/>
    </row>
    <row r="1085" spans="2:24" x14ac:dyDescent="0.35">
      <c r="B1085" s="146"/>
      <c r="C1085" s="31"/>
      <c r="D1085" s="31"/>
      <c r="E1085" s="44"/>
      <c r="F1085" s="43"/>
      <c r="G1085" s="84"/>
      <c r="H1085" s="31"/>
      <c r="I1085" s="31"/>
      <c r="J1085" s="84"/>
      <c r="K1085" s="31"/>
      <c r="L1085" s="31"/>
      <c r="M1085" s="169"/>
      <c r="N1085" s="148"/>
      <c r="O1085" s="44"/>
      <c r="P1085" s="43"/>
      <c r="Q1085" s="31"/>
      <c r="R1085" s="84"/>
      <c r="S1085" s="31"/>
      <c r="T1085" s="31"/>
      <c r="U1085" s="169"/>
      <c r="V1085" s="150"/>
      <c r="W1085" s="141" t="str" cm="1">
        <f t="array" ref="W1085">IF(SUM(LEN(B1085:V1085))=0,"",IF(OR(OR(ISBLANK(F1085),SUM(LEN(C1085),LEN(D1085))=0),AND(NOT(E1085="Unknown"),ISBLANK(J1085)),AND(NOT(O1085="Unknown"),ISBLANK(R1085))),"Missing Information", INDEX(Table15[Entire Service Line Classification], MATCH(SUMIFS(Table15[Unique ID],Table15[System-Owned Portion],E1085,Table15[If Material Anything Other than "Lead" in Column E,Was Material Ever Previously Lead?],G1085,Table15[Customer-Owned Portion],O1085),Table15[Unique ID],0),0)))</f>
        <v/>
      </c>
      <c r="X1085"/>
    </row>
    <row r="1086" spans="2:24" x14ac:dyDescent="0.35">
      <c r="B1086" s="146"/>
      <c r="C1086" s="31"/>
      <c r="D1086" s="31"/>
      <c r="E1086" s="44"/>
      <c r="F1086" s="43"/>
      <c r="G1086" s="84"/>
      <c r="H1086" s="31"/>
      <c r="I1086" s="31"/>
      <c r="J1086" s="84"/>
      <c r="K1086" s="31"/>
      <c r="L1086" s="31"/>
      <c r="M1086" s="169"/>
      <c r="N1086" s="148"/>
      <c r="O1086" s="44"/>
      <c r="P1086" s="43"/>
      <c r="Q1086" s="31"/>
      <c r="R1086" s="84"/>
      <c r="S1086" s="31"/>
      <c r="T1086" s="31"/>
      <c r="U1086" s="169"/>
      <c r="V1086" s="150"/>
      <c r="W1086" s="141" t="str" cm="1">
        <f t="array" ref="W1086">IF(SUM(LEN(B1086:V1086))=0,"",IF(OR(OR(ISBLANK(F1086),SUM(LEN(C1086),LEN(D1086))=0),AND(NOT(E1086="Unknown"),ISBLANK(J1086)),AND(NOT(O1086="Unknown"),ISBLANK(R1086))),"Missing Information", INDEX(Table15[Entire Service Line Classification], MATCH(SUMIFS(Table15[Unique ID],Table15[System-Owned Portion],E1086,Table15[If Material Anything Other than "Lead" in Column E,Was Material Ever Previously Lead?],G1086,Table15[Customer-Owned Portion],O1086),Table15[Unique ID],0),0)))</f>
        <v/>
      </c>
      <c r="X1086"/>
    </row>
    <row r="1087" spans="2:24" x14ac:dyDescent="0.35">
      <c r="B1087" s="146"/>
      <c r="C1087" s="31"/>
      <c r="D1087" s="31"/>
      <c r="E1087" s="44"/>
      <c r="F1087" s="43"/>
      <c r="G1087" s="84"/>
      <c r="H1087" s="31"/>
      <c r="I1087" s="31"/>
      <c r="J1087" s="84"/>
      <c r="K1087" s="31"/>
      <c r="L1087" s="31"/>
      <c r="M1087" s="169"/>
      <c r="N1087" s="148"/>
      <c r="O1087" s="44"/>
      <c r="P1087" s="43"/>
      <c r="Q1087" s="31"/>
      <c r="R1087" s="84"/>
      <c r="S1087" s="31"/>
      <c r="T1087" s="31"/>
      <c r="U1087" s="169"/>
      <c r="V1087" s="150"/>
      <c r="W1087" s="141" t="str" cm="1">
        <f t="array" ref="W1087">IF(SUM(LEN(B1087:V1087))=0,"",IF(OR(OR(ISBLANK(F1087),SUM(LEN(C1087),LEN(D1087))=0),AND(NOT(E1087="Unknown"),ISBLANK(J1087)),AND(NOT(O1087="Unknown"),ISBLANK(R1087))),"Missing Information", INDEX(Table15[Entire Service Line Classification], MATCH(SUMIFS(Table15[Unique ID],Table15[System-Owned Portion],E1087,Table15[If Material Anything Other than "Lead" in Column E,Was Material Ever Previously Lead?],G1087,Table15[Customer-Owned Portion],O1087),Table15[Unique ID],0),0)))</f>
        <v/>
      </c>
      <c r="X1087"/>
    </row>
    <row r="1088" spans="2:24" x14ac:dyDescent="0.35">
      <c r="B1088" s="146"/>
      <c r="C1088" s="31"/>
      <c r="D1088" s="31"/>
      <c r="E1088" s="44"/>
      <c r="F1088" s="43"/>
      <c r="G1088" s="84"/>
      <c r="H1088" s="31"/>
      <c r="I1088" s="31"/>
      <c r="J1088" s="84"/>
      <c r="K1088" s="31"/>
      <c r="L1088" s="31"/>
      <c r="M1088" s="169"/>
      <c r="N1088" s="148"/>
      <c r="O1088" s="44"/>
      <c r="P1088" s="43"/>
      <c r="Q1088" s="31"/>
      <c r="R1088" s="84"/>
      <c r="S1088" s="31"/>
      <c r="T1088" s="31"/>
      <c r="U1088" s="169"/>
      <c r="V1088" s="150"/>
      <c r="W1088" s="141" t="str" cm="1">
        <f t="array" ref="W1088">IF(SUM(LEN(B1088:V1088))=0,"",IF(OR(OR(ISBLANK(F1088),SUM(LEN(C1088),LEN(D1088))=0),AND(NOT(E1088="Unknown"),ISBLANK(J1088)),AND(NOT(O1088="Unknown"),ISBLANK(R1088))),"Missing Information", INDEX(Table15[Entire Service Line Classification], MATCH(SUMIFS(Table15[Unique ID],Table15[System-Owned Portion],E1088,Table15[If Material Anything Other than "Lead" in Column E,Was Material Ever Previously Lead?],G1088,Table15[Customer-Owned Portion],O1088),Table15[Unique ID],0),0)))</f>
        <v/>
      </c>
      <c r="X1088"/>
    </row>
    <row r="1089" spans="2:24" x14ac:dyDescent="0.35">
      <c r="B1089" s="146"/>
      <c r="C1089" s="31"/>
      <c r="D1089" s="31"/>
      <c r="E1089" s="44"/>
      <c r="F1089" s="43"/>
      <c r="G1089" s="84"/>
      <c r="H1089" s="31"/>
      <c r="I1089" s="31"/>
      <c r="J1089" s="84"/>
      <c r="K1089" s="31"/>
      <c r="L1089" s="31"/>
      <c r="M1089" s="169"/>
      <c r="N1089" s="148"/>
      <c r="O1089" s="44"/>
      <c r="P1089" s="43"/>
      <c r="Q1089" s="31"/>
      <c r="R1089" s="84"/>
      <c r="S1089" s="31"/>
      <c r="T1089" s="31"/>
      <c r="U1089" s="169"/>
      <c r="V1089" s="150"/>
      <c r="W1089" s="141" t="str" cm="1">
        <f t="array" ref="W1089">IF(SUM(LEN(B1089:V1089))=0,"",IF(OR(OR(ISBLANK(F1089),SUM(LEN(C1089),LEN(D1089))=0),AND(NOT(E1089="Unknown"),ISBLANK(J1089)),AND(NOT(O1089="Unknown"),ISBLANK(R1089))),"Missing Information", INDEX(Table15[Entire Service Line Classification], MATCH(SUMIFS(Table15[Unique ID],Table15[System-Owned Portion],E1089,Table15[If Material Anything Other than "Lead" in Column E,Was Material Ever Previously Lead?],G1089,Table15[Customer-Owned Portion],O1089),Table15[Unique ID],0),0)))</f>
        <v/>
      </c>
      <c r="X1089"/>
    </row>
    <row r="1090" spans="2:24" x14ac:dyDescent="0.35">
      <c r="B1090" s="146"/>
      <c r="C1090" s="31"/>
      <c r="D1090" s="31"/>
      <c r="E1090" s="44"/>
      <c r="F1090" s="43"/>
      <c r="G1090" s="84"/>
      <c r="H1090" s="31"/>
      <c r="I1090" s="31"/>
      <c r="J1090" s="84"/>
      <c r="K1090" s="31"/>
      <c r="L1090" s="31"/>
      <c r="M1090" s="169"/>
      <c r="N1090" s="148"/>
      <c r="O1090" s="44"/>
      <c r="P1090" s="43"/>
      <c r="Q1090" s="31"/>
      <c r="R1090" s="84"/>
      <c r="S1090" s="31"/>
      <c r="T1090" s="31"/>
      <c r="U1090" s="169"/>
      <c r="V1090" s="150"/>
      <c r="W1090" s="141" t="str" cm="1">
        <f t="array" ref="W1090">IF(SUM(LEN(B1090:V1090))=0,"",IF(OR(OR(ISBLANK(F1090),SUM(LEN(C1090),LEN(D1090))=0),AND(NOT(E1090="Unknown"),ISBLANK(J1090)),AND(NOT(O1090="Unknown"),ISBLANK(R1090))),"Missing Information", INDEX(Table15[Entire Service Line Classification], MATCH(SUMIFS(Table15[Unique ID],Table15[System-Owned Portion],E1090,Table15[If Material Anything Other than "Lead" in Column E,Was Material Ever Previously Lead?],G1090,Table15[Customer-Owned Portion],O1090),Table15[Unique ID],0),0)))</f>
        <v/>
      </c>
      <c r="X1090"/>
    </row>
    <row r="1091" spans="2:24" x14ac:dyDescent="0.35">
      <c r="B1091" s="146"/>
      <c r="C1091" s="31"/>
      <c r="D1091" s="31"/>
      <c r="E1091" s="44"/>
      <c r="F1091" s="43"/>
      <c r="G1091" s="84"/>
      <c r="H1091" s="31"/>
      <c r="I1091" s="31"/>
      <c r="J1091" s="84"/>
      <c r="K1091" s="31"/>
      <c r="L1091" s="31"/>
      <c r="M1091" s="169"/>
      <c r="N1091" s="148"/>
      <c r="O1091" s="44"/>
      <c r="P1091" s="43"/>
      <c r="Q1091" s="31"/>
      <c r="R1091" s="84"/>
      <c r="S1091" s="31"/>
      <c r="T1091" s="31"/>
      <c r="U1091" s="169"/>
      <c r="V1091" s="150"/>
      <c r="W1091" s="141" t="str" cm="1">
        <f t="array" ref="W1091">IF(SUM(LEN(B1091:V1091))=0,"",IF(OR(OR(ISBLANK(F1091),SUM(LEN(C1091),LEN(D1091))=0),AND(NOT(E1091="Unknown"),ISBLANK(J1091)),AND(NOT(O1091="Unknown"),ISBLANK(R1091))),"Missing Information", INDEX(Table15[Entire Service Line Classification], MATCH(SUMIFS(Table15[Unique ID],Table15[System-Owned Portion],E1091,Table15[If Material Anything Other than "Lead" in Column E,Was Material Ever Previously Lead?],G1091,Table15[Customer-Owned Portion],O1091),Table15[Unique ID],0),0)))</f>
        <v/>
      </c>
      <c r="X1091"/>
    </row>
    <row r="1092" spans="2:24" x14ac:dyDescent="0.35">
      <c r="B1092" s="146"/>
      <c r="C1092" s="31"/>
      <c r="D1092" s="31"/>
      <c r="E1092" s="44"/>
      <c r="F1092" s="43"/>
      <c r="G1092" s="84"/>
      <c r="H1092" s="31"/>
      <c r="I1092" s="31"/>
      <c r="J1092" s="84"/>
      <c r="K1092" s="31"/>
      <c r="L1092" s="31"/>
      <c r="M1092" s="169"/>
      <c r="N1092" s="148"/>
      <c r="O1092" s="44"/>
      <c r="P1092" s="43"/>
      <c r="Q1092" s="31"/>
      <c r="R1092" s="84"/>
      <c r="S1092" s="31"/>
      <c r="T1092" s="31"/>
      <c r="U1092" s="169"/>
      <c r="V1092" s="150"/>
      <c r="W1092" s="141" t="str" cm="1">
        <f t="array" ref="W1092">IF(SUM(LEN(B1092:V1092))=0,"",IF(OR(OR(ISBLANK(F1092),SUM(LEN(C1092),LEN(D1092))=0),AND(NOT(E1092="Unknown"),ISBLANK(J1092)),AND(NOT(O1092="Unknown"),ISBLANK(R1092))),"Missing Information", INDEX(Table15[Entire Service Line Classification], MATCH(SUMIFS(Table15[Unique ID],Table15[System-Owned Portion],E1092,Table15[If Material Anything Other than "Lead" in Column E,Was Material Ever Previously Lead?],G1092,Table15[Customer-Owned Portion],O1092),Table15[Unique ID],0),0)))</f>
        <v/>
      </c>
      <c r="X1092"/>
    </row>
    <row r="1093" spans="2:24" x14ac:dyDescent="0.35">
      <c r="B1093" s="146"/>
      <c r="C1093" s="31"/>
      <c r="D1093" s="31"/>
      <c r="E1093" s="44"/>
      <c r="F1093" s="43"/>
      <c r="G1093" s="84"/>
      <c r="H1093" s="31"/>
      <c r="I1093" s="31"/>
      <c r="J1093" s="84"/>
      <c r="K1093" s="31"/>
      <c r="L1093" s="31"/>
      <c r="M1093" s="169"/>
      <c r="N1093" s="148"/>
      <c r="O1093" s="44"/>
      <c r="P1093" s="43"/>
      <c r="Q1093" s="31"/>
      <c r="R1093" s="84"/>
      <c r="S1093" s="31"/>
      <c r="T1093" s="31"/>
      <c r="U1093" s="169"/>
      <c r="V1093" s="150"/>
      <c r="W1093" s="141" t="str" cm="1">
        <f t="array" ref="W1093">IF(SUM(LEN(B1093:V1093))=0,"",IF(OR(OR(ISBLANK(F1093),SUM(LEN(C1093),LEN(D1093))=0),AND(NOT(E1093="Unknown"),ISBLANK(J1093)),AND(NOT(O1093="Unknown"),ISBLANK(R1093))),"Missing Information", INDEX(Table15[Entire Service Line Classification], MATCH(SUMIFS(Table15[Unique ID],Table15[System-Owned Portion],E1093,Table15[If Material Anything Other than "Lead" in Column E,Was Material Ever Previously Lead?],G1093,Table15[Customer-Owned Portion],O1093),Table15[Unique ID],0),0)))</f>
        <v/>
      </c>
      <c r="X1093"/>
    </row>
    <row r="1094" spans="2:24" x14ac:dyDescent="0.35">
      <c r="B1094" s="146"/>
      <c r="C1094" s="31"/>
      <c r="D1094" s="31"/>
      <c r="E1094" s="44"/>
      <c r="F1094" s="43"/>
      <c r="G1094" s="84"/>
      <c r="H1094" s="31"/>
      <c r="I1094" s="31"/>
      <c r="J1094" s="84"/>
      <c r="K1094" s="31"/>
      <c r="L1094" s="31"/>
      <c r="M1094" s="169"/>
      <c r="N1094" s="148"/>
      <c r="O1094" s="44"/>
      <c r="P1094" s="43"/>
      <c r="Q1094" s="31"/>
      <c r="R1094" s="84"/>
      <c r="S1094" s="31"/>
      <c r="T1094" s="31"/>
      <c r="U1094" s="169"/>
      <c r="V1094" s="150"/>
      <c r="W1094" s="141" t="str" cm="1">
        <f t="array" ref="W1094">IF(SUM(LEN(B1094:V1094))=0,"",IF(OR(OR(ISBLANK(F1094),SUM(LEN(C1094),LEN(D1094))=0),AND(NOT(E1094="Unknown"),ISBLANK(J1094)),AND(NOT(O1094="Unknown"),ISBLANK(R1094))),"Missing Information", INDEX(Table15[Entire Service Line Classification], MATCH(SUMIFS(Table15[Unique ID],Table15[System-Owned Portion],E1094,Table15[If Material Anything Other than "Lead" in Column E,Was Material Ever Previously Lead?],G1094,Table15[Customer-Owned Portion],O1094),Table15[Unique ID],0),0)))</f>
        <v/>
      </c>
      <c r="X1094"/>
    </row>
    <row r="1095" spans="2:24" x14ac:dyDescent="0.35">
      <c r="B1095" s="146"/>
      <c r="C1095" s="31"/>
      <c r="D1095" s="31"/>
      <c r="E1095" s="44"/>
      <c r="F1095" s="43"/>
      <c r="G1095" s="84"/>
      <c r="H1095" s="31"/>
      <c r="I1095" s="31"/>
      <c r="J1095" s="84"/>
      <c r="K1095" s="31"/>
      <c r="L1095" s="31"/>
      <c r="M1095" s="169"/>
      <c r="N1095" s="148"/>
      <c r="O1095" s="44"/>
      <c r="P1095" s="43"/>
      <c r="Q1095" s="31"/>
      <c r="R1095" s="84"/>
      <c r="S1095" s="31"/>
      <c r="T1095" s="31"/>
      <c r="U1095" s="169"/>
      <c r="V1095" s="150"/>
      <c r="W1095" s="141" t="str" cm="1">
        <f t="array" ref="W1095">IF(SUM(LEN(B1095:V1095))=0,"",IF(OR(OR(ISBLANK(F1095),SUM(LEN(C1095),LEN(D1095))=0),AND(NOT(E1095="Unknown"),ISBLANK(J1095)),AND(NOT(O1095="Unknown"),ISBLANK(R1095))),"Missing Information", INDEX(Table15[Entire Service Line Classification], MATCH(SUMIFS(Table15[Unique ID],Table15[System-Owned Portion],E1095,Table15[If Material Anything Other than "Lead" in Column E,Was Material Ever Previously Lead?],G1095,Table15[Customer-Owned Portion],O1095),Table15[Unique ID],0),0)))</f>
        <v/>
      </c>
      <c r="X1095"/>
    </row>
    <row r="1096" spans="2:24" x14ac:dyDescent="0.35">
      <c r="B1096" s="146"/>
      <c r="C1096" s="31"/>
      <c r="D1096" s="31"/>
      <c r="E1096" s="44"/>
      <c r="F1096" s="43"/>
      <c r="G1096" s="84"/>
      <c r="H1096" s="31"/>
      <c r="I1096" s="31"/>
      <c r="J1096" s="84"/>
      <c r="K1096" s="31"/>
      <c r="L1096" s="31"/>
      <c r="M1096" s="169"/>
      <c r="N1096" s="148"/>
      <c r="O1096" s="44"/>
      <c r="P1096" s="43"/>
      <c r="Q1096" s="31"/>
      <c r="R1096" s="84"/>
      <c r="S1096" s="31"/>
      <c r="T1096" s="31"/>
      <c r="U1096" s="169"/>
      <c r="V1096" s="150"/>
      <c r="W1096" s="141" t="str" cm="1">
        <f t="array" ref="W1096">IF(SUM(LEN(B1096:V1096))=0,"",IF(OR(OR(ISBLANK(F1096),SUM(LEN(C1096),LEN(D1096))=0),AND(NOT(E1096="Unknown"),ISBLANK(J1096)),AND(NOT(O1096="Unknown"),ISBLANK(R1096))),"Missing Information", INDEX(Table15[Entire Service Line Classification], MATCH(SUMIFS(Table15[Unique ID],Table15[System-Owned Portion],E1096,Table15[If Material Anything Other than "Lead" in Column E,Was Material Ever Previously Lead?],G1096,Table15[Customer-Owned Portion],O1096),Table15[Unique ID],0),0)))</f>
        <v/>
      </c>
      <c r="X1096"/>
    </row>
    <row r="1097" spans="2:24" x14ac:dyDescent="0.35">
      <c r="B1097" s="146"/>
      <c r="C1097" s="31"/>
      <c r="D1097" s="31"/>
      <c r="E1097" s="44"/>
      <c r="F1097" s="43"/>
      <c r="G1097" s="84"/>
      <c r="H1097" s="31"/>
      <c r="I1097" s="31"/>
      <c r="J1097" s="84"/>
      <c r="K1097" s="31"/>
      <c r="L1097" s="31"/>
      <c r="M1097" s="169"/>
      <c r="N1097" s="148"/>
      <c r="O1097" s="44"/>
      <c r="P1097" s="43"/>
      <c r="Q1097" s="31"/>
      <c r="R1097" s="84"/>
      <c r="S1097" s="31"/>
      <c r="T1097" s="31"/>
      <c r="U1097" s="169"/>
      <c r="V1097" s="150"/>
      <c r="W1097" s="141" t="str" cm="1">
        <f t="array" ref="W1097">IF(SUM(LEN(B1097:V1097))=0,"",IF(OR(OR(ISBLANK(F1097),SUM(LEN(C1097),LEN(D1097))=0),AND(NOT(E1097="Unknown"),ISBLANK(J1097)),AND(NOT(O1097="Unknown"),ISBLANK(R1097))),"Missing Information", INDEX(Table15[Entire Service Line Classification], MATCH(SUMIFS(Table15[Unique ID],Table15[System-Owned Portion],E1097,Table15[If Material Anything Other than "Lead" in Column E,Was Material Ever Previously Lead?],G1097,Table15[Customer-Owned Portion],O1097),Table15[Unique ID],0),0)))</f>
        <v/>
      </c>
      <c r="X1097"/>
    </row>
    <row r="1098" spans="2:24" x14ac:dyDescent="0.35">
      <c r="B1098" s="146"/>
      <c r="C1098" s="31"/>
      <c r="D1098" s="31"/>
      <c r="E1098" s="44"/>
      <c r="F1098" s="43"/>
      <c r="G1098" s="84"/>
      <c r="H1098" s="31"/>
      <c r="I1098" s="31"/>
      <c r="J1098" s="84"/>
      <c r="K1098" s="31"/>
      <c r="L1098" s="31"/>
      <c r="M1098" s="169"/>
      <c r="N1098" s="148"/>
      <c r="O1098" s="44"/>
      <c r="P1098" s="43"/>
      <c r="Q1098" s="31"/>
      <c r="R1098" s="84"/>
      <c r="S1098" s="31"/>
      <c r="T1098" s="31"/>
      <c r="U1098" s="169"/>
      <c r="V1098" s="150"/>
      <c r="W1098" s="141" t="str" cm="1">
        <f t="array" ref="W1098">IF(SUM(LEN(B1098:V1098))=0,"",IF(OR(OR(ISBLANK(F1098),SUM(LEN(C1098),LEN(D1098))=0),AND(NOT(E1098="Unknown"),ISBLANK(J1098)),AND(NOT(O1098="Unknown"),ISBLANK(R1098))),"Missing Information", INDEX(Table15[Entire Service Line Classification], MATCH(SUMIFS(Table15[Unique ID],Table15[System-Owned Portion],E1098,Table15[If Material Anything Other than "Lead" in Column E,Was Material Ever Previously Lead?],G1098,Table15[Customer-Owned Portion],O1098),Table15[Unique ID],0),0)))</f>
        <v/>
      </c>
      <c r="X1098"/>
    </row>
    <row r="1099" spans="2:24" x14ac:dyDescent="0.35">
      <c r="B1099" s="146"/>
      <c r="C1099" s="31"/>
      <c r="D1099" s="31"/>
      <c r="E1099" s="44"/>
      <c r="F1099" s="43"/>
      <c r="G1099" s="84"/>
      <c r="H1099" s="31"/>
      <c r="I1099" s="31"/>
      <c r="J1099" s="84"/>
      <c r="K1099" s="31"/>
      <c r="L1099" s="31"/>
      <c r="M1099" s="169"/>
      <c r="N1099" s="148"/>
      <c r="O1099" s="44"/>
      <c r="P1099" s="43"/>
      <c r="Q1099" s="31"/>
      <c r="R1099" s="84"/>
      <c r="S1099" s="31"/>
      <c r="T1099" s="31"/>
      <c r="U1099" s="169"/>
      <c r="V1099" s="150"/>
      <c r="W1099" s="141" t="str" cm="1">
        <f t="array" ref="W1099">IF(SUM(LEN(B1099:V1099))=0,"",IF(OR(OR(ISBLANK(F1099),SUM(LEN(C1099),LEN(D1099))=0),AND(NOT(E1099="Unknown"),ISBLANK(J1099)),AND(NOT(O1099="Unknown"),ISBLANK(R1099))),"Missing Information", INDEX(Table15[Entire Service Line Classification], MATCH(SUMIFS(Table15[Unique ID],Table15[System-Owned Portion],E1099,Table15[If Material Anything Other than "Lead" in Column E,Was Material Ever Previously Lead?],G1099,Table15[Customer-Owned Portion],O1099),Table15[Unique ID],0),0)))</f>
        <v/>
      </c>
      <c r="X1099"/>
    </row>
    <row r="1100" spans="2:24" x14ac:dyDescent="0.35">
      <c r="B1100" s="146"/>
      <c r="C1100" s="31"/>
      <c r="D1100" s="31"/>
      <c r="E1100" s="44"/>
      <c r="F1100" s="43"/>
      <c r="G1100" s="84"/>
      <c r="H1100" s="31"/>
      <c r="I1100" s="31"/>
      <c r="J1100" s="84"/>
      <c r="K1100" s="31"/>
      <c r="L1100" s="31"/>
      <c r="M1100" s="169"/>
      <c r="N1100" s="148"/>
      <c r="O1100" s="44"/>
      <c r="P1100" s="43"/>
      <c r="Q1100" s="31"/>
      <c r="R1100" s="84"/>
      <c r="S1100" s="31"/>
      <c r="T1100" s="31"/>
      <c r="U1100" s="169"/>
      <c r="V1100" s="150"/>
      <c r="W1100" s="141" t="str" cm="1">
        <f t="array" ref="W1100">IF(SUM(LEN(B1100:V1100))=0,"",IF(OR(OR(ISBLANK(F1100),SUM(LEN(C1100),LEN(D1100))=0),AND(NOT(E1100="Unknown"),ISBLANK(J1100)),AND(NOT(O1100="Unknown"),ISBLANK(R1100))),"Missing Information", INDEX(Table15[Entire Service Line Classification], MATCH(SUMIFS(Table15[Unique ID],Table15[System-Owned Portion],E1100,Table15[If Material Anything Other than "Lead" in Column E,Was Material Ever Previously Lead?],G1100,Table15[Customer-Owned Portion],O1100),Table15[Unique ID],0),0)))</f>
        <v/>
      </c>
      <c r="X1100"/>
    </row>
    <row r="1101" spans="2:24" x14ac:dyDescent="0.35">
      <c r="B1101" s="146"/>
      <c r="C1101" s="31"/>
      <c r="D1101" s="31"/>
      <c r="E1101" s="44"/>
      <c r="F1101" s="43"/>
      <c r="G1101" s="84"/>
      <c r="H1101" s="31"/>
      <c r="I1101" s="31"/>
      <c r="J1101" s="84"/>
      <c r="K1101" s="31"/>
      <c r="L1101" s="31"/>
      <c r="M1101" s="169"/>
      <c r="N1101" s="148"/>
      <c r="O1101" s="44"/>
      <c r="P1101" s="43"/>
      <c r="Q1101" s="31"/>
      <c r="R1101" s="84"/>
      <c r="S1101" s="31"/>
      <c r="T1101" s="31"/>
      <c r="U1101" s="169"/>
      <c r="V1101" s="150"/>
      <c r="W1101" s="141" t="str" cm="1">
        <f t="array" ref="W1101">IF(SUM(LEN(B1101:V1101))=0,"",IF(OR(OR(ISBLANK(F1101),SUM(LEN(C1101),LEN(D1101))=0),AND(NOT(E1101="Unknown"),ISBLANK(J1101)),AND(NOT(O1101="Unknown"),ISBLANK(R1101))),"Missing Information", INDEX(Table15[Entire Service Line Classification], MATCH(SUMIFS(Table15[Unique ID],Table15[System-Owned Portion],E1101,Table15[If Material Anything Other than "Lead" in Column E,Was Material Ever Previously Lead?],G1101,Table15[Customer-Owned Portion],O1101),Table15[Unique ID],0),0)))</f>
        <v/>
      </c>
      <c r="X1101"/>
    </row>
    <row r="1102" spans="2:24" x14ac:dyDescent="0.35">
      <c r="B1102" s="146"/>
      <c r="C1102" s="31"/>
      <c r="D1102" s="31"/>
      <c r="E1102" s="44"/>
      <c r="F1102" s="43"/>
      <c r="G1102" s="84"/>
      <c r="H1102" s="31"/>
      <c r="I1102" s="31"/>
      <c r="J1102" s="84"/>
      <c r="K1102" s="31"/>
      <c r="L1102" s="31"/>
      <c r="M1102" s="169"/>
      <c r="N1102" s="148"/>
      <c r="O1102" s="44"/>
      <c r="P1102" s="43"/>
      <c r="Q1102" s="31"/>
      <c r="R1102" s="84"/>
      <c r="S1102" s="31"/>
      <c r="T1102" s="31"/>
      <c r="U1102" s="169"/>
      <c r="V1102" s="150"/>
      <c r="W1102" s="141" t="str" cm="1">
        <f t="array" ref="W1102">IF(SUM(LEN(B1102:V1102))=0,"",IF(OR(OR(ISBLANK(F1102),SUM(LEN(C1102),LEN(D1102))=0),AND(NOT(E1102="Unknown"),ISBLANK(J1102)),AND(NOT(O1102="Unknown"),ISBLANK(R1102))),"Missing Information", INDEX(Table15[Entire Service Line Classification], MATCH(SUMIFS(Table15[Unique ID],Table15[System-Owned Portion],E1102,Table15[If Material Anything Other than "Lead" in Column E,Was Material Ever Previously Lead?],G1102,Table15[Customer-Owned Portion],O1102),Table15[Unique ID],0),0)))</f>
        <v/>
      </c>
      <c r="X1102"/>
    </row>
    <row r="1103" spans="2:24" x14ac:dyDescent="0.35">
      <c r="B1103" s="146"/>
      <c r="C1103" s="31"/>
      <c r="D1103" s="31"/>
      <c r="E1103" s="44"/>
      <c r="F1103" s="43"/>
      <c r="G1103" s="84"/>
      <c r="H1103" s="31"/>
      <c r="I1103" s="31"/>
      <c r="J1103" s="84"/>
      <c r="K1103" s="31"/>
      <c r="L1103" s="31"/>
      <c r="M1103" s="169"/>
      <c r="N1103" s="148"/>
      <c r="O1103" s="44"/>
      <c r="P1103" s="43"/>
      <c r="Q1103" s="31"/>
      <c r="R1103" s="84"/>
      <c r="S1103" s="31"/>
      <c r="T1103" s="31"/>
      <c r="U1103" s="169"/>
      <c r="V1103" s="150"/>
      <c r="W1103" s="141" t="str" cm="1">
        <f t="array" ref="W1103">IF(SUM(LEN(B1103:V1103))=0,"",IF(OR(OR(ISBLANK(F1103),SUM(LEN(C1103),LEN(D1103))=0),AND(NOT(E1103="Unknown"),ISBLANK(J1103)),AND(NOT(O1103="Unknown"),ISBLANK(R1103))),"Missing Information", INDEX(Table15[Entire Service Line Classification], MATCH(SUMIFS(Table15[Unique ID],Table15[System-Owned Portion],E1103,Table15[If Material Anything Other than "Lead" in Column E,Was Material Ever Previously Lead?],G1103,Table15[Customer-Owned Portion],O1103),Table15[Unique ID],0),0)))</f>
        <v/>
      </c>
      <c r="X1103"/>
    </row>
    <row r="1104" spans="2:24" x14ac:dyDescent="0.35">
      <c r="B1104" s="146"/>
      <c r="C1104" s="31"/>
      <c r="D1104" s="31"/>
      <c r="E1104" s="44"/>
      <c r="F1104" s="43"/>
      <c r="G1104" s="84"/>
      <c r="H1104" s="31"/>
      <c r="I1104" s="31"/>
      <c r="J1104" s="84"/>
      <c r="K1104" s="31"/>
      <c r="L1104" s="31"/>
      <c r="M1104" s="169"/>
      <c r="N1104" s="148"/>
      <c r="O1104" s="44"/>
      <c r="P1104" s="43"/>
      <c r="Q1104" s="31"/>
      <c r="R1104" s="84"/>
      <c r="S1104" s="31"/>
      <c r="T1104" s="31"/>
      <c r="U1104" s="169"/>
      <c r="V1104" s="150"/>
      <c r="W1104" s="141" t="str" cm="1">
        <f t="array" ref="W1104">IF(SUM(LEN(B1104:V1104))=0,"",IF(OR(OR(ISBLANK(F1104),SUM(LEN(C1104),LEN(D1104))=0),AND(NOT(E1104="Unknown"),ISBLANK(J1104)),AND(NOT(O1104="Unknown"),ISBLANK(R1104))),"Missing Information", INDEX(Table15[Entire Service Line Classification], MATCH(SUMIFS(Table15[Unique ID],Table15[System-Owned Portion],E1104,Table15[If Material Anything Other than "Lead" in Column E,Was Material Ever Previously Lead?],G1104,Table15[Customer-Owned Portion],O1104),Table15[Unique ID],0),0)))</f>
        <v/>
      </c>
      <c r="X1104"/>
    </row>
    <row r="1105" spans="2:24" x14ac:dyDescent="0.35">
      <c r="B1105" s="146"/>
      <c r="C1105" s="31"/>
      <c r="D1105" s="31"/>
      <c r="E1105" s="44"/>
      <c r="F1105" s="43"/>
      <c r="G1105" s="84"/>
      <c r="H1105" s="31"/>
      <c r="I1105" s="31"/>
      <c r="J1105" s="84"/>
      <c r="K1105" s="31"/>
      <c r="L1105" s="31"/>
      <c r="M1105" s="169"/>
      <c r="N1105" s="148"/>
      <c r="O1105" s="44"/>
      <c r="P1105" s="43"/>
      <c r="Q1105" s="31"/>
      <c r="R1105" s="84"/>
      <c r="S1105" s="31"/>
      <c r="T1105" s="31"/>
      <c r="U1105" s="169"/>
      <c r="V1105" s="150"/>
      <c r="W1105" s="141" t="str" cm="1">
        <f t="array" ref="W1105">IF(SUM(LEN(B1105:V1105))=0,"",IF(OR(OR(ISBLANK(F1105),SUM(LEN(C1105),LEN(D1105))=0),AND(NOT(E1105="Unknown"),ISBLANK(J1105)),AND(NOT(O1105="Unknown"),ISBLANK(R1105))),"Missing Information", INDEX(Table15[Entire Service Line Classification], MATCH(SUMIFS(Table15[Unique ID],Table15[System-Owned Portion],E1105,Table15[If Material Anything Other than "Lead" in Column E,Was Material Ever Previously Lead?],G1105,Table15[Customer-Owned Portion],O1105),Table15[Unique ID],0),0)))</f>
        <v/>
      </c>
      <c r="X1105"/>
    </row>
    <row r="1106" spans="2:24" x14ac:dyDescent="0.35">
      <c r="B1106" s="146"/>
      <c r="C1106" s="31"/>
      <c r="D1106" s="31"/>
      <c r="E1106" s="44"/>
      <c r="F1106" s="43"/>
      <c r="G1106" s="84"/>
      <c r="H1106" s="31"/>
      <c r="I1106" s="31"/>
      <c r="J1106" s="84"/>
      <c r="K1106" s="31"/>
      <c r="L1106" s="31"/>
      <c r="M1106" s="169"/>
      <c r="N1106" s="148"/>
      <c r="O1106" s="44"/>
      <c r="P1106" s="43"/>
      <c r="Q1106" s="31"/>
      <c r="R1106" s="84"/>
      <c r="S1106" s="31"/>
      <c r="T1106" s="31"/>
      <c r="U1106" s="169"/>
      <c r="V1106" s="150"/>
      <c r="W1106" s="141" t="str" cm="1">
        <f t="array" ref="W1106">IF(SUM(LEN(B1106:V1106))=0,"",IF(OR(OR(ISBLANK(F1106),SUM(LEN(C1106),LEN(D1106))=0),AND(NOT(E1106="Unknown"),ISBLANK(J1106)),AND(NOT(O1106="Unknown"),ISBLANK(R1106))),"Missing Information", INDEX(Table15[Entire Service Line Classification], MATCH(SUMIFS(Table15[Unique ID],Table15[System-Owned Portion],E1106,Table15[If Material Anything Other than "Lead" in Column E,Was Material Ever Previously Lead?],G1106,Table15[Customer-Owned Portion],O1106),Table15[Unique ID],0),0)))</f>
        <v/>
      </c>
      <c r="X1106"/>
    </row>
    <row r="1107" spans="2:24" x14ac:dyDescent="0.35">
      <c r="B1107" s="146"/>
      <c r="C1107" s="31"/>
      <c r="D1107" s="31"/>
      <c r="E1107" s="44"/>
      <c r="F1107" s="43"/>
      <c r="G1107" s="84"/>
      <c r="H1107" s="31"/>
      <c r="I1107" s="31"/>
      <c r="J1107" s="84"/>
      <c r="K1107" s="31"/>
      <c r="L1107" s="31"/>
      <c r="M1107" s="169"/>
      <c r="N1107" s="148"/>
      <c r="O1107" s="44"/>
      <c r="P1107" s="43"/>
      <c r="Q1107" s="31"/>
      <c r="R1107" s="84"/>
      <c r="S1107" s="31"/>
      <c r="T1107" s="31"/>
      <c r="U1107" s="169"/>
      <c r="V1107" s="150"/>
      <c r="W1107" s="141" t="str" cm="1">
        <f t="array" ref="W1107">IF(SUM(LEN(B1107:V1107))=0,"",IF(OR(OR(ISBLANK(F1107),SUM(LEN(C1107),LEN(D1107))=0),AND(NOT(E1107="Unknown"),ISBLANK(J1107)),AND(NOT(O1107="Unknown"),ISBLANK(R1107))),"Missing Information", INDEX(Table15[Entire Service Line Classification], MATCH(SUMIFS(Table15[Unique ID],Table15[System-Owned Portion],E1107,Table15[If Material Anything Other than "Lead" in Column E,Was Material Ever Previously Lead?],G1107,Table15[Customer-Owned Portion],O1107),Table15[Unique ID],0),0)))</f>
        <v/>
      </c>
      <c r="X1107"/>
    </row>
    <row r="1108" spans="2:24" x14ac:dyDescent="0.35">
      <c r="B1108" s="146"/>
      <c r="C1108" s="31"/>
      <c r="D1108" s="31"/>
      <c r="E1108" s="44"/>
      <c r="F1108" s="43"/>
      <c r="G1108" s="84"/>
      <c r="H1108" s="31"/>
      <c r="I1108" s="31"/>
      <c r="J1108" s="84"/>
      <c r="K1108" s="31"/>
      <c r="L1108" s="31"/>
      <c r="M1108" s="169"/>
      <c r="N1108" s="148"/>
      <c r="O1108" s="44"/>
      <c r="P1108" s="43"/>
      <c r="Q1108" s="31"/>
      <c r="R1108" s="84"/>
      <c r="S1108" s="31"/>
      <c r="T1108" s="31"/>
      <c r="U1108" s="169"/>
      <c r="V1108" s="150"/>
      <c r="W1108" s="141" t="str" cm="1">
        <f t="array" ref="W1108">IF(SUM(LEN(B1108:V1108))=0,"",IF(OR(OR(ISBLANK(F1108),SUM(LEN(C1108),LEN(D1108))=0),AND(NOT(E1108="Unknown"),ISBLANK(J1108)),AND(NOT(O1108="Unknown"),ISBLANK(R1108))),"Missing Information", INDEX(Table15[Entire Service Line Classification], MATCH(SUMIFS(Table15[Unique ID],Table15[System-Owned Portion],E1108,Table15[If Material Anything Other than "Lead" in Column E,Was Material Ever Previously Lead?],G1108,Table15[Customer-Owned Portion],O1108),Table15[Unique ID],0),0)))</f>
        <v/>
      </c>
      <c r="X1108"/>
    </row>
    <row r="1109" spans="2:24" x14ac:dyDescent="0.35">
      <c r="B1109" s="146"/>
      <c r="C1109" s="31"/>
      <c r="D1109" s="31"/>
      <c r="E1109" s="44"/>
      <c r="F1109" s="43"/>
      <c r="G1109" s="84"/>
      <c r="H1109" s="31"/>
      <c r="I1109" s="31"/>
      <c r="J1109" s="84"/>
      <c r="K1109" s="31"/>
      <c r="L1109" s="31"/>
      <c r="M1109" s="169"/>
      <c r="N1109" s="148"/>
      <c r="O1109" s="44"/>
      <c r="P1109" s="43"/>
      <c r="Q1109" s="31"/>
      <c r="R1109" s="84"/>
      <c r="S1109" s="31"/>
      <c r="T1109" s="31"/>
      <c r="U1109" s="169"/>
      <c r="V1109" s="150"/>
      <c r="W1109" s="141" t="str" cm="1">
        <f t="array" ref="W1109">IF(SUM(LEN(B1109:V1109))=0,"",IF(OR(OR(ISBLANK(F1109),SUM(LEN(C1109),LEN(D1109))=0),AND(NOT(E1109="Unknown"),ISBLANK(J1109)),AND(NOT(O1109="Unknown"),ISBLANK(R1109))),"Missing Information", INDEX(Table15[Entire Service Line Classification], MATCH(SUMIFS(Table15[Unique ID],Table15[System-Owned Portion],E1109,Table15[If Material Anything Other than "Lead" in Column E,Was Material Ever Previously Lead?],G1109,Table15[Customer-Owned Portion],O1109),Table15[Unique ID],0),0)))</f>
        <v/>
      </c>
      <c r="X1109"/>
    </row>
    <row r="1110" spans="2:24" x14ac:dyDescent="0.35">
      <c r="B1110" s="146"/>
      <c r="C1110" s="31"/>
      <c r="D1110" s="31"/>
      <c r="E1110" s="44"/>
      <c r="F1110" s="43"/>
      <c r="G1110" s="84"/>
      <c r="H1110" s="31"/>
      <c r="I1110" s="31"/>
      <c r="J1110" s="84"/>
      <c r="K1110" s="31"/>
      <c r="L1110" s="31"/>
      <c r="M1110" s="169"/>
      <c r="N1110" s="148"/>
      <c r="O1110" s="44"/>
      <c r="P1110" s="43"/>
      <c r="Q1110" s="31"/>
      <c r="R1110" s="84"/>
      <c r="S1110" s="31"/>
      <c r="T1110" s="31"/>
      <c r="U1110" s="169"/>
      <c r="V1110" s="150"/>
      <c r="W1110" s="141" t="str" cm="1">
        <f t="array" ref="W1110">IF(SUM(LEN(B1110:V1110))=0,"",IF(OR(OR(ISBLANK(F1110),SUM(LEN(C1110),LEN(D1110))=0),AND(NOT(E1110="Unknown"),ISBLANK(J1110)),AND(NOT(O1110="Unknown"),ISBLANK(R1110))),"Missing Information", INDEX(Table15[Entire Service Line Classification], MATCH(SUMIFS(Table15[Unique ID],Table15[System-Owned Portion],E1110,Table15[If Material Anything Other than "Lead" in Column E,Was Material Ever Previously Lead?],G1110,Table15[Customer-Owned Portion],O1110),Table15[Unique ID],0),0)))</f>
        <v/>
      </c>
      <c r="X1110"/>
    </row>
    <row r="1111" spans="2:24" x14ac:dyDescent="0.35">
      <c r="B1111" s="146"/>
      <c r="C1111" s="31"/>
      <c r="D1111" s="31"/>
      <c r="E1111" s="44"/>
      <c r="F1111" s="43"/>
      <c r="G1111" s="84"/>
      <c r="H1111" s="31"/>
      <c r="I1111" s="31"/>
      <c r="J1111" s="84"/>
      <c r="K1111" s="31"/>
      <c r="L1111" s="31"/>
      <c r="M1111" s="169"/>
      <c r="N1111" s="148"/>
      <c r="O1111" s="44"/>
      <c r="P1111" s="43"/>
      <c r="Q1111" s="31"/>
      <c r="R1111" s="84"/>
      <c r="S1111" s="31"/>
      <c r="T1111" s="31"/>
      <c r="U1111" s="169"/>
      <c r="V1111" s="150"/>
      <c r="W1111" s="141" t="str" cm="1">
        <f t="array" ref="W1111">IF(SUM(LEN(B1111:V1111))=0,"",IF(OR(OR(ISBLANK(F1111),SUM(LEN(C1111),LEN(D1111))=0),AND(NOT(E1111="Unknown"),ISBLANK(J1111)),AND(NOT(O1111="Unknown"),ISBLANK(R1111))),"Missing Information", INDEX(Table15[Entire Service Line Classification], MATCH(SUMIFS(Table15[Unique ID],Table15[System-Owned Portion],E1111,Table15[If Material Anything Other than "Lead" in Column E,Was Material Ever Previously Lead?],G1111,Table15[Customer-Owned Portion],O1111),Table15[Unique ID],0),0)))</f>
        <v/>
      </c>
      <c r="X1111"/>
    </row>
    <row r="1112" spans="2:24" x14ac:dyDescent="0.35">
      <c r="B1112" s="146"/>
      <c r="C1112" s="31"/>
      <c r="D1112" s="31"/>
      <c r="E1112" s="44"/>
      <c r="F1112" s="43"/>
      <c r="G1112" s="84"/>
      <c r="H1112" s="31"/>
      <c r="I1112" s="31"/>
      <c r="J1112" s="84"/>
      <c r="K1112" s="31"/>
      <c r="L1112" s="31"/>
      <c r="M1112" s="169"/>
      <c r="N1112" s="148"/>
      <c r="O1112" s="44"/>
      <c r="P1112" s="43"/>
      <c r="Q1112" s="31"/>
      <c r="R1112" s="84"/>
      <c r="S1112" s="31"/>
      <c r="T1112" s="31"/>
      <c r="U1112" s="169"/>
      <c r="V1112" s="150"/>
      <c r="W1112" s="141" t="str" cm="1">
        <f t="array" ref="W1112">IF(SUM(LEN(B1112:V1112))=0,"",IF(OR(OR(ISBLANK(F1112),SUM(LEN(C1112),LEN(D1112))=0),AND(NOT(E1112="Unknown"),ISBLANK(J1112)),AND(NOT(O1112="Unknown"),ISBLANK(R1112))),"Missing Information", INDEX(Table15[Entire Service Line Classification], MATCH(SUMIFS(Table15[Unique ID],Table15[System-Owned Portion],E1112,Table15[If Material Anything Other than "Lead" in Column E,Was Material Ever Previously Lead?],G1112,Table15[Customer-Owned Portion],O1112),Table15[Unique ID],0),0)))</f>
        <v/>
      </c>
      <c r="X1112"/>
    </row>
    <row r="1113" spans="2:24" x14ac:dyDescent="0.35">
      <c r="B1113" s="146"/>
      <c r="C1113" s="31"/>
      <c r="D1113" s="31"/>
      <c r="E1113" s="44"/>
      <c r="F1113" s="43"/>
      <c r="G1113" s="84"/>
      <c r="H1113" s="31"/>
      <c r="I1113" s="31"/>
      <c r="J1113" s="84"/>
      <c r="K1113" s="31"/>
      <c r="L1113" s="31"/>
      <c r="M1113" s="169"/>
      <c r="N1113" s="148"/>
      <c r="O1113" s="44"/>
      <c r="P1113" s="43"/>
      <c r="Q1113" s="31"/>
      <c r="R1113" s="84"/>
      <c r="S1113" s="31"/>
      <c r="T1113" s="31"/>
      <c r="U1113" s="169"/>
      <c r="V1113" s="150"/>
      <c r="W1113" s="141" t="str" cm="1">
        <f t="array" ref="W1113">IF(SUM(LEN(B1113:V1113))=0,"",IF(OR(OR(ISBLANK(F1113),SUM(LEN(C1113),LEN(D1113))=0),AND(NOT(E1113="Unknown"),ISBLANK(J1113)),AND(NOT(O1113="Unknown"),ISBLANK(R1113))),"Missing Information", INDEX(Table15[Entire Service Line Classification], MATCH(SUMIFS(Table15[Unique ID],Table15[System-Owned Portion],E1113,Table15[If Material Anything Other than "Lead" in Column E,Was Material Ever Previously Lead?],G1113,Table15[Customer-Owned Portion],O1113),Table15[Unique ID],0),0)))</f>
        <v/>
      </c>
      <c r="X1113"/>
    </row>
    <row r="1114" spans="2:24" x14ac:dyDescent="0.35">
      <c r="B1114" s="146"/>
      <c r="C1114" s="31"/>
      <c r="D1114" s="31"/>
      <c r="E1114" s="44"/>
      <c r="F1114" s="43"/>
      <c r="G1114" s="84"/>
      <c r="H1114" s="31"/>
      <c r="I1114" s="31"/>
      <c r="J1114" s="84"/>
      <c r="K1114" s="31"/>
      <c r="L1114" s="31"/>
      <c r="M1114" s="169"/>
      <c r="N1114" s="148"/>
      <c r="O1114" s="44"/>
      <c r="P1114" s="43"/>
      <c r="Q1114" s="31"/>
      <c r="R1114" s="84"/>
      <c r="S1114" s="31"/>
      <c r="T1114" s="31"/>
      <c r="U1114" s="169"/>
      <c r="V1114" s="150"/>
      <c r="W1114" s="141" t="str" cm="1">
        <f t="array" ref="W1114">IF(SUM(LEN(B1114:V1114))=0,"",IF(OR(OR(ISBLANK(F1114),SUM(LEN(C1114),LEN(D1114))=0),AND(NOT(E1114="Unknown"),ISBLANK(J1114)),AND(NOT(O1114="Unknown"),ISBLANK(R1114))),"Missing Information", INDEX(Table15[Entire Service Line Classification], MATCH(SUMIFS(Table15[Unique ID],Table15[System-Owned Portion],E1114,Table15[If Material Anything Other than "Lead" in Column E,Was Material Ever Previously Lead?],G1114,Table15[Customer-Owned Portion],O1114),Table15[Unique ID],0),0)))</f>
        <v/>
      </c>
      <c r="X1114"/>
    </row>
    <row r="1115" spans="2:24" x14ac:dyDescent="0.35">
      <c r="B1115" s="146"/>
      <c r="C1115" s="31"/>
      <c r="D1115" s="31"/>
      <c r="E1115" s="44"/>
      <c r="F1115" s="43"/>
      <c r="G1115" s="84"/>
      <c r="H1115" s="31"/>
      <c r="I1115" s="31"/>
      <c r="J1115" s="84"/>
      <c r="K1115" s="31"/>
      <c r="L1115" s="31"/>
      <c r="M1115" s="169"/>
      <c r="N1115" s="148"/>
      <c r="O1115" s="44"/>
      <c r="P1115" s="43"/>
      <c r="Q1115" s="31"/>
      <c r="R1115" s="84"/>
      <c r="S1115" s="31"/>
      <c r="T1115" s="31"/>
      <c r="U1115" s="169"/>
      <c r="V1115" s="150"/>
      <c r="W1115" s="141" t="str" cm="1">
        <f t="array" ref="W1115">IF(SUM(LEN(B1115:V1115))=0,"",IF(OR(OR(ISBLANK(F1115),SUM(LEN(C1115),LEN(D1115))=0),AND(NOT(E1115="Unknown"),ISBLANK(J1115)),AND(NOT(O1115="Unknown"),ISBLANK(R1115))),"Missing Information", INDEX(Table15[Entire Service Line Classification], MATCH(SUMIFS(Table15[Unique ID],Table15[System-Owned Portion],E1115,Table15[If Material Anything Other than "Lead" in Column E,Was Material Ever Previously Lead?],G1115,Table15[Customer-Owned Portion],O1115),Table15[Unique ID],0),0)))</f>
        <v/>
      </c>
      <c r="X1115"/>
    </row>
    <row r="1116" spans="2:24" x14ac:dyDescent="0.35">
      <c r="B1116" s="146"/>
      <c r="C1116" s="31"/>
      <c r="D1116" s="31"/>
      <c r="E1116" s="44"/>
      <c r="F1116" s="43"/>
      <c r="G1116" s="84"/>
      <c r="H1116" s="31"/>
      <c r="I1116" s="31"/>
      <c r="J1116" s="84"/>
      <c r="K1116" s="31"/>
      <c r="L1116" s="31"/>
      <c r="M1116" s="169"/>
      <c r="N1116" s="148"/>
      <c r="O1116" s="44"/>
      <c r="P1116" s="43"/>
      <c r="Q1116" s="31"/>
      <c r="R1116" s="84"/>
      <c r="S1116" s="31"/>
      <c r="T1116" s="31"/>
      <c r="U1116" s="169"/>
      <c r="V1116" s="150"/>
      <c r="W1116" s="141" t="str" cm="1">
        <f t="array" ref="W1116">IF(SUM(LEN(B1116:V1116))=0,"",IF(OR(OR(ISBLANK(F1116),SUM(LEN(C1116),LEN(D1116))=0),AND(NOT(E1116="Unknown"),ISBLANK(J1116)),AND(NOT(O1116="Unknown"),ISBLANK(R1116))),"Missing Information", INDEX(Table15[Entire Service Line Classification], MATCH(SUMIFS(Table15[Unique ID],Table15[System-Owned Portion],E1116,Table15[If Material Anything Other than "Lead" in Column E,Was Material Ever Previously Lead?],G1116,Table15[Customer-Owned Portion],O1116),Table15[Unique ID],0),0)))</f>
        <v/>
      </c>
      <c r="X1116"/>
    </row>
    <row r="1117" spans="2:24" x14ac:dyDescent="0.35">
      <c r="B1117" s="146"/>
      <c r="C1117" s="31"/>
      <c r="D1117" s="31"/>
      <c r="E1117" s="44"/>
      <c r="F1117" s="43"/>
      <c r="G1117" s="84"/>
      <c r="H1117" s="31"/>
      <c r="I1117" s="31"/>
      <c r="J1117" s="84"/>
      <c r="K1117" s="31"/>
      <c r="L1117" s="31"/>
      <c r="M1117" s="169"/>
      <c r="N1117" s="148"/>
      <c r="O1117" s="44"/>
      <c r="P1117" s="43"/>
      <c r="Q1117" s="31"/>
      <c r="R1117" s="84"/>
      <c r="S1117" s="31"/>
      <c r="T1117" s="31"/>
      <c r="U1117" s="169"/>
      <c r="V1117" s="150"/>
      <c r="W1117" s="141" t="str" cm="1">
        <f t="array" ref="W1117">IF(SUM(LEN(B1117:V1117))=0,"",IF(OR(OR(ISBLANK(F1117),SUM(LEN(C1117),LEN(D1117))=0),AND(NOT(E1117="Unknown"),ISBLANK(J1117)),AND(NOT(O1117="Unknown"),ISBLANK(R1117))),"Missing Information", INDEX(Table15[Entire Service Line Classification], MATCH(SUMIFS(Table15[Unique ID],Table15[System-Owned Portion],E1117,Table15[If Material Anything Other than "Lead" in Column E,Was Material Ever Previously Lead?],G1117,Table15[Customer-Owned Portion],O1117),Table15[Unique ID],0),0)))</f>
        <v/>
      </c>
      <c r="X1117"/>
    </row>
    <row r="1118" spans="2:24" x14ac:dyDescent="0.35">
      <c r="B1118" s="146"/>
      <c r="C1118" s="31"/>
      <c r="D1118" s="31"/>
      <c r="E1118" s="44"/>
      <c r="F1118" s="43"/>
      <c r="G1118" s="84"/>
      <c r="H1118" s="31"/>
      <c r="I1118" s="31"/>
      <c r="J1118" s="84"/>
      <c r="K1118" s="31"/>
      <c r="L1118" s="31"/>
      <c r="M1118" s="169"/>
      <c r="N1118" s="148"/>
      <c r="O1118" s="44"/>
      <c r="P1118" s="43"/>
      <c r="Q1118" s="31"/>
      <c r="R1118" s="84"/>
      <c r="S1118" s="31"/>
      <c r="T1118" s="31"/>
      <c r="U1118" s="169"/>
      <c r="V1118" s="150"/>
      <c r="W1118" s="141" t="str" cm="1">
        <f t="array" ref="W1118">IF(SUM(LEN(B1118:V1118))=0,"",IF(OR(OR(ISBLANK(F1118),SUM(LEN(C1118),LEN(D1118))=0),AND(NOT(E1118="Unknown"),ISBLANK(J1118)),AND(NOT(O1118="Unknown"),ISBLANK(R1118))),"Missing Information", INDEX(Table15[Entire Service Line Classification], MATCH(SUMIFS(Table15[Unique ID],Table15[System-Owned Portion],E1118,Table15[If Material Anything Other than "Lead" in Column E,Was Material Ever Previously Lead?],G1118,Table15[Customer-Owned Portion],O1118),Table15[Unique ID],0),0)))</f>
        <v/>
      </c>
      <c r="X1118"/>
    </row>
    <row r="1119" spans="2:24" x14ac:dyDescent="0.35">
      <c r="B1119" s="146"/>
      <c r="C1119" s="31"/>
      <c r="D1119" s="31"/>
      <c r="E1119" s="44"/>
      <c r="F1119" s="43"/>
      <c r="G1119" s="84"/>
      <c r="H1119" s="31"/>
      <c r="I1119" s="31"/>
      <c r="J1119" s="84"/>
      <c r="K1119" s="31"/>
      <c r="L1119" s="31"/>
      <c r="M1119" s="169"/>
      <c r="N1119" s="148"/>
      <c r="O1119" s="44"/>
      <c r="P1119" s="43"/>
      <c r="Q1119" s="31"/>
      <c r="R1119" s="84"/>
      <c r="S1119" s="31"/>
      <c r="T1119" s="31"/>
      <c r="U1119" s="169"/>
      <c r="V1119" s="150"/>
      <c r="W1119" s="141" t="str" cm="1">
        <f t="array" ref="W1119">IF(SUM(LEN(B1119:V1119))=0,"",IF(OR(OR(ISBLANK(F1119),SUM(LEN(C1119),LEN(D1119))=0),AND(NOT(E1119="Unknown"),ISBLANK(J1119)),AND(NOT(O1119="Unknown"),ISBLANK(R1119))),"Missing Information", INDEX(Table15[Entire Service Line Classification], MATCH(SUMIFS(Table15[Unique ID],Table15[System-Owned Portion],E1119,Table15[If Material Anything Other than "Lead" in Column E,Was Material Ever Previously Lead?],G1119,Table15[Customer-Owned Portion],O1119),Table15[Unique ID],0),0)))</f>
        <v/>
      </c>
      <c r="X1119"/>
    </row>
    <row r="1120" spans="2:24" x14ac:dyDescent="0.35">
      <c r="B1120" s="146"/>
      <c r="C1120" s="31"/>
      <c r="D1120" s="31"/>
      <c r="E1120" s="44"/>
      <c r="F1120" s="43"/>
      <c r="G1120" s="84"/>
      <c r="H1120" s="31"/>
      <c r="I1120" s="31"/>
      <c r="J1120" s="84"/>
      <c r="K1120" s="31"/>
      <c r="L1120" s="31"/>
      <c r="M1120" s="169"/>
      <c r="N1120" s="148"/>
      <c r="O1120" s="44"/>
      <c r="P1120" s="43"/>
      <c r="Q1120" s="31"/>
      <c r="R1120" s="84"/>
      <c r="S1120" s="31"/>
      <c r="T1120" s="31"/>
      <c r="U1120" s="169"/>
      <c r="V1120" s="150"/>
      <c r="W1120" s="141" t="str" cm="1">
        <f t="array" ref="W1120">IF(SUM(LEN(B1120:V1120))=0,"",IF(OR(OR(ISBLANK(F1120),SUM(LEN(C1120),LEN(D1120))=0),AND(NOT(E1120="Unknown"),ISBLANK(J1120)),AND(NOT(O1120="Unknown"),ISBLANK(R1120))),"Missing Information", INDEX(Table15[Entire Service Line Classification], MATCH(SUMIFS(Table15[Unique ID],Table15[System-Owned Portion],E1120,Table15[If Material Anything Other than "Lead" in Column E,Was Material Ever Previously Lead?],G1120,Table15[Customer-Owned Portion],O1120),Table15[Unique ID],0),0)))</f>
        <v/>
      </c>
      <c r="X1120"/>
    </row>
    <row r="1121" spans="2:24" x14ac:dyDescent="0.35">
      <c r="B1121" s="146"/>
      <c r="C1121" s="31"/>
      <c r="D1121" s="31"/>
      <c r="E1121" s="44"/>
      <c r="F1121" s="43"/>
      <c r="G1121" s="84"/>
      <c r="H1121" s="31"/>
      <c r="I1121" s="31"/>
      <c r="J1121" s="84"/>
      <c r="K1121" s="31"/>
      <c r="L1121" s="31"/>
      <c r="M1121" s="169"/>
      <c r="N1121" s="148"/>
      <c r="O1121" s="44"/>
      <c r="P1121" s="43"/>
      <c r="Q1121" s="31"/>
      <c r="R1121" s="84"/>
      <c r="S1121" s="31"/>
      <c r="T1121" s="31"/>
      <c r="U1121" s="169"/>
      <c r="V1121" s="150"/>
      <c r="W1121" s="141" t="str" cm="1">
        <f t="array" ref="W1121">IF(SUM(LEN(B1121:V1121))=0,"",IF(OR(OR(ISBLANK(F1121),SUM(LEN(C1121),LEN(D1121))=0),AND(NOT(E1121="Unknown"),ISBLANK(J1121)),AND(NOT(O1121="Unknown"),ISBLANK(R1121))),"Missing Information", INDEX(Table15[Entire Service Line Classification], MATCH(SUMIFS(Table15[Unique ID],Table15[System-Owned Portion],E1121,Table15[If Material Anything Other than "Lead" in Column E,Was Material Ever Previously Lead?],G1121,Table15[Customer-Owned Portion],O1121),Table15[Unique ID],0),0)))</f>
        <v/>
      </c>
      <c r="X1121"/>
    </row>
    <row r="1122" spans="2:24" x14ac:dyDescent="0.35">
      <c r="B1122" s="146"/>
      <c r="C1122" s="31"/>
      <c r="D1122" s="31"/>
      <c r="E1122" s="44"/>
      <c r="F1122" s="43"/>
      <c r="G1122" s="84"/>
      <c r="H1122" s="31"/>
      <c r="I1122" s="31"/>
      <c r="J1122" s="84"/>
      <c r="K1122" s="31"/>
      <c r="L1122" s="31"/>
      <c r="M1122" s="169"/>
      <c r="N1122" s="148"/>
      <c r="O1122" s="44"/>
      <c r="P1122" s="43"/>
      <c r="Q1122" s="31"/>
      <c r="R1122" s="84"/>
      <c r="S1122" s="31"/>
      <c r="T1122" s="31"/>
      <c r="U1122" s="169"/>
      <c r="V1122" s="150"/>
      <c r="W1122" s="141" t="str" cm="1">
        <f t="array" ref="W1122">IF(SUM(LEN(B1122:V1122))=0,"",IF(OR(OR(ISBLANK(F1122),SUM(LEN(C1122),LEN(D1122))=0),AND(NOT(E1122="Unknown"),ISBLANK(J1122)),AND(NOT(O1122="Unknown"),ISBLANK(R1122))),"Missing Information", INDEX(Table15[Entire Service Line Classification], MATCH(SUMIFS(Table15[Unique ID],Table15[System-Owned Portion],E1122,Table15[If Material Anything Other than "Lead" in Column E,Was Material Ever Previously Lead?],G1122,Table15[Customer-Owned Portion],O1122),Table15[Unique ID],0),0)))</f>
        <v/>
      </c>
      <c r="X1122"/>
    </row>
    <row r="1123" spans="2:24" x14ac:dyDescent="0.35">
      <c r="B1123" s="146"/>
      <c r="C1123" s="31"/>
      <c r="D1123" s="31"/>
      <c r="E1123" s="44"/>
      <c r="F1123" s="43"/>
      <c r="G1123" s="84"/>
      <c r="H1123" s="31"/>
      <c r="I1123" s="31"/>
      <c r="J1123" s="84"/>
      <c r="K1123" s="31"/>
      <c r="L1123" s="31"/>
      <c r="M1123" s="169"/>
      <c r="N1123" s="148"/>
      <c r="O1123" s="44"/>
      <c r="P1123" s="43"/>
      <c r="Q1123" s="31"/>
      <c r="R1123" s="84"/>
      <c r="S1123" s="31"/>
      <c r="T1123" s="31"/>
      <c r="U1123" s="169"/>
      <c r="V1123" s="150"/>
      <c r="W1123" s="141" t="str" cm="1">
        <f t="array" ref="W1123">IF(SUM(LEN(B1123:V1123))=0,"",IF(OR(OR(ISBLANK(F1123),SUM(LEN(C1123),LEN(D1123))=0),AND(NOT(E1123="Unknown"),ISBLANK(J1123)),AND(NOT(O1123="Unknown"),ISBLANK(R1123))),"Missing Information", INDEX(Table15[Entire Service Line Classification], MATCH(SUMIFS(Table15[Unique ID],Table15[System-Owned Portion],E1123,Table15[If Material Anything Other than "Lead" in Column E,Was Material Ever Previously Lead?],G1123,Table15[Customer-Owned Portion],O1123),Table15[Unique ID],0),0)))</f>
        <v/>
      </c>
      <c r="X1123"/>
    </row>
    <row r="1124" spans="2:24" x14ac:dyDescent="0.35">
      <c r="B1124" s="146"/>
      <c r="C1124" s="31"/>
      <c r="D1124" s="31"/>
      <c r="E1124" s="44"/>
      <c r="F1124" s="43"/>
      <c r="G1124" s="84"/>
      <c r="H1124" s="31"/>
      <c r="I1124" s="31"/>
      <c r="J1124" s="84"/>
      <c r="K1124" s="31"/>
      <c r="L1124" s="31"/>
      <c r="M1124" s="169"/>
      <c r="N1124" s="148"/>
      <c r="O1124" s="44"/>
      <c r="P1124" s="43"/>
      <c r="Q1124" s="31"/>
      <c r="R1124" s="84"/>
      <c r="S1124" s="31"/>
      <c r="T1124" s="31"/>
      <c r="U1124" s="169"/>
      <c r="V1124" s="150"/>
      <c r="W1124" s="141" t="str" cm="1">
        <f t="array" ref="W1124">IF(SUM(LEN(B1124:V1124))=0,"",IF(OR(OR(ISBLANK(F1124),SUM(LEN(C1124),LEN(D1124))=0),AND(NOT(E1124="Unknown"),ISBLANK(J1124)),AND(NOT(O1124="Unknown"),ISBLANK(R1124))),"Missing Information", INDEX(Table15[Entire Service Line Classification], MATCH(SUMIFS(Table15[Unique ID],Table15[System-Owned Portion],E1124,Table15[If Material Anything Other than "Lead" in Column E,Was Material Ever Previously Lead?],G1124,Table15[Customer-Owned Portion],O1124),Table15[Unique ID],0),0)))</f>
        <v/>
      </c>
      <c r="X1124"/>
    </row>
    <row r="1125" spans="2:24" x14ac:dyDescent="0.35">
      <c r="B1125" s="146"/>
      <c r="C1125" s="31"/>
      <c r="D1125" s="31"/>
      <c r="E1125" s="44"/>
      <c r="F1125" s="43"/>
      <c r="G1125" s="84"/>
      <c r="H1125" s="31"/>
      <c r="I1125" s="31"/>
      <c r="J1125" s="84"/>
      <c r="K1125" s="31"/>
      <c r="L1125" s="31"/>
      <c r="M1125" s="169"/>
      <c r="N1125" s="148"/>
      <c r="O1125" s="44"/>
      <c r="P1125" s="43"/>
      <c r="Q1125" s="31"/>
      <c r="R1125" s="84"/>
      <c r="S1125" s="31"/>
      <c r="T1125" s="31"/>
      <c r="U1125" s="169"/>
      <c r="V1125" s="150"/>
      <c r="W1125" s="141" t="str" cm="1">
        <f t="array" ref="W1125">IF(SUM(LEN(B1125:V1125))=0,"",IF(OR(OR(ISBLANK(F1125),SUM(LEN(C1125),LEN(D1125))=0),AND(NOT(E1125="Unknown"),ISBLANK(J1125)),AND(NOT(O1125="Unknown"),ISBLANK(R1125))),"Missing Information", INDEX(Table15[Entire Service Line Classification], MATCH(SUMIFS(Table15[Unique ID],Table15[System-Owned Portion],E1125,Table15[If Material Anything Other than "Lead" in Column E,Was Material Ever Previously Lead?],G1125,Table15[Customer-Owned Portion],O1125),Table15[Unique ID],0),0)))</f>
        <v/>
      </c>
      <c r="X1125"/>
    </row>
    <row r="1126" spans="2:24" x14ac:dyDescent="0.35">
      <c r="B1126" s="146"/>
      <c r="C1126" s="31"/>
      <c r="D1126" s="31"/>
      <c r="E1126" s="44"/>
      <c r="F1126" s="43"/>
      <c r="G1126" s="84"/>
      <c r="H1126" s="31"/>
      <c r="I1126" s="31"/>
      <c r="J1126" s="84"/>
      <c r="K1126" s="31"/>
      <c r="L1126" s="31"/>
      <c r="M1126" s="169"/>
      <c r="N1126" s="148"/>
      <c r="O1126" s="44"/>
      <c r="P1126" s="43"/>
      <c r="Q1126" s="31"/>
      <c r="R1126" s="84"/>
      <c r="S1126" s="31"/>
      <c r="T1126" s="31"/>
      <c r="U1126" s="169"/>
      <c r="V1126" s="150"/>
      <c r="W1126" s="141" t="str" cm="1">
        <f t="array" ref="W1126">IF(SUM(LEN(B1126:V1126))=0,"",IF(OR(OR(ISBLANK(F1126),SUM(LEN(C1126),LEN(D1126))=0),AND(NOT(E1126="Unknown"),ISBLANK(J1126)),AND(NOT(O1126="Unknown"),ISBLANK(R1126))),"Missing Information", INDEX(Table15[Entire Service Line Classification], MATCH(SUMIFS(Table15[Unique ID],Table15[System-Owned Portion],E1126,Table15[If Material Anything Other than "Lead" in Column E,Was Material Ever Previously Lead?],G1126,Table15[Customer-Owned Portion],O1126),Table15[Unique ID],0),0)))</f>
        <v/>
      </c>
      <c r="X1126"/>
    </row>
    <row r="1127" spans="2:24" x14ac:dyDescent="0.35">
      <c r="B1127" s="146"/>
      <c r="C1127" s="31"/>
      <c r="D1127" s="31"/>
      <c r="E1127" s="44"/>
      <c r="F1127" s="43"/>
      <c r="G1127" s="84"/>
      <c r="H1127" s="31"/>
      <c r="I1127" s="31"/>
      <c r="J1127" s="84"/>
      <c r="K1127" s="31"/>
      <c r="L1127" s="31"/>
      <c r="M1127" s="169"/>
      <c r="N1127" s="148"/>
      <c r="O1127" s="44"/>
      <c r="P1127" s="43"/>
      <c r="Q1127" s="31"/>
      <c r="R1127" s="84"/>
      <c r="S1127" s="31"/>
      <c r="T1127" s="31"/>
      <c r="U1127" s="169"/>
      <c r="V1127" s="150"/>
      <c r="W1127" s="141" t="str" cm="1">
        <f t="array" ref="W1127">IF(SUM(LEN(B1127:V1127))=0,"",IF(OR(OR(ISBLANK(F1127),SUM(LEN(C1127),LEN(D1127))=0),AND(NOT(E1127="Unknown"),ISBLANK(J1127)),AND(NOT(O1127="Unknown"),ISBLANK(R1127))),"Missing Information", INDEX(Table15[Entire Service Line Classification], MATCH(SUMIFS(Table15[Unique ID],Table15[System-Owned Portion],E1127,Table15[If Material Anything Other than "Lead" in Column E,Was Material Ever Previously Lead?],G1127,Table15[Customer-Owned Portion],O1127),Table15[Unique ID],0),0)))</f>
        <v/>
      </c>
      <c r="X1127"/>
    </row>
    <row r="1128" spans="2:24" x14ac:dyDescent="0.35">
      <c r="B1128" s="146"/>
      <c r="C1128" s="31"/>
      <c r="D1128" s="31"/>
      <c r="E1128" s="44"/>
      <c r="F1128" s="43"/>
      <c r="G1128" s="84"/>
      <c r="H1128" s="31"/>
      <c r="I1128" s="31"/>
      <c r="J1128" s="84"/>
      <c r="K1128" s="31"/>
      <c r="L1128" s="31"/>
      <c r="M1128" s="169"/>
      <c r="N1128" s="148"/>
      <c r="O1128" s="44"/>
      <c r="P1128" s="43"/>
      <c r="Q1128" s="31"/>
      <c r="R1128" s="84"/>
      <c r="S1128" s="31"/>
      <c r="T1128" s="31"/>
      <c r="U1128" s="169"/>
      <c r="V1128" s="150"/>
      <c r="W1128" s="141" t="str" cm="1">
        <f t="array" ref="W1128">IF(SUM(LEN(B1128:V1128))=0,"",IF(OR(OR(ISBLANK(F1128),SUM(LEN(C1128),LEN(D1128))=0),AND(NOT(E1128="Unknown"),ISBLANK(J1128)),AND(NOT(O1128="Unknown"),ISBLANK(R1128))),"Missing Information", INDEX(Table15[Entire Service Line Classification], MATCH(SUMIFS(Table15[Unique ID],Table15[System-Owned Portion],E1128,Table15[If Material Anything Other than "Lead" in Column E,Was Material Ever Previously Lead?],G1128,Table15[Customer-Owned Portion],O1128),Table15[Unique ID],0),0)))</f>
        <v/>
      </c>
      <c r="X1128"/>
    </row>
    <row r="1129" spans="2:24" x14ac:dyDescent="0.35">
      <c r="B1129" s="146"/>
      <c r="C1129" s="31"/>
      <c r="D1129" s="31"/>
      <c r="E1129" s="44"/>
      <c r="F1129" s="43"/>
      <c r="G1129" s="84"/>
      <c r="H1129" s="31"/>
      <c r="I1129" s="31"/>
      <c r="J1129" s="84"/>
      <c r="K1129" s="31"/>
      <c r="L1129" s="31"/>
      <c r="M1129" s="169"/>
      <c r="N1129" s="148"/>
      <c r="O1129" s="44"/>
      <c r="P1129" s="43"/>
      <c r="Q1129" s="31"/>
      <c r="R1129" s="84"/>
      <c r="S1129" s="31"/>
      <c r="T1129" s="31"/>
      <c r="U1129" s="169"/>
      <c r="V1129" s="150"/>
      <c r="W1129" s="141" t="str" cm="1">
        <f t="array" ref="W1129">IF(SUM(LEN(B1129:V1129))=0,"",IF(OR(OR(ISBLANK(F1129),SUM(LEN(C1129),LEN(D1129))=0),AND(NOT(E1129="Unknown"),ISBLANK(J1129)),AND(NOT(O1129="Unknown"),ISBLANK(R1129))),"Missing Information", INDEX(Table15[Entire Service Line Classification], MATCH(SUMIFS(Table15[Unique ID],Table15[System-Owned Portion],E1129,Table15[If Material Anything Other than "Lead" in Column E,Was Material Ever Previously Lead?],G1129,Table15[Customer-Owned Portion],O1129),Table15[Unique ID],0),0)))</f>
        <v/>
      </c>
      <c r="X1129"/>
    </row>
    <row r="1130" spans="2:24" x14ac:dyDescent="0.35">
      <c r="B1130" s="146"/>
      <c r="C1130" s="31"/>
      <c r="D1130" s="31"/>
      <c r="E1130" s="44"/>
      <c r="F1130" s="43"/>
      <c r="G1130" s="84"/>
      <c r="H1130" s="31"/>
      <c r="I1130" s="31"/>
      <c r="J1130" s="84"/>
      <c r="K1130" s="31"/>
      <c r="L1130" s="31"/>
      <c r="M1130" s="169"/>
      <c r="N1130" s="148"/>
      <c r="O1130" s="44"/>
      <c r="P1130" s="43"/>
      <c r="Q1130" s="31"/>
      <c r="R1130" s="84"/>
      <c r="S1130" s="31"/>
      <c r="T1130" s="31"/>
      <c r="U1130" s="169"/>
      <c r="V1130" s="150"/>
      <c r="W1130" s="141" t="str" cm="1">
        <f t="array" ref="W1130">IF(SUM(LEN(B1130:V1130))=0,"",IF(OR(OR(ISBLANK(F1130),SUM(LEN(C1130),LEN(D1130))=0),AND(NOT(E1130="Unknown"),ISBLANK(J1130)),AND(NOT(O1130="Unknown"),ISBLANK(R1130))),"Missing Information", INDEX(Table15[Entire Service Line Classification], MATCH(SUMIFS(Table15[Unique ID],Table15[System-Owned Portion],E1130,Table15[If Material Anything Other than "Lead" in Column E,Was Material Ever Previously Lead?],G1130,Table15[Customer-Owned Portion],O1130),Table15[Unique ID],0),0)))</f>
        <v/>
      </c>
      <c r="X1130"/>
    </row>
    <row r="1131" spans="2:24" x14ac:dyDescent="0.35">
      <c r="B1131" s="146"/>
      <c r="C1131" s="31"/>
      <c r="D1131" s="31"/>
      <c r="E1131" s="44"/>
      <c r="F1131" s="43"/>
      <c r="G1131" s="84"/>
      <c r="H1131" s="31"/>
      <c r="I1131" s="31"/>
      <c r="J1131" s="84"/>
      <c r="K1131" s="31"/>
      <c r="L1131" s="31"/>
      <c r="M1131" s="169"/>
      <c r="N1131" s="148"/>
      <c r="O1131" s="44"/>
      <c r="P1131" s="43"/>
      <c r="Q1131" s="31"/>
      <c r="R1131" s="84"/>
      <c r="S1131" s="31"/>
      <c r="T1131" s="31"/>
      <c r="U1131" s="169"/>
      <c r="V1131" s="150"/>
      <c r="W1131" s="141" t="str" cm="1">
        <f t="array" ref="W1131">IF(SUM(LEN(B1131:V1131))=0,"",IF(OR(OR(ISBLANK(F1131),SUM(LEN(C1131),LEN(D1131))=0),AND(NOT(E1131="Unknown"),ISBLANK(J1131)),AND(NOT(O1131="Unknown"),ISBLANK(R1131))),"Missing Information", INDEX(Table15[Entire Service Line Classification], MATCH(SUMIFS(Table15[Unique ID],Table15[System-Owned Portion],E1131,Table15[If Material Anything Other than "Lead" in Column E,Was Material Ever Previously Lead?],G1131,Table15[Customer-Owned Portion],O1131),Table15[Unique ID],0),0)))</f>
        <v/>
      </c>
      <c r="X1131"/>
    </row>
    <row r="1132" spans="2:24" x14ac:dyDescent="0.35">
      <c r="B1132" s="146"/>
      <c r="C1132" s="31"/>
      <c r="D1132" s="31"/>
      <c r="E1132" s="44"/>
      <c r="F1132" s="43"/>
      <c r="G1132" s="84"/>
      <c r="H1132" s="31"/>
      <c r="I1132" s="31"/>
      <c r="J1132" s="84"/>
      <c r="K1132" s="31"/>
      <c r="L1132" s="31"/>
      <c r="M1132" s="169"/>
      <c r="N1132" s="148"/>
      <c r="O1132" s="44"/>
      <c r="P1132" s="43"/>
      <c r="Q1132" s="31"/>
      <c r="R1132" s="84"/>
      <c r="S1132" s="31"/>
      <c r="T1132" s="31"/>
      <c r="U1132" s="169"/>
      <c r="V1132" s="150"/>
      <c r="W1132" s="141" t="str" cm="1">
        <f t="array" ref="W1132">IF(SUM(LEN(B1132:V1132))=0,"",IF(OR(OR(ISBLANK(F1132),SUM(LEN(C1132),LEN(D1132))=0),AND(NOT(E1132="Unknown"),ISBLANK(J1132)),AND(NOT(O1132="Unknown"),ISBLANK(R1132))),"Missing Information", INDEX(Table15[Entire Service Line Classification], MATCH(SUMIFS(Table15[Unique ID],Table15[System-Owned Portion],E1132,Table15[If Material Anything Other than "Lead" in Column E,Was Material Ever Previously Lead?],G1132,Table15[Customer-Owned Portion],O1132),Table15[Unique ID],0),0)))</f>
        <v/>
      </c>
      <c r="X1132"/>
    </row>
    <row r="1133" spans="2:24" x14ac:dyDescent="0.35">
      <c r="B1133" s="146"/>
      <c r="C1133" s="31"/>
      <c r="D1133" s="31"/>
      <c r="E1133" s="44"/>
      <c r="F1133" s="43"/>
      <c r="G1133" s="84"/>
      <c r="H1133" s="31"/>
      <c r="I1133" s="31"/>
      <c r="J1133" s="84"/>
      <c r="K1133" s="31"/>
      <c r="L1133" s="31"/>
      <c r="M1133" s="169"/>
      <c r="N1133" s="148"/>
      <c r="O1133" s="44"/>
      <c r="P1133" s="43"/>
      <c r="Q1133" s="31"/>
      <c r="R1133" s="84"/>
      <c r="S1133" s="31"/>
      <c r="T1133" s="31"/>
      <c r="U1133" s="169"/>
      <c r="V1133" s="150"/>
      <c r="W1133" s="141" t="str" cm="1">
        <f t="array" ref="W1133">IF(SUM(LEN(B1133:V1133))=0,"",IF(OR(OR(ISBLANK(F1133),SUM(LEN(C1133),LEN(D1133))=0),AND(NOT(E1133="Unknown"),ISBLANK(J1133)),AND(NOT(O1133="Unknown"),ISBLANK(R1133))),"Missing Information", INDEX(Table15[Entire Service Line Classification], MATCH(SUMIFS(Table15[Unique ID],Table15[System-Owned Portion],E1133,Table15[If Material Anything Other than "Lead" in Column E,Was Material Ever Previously Lead?],G1133,Table15[Customer-Owned Portion],O1133),Table15[Unique ID],0),0)))</f>
        <v/>
      </c>
      <c r="X1133"/>
    </row>
    <row r="1134" spans="2:24" x14ac:dyDescent="0.35">
      <c r="B1134" s="146"/>
      <c r="C1134" s="31"/>
      <c r="D1134" s="31"/>
      <c r="E1134" s="44"/>
      <c r="F1134" s="43"/>
      <c r="G1134" s="84"/>
      <c r="H1134" s="31"/>
      <c r="I1134" s="31"/>
      <c r="J1134" s="84"/>
      <c r="K1134" s="31"/>
      <c r="L1134" s="31"/>
      <c r="M1134" s="169"/>
      <c r="N1134" s="148"/>
      <c r="O1134" s="44"/>
      <c r="P1134" s="43"/>
      <c r="Q1134" s="31"/>
      <c r="R1134" s="84"/>
      <c r="S1134" s="31"/>
      <c r="T1134" s="31"/>
      <c r="U1134" s="169"/>
      <c r="V1134" s="150"/>
      <c r="W1134" s="141" t="str" cm="1">
        <f t="array" ref="W1134">IF(SUM(LEN(B1134:V1134))=0,"",IF(OR(OR(ISBLANK(F1134),SUM(LEN(C1134),LEN(D1134))=0),AND(NOT(E1134="Unknown"),ISBLANK(J1134)),AND(NOT(O1134="Unknown"),ISBLANK(R1134))),"Missing Information", INDEX(Table15[Entire Service Line Classification], MATCH(SUMIFS(Table15[Unique ID],Table15[System-Owned Portion],E1134,Table15[If Material Anything Other than "Lead" in Column E,Was Material Ever Previously Lead?],G1134,Table15[Customer-Owned Portion],O1134),Table15[Unique ID],0),0)))</f>
        <v/>
      </c>
      <c r="X1134"/>
    </row>
    <row r="1135" spans="2:24" x14ac:dyDescent="0.35">
      <c r="B1135" s="146"/>
      <c r="C1135" s="31"/>
      <c r="D1135" s="31"/>
      <c r="E1135" s="44"/>
      <c r="F1135" s="43"/>
      <c r="G1135" s="84"/>
      <c r="H1135" s="31"/>
      <c r="I1135" s="31"/>
      <c r="J1135" s="84"/>
      <c r="K1135" s="31"/>
      <c r="L1135" s="31"/>
      <c r="M1135" s="169"/>
      <c r="N1135" s="148"/>
      <c r="O1135" s="44"/>
      <c r="P1135" s="43"/>
      <c r="Q1135" s="31"/>
      <c r="R1135" s="84"/>
      <c r="S1135" s="31"/>
      <c r="T1135" s="31"/>
      <c r="U1135" s="169"/>
      <c r="V1135" s="150"/>
      <c r="W1135" s="141" t="str" cm="1">
        <f t="array" ref="W1135">IF(SUM(LEN(B1135:V1135))=0,"",IF(OR(OR(ISBLANK(F1135),SUM(LEN(C1135),LEN(D1135))=0),AND(NOT(E1135="Unknown"),ISBLANK(J1135)),AND(NOT(O1135="Unknown"),ISBLANK(R1135))),"Missing Information", INDEX(Table15[Entire Service Line Classification], MATCH(SUMIFS(Table15[Unique ID],Table15[System-Owned Portion],E1135,Table15[If Material Anything Other than "Lead" in Column E,Was Material Ever Previously Lead?],G1135,Table15[Customer-Owned Portion],O1135),Table15[Unique ID],0),0)))</f>
        <v/>
      </c>
      <c r="X1135"/>
    </row>
    <row r="1136" spans="2:24" x14ac:dyDescent="0.35">
      <c r="B1136" s="146"/>
      <c r="C1136" s="31"/>
      <c r="D1136" s="31"/>
      <c r="E1136" s="44"/>
      <c r="F1136" s="43"/>
      <c r="G1136" s="84"/>
      <c r="H1136" s="31"/>
      <c r="I1136" s="31"/>
      <c r="J1136" s="84"/>
      <c r="K1136" s="31"/>
      <c r="L1136" s="31"/>
      <c r="M1136" s="169"/>
      <c r="N1136" s="148"/>
      <c r="O1136" s="44"/>
      <c r="P1136" s="43"/>
      <c r="Q1136" s="31"/>
      <c r="R1136" s="84"/>
      <c r="S1136" s="31"/>
      <c r="T1136" s="31"/>
      <c r="U1136" s="169"/>
      <c r="V1136" s="150"/>
      <c r="W1136" s="141" t="str" cm="1">
        <f t="array" ref="W1136">IF(SUM(LEN(B1136:V1136))=0,"",IF(OR(OR(ISBLANK(F1136),SUM(LEN(C1136),LEN(D1136))=0),AND(NOT(E1136="Unknown"),ISBLANK(J1136)),AND(NOT(O1136="Unknown"),ISBLANK(R1136))),"Missing Information", INDEX(Table15[Entire Service Line Classification], MATCH(SUMIFS(Table15[Unique ID],Table15[System-Owned Portion],E1136,Table15[If Material Anything Other than "Lead" in Column E,Was Material Ever Previously Lead?],G1136,Table15[Customer-Owned Portion],O1136),Table15[Unique ID],0),0)))</f>
        <v/>
      </c>
      <c r="X1136"/>
    </row>
    <row r="1137" spans="2:24" x14ac:dyDescent="0.35">
      <c r="B1137" s="146"/>
      <c r="C1137" s="31"/>
      <c r="D1137" s="31"/>
      <c r="E1137" s="44"/>
      <c r="F1137" s="43"/>
      <c r="G1137" s="84"/>
      <c r="H1137" s="31"/>
      <c r="I1137" s="31"/>
      <c r="J1137" s="84"/>
      <c r="K1137" s="31"/>
      <c r="L1137" s="31"/>
      <c r="M1137" s="169"/>
      <c r="N1137" s="148"/>
      <c r="O1137" s="44"/>
      <c r="P1137" s="43"/>
      <c r="Q1137" s="31"/>
      <c r="R1137" s="84"/>
      <c r="S1137" s="31"/>
      <c r="T1137" s="31"/>
      <c r="U1137" s="169"/>
      <c r="V1137" s="150"/>
      <c r="W1137" s="141" t="str" cm="1">
        <f t="array" ref="W1137">IF(SUM(LEN(B1137:V1137))=0,"",IF(OR(OR(ISBLANK(F1137),SUM(LEN(C1137),LEN(D1137))=0),AND(NOT(E1137="Unknown"),ISBLANK(J1137)),AND(NOT(O1137="Unknown"),ISBLANK(R1137))),"Missing Information", INDEX(Table15[Entire Service Line Classification], MATCH(SUMIFS(Table15[Unique ID],Table15[System-Owned Portion],E1137,Table15[If Material Anything Other than "Lead" in Column E,Was Material Ever Previously Lead?],G1137,Table15[Customer-Owned Portion],O1137),Table15[Unique ID],0),0)))</f>
        <v/>
      </c>
      <c r="X1137"/>
    </row>
    <row r="1138" spans="2:24" x14ac:dyDescent="0.35">
      <c r="B1138" s="146"/>
      <c r="C1138" s="31"/>
      <c r="D1138" s="31"/>
      <c r="E1138" s="44"/>
      <c r="F1138" s="43"/>
      <c r="G1138" s="84"/>
      <c r="H1138" s="31"/>
      <c r="I1138" s="31"/>
      <c r="J1138" s="84"/>
      <c r="K1138" s="31"/>
      <c r="L1138" s="31"/>
      <c r="M1138" s="169"/>
      <c r="N1138" s="148"/>
      <c r="O1138" s="44"/>
      <c r="P1138" s="43"/>
      <c r="Q1138" s="31"/>
      <c r="R1138" s="84"/>
      <c r="S1138" s="31"/>
      <c r="T1138" s="31"/>
      <c r="U1138" s="169"/>
      <c r="V1138" s="150"/>
      <c r="W1138" s="141" t="str" cm="1">
        <f t="array" ref="W1138">IF(SUM(LEN(B1138:V1138))=0,"",IF(OR(OR(ISBLANK(F1138),SUM(LEN(C1138),LEN(D1138))=0),AND(NOT(E1138="Unknown"),ISBLANK(J1138)),AND(NOT(O1138="Unknown"),ISBLANK(R1138))),"Missing Information", INDEX(Table15[Entire Service Line Classification], MATCH(SUMIFS(Table15[Unique ID],Table15[System-Owned Portion],E1138,Table15[If Material Anything Other than "Lead" in Column E,Was Material Ever Previously Lead?],G1138,Table15[Customer-Owned Portion],O1138),Table15[Unique ID],0),0)))</f>
        <v/>
      </c>
      <c r="X1138"/>
    </row>
    <row r="1139" spans="2:24" x14ac:dyDescent="0.35">
      <c r="B1139" s="146"/>
      <c r="C1139" s="31"/>
      <c r="D1139" s="31"/>
      <c r="E1139" s="44"/>
      <c r="F1139" s="43"/>
      <c r="G1139" s="84"/>
      <c r="H1139" s="31"/>
      <c r="I1139" s="31"/>
      <c r="J1139" s="84"/>
      <c r="K1139" s="31"/>
      <c r="L1139" s="31"/>
      <c r="M1139" s="169"/>
      <c r="N1139" s="148"/>
      <c r="O1139" s="44"/>
      <c r="P1139" s="43"/>
      <c r="Q1139" s="31"/>
      <c r="R1139" s="84"/>
      <c r="S1139" s="31"/>
      <c r="T1139" s="31"/>
      <c r="U1139" s="169"/>
      <c r="V1139" s="150"/>
      <c r="W1139" s="141" t="str" cm="1">
        <f t="array" ref="W1139">IF(SUM(LEN(B1139:V1139))=0,"",IF(OR(OR(ISBLANK(F1139),SUM(LEN(C1139),LEN(D1139))=0),AND(NOT(E1139="Unknown"),ISBLANK(J1139)),AND(NOT(O1139="Unknown"),ISBLANK(R1139))),"Missing Information", INDEX(Table15[Entire Service Line Classification], MATCH(SUMIFS(Table15[Unique ID],Table15[System-Owned Portion],E1139,Table15[If Material Anything Other than "Lead" in Column E,Was Material Ever Previously Lead?],G1139,Table15[Customer-Owned Portion],O1139),Table15[Unique ID],0),0)))</f>
        <v/>
      </c>
      <c r="X1139"/>
    </row>
    <row r="1140" spans="2:24" x14ac:dyDescent="0.35">
      <c r="B1140" s="146"/>
      <c r="C1140" s="31"/>
      <c r="D1140" s="31"/>
      <c r="E1140" s="44"/>
      <c r="F1140" s="43"/>
      <c r="G1140" s="84"/>
      <c r="H1140" s="31"/>
      <c r="I1140" s="31"/>
      <c r="J1140" s="84"/>
      <c r="K1140" s="31"/>
      <c r="L1140" s="31"/>
      <c r="M1140" s="169"/>
      <c r="N1140" s="148"/>
      <c r="O1140" s="44"/>
      <c r="P1140" s="43"/>
      <c r="Q1140" s="31"/>
      <c r="R1140" s="84"/>
      <c r="S1140" s="31"/>
      <c r="T1140" s="31"/>
      <c r="U1140" s="169"/>
      <c r="V1140" s="150"/>
      <c r="W1140" s="141" t="str" cm="1">
        <f t="array" ref="W1140">IF(SUM(LEN(B1140:V1140))=0,"",IF(OR(OR(ISBLANK(F1140),SUM(LEN(C1140),LEN(D1140))=0),AND(NOT(E1140="Unknown"),ISBLANK(J1140)),AND(NOT(O1140="Unknown"),ISBLANK(R1140))),"Missing Information", INDEX(Table15[Entire Service Line Classification], MATCH(SUMIFS(Table15[Unique ID],Table15[System-Owned Portion],E1140,Table15[If Material Anything Other than "Lead" in Column E,Was Material Ever Previously Lead?],G1140,Table15[Customer-Owned Portion],O1140),Table15[Unique ID],0),0)))</f>
        <v/>
      </c>
      <c r="X1140"/>
    </row>
    <row r="1141" spans="2:24" x14ac:dyDescent="0.35">
      <c r="B1141" s="146"/>
      <c r="C1141" s="31"/>
      <c r="D1141" s="31"/>
      <c r="E1141" s="44"/>
      <c r="F1141" s="43"/>
      <c r="G1141" s="84"/>
      <c r="H1141" s="31"/>
      <c r="I1141" s="31"/>
      <c r="J1141" s="84"/>
      <c r="K1141" s="31"/>
      <c r="L1141" s="31"/>
      <c r="M1141" s="169"/>
      <c r="N1141" s="148"/>
      <c r="O1141" s="44"/>
      <c r="P1141" s="43"/>
      <c r="Q1141" s="31"/>
      <c r="R1141" s="84"/>
      <c r="S1141" s="31"/>
      <c r="T1141" s="31"/>
      <c r="U1141" s="169"/>
      <c r="V1141" s="150"/>
      <c r="W1141" s="141" t="str" cm="1">
        <f t="array" ref="W1141">IF(SUM(LEN(B1141:V1141))=0,"",IF(OR(OR(ISBLANK(F1141),SUM(LEN(C1141),LEN(D1141))=0),AND(NOT(E1141="Unknown"),ISBLANK(J1141)),AND(NOT(O1141="Unknown"),ISBLANK(R1141))),"Missing Information", INDEX(Table15[Entire Service Line Classification], MATCH(SUMIFS(Table15[Unique ID],Table15[System-Owned Portion],E1141,Table15[If Material Anything Other than "Lead" in Column E,Was Material Ever Previously Lead?],G1141,Table15[Customer-Owned Portion],O1141),Table15[Unique ID],0),0)))</f>
        <v/>
      </c>
      <c r="X1141"/>
    </row>
    <row r="1142" spans="2:24" x14ac:dyDescent="0.35">
      <c r="B1142" s="146"/>
      <c r="C1142" s="31"/>
      <c r="D1142" s="31"/>
      <c r="E1142" s="44"/>
      <c r="F1142" s="43"/>
      <c r="G1142" s="84"/>
      <c r="H1142" s="31"/>
      <c r="I1142" s="31"/>
      <c r="J1142" s="84"/>
      <c r="K1142" s="31"/>
      <c r="L1142" s="31"/>
      <c r="M1142" s="169"/>
      <c r="N1142" s="148"/>
      <c r="O1142" s="44"/>
      <c r="P1142" s="43"/>
      <c r="Q1142" s="31"/>
      <c r="R1142" s="84"/>
      <c r="S1142" s="31"/>
      <c r="T1142" s="31"/>
      <c r="U1142" s="169"/>
      <c r="V1142" s="150"/>
      <c r="W1142" s="141" t="str" cm="1">
        <f t="array" ref="W1142">IF(SUM(LEN(B1142:V1142))=0,"",IF(OR(OR(ISBLANK(F1142),SUM(LEN(C1142),LEN(D1142))=0),AND(NOT(E1142="Unknown"),ISBLANK(J1142)),AND(NOT(O1142="Unknown"),ISBLANK(R1142))),"Missing Information", INDEX(Table15[Entire Service Line Classification], MATCH(SUMIFS(Table15[Unique ID],Table15[System-Owned Portion],E1142,Table15[If Material Anything Other than "Lead" in Column E,Was Material Ever Previously Lead?],G1142,Table15[Customer-Owned Portion],O1142),Table15[Unique ID],0),0)))</f>
        <v/>
      </c>
      <c r="X1142"/>
    </row>
    <row r="1143" spans="2:24" x14ac:dyDescent="0.35">
      <c r="B1143" s="146"/>
      <c r="C1143" s="31"/>
      <c r="D1143" s="31"/>
      <c r="E1143" s="44"/>
      <c r="F1143" s="43"/>
      <c r="G1143" s="84"/>
      <c r="H1143" s="31"/>
      <c r="I1143" s="31"/>
      <c r="J1143" s="84"/>
      <c r="K1143" s="31"/>
      <c r="L1143" s="31"/>
      <c r="M1143" s="169"/>
      <c r="N1143" s="148"/>
      <c r="O1143" s="44"/>
      <c r="P1143" s="43"/>
      <c r="Q1143" s="31"/>
      <c r="R1143" s="84"/>
      <c r="S1143" s="31"/>
      <c r="T1143" s="31"/>
      <c r="U1143" s="169"/>
      <c r="V1143" s="150"/>
      <c r="W1143" s="141" t="str" cm="1">
        <f t="array" ref="W1143">IF(SUM(LEN(B1143:V1143))=0,"",IF(OR(OR(ISBLANK(F1143),SUM(LEN(C1143),LEN(D1143))=0),AND(NOT(E1143="Unknown"),ISBLANK(J1143)),AND(NOT(O1143="Unknown"),ISBLANK(R1143))),"Missing Information", INDEX(Table15[Entire Service Line Classification], MATCH(SUMIFS(Table15[Unique ID],Table15[System-Owned Portion],E1143,Table15[If Material Anything Other than "Lead" in Column E,Was Material Ever Previously Lead?],G1143,Table15[Customer-Owned Portion],O1143),Table15[Unique ID],0),0)))</f>
        <v/>
      </c>
      <c r="X1143"/>
    </row>
    <row r="1144" spans="2:24" x14ac:dyDescent="0.35">
      <c r="B1144" s="146"/>
      <c r="C1144" s="31"/>
      <c r="D1144" s="31"/>
      <c r="E1144" s="44"/>
      <c r="F1144" s="43"/>
      <c r="G1144" s="84"/>
      <c r="H1144" s="31"/>
      <c r="I1144" s="31"/>
      <c r="J1144" s="84"/>
      <c r="K1144" s="31"/>
      <c r="L1144" s="31"/>
      <c r="M1144" s="169"/>
      <c r="N1144" s="148"/>
      <c r="O1144" s="44"/>
      <c r="P1144" s="43"/>
      <c r="Q1144" s="31"/>
      <c r="R1144" s="84"/>
      <c r="S1144" s="31"/>
      <c r="T1144" s="31"/>
      <c r="U1144" s="169"/>
      <c r="V1144" s="150"/>
      <c r="W1144" s="141" t="str" cm="1">
        <f t="array" ref="W1144">IF(SUM(LEN(B1144:V1144))=0,"",IF(OR(OR(ISBLANK(F1144),SUM(LEN(C1144),LEN(D1144))=0),AND(NOT(E1144="Unknown"),ISBLANK(J1144)),AND(NOT(O1144="Unknown"),ISBLANK(R1144))),"Missing Information", INDEX(Table15[Entire Service Line Classification], MATCH(SUMIFS(Table15[Unique ID],Table15[System-Owned Portion],E1144,Table15[If Material Anything Other than "Lead" in Column E,Was Material Ever Previously Lead?],G1144,Table15[Customer-Owned Portion],O1144),Table15[Unique ID],0),0)))</f>
        <v/>
      </c>
      <c r="X1144"/>
    </row>
    <row r="1145" spans="2:24" x14ac:dyDescent="0.35">
      <c r="B1145" s="146"/>
      <c r="C1145" s="31"/>
      <c r="D1145" s="31"/>
      <c r="E1145" s="44"/>
      <c r="F1145" s="43"/>
      <c r="G1145" s="84"/>
      <c r="H1145" s="31"/>
      <c r="I1145" s="31"/>
      <c r="J1145" s="84"/>
      <c r="K1145" s="31"/>
      <c r="L1145" s="31"/>
      <c r="M1145" s="169"/>
      <c r="N1145" s="148"/>
      <c r="O1145" s="44"/>
      <c r="P1145" s="43"/>
      <c r="Q1145" s="31"/>
      <c r="R1145" s="84"/>
      <c r="S1145" s="31"/>
      <c r="T1145" s="31"/>
      <c r="U1145" s="169"/>
      <c r="V1145" s="150"/>
      <c r="W1145" s="141" t="str" cm="1">
        <f t="array" ref="W1145">IF(SUM(LEN(B1145:V1145))=0,"",IF(OR(OR(ISBLANK(F1145),SUM(LEN(C1145),LEN(D1145))=0),AND(NOT(E1145="Unknown"),ISBLANK(J1145)),AND(NOT(O1145="Unknown"),ISBLANK(R1145))),"Missing Information", INDEX(Table15[Entire Service Line Classification], MATCH(SUMIFS(Table15[Unique ID],Table15[System-Owned Portion],E1145,Table15[If Material Anything Other than "Lead" in Column E,Was Material Ever Previously Lead?],G1145,Table15[Customer-Owned Portion],O1145),Table15[Unique ID],0),0)))</f>
        <v/>
      </c>
      <c r="X1145"/>
    </row>
    <row r="1146" spans="2:24" x14ac:dyDescent="0.35">
      <c r="B1146" s="146"/>
      <c r="C1146" s="31"/>
      <c r="D1146" s="31"/>
      <c r="E1146" s="44"/>
      <c r="F1146" s="43"/>
      <c r="G1146" s="84"/>
      <c r="H1146" s="31"/>
      <c r="I1146" s="31"/>
      <c r="J1146" s="84"/>
      <c r="K1146" s="31"/>
      <c r="L1146" s="31"/>
      <c r="M1146" s="169"/>
      <c r="N1146" s="148"/>
      <c r="O1146" s="44"/>
      <c r="P1146" s="43"/>
      <c r="Q1146" s="31"/>
      <c r="R1146" s="84"/>
      <c r="S1146" s="31"/>
      <c r="T1146" s="31"/>
      <c r="U1146" s="169"/>
      <c r="V1146" s="150"/>
      <c r="W1146" s="141" t="str" cm="1">
        <f t="array" ref="W1146">IF(SUM(LEN(B1146:V1146))=0,"",IF(OR(OR(ISBLANK(F1146),SUM(LEN(C1146),LEN(D1146))=0),AND(NOT(E1146="Unknown"),ISBLANK(J1146)),AND(NOT(O1146="Unknown"),ISBLANK(R1146))),"Missing Information", INDEX(Table15[Entire Service Line Classification], MATCH(SUMIFS(Table15[Unique ID],Table15[System-Owned Portion],E1146,Table15[If Material Anything Other than "Lead" in Column E,Was Material Ever Previously Lead?],G1146,Table15[Customer-Owned Portion],O1146),Table15[Unique ID],0),0)))</f>
        <v/>
      </c>
      <c r="X1146"/>
    </row>
    <row r="1147" spans="2:24" x14ac:dyDescent="0.35">
      <c r="B1147" s="146"/>
      <c r="C1147" s="31"/>
      <c r="D1147" s="31"/>
      <c r="E1147" s="44"/>
      <c r="F1147" s="43"/>
      <c r="G1147" s="84"/>
      <c r="H1147" s="31"/>
      <c r="I1147" s="31"/>
      <c r="J1147" s="84"/>
      <c r="K1147" s="31"/>
      <c r="L1147" s="31"/>
      <c r="M1147" s="169"/>
      <c r="N1147" s="148"/>
      <c r="O1147" s="44"/>
      <c r="P1147" s="43"/>
      <c r="Q1147" s="31"/>
      <c r="R1147" s="84"/>
      <c r="S1147" s="31"/>
      <c r="T1147" s="31"/>
      <c r="U1147" s="169"/>
      <c r="V1147" s="150"/>
      <c r="W1147" s="141" t="str" cm="1">
        <f t="array" ref="W1147">IF(SUM(LEN(B1147:V1147))=0,"",IF(OR(OR(ISBLANK(F1147),SUM(LEN(C1147),LEN(D1147))=0),AND(NOT(E1147="Unknown"),ISBLANK(J1147)),AND(NOT(O1147="Unknown"),ISBLANK(R1147))),"Missing Information", INDEX(Table15[Entire Service Line Classification], MATCH(SUMIFS(Table15[Unique ID],Table15[System-Owned Portion],E1147,Table15[If Material Anything Other than "Lead" in Column E,Was Material Ever Previously Lead?],G1147,Table15[Customer-Owned Portion],O1147),Table15[Unique ID],0),0)))</f>
        <v/>
      </c>
      <c r="X1147"/>
    </row>
    <row r="1148" spans="2:24" x14ac:dyDescent="0.35">
      <c r="B1148" s="146"/>
      <c r="C1148" s="31"/>
      <c r="D1148" s="31"/>
      <c r="E1148" s="44"/>
      <c r="F1148" s="43"/>
      <c r="G1148" s="84"/>
      <c r="H1148" s="31"/>
      <c r="I1148" s="31"/>
      <c r="J1148" s="84"/>
      <c r="K1148" s="31"/>
      <c r="L1148" s="31"/>
      <c r="M1148" s="169"/>
      <c r="N1148" s="148"/>
      <c r="O1148" s="44"/>
      <c r="P1148" s="43"/>
      <c r="Q1148" s="31"/>
      <c r="R1148" s="84"/>
      <c r="S1148" s="31"/>
      <c r="T1148" s="31"/>
      <c r="U1148" s="169"/>
      <c r="V1148" s="150"/>
      <c r="W1148" s="141" t="str" cm="1">
        <f t="array" ref="W1148">IF(SUM(LEN(B1148:V1148))=0,"",IF(OR(OR(ISBLANK(F1148),SUM(LEN(C1148),LEN(D1148))=0),AND(NOT(E1148="Unknown"),ISBLANK(J1148)),AND(NOT(O1148="Unknown"),ISBLANK(R1148))),"Missing Information", INDEX(Table15[Entire Service Line Classification], MATCH(SUMIFS(Table15[Unique ID],Table15[System-Owned Portion],E1148,Table15[If Material Anything Other than "Lead" in Column E,Was Material Ever Previously Lead?],G1148,Table15[Customer-Owned Portion],O1148),Table15[Unique ID],0),0)))</f>
        <v/>
      </c>
      <c r="X1148"/>
    </row>
    <row r="1149" spans="2:24" x14ac:dyDescent="0.35">
      <c r="B1149" s="146"/>
      <c r="C1149" s="31"/>
      <c r="D1149" s="31"/>
      <c r="E1149" s="44"/>
      <c r="F1149" s="43"/>
      <c r="G1149" s="84"/>
      <c r="H1149" s="31"/>
      <c r="I1149" s="31"/>
      <c r="J1149" s="84"/>
      <c r="K1149" s="31"/>
      <c r="L1149" s="31"/>
      <c r="M1149" s="169"/>
      <c r="N1149" s="148"/>
      <c r="O1149" s="44"/>
      <c r="P1149" s="43"/>
      <c r="Q1149" s="31"/>
      <c r="R1149" s="84"/>
      <c r="S1149" s="31"/>
      <c r="T1149" s="31"/>
      <c r="U1149" s="169"/>
      <c r="V1149" s="150"/>
      <c r="W1149" s="141" t="str" cm="1">
        <f t="array" ref="W1149">IF(SUM(LEN(B1149:V1149))=0,"",IF(OR(OR(ISBLANK(F1149),SUM(LEN(C1149),LEN(D1149))=0),AND(NOT(E1149="Unknown"),ISBLANK(J1149)),AND(NOT(O1149="Unknown"),ISBLANK(R1149))),"Missing Information", INDEX(Table15[Entire Service Line Classification], MATCH(SUMIFS(Table15[Unique ID],Table15[System-Owned Portion],E1149,Table15[If Material Anything Other than "Lead" in Column E,Was Material Ever Previously Lead?],G1149,Table15[Customer-Owned Portion],O1149),Table15[Unique ID],0),0)))</f>
        <v/>
      </c>
      <c r="X1149"/>
    </row>
    <row r="1150" spans="2:24" x14ac:dyDescent="0.35">
      <c r="B1150" s="146"/>
      <c r="C1150" s="31"/>
      <c r="D1150" s="31"/>
      <c r="E1150" s="44"/>
      <c r="F1150" s="43"/>
      <c r="G1150" s="84"/>
      <c r="H1150" s="31"/>
      <c r="I1150" s="31"/>
      <c r="J1150" s="84"/>
      <c r="K1150" s="31"/>
      <c r="L1150" s="31"/>
      <c r="M1150" s="169"/>
      <c r="N1150" s="148"/>
      <c r="O1150" s="44"/>
      <c r="P1150" s="43"/>
      <c r="Q1150" s="31"/>
      <c r="R1150" s="84"/>
      <c r="S1150" s="31"/>
      <c r="T1150" s="31"/>
      <c r="U1150" s="169"/>
      <c r="V1150" s="150"/>
      <c r="W1150" s="141" t="str" cm="1">
        <f t="array" ref="W1150">IF(SUM(LEN(B1150:V1150))=0,"",IF(OR(OR(ISBLANK(F1150),SUM(LEN(C1150),LEN(D1150))=0),AND(NOT(E1150="Unknown"),ISBLANK(J1150)),AND(NOT(O1150="Unknown"),ISBLANK(R1150))),"Missing Information", INDEX(Table15[Entire Service Line Classification], MATCH(SUMIFS(Table15[Unique ID],Table15[System-Owned Portion],E1150,Table15[If Material Anything Other than "Lead" in Column E,Was Material Ever Previously Lead?],G1150,Table15[Customer-Owned Portion],O1150),Table15[Unique ID],0),0)))</f>
        <v/>
      </c>
      <c r="X1150"/>
    </row>
    <row r="1151" spans="2:24" x14ac:dyDescent="0.35">
      <c r="B1151" s="146"/>
      <c r="C1151" s="31"/>
      <c r="D1151" s="31"/>
      <c r="E1151" s="44"/>
      <c r="F1151" s="43"/>
      <c r="G1151" s="84"/>
      <c r="H1151" s="31"/>
      <c r="I1151" s="31"/>
      <c r="J1151" s="84"/>
      <c r="K1151" s="31"/>
      <c r="L1151" s="31"/>
      <c r="M1151" s="169"/>
      <c r="N1151" s="148"/>
      <c r="O1151" s="44"/>
      <c r="P1151" s="43"/>
      <c r="Q1151" s="31"/>
      <c r="R1151" s="84"/>
      <c r="S1151" s="31"/>
      <c r="T1151" s="31"/>
      <c r="U1151" s="169"/>
      <c r="V1151" s="150"/>
      <c r="W1151" s="141" t="str" cm="1">
        <f t="array" ref="W1151">IF(SUM(LEN(B1151:V1151))=0,"",IF(OR(OR(ISBLANK(F1151),SUM(LEN(C1151),LEN(D1151))=0),AND(NOT(E1151="Unknown"),ISBLANK(J1151)),AND(NOT(O1151="Unknown"),ISBLANK(R1151))),"Missing Information", INDEX(Table15[Entire Service Line Classification], MATCH(SUMIFS(Table15[Unique ID],Table15[System-Owned Portion],E1151,Table15[If Material Anything Other than "Lead" in Column E,Was Material Ever Previously Lead?],G1151,Table15[Customer-Owned Portion],O1151),Table15[Unique ID],0),0)))</f>
        <v/>
      </c>
      <c r="X1151"/>
    </row>
    <row r="1152" spans="2:24" x14ac:dyDescent="0.35">
      <c r="B1152" s="146"/>
      <c r="C1152" s="31"/>
      <c r="D1152" s="31"/>
      <c r="E1152" s="44"/>
      <c r="F1152" s="43"/>
      <c r="G1152" s="84"/>
      <c r="H1152" s="31"/>
      <c r="I1152" s="31"/>
      <c r="J1152" s="84"/>
      <c r="K1152" s="31"/>
      <c r="L1152" s="31"/>
      <c r="M1152" s="169"/>
      <c r="N1152" s="148"/>
      <c r="O1152" s="44"/>
      <c r="P1152" s="43"/>
      <c r="Q1152" s="31"/>
      <c r="R1152" s="84"/>
      <c r="S1152" s="31"/>
      <c r="T1152" s="31"/>
      <c r="U1152" s="169"/>
      <c r="V1152" s="150"/>
      <c r="W1152" s="141" t="str" cm="1">
        <f t="array" ref="W1152">IF(SUM(LEN(B1152:V1152))=0,"",IF(OR(OR(ISBLANK(F1152),SUM(LEN(C1152),LEN(D1152))=0),AND(NOT(E1152="Unknown"),ISBLANK(J1152)),AND(NOT(O1152="Unknown"),ISBLANK(R1152))),"Missing Information", INDEX(Table15[Entire Service Line Classification], MATCH(SUMIFS(Table15[Unique ID],Table15[System-Owned Portion],E1152,Table15[If Material Anything Other than "Lead" in Column E,Was Material Ever Previously Lead?],G1152,Table15[Customer-Owned Portion],O1152),Table15[Unique ID],0),0)))</f>
        <v/>
      </c>
      <c r="X1152"/>
    </row>
    <row r="1153" spans="2:24" x14ac:dyDescent="0.35">
      <c r="B1153" s="146"/>
      <c r="C1153" s="31"/>
      <c r="D1153" s="31"/>
      <c r="E1153" s="44"/>
      <c r="F1153" s="43"/>
      <c r="G1153" s="84"/>
      <c r="H1153" s="31"/>
      <c r="I1153" s="31"/>
      <c r="J1153" s="84"/>
      <c r="K1153" s="31"/>
      <c r="L1153" s="31"/>
      <c r="M1153" s="169"/>
      <c r="N1153" s="148"/>
      <c r="O1153" s="44"/>
      <c r="P1153" s="43"/>
      <c r="Q1153" s="31"/>
      <c r="R1153" s="84"/>
      <c r="S1153" s="31"/>
      <c r="T1153" s="31"/>
      <c r="U1153" s="169"/>
      <c r="V1153" s="150"/>
      <c r="W1153" s="141" t="str" cm="1">
        <f t="array" ref="W1153">IF(SUM(LEN(B1153:V1153))=0,"",IF(OR(OR(ISBLANK(F1153),SUM(LEN(C1153),LEN(D1153))=0),AND(NOT(E1153="Unknown"),ISBLANK(J1153)),AND(NOT(O1153="Unknown"),ISBLANK(R1153))),"Missing Information", INDEX(Table15[Entire Service Line Classification], MATCH(SUMIFS(Table15[Unique ID],Table15[System-Owned Portion],E1153,Table15[If Material Anything Other than "Lead" in Column E,Was Material Ever Previously Lead?],G1153,Table15[Customer-Owned Portion],O1153),Table15[Unique ID],0),0)))</f>
        <v/>
      </c>
      <c r="X1153"/>
    </row>
    <row r="1154" spans="2:24" x14ac:dyDescent="0.35">
      <c r="B1154" s="146"/>
      <c r="C1154" s="31"/>
      <c r="D1154" s="31"/>
      <c r="E1154" s="44"/>
      <c r="F1154" s="43"/>
      <c r="G1154" s="84"/>
      <c r="H1154" s="31"/>
      <c r="I1154" s="31"/>
      <c r="J1154" s="84"/>
      <c r="K1154" s="31"/>
      <c r="L1154" s="31"/>
      <c r="M1154" s="169"/>
      <c r="N1154" s="148"/>
      <c r="O1154" s="44"/>
      <c r="P1154" s="43"/>
      <c r="Q1154" s="31"/>
      <c r="R1154" s="84"/>
      <c r="S1154" s="31"/>
      <c r="T1154" s="31"/>
      <c r="U1154" s="169"/>
      <c r="V1154" s="150"/>
      <c r="W1154" s="141" t="str" cm="1">
        <f t="array" ref="W1154">IF(SUM(LEN(B1154:V1154))=0,"",IF(OR(OR(ISBLANK(F1154),SUM(LEN(C1154),LEN(D1154))=0),AND(NOT(E1154="Unknown"),ISBLANK(J1154)),AND(NOT(O1154="Unknown"),ISBLANK(R1154))),"Missing Information", INDEX(Table15[Entire Service Line Classification], MATCH(SUMIFS(Table15[Unique ID],Table15[System-Owned Portion],E1154,Table15[If Material Anything Other than "Lead" in Column E,Was Material Ever Previously Lead?],G1154,Table15[Customer-Owned Portion],O1154),Table15[Unique ID],0),0)))</f>
        <v/>
      </c>
      <c r="X1154"/>
    </row>
    <row r="1155" spans="2:24" x14ac:dyDescent="0.35">
      <c r="B1155" s="146"/>
      <c r="C1155" s="31"/>
      <c r="D1155" s="31"/>
      <c r="E1155" s="44"/>
      <c r="F1155" s="43"/>
      <c r="G1155" s="84"/>
      <c r="H1155" s="31"/>
      <c r="I1155" s="31"/>
      <c r="J1155" s="84"/>
      <c r="K1155" s="31"/>
      <c r="L1155" s="31"/>
      <c r="M1155" s="169"/>
      <c r="N1155" s="148"/>
      <c r="O1155" s="44"/>
      <c r="P1155" s="43"/>
      <c r="Q1155" s="31"/>
      <c r="R1155" s="84"/>
      <c r="S1155" s="31"/>
      <c r="T1155" s="31"/>
      <c r="U1155" s="169"/>
      <c r="V1155" s="150"/>
      <c r="W1155" s="141" t="str" cm="1">
        <f t="array" ref="W1155">IF(SUM(LEN(B1155:V1155))=0,"",IF(OR(OR(ISBLANK(F1155),SUM(LEN(C1155),LEN(D1155))=0),AND(NOT(E1155="Unknown"),ISBLANK(J1155)),AND(NOT(O1155="Unknown"),ISBLANK(R1155))),"Missing Information", INDEX(Table15[Entire Service Line Classification], MATCH(SUMIFS(Table15[Unique ID],Table15[System-Owned Portion],E1155,Table15[If Material Anything Other than "Lead" in Column E,Was Material Ever Previously Lead?],G1155,Table15[Customer-Owned Portion],O1155),Table15[Unique ID],0),0)))</f>
        <v/>
      </c>
      <c r="X1155"/>
    </row>
    <row r="1156" spans="2:24" x14ac:dyDescent="0.35">
      <c r="B1156" s="146"/>
      <c r="C1156" s="31"/>
      <c r="D1156" s="31"/>
      <c r="E1156" s="44"/>
      <c r="F1156" s="43"/>
      <c r="G1156" s="84"/>
      <c r="H1156" s="31"/>
      <c r="I1156" s="31"/>
      <c r="J1156" s="84"/>
      <c r="K1156" s="31"/>
      <c r="L1156" s="31"/>
      <c r="M1156" s="169"/>
      <c r="N1156" s="148"/>
      <c r="O1156" s="44"/>
      <c r="P1156" s="43"/>
      <c r="Q1156" s="31"/>
      <c r="R1156" s="84"/>
      <c r="S1156" s="31"/>
      <c r="T1156" s="31"/>
      <c r="U1156" s="169"/>
      <c r="V1156" s="150"/>
      <c r="W1156" s="141" t="str" cm="1">
        <f t="array" ref="W1156">IF(SUM(LEN(B1156:V1156))=0,"",IF(OR(OR(ISBLANK(F1156),SUM(LEN(C1156),LEN(D1156))=0),AND(NOT(E1156="Unknown"),ISBLANK(J1156)),AND(NOT(O1156="Unknown"),ISBLANK(R1156))),"Missing Information", INDEX(Table15[Entire Service Line Classification], MATCH(SUMIFS(Table15[Unique ID],Table15[System-Owned Portion],E1156,Table15[If Material Anything Other than "Lead" in Column E,Was Material Ever Previously Lead?],G1156,Table15[Customer-Owned Portion],O1156),Table15[Unique ID],0),0)))</f>
        <v/>
      </c>
      <c r="X1156"/>
    </row>
    <row r="1157" spans="2:24" x14ac:dyDescent="0.35">
      <c r="B1157" s="146"/>
      <c r="C1157" s="31"/>
      <c r="D1157" s="31"/>
      <c r="E1157" s="44"/>
      <c r="F1157" s="43"/>
      <c r="G1157" s="84"/>
      <c r="H1157" s="31"/>
      <c r="I1157" s="31"/>
      <c r="J1157" s="84"/>
      <c r="K1157" s="31"/>
      <c r="L1157" s="31"/>
      <c r="M1157" s="169"/>
      <c r="N1157" s="148"/>
      <c r="O1157" s="44"/>
      <c r="P1157" s="43"/>
      <c r="Q1157" s="31"/>
      <c r="R1157" s="84"/>
      <c r="S1157" s="31"/>
      <c r="T1157" s="31"/>
      <c r="U1157" s="169"/>
      <c r="V1157" s="150"/>
      <c r="W1157" s="141" t="str" cm="1">
        <f t="array" ref="W1157">IF(SUM(LEN(B1157:V1157))=0,"",IF(OR(OR(ISBLANK(F1157),SUM(LEN(C1157),LEN(D1157))=0),AND(NOT(E1157="Unknown"),ISBLANK(J1157)),AND(NOT(O1157="Unknown"),ISBLANK(R1157))),"Missing Information", INDEX(Table15[Entire Service Line Classification], MATCH(SUMIFS(Table15[Unique ID],Table15[System-Owned Portion],E1157,Table15[If Material Anything Other than "Lead" in Column E,Was Material Ever Previously Lead?],G1157,Table15[Customer-Owned Portion],O1157),Table15[Unique ID],0),0)))</f>
        <v/>
      </c>
      <c r="X1157"/>
    </row>
    <row r="1158" spans="2:24" x14ac:dyDescent="0.35">
      <c r="B1158" s="146"/>
      <c r="C1158" s="31"/>
      <c r="D1158" s="31"/>
      <c r="E1158" s="44"/>
      <c r="F1158" s="43"/>
      <c r="G1158" s="84"/>
      <c r="H1158" s="31"/>
      <c r="I1158" s="31"/>
      <c r="J1158" s="84"/>
      <c r="K1158" s="31"/>
      <c r="L1158" s="31"/>
      <c r="M1158" s="169"/>
      <c r="N1158" s="148"/>
      <c r="O1158" s="44"/>
      <c r="P1158" s="43"/>
      <c r="Q1158" s="31"/>
      <c r="R1158" s="84"/>
      <c r="S1158" s="31"/>
      <c r="T1158" s="31"/>
      <c r="U1158" s="169"/>
      <c r="V1158" s="150"/>
      <c r="W1158" s="141" t="str" cm="1">
        <f t="array" ref="W1158">IF(SUM(LEN(B1158:V1158))=0,"",IF(OR(OR(ISBLANK(F1158),SUM(LEN(C1158),LEN(D1158))=0),AND(NOT(E1158="Unknown"),ISBLANK(J1158)),AND(NOT(O1158="Unknown"),ISBLANK(R1158))),"Missing Information", INDEX(Table15[Entire Service Line Classification], MATCH(SUMIFS(Table15[Unique ID],Table15[System-Owned Portion],E1158,Table15[If Material Anything Other than "Lead" in Column E,Was Material Ever Previously Lead?],G1158,Table15[Customer-Owned Portion],O1158),Table15[Unique ID],0),0)))</f>
        <v/>
      </c>
      <c r="X1158"/>
    </row>
    <row r="1159" spans="2:24" x14ac:dyDescent="0.35">
      <c r="B1159" s="146"/>
      <c r="C1159" s="31"/>
      <c r="D1159" s="31"/>
      <c r="E1159" s="44"/>
      <c r="F1159" s="43"/>
      <c r="G1159" s="84"/>
      <c r="H1159" s="31"/>
      <c r="I1159" s="31"/>
      <c r="J1159" s="84"/>
      <c r="K1159" s="31"/>
      <c r="L1159" s="31"/>
      <c r="M1159" s="169"/>
      <c r="N1159" s="148"/>
      <c r="O1159" s="44"/>
      <c r="P1159" s="43"/>
      <c r="Q1159" s="31"/>
      <c r="R1159" s="84"/>
      <c r="S1159" s="31"/>
      <c r="T1159" s="31"/>
      <c r="U1159" s="169"/>
      <c r="V1159" s="150"/>
      <c r="W1159" s="141" t="str" cm="1">
        <f t="array" ref="W1159">IF(SUM(LEN(B1159:V1159))=0,"",IF(OR(OR(ISBLANK(F1159),SUM(LEN(C1159),LEN(D1159))=0),AND(NOT(E1159="Unknown"),ISBLANK(J1159)),AND(NOT(O1159="Unknown"),ISBLANK(R1159))),"Missing Information", INDEX(Table15[Entire Service Line Classification], MATCH(SUMIFS(Table15[Unique ID],Table15[System-Owned Portion],E1159,Table15[If Material Anything Other than "Lead" in Column E,Was Material Ever Previously Lead?],G1159,Table15[Customer-Owned Portion],O1159),Table15[Unique ID],0),0)))</f>
        <v/>
      </c>
      <c r="X1159"/>
    </row>
    <row r="1160" spans="2:24" x14ac:dyDescent="0.35">
      <c r="B1160" s="146"/>
      <c r="C1160" s="31"/>
      <c r="D1160" s="31"/>
      <c r="E1160" s="44"/>
      <c r="F1160" s="43"/>
      <c r="G1160" s="84"/>
      <c r="H1160" s="31"/>
      <c r="I1160" s="31"/>
      <c r="J1160" s="84"/>
      <c r="K1160" s="31"/>
      <c r="L1160" s="31"/>
      <c r="M1160" s="169"/>
      <c r="N1160" s="148"/>
      <c r="O1160" s="44"/>
      <c r="P1160" s="43"/>
      <c r="Q1160" s="31"/>
      <c r="R1160" s="84"/>
      <c r="S1160" s="31"/>
      <c r="T1160" s="31"/>
      <c r="U1160" s="169"/>
      <c r="V1160" s="150"/>
      <c r="W1160" s="141" t="str" cm="1">
        <f t="array" ref="W1160">IF(SUM(LEN(B1160:V1160))=0,"",IF(OR(OR(ISBLANK(F1160),SUM(LEN(C1160),LEN(D1160))=0),AND(NOT(E1160="Unknown"),ISBLANK(J1160)),AND(NOT(O1160="Unknown"),ISBLANK(R1160))),"Missing Information", INDEX(Table15[Entire Service Line Classification], MATCH(SUMIFS(Table15[Unique ID],Table15[System-Owned Portion],E1160,Table15[If Material Anything Other than "Lead" in Column E,Was Material Ever Previously Lead?],G1160,Table15[Customer-Owned Portion],O1160),Table15[Unique ID],0),0)))</f>
        <v/>
      </c>
      <c r="X1160"/>
    </row>
    <row r="1161" spans="2:24" x14ac:dyDescent="0.35">
      <c r="B1161" s="146"/>
      <c r="C1161" s="31"/>
      <c r="D1161" s="31"/>
      <c r="E1161" s="44"/>
      <c r="F1161" s="43"/>
      <c r="G1161" s="84"/>
      <c r="H1161" s="31"/>
      <c r="I1161" s="31"/>
      <c r="J1161" s="84"/>
      <c r="K1161" s="31"/>
      <c r="L1161" s="31"/>
      <c r="M1161" s="169"/>
      <c r="N1161" s="148"/>
      <c r="O1161" s="44"/>
      <c r="P1161" s="43"/>
      <c r="Q1161" s="31"/>
      <c r="R1161" s="84"/>
      <c r="S1161" s="31"/>
      <c r="T1161" s="31"/>
      <c r="U1161" s="169"/>
      <c r="V1161" s="150"/>
      <c r="W1161" s="141" t="str" cm="1">
        <f t="array" ref="W1161">IF(SUM(LEN(B1161:V1161))=0,"",IF(OR(OR(ISBLANK(F1161),SUM(LEN(C1161),LEN(D1161))=0),AND(NOT(E1161="Unknown"),ISBLANK(J1161)),AND(NOT(O1161="Unknown"),ISBLANK(R1161))),"Missing Information", INDEX(Table15[Entire Service Line Classification], MATCH(SUMIFS(Table15[Unique ID],Table15[System-Owned Portion],E1161,Table15[If Material Anything Other than "Lead" in Column E,Was Material Ever Previously Lead?],G1161,Table15[Customer-Owned Portion],O1161),Table15[Unique ID],0),0)))</f>
        <v/>
      </c>
      <c r="X1161"/>
    </row>
    <row r="1162" spans="2:24" x14ac:dyDescent="0.35">
      <c r="B1162" s="146"/>
      <c r="C1162" s="31"/>
      <c r="D1162" s="31"/>
      <c r="E1162" s="44"/>
      <c r="F1162" s="43"/>
      <c r="G1162" s="84"/>
      <c r="H1162" s="31"/>
      <c r="I1162" s="31"/>
      <c r="J1162" s="84"/>
      <c r="K1162" s="31"/>
      <c r="L1162" s="31"/>
      <c r="M1162" s="169"/>
      <c r="N1162" s="148"/>
      <c r="O1162" s="44"/>
      <c r="P1162" s="43"/>
      <c r="Q1162" s="31"/>
      <c r="R1162" s="84"/>
      <c r="S1162" s="31"/>
      <c r="T1162" s="31"/>
      <c r="U1162" s="169"/>
      <c r="V1162" s="150"/>
      <c r="W1162" s="141" t="str" cm="1">
        <f t="array" ref="W1162">IF(SUM(LEN(B1162:V1162))=0,"",IF(OR(OR(ISBLANK(F1162),SUM(LEN(C1162),LEN(D1162))=0),AND(NOT(E1162="Unknown"),ISBLANK(J1162)),AND(NOT(O1162="Unknown"),ISBLANK(R1162))),"Missing Information", INDEX(Table15[Entire Service Line Classification], MATCH(SUMIFS(Table15[Unique ID],Table15[System-Owned Portion],E1162,Table15[If Material Anything Other than "Lead" in Column E,Was Material Ever Previously Lead?],G1162,Table15[Customer-Owned Portion],O1162),Table15[Unique ID],0),0)))</f>
        <v/>
      </c>
      <c r="X1162"/>
    </row>
    <row r="1163" spans="2:24" x14ac:dyDescent="0.35">
      <c r="B1163" s="146"/>
      <c r="C1163" s="31"/>
      <c r="D1163" s="31"/>
      <c r="E1163" s="44"/>
      <c r="F1163" s="43"/>
      <c r="G1163" s="84"/>
      <c r="H1163" s="31"/>
      <c r="I1163" s="31"/>
      <c r="J1163" s="84"/>
      <c r="K1163" s="31"/>
      <c r="L1163" s="31"/>
      <c r="M1163" s="169"/>
      <c r="N1163" s="148"/>
      <c r="O1163" s="44"/>
      <c r="P1163" s="43"/>
      <c r="Q1163" s="31"/>
      <c r="R1163" s="84"/>
      <c r="S1163" s="31"/>
      <c r="T1163" s="31"/>
      <c r="U1163" s="169"/>
      <c r="V1163" s="150"/>
      <c r="W1163" s="141" t="str" cm="1">
        <f t="array" ref="W1163">IF(SUM(LEN(B1163:V1163))=0,"",IF(OR(OR(ISBLANK(F1163),SUM(LEN(C1163),LEN(D1163))=0),AND(NOT(E1163="Unknown"),ISBLANK(J1163)),AND(NOT(O1163="Unknown"),ISBLANK(R1163))),"Missing Information", INDEX(Table15[Entire Service Line Classification], MATCH(SUMIFS(Table15[Unique ID],Table15[System-Owned Portion],E1163,Table15[If Material Anything Other than "Lead" in Column E,Was Material Ever Previously Lead?],G1163,Table15[Customer-Owned Portion],O1163),Table15[Unique ID],0),0)))</f>
        <v/>
      </c>
      <c r="X1163"/>
    </row>
    <row r="1164" spans="2:24" x14ac:dyDescent="0.35">
      <c r="B1164" s="146"/>
      <c r="C1164" s="31"/>
      <c r="D1164" s="31"/>
      <c r="E1164" s="44"/>
      <c r="F1164" s="43"/>
      <c r="G1164" s="84"/>
      <c r="H1164" s="31"/>
      <c r="I1164" s="31"/>
      <c r="J1164" s="84"/>
      <c r="K1164" s="31"/>
      <c r="L1164" s="31"/>
      <c r="M1164" s="169"/>
      <c r="N1164" s="148"/>
      <c r="O1164" s="44"/>
      <c r="P1164" s="43"/>
      <c r="Q1164" s="31"/>
      <c r="R1164" s="84"/>
      <c r="S1164" s="31"/>
      <c r="T1164" s="31"/>
      <c r="U1164" s="169"/>
      <c r="V1164" s="150"/>
      <c r="W1164" s="141" t="str" cm="1">
        <f t="array" ref="W1164">IF(SUM(LEN(B1164:V1164))=0,"",IF(OR(OR(ISBLANK(F1164),SUM(LEN(C1164),LEN(D1164))=0),AND(NOT(E1164="Unknown"),ISBLANK(J1164)),AND(NOT(O1164="Unknown"),ISBLANK(R1164))),"Missing Information", INDEX(Table15[Entire Service Line Classification], MATCH(SUMIFS(Table15[Unique ID],Table15[System-Owned Portion],E1164,Table15[If Material Anything Other than "Lead" in Column E,Was Material Ever Previously Lead?],G1164,Table15[Customer-Owned Portion],O1164),Table15[Unique ID],0),0)))</f>
        <v/>
      </c>
      <c r="X1164"/>
    </row>
    <row r="1165" spans="2:24" x14ac:dyDescent="0.35">
      <c r="B1165" s="146"/>
      <c r="C1165" s="31"/>
      <c r="D1165" s="31"/>
      <c r="E1165" s="44"/>
      <c r="F1165" s="43"/>
      <c r="G1165" s="84"/>
      <c r="H1165" s="31"/>
      <c r="I1165" s="31"/>
      <c r="J1165" s="84"/>
      <c r="K1165" s="31"/>
      <c r="L1165" s="31"/>
      <c r="M1165" s="169"/>
      <c r="N1165" s="148"/>
      <c r="O1165" s="44"/>
      <c r="P1165" s="43"/>
      <c r="Q1165" s="31"/>
      <c r="R1165" s="84"/>
      <c r="S1165" s="31"/>
      <c r="T1165" s="31"/>
      <c r="U1165" s="169"/>
      <c r="V1165" s="150"/>
      <c r="W1165" s="141" t="str" cm="1">
        <f t="array" ref="W1165">IF(SUM(LEN(B1165:V1165))=0,"",IF(OR(OR(ISBLANK(F1165),SUM(LEN(C1165),LEN(D1165))=0),AND(NOT(E1165="Unknown"),ISBLANK(J1165)),AND(NOT(O1165="Unknown"),ISBLANK(R1165))),"Missing Information", INDEX(Table15[Entire Service Line Classification], MATCH(SUMIFS(Table15[Unique ID],Table15[System-Owned Portion],E1165,Table15[If Material Anything Other than "Lead" in Column E,Was Material Ever Previously Lead?],G1165,Table15[Customer-Owned Portion],O1165),Table15[Unique ID],0),0)))</f>
        <v/>
      </c>
      <c r="X1165"/>
    </row>
    <row r="1166" spans="2:24" x14ac:dyDescent="0.35">
      <c r="B1166" s="146"/>
      <c r="C1166" s="31"/>
      <c r="D1166" s="31"/>
      <c r="E1166" s="44"/>
      <c r="F1166" s="43"/>
      <c r="G1166" s="84"/>
      <c r="H1166" s="31"/>
      <c r="I1166" s="31"/>
      <c r="J1166" s="84"/>
      <c r="K1166" s="31"/>
      <c r="L1166" s="31"/>
      <c r="M1166" s="169"/>
      <c r="N1166" s="148"/>
      <c r="O1166" s="44"/>
      <c r="P1166" s="43"/>
      <c r="Q1166" s="31"/>
      <c r="R1166" s="84"/>
      <c r="S1166" s="31"/>
      <c r="T1166" s="31"/>
      <c r="U1166" s="169"/>
      <c r="V1166" s="150"/>
      <c r="W1166" s="141" t="str" cm="1">
        <f t="array" ref="W1166">IF(SUM(LEN(B1166:V1166))=0,"",IF(OR(OR(ISBLANK(F1166),SUM(LEN(C1166),LEN(D1166))=0),AND(NOT(E1166="Unknown"),ISBLANK(J1166)),AND(NOT(O1166="Unknown"),ISBLANK(R1166))),"Missing Information", INDEX(Table15[Entire Service Line Classification], MATCH(SUMIFS(Table15[Unique ID],Table15[System-Owned Portion],E1166,Table15[If Material Anything Other than "Lead" in Column E,Was Material Ever Previously Lead?],G1166,Table15[Customer-Owned Portion],O1166),Table15[Unique ID],0),0)))</f>
        <v/>
      </c>
      <c r="X1166"/>
    </row>
    <row r="1167" spans="2:24" x14ac:dyDescent="0.35">
      <c r="B1167" s="146"/>
      <c r="C1167" s="31"/>
      <c r="D1167" s="31"/>
      <c r="E1167" s="44"/>
      <c r="F1167" s="43"/>
      <c r="G1167" s="84"/>
      <c r="H1167" s="31"/>
      <c r="I1167" s="31"/>
      <c r="J1167" s="84"/>
      <c r="K1167" s="31"/>
      <c r="L1167" s="31"/>
      <c r="M1167" s="169"/>
      <c r="N1167" s="148"/>
      <c r="O1167" s="44"/>
      <c r="P1167" s="43"/>
      <c r="Q1167" s="31"/>
      <c r="R1167" s="84"/>
      <c r="S1167" s="31"/>
      <c r="T1167" s="31"/>
      <c r="U1167" s="169"/>
      <c r="V1167" s="150"/>
      <c r="W1167" s="141" t="str" cm="1">
        <f t="array" ref="W1167">IF(SUM(LEN(B1167:V1167))=0,"",IF(OR(OR(ISBLANK(F1167),SUM(LEN(C1167),LEN(D1167))=0),AND(NOT(E1167="Unknown"),ISBLANK(J1167)),AND(NOT(O1167="Unknown"),ISBLANK(R1167))),"Missing Information", INDEX(Table15[Entire Service Line Classification], MATCH(SUMIFS(Table15[Unique ID],Table15[System-Owned Portion],E1167,Table15[If Material Anything Other than "Lead" in Column E,Was Material Ever Previously Lead?],G1167,Table15[Customer-Owned Portion],O1167),Table15[Unique ID],0),0)))</f>
        <v/>
      </c>
      <c r="X1167"/>
    </row>
    <row r="1168" spans="2:24" x14ac:dyDescent="0.35">
      <c r="B1168" s="146"/>
      <c r="C1168" s="31"/>
      <c r="D1168" s="31"/>
      <c r="E1168" s="44"/>
      <c r="F1168" s="43"/>
      <c r="G1168" s="84"/>
      <c r="H1168" s="31"/>
      <c r="I1168" s="31"/>
      <c r="J1168" s="84"/>
      <c r="K1168" s="31"/>
      <c r="L1168" s="31"/>
      <c r="M1168" s="169"/>
      <c r="N1168" s="148"/>
      <c r="O1168" s="44"/>
      <c r="P1168" s="43"/>
      <c r="Q1168" s="31"/>
      <c r="R1168" s="84"/>
      <c r="S1168" s="31"/>
      <c r="T1168" s="31"/>
      <c r="U1168" s="169"/>
      <c r="V1168" s="150"/>
      <c r="W1168" s="141" t="str" cm="1">
        <f t="array" ref="W1168">IF(SUM(LEN(B1168:V1168))=0,"",IF(OR(OR(ISBLANK(F1168),SUM(LEN(C1168),LEN(D1168))=0),AND(NOT(E1168="Unknown"),ISBLANK(J1168)),AND(NOT(O1168="Unknown"),ISBLANK(R1168))),"Missing Information", INDEX(Table15[Entire Service Line Classification], MATCH(SUMIFS(Table15[Unique ID],Table15[System-Owned Portion],E1168,Table15[If Material Anything Other than "Lead" in Column E,Was Material Ever Previously Lead?],G1168,Table15[Customer-Owned Portion],O1168),Table15[Unique ID],0),0)))</f>
        <v/>
      </c>
      <c r="X1168"/>
    </row>
    <row r="1169" spans="2:24" x14ac:dyDescent="0.35">
      <c r="B1169" s="146"/>
      <c r="C1169" s="31"/>
      <c r="D1169" s="31"/>
      <c r="E1169" s="44"/>
      <c r="F1169" s="43"/>
      <c r="G1169" s="84"/>
      <c r="H1169" s="31"/>
      <c r="I1169" s="31"/>
      <c r="J1169" s="84"/>
      <c r="K1169" s="31"/>
      <c r="L1169" s="31"/>
      <c r="M1169" s="169"/>
      <c r="N1169" s="148"/>
      <c r="O1169" s="44"/>
      <c r="P1169" s="43"/>
      <c r="Q1169" s="31"/>
      <c r="R1169" s="84"/>
      <c r="S1169" s="31"/>
      <c r="T1169" s="31"/>
      <c r="U1169" s="169"/>
      <c r="V1169" s="150"/>
      <c r="W1169" s="141" t="str" cm="1">
        <f t="array" ref="W1169">IF(SUM(LEN(B1169:V1169))=0,"",IF(OR(OR(ISBLANK(F1169),SUM(LEN(C1169),LEN(D1169))=0),AND(NOT(E1169="Unknown"),ISBLANK(J1169)),AND(NOT(O1169="Unknown"),ISBLANK(R1169))),"Missing Information", INDEX(Table15[Entire Service Line Classification], MATCH(SUMIFS(Table15[Unique ID],Table15[System-Owned Portion],E1169,Table15[If Material Anything Other than "Lead" in Column E,Was Material Ever Previously Lead?],G1169,Table15[Customer-Owned Portion],O1169),Table15[Unique ID],0),0)))</f>
        <v/>
      </c>
      <c r="X1169"/>
    </row>
    <row r="1170" spans="2:24" x14ac:dyDescent="0.35">
      <c r="B1170" s="146"/>
      <c r="C1170" s="31"/>
      <c r="D1170" s="31"/>
      <c r="E1170" s="44"/>
      <c r="F1170" s="43"/>
      <c r="G1170" s="84"/>
      <c r="H1170" s="31"/>
      <c r="I1170" s="31"/>
      <c r="J1170" s="84"/>
      <c r="K1170" s="31"/>
      <c r="L1170" s="31"/>
      <c r="M1170" s="169"/>
      <c r="N1170" s="148"/>
      <c r="O1170" s="44"/>
      <c r="P1170" s="43"/>
      <c r="Q1170" s="31"/>
      <c r="R1170" s="84"/>
      <c r="S1170" s="31"/>
      <c r="T1170" s="31"/>
      <c r="U1170" s="169"/>
      <c r="V1170" s="150"/>
      <c r="W1170" s="141" t="str" cm="1">
        <f t="array" ref="W1170">IF(SUM(LEN(B1170:V1170))=0,"",IF(OR(OR(ISBLANK(F1170),SUM(LEN(C1170),LEN(D1170))=0),AND(NOT(E1170="Unknown"),ISBLANK(J1170)),AND(NOT(O1170="Unknown"),ISBLANK(R1170))),"Missing Information", INDEX(Table15[Entire Service Line Classification], MATCH(SUMIFS(Table15[Unique ID],Table15[System-Owned Portion],E1170,Table15[If Material Anything Other than "Lead" in Column E,Was Material Ever Previously Lead?],G1170,Table15[Customer-Owned Portion],O1170),Table15[Unique ID],0),0)))</f>
        <v/>
      </c>
      <c r="X1170"/>
    </row>
    <row r="1171" spans="2:24" x14ac:dyDescent="0.35">
      <c r="B1171" s="146"/>
      <c r="C1171" s="31"/>
      <c r="D1171" s="31"/>
      <c r="E1171" s="44"/>
      <c r="F1171" s="43"/>
      <c r="G1171" s="84"/>
      <c r="H1171" s="31"/>
      <c r="I1171" s="31"/>
      <c r="J1171" s="84"/>
      <c r="K1171" s="31"/>
      <c r="L1171" s="31"/>
      <c r="M1171" s="169"/>
      <c r="N1171" s="148"/>
      <c r="O1171" s="44"/>
      <c r="P1171" s="43"/>
      <c r="Q1171" s="31"/>
      <c r="R1171" s="84"/>
      <c r="S1171" s="31"/>
      <c r="T1171" s="31"/>
      <c r="U1171" s="169"/>
      <c r="V1171" s="150"/>
      <c r="W1171" s="141" t="str" cm="1">
        <f t="array" ref="W1171">IF(SUM(LEN(B1171:V1171))=0,"",IF(OR(OR(ISBLANK(F1171),SUM(LEN(C1171),LEN(D1171))=0),AND(NOT(E1171="Unknown"),ISBLANK(J1171)),AND(NOT(O1171="Unknown"),ISBLANK(R1171))),"Missing Information", INDEX(Table15[Entire Service Line Classification], MATCH(SUMIFS(Table15[Unique ID],Table15[System-Owned Portion],E1171,Table15[If Material Anything Other than "Lead" in Column E,Was Material Ever Previously Lead?],G1171,Table15[Customer-Owned Portion],O1171),Table15[Unique ID],0),0)))</f>
        <v/>
      </c>
      <c r="X1171"/>
    </row>
    <row r="1172" spans="2:24" x14ac:dyDescent="0.35">
      <c r="B1172" s="146"/>
      <c r="C1172" s="31"/>
      <c r="D1172" s="31"/>
      <c r="E1172" s="44"/>
      <c r="F1172" s="43"/>
      <c r="G1172" s="84"/>
      <c r="H1172" s="31"/>
      <c r="I1172" s="31"/>
      <c r="J1172" s="84"/>
      <c r="K1172" s="31"/>
      <c r="L1172" s="31"/>
      <c r="M1172" s="169"/>
      <c r="N1172" s="148"/>
      <c r="O1172" s="44"/>
      <c r="P1172" s="43"/>
      <c r="Q1172" s="31"/>
      <c r="R1172" s="84"/>
      <c r="S1172" s="31"/>
      <c r="T1172" s="31"/>
      <c r="U1172" s="169"/>
      <c r="V1172" s="150"/>
      <c r="W1172" s="141" t="str" cm="1">
        <f t="array" ref="W1172">IF(SUM(LEN(B1172:V1172))=0,"",IF(OR(OR(ISBLANK(F1172),SUM(LEN(C1172),LEN(D1172))=0),AND(NOT(E1172="Unknown"),ISBLANK(J1172)),AND(NOT(O1172="Unknown"),ISBLANK(R1172))),"Missing Information", INDEX(Table15[Entire Service Line Classification], MATCH(SUMIFS(Table15[Unique ID],Table15[System-Owned Portion],E1172,Table15[If Material Anything Other than "Lead" in Column E,Was Material Ever Previously Lead?],G1172,Table15[Customer-Owned Portion],O1172),Table15[Unique ID],0),0)))</f>
        <v/>
      </c>
      <c r="X1172"/>
    </row>
    <row r="1173" spans="2:24" x14ac:dyDescent="0.35">
      <c r="B1173" s="146"/>
      <c r="C1173" s="31"/>
      <c r="D1173" s="31"/>
      <c r="E1173" s="44"/>
      <c r="F1173" s="43"/>
      <c r="G1173" s="84"/>
      <c r="H1173" s="31"/>
      <c r="I1173" s="31"/>
      <c r="J1173" s="84"/>
      <c r="K1173" s="31"/>
      <c r="L1173" s="31"/>
      <c r="M1173" s="169"/>
      <c r="N1173" s="148"/>
      <c r="O1173" s="44"/>
      <c r="P1173" s="43"/>
      <c r="Q1173" s="31"/>
      <c r="R1173" s="84"/>
      <c r="S1173" s="31"/>
      <c r="T1173" s="31"/>
      <c r="U1173" s="169"/>
      <c r="V1173" s="150"/>
      <c r="W1173" s="141" t="str" cm="1">
        <f t="array" ref="W1173">IF(SUM(LEN(B1173:V1173))=0,"",IF(OR(OR(ISBLANK(F1173),SUM(LEN(C1173),LEN(D1173))=0),AND(NOT(E1173="Unknown"),ISBLANK(J1173)),AND(NOT(O1173="Unknown"),ISBLANK(R1173))),"Missing Information", INDEX(Table15[Entire Service Line Classification], MATCH(SUMIFS(Table15[Unique ID],Table15[System-Owned Portion],E1173,Table15[If Material Anything Other than "Lead" in Column E,Was Material Ever Previously Lead?],G1173,Table15[Customer-Owned Portion],O1173),Table15[Unique ID],0),0)))</f>
        <v/>
      </c>
      <c r="X1173"/>
    </row>
    <row r="1174" spans="2:24" x14ac:dyDescent="0.35">
      <c r="B1174" s="146"/>
      <c r="C1174" s="31"/>
      <c r="D1174" s="31"/>
      <c r="E1174" s="44"/>
      <c r="F1174" s="43"/>
      <c r="G1174" s="84"/>
      <c r="H1174" s="31"/>
      <c r="I1174" s="31"/>
      <c r="J1174" s="84"/>
      <c r="K1174" s="31"/>
      <c r="L1174" s="31"/>
      <c r="M1174" s="169"/>
      <c r="N1174" s="148"/>
      <c r="O1174" s="44"/>
      <c r="P1174" s="43"/>
      <c r="Q1174" s="31"/>
      <c r="R1174" s="84"/>
      <c r="S1174" s="31"/>
      <c r="T1174" s="31"/>
      <c r="U1174" s="169"/>
      <c r="V1174" s="150"/>
      <c r="W1174" s="141" t="str" cm="1">
        <f t="array" ref="W1174">IF(SUM(LEN(B1174:V1174))=0,"",IF(OR(OR(ISBLANK(F1174),SUM(LEN(C1174),LEN(D1174))=0),AND(NOT(E1174="Unknown"),ISBLANK(J1174)),AND(NOT(O1174="Unknown"),ISBLANK(R1174))),"Missing Information", INDEX(Table15[Entire Service Line Classification], MATCH(SUMIFS(Table15[Unique ID],Table15[System-Owned Portion],E1174,Table15[If Material Anything Other than "Lead" in Column E,Was Material Ever Previously Lead?],G1174,Table15[Customer-Owned Portion],O1174),Table15[Unique ID],0),0)))</f>
        <v/>
      </c>
      <c r="X1174"/>
    </row>
    <row r="1175" spans="2:24" x14ac:dyDescent="0.35">
      <c r="B1175" s="146"/>
      <c r="C1175" s="31"/>
      <c r="D1175" s="31"/>
      <c r="E1175" s="44"/>
      <c r="F1175" s="43"/>
      <c r="G1175" s="84"/>
      <c r="H1175" s="31"/>
      <c r="I1175" s="31"/>
      <c r="J1175" s="84"/>
      <c r="K1175" s="31"/>
      <c r="L1175" s="31"/>
      <c r="M1175" s="169"/>
      <c r="N1175" s="148"/>
      <c r="O1175" s="44"/>
      <c r="P1175" s="43"/>
      <c r="Q1175" s="31"/>
      <c r="R1175" s="84"/>
      <c r="S1175" s="31"/>
      <c r="T1175" s="31"/>
      <c r="U1175" s="169"/>
      <c r="V1175" s="150"/>
      <c r="W1175" s="141" t="str" cm="1">
        <f t="array" ref="W1175">IF(SUM(LEN(B1175:V1175))=0,"",IF(OR(OR(ISBLANK(F1175),SUM(LEN(C1175),LEN(D1175))=0),AND(NOT(E1175="Unknown"),ISBLANK(J1175)),AND(NOT(O1175="Unknown"),ISBLANK(R1175))),"Missing Information", INDEX(Table15[Entire Service Line Classification], MATCH(SUMIFS(Table15[Unique ID],Table15[System-Owned Portion],E1175,Table15[If Material Anything Other than "Lead" in Column E,Was Material Ever Previously Lead?],G1175,Table15[Customer-Owned Portion],O1175),Table15[Unique ID],0),0)))</f>
        <v/>
      </c>
      <c r="X1175"/>
    </row>
    <row r="1176" spans="2:24" x14ac:dyDescent="0.35">
      <c r="B1176" s="146"/>
      <c r="C1176" s="31"/>
      <c r="D1176" s="31"/>
      <c r="E1176" s="44"/>
      <c r="F1176" s="43"/>
      <c r="G1176" s="84"/>
      <c r="H1176" s="31"/>
      <c r="I1176" s="31"/>
      <c r="J1176" s="84"/>
      <c r="K1176" s="31"/>
      <c r="L1176" s="31"/>
      <c r="M1176" s="169"/>
      <c r="N1176" s="148"/>
      <c r="O1176" s="44"/>
      <c r="P1176" s="43"/>
      <c r="Q1176" s="31"/>
      <c r="R1176" s="84"/>
      <c r="S1176" s="31"/>
      <c r="T1176" s="31"/>
      <c r="U1176" s="169"/>
      <c r="V1176" s="150"/>
      <c r="W1176" s="141" t="str" cm="1">
        <f t="array" ref="W1176">IF(SUM(LEN(B1176:V1176))=0,"",IF(OR(OR(ISBLANK(F1176),SUM(LEN(C1176),LEN(D1176))=0),AND(NOT(E1176="Unknown"),ISBLANK(J1176)),AND(NOT(O1176="Unknown"),ISBLANK(R1176))),"Missing Information", INDEX(Table15[Entire Service Line Classification], MATCH(SUMIFS(Table15[Unique ID],Table15[System-Owned Portion],E1176,Table15[If Material Anything Other than "Lead" in Column E,Was Material Ever Previously Lead?],G1176,Table15[Customer-Owned Portion],O1176),Table15[Unique ID],0),0)))</f>
        <v/>
      </c>
      <c r="X1176"/>
    </row>
    <row r="1177" spans="2:24" x14ac:dyDescent="0.35">
      <c r="B1177" s="146"/>
      <c r="C1177" s="31"/>
      <c r="D1177" s="31"/>
      <c r="E1177" s="44"/>
      <c r="F1177" s="43"/>
      <c r="G1177" s="84"/>
      <c r="H1177" s="31"/>
      <c r="I1177" s="31"/>
      <c r="J1177" s="84"/>
      <c r="K1177" s="31"/>
      <c r="L1177" s="31"/>
      <c r="M1177" s="169"/>
      <c r="N1177" s="148"/>
      <c r="O1177" s="44"/>
      <c r="P1177" s="43"/>
      <c r="Q1177" s="31"/>
      <c r="R1177" s="84"/>
      <c r="S1177" s="31"/>
      <c r="T1177" s="31"/>
      <c r="U1177" s="169"/>
      <c r="V1177" s="150"/>
      <c r="W1177" s="141" t="str" cm="1">
        <f t="array" ref="W1177">IF(SUM(LEN(B1177:V1177))=0,"",IF(OR(OR(ISBLANK(F1177),SUM(LEN(C1177),LEN(D1177))=0),AND(NOT(E1177="Unknown"),ISBLANK(J1177)),AND(NOT(O1177="Unknown"),ISBLANK(R1177))),"Missing Information", INDEX(Table15[Entire Service Line Classification], MATCH(SUMIFS(Table15[Unique ID],Table15[System-Owned Portion],E1177,Table15[If Material Anything Other than "Lead" in Column E,Was Material Ever Previously Lead?],G1177,Table15[Customer-Owned Portion],O1177),Table15[Unique ID],0),0)))</f>
        <v/>
      </c>
      <c r="X1177"/>
    </row>
    <row r="1178" spans="2:24" x14ac:dyDescent="0.35">
      <c r="B1178" s="146"/>
      <c r="C1178" s="31"/>
      <c r="D1178" s="31"/>
      <c r="E1178" s="44"/>
      <c r="F1178" s="43"/>
      <c r="G1178" s="84"/>
      <c r="H1178" s="31"/>
      <c r="I1178" s="31"/>
      <c r="J1178" s="84"/>
      <c r="K1178" s="31"/>
      <c r="L1178" s="31"/>
      <c r="M1178" s="169"/>
      <c r="N1178" s="148"/>
      <c r="O1178" s="44"/>
      <c r="P1178" s="43"/>
      <c r="Q1178" s="31"/>
      <c r="R1178" s="84"/>
      <c r="S1178" s="31"/>
      <c r="T1178" s="31"/>
      <c r="U1178" s="169"/>
      <c r="V1178" s="150"/>
      <c r="W1178" s="141" t="str" cm="1">
        <f t="array" ref="W1178">IF(SUM(LEN(B1178:V1178))=0,"",IF(OR(OR(ISBLANK(F1178),SUM(LEN(C1178),LEN(D1178))=0),AND(NOT(E1178="Unknown"),ISBLANK(J1178)),AND(NOT(O1178="Unknown"),ISBLANK(R1178))),"Missing Information", INDEX(Table15[Entire Service Line Classification], MATCH(SUMIFS(Table15[Unique ID],Table15[System-Owned Portion],E1178,Table15[If Material Anything Other than "Lead" in Column E,Was Material Ever Previously Lead?],G1178,Table15[Customer-Owned Portion],O1178),Table15[Unique ID],0),0)))</f>
        <v/>
      </c>
      <c r="X1178"/>
    </row>
    <row r="1179" spans="2:24" x14ac:dyDescent="0.35">
      <c r="B1179" s="146"/>
      <c r="C1179" s="31"/>
      <c r="D1179" s="31"/>
      <c r="E1179" s="44"/>
      <c r="F1179" s="43"/>
      <c r="G1179" s="84"/>
      <c r="H1179" s="31"/>
      <c r="I1179" s="31"/>
      <c r="J1179" s="84"/>
      <c r="K1179" s="31"/>
      <c r="L1179" s="31"/>
      <c r="M1179" s="169"/>
      <c r="N1179" s="148"/>
      <c r="O1179" s="44"/>
      <c r="P1179" s="43"/>
      <c r="Q1179" s="31"/>
      <c r="R1179" s="84"/>
      <c r="S1179" s="31"/>
      <c r="T1179" s="31"/>
      <c r="U1179" s="169"/>
      <c r="V1179" s="150"/>
      <c r="W1179" s="141" t="str" cm="1">
        <f t="array" ref="W1179">IF(SUM(LEN(B1179:V1179))=0,"",IF(OR(OR(ISBLANK(F1179),SUM(LEN(C1179),LEN(D1179))=0),AND(NOT(E1179="Unknown"),ISBLANK(J1179)),AND(NOT(O1179="Unknown"),ISBLANK(R1179))),"Missing Information", INDEX(Table15[Entire Service Line Classification], MATCH(SUMIFS(Table15[Unique ID],Table15[System-Owned Portion],E1179,Table15[If Material Anything Other than "Lead" in Column E,Was Material Ever Previously Lead?],G1179,Table15[Customer-Owned Portion],O1179),Table15[Unique ID],0),0)))</f>
        <v/>
      </c>
      <c r="X1179"/>
    </row>
    <row r="1180" spans="2:24" x14ac:dyDescent="0.35">
      <c r="B1180" s="146"/>
      <c r="C1180" s="31"/>
      <c r="D1180" s="31"/>
      <c r="E1180" s="44"/>
      <c r="F1180" s="43"/>
      <c r="G1180" s="84"/>
      <c r="H1180" s="31"/>
      <c r="I1180" s="31"/>
      <c r="J1180" s="84"/>
      <c r="K1180" s="31"/>
      <c r="L1180" s="31"/>
      <c r="M1180" s="169"/>
      <c r="N1180" s="148"/>
      <c r="O1180" s="44"/>
      <c r="P1180" s="43"/>
      <c r="Q1180" s="31"/>
      <c r="R1180" s="84"/>
      <c r="S1180" s="31"/>
      <c r="T1180" s="31"/>
      <c r="U1180" s="169"/>
      <c r="V1180" s="150"/>
      <c r="W1180" s="141" t="str" cm="1">
        <f t="array" ref="W1180">IF(SUM(LEN(B1180:V1180))=0,"",IF(OR(OR(ISBLANK(F1180),SUM(LEN(C1180),LEN(D1180))=0),AND(NOT(E1180="Unknown"),ISBLANK(J1180)),AND(NOT(O1180="Unknown"),ISBLANK(R1180))),"Missing Information", INDEX(Table15[Entire Service Line Classification], MATCH(SUMIFS(Table15[Unique ID],Table15[System-Owned Portion],E1180,Table15[If Material Anything Other than "Lead" in Column E,Was Material Ever Previously Lead?],G1180,Table15[Customer-Owned Portion],O1180),Table15[Unique ID],0),0)))</f>
        <v/>
      </c>
      <c r="X1180"/>
    </row>
    <row r="1181" spans="2:24" x14ac:dyDescent="0.35">
      <c r="B1181" s="146"/>
      <c r="C1181" s="31"/>
      <c r="D1181" s="31"/>
      <c r="E1181" s="44"/>
      <c r="F1181" s="43"/>
      <c r="G1181" s="84"/>
      <c r="H1181" s="31"/>
      <c r="I1181" s="31"/>
      <c r="J1181" s="84"/>
      <c r="K1181" s="31"/>
      <c r="L1181" s="31"/>
      <c r="M1181" s="169"/>
      <c r="N1181" s="148"/>
      <c r="O1181" s="44"/>
      <c r="P1181" s="43"/>
      <c r="Q1181" s="31"/>
      <c r="R1181" s="84"/>
      <c r="S1181" s="31"/>
      <c r="T1181" s="31"/>
      <c r="U1181" s="169"/>
      <c r="V1181" s="150"/>
      <c r="W1181" s="141" t="str" cm="1">
        <f t="array" ref="W1181">IF(SUM(LEN(B1181:V1181))=0,"",IF(OR(OR(ISBLANK(F1181),SUM(LEN(C1181),LEN(D1181))=0),AND(NOT(E1181="Unknown"),ISBLANK(J1181)),AND(NOT(O1181="Unknown"),ISBLANK(R1181))),"Missing Information", INDEX(Table15[Entire Service Line Classification], MATCH(SUMIFS(Table15[Unique ID],Table15[System-Owned Portion],E1181,Table15[If Material Anything Other than "Lead" in Column E,Was Material Ever Previously Lead?],G1181,Table15[Customer-Owned Portion],O1181),Table15[Unique ID],0),0)))</f>
        <v/>
      </c>
      <c r="X1181"/>
    </row>
    <row r="1182" spans="2:24" x14ac:dyDescent="0.35">
      <c r="B1182" s="146"/>
      <c r="C1182" s="31"/>
      <c r="D1182" s="31"/>
      <c r="E1182" s="44"/>
      <c r="F1182" s="43"/>
      <c r="G1182" s="84"/>
      <c r="H1182" s="31"/>
      <c r="I1182" s="31"/>
      <c r="J1182" s="84"/>
      <c r="K1182" s="31"/>
      <c r="L1182" s="31"/>
      <c r="M1182" s="169"/>
      <c r="N1182" s="148"/>
      <c r="O1182" s="44"/>
      <c r="P1182" s="43"/>
      <c r="Q1182" s="31"/>
      <c r="R1182" s="84"/>
      <c r="S1182" s="31"/>
      <c r="T1182" s="31"/>
      <c r="U1182" s="169"/>
      <c r="V1182" s="150"/>
      <c r="W1182" s="141" t="str" cm="1">
        <f t="array" ref="W1182">IF(SUM(LEN(B1182:V1182))=0,"",IF(OR(OR(ISBLANK(F1182),SUM(LEN(C1182),LEN(D1182))=0),AND(NOT(E1182="Unknown"),ISBLANK(J1182)),AND(NOT(O1182="Unknown"),ISBLANK(R1182))),"Missing Information", INDEX(Table15[Entire Service Line Classification], MATCH(SUMIFS(Table15[Unique ID],Table15[System-Owned Portion],E1182,Table15[If Material Anything Other than "Lead" in Column E,Was Material Ever Previously Lead?],G1182,Table15[Customer-Owned Portion],O1182),Table15[Unique ID],0),0)))</f>
        <v/>
      </c>
      <c r="X1182"/>
    </row>
    <row r="1183" spans="2:24" x14ac:dyDescent="0.35">
      <c r="B1183" s="146"/>
      <c r="C1183" s="31"/>
      <c r="D1183" s="31"/>
      <c r="E1183" s="44"/>
      <c r="F1183" s="43"/>
      <c r="G1183" s="84"/>
      <c r="H1183" s="31"/>
      <c r="I1183" s="31"/>
      <c r="J1183" s="84"/>
      <c r="K1183" s="31"/>
      <c r="L1183" s="31"/>
      <c r="M1183" s="169"/>
      <c r="N1183" s="148"/>
      <c r="O1183" s="44"/>
      <c r="P1183" s="43"/>
      <c r="Q1183" s="31"/>
      <c r="R1183" s="84"/>
      <c r="S1183" s="31"/>
      <c r="T1183" s="31"/>
      <c r="U1183" s="169"/>
      <c r="V1183" s="150"/>
      <c r="W1183" s="141" t="str" cm="1">
        <f t="array" ref="W1183">IF(SUM(LEN(B1183:V1183))=0,"",IF(OR(OR(ISBLANK(F1183),SUM(LEN(C1183),LEN(D1183))=0),AND(NOT(E1183="Unknown"),ISBLANK(J1183)),AND(NOT(O1183="Unknown"),ISBLANK(R1183))),"Missing Information", INDEX(Table15[Entire Service Line Classification], MATCH(SUMIFS(Table15[Unique ID],Table15[System-Owned Portion],E1183,Table15[If Material Anything Other than "Lead" in Column E,Was Material Ever Previously Lead?],G1183,Table15[Customer-Owned Portion],O1183),Table15[Unique ID],0),0)))</f>
        <v/>
      </c>
      <c r="X1183"/>
    </row>
    <row r="1184" spans="2:24" x14ac:dyDescent="0.35">
      <c r="B1184" s="146"/>
      <c r="C1184" s="31"/>
      <c r="D1184" s="31"/>
      <c r="E1184" s="44"/>
      <c r="F1184" s="43"/>
      <c r="G1184" s="84"/>
      <c r="H1184" s="31"/>
      <c r="I1184" s="31"/>
      <c r="J1184" s="84"/>
      <c r="K1184" s="31"/>
      <c r="L1184" s="31"/>
      <c r="M1184" s="169"/>
      <c r="N1184" s="148"/>
      <c r="O1184" s="44"/>
      <c r="P1184" s="43"/>
      <c r="Q1184" s="31"/>
      <c r="R1184" s="84"/>
      <c r="S1184" s="31"/>
      <c r="T1184" s="31"/>
      <c r="U1184" s="169"/>
      <c r="V1184" s="150"/>
      <c r="W1184" s="141" t="str" cm="1">
        <f t="array" ref="W1184">IF(SUM(LEN(B1184:V1184))=0,"",IF(OR(OR(ISBLANK(F1184),SUM(LEN(C1184),LEN(D1184))=0),AND(NOT(E1184="Unknown"),ISBLANK(J1184)),AND(NOT(O1184="Unknown"),ISBLANK(R1184))),"Missing Information", INDEX(Table15[Entire Service Line Classification], MATCH(SUMIFS(Table15[Unique ID],Table15[System-Owned Portion],E1184,Table15[If Material Anything Other than "Lead" in Column E,Was Material Ever Previously Lead?],G1184,Table15[Customer-Owned Portion],O1184),Table15[Unique ID],0),0)))</f>
        <v/>
      </c>
      <c r="X1184"/>
    </row>
    <row r="1185" spans="2:24" x14ac:dyDescent="0.35">
      <c r="B1185" s="146"/>
      <c r="C1185" s="31"/>
      <c r="D1185" s="31"/>
      <c r="E1185" s="44"/>
      <c r="F1185" s="43"/>
      <c r="G1185" s="84"/>
      <c r="H1185" s="31"/>
      <c r="I1185" s="31"/>
      <c r="J1185" s="84"/>
      <c r="K1185" s="31"/>
      <c r="L1185" s="31"/>
      <c r="M1185" s="169"/>
      <c r="N1185" s="148"/>
      <c r="O1185" s="44"/>
      <c r="P1185" s="43"/>
      <c r="Q1185" s="31"/>
      <c r="R1185" s="84"/>
      <c r="S1185" s="31"/>
      <c r="T1185" s="31"/>
      <c r="U1185" s="169"/>
      <c r="V1185" s="150"/>
      <c r="W1185" s="141" t="str" cm="1">
        <f t="array" ref="W1185">IF(SUM(LEN(B1185:V1185))=0,"",IF(OR(OR(ISBLANK(F1185),SUM(LEN(C1185),LEN(D1185))=0),AND(NOT(E1185="Unknown"),ISBLANK(J1185)),AND(NOT(O1185="Unknown"),ISBLANK(R1185))),"Missing Information", INDEX(Table15[Entire Service Line Classification], MATCH(SUMIFS(Table15[Unique ID],Table15[System-Owned Portion],E1185,Table15[If Material Anything Other than "Lead" in Column E,Was Material Ever Previously Lead?],G1185,Table15[Customer-Owned Portion],O1185),Table15[Unique ID],0),0)))</f>
        <v/>
      </c>
      <c r="X1185"/>
    </row>
    <row r="1186" spans="2:24" x14ac:dyDescent="0.35">
      <c r="B1186" s="146"/>
      <c r="C1186" s="31"/>
      <c r="D1186" s="31"/>
      <c r="E1186" s="44"/>
      <c r="F1186" s="43"/>
      <c r="G1186" s="84"/>
      <c r="H1186" s="31"/>
      <c r="I1186" s="31"/>
      <c r="J1186" s="84"/>
      <c r="K1186" s="31"/>
      <c r="L1186" s="31"/>
      <c r="M1186" s="169"/>
      <c r="N1186" s="148"/>
      <c r="O1186" s="44"/>
      <c r="P1186" s="43"/>
      <c r="Q1186" s="31"/>
      <c r="R1186" s="84"/>
      <c r="S1186" s="31"/>
      <c r="T1186" s="31"/>
      <c r="U1186" s="169"/>
      <c r="V1186" s="150"/>
      <c r="W1186" s="141" t="str" cm="1">
        <f t="array" ref="W1186">IF(SUM(LEN(B1186:V1186))=0,"",IF(OR(OR(ISBLANK(F1186),SUM(LEN(C1186),LEN(D1186))=0),AND(NOT(E1186="Unknown"),ISBLANK(J1186)),AND(NOT(O1186="Unknown"),ISBLANK(R1186))),"Missing Information", INDEX(Table15[Entire Service Line Classification], MATCH(SUMIFS(Table15[Unique ID],Table15[System-Owned Portion],E1186,Table15[If Material Anything Other than "Lead" in Column E,Was Material Ever Previously Lead?],G1186,Table15[Customer-Owned Portion],O1186),Table15[Unique ID],0),0)))</f>
        <v/>
      </c>
      <c r="X1186"/>
    </row>
    <row r="1187" spans="2:24" x14ac:dyDescent="0.35">
      <c r="B1187" s="146"/>
      <c r="C1187" s="31"/>
      <c r="D1187" s="31"/>
      <c r="E1187" s="44"/>
      <c r="F1187" s="43"/>
      <c r="G1187" s="84"/>
      <c r="H1187" s="31"/>
      <c r="I1187" s="31"/>
      <c r="J1187" s="84"/>
      <c r="K1187" s="31"/>
      <c r="L1187" s="31"/>
      <c r="M1187" s="169"/>
      <c r="N1187" s="148"/>
      <c r="O1187" s="44"/>
      <c r="P1187" s="43"/>
      <c r="Q1187" s="31"/>
      <c r="R1187" s="84"/>
      <c r="S1187" s="31"/>
      <c r="T1187" s="31"/>
      <c r="U1187" s="169"/>
      <c r="V1187" s="150"/>
      <c r="W1187" s="141" t="str" cm="1">
        <f t="array" ref="W1187">IF(SUM(LEN(B1187:V1187))=0,"",IF(OR(OR(ISBLANK(F1187),SUM(LEN(C1187),LEN(D1187))=0),AND(NOT(E1187="Unknown"),ISBLANK(J1187)),AND(NOT(O1187="Unknown"),ISBLANK(R1187))),"Missing Information", INDEX(Table15[Entire Service Line Classification], MATCH(SUMIFS(Table15[Unique ID],Table15[System-Owned Portion],E1187,Table15[If Material Anything Other than "Lead" in Column E,Was Material Ever Previously Lead?],G1187,Table15[Customer-Owned Portion],O1187),Table15[Unique ID],0),0)))</f>
        <v/>
      </c>
      <c r="X1187"/>
    </row>
    <row r="1188" spans="2:24" x14ac:dyDescent="0.35">
      <c r="B1188" s="146"/>
      <c r="C1188" s="31"/>
      <c r="D1188" s="31"/>
      <c r="E1188" s="44"/>
      <c r="F1188" s="43"/>
      <c r="G1188" s="84"/>
      <c r="H1188" s="31"/>
      <c r="I1188" s="31"/>
      <c r="J1188" s="84"/>
      <c r="K1188" s="31"/>
      <c r="L1188" s="31"/>
      <c r="M1188" s="169"/>
      <c r="N1188" s="148"/>
      <c r="O1188" s="44"/>
      <c r="P1188" s="43"/>
      <c r="Q1188" s="31"/>
      <c r="R1188" s="84"/>
      <c r="S1188" s="31"/>
      <c r="T1188" s="31"/>
      <c r="U1188" s="169"/>
      <c r="V1188" s="150"/>
      <c r="W1188" s="141" t="str" cm="1">
        <f t="array" ref="W1188">IF(SUM(LEN(B1188:V1188))=0,"",IF(OR(OR(ISBLANK(F1188),SUM(LEN(C1188),LEN(D1188))=0),AND(NOT(E1188="Unknown"),ISBLANK(J1188)),AND(NOT(O1188="Unknown"),ISBLANK(R1188))),"Missing Information", INDEX(Table15[Entire Service Line Classification], MATCH(SUMIFS(Table15[Unique ID],Table15[System-Owned Portion],E1188,Table15[If Material Anything Other than "Lead" in Column E,Was Material Ever Previously Lead?],G1188,Table15[Customer-Owned Portion],O1188),Table15[Unique ID],0),0)))</f>
        <v/>
      </c>
      <c r="X1188"/>
    </row>
    <row r="1189" spans="2:24" x14ac:dyDescent="0.35">
      <c r="B1189" s="146"/>
      <c r="C1189" s="31"/>
      <c r="D1189" s="31"/>
      <c r="E1189" s="44"/>
      <c r="F1189" s="43"/>
      <c r="G1189" s="84"/>
      <c r="H1189" s="31"/>
      <c r="I1189" s="31"/>
      <c r="J1189" s="84"/>
      <c r="K1189" s="31"/>
      <c r="L1189" s="31"/>
      <c r="M1189" s="169"/>
      <c r="N1189" s="148"/>
      <c r="O1189" s="44"/>
      <c r="P1189" s="43"/>
      <c r="Q1189" s="31"/>
      <c r="R1189" s="84"/>
      <c r="S1189" s="31"/>
      <c r="T1189" s="31"/>
      <c r="U1189" s="169"/>
      <c r="V1189" s="150"/>
      <c r="W1189" s="141" t="str" cm="1">
        <f t="array" ref="W1189">IF(SUM(LEN(B1189:V1189))=0,"",IF(OR(OR(ISBLANK(F1189),SUM(LEN(C1189),LEN(D1189))=0),AND(NOT(E1189="Unknown"),ISBLANK(J1189)),AND(NOT(O1189="Unknown"),ISBLANK(R1189))),"Missing Information", INDEX(Table15[Entire Service Line Classification], MATCH(SUMIFS(Table15[Unique ID],Table15[System-Owned Portion],E1189,Table15[If Material Anything Other than "Lead" in Column E,Was Material Ever Previously Lead?],G1189,Table15[Customer-Owned Portion],O1189),Table15[Unique ID],0),0)))</f>
        <v/>
      </c>
      <c r="X1189"/>
    </row>
    <row r="1190" spans="2:24" x14ac:dyDescent="0.35">
      <c r="B1190" s="146"/>
      <c r="C1190" s="31"/>
      <c r="D1190" s="31"/>
      <c r="E1190" s="44"/>
      <c r="F1190" s="43"/>
      <c r="G1190" s="84"/>
      <c r="H1190" s="31"/>
      <c r="I1190" s="31"/>
      <c r="J1190" s="84"/>
      <c r="K1190" s="31"/>
      <c r="L1190" s="31"/>
      <c r="M1190" s="169"/>
      <c r="N1190" s="148"/>
      <c r="O1190" s="44"/>
      <c r="P1190" s="43"/>
      <c r="Q1190" s="31"/>
      <c r="R1190" s="84"/>
      <c r="S1190" s="31"/>
      <c r="T1190" s="31"/>
      <c r="U1190" s="169"/>
      <c r="V1190" s="150"/>
      <c r="W1190" s="141" t="str" cm="1">
        <f t="array" ref="W1190">IF(SUM(LEN(B1190:V1190))=0,"",IF(OR(OR(ISBLANK(F1190),SUM(LEN(C1190),LEN(D1190))=0),AND(NOT(E1190="Unknown"),ISBLANK(J1190)),AND(NOT(O1190="Unknown"),ISBLANK(R1190))),"Missing Information", INDEX(Table15[Entire Service Line Classification], MATCH(SUMIFS(Table15[Unique ID],Table15[System-Owned Portion],E1190,Table15[If Material Anything Other than "Lead" in Column E,Was Material Ever Previously Lead?],G1190,Table15[Customer-Owned Portion],O1190),Table15[Unique ID],0),0)))</f>
        <v/>
      </c>
      <c r="X1190"/>
    </row>
    <row r="1191" spans="2:24" x14ac:dyDescent="0.35">
      <c r="B1191" s="146"/>
      <c r="C1191" s="31"/>
      <c r="D1191" s="31"/>
      <c r="E1191" s="44"/>
      <c r="F1191" s="43"/>
      <c r="G1191" s="84"/>
      <c r="H1191" s="31"/>
      <c r="I1191" s="31"/>
      <c r="J1191" s="84"/>
      <c r="K1191" s="31"/>
      <c r="L1191" s="31"/>
      <c r="M1191" s="169"/>
      <c r="N1191" s="148"/>
      <c r="O1191" s="44"/>
      <c r="P1191" s="43"/>
      <c r="Q1191" s="31"/>
      <c r="R1191" s="84"/>
      <c r="S1191" s="31"/>
      <c r="T1191" s="31"/>
      <c r="U1191" s="169"/>
      <c r="V1191" s="150"/>
      <c r="W1191" s="141" t="str" cm="1">
        <f t="array" ref="W1191">IF(SUM(LEN(B1191:V1191))=0,"",IF(OR(OR(ISBLANK(F1191),SUM(LEN(C1191),LEN(D1191))=0),AND(NOT(E1191="Unknown"),ISBLANK(J1191)),AND(NOT(O1191="Unknown"),ISBLANK(R1191))),"Missing Information", INDEX(Table15[Entire Service Line Classification], MATCH(SUMIFS(Table15[Unique ID],Table15[System-Owned Portion],E1191,Table15[If Material Anything Other than "Lead" in Column E,Was Material Ever Previously Lead?],G1191,Table15[Customer-Owned Portion],O1191),Table15[Unique ID],0),0)))</f>
        <v/>
      </c>
      <c r="X1191"/>
    </row>
    <row r="1192" spans="2:24" x14ac:dyDescent="0.35">
      <c r="B1192" s="146"/>
      <c r="C1192" s="31"/>
      <c r="D1192" s="31"/>
      <c r="E1192" s="44"/>
      <c r="F1192" s="43"/>
      <c r="G1192" s="84"/>
      <c r="H1192" s="31"/>
      <c r="I1192" s="31"/>
      <c r="J1192" s="84"/>
      <c r="K1192" s="31"/>
      <c r="L1192" s="31"/>
      <c r="M1192" s="169"/>
      <c r="N1192" s="148"/>
      <c r="O1192" s="44"/>
      <c r="P1192" s="43"/>
      <c r="Q1192" s="31"/>
      <c r="R1192" s="84"/>
      <c r="S1192" s="31"/>
      <c r="T1192" s="31"/>
      <c r="U1192" s="169"/>
      <c r="V1192" s="150"/>
      <c r="W1192" s="141" t="str" cm="1">
        <f t="array" ref="W1192">IF(SUM(LEN(B1192:V1192))=0,"",IF(OR(OR(ISBLANK(F1192),SUM(LEN(C1192),LEN(D1192))=0),AND(NOT(E1192="Unknown"),ISBLANK(J1192)),AND(NOT(O1192="Unknown"),ISBLANK(R1192))),"Missing Information", INDEX(Table15[Entire Service Line Classification], MATCH(SUMIFS(Table15[Unique ID],Table15[System-Owned Portion],E1192,Table15[If Material Anything Other than "Lead" in Column E,Was Material Ever Previously Lead?],G1192,Table15[Customer-Owned Portion],O1192),Table15[Unique ID],0),0)))</f>
        <v/>
      </c>
      <c r="X1192"/>
    </row>
    <row r="1193" spans="2:24" x14ac:dyDescent="0.35">
      <c r="B1193" s="146"/>
      <c r="C1193" s="31"/>
      <c r="D1193" s="31"/>
      <c r="E1193" s="44"/>
      <c r="F1193" s="43"/>
      <c r="G1193" s="84"/>
      <c r="H1193" s="31"/>
      <c r="I1193" s="31"/>
      <c r="J1193" s="84"/>
      <c r="K1193" s="31"/>
      <c r="L1193" s="31"/>
      <c r="M1193" s="169"/>
      <c r="N1193" s="148"/>
      <c r="O1193" s="44"/>
      <c r="P1193" s="43"/>
      <c r="Q1193" s="31"/>
      <c r="R1193" s="84"/>
      <c r="S1193" s="31"/>
      <c r="T1193" s="31"/>
      <c r="U1193" s="169"/>
      <c r="V1193" s="150"/>
      <c r="W1193" s="141" t="str" cm="1">
        <f t="array" ref="W1193">IF(SUM(LEN(B1193:V1193))=0,"",IF(OR(OR(ISBLANK(F1193),SUM(LEN(C1193),LEN(D1193))=0),AND(NOT(E1193="Unknown"),ISBLANK(J1193)),AND(NOT(O1193="Unknown"),ISBLANK(R1193))),"Missing Information", INDEX(Table15[Entire Service Line Classification], MATCH(SUMIFS(Table15[Unique ID],Table15[System-Owned Portion],E1193,Table15[If Material Anything Other than "Lead" in Column E,Was Material Ever Previously Lead?],G1193,Table15[Customer-Owned Portion],O1193),Table15[Unique ID],0),0)))</f>
        <v/>
      </c>
      <c r="X1193"/>
    </row>
    <row r="1194" spans="2:24" x14ac:dyDescent="0.35">
      <c r="B1194" s="146"/>
      <c r="C1194" s="31"/>
      <c r="D1194" s="31"/>
      <c r="E1194" s="44"/>
      <c r="F1194" s="43"/>
      <c r="G1194" s="84"/>
      <c r="H1194" s="31"/>
      <c r="I1194" s="31"/>
      <c r="J1194" s="84"/>
      <c r="K1194" s="31"/>
      <c r="L1194" s="31"/>
      <c r="M1194" s="169"/>
      <c r="N1194" s="148"/>
      <c r="O1194" s="44"/>
      <c r="P1194" s="43"/>
      <c r="Q1194" s="31"/>
      <c r="R1194" s="84"/>
      <c r="S1194" s="31"/>
      <c r="T1194" s="31"/>
      <c r="U1194" s="169"/>
      <c r="V1194" s="150"/>
      <c r="W1194" s="141" t="str" cm="1">
        <f t="array" ref="W1194">IF(SUM(LEN(B1194:V1194))=0,"",IF(OR(OR(ISBLANK(F1194),SUM(LEN(C1194),LEN(D1194))=0),AND(NOT(E1194="Unknown"),ISBLANK(J1194)),AND(NOT(O1194="Unknown"),ISBLANK(R1194))),"Missing Information", INDEX(Table15[Entire Service Line Classification], MATCH(SUMIFS(Table15[Unique ID],Table15[System-Owned Portion],E1194,Table15[If Material Anything Other than "Lead" in Column E,Was Material Ever Previously Lead?],G1194,Table15[Customer-Owned Portion],O1194),Table15[Unique ID],0),0)))</f>
        <v/>
      </c>
      <c r="X1194"/>
    </row>
    <row r="1195" spans="2:24" x14ac:dyDescent="0.35">
      <c r="B1195" s="146"/>
      <c r="C1195" s="31"/>
      <c r="D1195" s="31"/>
      <c r="E1195" s="44"/>
      <c r="F1195" s="43"/>
      <c r="G1195" s="84"/>
      <c r="H1195" s="31"/>
      <c r="I1195" s="31"/>
      <c r="J1195" s="84"/>
      <c r="K1195" s="31"/>
      <c r="L1195" s="31"/>
      <c r="M1195" s="169"/>
      <c r="N1195" s="148"/>
      <c r="O1195" s="44"/>
      <c r="P1195" s="43"/>
      <c r="Q1195" s="31"/>
      <c r="R1195" s="84"/>
      <c r="S1195" s="31"/>
      <c r="T1195" s="31"/>
      <c r="U1195" s="169"/>
      <c r="V1195" s="150"/>
      <c r="W1195" s="141" t="str" cm="1">
        <f t="array" ref="W1195">IF(SUM(LEN(B1195:V1195))=0,"",IF(OR(OR(ISBLANK(F1195),SUM(LEN(C1195),LEN(D1195))=0),AND(NOT(E1195="Unknown"),ISBLANK(J1195)),AND(NOT(O1195="Unknown"),ISBLANK(R1195))),"Missing Information", INDEX(Table15[Entire Service Line Classification], MATCH(SUMIFS(Table15[Unique ID],Table15[System-Owned Portion],E1195,Table15[If Material Anything Other than "Lead" in Column E,Was Material Ever Previously Lead?],G1195,Table15[Customer-Owned Portion],O1195),Table15[Unique ID],0),0)))</f>
        <v/>
      </c>
      <c r="X1195"/>
    </row>
    <row r="1196" spans="2:24" x14ac:dyDescent="0.35">
      <c r="B1196" s="146"/>
      <c r="C1196" s="31"/>
      <c r="D1196" s="31"/>
      <c r="E1196" s="44"/>
      <c r="F1196" s="43"/>
      <c r="G1196" s="84"/>
      <c r="H1196" s="31"/>
      <c r="I1196" s="31"/>
      <c r="J1196" s="84"/>
      <c r="K1196" s="31"/>
      <c r="L1196" s="31"/>
      <c r="M1196" s="169"/>
      <c r="N1196" s="148"/>
      <c r="O1196" s="44"/>
      <c r="P1196" s="43"/>
      <c r="Q1196" s="31"/>
      <c r="R1196" s="84"/>
      <c r="S1196" s="31"/>
      <c r="T1196" s="31"/>
      <c r="U1196" s="169"/>
      <c r="V1196" s="150"/>
      <c r="W1196" s="141" t="str" cm="1">
        <f t="array" ref="W1196">IF(SUM(LEN(B1196:V1196))=0,"",IF(OR(OR(ISBLANK(F1196),SUM(LEN(C1196),LEN(D1196))=0),AND(NOT(E1196="Unknown"),ISBLANK(J1196)),AND(NOT(O1196="Unknown"),ISBLANK(R1196))),"Missing Information", INDEX(Table15[Entire Service Line Classification], MATCH(SUMIFS(Table15[Unique ID],Table15[System-Owned Portion],E1196,Table15[If Material Anything Other than "Lead" in Column E,Was Material Ever Previously Lead?],G1196,Table15[Customer-Owned Portion],O1196),Table15[Unique ID],0),0)))</f>
        <v/>
      </c>
      <c r="X1196"/>
    </row>
    <row r="1197" spans="2:24" x14ac:dyDescent="0.35">
      <c r="B1197" s="146"/>
      <c r="C1197" s="31"/>
      <c r="D1197" s="31"/>
      <c r="E1197" s="44"/>
      <c r="F1197" s="43"/>
      <c r="G1197" s="84"/>
      <c r="H1197" s="31"/>
      <c r="I1197" s="31"/>
      <c r="J1197" s="84"/>
      <c r="K1197" s="31"/>
      <c r="L1197" s="31"/>
      <c r="M1197" s="169"/>
      <c r="N1197" s="148"/>
      <c r="O1197" s="44"/>
      <c r="P1197" s="43"/>
      <c r="Q1197" s="31"/>
      <c r="R1197" s="84"/>
      <c r="S1197" s="31"/>
      <c r="T1197" s="31"/>
      <c r="U1197" s="169"/>
      <c r="V1197" s="150"/>
      <c r="W1197" s="141" t="str" cm="1">
        <f t="array" ref="W1197">IF(SUM(LEN(B1197:V1197))=0,"",IF(OR(OR(ISBLANK(F1197),SUM(LEN(C1197),LEN(D1197))=0),AND(NOT(E1197="Unknown"),ISBLANK(J1197)),AND(NOT(O1197="Unknown"),ISBLANK(R1197))),"Missing Information", INDEX(Table15[Entire Service Line Classification], MATCH(SUMIFS(Table15[Unique ID],Table15[System-Owned Portion],E1197,Table15[If Material Anything Other than "Lead" in Column E,Was Material Ever Previously Lead?],G1197,Table15[Customer-Owned Portion],O1197),Table15[Unique ID],0),0)))</f>
        <v/>
      </c>
      <c r="X1197"/>
    </row>
    <row r="1198" spans="2:24" x14ac:dyDescent="0.35">
      <c r="B1198" s="146"/>
      <c r="C1198" s="31"/>
      <c r="D1198" s="31"/>
      <c r="E1198" s="44"/>
      <c r="F1198" s="43"/>
      <c r="G1198" s="84"/>
      <c r="H1198" s="31"/>
      <c r="I1198" s="31"/>
      <c r="J1198" s="84"/>
      <c r="K1198" s="31"/>
      <c r="L1198" s="31"/>
      <c r="M1198" s="169"/>
      <c r="N1198" s="148"/>
      <c r="O1198" s="44"/>
      <c r="P1198" s="43"/>
      <c r="Q1198" s="31"/>
      <c r="R1198" s="84"/>
      <c r="S1198" s="31"/>
      <c r="T1198" s="31"/>
      <c r="U1198" s="169"/>
      <c r="V1198" s="150"/>
      <c r="W1198" s="141" t="str" cm="1">
        <f t="array" ref="W1198">IF(SUM(LEN(B1198:V1198))=0,"",IF(OR(OR(ISBLANK(F1198),SUM(LEN(C1198),LEN(D1198))=0),AND(NOT(E1198="Unknown"),ISBLANK(J1198)),AND(NOT(O1198="Unknown"),ISBLANK(R1198))),"Missing Information", INDEX(Table15[Entire Service Line Classification], MATCH(SUMIFS(Table15[Unique ID],Table15[System-Owned Portion],E1198,Table15[If Material Anything Other than "Lead" in Column E,Was Material Ever Previously Lead?],G1198,Table15[Customer-Owned Portion],O1198),Table15[Unique ID],0),0)))</f>
        <v/>
      </c>
      <c r="X1198"/>
    </row>
    <row r="1199" spans="2:24" x14ac:dyDescent="0.35">
      <c r="B1199" s="146"/>
      <c r="C1199" s="31"/>
      <c r="D1199" s="31"/>
      <c r="E1199" s="44"/>
      <c r="F1199" s="43"/>
      <c r="G1199" s="84"/>
      <c r="H1199" s="31"/>
      <c r="I1199" s="31"/>
      <c r="J1199" s="84"/>
      <c r="K1199" s="31"/>
      <c r="L1199" s="31"/>
      <c r="M1199" s="169"/>
      <c r="N1199" s="148"/>
      <c r="O1199" s="44"/>
      <c r="P1199" s="43"/>
      <c r="Q1199" s="31"/>
      <c r="R1199" s="84"/>
      <c r="S1199" s="31"/>
      <c r="T1199" s="31"/>
      <c r="U1199" s="169"/>
      <c r="V1199" s="150"/>
      <c r="W1199" s="141" t="str" cm="1">
        <f t="array" ref="W1199">IF(SUM(LEN(B1199:V1199))=0,"",IF(OR(OR(ISBLANK(F1199),SUM(LEN(C1199),LEN(D1199))=0),AND(NOT(E1199="Unknown"),ISBLANK(J1199)),AND(NOT(O1199="Unknown"),ISBLANK(R1199))),"Missing Information", INDEX(Table15[Entire Service Line Classification], MATCH(SUMIFS(Table15[Unique ID],Table15[System-Owned Portion],E1199,Table15[If Material Anything Other than "Lead" in Column E,Was Material Ever Previously Lead?],G1199,Table15[Customer-Owned Portion],O1199),Table15[Unique ID],0),0)))</f>
        <v/>
      </c>
      <c r="X1199"/>
    </row>
    <row r="1200" spans="2:24" x14ac:dyDescent="0.35">
      <c r="B1200" s="146"/>
      <c r="C1200" s="31"/>
      <c r="D1200" s="31"/>
      <c r="E1200" s="44"/>
      <c r="F1200" s="43"/>
      <c r="G1200" s="84"/>
      <c r="H1200" s="31"/>
      <c r="I1200" s="31"/>
      <c r="J1200" s="84"/>
      <c r="K1200" s="31"/>
      <c r="L1200" s="31"/>
      <c r="M1200" s="169"/>
      <c r="N1200" s="148"/>
      <c r="O1200" s="44"/>
      <c r="P1200" s="43"/>
      <c r="Q1200" s="31"/>
      <c r="R1200" s="84"/>
      <c r="S1200" s="31"/>
      <c r="T1200" s="31"/>
      <c r="U1200" s="169"/>
      <c r="V1200" s="150"/>
      <c r="W1200" s="141" t="str" cm="1">
        <f t="array" ref="W1200">IF(SUM(LEN(B1200:V1200))=0,"",IF(OR(OR(ISBLANK(F1200),SUM(LEN(C1200),LEN(D1200))=0),AND(NOT(E1200="Unknown"),ISBLANK(J1200)),AND(NOT(O1200="Unknown"),ISBLANK(R1200))),"Missing Information", INDEX(Table15[Entire Service Line Classification], MATCH(SUMIFS(Table15[Unique ID],Table15[System-Owned Portion],E1200,Table15[If Material Anything Other than "Lead" in Column E,Was Material Ever Previously Lead?],G1200,Table15[Customer-Owned Portion],O1200),Table15[Unique ID],0),0)))</f>
        <v/>
      </c>
      <c r="X1200"/>
    </row>
    <row r="1201" spans="2:24" x14ac:dyDescent="0.35">
      <c r="B1201" s="146"/>
      <c r="C1201" s="31"/>
      <c r="D1201" s="31"/>
      <c r="E1201" s="44"/>
      <c r="F1201" s="43"/>
      <c r="G1201" s="84"/>
      <c r="H1201" s="31"/>
      <c r="I1201" s="31"/>
      <c r="J1201" s="84"/>
      <c r="K1201" s="31"/>
      <c r="L1201" s="31"/>
      <c r="M1201" s="169"/>
      <c r="N1201" s="148"/>
      <c r="O1201" s="44"/>
      <c r="P1201" s="43"/>
      <c r="Q1201" s="31"/>
      <c r="R1201" s="84"/>
      <c r="S1201" s="31"/>
      <c r="T1201" s="31"/>
      <c r="U1201" s="169"/>
      <c r="V1201" s="150"/>
      <c r="W1201" s="141" t="str" cm="1">
        <f t="array" ref="W1201">IF(SUM(LEN(B1201:V1201))=0,"",IF(OR(OR(ISBLANK(F1201),SUM(LEN(C1201),LEN(D1201))=0),AND(NOT(E1201="Unknown"),ISBLANK(J1201)),AND(NOT(O1201="Unknown"),ISBLANK(R1201))),"Missing Information", INDEX(Table15[Entire Service Line Classification], MATCH(SUMIFS(Table15[Unique ID],Table15[System-Owned Portion],E1201,Table15[If Material Anything Other than "Lead" in Column E,Was Material Ever Previously Lead?],G1201,Table15[Customer-Owned Portion],O1201),Table15[Unique ID],0),0)))</f>
        <v/>
      </c>
      <c r="X1201"/>
    </row>
    <row r="1202" spans="2:24" x14ac:dyDescent="0.35">
      <c r="B1202" s="146"/>
      <c r="C1202" s="31"/>
      <c r="D1202" s="31"/>
      <c r="E1202" s="44"/>
      <c r="F1202" s="43"/>
      <c r="G1202" s="84"/>
      <c r="H1202" s="31"/>
      <c r="I1202" s="31"/>
      <c r="J1202" s="84"/>
      <c r="K1202" s="31"/>
      <c r="L1202" s="31"/>
      <c r="M1202" s="169"/>
      <c r="N1202" s="148"/>
      <c r="O1202" s="44"/>
      <c r="P1202" s="43"/>
      <c r="Q1202" s="31"/>
      <c r="R1202" s="84"/>
      <c r="S1202" s="31"/>
      <c r="T1202" s="31"/>
      <c r="U1202" s="169"/>
      <c r="V1202" s="150"/>
      <c r="W1202" s="141" t="str" cm="1">
        <f t="array" ref="W1202">IF(SUM(LEN(B1202:V1202))=0,"",IF(OR(OR(ISBLANK(F1202),SUM(LEN(C1202),LEN(D1202))=0),AND(NOT(E1202="Unknown"),ISBLANK(J1202)),AND(NOT(O1202="Unknown"),ISBLANK(R1202))),"Missing Information", INDEX(Table15[Entire Service Line Classification], MATCH(SUMIFS(Table15[Unique ID],Table15[System-Owned Portion],E1202,Table15[If Material Anything Other than "Lead" in Column E,Was Material Ever Previously Lead?],G1202,Table15[Customer-Owned Portion],O1202),Table15[Unique ID],0),0)))</f>
        <v/>
      </c>
      <c r="X1202"/>
    </row>
    <row r="1203" spans="2:24" x14ac:dyDescent="0.35">
      <c r="B1203" s="146"/>
      <c r="C1203" s="31"/>
      <c r="D1203" s="31"/>
      <c r="E1203" s="44"/>
      <c r="F1203" s="43"/>
      <c r="G1203" s="84"/>
      <c r="H1203" s="31"/>
      <c r="I1203" s="31"/>
      <c r="J1203" s="84"/>
      <c r="K1203" s="31"/>
      <c r="L1203" s="31"/>
      <c r="M1203" s="169"/>
      <c r="N1203" s="148"/>
      <c r="O1203" s="44"/>
      <c r="P1203" s="43"/>
      <c r="Q1203" s="31"/>
      <c r="R1203" s="84"/>
      <c r="S1203" s="31"/>
      <c r="T1203" s="31"/>
      <c r="U1203" s="169"/>
      <c r="V1203" s="150"/>
      <c r="W1203" s="141" t="str" cm="1">
        <f t="array" ref="W1203">IF(SUM(LEN(B1203:V1203))=0,"",IF(OR(OR(ISBLANK(F1203),SUM(LEN(C1203),LEN(D1203))=0),AND(NOT(E1203="Unknown"),ISBLANK(J1203)),AND(NOT(O1203="Unknown"),ISBLANK(R1203))),"Missing Information", INDEX(Table15[Entire Service Line Classification], MATCH(SUMIFS(Table15[Unique ID],Table15[System-Owned Portion],E1203,Table15[If Material Anything Other than "Lead" in Column E,Was Material Ever Previously Lead?],G1203,Table15[Customer-Owned Portion],O1203),Table15[Unique ID],0),0)))</f>
        <v/>
      </c>
      <c r="X1203"/>
    </row>
    <row r="1204" spans="2:24" x14ac:dyDescent="0.35">
      <c r="B1204" s="146"/>
      <c r="C1204" s="31"/>
      <c r="D1204" s="31"/>
      <c r="E1204" s="44"/>
      <c r="F1204" s="43"/>
      <c r="G1204" s="84"/>
      <c r="H1204" s="31"/>
      <c r="I1204" s="31"/>
      <c r="J1204" s="84"/>
      <c r="K1204" s="31"/>
      <c r="L1204" s="31"/>
      <c r="M1204" s="169"/>
      <c r="N1204" s="148"/>
      <c r="O1204" s="44"/>
      <c r="P1204" s="43"/>
      <c r="Q1204" s="31"/>
      <c r="R1204" s="84"/>
      <c r="S1204" s="31"/>
      <c r="T1204" s="31"/>
      <c r="U1204" s="169"/>
      <c r="V1204" s="150"/>
      <c r="W1204" s="141" t="str" cm="1">
        <f t="array" ref="W1204">IF(SUM(LEN(B1204:V1204))=0,"",IF(OR(OR(ISBLANK(F1204),SUM(LEN(C1204),LEN(D1204))=0),AND(NOT(E1204="Unknown"),ISBLANK(J1204)),AND(NOT(O1204="Unknown"),ISBLANK(R1204))),"Missing Information", INDEX(Table15[Entire Service Line Classification], MATCH(SUMIFS(Table15[Unique ID],Table15[System-Owned Portion],E1204,Table15[If Material Anything Other than "Lead" in Column E,Was Material Ever Previously Lead?],G1204,Table15[Customer-Owned Portion],O1204),Table15[Unique ID],0),0)))</f>
        <v/>
      </c>
      <c r="X1204"/>
    </row>
    <row r="1205" spans="2:24" x14ac:dyDescent="0.35">
      <c r="B1205" s="146"/>
      <c r="C1205" s="31"/>
      <c r="D1205" s="31"/>
      <c r="E1205" s="44"/>
      <c r="F1205" s="43"/>
      <c r="G1205" s="84"/>
      <c r="H1205" s="31"/>
      <c r="I1205" s="31"/>
      <c r="J1205" s="84"/>
      <c r="K1205" s="31"/>
      <c r="L1205" s="31"/>
      <c r="M1205" s="169"/>
      <c r="N1205" s="148"/>
      <c r="O1205" s="44"/>
      <c r="P1205" s="43"/>
      <c r="Q1205" s="31"/>
      <c r="R1205" s="84"/>
      <c r="S1205" s="31"/>
      <c r="T1205" s="31"/>
      <c r="U1205" s="169"/>
      <c r="V1205" s="150"/>
      <c r="W1205" s="141" t="str" cm="1">
        <f t="array" ref="W1205">IF(SUM(LEN(B1205:V1205))=0,"",IF(OR(OR(ISBLANK(F1205),SUM(LEN(C1205),LEN(D1205))=0),AND(NOT(E1205="Unknown"),ISBLANK(J1205)),AND(NOT(O1205="Unknown"),ISBLANK(R1205))),"Missing Information", INDEX(Table15[Entire Service Line Classification], MATCH(SUMIFS(Table15[Unique ID],Table15[System-Owned Portion],E1205,Table15[If Material Anything Other than "Lead" in Column E,Was Material Ever Previously Lead?],G1205,Table15[Customer-Owned Portion],O1205),Table15[Unique ID],0),0)))</f>
        <v/>
      </c>
      <c r="X1205"/>
    </row>
    <row r="1206" spans="2:24" x14ac:dyDescent="0.35">
      <c r="B1206" s="146"/>
      <c r="C1206" s="31"/>
      <c r="D1206" s="31"/>
      <c r="E1206" s="44"/>
      <c r="F1206" s="43"/>
      <c r="G1206" s="84"/>
      <c r="H1206" s="31"/>
      <c r="I1206" s="31"/>
      <c r="J1206" s="84"/>
      <c r="K1206" s="31"/>
      <c r="L1206" s="31"/>
      <c r="M1206" s="169"/>
      <c r="N1206" s="148"/>
      <c r="O1206" s="44"/>
      <c r="P1206" s="43"/>
      <c r="Q1206" s="31"/>
      <c r="R1206" s="84"/>
      <c r="S1206" s="31"/>
      <c r="T1206" s="31"/>
      <c r="U1206" s="169"/>
      <c r="V1206" s="150"/>
      <c r="W1206" s="141" t="str" cm="1">
        <f t="array" ref="W1206">IF(SUM(LEN(B1206:V1206))=0,"",IF(OR(OR(ISBLANK(F1206),SUM(LEN(C1206),LEN(D1206))=0),AND(NOT(E1206="Unknown"),ISBLANK(J1206)),AND(NOT(O1206="Unknown"),ISBLANK(R1206))),"Missing Information", INDEX(Table15[Entire Service Line Classification], MATCH(SUMIFS(Table15[Unique ID],Table15[System-Owned Portion],E1206,Table15[If Material Anything Other than "Lead" in Column E,Was Material Ever Previously Lead?],G1206,Table15[Customer-Owned Portion],O1206),Table15[Unique ID],0),0)))</f>
        <v/>
      </c>
      <c r="X1206"/>
    </row>
    <row r="1207" spans="2:24" x14ac:dyDescent="0.35">
      <c r="B1207" s="146"/>
      <c r="C1207" s="31"/>
      <c r="D1207" s="31"/>
      <c r="E1207" s="44"/>
      <c r="F1207" s="43"/>
      <c r="G1207" s="84"/>
      <c r="H1207" s="31"/>
      <c r="I1207" s="31"/>
      <c r="J1207" s="84"/>
      <c r="K1207" s="31"/>
      <c r="L1207" s="31"/>
      <c r="M1207" s="169"/>
      <c r="N1207" s="148"/>
      <c r="O1207" s="44"/>
      <c r="P1207" s="43"/>
      <c r="Q1207" s="31"/>
      <c r="R1207" s="84"/>
      <c r="S1207" s="31"/>
      <c r="T1207" s="31"/>
      <c r="U1207" s="169"/>
      <c r="V1207" s="150"/>
      <c r="W1207" s="141" t="str" cm="1">
        <f t="array" ref="W1207">IF(SUM(LEN(B1207:V1207))=0,"",IF(OR(OR(ISBLANK(F1207),SUM(LEN(C1207),LEN(D1207))=0),AND(NOT(E1207="Unknown"),ISBLANK(J1207)),AND(NOT(O1207="Unknown"),ISBLANK(R1207))),"Missing Information", INDEX(Table15[Entire Service Line Classification], MATCH(SUMIFS(Table15[Unique ID],Table15[System-Owned Portion],E1207,Table15[If Material Anything Other than "Lead" in Column E,Was Material Ever Previously Lead?],G1207,Table15[Customer-Owned Portion],O1207),Table15[Unique ID],0),0)))</f>
        <v/>
      </c>
      <c r="X1207"/>
    </row>
    <row r="1208" spans="2:24" x14ac:dyDescent="0.35">
      <c r="B1208" s="146"/>
      <c r="C1208" s="31"/>
      <c r="D1208" s="31"/>
      <c r="E1208" s="44"/>
      <c r="F1208" s="43"/>
      <c r="G1208" s="84"/>
      <c r="H1208" s="31"/>
      <c r="I1208" s="31"/>
      <c r="J1208" s="84"/>
      <c r="K1208" s="31"/>
      <c r="L1208" s="31"/>
      <c r="M1208" s="169"/>
      <c r="N1208" s="148"/>
      <c r="O1208" s="44"/>
      <c r="P1208" s="43"/>
      <c r="Q1208" s="31"/>
      <c r="R1208" s="84"/>
      <c r="S1208" s="31"/>
      <c r="T1208" s="31"/>
      <c r="U1208" s="169"/>
      <c r="V1208" s="150"/>
      <c r="W1208" s="141" t="str" cm="1">
        <f t="array" ref="W1208">IF(SUM(LEN(B1208:V1208))=0,"",IF(OR(OR(ISBLANK(F1208),SUM(LEN(C1208),LEN(D1208))=0),AND(NOT(E1208="Unknown"),ISBLANK(J1208)),AND(NOT(O1208="Unknown"),ISBLANK(R1208))),"Missing Information", INDEX(Table15[Entire Service Line Classification], MATCH(SUMIFS(Table15[Unique ID],Table15[System-Owned Portion],E1208,Table15[If Material Anything Other than "Lead" in Column E,Was Material Ever Previously Lead?],G1208,Table15[Customer-Owned Portion],O1208),Table15[Unique ID],0),0)))</f>
        <v/>
      </c>
      <c r="X1208"/>
    </row>
    <row r="1209" spans="2:24" x14ac:dyDescent="0.35">
      <c r="B1209" s="146"/>
      <c r="C1209" s="31"/>
      <c r="D1209" s="31"/>
      <c r="E1209" s="44"/>
      <c r="F1209" s="43"/>
      <c r="G1209" s="84"/>
      <c r="H1209" s="31"/>
      <c r="I1209" s="31"/>
      <c r="J1209" s="84"/>
      <c r="K1209" s="31"/>
      <c r="L1209" s="31"/>
      <c r="M1209" s="169"/>
      <c r="N1209" s="148"/>
      <c r="O1209" s="44"/>
      <c r="P1209" s="43"/>
      <c r="Q1209" s="31"/>
      <c r="R1209" s="84"/>
      <c r="S1209" s="31"/>
      <c r="T1209" s="31"/>
      <c r="U1209" s="169"/>
      <c r="V1209" s="150"/>
      <c r="W1209" s="141" t="str" cm="1">
        <f t="array" ref="W1209">IF(SUM(LEN(B1209:V1209))=0,"",IF(OR(OR(ISBLANK(F1209),SUM(LEN(C1209),LEN(D1209))=0),AND(NOT(E1209="Unknown"),ISBLANK(J1209)),AND(NOT(O1209="Unknown"),ISBLANK(R1209))),"Missing Information", INDEX(Table15[Entire Service Line Classification], MATCH(SUMIFS(Table15[Unique ID],Table15[System-Owned Portion],E1209,Table15[If Material Anything Other than "Lead" in Column E,Was Material Ever Previously Lead?],G1209,Table15[Customer-Owned Portion],O1209),Table15[Unique ID],0),0)))</f>
        <v/>
      </c>
      <c r="X1209"/>
    </row>
    <row r="1210" spans="2:24" x14ac:dyDescent="0.35">
      <c r="B1210" s="146"/>
      <c r="C1210" s="31"/>
      <c r="D1210" s="31"/>
      <c r="E1210" s="44"/>
      <c r="F1210" s="43"/>
      <c r="G1210" s="84"/>
      <c r="H1210" s="31"/>
      <c r="I1210" s="31"/>
      <c r="J1210" s="84"/>
      <c r="K1210" s="31"/>
      <c r="L1210" s="31"/>
      <c r="M1210" s="169"/>
      <c r="N1210" s="148"/>
      <c r="O1210" s="44"/>
      <c r="P1210" s="43"/>
      <c r="Q1210" s="31"/>
      <c r="R1210" s="84"/>
      <c r="S1210" s="31"/>
      <c r="T1210" s="31"/>
      <c r="U1210" s="169"/>
      <c r="V1210" s="150"/>
      <c r="W1210" s="141" t="str" cm="1">
        <f t="array" ref="W1210">IF(SUM(LEN(B1210:V1210))=0,"",IF(OR(OR(ISBLANK(F1210),SUM(LEN(C1210),LEN(D1210))=0),AND(NOT(E1210="Unknown"),ISBLANK(J1210)),AND(NOT(O1210="Unknown"),ISBLANK(R1210))),"Missing Information", INDEX(Table15[Entire Service Line Classification], MATCH(SUMIFS(Table15[Unique ID],Table15[System-Owned Portion],E1210,Table15[If Material Anything Other than "Lead" in Column E,Was Material Ever Previously Lead?],G1210,Table15[Customer-Owned Portion],O1210),Table15[Unique ID],0),0)))</f>
        <v/>
      </c>
      <c r="X1210"/>
    </row>
    <row r="1211" spans="2:24" x14ac:dyDescent="0.35">
      <c r="B1211" s="146"/>
      <c r="C1211" s="31"/>
      <c r="D1211" s="31"/>
      <c r="E1211" s="44"/>
      <c r="F1211" s="43"/>
      <c r="G1211" s="84"/>
      <c r="H1211" s="31"/>
      <c r="I1211" s="31"/>
      <c r="J1211" s="84"/>
      <c r="K1211" s="31"/>
      <c r="L1211" s="31"/>
      <c r="M1211" s="169"/>
      <c r="N1211" s="148"/>
      <c r="O1211" s="44"/>
      <c r="P1211" s="43"/>
      <c r="Q1211" s="31"/>
      <c r="R1211" s="84"/>
      <c r="S1211" s="31"/>
      <c r="T1211" s="31"/>
      <c r="U1211" s="169"/>
      <c r="V1211" s="150"/>
      <c r="W1211" s="141" t="str" cm="1">
        <f t="array" ref="W1211">IF(SUM(LEN(B1211:V1211))=0,"",IF(OR(OR(ISBLANK(F1211),SUM(LEN(C1211),LEN(D1211))=0),AND(NOT(E1211="Unknown"),ISBLANK(J1211)),AND(NOT(O1211="Unknown"),ISBLANK(R1211))),"Missing Information", INDEX(Table15[Entire Service Line Classification], MATCH(SUMIFS(Table15[Unique ID],Table15[System-Owned Portion],E1211,Table15[If Material Anything Other than "Lead" in Column E,Was Material Ever Previously Lead?],G1211,Table15[Customer-Owned Portion],O1211),Table15[Unique ID],0),0)))</f>
        <v/>
      </c>
      <c r="X1211"/>
    </row>
    <row r="1212" spans="2:24" x14ac:dyDescent="0.35">
      <c r="B1212" s="146"/>
      <c r="C1212" s="31"/>
      <c r="D1212" s="31"/>
      <c r="E1212" s="44"/>
      <c r="F1212" s="43"/>
      <c r="G1212" s="84"/>
      <c r="H1212" s="31"/>
      <c r="I1212" s="31"/>
      <c r="J1212" s="84"/>
      <c r="K1212" s="31"/>
      <c r="L1212" s="31"/>
      <c r="M1212" s="169"/>
      <c r="N1212" s="148"/>
      <c r="O1212" s="44"/>
      <c r="P1212" s="43"/>
      <c r="Q1212" s="31"/>
      <c r="R1212" s="84"/>
      <c r="S1212" s="31"/>
      <c r="T1212" s="31"/>
      <c r="U1212" s="169"/>
      <c r="V1212" s="150"/>
      <c r="W1212" s="141" t="str" cm="1">
        <f t="array" ref="W1212">IF(SUM(LEN(B1212:V1212))=0,"",IF(OR(OR(ISBLANK(F1212),SUM(LEN(C1212),LEN(D1212))=0),AND(NOT(E1212="Unknown"),ISBLANK(J1212)),AND(NOT(O1212="Unknown"),ISBLANK(R1212))),"Missing Information", INDEX(Table15[Entire Service Line Classification], MATCH(SUMIFS(Table15[Unique ID],Table15[System-Owned Portion],E1212,Table15[If Material Anything Other than "Lead" in Column E,Was Material Ever Previously Lead?],G1212,Table15[Customer-Owned Portion],O1212),Table15[Unique ID],0),0)))</f>
        <v/>
      </c>
      <c r="X1212"/>
    </row>
    <row r="1213" spans="2:24" x14ac:dyDescent="0.35">
      <c r="B1213" s="146"/>
      <c r="C1213" s="31"/>
      <c r="D1213" s="31"/>
      <c r="E1213" s="44"/>
      <c r="F1213" s="43"/>
      <c r="G1213" s="84"/>
      <c r="H1213" s="31"/>
      <c r="I1213" s="31"/>
      <c r="J1213" s="84"/>
      <c r="K1213" s="31"/>
      <c r="L1213" s="31"/>
      <c r="M1213" s="169"/>
      <c r="N1213" s="148"/>
      <c r="O1213" s="44"/>
      <c r="P1213" s="43"/>
      <c r="Q1213" s="31"/>
      <c r="R1213" s="84"/>
      <c r="S1213" s="31"/>
      <c r="T1213" s="31"/>
      <c r="U1213" s="169"/>
      <c r="V1213" s="150"/>
      <c r="W1213" s="141" t="str" cm="1">
        <f t="array" ref="W1213">IF(SUM(LEN(B1213:V1213))=0,"",IF(OR(OR(ISBLANK(F1213),SUM(LEN(C1213),LEN(D1213))=0),AND(NOT(E1213="Unknown"),ISBLANK(J1213)),AND(NOT(O1213="Unknown"),ISBLANK(R1213))),"Missing Information", INDEX(Table15[Entire Service Line Classification], MATCH(SUMIFS(Table15[Unique ID],Table15[System-Owned Portion],E1213,Table15[If Material Anything Other than "Lead" in Column E,Was Material Ever Previously Lead?],G1213,Table15[Customer-Owned Portion],O1213),Table15[Unique ID],0),0)))</f>
        <v/>
      </c>
      <c r="X1213"/>
    </row>
    <row r="1214" spans="2:24" x14ac:dyDescent="0.35">
      <c r="B1214" s="146"/>
      <c r="C1214" s="31"/>
      <c r="D1214" s="31"/>
      <c r="E1214" s="44"/>
      <c r="F1214" s="43"/>
      <c r="G1214" s="84"/>
      <c r="H1214" s="31"/>
      <c r="I1214" s="31"/>
      <c r="J1214" s="84"/>
      <c r="K1214" s="31"/>
      <c r="L1214" s="31"/>
      <c r="M1214" s="169"/>
      <c r="N1214" s="148"/>
      <c r="O1214" s="44"/>
      <c r="P1214" s="43"/>
      <c r="Q1214" s="31"/>
      <c r="R1214" s="84"/>
      <c r="S1214" s="31"/>
      <c r="T1214" s="31"/>
      <c r="U1214" s="169"/>
      <c r="V1214" s="150"/>
      <c r="W1214" s="141" t="str" cm="1">
        <f t="array" ref="W1214">IF(SUM(LEN(B1214:V1214))=0,"",IF(OR(OR(ISBLANK(F1214),SUM(LEN(C1214),LEN(D1214))=0),AND(NOT(E1214="Unknown"),ISBLANK(J1214)),AND(NOT(O1214="Unknown"),ISBLANK(R1214))),"Missing Information", INDEX(Table15[Entire Service Line Classification], MATCH(SUMIFS(Table15[Unique ID],Table15[System-Owned Portion],E1214,Table15[If Material Anything Other than "Lead" in Column E,Was Material Ever Previously Lead?],G1214,Table15[Customer-Owned Portion],O1214),Table15[Unique ID],0),0)))</f>
        <v/>
      </c>
      <c r="X1214"/>
    </row>
    <row r="1215" spans="2:24" x14ac:dyDescent="0.35">
      <c r="B1215" s="146"/>
      <c r="C1215" s="31"/>
      <c r="D1215" s="31"/>
      <c r="E1215" s="44"/>
      <c r="F1215" s="43"/>
      <c r="G1215" s="84"/>
      <c r="H1215" s="31"/>
      <c r="I1215" s="31"/>
      <c r="J1215" s="84"/>
      <c r="K1215" s="31"/>
      <c r="L1215" s="31"/>
      <c r="M1215" s="169"/>
      <c r="N1215" s="148"/>
      <c r="O1215" s="44"/>
      <c r="P1215" s="43"/>
      <c r="Q1215" s="31"/>
      <c r="R1215" s="84"/>
      <c r="S1215" s="31"/>
      <c r="T1215" s="31"/>
      <c r="U1215" s="169"/>
      <c r="V1215" s="150"/>
      <c r="W1215" s="141" t="str" cm="1">
        <f t="array" ref="W1215">IF(SUM(LEN(B1215:V1215))=0,"",IF(OR(OR(ISBLANK(F1215),SUM(LEN(C1215),LEN(D1215))=0),AND(NOT(E1215="Unknown"),ISBLANK(J1215)),AND(NOT(O1215="Unknown"),ISBLANK(R1215))),"Missing Information", INDEX(Table15[Entire Service Line Classification], MATCH(SUMIFS(Table15[Unique ID],Table15[System-Owned Portion],E1215,Table15[If Material Anything Other than "Lead" in Column E,Was Material Ever Previously Lead?],G1215,Table15[Customer-Owned Portion],O1215),Table15[Unique ID],0),0)))</f>
        <v/>
      </c>
      <c r="X1215"/>
    </row>
    <row r="1216" spans="2:24" x14ac:dyDescent="0.35">
      <c r="B1216" s="146"/>
      <c r="C1216" s="31"/>
      <c r="D1216" s="31"/>
      <c r="E1216" s="44"/>
      <c r="F1216" s="43"/>
      <c r="G1216" s="84"/>
      <c r="H1216" s="31"/>
      <c r="I1216" s="31"/>
      <c r="J1216" s="84"/>
      <c r="K1216" s="31"/>
      <c r="L1216" s="31"/>
      <c r="M1216" s="169"/>
      <c r="N1216" s="148"/>
      <c r="O1216" s="44"/>
      <c r="P1216" s="43"/>
      <c r="Q1216" s="31"/>
      <c r="R1216" s="84"/>
      <c r="S1216" s="31"/>
      <c r="T1216" s="31"/>
      <c r="U1216" s="169"/>
      <c r="V1216" s="150"/>
      <c r="W1216" s="141" t="str" cm="1">
        <f t="array" ref="W1216">IF(SUM(LEN(B1216:V1216))=0,"",IF(OR(OR(ISBLANK(F1216),SUM(LEN(C1216),LEN(D1216))=0),AND(NOT(E1216="Unknown"),ISBLANK(J1216)),AND(NOT(O1216="Unknown"),ISBLANK(R1216))),"Missing Information", INDEX(Table15[Entire Service Line Classification], MATCH(SUMIFS(Table15[Unique ID],Table15[System-Owned Portion],E1216,Table15[If Material Anything Other than "Lead" in Column E,Was Material Ever Previously Lead?],G1216,Table15[Customer-Owned Portion],O1216),Table15[Unique ID],0),0)))</f>
        <v/>
      </c>
      <c r="X1216"/>
    </row>
    <row r="1217" spans="2:24" x14ac:dyDescent="0.35">
      <c r="B1217" s="146"/>
      <c r="C1217" s="31"/>
      <c r="D1217" s="31"/>
      <c r="E1217" s="44"/>
      <c r="F1217" s="43"/>
      <c r="G1217" s="84"/>
      <c r="H1217" s="31"/>
      <c r="I1217" s="31"/>
      <c r="J1217" s="84"/>
      <c r="K1217" s="31"/>
      <c r="L1217" s="31"/>
      <c r="M1217" s="169"/>
      <c r="N1217" s="148"/>
      <c r="O1217" s="44"/>
      <c r="P1217" s="43"/>
      <c r="Q1217" s="31"/>
      <c r="R1217" s="84"/>
      <c r="S1217" s="31"/>
      <c r="T1217" s="31"/>
      <c r="U1217" s="169"/>
      <c r="V1217" s="150"/>
      <c r="W1217" s="141" t="str" cm="1">
        <f t="array" ref="W1217">IF(SUM(LEN(B1217:V1217))=0,"",IF(OR(OR(ISBLANK(F1217),SUM(LEN(C1217),LEN(D1217))=0),AND(NOT(E1217="Unknown"),ISBLANK(J1217)),AND(NOT(O1217="Unknown"),ISBLANK(R1217))),"Missing Information", INDEX(Table15[Entire Service Line Classification], MATCH(SUMIFS(Table15[Unique ID],Table15[System-Owned Portion],E1217,Table15[If Material Anything Other than "Lead" in Column E,Was Material Ever Previously Lead?],G1217,Table15[Customer-Owned Portion],O1217),Table15[Unique ID],0),0)))</f>
        <v/>
      </c>
      <c r="X1217"/>
    </row>
    <row r="1218" spans="2:24" x14ac:dyDescent="0.35">
      <c r="B1218" s="146"/>
      <c r="C1218" s="31"/>
      <c r="D1218" s="31"/>
      <c r="E1218" s="44"/>
      <c r="F1218" s="43"/>
      <c r="G1218" s="84"/>
      <c r="H1218" s="31"/>
      <c r="I1218" s="31"/>
      <c r="J1218" s="84"/>
      <c r="K1218" s="31"/>
      <c r="L1218" s="31"/>
      <c r="M1218" s="169"/>
      <c r="N1218" s="148"/>
      <c r="O1218" s="44"/>
      <c r="P1218" s="43"/>
      <c r="Q1218" s="31"/>
      <c r="R1218" s="84"/>
      <c r="S1218" s="31"/>
      <c r="T1218" s="31"/>
      <c r="U1218" s="169"/>
      <c r="V1218" s="150"/>
      <c r="W1218" s="141" t="str" cm="1">
        <f t="array" ref="W1218">IF(SUM(LEN(B1218:V1218))=0,"",IF(OR(OR(ISBLANK(F1218),SUM(LEN(C1218),LEN(D1218))=0),AND(NOT(E1218="Unknown"),ISBLANK(J1218)),AND(NOT(O1218="Unknown"),ISBLANK(R1218))),"Missing Information", INDEX(Table15[Entire Service Line Classification], MATCH(SUMIFS(Table15[Unique ID],Table15[System-Owned Portion],E1218,Table15[If Material Anything Other than "Lead" in Column E,Was Material Ever Previously Lead?],G1218,Table15[Customer-Owned Portion],O1218),Table15[Unique ID],0),0)))</f>
        <v/>
      </c>
      <c r="X1218"/>
    </row>
    <row r="1219" spans="2:24" x14ac:dyDescent="0.35">
      <c r="B1219" s="146"/>
      <c r="C1219" s="31"/>
      <c r="D1219" s="31"/>
      <c r="E1219" s="44"/>
      <c r="F1219" s="43"/>
      <c r="G1219" s="84"/>
      <c r="H1219" s="31"/>
      <c r="I1219" s="31"/>
      <c r="J1219" s="84"/>
      <c r="K1219" s="31"/>
      <c r="L1219" s="31"/>
      <c r="M1219" s="169"/>
      <c r="N1219" s="148"/>
      <c r="O1219" s="44"/>
      <c r="P1219" s="43"/>
      <c r="Q1219" s="31"/>
      <c r="R1219" s="84"/>
      <c r="S1219" s="31"/>
      <c r="T1219" s="31"/>
      <c r="U1219" s="169"/>
      <c r="V1219" s="150"/>
      <c r="W1219" s="141" t="str" cm="1">
        <f t="array" ref="W1219">IF(SUM(LEN(B1219:V1219))=0,"",IF(OR(OR(ISBLANK(F1219),SUM(LEN(C1219),LEN(D1219))=0),AND(NOT(E1219="Unknown"),ISBLANK(J1219)),AND(NOT(O1219="Unknown"),ISBLANK(R1219))),"Missing Information", INDEX(Table15[Entire Service Line Classification], MATCH(SUMIFS(Table15[Unique ID],Table15[System-Owned Portion],E1219,Table15[If Material Anything Other than "Lead" in Column E,Was Material Ever Previously Lead?],G1219,Table15[Customer-Owned Portion],O1219),Table15[Unique ID],0),0)))</f>
        <v/>
      </c>
      <c r="X1219"/>
    </row>
    <row r="1220" spans="2:24" x14ac:dyDescent="0.35">
      <c r="B1220" s="146"/>
      <c r="C1220" s="31"/>
      <c r="D1220" s="31"/>
      <c r="E1220" s="44"/>
      <c r="F1220" s="43"/>
      <c r="G1220" s="84"/>
      <c r="H1220" s="31"/>
      <c r="I1220" s="31"/>
      <c r="J1220" s="84"/>
      <c r="K1220" s="31"/>
      <c r="L1220" s="31"/>
      <c r="M1220" s="169"/>
      <c r="N1220" s="148"/>
      <c r="O1220" s="44"/>
      <c r="P1220" s="43"/>
      <c r="Q1220" s="31"/>
      <c r="R1220" s="84"/>
      <c r="S1220" s="31"/>
      <c r="T1220" s="31"/>
      <c r="U1220" s="169"/>
      <c r="V1220" s="150"/>
      <c r="W1220" s="141" t="str" cm="1">
        <f t="array" ref="W1220">IF(SUM(LEN(B1220:V1220))=0,"",IF(OR(OR(ISBLANK(F1220),SUM(LEN(C1220),LEN(D1220))=0),AND(NOT(E1220="Unknown"),ISBLANK(J1220)),AND(NOT(O1220="Unknown"),ISBLANK(R1220))),"Missing Information", INDEX(Table15[Entire Service Line Classification], MATCH(SUMIFS(Table15[Unique ID],Table15[System-Owned Portion],E1220,Table15[If Material Anything Other than "Lead" in Column E,Was Material Ever Previously Lead?],G1220,Table15[Customer-Owned Portion],O1220),Table15[Unique ID],0),0)))</f>
        <v/>
      </c>
      <c r="X1220"/>
    </row>
    <row r="1221" spans="2:24" x14ac:dyDescent="0.35">
      <c r="B1221" s="146"/>
      <c r="C1221" s="31"/>
      <c r="D1221" s="31"/>
      <c r="E1221" s="44"/>
      <c r="F1221" s="43"/>
      <c r="G1221" s="84"/>
      <c r="H1221" s="31"/>
      <c r="I1221" s="31"/>
      <c r="J1221" s="84"/>
      <c r="K1221" s="31"/>
      <c r="L1221" s="31"/>
      <c r="M1221" s="169"/>
      <c r="N1221" s="148"/>
      <c r="O1221" s="44"/>
      <c r="P1221" s="43"/>
      <c r="Q1221" s="31"/>
      <c r="R1221" s="84"/>
      <c r="S1221" s="31"/>
      <c r="T1221" s="31"/>
      <c r="U1221" s="169"/>
      <c r="V1221" s="150"/>
      <c r="W1221" s="141" t="str" cm="1">
        <f t="array" ref="W1221">IF(SUM(LEN(B1221:V1221))=0,"",IF(OR(OR(ISBLANK(F1221),SUM(LEN(C1221),LEN(D1221))=0),AND(NOT(E1221="Unknown"),ISBLANK(J1221)),AND(NOT(O1221="Unknown"),ISBLANK(R1221))),"Missing Information", INDEX(Table15[Entire Service Line Classification], MATCH(SUMIFS(Table15[Unique ID],Table15[System-Owned Portion],E1221,Table15[If Material Anything Other than "Lead" in Column E,Was Material Ever Previously Lead?],G1221,Table15[Customer-Owned Portion],O1221),Table15[Unique ID],0),0)))</f>
        <v/>
      </c>
      <c r="X1221"/>
    </row>
    <row r="1222" spans="2:24" x14ac:dyDescent="0.35">
      <c r="B1222" s="146"/>
      <c r="C1222" s="31"/>
      <c r="D1222" s="31"/>
      <c r="E1222" s="44"/>
      <c r="F1222" s="43"/>
      <c r="G1222" s="84"/>
      <c r="H1222" s="31"/>
      <c r="I1222" s="31"/>
      <c r="J1222" s="84"/>
      <c r="K1222" s="31"/>
      <c r="L1222" s="31"/>
      <c r="M1222" s="169"/>
      <c r="N1222" s="148"/>
      <c r="O1222" s="44"/>
      <c r="P1222" s="43"/>
      <c r="Q1222" s="31"/>
      <c r="R1222" s="84"/>
      <c r="S1222" s="31"/>
      <c r="T1222" s="31"/>
      <c r="U1222" s="169"/>
      <c r="V1222" s="150"/>
      <c r="W1222" s="141" t="str" cm="1">
        <f t="array" ref="W1222">IF(SUM(LEN(B1222:V1222))=0,"",IF(OR(OR(ISBLANK(F1222),SUM(LEN(C1222),LEN(D1222))=0),AND(NOT(E1222="Unknown"),ISBLANK(J1222)),AND(NOT(O1222="Unknown"),ISBLANK(R1222))),"Missing Information", INDEX(Table15[Entire Service Line Classification], MATCH(SUMIFS(Table15[Unique ID],Table15[System-Owned Portion],E1222,Table15[If Material Anything Other than "Lead" in Column E,Was Material Ever Previously Lead?],G1222,Table15[Customer-Owned Portion],O1222),Table15[Unique ID],0),0)))</f>
        <v/>
      </c>
      <c r="X1222"/>
    </row>
    <row r="1223" spans="2:24" x14ac:dyDescent="0.35">
      <c r="B1223" s="146"/>
      <c r="C1223" s="31"/>
      <c r="D1223" s="31"/>
      <c r="E1223" s="44"/>
      <c r="F1223" s="43"/>
      <c r="G1223" s="84"/>
      <c r="H1223" s="31"/>
      <c r="I1223" s="31"/>
      <c r="J1223" s="84"/>
      <c r="K1223" s="31"/>
      <c r="L1223" s="31"/>
      <c r="M1223" s="169"/>
      <c r="N1223" s="148"/>
      <c r="O1223" s="44"/>
      <c r="P1223" s="43"/>
      <c r="Q1223" s="31"/>
      <c r="R1223" s="84"/>
      <c r="S1223" s="31"/>
      <c r="T1223" s="31"/>
      <c r="U1223" s="169"/>
      <c r="V1223" s="150"/>
      <c r="W1223" s="141" t="str" cm="1">
        <f t="array" ref="W1223">IF(SUM(LEN(B1223:V1223))=0,"",IF(OR(OR(ISBLANK(F1223),SUM(LEN(C1223),LEN(D1223))=0),AND(NOT(E1223="Unknown"),ISBLANK(J1223)),AND(NOT(O1223="Unknown"),ISBLANK(R1223))),"Missing Information", INDEX(Table15[Entire Service Line Classification], MATCH(SUMIFS(Table15[Unique ID],Table15[System-Owned Portion],E1223,Table15[If Material Anything Other than "Lead" in Column E,Was Material Ever Previously Lead?],G1223,Table15[Customer-Owned Portion],O1223),Table15[Unique ID],0),0)))</f>
        <v/>
      </c>
      <c r="X1223"/>
    </row>
    <row r="1224" spans="2:24" x14ac:dyDescent="0.35">
      <c r="B1224" s="146"/>
      <c r="C1224" s="31"/>
      <c r="D1224" s="31"/>
      <c r="E1224" s="44"/>
      <c r="F1224" s="43"/>
      <c r="G1224" s="84"/>
      <c r="H1224" s="31"/>
      <c r="I1224" s="31"/>
      <c r="J1224" s="84"/>
      <c r="K1224" s="31"/>
      <c r="L1224" s="31"/>
      <c r="M1224" s="169"/>
      <c r="N1224" s="148"/>
      <c r="O1224" s="44"/>
      <c r="P1224" s="43"/>
      <c r="Q1224" s="31"/>
      <c r="R1224" s="84"/>
      <c r="S1224" s="31"/>
      <c r="T1224" s="31"/>
      <c r="U1224" s="169"/>
      <c r="V1224" s="150"/>
      <c r="W1224" s="141" t="str" cm="1">
        <f t="array" ref="W1224">IF(SUM(LEN(B1224:V1224))=0,"",IF(OR(OR(ISBLANK(F1224),SUM(LEN(C1224),LEN(D1224))=0),AND(NOT(E1224="Unknown"),ISBLANK(J1224)),AND(NOT(O1224="Unknown"),ISBLANK(R1224))),"Missing Information", INDEX(Table15[Entire Service Line Classification], MATCH(SUMIFS(Table15[Unique ID],Table15[System-Owned Portion],E1224,Table15[If Material Anything Other than "Lead" in Column E,Was Material Ever Previously Lead?],G1224,Table15[Customer-Owned Portion],O1224),Table15[Unique ID],0),0)))</f>
        <v/>
      </c>
      <c r="X1224"/>
    </row>
    <row r="1225" spans="2:24" x14ac:dyDescent="0.35">
      <c r="B1225" s="146"/>
      <c r="C1225" s="31"/>
      <c r="D1225" s="31"/>
      <c r="E1225" s="44"/>
      <c r="F1225" s="43"/>
      <c r="G1225" s="84"/>
      <c r="H1225" s="31"/>
      <c r="I1225" s="31"/>
      <c r="J1225" s="84"/>
      <c r="K1225" s="31"/>
      <c r="L1225" s="31"/>
      <c r="M1225" s="169"/>
      <c r="N1225" s="148"/>
      <c r="O1225" s="44"/>
      <c r="P1225" s="43"/>
      <c r="Q1225" s="31"/>
      <c r="R1225" s="84"/>
      <c r="S1225" s="31"/>
      <c r="T1225" s="31"/>
      <c r="U1225" s="169"/>
      <c r="V1225" s="150"/>
      <c r="W1225" s="141" t="str" cm="1">
        <f t="array" ref="W1225">IF(SUM(LEN(B1225:V1225))=0,"",IF(OR(OR(ISBLANK(F1225),SUM(LEN(C1225),LEN(D1225))=0),AND(NOT(E1225="Unknown"),ISBLANK(J1225)),AND(NOT(O1225="Unknown"),ISBLANK(R1225))),"Missing Information", INDEX(Table15[Entire Service Line Classification], MATCH(SUMIFS(Table15[Unique ID],Table15[System-Owned Portion],E1225,Table15[If Material Anything Other than "Lead" in Column E,Was Material Ever Previously Lead?],G1225,Table15[Customer-Owned Portion],O1225),Table15[Unique ID],0),0)))</f>
        <v/>
      </c>
      <c r="X1225"/>
    </row>
    <row r="1226" spans="2:24" x14ac:dyDescent="0.35">
      <c r="B1226" s="146"/>
      <c r="C1226" s="31"/>
      <c r="D1226" s="31"/>
      <c r="E1226" s="44"/>
      <c r="F1226" s="43"/>
      <c r="G1226" s="84"/>
      <c r="H1226" s="31"/>
      <c r="I1226" s="31"/>
      <c r="J1226" s="84"/>
      <c r="K1226" s="31"/>
      <c r="L1226" s="31"/>
      <c r="M1226" s="169"/>
      <c r="N1226" s="148"/>
      <c r="O1226" s="44"/>
      <c r="P1226" s="43"/>
      <c r="Q1226" s="31"/>
      <c r="R1226" s="84"/>
      <c r="S1226" s="31"/>
      <c r="T1226" s="31"/>
      <c r="U1226" s="169"/>
      <c r="V1226" s="150"/>
      <c r="W1226" s="141" t="str" cm="1">
        <f t="array" ref="W1226">IF(SUM(LEN(B1226:V1226))=0,"",IF(OR(OR(ISBLANK(F1226),SUM(LEN(C1226),LEN(D1226))=0),AND(NOT(E1226="Unknown"),ISBLANK(J1226)),AND(NOT(O1226="Unknown"),ISBLANK(R1226))),"Missing Information", INDEX(Table15[Entire Service Line Classification], MATCH(SUMIFS(Table15[Unique ID],Table15[System-Owned Portion],E1226,Table15[If Material Anything Other than "Lead" in Column E,Was Material Ever Previously Lead?],G1226,Table15[Customer-Owned Portion],O1226),Table15[Unique ID],0),0)))</f>
        <v/>
      </c>
      <c r="X1226"/>
    </row>
    <row r="1227" spans="2:24" x14ac:dyDescent="0.35">
      <c r="B1227" s="146"/>
      <c r="C1227" s="31"/>
      <c r="D1227" s="31"/>
      <c r="E1227" s="44"/>
      <c r="F1227" s="43"/>
      <c r="G1227" s="84"/>
      <c r="H1227" s="31"/>
      <c r="I1227" s="31"/>
      <c r="J1227" s="84"/>
      <c r="K1227" s="31"/>
      <c r="L1227" s="31"/>
      <c r="M1227" s="169"/>
      <c r="N1227" s="148"/>
      <c r="O1227" s="44"/>
      <c r="P1227" s="43"/>
      <c r="Q1227" s="31"/>
      <c r="R1227" s="84"/>
      <c r="S1227" s="31"/>
      <c r="T1227" s="31"/>
      <c r="U1227" s="169"/>
      <c r="V1227" s="150"/>
      <c r="W1227" s="141" t="str" cm="1">
        <f t="array" ref="W1227">IF(SUM(LEN(B1227:V1227))=0,"",IF(OR(OR(ISBLANK(F1227),SUM(LEN(C1227),LEN(D1227))=0),AND(NOT(E1227="Unknown"),ISBLANK(J1227)),AND(NOT(O1227="Unknown"),ISBLANK(R1227))),"Missing Information", INDEX(Table15[Entire Service Line Classification], MATCH(SUMIFS(Table15[Unique ID],Table15[System-Owned Portion],E1227,Table15[If Material Anything Other than "Lead" in Column E,Was Material Ever Previously Lead?],G1227,Table15[Customer-Owned Portion],O1227),Table15[Unique ID],0),0)))</f>
        <v/>
      </c>
      <c r="X1227"/>
    </row>
    <row r="1228" spans="2:24" x14ac:dyDescent="0.35">
      <c r="B1228" s="146"/>
      <c r="C1228" s="31"/>
      <c r="D1228" s="31"/>
      <c r="E1228" s="44"/>
      <c r="F1228" s="43"/>
      <c r="G1228" s="84"/>
      <c r="H1228" s="31"/>
      <c r="I1228" s="31"/>
      <c r="J1228" s="84"/>
      <c r="K1228" s="31"/>
      <c r="L1228" s="31"/>
      <c r="M1228" s="169"/>
      <c r="N1228" s="148"/>
      <c r="O1228" s="44"/>
      <c r="P1228" s="43"/>
      <c r="Q1228" s="31"/>
      <c r="R1228" s="84"/>
      <c r="S1228" s="31"/>
      <c r="T1228" s="31"/>
      <c r="U1228" s="169"/>
      <c r="V1228" s="150"/>
      <c r="W1228" s="141" t="str" cm="1">
        <f t="array" ref="W1228">IF(SUM(LEN(B1228:V1228))=0,"",IF(OR(OR(ISBLANK(F1228),SUM(LEN(C1228),LEN(D1228))=0),AND(NOT(E1228="Unknown"),ISBLANK(J1228)),AND(NOT(O1228="Unknown"),ISBLANK(R1228))),"Missing Information", INDEX(Table15[Entire Service Line Classification], MATCH(SUMIFS(Table15[Unique ID],Table15[System-Owned Portion],E1228,Table15[If Material Anything Other than "Lead" in Column E,Was Material Ever Previously Lead?],G1228,Table15[Customer-Owned Portion],O1228),Table15[Unique ID],0),0)))</f>
        <v/>
      </c>
      <c r="X1228"/>
    </row>
    <row r="1229" spans="2:24" x14ac:dyDescent="0.35">
      <c r="B1229" s="146"/>
      <c r="C1229" s="31"/>
      <c r="D1229" s="31"/>
      <c r="E1229" s="44"/>
      <c r="F1229" s="43"/>
      <c r="G1229" s="84"/>
      <c r="H1229" s="31"/>
      <c r="I1229" s="31"/>
      <c r="J1229" s="84"/>
      <c r="K1229" s="31"/>
      <c r="L1229" s="31"/>
      <c r="M1229" s="169"/>
      <c r="N1229" s="148"/>
      <c r="O1229" s="44"/>
      <c r="P1229" s="43"/>
      <c r="Q1229" s="31"/>
      <c r="R1229" s="84"/>
      <c r="S1229" s="31"/>
      <c r="T1229" s="31"/>
      <c r="U1229" s="169"/>
      <c r="V1229" s="150"/>
      <c r="W1229" s="141" t="str" cm="1">
        <f t="array" ref="W1229">IF(SUM(LEN(B1229:V1229))=0,"",IF(OR(OR(ISBLANK(F1229),SUM(LEN(C1229),LEN(D1229))=0),AND(NOT(E1229="Unknown"),ISBLANK(J1229)),AND(NOT(O1229="Unknown"),ISBLANK(R1229))),"Missing Information", INDEX(Table15[Entire Service Line Classification], MATCH(SUMIFS(Table15[Unique ID],Table15[System-Owned Portion],E1229,Table15[If Material Anything Other than "Lead" in Column E,Was Material Ever Previously Lead?],G1229,Table15[Customer-Owned Portion],O1229),Table15[Unique ID],0),0)))</f>
        <v/>
      </c>
      <c r="X1229"/>
    </row>
    <row r="1230" spans="2:24" x14ac:dyDescent="0.35">
      <c r="B1230" s="146"/>
      <c r="C1230" s="31"/>
      <c r="D1230" s="31"/>
      <c r="E1230" s="44"/>
      <c r="F1230" s="43"/>
      <c r="G1230" s="84"/>
      <c r="H1230" s="31"/>
      <c r="I1230" s="31"/>
      <c r="J1230" s="84"/>
      <c r="K1230" s="31"/>
      <c r="L1230" s="31"/>
      <c r="M1230" s="169"/>
      <c r="N1230" s="148"/>
      <c r="O1230" s="44"/>
      <c r="P1230" s="43"/>
      <c r="Q1230" s="31"/>
      <c r="R1230" s="84"/>
      <c r="S1230" s="31"/>
      <c r="T1230" s="31"/>
      <c r="U1230" s="169"/>
      <c r="V1230" s="150"/>
      <c r="W1230" s="141" t="str" cm="1">
        <f t="array" ref="W1230">IF(SUM(LEN(B1230:V1230))=0,"",IF(OR(OR(ISBLANK(F1230),SUM(LEN(C1230),LEN(D1230))=0),AND(NOT(E1230="Unknown"),ISBLANK(J1230)),AND(NOT(O1230="Unknown"),ISBLANK(R1230))),"Missing Information", INDEX(Table15[Entire Service Line Classification], MATCH(SUMIFS(Table15[Unique ID],Table15[System-Owned Portion],E1230,Table15[If Material Anything Other than "Lead" in Column E,Was Material Ever Previously Lead?],G1230,Table15[Customer-Owned Portion],O1230),Table15[Unique ID],0),0)))</f>
        <v/>
      </c>
      <c r="X1230"/>
    </row>
    <row r="1231" spans="2:24" x14ac:dyDescent="0.35">
      <c r="B1231" s="146"/>
      <c r="C1231" s="31"/>
      <c r="D1231" s="31"/>
      <c r="E1231" s="44"/>
      <c r="F1231" s="43"/>
      <c r="G1231" s="84"/>
      <c r="H1231" s="31"/>
      <c r="I1231" s="31"/>
      <c r="J1231" s="84"/>
      <c r="K1231" s="31"/>
      <c r="L1231" s="31"/>
      <c r="M1231" s="169"/>
      <c r="N1231" s="148"/>
      <c r="O1231" s="44"/>
      <c r="P1231" s="43"/>
      <c r="Q1231" s="31"/>
      <c r="R1231" s="84"/>
      <c r="S1231" s="31"/>
      <c r="T1231" s="31"/>
      <c r="U1231" s="169"/>
      <c r="V1231" s="150"/>
      <c r="W1231" s="141" t="str" cm="1">
        <f t="array" ref="W1231">IF(SUM(LEN(B1231:V1231))=0,"",IF(OR(OR(ISBLANK(F1231),SUM(LEN(C1231),LEN(D1231))=0),AND(NOT(E1231="Unknown"),ISBLANK(J1231)),AND(NOT(O1231="Unknown"),ISBLANK(R1231))),"Missing Information", INDEX(Table15[Entire Service Line Classification], MATCH(SUMIFS(Table15[Unique ID],Table15[System-Owned Portion],E1231,Table15[If Material Anything Other than "Lead" in Column E,Was Material Ever Previously Lead?],G1231,Table15[Customer-Owned Portion],O1231),Table15[Unique ID],0),0)))</f>
        <v/>
      </c>
      <c r="X1231"/>
    </row>
    <row r="1232" spans="2:24" x14ac:dyDescent="0.35">
      <c r="B1232" s="146"/>
      <c r="C1232" s="31"/>
      <c r="D1232" s="31"/>
      <c r="E1232" s="44"/>
      <c r="F1232" s="43"/>
      <c r="G1232" s="84"/>
      <c r="H1232" s="31"/>
      <c r="I1232" s="31"/>
      <c r="J1232" s="84"/>
      <c r="K1232" s="31"/>
      <c r="L1232" s="31"/>
      <c r="M1232" s="169"/>
      <c r="N1232" s="148"/>
      <c r="O1232" s="44"/>
      <c r="P1232" s="43"/>
      <c r="Q1232" s="31"/>
      <c r="R1232" s="84"/>
      <c r="S1232" s="31"/>
      <c r="T1232" s="31"/>
      <c r="U1232" s="169"/>
      <c r="V1232" s="150"/>
      <c r="W1232" s="141" t="str" cm="1">
        <f t="array" ref="W1232">IF(SUM(LEN(B1232:V1232))=0,"",IF(OR(OR(ISBLANK(F1232),SUM(LEN(C1232),LEN(D1232))=0),AND(NOT(E1232="Unknown"),ISBLANK(J1232)),AND(NOT(O1232="Unknown"),ISBLANK(R1232))),"Missing Information", INDEX(Table15[Entire Service Line Classification], MATCH(SUMIFS(Table15[Unique ID],Table15[System-Owned Portion],E1232,Table15[If Material Anything Other than "Lead" in Column E,Was Material Ever Previously Lead?],G1232,Table15[Customer-Owned Portion],O1232),Table15[Unique ID],0),0)))</f>
        <v/>
      </c>
      <c r="X1232"/>
    </row>
    <row r="1233" spans="2:24" x14ac:dyDescent="0.35">
      <c r="B1233" s="146"/>
      <c r="C1233" s="31"/>
      <c r="D1233" s="31"/>
      <c r="E1233" s="44"/>
      <c r="F1233" s="43"/>
      <c r="G1233" s="84"/>
      <c r="H1233" s="31"/>
      <c r="I1233" s="31"/>
      <c r="J1233" s="84"/>
      <c r="K1233" s="31"/>
      <c r="L1233" s="31"/>
      <c r="M1233" s="169"/>
      <c r="N1233" s="148"/>
      <c r="O1233" s="44"/>
      <c r="P1233" s="43"/>
      <c r="Q1233" s="31"/>
      <c r="R1233" s="84"/>
      <c r="S1233" s="31"/>
      <c r="T1233" s="31"/>
      <c r="U1233" s="169"/>
      <c r="V1233" s="150"/>
      <c r="W1233" s="141" t="str" cm="1">
        <f t="array" ref="W1233">IF(SUM(LEN(B1233:V1233))=0,"",IF(OR(OR(ISBLANK(F1233),SUM(LEN(C1233),LEN(D1233))=0),AND(NOT(E1233="Unknown"),ISBLANK(J1233)),AND(NOT(O1233="Unknown"),ISBLANK(R1233))),"Missing Information", INDEX(Table15[Entire Service Line Classification], MATCH(SUMIFS(Table15[Unique ID],Table15[System-Owned Portion],E1233,Table15[If Material Anything Other than "Lead" in Column E,Was Material Ever Previously Lead?],G1233,Table15[Customer-Owned Portion],O1233),Table15[Unique ID],0),0)))</f>
        <v/>
      </c>
      <c r="X1233"/>
    </row>
    <row r="1234" spans="2:24" x14ac:dyDescent="0.35">
      <c r="B1234" s="146"/>
      <c r="C1234" s="31"/>
      <c r="D1234" s="31"/>
      <c r="E1234" s="44"/>
      <c r="F1234" s="43"/>
      <c r="G1234" s="84"/>
      <c r="H1234" s="31"/>
      <c r="I1234" s="31"/>
      <c r="J1234" s="84"/>
      <c r="K1234" s="31"/>
      <c r="L1234" s="31"/>
      <c r="M1234" s="169"/>
      <c r="N1234" s="148"/>
      <c r="O1234" s="44"/>
      <c r="P1234" s="43"/>
      <c r="Q1234" s="31"/>
      <c r="R1234" s="84"/>
      <c r="S1234" s="31"/>
      <c r="T1234" s="31"/>
      <c r="U1234" s="169"/>
      <c r="V1234" s="150"/>
      <c r="W1234" s="141" t="str" cm="1">
        <f t="array" ref="W1234">IF(SUM(LEN(B1234:V1234))=0,"",IF(OR(OR(ISBLANK(F1234),SUM(LEN(C1234),LEN(D1234))=0),AND(NOT(E1234="Unknown"),ISBLANK(J1234)),AND(NOT(O1234="Unknown"),ISBLANK(R1234))),"Missing Information", INDEX(Table15[Entire Service Line Classification], MATCH(SUMIFS(Table15[Unique ID],Table15[System-Owned Portion],E1234,Table15[If Material Anything Other than "Lead" in Column E,Was Material Ever Previously Lead?],G1234,Table15[Customer-Owned Portion],O1234),Table15[Unique ID],0),0)))</f>
        <v/>
      </c>
      <c r="X1234"/>
    </row>
    <row r="1235" spans="2:24" x14ac:dyDescent="0.35">
      <c r="B1235" s="146"/>
      <c r="C1235" s="31"/>
      <c r="D1235" s="31"/>
      <c r="E1235" s="44"/>
      <c r="F1235" s="43"/>
      <c r="G1235" s="84"/>
      <c r="H1235" s="31"/>
      <c r="I1235" s="31"/>
      <c r="J1235" s="84"/>
      <c r="K1235" s="31"/>
      <c r="L1235" s="31"/>
      <c r="M1235" s="169"/>
      <c r="N1235" s="148"/>
      <c r="O1235" s="44"/>
      <c r="P1235" s="43"/>
      <c r="Q1235" s="31"/>
      <c r="R1235" s="84"/>
      <c r="S1235" s="31"/>
      <c r="T1235" s="31"/>
      <c r="U1235" s="169"/>
      <c r="V1235" s="150"/>
      <c r="W1235" s="141" t="str" cm="1">
        <f t="array" ref="W1235">IF(SUM(LEN(B1235:V1235))=0,"",IF(OR(OR(ISBLANK(F1235),SUM(LEN(C1235),LEN(D1235))=0),AND(NOT(E1235="Unknown"),ISBLANK(J1235)),AND(NOT(O1235="Unknown"),ISBLANK(R1235))),"Missing Information", INDEX(Table15[Entire Service Line Classification], MATCH(SUMIFS(Table15[Unique ID],Table15[System-Owned Portion],E1235,Table15[If Material Anything Other than "Lead" in Column E,Was Material Ever Previously Lead?],G1235,Table15[Customer-Owned Portion],O1235),Table15[Unique ID],0),0)))</f>
        <v/>
      </c>
      <c r="X1235"/>
    </row>
    <row r="1236" spans="2:24" x14ac:dyDescent="0.35">
      <c r="B1236" s="146"/>
      <c r="C1236" s="31"/>
      <c r="D1236" s="31"/>
      <c r="E1236" s="44"/>
      <c r="F1236" s="43"/>
      <c r="G1236" s="84"/>
      <c r="H1236" s="31"/>
      <c r="I1236" s="31"/>
      <c r="J1236" s="84"/>
      <c r="K1236" s="31"/>
      <c r="L1236" s="31"/>
      <c r="M1236" s="169"/>
      <c r="N1236" s="148"/>
      <c r="O1236" s="44"/>
      <c r="P1236" s="43"/>
      <c r="Q1236" s="31"/>
      <c r="R1236" s="84"/>
      <c r="S1236" s="31"/>
      <c r="T1236" s="31"/>
      <c r="U1236" s="169"/>
      <c r="V1236" s="150"/>
      <c r="W1236" s="141" t="str" cm="1">
        <f t="array" ref="W1236">IF(SUM(LEN(B1236:V1236))=0,"",IF(OR(OR(ISBLANK(F1236),SUM(LEN(C1236),LEN(D1236))=0),AND(NOT(E1236="Unknown"),ISBLANK(J1236)),AND(NOT(O1236="Unknown"),ISBLANK(R1236))),"Missing Information", INDEX(Table15[Entire Service Line Classification], MATCH(SUMIFS(Table15[Unique ID],Table15[System-Owned Portion],E1236,Table15[If Material Anything Other than "Lead" in Column E,Was Material Ever Previously Lead?],G1236,Table15[Customer-Owned Portion],O1236),Table15[Unique ID],0),0)))</f>
        <v/>
      </c>
      <c r="X1236"/>
    </row>
    <row r="1237" spans="2:24" x14ac:dyDescent="0.35">
      <c r="B1237" s="146"/>
      <c r="C1237" s="31"/>
      <c r="D1237" s="31"/>
      <c r="E1237" s="44"/>
      <c r="F1237" s="43"/>
      <c r="G1237" s="84"/>
      <c r="H1237" s="31"/>
      <c r="I1237" s="31"/>
      <c r="J1237" s="84"/>
      <c r="K1237" s="31"/>
      <c r="L1237" s="31"/>
      <c r="M1237" s="169"/>
      <c r="N1237" s="148"/>
      <c r="O1237" s="44"/>
      <c r="P1237" s="43"/>
      <c r="Q1237" s="31"/>
      <c r="R1237" s="84"/>
      <c r="S1237" s="31"/>
      <c r="T1237" s="31"/>
      <c r="U1237" s="169"/>
      <c r="V1237" s="150"/>
      <c r="W1237" s="141" t="str" cm="1">
        <f t="array" ref="W1237">IF(SUM(LEN(B1237:V1237))=0,"",IF(OR(OR(ISBLANK(F1237),SUM(LEN(C1237),LEN(D1237))=0),AND(NOT(E1237="Unknown"),ISBLANK(J1237)),AND(NOT(O1237="Unknown"),ISBLANK(R1237))),"Missing Information", INDEX(Table15[Entire Service Line Classification], MATCH(SUMIFS(Table15[Unique ID],Table15[System-Owned Portion],E1237,Table15[If Material Anything Other than "Lead" in Column E,Was Material Ever Previously Lead?],G1237,Table15[Customer-Owned Portion],O1237),Table15[Unique ID],0),0)))</f>
        <v/>
      </c>
      <c r="X1237"/>
    </row>
    <row r="1238" spans="2:24" x14ac:dyDescent="0.35">
      <c r="B1238" s="146"/>
      <c r="C1238" s="31"/>
      <c r="D1238" s="31"/>
      <c r="E1238" s="44"/>
      <c r="F1238" s="43"/>
      <c r="G1238" s="84"/>
      <c r="H1238" s="31"/>
      <c r="I1238" s="31"/>
      <c r="J1238" s="84"/>
      <c r="K1238" s="31"/>
      <c r="L1238" s="31"/>
      <c r="M1238" s="169"/>
      <c r="N1238" s="148"/>
      <c r="O1238" s="44"/>
      <c r="P1238" s="43"/>
      <c r="Q1238" s="31"/>
      <c r="R1238" s="84"/>
      <c r="S1238" s="31"/>
      <c r="T1238" s="31"/>
      <c r="U1238" s="169"/>
      <c r="V1238" s="150"/>
      <c r="W1238" s="141" t="str" cm="1">
        <f t="array" ref="W1238">IF(SUM(LEN(B1238:V1238))=0,"",IF(OR(OR(ISBLANK(F1238),SUM(LEN(C1238),LEN(D1238))=0),AND(NOT(E1238="Unknown"),ISBLANK(J1238)),AND(NOT(O1238="Unknown"),ISBLANK(R1238))),"Missing Information", INDEX(Table15[Entire Service Line Classification], MATCH(SUMIFS(Table15[Unique ID],Table15[System-Owned Portion],E1238,Table15[If Material Anything Other than "Lead" in Column E,Was Material Ever Previously Lead?],G1238,Table15[Customer-Owned Portion],O1238),Table15[Unique ID],0),0)))</f>
        <v/>
      </c>
      <c r="X1238"/>
    </row>
    <row r="1239" spans="2:24" x14ac:dyDescent="0.35">
      <c r="B1239" s="146"/>
      <c r="C1239" s="31"/>
      <c r="D1239" s="31"/>
      <c r="E1239" s="44"/>
      <c r="F1239" s="43"/>
      <c r="G1239" s="84"/>
      <c r="H1239" s="31"/>
      <c r="I1239" s="31"/>
      <c r="J1239" s="84"/>
      <c r="K1239" s="31"/>
      <c r="L1239" s="31"/>
      <c r="M1239" s="169"/>
      <c r="N1239" s="148"/>
      <c r="O1239" s="44"/>
      <c r="P1239" s="43"/>
      <c r="Q1239" s="31"/>
      <c r="R1239" s="84"/>
      <c r="S1239" s="31"/>
      <c r="T1239" s="31"/>
      <c r="U1239" s="169"/>
      <c r="V1239" s="150"/>
      <c r="W1239" s="141" t="str" cm="1">
        <f t="array" ref="W1239">IF(SUM(LEN(B1239:V1239))=0,"",IF(OR(OR(ISBLANK(F1239),SUM(LEN(C1239),LEN(D1239))=0),AND(NOT(E1239="Unknown"),ISBLANK(J1239)),AND(NOT(O1239="Unknown"),ISBLANK(R1239))),"Missing Information", INDEX(Table15[Entire Service Line Classification], MATCH(SUMIFS(Table15[Unique ID],Table15[System-Owned Portion],E1239,Table15[If Material Anything Other than "Lead" in Column E,Was Material Ever Previously Lead?],G1239,Table15[Customer-Owned Portion],O1239),Table15[Unique ID],0),0)))</f>
        <v/>
      </c>
      <c r="X1239"/>
    </row>
    <row r="1240" spans="2:24" x14ac:dyDescent="0.35">
      <c r="B1240" s="146"/>
      <c r="C1240" s="31"/>
      <c r="D1240" s="31"/>
      <c r="E1240" s="44"/>
      <c r="F1240" s="43"/>
      <c r="G1240" s="84"/>
      <c r="H1240" s="31"/>
      <c r="I1240" s="31"/>
      <c r="J1240" s="84"/>
      <c r="K1240" s="31"/>
      <c r="L1240" s="31"/>
      <c r="M1240" s="169"/>
      <c r="N1240" s="148"/>
      <c r="O1240" s="44"/>
      <c r="P1240" s="43"/>
      <c r="Q1240" s="31"/>
      <c r="R1240" s="84"/>
      <c r="S1240" s="31"/>
      <c r="T1240" s="31"/>
      <c r="U1240" s="169"/>
      <c r="V1240" s="150"/>
      <c r="W1240" s="141" t="str" cm="1">
        <f t="array" ref="W1240">IF(SUM(LEN(B1240:V1240))=0,"",IF(OR(OR(ISBLANK(F1240),SUM(LEN(C1240),LEN(D1240))=0),AND(NOT(E1240="Unknown"),ISBLANK(J1240)),AND(NOT(O1240="Unknown"),ISBLANK(R1240))),"Missing Information", INDEX(Table15[Entire Service Line Classification], MATCH(SUMIFS(Table15[Unique ID],Table15[System-Owned Portion],E1240,Table15[If Material Anything Other than "Lead" in Column E,Was Material Ever Previously Lead?],G1240,Table15[Customer-Owned Portion],O1240),Table15[Unique ID],0),0)))</f>
        <v/>
      </c>
      <c r="X1240"/>
    </row>
    <row r="1241" spans="2:24" x14ac:dyDescent="0.35">
      <c r="B1241" s="146"/>
      <c r="C1241" s="31"/>
      <c r="D1241" s="31"/>
      <c r="E1241" s="44"/>
      <c r="F1241" s="43"/>
      <c r="G1241" s="84"/>
      <c r="H1241" s="31"/>
      <c r="I1241" s="31"/>
      <c r="J1241" s="84"/>
      <c r="K1241" s="31"/>
      <c r="L1241" s="31"/>
      <c r="M1241" s="169"/>
      <c r="N1241" s="148"/>
      <c r="O1241" s="44"/>
      <c r="P1241" s="43"/>
      <c r="Q1241" s="31"/>
      <c r="R1241" s="84"/>
      <c r="S1241" s="31"/>
      <c r="T1241" s="31"/>
      <c r="U1241" s="169"/>
      <c r="V1241" s="150"/>
      <c r="W1241" s="141" t="str" cm="1">
        <f t="array" ref="W1241">IF(SUM(LEN(B1241:V1241))=0,"",IF(OR(OR(ISBLANK(F1241),SUM(LEN(C1241),LEN(D1241))=0),AND(NOT(E1241="Unknown"),ISBLANK(J1241)),AND(NOT(O1241="Unknown"),ISBLANK(R1241))),"Missing Information", INDEX(Table15[Entire Service Line Classification], MATCH(SUMIFS(Table15[Unique ID],Table15[System-Owned Portion],E1241,Table15[If Material Anything Other than "Lead" in Column E,Was Material Ever Previously Lead?],G1241,Table15[Customer-Owned Portion],O1241),Table15[Unique ID],0),0)))</f>
        <v/>
      </c>
      <c r="X1241"/>
    </row>
    <row r="1242" spans="2:24" x14ac:dyDescent="0.35">
      <c r="B1242" s="146"/>
      <c r="C1242" s="31"/>
      <c r="D1242" s="31"/>
      <c r="E1242" s="44"/>
      <c r="F1242" s="43"/>
      <c r="G1242" s="84"/>
      <c r="H1242" s="31"/>
      <c r="I1242" s="31"/>
      <c r="J1242" s="84"/>
      <c r="K1242" s="31"/>
      <c r="L1242" s="31"/>
      <c r="M1242" s="169"/>
      <c r="N1242" s="148"/>
      <c r="O1242" s="44"/>
      <c r="P1242" s="43"/>
      <c r="Q1242" s="31"/>
      <c r="R1242" s="84"/>
      <c r="S1242" s="31"/>
      <c r="T1242" s="31"/>
      <c r="U1242" s="169"/>
      <c r="V1242" s="150"/>
      <c r="W1242" s="141" t="str" cm="1">
        <f t="array" ref="W1242">IF(SUM(LEN(B1242:V1242))=0,"",IF(OR(OR(ISBLANK(F1242),SUM(LEN(C1242),LEN(D1242))=0),AND(NOT(E1242="Unknown"),ISBLANK(J1242)),AND(NOT(O1242="Unknown"),ISBLANK(R1242))),"Missing Information", INDEX(Table15[Entire Service Line Classification], MATCH(SUMIFS(Table15[Unique ID],Table15[System-Owned Portion],E1242,Table15[If Material Anything Other than "Lead" in Column E,Was Material Ever Previously Lead?],G1242,Table15[Customer-Owned Portion],O1242),Table15[Unique ID],0),0)))</f>
        <v/>
      </c>
      <c r="X1242"/>
    </row>
    <row r="1243" spans="2:24" x14ac:dyDescent="0.35">
      <c r="B1243" s="146"/>
      <c r="C1243" s="31"/>
      <c r="D1243" s="31"/>
      <c r="E1243" s="44"/>
      <c r="F1243" s="43"/>
      <c r="G1243" s="84"/>
      <c r="H1243" s="31"/>
      <c r="I1243" s="31"/>
      <c r="J1243" s="84"/>
      <c r="K1243" s="31"/>
      <c r="L1243" s="31"/>
      <c r="M1243" s="169"/>
      <c r="N1243" s="148"/>
      <c r="O1243" s="44"/>
      <c r="P1243" s="43"/>
      <c r="Q1243" s="31"/>
      <c r="R1243" s="84"/>
      <c r="S1243" s="31"/>
      <c r="T1243" s="31"/>
      <c r="U1243" s="169"/>
      <c r="V1243" s="150"/>
      <c r="W1243" s="141" t="str" cm="1">
        <f t="array" ref="W1243">IF(SUM(LEN(B1243:V1243))=0,"",IF(OR(OR(ISBLANK(F1243),SUM(LEN(C1243),LEN(D1243))=0),AND(NOT(E1243="Unknown"),ISBLANK(J1243)),AND(NOT(O1243="Unknown"),ISBLANK(R1243))),"Missing Information", INDEX(Table15[Entire Service Line Classification], MATCH(SUMIFS(Table15[Unique ID],Table15[System-Owned Portion],E1243,Table15[If Material Anything Other than "Lead" in Column E,Was Material Ever Previously Lead?],G1243,Table15[Customer-Owned Portion],O1243),Table15[Unique ID],0),0)))</f>
        <v/>
      </c>
      <c r="X1243"/>
    </row>
    <row r="1244" spans="2:24" x14ac:dyDescent="0.35">
      <c r="B1244" s="146"/>
      <c r="C1244" s="31"/>
      <c r="D1244" s="31"/>
      <c r="E1244" s="44"/>
      <c r="F1244" s="43"/>
      <c r="G1244" s="84"/>
      <c r="H1244" s="31"/>
      <c r="I1244" s="31"/>
      <c r="J1244" s="84"/>
      <c r="K1244" s="31"/>
      <c r="L1244" s="31"/>
      <c r="M1244" s="169"/>
      <c r="N1244" s="148"/>
      <c r="O1244" s="44"/>
      <c r="P1244" s="43"/>
      <c r="Q1244" s="31"/>
      <c r="R1244" s="84"/>
      <c r="S1244" s="31"/>
      <c r="T1244" s="31"/>
      <c r="U1244" s="169"/>
      <c r="V1244" s="150"/>
      <c r="W1244" s="141" t="str" cm="1">
        <f t="array" ref="W1244">IF(SUM(LEN(B1244:V1244))=0,"",IF(OR(OR(ISBLANK(F1244),SUM(LEN(C1244),LEN(D1244))=0),AND(NOT(E1244="Unknown"),ISBLANK(J1244)),AND(NOT(O1244="Unknown"),ISBLANK(R1244))),"Missing Information", INDEX(Table15[Entire Service Line Classification], MATCH(SUMIFS(Table15[Unique ID],Table15[System-Owned Portion],E1244,Table15[If Material Anything Other than "Lead" in Column E,Was Material Ever Previously Lead?],G1244,Table15[Customer-Owned Portion],O1244),Table15[Unique ID],0),0)))</f>
        <v/>
      </c>
      <c r="X1244"/>
    </row>
    <row r="1245" spans="2:24" x14ac:dyDescent="0.35">
      <c r="B1245" s="146"/>
      <c r="C1245" s="31"/>
      <c r="D1245" s="31"/>
      <c r="E1245" s="44"/>
      <c r="F1245" s="43"/>
      <c r="G1245" s="84"/>
      <c r="H1245" s="31"/>
      <c r="I1245" s="31"/>
      <c r="J1245" s="84"/>
      <c r="K1245" s="31"/>
      <c r="L1245" s="31"/>
      <c r="M1245" s="169"/>
      <c r="N1245" s="148"/>
      <c r="O1245" s="44"/>
      <c r="P1245" s="43"/>
      <c r="Q1245" s="31"/>
      <c r="R1245" s="84"/>
      <c r="S1245" s="31"/>
      <c r="T1245" s="31"/>
      <c r="U1245" s="169"/>
      <c r="V1245" s="150"/>
      <c r="W1245" s="141" t="str" cm="1">
        <f t="array" ref="W1245">IF(SUM(LEN(B1245:V1245))=0,"",IF(OR(OR(ISBLANK(F1245),SUM(LEN(C1245),LEN(D1245))=0),AND(NOT(E1245="Unknown"),ISBLANK(J1245)),AND(NOT(O1245="Unknown"),ISBLANK(R1245))),"Missing Information", INDEX(Table15[Entire Service Line Classification], MATCH(SUMIFS(Table15[Unique ID],Table15[System-Owned Portion],E1245,Table15[If Material Anything Other than "Lead" in Column E,Was Material Ever Previously Lead?],G1245,Table15[Customer-Owned Portion],O1245),Table15[Unique ID],0),0)))</f>
        <v/>
      </c>
      <c r="X1245"/>
    </row>
    <row r="1246" spans="2:24" x14ac:dyDescent="0.35">
      <c r="B1246" s="146"/>
      <c r="C1246" s="31"/>
      <c r="D1246" s="31"/>
      <c r="E1246" s="44"/>
      <c r="F1246" s="43"/>
      <c r="G1246" s="84"/>
      <c r="H1246" s="31"/>
      <c r="I1246" s="31"/>
      <c r="J1246" s="84"/>
      <c r="K1246" s="31"/>
      <c r="L1246" s="31"/>
      <c r="M1246" s="169"/>
      <c r="N1246" s="148"/>
      <c r="O1246" s="44"/>
      <c r="P1246" s="43"/>
      <c r="Q1246" s="31"/>
      <c r="R1246" s="84"/>
      <c r="S1246" s="31"/>
      <c r="T1246" s="31"/>
      <c r="U1246" s="169"/>
      <c r="V1246" s="150"/>
      <c r="W1246" s="141" t="str" cm="1">
        <f t="array" ref="W1246">IF(SUM(LEN(B1246:V1246))=0,"",IF(OR(OR(ISBLANK(F1246),SUM(LEN(C1246),LEN(D1246))=0),AND(NOT(E1246="Unknown"),ISBLANK(J1246)),AND(NOT(O1246="Unknown"),ISBLANK(R1246))),"Missing Information", INDEX(Table15[Entire Service Line Classification], MATCH(SUMIFS(Table15[Unique ID],Table15[System-Owned Portion],E1246,Table15[If Material Anything Other than "Lead" in Column E,Was Material Ever Previously Lead?],G1246,Table15[Customer-Owned Portion],O1246),Table15[Unique ID],0),0)))</f>
        <v/>
      </c>
      <c r="X1246"/>
    </row>
    <row r="1247" spans="2:24" x14ac:dyDescent="0.35">
      <c r="B1247" s="146"/>
      <c r="C1247" s="31"/>
      <c r="D1247" s="31"/>
      <c r="E1247" s="44"/>
      <c r="F1247" s="43"/>
      <c r="G1247" s="84"/>
      <c r="H1247" s="31"/>
      <c r="I1247" s="31"/>
      <c r="J1247" s="84"/>
      <c r="K1247" s="31"/>
      <c r="L1247" s="31"/>
      <c r="M1247" s="169"/>
      <c r="N1247" s="148"/>
      <c r="O1247" s="44"/>
      <c r="P1247" s="43"/>
      <c r="Q1247" s="31"/>
      <c r="R1247" s="84"/>
      <c r="S1247" s="31"/>
      <c r="T1247" s="31"/>
      <c r="U1247" s="169"/>
      <c r="V1247" s="150"/>
      <c r="W1247" s="141" t="str" cm="1">
        <f t="array" ref="W1247">IF(SUM(LEN(B1247:V1247))=0,"",IF(OR(OR(ISBLANK(F1247),SUM(LEN(C1247),LEN(D1247))=0),AND(NOT(E1247="Unknown"),ISBLANK(J1247)),AND(NOT(O1247="Unknown"),ISBLANK(R1247))),"Missing Information", INDEX(Table15[Entire Service Line Classification], MATCH(SUMIFS(Table15[Unique ID],Table15[System-Owned Portion],E1247,Table15[If Material Anything Other than "Lead" in Column E,Was Material Ever Previously Lead?],G1247,Table15[Customer-Owned Portion],O1247),Table15[Unique ID],0),0)))</f>
        <v/>
      </c>
      <c r="X1247"/>
    </row>
    <row r="1248" spans="2:24" x14ac:dyDescent="0.35">
      <c r="B1248" s="146"/>
      <c r="C1248" s="31"/>
      <c r="D1248" s="31"/>
      <c r="E1248" s="44"/>
      <c r="F1248" s="43"/>
      <c r="G1248" s="84"/>
      <c r="H1248" s="31"/>
      <c r="I1248" s="31"/>
      <c r="J1248" s="84"/>
      <c r="K1248" s="31"/>
      <c r="L1248" s="31"/>
      <c r="M1248" s="169"/>
      <c r="N1248" s="148"/>
      <c r="O1248" s="44"/>
      <c r="P1248" s="43"/>
      <c r="Q1248" s="31"/>
      <c r="R1248" s="84"/>
      <c r="S1248" s="31"/>
      <c r="T1248" s="31"/>
      <c r="U1248" s="169"/>
      <c r="V1248" s="150"/>
      <c r="W1248" s="141" t="str" cm="1">
        <f t="array" ref="W1248">IF(SUM(LEN(B1248:V1248))=0,"",IF(OR(OR(ISBLANK(F1248),SUM(LEN(C1248),LEN(D1248))=0),AND(NOT(E1248="Unknown"),ISBLANK(J1248)),AND(NOT(O1248="Unknown"),ISBLANK(R1248))),"Missing Information", INDEX(Table15[Entire Service Line Classification], MATCH(SUMIFS(Table15[Unique ID],Table15[System-Owned Portion],E1248,Table15[If Material Anything Other than "Lead" in Column E,Was Material Ever Previously Lead?],G1248,Table15[Customer-Owned Portion],O1248),Table15[Unique ID],0),0)))</f>
        <v/>
      </c>
      <c r="X1248"/>
    </row>
    <row r="1249" spans="2:24" x14ac:dyDescent="0.35">
      <c r="B1249" s="146"/>
      <c r="C1249" s="31"/>
      <c r="D1249" s="31"/>
      <c r="E1249" s="44"/>
      <c r="F1249" s="43"/>
      <c r="G1249" s="84"/>
      <c r="H1249" s="31"/>
      <c r="I1249" s="31"/>
      <c r="J1249" s="84"/>
      <c r="K1249" s="31"/>
      <c r="L1249" s="31"/>
      <c r="M1249" s="169"/>
      <c r="N1249" s="148"/>
      <c r="O1249" s="44"/>
      <c r="P1249" s="43"/>
      <c r="Q1249" s="31"/>
      <c r="R1249" s="84"/>
      <c r="S1249" s="31"/>
      <c r="T1249" s="31"/>
      <c r="U1249" s="169"/>
      <c r="V1249" s="150"/>
      <c r="W1249" s="141" t="str" cm="1">
        <f t="array" ref="W1249">IF(SUM(LEN(B1249:V1249))=0,"",IF(OR(OR(ISBLANK(F1249),SUM(LEN(C1249),LEN(D1249))=0),AND(NOT(E1249="Unknown"),ISBLANK(J1249)),AND(NOT(O1249="Unknown"),ISBLANK(R1249))),"Missing Information", INDEX(Table15[Entire Service Line Classification], MATCH(SUMIFS(Table15[Unique ID],Table15[System-Owned Portion],E1249,Table15[If Material Anything Other than "Lead" in Column E,Was Material Ever Previously Lead?],G1249,Table15[Customer-Owned Portion],O1249),Table15[Unique ID],0),0)))</f>
        <v/>
      </c>
      <c r="X1249"/>
    </row>
    <row r="1250" spans="2:24" x14ac:dyDescent="0.35">
      <c r="B1250" s="146"/>
      <c r="C1250" s="31"/>
      <c r="D1250" s="31"/>
      <c r="E1250" s="44"/>
      <c r="F1250" s="43"/>
      <c r="G1250" s="84"/>
      <c r="H1250" s="31"/>
      <c r="I1250" s="31"/>
      <c r="J1250" s="84"/>
      <c r="K1250" s="31"/>
      <c r="L1250" s="31"/>
      <c r="M1250" s="169"/>
      <c r="N1250" s="148"/>
      <c r="O1250" s="44"/>
      <c r="P1250" s="43"/>
      <c r="Q1250" s="31"/>
      <c r="R1250" s="84"/>
      <c r="S1250" s="31"/>
      <c r="T1250" s="31"/>
      <c r="U1250" s="169"/>
      <c r="V1250" s="150"/>
      <c r="W1250" s="141" t="str" cm="1">
        <f t="array" ref="W1250">IF(SUM(LEN(B1250:V1250))=0,"",IF(OR(OR(ISBLANK(F1250),SUM(LEN(C1250),LEN(D1250))=0),AND(NOT(E1250="Unknown"),ISBLANK(J1250)),AND(NOT(O1250="Unknown"),ISBLANK(R1250))),"Missing Information", INDEX(Table15[Entire Service Line Classification], MATCH(SUMIFS(Table15[Unique ID],Table15[System-Owned Portion],E1250,Table15[If Material Anything Other than "Lead" in Column E,Was Material Ever Previously Lead?],G1250,Table15[Customer-Owned Portion],O1250),Table15[Unique ID],0),0)))</f>
        <v/>
      </c>
      <c r="X1250"/>
    </row>
    <row r="1251" spans="2:24" x14ac:dyDescent="0.35">
      <c r="B1251" s="146"/>
      <c r="C1251" s="31"/>
      <c r="D1251" s="31"/>
      <c r="E1251" s="44"/>
      <c r="F1251" s="43"/>
      <c r="G1251" s="84"/>
      <c r="H1251" s="31"/>
      <c r="I1251" s="31"/>
      <c r="J1251" s="84"/>
      <c r="K1251" s="31"/>
      <c r="L1251" s="31"/>
      <c r="M1251" s="169"/>
      <c r="N1251" s="148"/>
      <c r="O1251" s="44"/>
      <c r="P1251" s="43"/>
      <c r="Q1251" s="31"/>
      <c r="R1251" s="84"/>
      <c r="S1251" s="31"/>
      <c r="T1251" s="31"/>
      <c r="U1251" s="169"/>
      <c r="V1251" s="150"/>
      <c r="W1251" s="141" t="str" cm="1">
        <f t="array" ref="W1251">IF(SUM(LEN(B1251:V1251))=0,"",IF(OR(OR(ISBLANK(F1251),SUM(LEN(C1251),LEN(D1251))=0),AND(NOT(E1251="Unknown"),ISBLANK(J1251)),AND(NOT(O1251="Unknown"),ISBLANK(R1251))),"Missing Information", INDEX(Table15[Entire Service Line Classification], MATCH(SUMIFS(Table15[Unique ID],Table15[System-Owned Portion],E1251,Table15[If Material Anything Other than "Lead" in Column E,Was Material Ever Previously Lead?],G1251,Table15[Customer-Owned Portion],O1251),Table15[Unique ID],0),0)))</f>
        <v/>
      </c>
      <c r="X1251"/>
    </row>
    <row r="1252" spans="2:24" x14ac:dyDescent="0.35">
      <c r="B1252" s="146"/>
      <c r="C1252" s="31"/>
      <c r="D1252" s="31"/>
      <c r="E1252" s="44"/>
      <c r="F1252" s="43"/>
      <c r="G1252" s="84"/>
      <c r="H1252" s="31"/>
      <c r="I1252" s="31"/>
      <c r="J1252" s="84"/>
      <c r="K1252" s="31"/>
      <c r="L1252" s="31"/>
      <c r="M1252" s="169"/>
      <c r="N1252" s="148"/>
      <c r="O1252" s="44"/>
      <c r="P1252" s="43"/>
      <c r="Q1252" s="31"/>
      <c r="R1252" s="84"/>
      <c r="S1252" s="31"/>
      <c r="T1252" s="31"/>
      <c r="U1252" s="169"/>
      <c r="V1252" s="150"/>
      <c r="W1252" s="141" t="str" cm="1">
        <f t="array" ref="W1252">IF(SUM(LEN(B1252:V1252))=0,"",IF(OR(OR(ISBLANK(F1252),SUM(LEN(C1252),LEN(D1252))=0),AND(NOT(E1252="Unknown"),ISBLANK(J1252)),AND(NOT(O1252="Unknown"),ISBLANK(R1252))),"Missing Information", INDEX(Table15[Entire Service Line Classification], MATCH(SUMIFS(Table15[Unique ID],Table15[System-Owned Portion],E1252,Table15[If Material Anything Other than "Lead" in Column E,Was Material Ever Previously Lead?],G1252,Table15[Customer-Owned Portion],O1252),Table15[Unique ID],0),0)))</f>
        <v/>
      </c>
      <c r="X1252"/>
    </row>
    <row r="1253" spans="2:24" x14ac:dyDescent="0.35">
      <c r="B1253" s="146"/>
      <c r="C1253" s="31"/>
      <c r="D1253" s="31"/>
      <c r="E1253" s="44"/>
      <c r="F1253" s="43"/>
      <c r="G1253" s="84"/>
      <c r="H1253" s="31"/>
      <c r="I1253" s="31"/>
      <c r="J1253" s="84"/>
      <c r="K1253" s="31"/>
      <c r="L1253" s="31"/>
      <c r="M1253" s="169"/>
      <c r="N1253" s="148"/>
      <c r="O1253" s="44"/>
      <c r="P1253" s="43"/>
      <c r="Q1253" s="31"/>
      <c r="R1253" s="84"/>
      <c r="S1253" s="31"/>
      <c r="T1253" s="31"/>
      <c r="U1253" s="169"/>
      <c r="V1253" s="150"/>
      <c r="W1253" s="141" t="str" cm="1">
        <f t="array" ref="W1253">IF(SUM(LEN(B1253:V1253))=0,"",IF(OR(OR(ISBLANK(F1253),SUM(LEN(C1253),LEN(D1253))=0),AND(NOT(E1253="Unknown"),ISBLANK(J1253)),AND(NOT(O1253="Unknown"),ISBLANK(R1253))),"Missing Information", INDEX(Table15[Entire Service Line Classification], MATCH(SUMIFS(Table15[Unique ID],Table15[System-Owned Portion],E1253,Table15[If Material Anything Other than "Lead" in Column E,Was Material Ever Previously Lead?],G1253,Table15[Customer-Owned Portion],O1253),Table15[Unique ID],0),0)))</f>
        <v/>
      </c>
      <c r="X1253"/>
    </row>
    <row r="1254" spans="2:24" x14ac:dyDescent="0.35">
      <c r="B1254" s="146"/>
      <c r="C1254" s="31"/>
      <c r="D1254" s="31"/>
      <c r="E1254" s="44"/>
      <c r="F1254" s="43"/>
      <c r="G1254" s="84"/>
      <c r="H1254" s="31"/>
      <c r="I1254" s="31"/>
      <c r="J1254" s="84"/>
      <c r="K1254" s="31"/>
      <c r="L1254" s="31"/>
      <c r="M1254" s="169"/>
      <c r="N1254" s="148"/>
      <c r="O1254" s="44"/>
      <c r="P1254" s="43"/>
      <c r="Q1254" s="31"/>
      <c r="R1254" s="84"/>
      <c r="S1254" s="31"/>
      <c r="T1254" s="31"/>
      <c r="U1254" s="169"/>
      <c r="V1254" s="150"/>
      <c r="W1254" s="141" t="str" cm="1">
        <f t="array" ref="W1254">IF(SUM(LEN(B1254:V1254))=0,"",IF(OR(OR(ISBLANK(F1254),SUM(LEN(C1254),LEN(D1254))=0),AND(NOT(E1254="Unknown"),ISBLANK(J1254)),AND(NOT(O1254="Unknown"),ISBLANK(R1254))),"Missing Information", INDEX(Table15[Entire Service Line Classification], MATCH(SUMIFS(Table15[Unique ID],Table15[System-Owned Portion],E1254,Table15[If Material Anything Other than "Lead" in Column E,Was Material Ever Previously Lead?],G1254,Table15[Customer-Owned Portion],O1254),Table15[Unique ID],0),0)))</f>
        <v/>
      </c>
      <c r="X1254"/>
    </row>
    <row r="1255" spans="2:24" x14ac:dyDescent="0.35">
      <c r="B1255" s="146"/>
      <c r="C1255" s="31"/>
      <c r="D1255" s="31"/>
      <c r="E1255" s="44"/>
      <c r="F1255" s="43"/>
      <c r="G1255" s="84"/>
      <c r="H1255" s="31"/>
      <c r="I1255" s="31"/>
      <c r="J1255" s="84"/>
      <c r="K1255" s="31"/>
      <c r="L1255" s="31"/>
      <c r="M1255" s="169"/>
      <c r="N1255" s="148"/>
      <c r="O1255" s="44"/>
      <c r="P1255" s="43"/>
      <c r="Q1255" s="31"/>
      <c r="R1255" s="84"/>
      <c r="S1255" s="31"/>
      <c r="T1255" s="31"/>
      <c r="U1255" s="169"/>
      <c r="V1255" s="150"/>
      <c r="W1255" s="141" t="str" cm="1">
        <f t="array" ref="W1255">IF(SUM(LEN(B1255:V1255))=0,"",IF(OR(OR(ISBLANK(F1255),SUM(LEN(C1255),LEN(D1255))=0),AND(NOT(E1255="Unknown"),ISBLANK(J1255)),AND(NOT(O1255="Unknown"),ISBLANK(R1255))),"Missing Information", INDEX(Table15[Entire Service Line Classification], MATCH(SUMIFS(Table15[Unique ID],Table15[System-Owned Portion],E1255,Table15[If Material Anything Other than "Lead" in Column E,Was Material Ever Previously Lead?],G1255,Table15[Customer-Owned Portion],O1255),Table15[Unique ID],0),0)))</f>
        <v/>
      </c>
      <c r="X1255"/>
    </row>
    <row r="1256" spans="2:24" x14ac:dyDescent="0.35">
      <c r="B1256" s="146"/>
      <c r="C1256" s="31"/>
      <c r="D1256" s="31"/>
      <c r="E1256" s="44"/>
      <c r="F1256" s="43"/>
      <c r="G1256" s="84"/>
      <c r="H1256" s="31"/>
      <c r="I1256" s="31"/>
      <c r="J1256" s="84"/>
      <c r="K1256" s="31"/>
      <c r="L1256" s="31"/>
      <c r="M1256" s="169"/>
      <c r="N1256" s="148"/>
      <c r="O1256" s="44"/>
      <c r="P1256" s="43"/>
      <c r="Q1256" s="31"/>
      <c r="R1256" s="84"/>
      <c r="S1256" s="31"/>
      <c r="T1256" s="31"/>
      <c r="U1256" s="169"/>
      <c r="V1256" s="150"/>
      <c r="W1256" s="141" t="str" cm="1">
        <f t="array" ref="W1256">IF(SUM(LEN(B1256:V1256))=0,"",IF(OR(OR(ISBLANK(F1256),SUM(LEN(C1256),LEN(D1256))=0),AND(NOT(E1256="Unknown"),ISBLANK(J1256)),AND(NOT(O1256="Unknown"),ISBLANK(R1256))),"Missing Information", INDEX(Table15[Entire Service Line Classification], MATCH(SUMIFS(Table15[Unique ID],Table15[System-Owned Portion],E1256,Table15[If Material Anything Other than "Lead" in Column E,Was Material Ever Previously Lead?],G1256,Table15[Customer-Owned Portion],O1256),Table15[Unique ID],0),0)))</f>
        <v/>
      </c>
      <c r="X1256"/>
    </row>
    <row r="1257" spans="2:24" x14ac:dyDescent="0.35">
      <c r="B1257" s="146"/>
      <c r="C1257" s="31"/>
      <c r="D1257" s="31"/>
      <c r="E1257" s="44"/>
      <c r="F1257" s="43"/>
      <c r="G1257" s="84"/>
      <c r="H1257" s="31"/>
      <c r="I1257" s="31"/>
      <c r="J1257" s="84"/>
      <c r="K1257" s="31"/>
      <c r="L1257" s="31"/>
      <c r="M1257" s="169"/>
      <c r="N1257" s="148"/>
      <c r="O1257" s="44"/>
      <c r="P1257" s="43"/>
      <c r="Q1257" s="31"/>
      <c r="R1257" s="84"/>
      <c r="S1257" s="31"/>
      <c r="T1257" s="31"/>
      <c r="U1257" s="169"/>
      <c r="V1257" s="150"/>
      <c r="W1257" s="141" t="str" cm="1">
        <f t="array" ref="W1257">IF(SUM(LEN(B1257:V1257))=0,"",IF(OR(OR(ISBLANK(F1257),SUM(LEN(C1257),LEN(D1257))=0),AND(NOT(E1257="Unknown"),ISBLANK(J1257)),AND(NOT(O1257="Unknown"),ISBLANK(R1257))),"Missing Information", INDEX(Table15[Entire Service Line Classification], MATCH(SUMIFS(Table15[Unique ID],Table15[System-Owned Portion],E1257,Table15[If Material Anything Other than "Lead" in Column E,Was Material Ever Previously Lead?],G1257,Table15[Customer-Owned Portion],O1257),Table15[Unique ID],0),0)))</f>
        <v/>
      </c>
      <c r="X1257"/>
    </row>
    <row r="1258" spans="2:24" x14ac:dyDescent="0.35">
      <c r="B1258" s="146"/>
      <c r="C1258" s="31"/>
      <c r="D1258" s="31"/>
      <c r="E1258" s="44"/>
      <c r="F1258" s="43"/>
      <c r="G1258" s="84"/>
      <c r="H1258" s="31"/>
      <c r="I1258" s="31"/>
      <c r="J1258" s="84"/>
      <c r="K1258" s="31"/>
      <c r="L1258" s="31"/>
      <c r="M1258" s="169"/>
      <c r="N1258" s="148"/>
      <c r="O1258" s="44"/>
      <c r="P1258" s="43"/>
      <c r="Q1258" s="31"/>
      <c r="R1258" s="84"/>
      <c r="S1258" s="31"/>
      <c r="T1258" s="31"/>
      <c r="U1258" s="169"/>
      <c r="V1258" s="150"/>
      <c r="W1258" s="141" t="str" cm="1">
        <f t="array" ref="W1258">IF(SUM(LEN(B1258:V1258))=0,"",IF(OR(OR(ISBLANK(F1258),SUM(LEN(C1258),LEN(D1258))=0),AND(NOT(E1258="Unknown"),ISBLANK(J1258)),AND(NOT(O1258="Unknown"),ISBLANK(R1258))),"Missing Information", INDEX(Table15[Entire Service Line Classification], MATCH(SUMIFS(Table15[Unique ID],Table15[System-Owned Portion],E1258,Table15[If Material Anything Other than "Lead" in Column E,Was Material Ever Previously Lead?],G1258,Table15[Customer-Owned Portion],O1258),Table15[Unique ID],0),0)))</f>
        <v/>
      </c>
      <c r="X1258"/>
    </row>
    <row r="1259" spans="2:24" x14ac:dyDescent="0.35">
      <c r="B1259" s="146"/>
      <c r="C1259" s="31"/>
      <c r="D1259" s="31"/>
      <c r="E1259" s="44"/>
      <c r="F1259" s="43"/>
      <c r="G1259" s="84"/>
      <c r="H1259" s="31"/>
      <c r="I1259" s="31"/>
      <c r="J1259" s="84"/>
      <c r="K1259" s="31"/>
      <c r="L1259" s="31"/>
      <c r="M1259" s="169"/>
      <c r="N1259" s="148"/>
      <c r="O1259" s="44"/>
      <c r="P1259" s="43"/>
      <c r="Q1259" s="31"/>
      <c r="R1259" s="84"/>
      <c r="S1259" s="31"/>
      <c r="T1259" s="31"/>
      <c r="U1259" s="169"/>
      <c r="V1259" s="150"/>
      <c r="W1259" s="141" t="str" cm="1">
        <f t="array" ref="W1259">IF(SUM(LEN(B1259:V1259))=0,"",IF(OR(OR(ISBLANK(F1259),SUM(LEN(C1259),LEN(D1259))=0),AND(NOT(E1259="Unknown"),ISBLANK(J1259)),AND(NOT(O1259="Unknown"),ISBLANK(R1259))),"Missing Information", INDEX(Table15[Entire Service Line Classification], MATCH(SUMIFS(Table15[Unique ID],Table15[System-Owned Portion],E1259,Table15[If Material Anything Other than "Lead" in Column E,Was Material Ever Previously Lead?],G1259,Table15[Customer-Owned Portion],O1259),Table15[Unique ID],0),0)))</f>
        <v/>
      </c>
      <c r="X1259"/>
    </row>
    <row r="1260" spans="2:24" x14ac:dyDescent="0.35">
      <c r="B1260" s="146"/>
      <c r="C1260" s="31"/>
      <c r="D1260" s="31"/>
      <c r="E1260" s="44"/>
      <c r="F1260" s="43"/>
      <c r="G1260" s="84"/>
      <c r="H1260" s="31"/>
      <c r="I1260" s="31"/>
      <c r="J1260" s="84"/>
      <c r="K1260" s="31"/>
      <c r="L1260" s="31"/>
      <c r="M1260" s="169"/>
      <c r="N1260" s="148"/>
      <c r="O1260" s="44"/>
      <c r="P1260" s="43"/>
      <c r="Q1260" s="31"/>
      <c r="R1260" s="84"/>
      <c r="S1260" s="31"/>
      <c r="T1260" s="31"/>
      <c r="U1260" s="169"/>
      <c r="V1260" s="150"/>
      <c r="W1260" s="141" t="str" cm="1">
        <f t="array" ref="W1260">IF(SUM(LEN(B1260:V1260))=0,"",IF(OR(OR(ISBLANK(F1260),SUM(LEN(C1260),LEN(D1260))=0),AND(NOT(E1260="Unknown"),ISBLANK(J1260)),AND(NOT(O1260="Unknown"),ISBLANK(R1260))),"Missing Information", INDEX(Table15[Entire Service Line Classification], MATCH(SUMIFS(Table15[Unique ID],Table15[System-Owned Portion],E1260,Table15[If Material Anything Other than "Lead" in Column E,Was Material Ever Previously Lead?],G1260,Table15[Customer-Owned Portion],O1260),Table15[Unique ID],0),0)))</f>
        <v/>
      </c>
      <c r="X1260"/>
    </row>
    <row r="1261" spans="2:24" x14ac:dyDescent="0.35">
      <c r="B1261" s="146"/>
      <c r="C1261" s="31"/>
      <c r="D1261" s="31"/>
      <c r="E1261" s="44"/>
      <c r="F1261" s="43"/>
      <c r="G1261" s="84"/>
      <c r="H1261" s="31"/>
      <c r="I1261" s="31"/>
      <c r="J1261" s="84"/>
      <c r="K1261" s="31"/>
      <c r="L1261" s="31"/>
      <c r="M1261" s="169"/>
      <c r="N1261" s="148"/>
      <c r="O1261" s="44"/>
      <c r="P1261" s="43"/>
      <c r="Q1261" s="31"/>
      <c r="R1261" s="84"/>
      <c r="S1261" s="31"/>
      <c r="T1261" s="31"/>
      <c r="U1261" s="169"/>
      <c r="V1261" s="150"/>
      <c r="W1261" s="141" t="str" cm="1">
        <f t="array" ref="W1261">IF(SUM(LEN(B1261:V1261))=0,"",IF(OR(OR(ISBLANK(F1261),SUM(LEN(C1261),LEN(D1261))=0),AND(NOT(E1261="Unknown"),ISBLANK(J1261)),AND(NOT(O1261="Unknown"),ISBLANK(R1261))),"Missing Information", INDEX(Table15[Entire Service Line Classification], MATCH(SUMIFS(Table15[Unique ID],Table15[System-Owned Portion],E1261,Table15[If Material Anything Other than "Lead" in Column E,Was Material Ever Previously Lead?],G1261,Table15[Customer-Owned Portion],O1261),Table15[Unique ID],0),0)))</f>
        <v/>
      </c>
      <c r="X1261"/>
    </row>
    <row r="1262" spans="2:24" x14ac:dyDescent="0.35">
      <c r="B1262" s="146"/>
      <c r="C1262" s="31"/>
      <c r="D1262" s="31"/>
      <c r="E1262" s="44"/>
      <c r="F1262" s="43"/>
      <c r="G1262" s="84"/>
      <c r="H1262" s="31"/>
      <c r="I1262" s="31"/>
      <c r="J1262" s="84"/>
      <c r="K1262" s="31"/>
      <c r="L1262" s="31"/>
      <c r="M1262" s="169"/>
      <c r="N1262" s="148"/>
      <c r="O1262" s="44"/>
      <c r="P1262" s="43"/>
      <c r="Q1262" s="31"/>
      <c r="R1262" s="84"/>
      <c r="S1262" s="31"/>
      <c r="T1262" s="31"/>
      <c r="U1262" s="169"/>
      <c r="V1262" s="150"/>
      <c r="W1262" s="141" t="str" cm="1">
        <f t="array" ref="W1262">IF(SUM(LEN(B1262:V1262))=0,"",IF(OR(OR(ISBLANK(F1262),SUM(LEN(C1262),LEN(D1262))=0),AND(NOT(E1262="Unknown"),ISBLANK(J1262)),AND(NOT(O1262="Unknown"),ISBLANK(R1262))),"Missing Information", INDEX(Table15[Entire Service Line Classification], MATCH(SUMIFS(Table15[Unique ID],Table15[System-Owned Portion],E1262,Table15[If Material Anything Other than "Lead" in Column E,Was Material Ever Previously Lead?],G1262,Table15[Customer-Owned Portion],O1262),Table15[Unique ID],0),0)))</f>
        <v/>
      </c>
      <c r="X1262"/>
    </row>
    <row r="1263" spans="2:24" x14ac:dyDescent="0.35">
      <c r="B1263" s="146"/>
      <c r="C1263" s="31"/>
      <c r="D1263" s="31"/>
      <c r="E1263" s="44"/>
      <c r="F1263" s="43"/>
      <c r="G1263" s="84"/>
      <c r="H1263" s="31"/>
      <c r="I1263" s="31"/>
      <c r="J1263" s="84"/>
      <c r="K1263" s="31"/>
      <c r="L1263" s="31"/>
      <c r="M1263" s="169"/>
      <c r="N1263" s="148"/>
      <c r="O1263" s="44"/>
      <c r="P1263" s="43"/>
      <c r="Q1263" s="31"/>
      <c r="R1263" s="84"/>
      <c r="S1263" s="31"/>
      <c r="T1263" s="31"/>
      <c r="U1263" s="169"/>
      <c r="V1263" s="150"/>
      <c r="W1263" s="141" t="str" cm="1">
        <f t="array" ref="W1263">IF(SUM(LEN(B1263:V1263))=0,"",IF(OR(OR(ISBLANK(F1263),SUM(LEN(C1263),LEN(D1263))=0),AND(NOT(E1263="Unknown"),ISBLANK(J1263)),AND(NOT(O1263="Unknown"),ISBLANK(R1263))),"Missing Information", INDEX(Table15[Entire Service Line Classification], MATCH(SUMIFS(Table15[Unique ID],Table15[System-Owned Portion],E1263,Table15[If Material Anything Other than "Lead" in Column E,Was Material Ever Previously Lead?],G1263,Table15[Customer-Owned Portion],O1263),Table15[Unique ID],0),0)))</f>
        <v/>
      </c>
      <c r="X1263"/>
    </row>
    <row r="1264" spans="2:24" x14ac:dyDescent="0.35">
      <c r="B1264" s="146"/>
      <c r="C1264" s="31"/>
      <c r="D1264" s="31"/>
      <c r="E1264" s="44"/>
      <c r="F1264" s="43"/>
      <c r="G1264" s="84"/>
      <c r="H1264" s="31"/>
      <c r="I1264" s="31"/>
      <c r="J1264" s="84"/>
      <c r="K1264" s="31"/>
      <c r="L1264" s="31"/>
      <c r="M1264" s="169"/>
      <c r="N1264" s="148"/>
      <c r="O1264" s="44"/>
      <c r="P1264" s="43"/>
      <c r="Q1264" s="31"/>
      <c r="R1264" s="84"/>
      <c r="S1264" s="31"/>
      <c r="T1264" s="31"/>
      <c r="U1264" s="169"/>
      <c r="V1264" s="150"/>
      <c r="W1264" s="141" t="str" cm="1">
        <f t="array" ref="W1264">IF(SUM(LEN(B1264:V1264))=0,"",IF(OR(OR(ISBLANK(F1264),SUM(LEN(C1264),LEN(D1264))=0),AND(NOT(E1264="Unknown"),ISBLANK(J1264)),AND(NOT(O1264="Unknown"),ISBLANK(R1264))),"Missing Information", INDEX(Table15[Entire Service Line Classification], MATCH(SUMIFS(Table15[Unique ID],Table15[System-Owned Portion],E1264,Table15[If Material Anything Other than "Lead" in Column E,Was Material Ever Previously Lead?],G1264,Table15[Customer-Owned Portion],O1264),Table15[Unique ID],0),0)))</f>
        <v/>
      </c>
      <c r="X1264"/>
    </row>
    <row r="1265" spans="2:24" x14ac:dyDescent="0.35">
      <c r="B1265" s="146"/>
      <c r="C1265" s="31"/>
      <c r="D1265" s="31"/>
      <c r="E1265" s="44"/>
      <c r="F1265" s="43"/>
      <c r="G1265" s="84"/>
      <c r="H1265" s="31"/>
      <c r="I1265" s="31"/>
      <c r="J1265" s="84"/>
      <c r="K1265" s="31"/>
      <c r="L1265" s="31"/>
      <c r="M1265" s="169"/>
      <c r="N1265" s="148"/>
      <c r="O1265" s="44"/>
      <c r="P1265" s="43"/>
      <c r="Q1265" s="31"/>
      <c r="R1265" s="84"/>
      <c r="S1265" s="31"/>
      <c r="T1265" s="31"/>
      <c r="U1265" s="169"/>
      <c r="V1265" s="150"/>
      <c r="W1265" s="141" t="str" cm="1">
        <f t="array" ref="W1265">IF(SUM(LEN(B1265:V1265))=0,"",IF(OR(OR(ISBLANK(F1265),SUM(LEN(C1265),LEN(D1265))=0),AND(NOT(E1265="Unknown"),ISBLANK(J1265)),AND(NOT(O1265="Unknown"),ISBLANK(R1265))),"Missing Information", INDEX(Table15[Entire Service Line Classification], MATCH(SUMIFS(Table15[Unique ID],Table15[System-Owned Portion],E1265,Table15[If Material Anything Other than "Lead" in Column E,Was Material Ever Previously Lead?],G1265,Table15[Customer-Owned Portion],O1265),Table15[Unique ID],0),0)))</f>
        <v/>
      </c>
      <c r="X1265"/>
    </row>
    <row r="1266" spans="2:24" x14ac:dyDescent="0.35">
      <c r="B1266" s="146"/>
      <c r="C1266" s="31"/>
      <c r="D1266" s="31"/>
      <c r="E1266" s="44"/>
      <c r="F1266" s="43"/>
      <c r="G1266" s="84"/>
      <c r="H1266" s="31"/>
      <c r="I1266" s="31"/>
      <c r="J1266" s="84"/>
      <c r="K1266" s="31"/>
      <c r="L1266" s="31"/>
      <c r="M1266" s="169"/>
      <c r="N1266" s="148"/>
      <c r="O1266" s="44"/>
      <c r="P1266" s="43"/>
      <c r="Q1266" s="31"/>
      <c r="R1266" s="84"/>
      <c r="S1266" s="31"/>
      <c r="T1266" s="31"/>
      <c r="U1266" s="169"/>
      <c r="V1266" s="150"/>
      <c r="W1266" s="141" t="str" cm="1">
        <f t="array" ref="W1266">IF(SUM(LEN(B1266:V1266))=0,"",IF(OR(OR(ISBLANK(F1266),SUM(LEN(C1266),LEN(D1266))=0),AND(NOT(E1266="Unknown"),ISBLANK(J1266)),AND(NOT(O1266="Unknown"),ISBLANK(R1266))),"Missing Information", INDEX(Table15[Entire Service Line Classification], MATCH(SUMIFS(Table15[Unique ID],Table15[System-Owned Portion],E1266,Table15[If Material Anything Other than "Lead" in Column E,Was Material Ever Previously Lead?],G1266,Table15[Customer-Owned Portion],O1266),Table15[Unique ID],0),0)))</f>
        <v/>
      </c>
      <c r="X1266"/>
    </row>
    <row r="1267" spans="2:24" x14ac:dyDescent="0.35">
      <c r="B1267" s="146"/>
      <c r="C1267" s="31"/>
      <c r="D1267" s="31"/>
      <c r="E1267" s="44"/>
      <c r="F1267" s="43"/>
      <c r="G1267" s="84"/>
      <c r="H1267" s="31"/>
      <c r="I1267" s="31"/>
      <c r="J1267" s="84"/>
      <c r="K1267" s="31"/>
      <c r="L1267" s="31"/>
      <c r="M1267" s="169"/>
      <c r="N1267" s="148"/>
      <c r="O1267" s="44"/>
      <c r="P1267" s="43"/>
      <c r="Q1267" s="31"/>
      <c r="R1267" s="84"/>
      <c r="S1267" s="31"/>
      <c r="T1267" s="31"/>
      <c r="U1267" s="169"/>
      <c r="V1267" s="150"/>
      <c r="W1267" s="141" t="str" cm="1">
        <f t="array" ref="W1267">IF(SUM(LEN(B1267:V1267))=0,"",IF(OR(OR(ISBLANK(F1267),SUM(LEN(C1267),LEN(D1267))=0),AND(NOT(E1267="Unknown"),ISBLANK(J1267)),AND(NOT(O1267="Unknown"),ISBLANK(R1267))),"Missing Information", INDEX(Table15[Entire Service Line Classification], MATCH(SUMIFS(Table15[Unique ID],Table15[System-Owned Portion],E1267,Table15[If Material Anything Other than "Lead" in Column E,Was Material Ever Previously Lead?],G1267,Table15[Customer-Owned Portion],O1267),Table15[Unique ID],0),0)))</f>
        <v/>
      </c>
      <c r="X1267"/>
    </row>
    <row r="1268" spans="2:24" x14ac:dyDescent="0.35">
      <c r="B1268" s="146"/>
      <c r="C1268" s="31"/>
      <c r="D1268" s="31"/>
      <c r="E1268" s="44"/>
      <c r="F1268" s="43"/>
      <c r="G1268" s="84"/>
      <c r="H1268" s="31"/>
      <c r="I1268" s="31"/>
      <c r="J1268" s="84"/>
      <c r="K1268" s="31"/>
      <c r="L1268" s="31"/>
      <c r="M1268" s="169"/>
      <c r="N1268" s="148"/>
      <c r="O1268" s="44"/>
      <c r="P1268" s="43"/>
      <c r="Q1268" s="31"/>
      <c r="R1268" s="84"/>
      <c r="S1268" s="31"/>
      <c r="T1268" s="31"/>
      <c r="U1268" s="169"/>
      <c r="V1268" s="150"/>
      <c r="W1268" s="141" t="str" cm="1">
        <f t="array" ref="W1268">IF(SUM(LEN(B1268:V1268))=0,"",IF(OR(OR(ISBLANK(F1268),SUM(LEN(C1268),LEN(D1268))=0),AND(NOT(E1268="Unknown"),ISBLANK(J1268)),AND(NOT(O1268="Unknown"),ISBLANK(R1268))),"Missing Information", INDEX(Table15[Entire Service Line Classification], MATCH(SUMIFS(Table15[Unique ID],Table15[System-Owned Portion],E1268,Table15[If Material Anything Other than "Lead" in Column E,Was Material Ever Previously Lead?],G1268,Table15[Customer-Owned Portion],O1268),Table15[Unique ID],0),0)))</f>
        <v/>
      </c>
      <c r="X1268"/>
    </row>
    <row r="1269" spans="2:24" x14ac:dyDescent="0.35">
      <c r="B1269" s="146"/>
      <c r="C1269" s="31"/>
      <c r="D1269" s="31"/>
      <c r="E1269" s="44"/>
      <c r="F1269" s="43"/>
      <c r="G1269" s="84"/>
      <c r="H1269" s="31"/>
      <c r="I1269" s="31"/>
      <c r="J1269" s="84"/>
      <c r="K1269" s="31"/>
      <c r="L1269" s="31"/>
      <c r="M1269" s="169"/>
      <c r="N1269" s="148"/>
      <c r="O1269" s="44"/>
      <c r="P1269" s="43"/>
      <c r="Q1269" s="31"/>
      <c r="R1269" s="84"/>
      <c r="S1269" s="31"/>
      <c r="T1269" s="31"/>
      <c r="U1269" s="169"/>
      <c r="V1269" s="150"/>
      <c r="W1269" s="141" t="str" cm="1">
        <f t="array" ref="W1269">IF(SUM(LEN(B1269:V1269))=0,"",IF(OR(OR(ISBLANK(F1269),SUM(LEN(C1269),LEN(D1269))=0),AND(NOT(E1269="Unknown"),ISBLANK(J1269)),AND(NOT(O1269="Unknown"),ISBLANK(R1269))),"Missing Information", INDEX(Table15[Entire Service Line Classification], MATCH(SUMIFS(Table15[Unique ID],Table15[System-Owned Portion],E1269,Table15[If Material Anything Other than "Lead" in Column E,Was Material Ever Previously Lead?],G1269,Table15[Customer-Owned Portion],O1269),Table15[Unique ID],0),0)))</f>
        <v/>
      </c>
      <c r="X1269"/>
    </row>
    <row r="1270" spans="2:24" x14ac:dyDescent="0.35">
      <c r="B1270" s="146"/>
      <c r="C1270" s="31"/>
      <c r="D1270" s="31"/>
      <c r="E1270" s="44"/>
      <c r="F1270" s="43"/>
      <c r="G1270" s="84"/>
      <c r="H1270" s="31"/>
      <c r="I1270" s="31"/>
      <c r="J1270" s="84"/>
      <c r="K1270" s="31"/>
      <c r="L1270" s="31"/>
      <c r="M1270" s="169"/>
      <c r="N1270" s="148"/>
      <c r="O1270" s="44"/>
      <c r="P1270" s="43"/>
      <c r="Q1270" s="31"/>
      <c r="R1270" s="84"/>
      <c r="S1270" s="31"/>
      <c r="T1270" s="31"/>
      <c r="U1270" s="169"/>
      <c r="V1270" s="150"/>
      <c r="W1270" s="141" t="str" cm="1">
        <f t="array" ref="W1270">IF(SUM(LEN(B1270:V1270))=0,"",IF(OR(OR(ISBLANK(F1270),SUM(LEN(C1270),LEN(D1270))=0),AND(NOT(E1270="Unknown"),ISBLANK(J1270)),AND(NOT(O1270="Unknown"),ISBLANK(R1270))),"Missing Information", INDEX(Table15[Entire Service Line Classification], MATCH(SUMIFS(Table15[Unique ID],Table15[System-Owned Portion],E1270,Table15[If Material Anything Other than "Lead" in Column E,Was Material Ever Previously Lead?],G1270,Table15[Customer-Owned Portion],O1270),Table15[Unique ID],0),0)))</f>
        <v/>
      </c>
      <c r="X1270"/>
    </row>
    <row r="1271" spans="2:24" x14ac:dyDescent="0.35">
      <c r="B1271" s="146"/>
      <c r="C1271" s="31"/>
      <c r="D1271" s="31"/>
      <c r="E1271" s="44"/>
      <c r="F1271" s="43"/>
      <c r="G1271" s="84"/>
      <c r="H1271" s="31"/>
      <c r="I1271" s="31"/>
      <c r="J1271" s="84"/>
      <c r="K1271" s="31"/>
      <c r="L1271" s="31"/>
      <c r="M1271" s="169"/>
      <c r="N1271" s="148"/>
      <c r="O1271" s="44"/>
      <c r="P1271" s="43"/>
      <c r="Q1271" s="31"/>
      <c r="R1271" s="84"/>
      <c r="S1271" s="31"/>
      <c r="T1271" s="31"/>
      <c r="U1271" s="169"/>
      <c r="V1271" s="150"/>
      <c r="W1271" s="141" t="str" cm="1">
        <f t="array" ref="W1271">IF(SUM(LEN(B1271:V1271))=0,"",IF(OR(OR(ISBLANK(F1271),SUM(LEN(C1271),LEN(D1271))=0),AND(NOT(E1271="Unknown"),ISBLANK(J1271)),AND(NOT(O1271="Unknown"),ISBLANK(R1271))),"Missing Information", INDEX(Table15[Entire Service Line Classification], MATCH(SUMIFS(Table15[Unique ID],Table15[System-Owned Portion],E1271,Table15[If Material Anything Other than "Lead" in Column E,Was Material Ever Previously Lead?],G1271,Table15[Customer-Owned Portion],O1271),Table15[Unique ID],0),0)))</f>
        <v/>
      </c>
      <c r="X1271"/>
    </row>
    <row r="1272" spans="2:24" x14ac:dyDescent="0.35">
      <c r="B1272" s="146"/>
      <c r="C1272" s="31"/>
      <c r="D1272" s="31"/>
      <c r="E1272" s="44"/>
      <c r="F1272" s="43"/>
      <c r="G1272" s="84"/>
      <c r="H1272" s="31"/>
      <c r="I1272" s="31"/>
      <c r="J1272" s="84"/>
      <c r="K1272" s="31"/>
      <c r="L1272" s="31"/>
      <c r="M1272" s="169"/>
      <c r="N1272" s="148"/>
      <c r="O1272" s="44"/>
      <c r="P1272" s="43"/>
      <c r="Q1272" s="31"/>
      <c r="R1272" s="84"/>
      <c r="S1272" s="31"/>
      <c r="T1272" s="31"/>
      <c r="U1272" s="169"/>
      <c r="V1272" s="150"/>
      <c r="W1272" s="141" t="str" cm="1">
        <f t="array" ref="W1272">IF(SUM(LEN(B1272:V1272))=0,"",IF(OR(OR(ISBLANK(F1272),SUM(LEN(C1272),LEN(D1272))=0),AND(NOT(E1272="Unknown"),ISBLANK(J1272)),AND(NOT(O1272="Unknown"),ISBLANK(R1272))),"Missing Information", INDEX(Table15[Entire Service Line Classification], MATCH(SUMIFS(Table15[Unique ID],Table15[System-Owned Portion],E1272,Table15[If Material Anything Other than "Lead" in Column E,Was Material Ever Previously Lead?],G1272,Table15[Customer-Owned Portion],O1272),Table15[Unique ID],0),0)))</f>
        <v/>
      </c>
      <c r="X1272"/>
    </row>
    <row r="1273" spans="2:24" x14ac:dyDescent="0.35">
      <c r="B1273" s="146"/>
      <c r="C1273" s="31"/>
      <c r="D1273" s="31"/>
      <c r="E1273" s="44"/>
      <c r="F1273" s="43"/>
      <c r="G1273" s="84"/>
      <c r="H1273" s="31"/>
      <c r="I1273" s="31"/>
      <c r="J1273" s="84"/>
      <c r="K1273" s="31"/>
      <c r="L1273" s="31"/>
      <c r="M1273" s="169"/>
      <c r="N1273" s="148"/>
      <c r="O1273" s="44"/>
      <c r="P1273" s="43"/>
      <c r="Q1273" s="31"/>
      <c r="R1273" s="84"/>
      <c r="S1273" s="31"/>
      <c r="T1273" s="31"/>
      <c r="U1273" s="169"/>
      <c r="V1273" s="150"/>
      <c r="W1273" s="141" t="str" cm="1">
        <f t="array" ref="W1273">IF(SUM(LEN(B1273:V1273))=0,"",IF(OR(OR(ISBLANK(F1273),SUM(LEN(C1273),LEN(D1273))=0),AND(NOT(E1273="Unknown"),ISBLANK(J1273)),AND(NOT(O1273="Unknown"),ISBLANK(R1273))),"Missing Information", INDEX(Table15[Entire Service Line Classification], MATCH(SUMIFS(Table15[Unique ID],Table15[System-Owned Portion],E1273,Table15[If Material Anything Other than "Lead" in Column E,Was Material Ever Previously Lead?],G1273,Table15[Customer-Owned Portion],O1273),Table15[Unique ID],0),0)))</f>
        <v/>
      </c>
      <c r="X1273"/>
    </row>
    <row r="1274" spans="2:24" x14ac:dyDescent="0.35">
      <c r="B1274" s="146"/>
      <c r="C1274" s="31"/>
      <c r="D1274" s="31"/>
      <c r="E1274" s="44"/>
      <c r="F1274" s="43"/>
      <c r="G1274" s="84"/>
      <c r="H1274" s="31"/>
      <c r="I1274" s="31"/>
      <c r="J1274" s="84"/>
      <c r="K1274" s="31"/>
      <c r="L1274" s="31"/>
      <c r="M1274" s="169"/>
      <c r="N1274" s="148"/>
      <c r="O1274" s="44"/>
      <c r="P1274" s="43"/>
      <c r="Q1274" s="31"/>
      <c r="R1274" s="84"/>
      <c r="S1274" s="31"/>
      <c r="T1274" s="31"/>
      <c r="U1274" s="169"/>
      <c r="V1274" s="150"/>
      <c r="W1274" s="141" t="str" cm="1">
        <f t="array" ref="W1274">IF(SUM(LEN(B1274:V1274))=0,"",IF(OR(OR(ISBLANK(F1274),SUM(LEN(C1274),LEN(D1274))=0),AND(NOT(E1274="Unknown"),ISBLANK(J1274)),AND(NOT(O1274="Unknown"),ISBLANK(R1274))),"Missing Information", INDEX(Table15[Entire Service Line Classification], MATCH(SUMIFS(Table15[Unique ID],Table15[System-Owned Portion],E1274,Table15[If Material Anything Other than "Lead" in Column E,Was Material Ever Previously Lead?],G1274,Table15[Customer-Owned Portion],O1274),Table15[Unique ID],0),0)))</f>
        <v/>
      </c>
      <c r="X1274"/>
    </row>
    <row r="1275" spans="2:24" x14ac:dyDescent="0.35">
      <c r="B1275" s="146"/>
      <c r="C1275" s="31"/>
      <c r="D1275" s="31"/>
      <c r="E1275" s="44"/>
      <c r="F1275" s="43"/>
      <c r="G1275" s="84"/>
      <c r="H1275" s="31"/>
      <c r="I1275" s="31"/>
      <c r="J1275" s="84"/>
      <c r="K1275" s="31"/>
      <c r="L1275" s="31"/>
      <c r="M1275" s="169"/>
      <c r="N1275" s="148"/>
      <c r="O1275" s="44"/>
      <c r="P1275" s="43"/>
      <c r="Q1275" s="31"/>
      <c r="R1275" s="84"/>
      <c r="S1275" s="31"/>
      <c r="T1275" s="31"/>
      <c r="U1275" s="169"/>
      <c r="V1275" s="150"/>
      <c r="W1275" s="141" t="str" cm="1">
        <f t="array" ref="W1275">IF(SUM(LEN(B1275:V1275))=0,"",IF(OR(OR(ISBLANK(F1275),SUM(LEN(C1275),LEN(D1275))=0),AND(NOT(E1275="Unknown"),ISBLANK(J1275)),AND(NOT(O1275="Unknown"),ISBLANK(R1275))),"Missing Information", INDEX(Table15[Entire Service Line Classification], MATCH(SUMIFS(Table15[Unique ID],Table15[System-Owned Portion],E1275,Table15[If Material Anything Other than "Lead" in Column E,Was Material Ever Previously Lead?],G1275,Table15[Customer-Owned Portion],O1275),Table15[Unique ID],0),0)))</f>
        <v/>
      </c>
      <c r="X1275"/>
    </row>
    <row r="1276" spans="2:24" x14ac:dyDescent="0.35">
      <c r="B1276" s="146"/>
      <c r="C1276" s="31"/>
      <c r="D1276" s="31"/>
      <c r="E1276" s="44"/>
      <c r="F1276" s="43"/>
      <c r="G1276" s="84"/>
      <c r="H1276" s="31"/>
      <c r="I1276" s="31"/>
      <c r="J1276" s="84"/>
      <c r="K1276" s="31"/>
      <c r="L1276" s="31"/>
      <c r="M1276" s="169"/>
      <c r="N1276" s="148"/>
      <c r="O1276" s="44"/>
      <c r="P1276" s="43"/>
      <c r="Q1276" s="31"/>
      <c r="R1276" s="84"/>
      <c r="S1276" s="31"/>
      <c r="T1276" s="31"/>
      <c r="U1276" s="169"/>
      <c r="V1276" s="150"/>
      <c r="W1276" s="141" t="str" cm="1">
        <f t="array" ref="W1276">IF(SUM(LEN(B1276:V1276))=0,"",IF(OR(OR(ISBLANK(F1276),SUM(LEN(C1276),LEN(D1276))=0),AND(NOT(E1276="Unknown"),ISBLANK(J1276)),AND(NOT(O1276="Unknown"),ISBLANK(R1276))),"Missing Information", INDEX(Table15[Entire Service Line Classification], MATCH(SUMIFS(Table15[Unique ID],Table15[System-Owned Portion],E1276,Table15[If Material Anything Other than "Lead" in Column E,Was Material Ever Previously Lead?],G1276,Table15[Customer-Owned Portion],O1276),Table15[Unique ID],0),0)))</f>
        <v/>
      </c>
      <c r="X1276"/>
    </row>
    <row r="1277" spans="2:24" x14ac:dyDescent="0.35">
      <c r="B1277" s="146"/>
      <c r="C1277" s="31"/>
      <c r="D1277" s="31"/>
      <c r="E1277" s="44"/>
      <c r="F1277" s="43"/>
      <c r="G1277" s="84"/>
      <c r="H1277" s="31"/>
      <c r="I1277" s="31"/>
      <c r="J1277" s="84"/>
      <c r="K1277" s="31"/>
      <c r="L1277" s="31"/>
      <c r="M1277" s="169"/>
      <c r="N1277" s="148"/>
      <c r="O1277" s="44"/>
      <c r="P1277" s="43"/>
      <c r="Q1277" s="31"/>
      <c r="R1277" s="84"/>
      <c r="S1277" s="31"/>
      <c r="T1277" s="31"/>
      <c r="U1277" s="169"/>
      <c r="V1277" s="150"/>
      <c r="W1277" s="141" t="str" cm="1">
        <f t="array" ref="W1277">IF(SUM(LEN(B1277:V1277))=0,"",IF(OR(OR(ISBLANK(F1277),SUM(LEN(C1277),LEN(D1277))=0),AND(NOT(E1277="Unknown"),ISBLANK(J1277)),AND(NOT(O1277="Unknown"),ISBLANK(R1277))),"Missing Information", INDEX(Table15[Entire Service Line Classification], MATCH(SUMIFS(Table15[Unique ID],Table15[System-Owned Portion],E1277,Table15[If Material Anything Other than "Lead" in Column E,Was Material Ever Previously Lead?],G1277,Table15[Customer-Owned Portion],O1277),Table15[Unique ID],0),0)))</f>
        <v/>
      </c>
      <c r="X1277"/>
    </row>
    <row r="1278" spans="2:24" x14ac:dyDescent="0.35">
      <c r="B1278" s="146"/>
      <c r="C1278" s="31"/>
      <c r="D1278" s="31"/>
      <c r="E1278" s="44"/>
      <c r="F1278" s="43"/>
      <c r="G1278" s="84"/>
      <c r="H1278" s="31"/>
      <c r="I1278" s="31"/>
      <c r="J1278" s="84"/>
      <c r="K1278" s="31"/>
      <c r="L1278" s="31"/>
      <c r="M1278" s="169"/>
      <c r="N1278" s="148"/>
      <c r="O1278" s="44"/>
      <c r="P1278" s="43"/>
      <c r="Q1278" s="31"/>
      <c r="R1278" s="84"/>
      <c r="S1278" s="31"/>
      <c r="T1278" s="31"/>
      <c r="U1278" s="169"/>
      <c r="V1278" s="150"/>
      <c r="W1278" s="141" t="str" cm="1">
        <f t="array" ref="W1278">IF(SUM(LEN(B1278:V1278))=0,"",IF(OR(OR(ISBLANK(F1278),SUM(LEN(C1278),LEN(D1278))=0),AND(NOT(E1278="Unknown"),ISBLANK(J1278)),AND(NOT(O1278="Unknown"),ISBLANK(R1278))),"Missing Information", INDEX(Table15[Entire Service Line Classification], MATCH(SUMIFS(Table15[Unique ID],Table15[System-Owned Portion],E1278,Table15[If Material Anything Other than "Lead" in Column E,Was Material Ever Previously Lead?],G1278,Table15[Customer-Owned Portion],O1278),Table15[Unique ID],0),0)))</f>
        <v/>
      </c>
      <c r="X1278"/>
    </row>
    <row r="1279" spans="2:24" x14ac:dyDescent="0.35">
      <c r="B1279" s="146"/>
      <c r="C1279" s="31"/>
      <c r="D1279" s="31"/>
      <c r="E1279" s="44"/>
      <c r="F1279" s="43"/>
      <c r="G1279" s="84"/>
      <c r="H1279" s="31"/>
      <c r="I1279" s="31"/>
      <c r="J1279" s="84"/>
      <c r="K1279" s="31"/>
      <c r="L1279" s="31"/>
      <c r="M1279" s="169"/>
      <c r="N1279" s="148"/>
      <c r="O1279" s="44"/>
      <c r="P1279" s="43"/>
      <c r="Q1279" s="31"/>
      <c r="R1279" s="84"/>
      <c r="S1279" s="31"/>
      <c r="T1279" s="31"/>
      <c r="U1279" s="169"/>
      <c r="V1279" s="150"/>
      <c r="W1279" s="141" t="str" cm="1">
        <f t="array" ref="W1279">IF(SUM(LEN(B1279:V1279))=0,"",IF(OR(OR(ISBLANK(F1279),SUM(LEN(C1279),LEN(D1279))=0),AND(NOT(E1279="Unknown"),ISBLANK(J1279)),AND(NOT(O1279="Unknown"),ISBLANK(R1279))),"Missing Information", INDEX(Table15[Entire Service Line Classification], MATCH(SUMIFS(Table15[Unique ID],Table15[System-Owned Portion],E1279,Table15[If Material Anything Other than "Lead" in Column E,Was Material Ever Previously Lead?],G1279,Table15[Customer-Owned Portion],O1279),Table15[Unique ID],0),0)))</f>
        <v/>
      </c>
      <c r="X1279"/>
    </row>
    <row r="1280" spans="2:24" x14ac:dyDescent="0.35">
      <c r="B1280" s="146"/>
      <c r="C1280" s="31"/>
      <c r="D1280" s="31"/>
      <c r="E1280" s="44"/>
      <c r="F1280" s="43"/>
      <c r="G1280" s="84"/>
      <c r="H1280" s="31"/>
      <c r="I1280" s="31"/>
      <c r="J1280" s="84"/>
      <c r="K1280" s="31"/>
      <c r="L1280" s="31"/>
      <c r="M1280" s="169"/>
      <c r="N1280" s="148"/>
      <c r="O1280" s="44"/>
      <c r="P1280" s="43"/>
      <c r="Q1280" s="31"/>
      <c r="R1280" s="84"/>
      <c r="S1280" s="31"/>
      <c r="T1280" s="31"/>
      <c r="U1280" s="169"/>
      <c r="V1280" s="150"/>
      <c r="W1280" s="141" t="str" cm="1">
        <f t="array" ref="W1280">IF(SUM(LEN(B1280:V1280))=0,"",IF(OR(OR(ISBLANK(F1280),SUM(LEN(C1280),LEN(D1280))=0),AND(NOT(E1280="Unknown"),ISBLANK(J1280)),AND(NOT(O1280="Unknown"),ISBLANK(R1280))),"Missing Information", INDEX(Table15[Entire Service Line Classification], MATCH(SUMIFS(Table15[Unique ID],Table15[System-Owned Portion],E1280,Table15[If Material Anything Other than "Lead" in Column E,Was Material Ever Previously Lead?],G1280,Table15[Customer-Owned Portion],O1280),Table15[Unique ID],0),0)))</f>
        <v/>
      </c>
      <c r="X1280"/>
    </row>
    <row r="1281" spans="2:24" x14ac:dyDescent="0.35">
      <c r="B1281" s="146"/>
      <c r="C1281" s="31"/>
      <c r="D1281" s="31"/>
      <c r="E1281" s="44"/>
      <c r="F1281" s="43"/>
      <c r="G1281" s="84"/>
      <c r="H1281" s="31"/>
      <c r="I1281" s="31"/>
      <c r="J1281" s="84"/>
      <c r="K1281" s="31"/>
      <c r="L1281" s="31"/>
      <c r="M1281" s="169"/>
      <c r="N1281" s="148"/>
      <c r="O1281" s="44"/>
      <c r="P1281" s="43"/>
      <c r="Q1281" s="31"/>
      <c r="R1281" s="84"/>
      <c r="S1281" s="31"/>
      <c r="T1281" s="31"/>
      <c r="U1281" s="169"/>
      <c r="V1281" s="150"/>
      <c r="W1281" s="141" t="str" cm="1">
        <f t="array" ref="W1281">IF(SUM(LEN(B1281:V1281))=0,"",IF(OR(OR(ISBLANK(F1281),SUM(LEN(C1281),LEN(D1281))=0),AND(NOT(E1281="Unknown"),ISBLANK(J1281)),AND(NOT(O1281="Unknown"),ISBLANK(R1281))),"Missing Information", INDEX(Table15[Entire Service Line Classification], MATCH(SUMIFS(Table15[Unique ID],Table15[System-Owned Portion],E1281,Table15[If Material Anything Other than "Lead" in Column E,Was Material Ever Previously Lead?],G1281,Table15[Customer-Owned Portion],O1281),Table15[Unique ID],0),0)))</f>
        <v/>
      </c>
      <c r="X1281"/>
    </row>
    <row r="1282" spans="2:24" x14ac:dyDescent="0.35">
      <c r="B1282" s="146"/>
      <c r="C1282" s="31"/>
      <c r="D1282" s="31"/>
      <c r="E1282" s="44"/>
      <c r="F1282" s="43"/>
      <c r="G1282" s="84"/>
      <c r="H1282" s="31"/>
      <c r="I1282" s="31"/>
      <c r="J1282" s="84"/>
      <c r="K1282" s="31"/>
      <c r="L1282" s="31"/>
      <c r="M1282" s="169"/>
      <c r="N1282" s="148"/>
      <c r="O1282" s="44"/>
      <c r="P1282" s="43"/>
      <c r="Q1282" s="31"/>
      <c r="R1282" s="84"/>
      <c r="S1282" s="31"/>
      <c r="T1282" s="31"/>
      <c r="U1282" s="169"/>
      <c r="V1282" s="150"/>
      <c r="W1282" s="141" t="str" cm="1">
        <f t="array" ref="W1282">IF(SUM(LEN(B1282:V1282))=0,"",IF(OR(OR(ISBLANK(F1282),SUM(LEN(C1282),LEN(D1282))=0),AND(NOT(E1282="Unknown"),ISBLANK(J1282)),AND(NOT(O1282="Unknown"),ISBLANK(R1282))),"Missing Information", INDEX(Table15[Entire Service Line Classification], MATCH(SUMIFS(Table15[Unique ID],Table15[System-Owned Portion],E1282,Table15[If Material Anything Other than "Lead" in Column E,Was Material Ever Previously Lead?],G1282,Table15[Customer-Owned Portion],O1282),Table15[Unique ID],0),0)))</f>
        <v/>
      </c>
      <c r="X1282"/>
    </row>
    <row r="1283" spans="2:24" x14ac:dyDescent="0.35">
      <c r="B1283" s="146"/>
      <c r="C1283" s="31"/>
      <c r="D1283" s="31"/>
      <c r="E1283" s="44"/>
      <c r="F1283" s="43"/>
      <c r="G1283" s="84"/>
      <c r="H1283" s="31"/>
      <c r="I1283" s="31"/>
      <c r="J1283" s="84"/>
      <c r="K1283" s="31"/>
      <c r="L1283" s="31"/>
      <c r="M1283" s="169"/>
      <c r="N1283" s="148"/>
      <c r="O1283" s="44"/>
      <c r="P1283" s="43"/>
      <c r="Q1283" s="31"/>
      <c r="R1283" s="84"/>
      <c r="S1283" s="31"/>
      <c r="T1283" s="31"/>
      <c r="U1283" s="169"/>
      <c r="V1283" s="150"/>
      <c r="W1283" s="141" t="str" cm="1">
        <f t="array" ref="W1283">IF(SUM(LEN(B1283:V1283))=0,"",IF(OR(OR(ISBLANK(F1283),SUM(LEN(C1283),LEN(D1283))=0),AND(NOT(E1283="Unknown"),ISBLANK(J1283)),AND(NOT(O1283="Unknown"),ISBLANK(R1283))),"Missing Information", INDEX(Table15[Entire Service Line Classification], MATCH(SUMIFS(Table15[Unique ID],Table15[System-Owned Portion],E1283,Table15[If Material Anything Other than "Lead" in Column E,Was Material Ever Previously Lead?],G1283,Table15[Customer-Owned Portion],O1283),Table15[Unique ID],0),0)))</f>
        <v/>
      </c>
      <c r="X1283"/>
    </row>
    <row r="1284" spans="2:24" x14ac:dyDescent="0.35">
      <c r="B1284" s="146"/>
      <c r="C1284" s="31"/>
      <c r="D1284" s="31"/>
      <c r="E1284" s="44"/>
      <c r="F1284" s="43"/>
      <c r="G1284" s="84"/>
      <c r="H1284" s="31"/>
      <c r="I1284" s="31"/>
      <c r="J1284" s="84"/>
      <c r="K1284" s="31"/>
      <c r="L1284" s="31"/>
      <c r="M1284" s="169"/>
      <c r="N1284" s="148"/>
      <c r="O1284" s="44"/>
      <c r="P1284" s="43"/>
      <c r="Q1284" s="31"/>
      <c r="R1284" s="84"/>
      <c r="S1284" s="31"/>
      <c r="T1284" s="31"/>
      <c r="U1284" s="169"/>
      <c r="V1284" s="150"/>
      <c r="W1284" s="141" t="str" cm="1">
        <f t="array" ref="W1284">IF(SUM(LEN(B1284:V1284))=0,"",IF(OR(OR(ISBLANK(F1284),SUM(LEN(C1284),LEN(D1284))=0),AND(NOT(E1284="Unknown"),ISBLANK(J1284)),AND(NOT(O1284="Unknown"),ISBLANK(R1284))),"Missing Information", INDEX(Table15[Entire Service Line Classification], MATCH(SUMIFS(Table15[Unique ID],Table15[System-Owned Portion],E1284,Table15[If Material Anything Other than "Lead" in Column E,Was Material Ever Previously Lead?],G1284,Table15[Customer-Owned Portion],O1284),Table15[Unique ID],0),0)))</f>
        <v/>
      </c>
      <c r="X1284"/>
    </row>
    <row r="1285" spans="2:24" x14ac:dyDescent="0.35">
      <c r="B1285" s="146"/>
      <c r="C1285" s="31"/>
      <c r="D1285" s="31"/>
      <c r="E1285" s="44"/>
      <c r="F1285" s="43"/>
      <c r="G1285" s="84"/>
      <c r="H1285" s="31"/>
      <c r="I1285" s="31"/>
      <c r="J1285" s="84"/>
      <c r="K1285" s="31"/>
      <c r="L1285" s="31"/>
      <c r="M1285" s="169"/>
      <c r="N1285" s="148"/>
      <c r="O1285" s="44"/>
      <c r="P1285" s="43"/>
      <c r="Q1285" s="31"/>
      <c r="R1285" s="84"/>
      <c r="S1285" s="31"/>
      <c r="T1285" s="31"/>
      <c r="U1285" s="169"/>
      <c r="V1285" s="150"/>
      <c r="W1285" s="141" t="str" cm="1">
        <f t="array" ref="W1285">IF(SUM(LEN(B1285:V1285))=0,"",IF(OR(OR(ISBLANK(F1285),SUM(LEN(C1285),LEN(D1285))=0),AND(NOT(E1285="Unknown"),ISBLANK(J1285)),AND(NOT(O1285="Unknown"),ISBLANK(R1285))),"Missing Information", INDEX(Table15[Entire Service Line Classification], MATCH(SUMIFS(Table15[Unique ID],Table15[System-Owned Portion],E1285,Table15[If Material Anything Other than "Lead" in Column E,Was Material Ever Previously Lead?],G1285,Table15[Customer-Owned Portion],O1285),Table15[Unique ID],0),0)))</f>
        <v/>
      </c>
      <c r="X1285"/>
    </row>
    <row r="1286" spans="2:24" x14ac:dyDescent="0.35">
      <c r="B1286" s="146"/>
      <c r="C1286" s="31"/>
      <c r="D1286" s="31"/>
      <c r="E1286" s="44"/>
      <c r="F1286" s="43"/>
      <c r="G1286" s="84"/>
      <c r="H1286" s="31"/>
      <c r="I1286" s="31"/>
      <c r="J1286" s="84"/>
      <c r="K1286" s="31"/>
      <c r="L1286" s="31"/>
      <c r="M1286" s="169"/>
      <c r="N1286" s="148"/>
      <c r="O1286" s="44"/>
      <c r="P1286" s="43"/>
      <c r="Q1286" s="31"/>
      <c r="R1286" s="84"/>
      <c r="S1286" s="31"/>
      <c r="T1286" s="31"/>
      <c r="U1286" s="169"/>
      <c r="V1286" s="150"/>
      <c r="W1286" s="141" t="str" cm="1">
        <f t="array" ref="W1286">IF(SUM(LEN(B1286:V1286))=0,"",IF(OR(OR(ISBLANK(F1286),SUM(LEN(C1286),LEN(D1286))=0),AND(NOT(E1286="Unknown"),ISBLANK(J1286)),AND(NOT(O1286="Unknown"),ISBLANK(R1286))),"Missing Information", INDEX(Table15[Entire Service Line Classification], MATCH(SUMIFS(Table15[Unique ID],Table15[System-Owned Portion],E1286,Table15[If Material Anything Other than "Lead" in Column E,Was Material Ever Previously Lead?],G1286,Table15[Customer-Owned Portion],O1286),Table15[Unique ID],0),0)))</f>
        <v/>
      </c>
      <c r="X1286"/>
    </row>
    <row r="1287" spans="2:24" x14ac:dyDescent="0.35">
      <c r="B1287" s="146"/>
      <c r="C1287" s="31"/>
      <c r="D1287" s="31"/>
      <c r="E1287" s="44"/>
      <c r="F1287" s="43"/>
      <c r="G1287" s="84"/>
      <c r="H1287" s="31"/>
      <c r="I1287" s="31"/>
      <c r="J1287" s="84"/>
      <c r="K1287" s="31"/>
      <c r="L1287" s="31"/>
      <c r="M1287" s="169"/>
      <c r="N1287" s="148"/>
      <c r="O1287" s="44"/>
      <c r="P1287" s="43"/>
      <c r="Q1287" s="31"/>
      <c r="R1287" s="84"/>
      <c r="S1287" s="31"/>
      <c r="T1287" s="31"/>
      <c r="U1287" s="169"/>
      <c r="V1287" s="150"/>
      <c r="W1287" s="141" t="str" cm="1">
        <f t="array" ref="W1287">IF(SUM(LEN(B1287:V1287))=0,"",IF(OR(OR(ISBLANK(F1287),SUM(LEN(C1287),LEN(D1287))=0),AND(NOT(E1287="Unknown"),ISBLANK(J1287)),AND(NOT(O1287="Unknown"),ISBLANK(R1287))),"Missing Information", INDEX(Table15[Entire Service Line Classification], MATCH(SUMIFS(Table15[Unique ID],Table15[System-Owned Portion],E1287,Table15[If Material Anything Other than "Lead" in Column E,Was Material Ever Previously Lead?],G1287,Table15[Customer-Owned Portion],O1287),Table15[Unique ID],0),0)))</f>
        <v/>
      </c>
      <c r="X1287"/>
    </row>
    <row r="1288" spans="2:24" x14ac:dyDescent="0.35">
      <c r="B1288" s="146"/>
      <c r="C1288" s="31"/>
      <c r="D1288" s="31"/>
      <c r="E1288" s="44"/>
      <c r="F1288" s="43"/>
      <c r="G1288" s="84"/>
      <c r="H1288" s="31"/>
      <c r="I1288" s="31"/>
      <c r="J1288" s="84"/>
      <c r="K1288" s="31"/>
      <c r="L1288" s="31"/>
      <c r="M1288" s="169"/>
      <c r="N1288" s="148"/>
      <c r="O1288" s="44"/>
      <c r="P1288" s="43"/>
      <c r="Q1288" s="31"/>
      <c r="R1288" s="84"/>
      <c r="S1288" s="31"/>
      <c r="T1288" s="31"/>
      <c r="U1288" s="169"/>
      <c r="V1288" s="150"/>
      <c r="W1288" s="141" t="str" cm="1">
        <f t="array" ref="W1288">IF(SUM(LEN(B1288:V1288))=0,"",IF(OR(OR(ISBLANK(F1288),SUM(LEN(C1288),LEN(D1288))=0),AND(NOT(E1288="Unknown"),ISBLANK(J1288)),AND(NOT(O1288="Unknown"),ISBLANK(R1288))),"Missing Information", INDEX(Table15[Entire Service Line Classification], MATCH(SUMIFS(Table15[Unique ID],Table15[System-Owned Portion],E1288,Table15[If Material Anything Other than "Lead" in Column E,Was Material Ever Previously Lead?],G1288,Table15[Customer-Owned Portion],O1288),Table15[Unique ID],0),0)))</f>
        <v/>
      </c>
      <c r="X1288"/>
    </row>
    <row r="1289" spans="2:24" x14ac:dyDescent="0.35">
      <c r="B1289" s="146"/>
      <c r="C1289" s="31"/>
      <c r="D1289" s="31"/>
      <c r="E1289" s="44"/>
      <c r="F1289" s="43"/>
      <c r="G1289" s="84"/>
      <c r="H1289" s="31"/>
      <c r="I1289" s="31"/>
      <c r="J1289" s="84"/>
      <c r="K1289" s="31"/>
      <c r="L1289" s="31"/>
      <c r="M1289" s="169"/>
      <c r="N1289" s="148"/>
      <c r="O1289" s="44"/>
      <c r="P1289" s="43"/>
      <c r="Q1289" s="31"/>
      <c r="R1289" s="84"/>
      <c r="S1289" s="31"/>
      <c r="T1289" s="31"/>
      <c r="U1289" s="169"/>
      <c r="V1289" s="150"/>
      <c r="W1289" s="141" t="str" cm="1">
        <f t="array" ref="W1289">IF(SUM(LEN(B1289:V1289))=0,"",IF(OR(OR(ISBLANK(F1289),SUM(LEN(C1289),LEN(D1289))=0),AND(NOT(E1289="Unknown"),ISBLANK(J1289)),AND(NOT(O1289="Unknown"),ISBLANK(R1289))),"Missing Information", INDEX(Table15[Entire Service Line Classification], MATCH(SUMIFS(Table15[Unique ID],Table15[System-Owned Portion],E1289,Table15[If Material Anything Other than "Lead" in Column E,Was Material Ever Previously Lead?],G1289,Table15[Customer-Owned Portion],O1289),Table15[Unique ID],0),0)))</f>
        <v/>
      </c>
      <c r="X1289"/>
    </row>
    <row r="1290" spans="2:24" x14ac:dyDescent="0.35">
      <c r="B1290" s="146"/>
      <c r="C1290" s="31"/>
      <c r="D1290" s="31"/>
      <c r="E1290" s="44"/>
      <c r="F1290" s="43"/>
      <c r="G1290" s="84"/>
      <c r="H1290" s="31"/>
      <c r="I1290" s="31"/>
      <c r="J1290" s="84"/>
      <c r="K1290" s="31"/>
      <c r="L1290" s="31"/>
      <c r="M1290" s="169"/>
      <c r="N1290" s="148"/>
      <c r="O1290" s="44"/>
      <c r="P1290" s="43"/>
      <c r="Q1290" s="31"/>
      <c r="R1290" s="84"/>
      <c r="S1290" s="31"/>
      <c r="T1290" s="31"/>
      <c r="U1290" s="169"/>
      <c r="V1290" s="150"/>
      <c r="W1290" s="141" t="str" cm="1">
        <f t="array" ref="W1290">IF(SUM(LEN(B1290:V1290))=0,"",IF(OR(OR(ISBLANK(F1290),SUM(LEN(C1290),LEN(D1290))=0),AND(NOT(E1290="Unknown"),ISBLANK(J1290)),AND(NOT(O1290="Unknown"),ISBLANK(R1290))),"Missing Information", INDEX(Table15[Entire Service Line Classification], MATCH(SUMIFS(Table15[Unique ID],Table15[System-Owned Portion],E1290,Table15[If Material Anything Other than "Lead" in Column E,Was Material Ever Previously Lead?],G1290,Table15[Customer-Owned Portion],O1290),Table15[Unique ID],0),0)))</f>
        <v/>
      </c>
      <c r="X1290"/>
    </row>
    <row r="1291" spans="2:24" x14ac:dyDescent="0.35">
      <c r="B1291" s="146"/>
      <c r="C1291" s="31"/>
      <c r="D1291" s="31"/>
      <c r="E1291" s="44"/>
      <c r="F1291" s="43"/>
      <c r="G1291" s="84"/>
      <c r="H1291" s="31"/>
      <c r="I1291" s="31"/>
      <c r="J1291" s="84"/>
      <c r="K1291" s="31"/>
      <c r="L1291" s="31"/>
      <c r="M1291" s="169"/>
      <c r="N1291" s="148"/>
      <c r="O1291" s="44"/>
      <c r="P1291" s="43"/>
      <c r="Q1291" s="31"/>
      <c r="R1291" s="84"/>
      <c r="S1291" s="31"/>
      <c r="T1291" s="31"/>
      <c r="U1291" s="169"/>
      <c r="V1291" s="150"/>
      <c r="W1291" s="141" t="str" cm="1">
        <f t="array" ref="W1291">IF(SUM(LEN(B1291:V1291))=0,"",IF(OR(OR(ISBLANK(F1291),SUM(LEN(C1291),LEN(D1291))=0),AND(NOT(E1291="Unknown"),ISBLANK(J1291)),AND(NOT(O1291="Unknown"),ISBLANK(R1291))),"Missing Information", INDEX(Table15[Entire Service Line Classification], MATCH(SUMIFS(Table15[Unique ID],Table15[System-Owned Portion],E1291,Table15[If Material Anything Other than "Lead" in Column E,Was Material Ever Previously Lead?],G1291,Table15[Customer-Owned Portion],O1291),Table15[Unique ID],0),0)))</f>
        <v/>
      </c>
      <c r="X1291"/>
    </row>
    <row r="1292" spans="2:24" x14ac:dyDescent="0.35">
      <c r="B1292" s="146"/>
      <c r="C1292" s="31"/>
      <c r="D1292" s="31"/>
      <c r="E1292" s="44"/>
      <c r="F1292" s="43"/>
      <c r="G1292" s="84"/>
      <c r="H1292" s="31"/>
      <c r="I1292" s="31"/>
      <c r="J1292" s="84"/>
      <c r="K1292" s="31"/>
      <c r="L1292" s="31"/>
      <c r="M1292" s="169"/>
      <c r="N1292" s="148"/>
      <c r="O1292" s="44"/>
      <c r="P1292" s="43"/>
      <c r="Q1292" s="31"/>
      <c r="R1292" s="84"/>
      <c r="S1292" s="31"/>
      <c r="T1292" s="31"/>
      <c r="U1292" s="169"/>
      <c r="V1292" s="150"/>
      <c r="W1292" s="141" t="str" cm="1">
        <f t="array" ref="W1292">IF(SUM(LEN(B1292:V1292))=0,"",IF(OR(OR(ISBLANK(F1292),SUM(LEN(C1292),LEN(D1292))=0),AND(NOT(E1292="Unknown"),ISBLANK(J1292)),AND(NOT(O1292="Unknown"),ISBLANK(R1292))),"Missing Information", INDEX(Table15[Entire Service Line Classification], MATCH(SUMIFS(Table15[Unique ID],Table15[System-Owned Portion],E1292,Table15[If Material Anything Other than "Lead" in Column E,Was Material Ever Previously Lead?],G1292,Table15[Customer-Owned Portion],O1292),Table15[Unique ID],0),0)))</f>
        <v/>
      </c>
      <c r="X1292"/>
    </row>
    <row r="1293" spans="2:24" x14ac:dyDescent="0.35">
      <c r="B1293" s="146"/>
      <c r="C1293" s="31"/>
      <c r="D1293" s="31"/>
      <c r="E1293" s="44"/>
      <c r="F1293" s="43"/>
      <c r="G1293" s="84"/>
      <c r="H1293" s="31"/>
      <c r="I1293" s="31"/>
      <c r="J1293" s="84"/>
      <c r="K1293" s="31"/>
      <c r="L1293" s="31"/>
      <c r="M1293" s="169"/>
      <c r="N1293" s="148"/>
      <c r="O1293" s="44"/>
      <c r="P1293" s="43"/>
      <c r="Q1293" s="31"/>
      <c r="R1293" s="84"/>
      <c r="S1293" s="31"/>
      <c r="T1293" s="31"/>
      <c r="U1293" s="169"/>
      <c r="V1293" s="150"/>
      <c r="W1293" s="141" t="str" cm="1">
        <f t="array" ref="W1293">IF(SUM(LEN(B1293:V1293))=0,"",IF(OR(OR(ISBLANK(F1293),SUM(LEN(C1293),LEN(D1293))=0),AND(NOT(E1293="Unknown"),ISBLANK(J1293)),AND(NOT(O1293="Unknown"),ISBLANK(R1293))),"Missing Information", INDEX(Table15[Entire Service Line Classification], MATCH(SUMIFS(Table15[Unique ID],Table15[System-Owned Portion],E1293,Table15[If Material Anything Other than "Lead" in Column E,Was Material Ever Previously Lead?],G1293,Table15[Customer-Owned Portion],O1293),Table15[Unique ID],0),0)))</f>
        <v/>
      </c>
      <c r="X1293"/>
    </row>
    <row r="1294" spans="2:24" x14ac:dyDescent="0.35">
      <c r="B1294" s="146"/>
      <c r="C1294" s="31"/>
      <c r="D1294" s="31"/>
      <c r="E1294" s="44"/>
      <c r="F1294" s="43"/>
      <c r="G1294" s="84"/>
      <c r="H1294" s="31"/>
      <c r="I1294" s="31"/>
      <c r="J1294" s="84"/>
      <c r="K1294" s="31"/>
      <c r="L1294" s="31"/>
      <c r="M1294" s="169"/>
      <c r="N1294" s="148"/>
      <c r="O1294" s="44"/>
      <c r="P1294" s="43"/>
      <c r="Q1294" s="31"/>
      <c r="R1294" s="84"/>
      <c r="S1294" s="31"/>
      <c r="T1294" s="31"/>
      <c r="U1294" s="169"/>
      <c r="V1294" s="150"/>
      <c r="W1294" s="141" t="str" cm="1">
        <f t="array" ref="W1294">IF(SUM(LEN(B1294:V1294))=0,"",IF(OR(OR(ISBLANK(F1294),SUM(LEN(C1294),LEN(D1294))=0),AND(NOT(E1294="Unknown"),ISBLANK(J1294)),AND(NOT(O1294="Unknown"),ISBLANK(R1294))),"Missing Information", INDEX(Table15[Entire Service Line Classification], MATCH(SUMIFS(Table15[Unique ID],Table15[System-Owned Portion],E1294,Table15[If Material Anything Other than "Lead" in Column E,Was Material Ever Previously Lead?],G1294,Table15[Customer-Owned Portion],O1294),Table15[Unique ID],0),0)))</f>
        <v/>
      </c>
      <c r="X1294"/>
    </row>
    <row r="1295" spans="2:24" x14ac:dyDescent="0.35">
      <c r="B1295" s="146"/>
      <c r="C1295" s="31"/>
      <c r="D1295" s="31"/>
      <c r="E1295" s="44"/>
      <c r="F1295" s="43"/>
      <c r="G1295" s="84"/>
      <c r="H1295" s="31"/>
      <c r="I1295" s="31"/>
      <c r="J1295" s="84"/>
      <c r="K1295" s="31"/>
      <c r="L1295" s="31"/>
      <c r="M1295" s="169"/>
      <c r="N1295" s="148"/>
      <c r="O1295" s="44"/>
      <c r="P1295" s="43"/>
      <c r="Q1295" s="31"/>
      <c r="R1295" s="84"/>
      <c r="S1295" s="31"/>
      <c r="T1295" s="31"/>
      <c r="U1295" s="169"/>
      <c r="V1295" s="150"/>
      <c r="W1295" s="141" t="str" cm="1">
        <f t="array" ref="W1295">IF(SUM(LEN(B1295:V1295))=0,"",IF(OR(OR(ISBLANK(F1295),SUM(LEN(C1295),LEN(D1295))=0),AND(NOT(E1295="Unknown"),ISBLANK(J1295)),AND(NOT(O1295="Unknown"),ISBLANK(R1295))),"Missing Information", INDEX(Table15[Entire Service Line Classification], MATCH(SUMIFS(Table15[Unique ID],Table15[System-Owned Portion],E1295,Table15[If Material Anything Other than "Lead" in Column E,Was Material Ever Previously Lead?],G1295,Table15[Customer-Owned Portion],O1295),Table15[Unique ID],0),0)))</f>
        <v/>
      </c>
      <c r="X1295"/>
    </row>
    <row r="1296" spans="2:24" x14ac:dyDescent="0.35">
      <c r="B1296" s="146"/>
      <c r="C1296" s="31"/>
      <c r="D1296" s="31"/>
      <c r="E1296" s="44"/>
      <c r="F1296" s="43"/>
      <c r="G1296" s="84"/>
      <c r="H1296" s="31"/>
      <c r="I1296" s="31"/>
      <c r="J1296" s="84"/>
      <c r="K1296" s="31"/>
      <c r="L1296" s="31"/>
      <c r="M1296" s="169"/>
      <c r="N1296" s="148"/>
      <c r="O1296" s="44"/>
      <c r="P1296" s="43"/>
      <c r="Q1296" s="31"/>
      <c r="R1296" s="84"/>
      <c r="S1296" s="31"/>
      <c r="T1296" s="31"/>
      <c r="U1296" s="169"/>
      <c r="V1296" s="150"/>
      <c r="W1296" s="141" t="str" cm="1">
        <f t="array" ref="W1296">IF(SUM(LEN(B1296:V1296))=0,"",IF(OR(OR(ISBLANK(F1296),SUM(LEN(C1296),LEN(D1296))=0),AND(NOT(E1296="Unknown"),ISBLANK(J1296)),AND(NOT(O1296="Unknown"),ISBLANK(R1296))),"Missing Information", INDEX(Table15[Entire Service Line Classification], MATCH(SUMIFS(Table15[Unique ID],Table15[System-Owned Portion],E1296,Table15[If Material Anything Other than "Lead" in Column E,Was Material Ever Previously Lead?],G1296,Table15[Customer-Owned Portion],O1296),Table15[Unique ID],0),0)))</f>
        <v/>
      </c>
      <c r="X1296"/>
    </row>
    <row r="1297" spans="2:24" x14ac:dyDescent="0.35">
      <c r="B1297" s="146"/>
      <c r="C1297" s="31"/>
      <c r="D1297" s="31"/>
      <c r="E1297" s="44"/>
      <c r="F1297" s="43"/>
      <c r="G1297" s="84"/>
      <c r="H1297" s="31"/>
      <c r="I1297" s="31"/>
      <c r="J1297" s="84"/>
      <c r="K1297" s="31"/>
      <c r="L1297" s="31"/>
      <c r="M1297" s="169"/>
      <c r="N1297" s="148"/>
      <c r="O1297" s="44"/>
      <c r="P1297" s="43"/>
      <c r="Q1297" s="31"/>
      <c r="R1297" s="84"/>
      <c r="S1297" s="31"/>
      <c r="T1297" s="31"/>
      <c r="U1297" s="169"/>
      <c r="V1297" s="150"/>
      <c r="W1297" s="141" t="str" cm="1">
        <f t="array" ref="W1297">IF(SUM(LEN(B1297:V1297))=0,"",IF(OR(OR(ISBLANK(F1297),SUM(LEN(C1297),LEN(D1297))=0),AND(NOT(E1297="Unknown"),ISBLANK(J1297)),AND(NOT(O1297="Unknown"),ISBLANK(R1297))),"Missing Information", INDEX(Table15[Entire Service Line Classification], MATCH(SUMIFS(Table15[Unique ID],Table15[System-Owned Portion],E1297,Table15[If Material Anything Other than "Lead" in Column E,Was Material Ever Previously Lead?],G1297,Table15[Customer-Owned Portion],O1297),Table15[Unique ID],0),0)))</f>
        <v/>
      </c>
      <c r="X1297"/>
    </row>
    <row r="1298" spans="2:24" x14ac:dyDescent="0.35">
      <c r="B1298" s="146"/>
      <c r="C1298" s="31"/>
      <c r="D1298" s="31"/>
      <c r="E1298" s="44"/>
      <c r="F1298" s="43"/>
      <c r="G1298" s="84"/>
      <c r="H1298" s="31"/>
      <c r="I1298" s="31"/>
      <c r="J1298" s="84"/>
      <c r="K1298" s="31"/>
      <c r="L1298" s="31"/>
      <c r="M1298" s="169"/>
      <c r="N1298" s="148"/>
      <c r="O1298" s="44"/>
      <c r="P1298" s="43"/>
      <c r="Q1298" s="31"/>
      <c r="R1298" s="84"/>
      <c r="S1298" s="31"/>
      <c r="T1298" s="31"/>
      <c r="U1298" s="169"/>
      <c r="V1298" s="150"/>
      <c r="W1298" s="141" t="str" cm="1">
        <f t="array" ref="W1298">IF(SUM(LEN(B1298:V1298))=0,"",IF(OR(OR(ISBLANK(F1298),SUM(LEN(C1298),LEN(D1298))=0),AND(NOT(E1298="Unknown"),ISBLANK(J1298)),AND(NOT(O1298="Unknown"),ISBLANK(R1298))),"Missing Information", INDEX(Table15[Entire Service Line Classification], MATCH(SUMIFS(Table15[Unique ID],Table15[System-Owned Portion],E1298,Table15[If Material Anything Other than "Lead" in Column E,Was Material Ever Previously Lead?],G1298,Table15[Customer-Owned Portion],O1298),Table15[Unique ID],0),0)))</f>
        <v/>
      </c>
      <c r="X1298"/>
    </row>
    <row r="1299" spans="2:24" x14ac:dyDescent="0.35">
      <c r="B1299" s="146"/>
      <c r="C1299" s="31"/>
      <c r="D1299" s="31"/>
      <c r="E1299" s="44"/>
      <c r="F1299" s="43"/>
      <c r="G1299" s="84"/>
      <c r="H1299" s="31"/>
      <c r="I1299" s="31"/>
      <c r="J1299" s="84"/>
      <c r="K1299" s="31"/>
      <c r="L1299" s="31"/>
      <c r="M1299" s="169"/>
      <c r="N1299" s="148"/>
      <c r="O1299" s="44"/>
      <c r="P1299" s="43"/>
      <c r="Q1299" s="31"/>
      <c r="R1299" s="84"/>
      <c r="S1299" s="31"/>
      <c r="T1299" s="31"/>
      <c r="U1299" s="169"/>
      <c r="V1299" s="150"/>
      <c r="W1299" s="141" t="str" cm="1">
        <f t="array" ref="W1299">IF(SUM(LEN(B1299:V1299))=0,"",IF(OR(OR(ISBLANK(F1299),SUM(LEN(C1299),LEN(D1299))=0),AND(NOT(E1299="Unknown"),ISBLANK(J1299)),AND(NOT(O1299="Unknown"),ISBLANK(R1299))),"Missing Information", INDEX(Table15[Entire Service Line Classification], MATCH(SUMIFS(Table15[Unique ID],Table15[System-Owned Portion],E1299,Table15[If Material Anything Other than "Lead" in Column E,Was Material Ever Previously Lead?],G1299,Table15[Customer-Owned Portion],O1299),Table15[Unique ID],0),0)))</f>
        <v/>
      </c>
      <c r="X1299"/>
    </row>
    <row r="1300" spans="2:24" x14ac:dyDescent="0.35">
      <c r="B1300" s="146"/>
      <c r="C1300" s="31"/>
      <c r="D1300" s="31"/>
      <c r="E1300" s="44"/>
      <c r="F1300" s="43"/>
      <c r="G1300" s="84"/>
      <c r="H1300" s="31"/>
      <c r="I1300" s="31"/>
      <c r="J1300" s="84"/>
      <c r="K1300" s="31"/>
      <c r="L1300" s="31"/>
      <c r="M1300" s="169"/>
      <c r="N1300" s="148"/>
      <c r="O1300" s="44"/>
      <c r="P1300" s="43"/>
      <c r="Q1300" s="31"/>
      <c r="R1300" s="84"/>
      <c r="S1300" s="31"/>
      <c r="T1300" s="31"/>
      <c r="U1300" s="169"/>
      <c r="V1300" s="150"/>
      <c r="W1300" s="141" t="str" cm="1">
        <f t="array" ref="W1300">IF(SUM(LEN(B1300:V1300))=0,"",IF(OR(OR(ISBLANK(F1300),SUM(LEN(C1300),LEN(D1300))=0),AND(NOT(E1300="Unknown"),ISBLANK(J1300)),AND(NOT(O1300="Unknown"),ISBLANK(R1300))),"Missing Information", INDEX(Table15[Entire Service Line Classification], MATCH(SUMIFS(Table15[Unique ID],Table15[System-Owned Portion],E1300,Table15[If Material Anything Other than "Lead" in Column E,Was Material Ever Previously Lead?],G1300,Table15[Customer-Owned Portion],O1300),Table15[Unique ID],0),0)))</f>
        <v/>
      </c>
      <c r="X1300"/>
    </row>
    <row r="1301" spans="2:24" x14ac:dyDescent="0.35">
      <c r="B1301" s="146"/>
      <c r="C1301" s="31"/>
      <c r="D1301" s="31"/>
      <c r="E1301" s="44"/>
      <c r="F1301" s="43"/>
      <c r="G1301" s="84"/>
      <c r="H1301" s="31"/>
      <c r="I1301" s="31"/>
      <c r="J1301" s="84"/>
      <c r="K1301" s="31"/>
      <c r="L1301" s="31"/>
      <c r="M1301" s="169"/>
      <c r="N1301" s="148"/>
      <c r="O1301" s="44"/>
      <c r="P1301" s="43"/>
      <c r="Q1301" s="31"/>
      <c r="R1301" s="84"/>
      <c r="S1301" s="31"/>
      <c r="T1301" s="31"/>
      <c r="U1301" s="169"/>
      <c r="V1301" s="150"/>
      <c r="W1301" s="141" t="str" cm="1">
        <f t="array" ref="W1301">IF(SUM(LEN(B1301:V1301))=0,"",IF(OR(OR(ISBLANK(F1301),SUM(LEN(C1301),LEN(D1301))=0),AND(NOT(E1301="Unknown"),ISBLANK(J1301)),AND(NOT(O1301="Unknown"),ISBLANK(R1301))),"Missing Information", INDEX(Table15[Entire Service Line Classification], MATCH(SUMIFS(Table15[Unique ID],Table15[System-Owned Portion],E1301,Table15[If Material Anything Other than "Lead" in Column E,Was Material Ever Previously Lead?],G1301,Table15[Customer-Owned Portion],O1301),Table15[Unique ID],0),0)))</f>
        <v/>
      </c>
      <c r="X1301"/>
    </row>
    <row r="1302" spans="2:24" x14ac:dyDescent="0.35">
      <c r="B1302" s="146"/>
      <c r="C1302" s="31"/>
      <c r="D1302" s="31"/>
      <c r="E1302" s="44"/>
      <c r="F1302" s="43"/>
      <c r="G1302" s="84"/>
      <c r="H1302" s="31"/>
      <c r="I1302" s="31"/>
      <c r="J1302" s="84"/>
      <c r="K1302" s="31"/>
      <c r="L1302" s="31"/>
      <c r="M1302" s="169"/>
      <c r="N1302" s="148"/>
      <c r="O1302" s="44"/>
      <c r="P1302" s="43"/>
      <c r="Q1302" s="31"/>
      <c r="R1302" s="84"/>
      <c r="S1302" s="31"/>
      <c r="T1302" s="31"/>
      <c r="U1302" s="169"/>
      <c r="V1302" s="150"/>
      <c r="W1302" s="141" t="str" cm="1">
        <f t="array" ref="W1302">IF(SUM(LEN(B1302:V1302))=0,"",IF(OR(OR(ISBLANK(F1302),SUM(LEN(C1302),LEN(D1302))=0),AND(NOT(E1302="Unknown"),ISBLANK(J1302)),AND(NOT(O1302="Unknown"),ISBLANK(R1302))),"Missing Information", INDEX(Table15[Entire Service Line Classification], MATCH(SUMIFS(Table15[Unique ID],Table15[System-Owned Portion],E1302,Table15[If Material Anything Other than "Lead" in Column E,Was Material Ever Previously Lead?],G1302,Table15[Customer-Owned Portion],O1302),Table15[Unique ID],0),0)))</f>
        <v/>
      </c>
      <c r="X1302"/>
    </row>
    <row r="1303" spans="2:24" x14ac:dyDescent="0.35">
      <c r="B1303" s="146"/>
      <c r="C1303" s="31"/>
      <c r="D1303" s="31"/>
      <c r="E1303" s="44"/>
      <c r="F1303" s="43"/>
      <c r="G1303" s="84"/>
      <c r="H1303" s="31"/>
      <c r="I1303" s="31"/>
      <c r="J1303" s="84"/>
      <c r="K1303" s="31"/>
      <c r="L1303" s="31"/>
      <c r="M1303" s="169"/>
      <c r="N1303" s="148"/>
      <c r="O1303" s="44"/>
      <c r="P1303" s="43"/>
      <c r="Q1303" s="31"/>
      <c r="R1303" s="84"/>
      <c r="S1303" s="31"/>
      <c r="T1303" s="31"/>
      <c r="U1303" s="169"/>
      <c r="V1303" s="150"/>
      <c r="W1303" s="141" t="str" cm="1">
        <f t="array" ref="W1303">IF(SUM(LEN(B1303:V1303))=0,"",IF(OR(OR(ISBLANK(F1303),SUM(LEN(C1303),LEN(D1303))=0),AND(NOT(E1303="Unknown"),ISBLANK(J1303)),AND(NOT(O1303="Unknown"),ISBLANK(R1303))),"Missing Information", INDEX(Table15[Entire Service Line Classification], MATCH(SUMIFS(Table15[Unique ID],Table15[System-Owned Portion],E1303,Table15[If Material Anything Other than "Lead" in Column E,Was Material Ever Previously Lead?],G1303,Table15[Customer-Owned Portion],O1303),Table15[Unique ID],0),0)))</f>
        <v/>
      </c>
      <c r="X1303"/>
    </row>
    <row r="1304" spans="2:24" x14ac:dyDescent="0.35">
      <c r="B1304" s="146"/>
      <c r="C1304" s="31"/>
      <c r="D1304" s="31"/>
      <c r="E1304" s="44"/>
      <c r="F1304" s="43"/>
      <c r="G1304" s="84"/>
      <c r="H1304" s="31"/>
      <c r="I1304" s="31"/>
      <c r="J1304" s="84"/>
      <c r="K1304" s="31"/>
      <c r="L1304" s="31"/>
      <c r="M1304" s="169"/>
      <c r="N1304" s="148"/>
      <c r="O1304" s="44"/>
      <c r="P1304" s="43"/>
      <c r="Q1304" s="31"/>
      <c r="R1304" s="84"/>
      <c r="S1304" s="31"/>
      <c r="T1304" s="31"/>
      <c r="U1304" s="169"/>
      <c r="V1304" s="150"/>
      <c r="W1304" s="141" t="str" cm="1">
        <f t="array" ref="W1304">IF(SUM(LEN(B1304:V1304))=0,"",IF(OR(OR(ISBLANK(F1304),SUM(LEN(C1304),LEN(D1304))=0),AND(NOT(E1304="Unknown"),ISBLANK(J1304)),AND(NOT(O1304="Unknown"),ISBLANK(R1304))),"Missing Information", INDEX(Table15[Entire Service Line Classification], MATCH(SUMIFS(Table15[Unique ID],Table15[System-Owned Portion],E1304,Table15[If Material Anything Other than "Lead" in Column E,Was Material Ever Previously Lead?],G1304,Table15[Customer-Owned Portion],O1304),Table15[Unique ID],0),0)))</f>
        <v/>
      </c>
      <c r="X1304"/>
    </row>
    <row r="1305" spans="2:24" x14ac:dyDescent="0.35">
      <c r="B1305" s="146"/>
      <c r="C1305" s="31"/>
      <c r="D1305" s="31"/>
      <c r="E1305" s="44"/>
      <c r="F1305" s="43"/>
      <c r="G1305" s="84"/>
      <c r="H1305" s="31"/>
      <c r="I1305" s="31"/>
      <c r="J1305" s="84"/>
      <c r="K1305" s="31"/>
      <c r="L1305" s="31"/>
      <c r="M1305" s="169"/>
      <c r="N1305" s="148"/>
      <c r="O1305" s="44"/>
      <c r="P1305" s="43"/>
      <c r="Q1305" s="31"/>
      <c r="R1305" s="84"/>
      <c r="S1305" s="31"/>
      <c r="T1305" s="31"/>
      <c r="U1305" s="169"/>
      <c r="V1305" s="150"/>
      <c r="W1305" s="141" t="str" cm="1">
        <f t="array" ref="W1305">IF(SUM(LEN(B1305:V1305))=0,"",IF(OR(OR(ISBLANK(F1305),SUM(LEN(C1305),LEN(D1305))=0),AND(NOT(E1305="Unknown"),ISBLANK(J1305)),AND(NOT(O1305="Unknown"),ISBLANK(R1305))),"Missing Information", INDEX(Table15[Entire Service Line Classification], MATCH(SUMIFS(Table15[Unique ID],Table15[System-Owned Portion],E1305,Table15[If Material Anything Other than "Lead" in Column E,Was Material Ever Previously Lead?],G1305,Table15[Customer-Owned Portion],O1305),Table15[Unique ID],0),0)))</f>
        <v/>
      </c>
      <c r="X1305"/>
    </row>
    <row r="1306" spans="2:24" x14ac:dyDescent="0.35">
      <c r="B1306" s="146"/>
      <c r="C1306" s="31"/>
      <c r="D1306" s="31"/>
      <c r="E1306" s="44"/>
      <c r="F1306" s="43"/>
      <c r="G1306" s="84"/>
      <c r="H1306" s="31"/>
      <c r="I1306" s="31"/>
      <c r="J1306" s="84"/>
      <c r="K1306" s="31"/>
      <c r="L1306" s="31"/>
      <c r="M1306" s="169"/>
      <c r="N1306" s="148"/>
      <c r="O1306" s="44"/>
      <c r="P1306" s="43"/>
      <c r="Q1306" s="31"/>
      <c r="R1306" s="84"/>
      <c r="S1306" s="31"/>
      <c r="T1306" s="31"/>
      <c r="U1306" s="169"/>
      <c r="V1306" s="150"/>
      <c r="W1306" s="141" t="str" cm="1">
        <f t="array" ref="W1306">IF(SUM(LEN(B1306:V1306))=0,"",IF(OR(OR(ISBLANK(F1306),SUM(LEN(C1306),LEN(D1306))=0),AND(NOT(E1306="Unknown"),ISBLANK(J1306)),AND(NOT(O1306="Unknown"),ISBLANK(R1306))),"Missing Information", INDEX(Table15[Entire Service Line Classification], MATCH(SUMIFS(Table15[Unique ID],Table15[System-Owned Portion],E1306,Table15[If Material Anything Other than "Lead" in Column E,Was Material Ever Previously Lead?],G1306,Table15[Customer-Owned Portion],O1306),Table15[Unique ID],0),0)))</f>
        <v/>
      </c>
      <c r="X1306"/>
    </row>
    <row r="1307" spans="2:24" x14ac:dyDescent="0.35">
      <c r="B1307" s="146"/>
      <c r="C1307" s="31"/>
      <c r="D1307" s="31"/>
      <c r="E1307" s="44"/>
      <c r="F1307" s="43"/>
      <c r="G1307" s="84"/>
      <c r="H1307" s="31"/>
      <c r="I1307" s="31"/>
      <c r="J1307" s="84"/>
      <c r="K1307" s="31"/>
      <c r="L1307" s="31"/>
      <c r="M1307" s="169"/>
      <c r="N1307" s="148"/>
      <c r="O1307" s="44"/>
      <c r="P1307" s="43"/>
      <c r="Q1307" s="31"/>
      <c r="R1307" s="84"/>
      <c r="S1307" s="31"/>
      <c r="T1307" s="31"/>
      <c r="U1307" s="169"/>
      <c r="V1307" s="150"/>
      <c r="W1307" s="141" t="str" cm="1">
        <f t="array" ref="W1307">IF(SUM(LEN(B1307:V1307))=0,"",IF(OR(OR(ISBLANK(F1307),SUM(LEN(C1307),LEN(D1307))=0),AND(NOT(E1307="Unknown"),ISBLANK(J1307)),AND(NOT(O1307="Unknown"),ISBLANK(R1307))),"Missing Information", INDEX(Table15[Entire Service Line Classification], MATCH(SUMIFS(Table15[Unique ID],Table15[System-Owned Portion],E1307,Table15[If Material Anything Other than "Lead" in Column E,Was Material Ever Previously Lead?],G1307,Table15[Customer-Owned Portion],O1307),Table15[Unique ID],0),0)))</f>
        <v/>
      </c>
      <c r="X1307"/>
    </row>
    <row r="1308" spans="2:24" x14ac:dyDescent="0.35">
      <c r="B1308" s="146"/>
      <c r="C1308" s="31"/>
      <c r="D1308" s="31"/>
      <c r="E1308" s="44"/>
      <c r="F1308" s="43"/>
      <c r="G1308" s="84"/>
      <c r="H1308" s="31"/>
      <c r="I1308" s="31"/>
      <c r="J1308" s="84"/>
      <c r="K1308" s="31"/>
      <c r="L1308" s="31"/>
      <c r="M1308" s="169"/>
      <c r="N1308" s="148"/>
      <c r="O1308" s="44"/>
      <c r="P1308" s="43"/>
      <c r="Q1308" s="31"/>
      <c r="R1308" s="84"/>
      <c r="S1308" s="31"/>
      <c r="T1308" s="31"/>
      <c r="U1308" s="169"/>
      <c r="V1308" s="150"/>
      <c r="W1308" s="141" t="str" cm="1">
        <f t="array" ref="W1308">IF(SUM(LEN(B1308:V1308))=0,"",IF(OR(OR(ISBLANK(F1308),SUM(LEN(C1308),LEN(D1308))=0),AND(NOT(E1308="Unknown"),ISBLANK(J1308)),AND(NOT(O1308="Unknown"),ISBLANK(R1308))),"Missing Information", INDEX(Table15[Entire Service Line Classification], MATCH(SUMIFS(Table15[Unique ID],Table15[System-Owned Portion],E1308,Table15[If Material Anything Other than "Lead" in Column E,Was Material Ever Previously Lead?],G1308,Table15[Customer-Owned Portion],O1308),Table15[Unique ID],0),0)))</f>
        <v/>
      </c>
      <c r="X1308"/>
    </row>
    <row r="1309" spans="2:24" x14ac:dyDescent="0.35">
      <c r="B1309" s="146"/>
      <c r="C1309" s="31"/>
      <c r="D1309" s="31"/>
      <c r="E1309" s="44"/>
      <c r="F1309" s="43"/>
      <c r="G1309" s="84"/>
      <c r="H1309" s="31"/>
      <c r="I1309" s="31"/>
      <c r="J1309" s="84"/>
      <c r="K1309" s="31"/>
      <c r="L1309" s="31"/>
      <c r="M1309" s="169"/>
      <c r="N1309" s="148"/>
      <c r="O1309" s="44"/>
      <c r="P1309" s="43"/>
      <c r="Q1309" s="31"/>
      <c r="R1309" s="84"/>
      <c r="S1309" s="31"/>
      <c r="T1309" s="31"/>
      <c r="U1309" s="169"/>
      <c r="V1309" s="150"/>
      <c r="W1309" s="141" t="str" cm="1">
        <f t="array" ref="W1309">IF(SUM(LEN(B1309:V1309))=0,"",IF(OR(OR(ISBLANK(F1309),SUM(LEN(C1309),LEN(D1309))=0),AND(NOT(E1309="Unknown"),ISBLANK(J1309)),AND(NOT(O1309="Unknown"),ISBLANK(R1309))),"Missing Information", INDEX(Table15[Entire Service Line Classification], MATCH(SUMIFS(Table15[Unique ID],Table15[System-Owned Portion],E1309,Table15[If Material Anything Other than "Lead" in Column E,Was Material Ever Previously Lead?],G1309,Table15[Customer-Owned Portion],O1309),Table15[Unique ID],0),0)))</f>
        <v/>
      </c>
      <c r="X1309"/>
    </row>
    <row r="1310" spans="2:24" x14ac:dyDescent="0.35">
      <c r="B1310" s="146"/>
      <c r="C1310" s="31"/>
      <c r="D1310" s="31"/>
      <c r="E1310" s="44"/>
      <c r="F1310" s="43"/>
      <c r="G1310" s="84"/>
      <c r="H1310" s="31"/>
      <c r="I1310" s="31"/>
      <c r="J1310" s="84"/>
      <c r="K1310" s="31"/>
      <c r="L1310" s="31"/>
      <c r="M1310" s="169"/>
      <c r="N1310" s="148"/>
      <c r="O1310" s="44"/>
      <c r="P1310" s="43"/>
      <c r="Q1310" s="31"/>
      <c r="R1310" s="84"/>
      <c r="S1310" s="31"/>
      <c r="T1310" s="31"/>
      <c r="U1310" s="169"/>
      <c r="V1310" s="150"/>
      <c r="W1310" s="141" t="str" cm="1">
        <f t="array" ref="W1310">IF(SUM(LEN(B1310:V1310))=0,"",IF(OR(OR(ISBLANK(F1310),SUM(LEN(C1310),LEN(D1310))=0),AND(NOT(E1310="Unknown"),ISBLANK(J1310)),AND(NOT(O1310="Unknown"),ISBLANK(R1310))),"Missing Information", INDEX(Table15[Entire Service Line Classification], MATCH(SUMIFS(Table15[Unique ID],Table15[System-Owned Portion],E1310,Table15[If Material Anything Other than "Lead" in Column E,Was Material Ever Previously Lead?],G1310,Table15[Customer-Owned Portion],O1310),Table15[Unique ID],0),0)))</f>
        <v/>
      </c>
      <c r="X1310"/>
    </row>
    <row r="1311" spans="2:24" x14ac:dyDescent="0.35">
      <c r="B1311" s="146"/>
      <c r="C1311" s="31"/>
      <c r="D1311" s="31"/>
      <c r="E1311" s="44"/>
      <c r="F1311" s="43"/>
      <c r="G1311" s="84"/>
      <c r="H1311" s="31"/>
      <c r="I1311" s="31"/>
      <c r="J1311" s="84"/>
      <c r="K1311" s="31"/>
      <c r="L1311" s="31"/>
      <c r="M1311" s="169"/>
      <c r="N1311" s="148"/>
      <c r="O1311" s="44"/>
      <c r="P1311" s="43"/>
      <c r="Q1311" s="31"/>
      <c r="R1311" s="84"/>
      <c r="S1311" s="31"/>
      <c r="T1311" s="31"/>
      <c r="U1311" s="169"/>
      <c r="V1311" s="150"/>
      <c r="W1311" s="141" t="str" cm="1">
        <f t="array" ref="W1311">IF(SUM(LEN(B1311:V1311))=0,"",IF(OR(OR(ISBLANK(F1311),SUM(LEN(C1311),LEN(D1311))=0),AND(NOT(E1311="Unknown"),ISBLANK(J1311)),AND(NOT(O1311="Unknown"),ISBLANK(R1311))),"Missing Information", INDEX(Table15[Entire Service Line Classification], MATCH(SUMIFS(Table15[Unique ID],Table15[System-Owned Portion],E1311,Table15[If Material Anything Other than "Lead" in Column E,Was Material Ever Previously Lead?],G1311,Table15[Customer-Owned Portion],O1311),Table15[Unique ID],0),0)))</f>
        <v/>
      </c>
      <c r="X1311"/>
    </row>
    <row r="1312" spans="2:24" x14ac:dyDescent="0.35">
      <c r="B1312" s="146"/>
      <c r="C1312" s="31"/>
      <c r="D1312" s="31"/>
      <c r="E1312" s="44"/>
      <c r="F1312" s="43"/>
      <c r="G1312" s="84"/>
      <c r="H1312" s="31"/>
      <c r="I1312" s="31"/>
      <c r="J1312" s="84"/>
      <c r="K1312" s="31"/>
      <c r="L1312" s="31"/>
      <c r="M1312" s="169"/>
      <c r="N1312" s="148"/>
      <c r="O1312" s="44"/>
      <c r="P1312" s="43"/>
      <c r="Q1312" s="31"/>
      <c r="R1312" s="84"/>
      <c r="S1312" s="31"/>
      <c r="T1312" s="31"/>
      <c r="U1312" s="169"/>
      <c r="V1312" s="150"/>
      <c r="W1312" s="141" t="str" cm="1">
        <f t="array" ref="W1312">IF(SUM(LEN(B1312:V1312))=0,"",IF(OR(OR(ISBLANK(F1312),SUM(LEN(C1312),LEN(D1312))=0),AND(NOT(E1312="Unknown"),ISBLANK(J1312)),AND(NOT(O1312="Unknown"),ISBLANK(R1312))),"Missing Information", INDEX(Table15[Entire Service Line Classification], MATCH(SUMIFS(Table15[Unique ID],Table15[System-Owned Portion],E1312,Table15[If Material Anything Other than "Lead" in Column E,Was Material Ever Previously Lead?],G1312,Table15[Customer-Owned Portion],O1312),Table15[Unique ID],0),0)))</f>
        <v/>
      </c>
      <c r="X1312"/>
    </row>
    <row r="1313" spans="2:24" x14ac:dyDescent="0.35">
      <c r="B1313" s="146"/>
      <c r="C1313" s="31"/>
      <c r="D1313" s="31"/>
      <c r="E1313" s="44"/>
      <c r="F1313" s="43"/>
      <c r="G1313" s="84"/>
      <c r="H1313" s="31"/>
      <c r="I1313" s="31"/>
      <c r="J1313" s="84"/>
      <c r="K1313" s="31"/>
      <c r="L1313" s="31"/>
      <c r="M1313" s="169"/>
      <c r="N1313" s="148"/>
      <c r="O1313" s="44"/>
      <c r="P1313" s="43"/>
      <c r="Q1313" s="31"/>
      <c r="R1313" s="84"/>
      <c r="S1313" s="31"/>
      <c r="T1313" s="31"/>
      <c r="U1313" s="169"/>
      <c r="V1313" s="150"/>
      <c r="W1313" s="141" t="str" cm="1">
        <f t="array" ref="W1313">IF(SUM(LEN(B1313:V1313))=0,"",IF(OR(OR(ISBLANK(F1313),SUM(LEN(C1313),LEN(D1313))=0),AND(NOT(E1313="Unknown"),ISBLANK(J1313)),AND(NOT(O1313="Unknown"),ISBLANK(R1313))),"Missing Information", INDEX(Table15[Entire Service Line Classification], MATCH(SUMIFS(Table15[Unique ID],Table15[System-Owned Portion],E1313,Table15[If Material Anything Other than "Lead" in Column E,Was Material Ever Previously Lead?],G1313,Table15[Customer-Owned Portion],O1313),Table15[Unique ID],0),0)))</f>
        <v/>
      </c>
      <c r="X1313"/>
    </row>
    <row r="1314" spans="2:24" x14ac:dyDescent="0.35">
      <c r="B1314" s="146"/>
      <c r="C1314" s="31"/>
      <c r="D1314" s="31"/>
      <c r="E1314" s="44"/>
      <c r="F1314" s="43"/>
      <c r="G1314" s="84"/>
      <c r="H1314" s="31"/>
      <c r="I1314" s="31"/>
      <c r="J1314" s="84"/>
      <c r="K1314" s="31"/>
      <c r="L1314" s="31"/>
      <c r="M1314" s="169"/>
      <c r="N1314" s="148"/>
      <c r="O1314" s="44"/>
      <c r="P1314" s="43"/>
      <c r="Q1314" s="31"/>
      <c r="R1314" s="84"/>
      <c r="S1314" s="31"/>
      <c r="T1314" s="31"/>
      <c r="U1314" s="169"/>
      <c r="V1314" s="150"/>
      <c r="W1314" s="141" t="str" cm="1">
        <f t="array" ref="W1314">IF(SUM(LEN(B1314:V1314))=0,"",IF(OR(OR(ISBLANK(F1314),SUM(LEN(C1314),LEN(D1314))=0),AND(NOT(E1314="Unknown"),ISBLANK(J1314)),AND(NOT(O1314="Unknown"),ISBLANK(R1314))),"Missing Information", INDEX(Table15[Entire Service Line Classification], MATCH(SUMIFS(Table15[Unique ID],Table15[System-Owned Portion],E1314,Table15[If Material Anything Other than "Lead" in Column E,Was Material Ever Previously Lead?],G1314,Table15[Customer-Owned Portion],O1314),Table15[Unique ID],0),0)))</f>
        <v/>
      </c>
      <c r="X1314"/>
    </row>
    <row r="1315" spans="2:24" x14ac:dyDescent="0.35">
      <c r="B1315" s="146"/>
      <c r="C1315" s="31"/>
      <c r="D1315" s="31"/>
      <c r="E1315" s="44"/>
      <c r="F1315" s="43"/>
      <c r="G1315" s="84"/>
      <c r="H1315" s="31"/>
      <c r="I1315" s="31"/>
      <c r="J1315" s="84"/>
      <c r="K1315" s="31"/>
      <c r="L1315" s="31"/>
      <c r="M1315" s="169"/>
      <c r="N1315" s="148"/>
      <c r="O1315" s="44"/>
      <c r="P1315" s="43"/>
      <c r="Q1315" s="31"/>
      <c r="R1315" s="84"/>
      <c r="S1315" s="31"/>
      <c r="T1315" s="31"/>
      <c r="U1315" s="169"/>
      <c r="V1315" s="150"/>
      <c r="W1315" s="141" t="str" cm="1">
        <f t="array" ref="W1315">IF(SUM(LEN(B1315:V1315))=0,"",IF(OR(OR(ISBLANK(F1315),SUM(LEN(C1315),LEN(D1315))=0),AND(NOT(E1315="Unknown"),ISBLANK(J1315)),AND(NOT(O1315="Unknown"),ISBLANK(R1315))),"Missing Information", INDEX(Table15[Entire Service Line Classification], MATCH(SUMIFS(Table15[Unique ID],Table15[System-Owned Portion],E1315,Table15[If Material Anything Other than "Lead" in Column E,Was Material Ever Previously Lead?],G1315,Table15[Customer-Owned Portion],O1315),Table15[Unique ID],0),0)))</f>
        <v/>
      </c>
      <c r="X1315"/>
    </row>
    <row r="1316" spans="2:24" x14ac:dyDescent="0.35">
      <c r="B1316" s="146"/>
      <c r="C1316" s="31"/>
      <c r="D1316" s="31"/>
      <c r="E1316" s="44"/>
      <c r="F1316" s="43"/>
      <c r="G1316" s="84"/>
      <c r="H1316" s="31"/>
      <c r="I1316" s="31"/>
      <c r="J1316" s="84"/>
      <c r="K1316" s="31"/>
      <c r="L1316" s="31"/>
      <c r="M1316" s="169"/>
      <c r="N1316" s="148"/>
      <c r="O1316" s="44"/>
      <c r="P1316" s="43"/>
      <c r="Q1316" s="31"/>
      <c r="R1316" s="84"/>
      <c r="S1316" s="31"/>
      <c r="T1316" s="31"/>
      <c r="U1316" s="169"/>
      <c r="V1316" s="150"/>
      <c r="W1316" s="141" t="str" cm="1">
        <f t="array" ref="W1316">IF(SUM(LEN(B1316:V1316))=0,"",IF(OR(OR(ISBLANK(F1316),SUM(LEN(C1316),LEN(D1316))=0),AND(NOT(E1316="Unknown"),ISBLANK(J1316)),AND(NOT(O1316="Unknown"),ISBLANK(R1316))),"Missing Information", INDEX(Table15[Entire Service Line Classification], MATCH(SUMIFS(Table15[Unique ID],Table15[System-Owned Portion],E1316,Table15[If Material Anything Other than "Lead" in Column E,Was Material Ever Previously Lead?],G1316,Table15[Customer-Owned Portion],O1316),Table15[Unique ID],0),0)))</f>
        <v/>
      </c>
      <c r="X1316"/>
    </row>
    <row r="1317" spans="2:24" x14ac:dyDescent="0.35">
      <c r="B1317" s="146"/>
      <c r="C1317" s="31"/>
      <c r="D1317" s="31"/>
      <c r="E1317" s="44"/>
      <c r="F1317" s="43"/>
      <c r="G1317" s="84"/>
      <c r="H1317" s="31"/>
      <c r="I1317" s="31"/>
      <c r="J1317" s="84"/>
      <c r="K1317" s="31"/>
      <c r="L1317" s="31"/>
      <c r="M1317" s="169"/>
      <c r="N1317" s="148"/>
      <c r="O1317" s="44"/>
      <c r="P1317" s="43"/>
      <c r="Q1317" s="31"/>
      <c r="R1317" s="84"/>
      <c r="S1317" s="31"/>
      <c r="T1317" s="31"/>
      <c r="U1317" s="169"/>
      <c r="V1317" s="150"/>
      <c r="W1317" s="141" t="str" cm="1">
        <f t="array" ref="W1317">IF(SUM(LEN(B1317:V1317))=0,"",IF(OR(OR(ISBLANK(F1317),SUM(LEN(C1317),LEN(D1317))=0),AND(NOT(E1317="Unknown"),ISBLANK(J1317)),AND(NOT(O1317="Unknown"),ISBLANK(R1317))),"Missing Information", INDEX(Table15[Entire Service Line Classification], MATCH(SUMIFS(Table15[Unique ID],Table15[System-Owned Portion],E1317,Table15[If Material Anything Other than "Lead" in Column E,Was Material Ever Previously Lead?],G1317,Table15[Customer-Owned Portion],O1317),Table15[Unique ID],0),0)))</f>
        <v/>
      </c>
      <c r="X1317"/>
    </row>
    <row r="1318" spans="2:24" x14ac:dyDescent="0.35">
      <c r="B1318" s="146"/>
      <c r="C1318" s="31"/>
      <c r="D1318" s="31"/>
      <c r="E1318" s="44"/>
      <c r="F1318" s="43"/>
      <c r="G1318" s="84"/>
      <c r="H1318" s="31"/>
      <c r="I1318" s="31"/>
      <c r="J1318" s="84"/>
      <c r="K1318" s="31"/>
      <c r="L1318" s="31"/>
      <c r="M1318" s="169"/>
      <c r="N1318" s="148"/>
      <c r="O1318" s="44"/>
      <c r="P1318" s="43"/>
      <c r="Q1318" s="31"/>
      <c r="R1318" s="84"/>
      <c r="S1318" s="31"/>
      <c r="T1318" s="31"/>
      <c r="U1318" s="169"/>
      <c r="V1318" s="150"/>
      <c r="W1318" s="141" t="str" cm="1">
        <f t="array" ref="W1318">IF(SUM(LEN(B1318:V1318))=0,"",IF(OR(OR(ISBLANK(F1318),SUM(LEN(C1318),LEN(D1318))=0),AND(NOT(E1318="Unknown"),ISBLANK(J1318)),AND(NOT(O1318="Unknown"),ISBLANK(R1318))),"Missing Information", INDEX(Table15[Entire Service Line Classification], MATCH(SUMIFS(Table15[Unique ID],Table15[System-Owned Portion],E1318,Table15[If Material Anything Other than "Lead" in Column E,Was Material Ever Previously Lead?],G1318,Table15[Customer-Owned Portion],O1318),Table15[Unique ID],0),0)))</f>
        <v/>
      </c>
      <c r="X1318"/>
    </row>
    <row r="1319" spans="2:24" x14ac:dyDescent="0.35">
      <c r="B1319" s="146"/>
      <c r="C1319" s="31"/>
      <c r="D1319" s="31"/>
      <c r="E1319" s="44"/>
      <c r="F1319" s="43"/>
      <c r="G1319" s="84"/>
      <c r="H1319" s="31"/>
      <c r="I1319" s="31"/>
      <c r="J1319" s="84"/>
      <c r="K1319" s="31"/>
      <c r="L1319" s="31"/>
      <c r="M1319" s="169"/>
      <c r="N1319" s="148"/>
      <c r="O1319" s="44"/>
      <c r="P1319" s="43"/>
      <c r="Q1319" s="31"/>
      <c r="R1319" s="84"/>
      <c r="S1319" s="31"/>
      <c r="T1319" s="31"/>
      <c r="U1319" s="169"/>
      <c r="V1319" s="150"/>
      <c r="W1319" s="141" t="str" cm="1">
        <f t="array" ref="W1319">IF(SUM(LEN(B1319:V1319))=0,"",IF(OR(OR(ISBLANK(F1319),SUM(LEN(C1319),LEN(D1319))=0),AND(NOT(E1319="Unknown"),ISBLANK(J1319)),AND(NOT(O1319="Unknown"),ISBLANK(R1319))),"Missing Information", INDEX(Table15[Entire Service Line Classification], MATCH(SUMIFS(Table15[Unique ID],Table15[System-Owned Portion],E1319,Table15[If Material Anything Other than "Lead" in Column E,Was Material Ever Previously Lead?],G1319,Table15[Customer-Owned Portion],O1319),Table15[Unique ID],0),0)))</f>
        <v/>
      </c>
      <c r="X1319"/>
    </row>
    <row r="1320" spans="2:24" x14ac:dyDescent="0.35">
      <c r="B1320" s="146"/>
      <c r="C1320" s="31"/>
      <c r="D1320" s="31"/>
      <c r="E1320" s="44"/>
      <c r="F1320" s="43"/>
      <c r="G1320" s="84"/>
      <c r="H1320" s="31"/>
      <c r="I1320" s="31"/>
      <c r="J1320" s="84"/>
      <c r="K1320" s="31"/>
      <c r="L1320" s="31"/>
      <c r="M1320" s="169"/>
      <c r="N1320" s="148"/>
      <c r="O1320" s="44"/>
      <c r="P1320" s="43"/>
      <c r="Q1320" s="31"/>
      <c r="R1320" s="84"/>
      <c r="S1320" s="31"/>
      <c r="T1320" s="31"/>
      <c r="U1320" s="169"/>
      <c r="V1320" s="150"/>
      <c r="W1320" s="141" t="str" cm="1">
        <f t="array" ref="W1320">IF(SUM(LEN(B1320:V1320))=0,"",IF(OR(OR(ISBLANK(F1320),SUM(LEN(C1320),LEN(D1320))=0),AND(NOT(E1320="Unknown"),ISBLANK(J1320)),AND(NOT(O1320="Unknown"),ISBLANK(R1320))),"Missing Information", INDEX(Table15[Entire Service Line Classification], MATCH(SUMIFS(Table15[Unique ID],Table15[System-Owned Portion],E1320,Table15[If Material Anything Other than "Lead" in Column E,Was Material Ever Previously Lead?],G1320,Table15[Customer-Owned Portion],O1320),Table15[Unique ID],0),0)))</f>
        <v/>
      </c>
      <c r="X1320"/>
    </row>
    <row r="1321" spans="2:24" x14ac:dyDescent="0.35">
      <c r="B1321" s="146"/>
      <c r="C1321" s="31"/>
      <c r="D1321" s="31"/>
      <c r="E1321" s="44"/>
      <c r="F1321" s="43"/>
      <c r="G1321" s="84"/>
      <c r="H1321" s="31"/>
      <c r="I1321" s="31"/>
      <c r="J1321" s="84"/>
      <c r="K1321" s="31"/>
      <c r="L1321" s="31"/>
      <c r="M1321" s="169"/>
      <c r="N1321" s="148"/>
      <c r="O1321" s="44"/>
      <c r="P1321" s="43"/>
      <c r="Q1321" s="31"/>
      <c r="R1321" s="84"/>
      <c r="S1321" s="31"/>
      <c r="T1321" s="31"/>
      <c r="U1321" s="169"/>
      <c r="V1321" s="150"/>
      <c r="W1321" s="141" t="str" cm="1">
        <f t="array" ref="W1321">IF(SUM(LEN(B1321:V1321))=0,"",IF(OR(OR(ISBLANK(F1321),SUM(LEN(C1321),LEN(D1321))=0),AND(NOT(E1321="Unknown"),ISBLANK(J1321)),AND(NOT(O1321="Unknown"),ISBLANK(R1321))),"Missing Information", INDEX(Table15[Entire Service Line Classification], MATCH(SUMIFS(Table15[Unique ID],Table15[System-Owned Portion],E1321,Table15[If Material Anything Other than "Lead" in Column E,Was Material Ever Previously Lead?],G1321,Table15[Customer-Owned Portion],O1321),Table15[Unique ID],0),0)))</f>
        <v/>
      </c>
      <c r="X1321"/>
    </row>
    <row r="1322" spans="2:24" x14ac:dyDescent="0.35">
      <c r="B1322" s="146"/>
      <c r="C1322" s="31"/>
      <c r="D1322" s="31"/>
      <c r="E1322" s="44"/>
      <c r="F1322" s="43"/>
      <c r="G1322" s="84"/>
      <c r="H1322" s="31"/>
      <c r="I1322" s="31"/>
      <c r="J1322" s="84"/>
      <c r="K1322" s="31"/>
      <c r="L1322" s="31"/>
      <c r="M1322" s="169"/>
      <c r="N1322" s="148"/>
      <c r="O1322" s="44"/>
      <c r="P1322" s="43"/>
      <c r="Q1322" s="31"/>
      <c r="R1322" s="84"/>
      <c r="S1322" s="31"/>
      <c r="T1322" s="31"/>
      <c r="U1322" s="169"/>
      <c r="V1322" s="150"/>
      <c r="W1322" s="141" t="str" cm="1">
        <f t="array" ref="W1322">IF(SUM(LEN(B1322:V1322))=0,"",IF(OR(OR(ISBLANK(F1322),SUM(LEN(C1322),LEN(D1322))=0),AND(NOT(E1322="Unknown"),ISBLANK(J1322)),AND(NOT(O1322="Unknown"),ISBLANK(R1322))),"Missing Information", INDEX(Table15[Entire Service Line Classification], MATCH(SUMIFS(Table15[Unique ID],Table15[System-Owned Portion],E1322,Table15[If Material Anything Other than "Lead" in Column E,Was Material Ever Previously Lead?],G1322,Table15[Customer-Owned Portion],O1322),Table15[Unique ID],0),0)))</f>
        <v/>
      </c>
      <c r="X1322"/>
    </row>
    <row r="1323" spans="2:24" x14ac:dyDescent="0.35">
      <c r="B1323" s="146"/>
      <c r="C1323" s="31"/>
      <c r="D1323" s="31"/>
      <c r="E1323" s="44"/>
      <c r="F1323" s="43"/>
      <c r="G1323" s="84"/>
      <c r="H1323" s="31"/>
      <c r="I1323" s="31"/>
      <c r="J1323" s="84"/>
      <c r="K1323" s="31"/>
      <c r="L1323" s="31"/>
      <c r="M1323" s="169"/>
      <c r="N1323" s="148"/>
      <c r="O1323" s="44"/>
      <c r="P1323" s="43"/>
      <c r="Q1323" s="31"/>
      <c r="R1323" s="84"/>
      <c r="S1323" s="31"/>
      <c r="T1323" s="31"/>
      <c r="U1323" s="169"/>
      <c r="V1323" s="150"/>
      <c r="W1323" s="141" t="str" cm="1">
        <f t="array" ref="W1323">IF(SUM(LEN(B1323:V1323))=0,"",IF(OR(OR(ISBLANK(F1323),SUM(LEN(C1323),LEN(D1323))=0),AND(NOT(E1323="Unknown"),ISBLANK(J1323)),AND(NOT(O1323="Unknown"),ISBLANK(R1323))),"Missing Information", INDEX(Table15[Entire Service Line Classification], MATCH(SUMIFS(Table15[Unique ID],Table15[System-Owned Portion],E1323,Table15[If Material Anything Other than "Lead" in Column E,Was Material Ever Previously Lead?],G1323,Table15[Customer-Owned Portion],O1323),Table15[Unique ID],0),0)))</f>
        <v/>
      </c>
      <c r="X1323"/>
    </row>
    <row r="1324" spans="2:24" x14ac:dyDescent="0.35">
      <c r="B1324" s="146"/>
      <c r="C1324" s="31"/>
      <c r="D1324" s="31"/>
      <c r="E1324" s="44"/>
      <c r="F1324" s="43"/>
      <c r="G1324" s="84"/>
      <c r="H1324" s="31"/>
      <c r="I1324" s="31"/>
      <c r="J1324" s="84"/>
      <c r="K1324" s="31"/>
      <c r="L1324" s="31"/>
      <c r="M1324" s="169"/>
      <c r="N1324" s="148"/>
      <c r="O1324" s="44"/>
      <c r="P1324" s="43"/>
      <c r="Q1324" s="31"/>
      <c r="R1324" s="84"/>
      <c r="S1324" s="31"/>
      <c r="T1324" s="31"/>
      <c r="U1324" s="169"/>
      <c r="V1324" s="150"/>
      <c r="W1324" s="141" t="str" cm="1">
        <f t="array" ref="W1324">IF(SUM(LEN(B1324:V1324))=0,"",IF(OR(OR(ISBLANK(F1324),SUM(LEN(C1324),LEN(D1324))=0),AND(NOT(E1324="Unknown"),ISBLANK(J1324)),AND(NOT(O1324="Unknown"),ISBLANK(R1324))),"Missing Information", INDEX(Table15[Entire Service Line Classification], MATCH(SUMIFS(Table15[Unique ID],Table15[System-Owned Portion],E1324,Table15[If Material Anything Other than "Lead" in Column E,Was Material Ever Previously Lead?],G1324,Table15[Customer-Owned Portion],O1324),Table15[Unique ID],0),0)))</f>
        <v/>
      </c>
      <c r="X1324"/>
    </row>
    <row r="1325" spans="2:24" x14ac:dyDescent="0.35">
      <c r="B1325" s="146"/>
      <c r="C1325" s="31"/>
      <c r="D1325" s="31"/>
      <c r="E1325" s="44"/>
      <c r="F1325" s="43"/>
      <c r="G1325" s="84"/>
      <c r="H1325" s="31"/>
      <c r="I1325" s="31"/>
      <c r="J1325" s="84"/>
      <c r="K1325" s="31"/>
      <c r="L1325" s="31"/>
      <c r="M1325" s="169"/>
      <c r="N1325" s="148"/>
      <c r="O1325" s="44"/>
      <c r="P1325" s="43"/>
      <c r="Q1325" s="31"/>
      <c r="R1325" s="84"/>
      <c r="S1325" s="31"/>
      <c r="T1325" s="31"/>
      <c r="U1325" s="169"/>
      <c r="V1325" s="150"/>
      <c r="W1325" s="141" t="str" cm="1">
        <f t="array" ref="W1325">IF(SUM(LEN(B1325:V1325))=0,"",IF(OR(OR(ISBLANK(F1325),SUM(LEN(C1325),LEN(D1325))=0),AND(NOT(E1325="Unknown"),ISBLANK(J1325)),AND(NOT(O1325="Unknown"),ISBLANK(R1325))),"Missing Information", INDEX(Table15[Entire Service Line Classification], MATCH(SUMIFS(Table15[Unique ID],Table15[System-Owned Portion],E1325,Table15[If Material Anything Other than "Lead" in Column E,Was Material Ever Previously Lead?],G1325,Table15[Customer-Owned Portion],O1325),Table15[Unique ID],0),0)))</f>
        <v/>
      </c>
      <c r="X1325"/>
    </row>
    <row r="1326" spans="2:24" x14ac:dyDescent="0.35">
      <c r="B1326" s="146"/>
      <c r="C1326" s="31"/>
      <c r="D1326" s="31"/>
      <c r="E1326" s="44"/>
      <c r="F1326" s="43"/>
      <c r="G1326" s="84"/>
      <c r="H1326" s="31"/>
      <c r="I1326" s="31"/>
      <c r="J1326" s="84"/>
      <c r="K1326" s="31"/>
      <c r="L1326" s="31"/>
      <c r="M1326" s="169"/>
      <c r="N1326" s="148"/>
      <c r="O1326" s="44"/>
      <c r="P1326" s="43"/>
      <c r="Q1326" s="31"/>
      <c r="R1326" s="84"/>
      <c r="S1326" s="31"/>
      <c r="T1326" s="31"/>
      <c r="U1326" s="169"/>
      <c r="V1326" s="150"/>
      <c r="W1326" s="141" t="str" cm="1">
        <f t="array" ref="W1326">IF(SUM(LEN(B1326:V1326))=0,"",IF(OR(OR(ISBLANK(F1326),SUM(LEN(C1326),LEN(D1326))=0),AND(NOT(E1326="Unknown"),ISBLANK(J1326)),AND(NOT(O1326="Unknown"),ISBLANK(R1326))),"Missing Information", INDEX(Table15[Entire Service Line Classification], MATCH(SUMIFS(Table15[Unique ID],Table15[System-Owned Portion],E1326,Table15[If Material Anything Other than "Lead" in Column E,Was Material Ever Previously Lead?],G1326,Table15[Customer-Owned Portion],O1326),Table15[Unique ID],0),0)))</f>
        <v/>
      </c>
      <c r="X1326"/>
    </row>
    <row r="1327" spans="2:24" x14ac:dyDescent="0.35">
      <c r="B1327" s="146"/>
      <c r="C1327" s="31"/>
      <c r="D1327" s="31"/>
      <c r="E1327" s="44"/>
      <c r="F1327" s="43"/>
      <c r="G1327" s="84"/>
      <c r="H1327" s="31"/>
      <c r="I1327" s="31"/>
      <c r="J1327" s="84"/>
      <c r="K1327" s="31"/>
      <c r="L1327" s="31"/>
      <c r="M1327" s="169"/>
      <c r="N1327" s="148"/>
      <c r="O1327" s="44"/>
      <c r="P1327" s="43"/>
      <c r="Q1327" s="31"/>
      <c r="R1327" s="84"/>
      <c r="S1327" s="31"/>
      <c r="T1327" s="31"/>
      <c r="U1327" s="169"/>
      <c r="V1327" s="150"/>
      <c r="W1327" s="141" t="str" cm="1">
        <f t="array" ref="W1327">IF(SUM(LEN(B1327:V1327))=0,"",IF(OR(OR(ISBLANK(F1327),SUM(LEN(C1327),LEN(D1327))=0),AND(NOT(E1327="Unknown"),ISBLANK(J1327)),AND(NOT(O1327="Unknown"),ISBLANK(R1327))),"Missing Information", INDEX(Table15[Entire Service Line Classification], MATCH(SUMIFS(Table15[Unique ID],Table15[System-Owned Portion],E1327,Table15[If Material Anything Other than "Lead" in Column E,Was Material Ever Previously Lead?],G1327,Table15[Customer-Owned Portion],O1327),Table15[Unique ID],0),0)))</f>
        <v/>
      </c>
      <c r="X1327"/>
    </row>
    <row r="1328" spans="2:24" x14ac:dyDescent="0.35">
      <c r="B1328" s="146"/>
      <c r="C1328" s="31"/>
      <c r="D1328" s="31"/>
      <c r="E1328" s="44"/>
      <c r="F1328" s="43"/>
      <c r="G1328" s="84"/>
      <c r="H1328" s="31"/>
      <c r="I1328" s="31"/>
      <c r="J1328" s="84"/>
      <c r="K1328" s="31"/>
      <c r="L1328" s="31"/>
      <c r="M1328" s="169"/>
      <c r="N1328" s="148"/>
      <c r="O1328" s="44"/>
      <c r="P1328" s="43"/>
      <c r="Q1328" s="31"/>
      <c r="R1328" s="84"/>
      <c r="S1328" s="31"/>
      <c r="T1328" s="31"/>
      <c r="U1328" s="169"/>
      <c r="V1328" s="150"/>
      <c r="W1328" s="141" t="str" cm="1">
        <f t="array" ref="W1328">IF(SUM(LEN(B1328:V1328))=0,"",IF(OR(OR(ISBLANK(F1328),SUM(LEN(C1328),LEN(D1328))=0),AND(NOT(E1328="Unknown"),ISBLANK(J1328)),AND(NOT(O1328="Unknown"),ISBLANK(R1328))),"Missing Information", INDEX(Table15[Entire Service Line Classification], MATCH(SUMIFS(Table15[Unique ID],Table15[System-Owned Portion],E1328,Table15[If Material Anything Other than "Lead" in Column E,Was Material Ever Previously Lead?],G1328,Table15[Customer-Owned Portion],O1328),Table15[Unique ID],0),0)))</f>
        <v/>
      </c>
      <c r="X1328"/>
    </row>
    <row r="1329" spans="2:24" x14ac:dyDescent="0.35">
      <c r="B1329" s="146"/>
      <c r="C1329" s="31"/>
      <c r="D1329" s="31"/>
      <c r="E1329" s="44"/>
      <c r="F1329" s="43"/>
      <c r="G1329" s="84"/>
      <c r="H1329" s="31"/>
      <c r="I1329" s="31"/>
      <c r="J1329" s="84"/>
      <c r="K1329" s="31"/>
      <c r="L1329" s="31"/>
      <c r="M1329" s="169"/>
      <c r="N1329" s="148"/>
      <c r="O1329" s="44"/>
      <c r="P1329" s="43"/>
      <c r="Q1329" s="31"/>
      <c r="R1329" s="84"/>
      <c r="S1329" s="31"/>
      <c r="T1329" s="31"/>
      <c r="U1329" s="169"/>
      <c r="V1329" s="150"/>
      <c r="W1329" s="141" t="str" cm="1">
        <f t="array" ref="W1329">IF(SUM(LEN(B1329:V1329))=0,"",IF(OR(OR(ISBLANK(F1329),SUM(LEN(C1329),LEN(D1329))=0),AND(NOT(E1329="Unknown"),ISBLANK(J1329)),AND(NOT(O1329="Unknown"),ISBLANK(R1329))),"Missing Information", INDEX(Table15[Entire Service Line Classification], MATCH(SUMIFS(Table15[Unique ID],Table15[System-Owned Portion],E1329,Table15[If Material Anything Other than "Lead" in Column E,Was Material Ever Previously Lead?],G1329,Table15[Customer-Owned Portion],O1329),Table15[Unique ID],0),0)))</f>
        <v/>
      </c>
      <c r="X1329"/>
    </row>
    <row r="1330" spans="2:24" x14ac:dyDescent="0.35">
      <c r="B1330" s="146"/>
      <c r="C1330" s="31"/>
      <c r="D1330" s="31"/>
      <c r="E1330" s="44"/>
      <c r="F1330" s="43"/>
      <c r="G1330" s="84"/>
      <c r="H1330" s="31"/>
      <c r="I1330" s="31"/>
      <c r="J1330" s="84"/>
      <c r="K1330" s="31"/>
      <c r="L1330" s="31"/>
      <c r="M1330" s="169"/>
      <c r="N1330" s="148"/>
      <c r="O1330" s="44"/>
      <c r="P1330" s="43"/>
      <c r="Q1330" s="31"/>
      <c r="R1330" s="84"/>
      <c r="S1330" s="31"/>
      <c r="T1330" s="31"/>
      <c r="U1330" s="169"/>
      <c r="V1330" s="150"/>
      <c r="W1330" s="141" t="str" cm="1">
        <f t="array" ref="W1330">IF(SUM(LEN(B1330:V1330))=0,"",IF(OR(OR(ISBLANK(F1330),SUM(LEN(C1330),LEN(D1330))=0),AND(NOT(E1330="Unknown"),ISBLANK(J1330)),AND(NOT(O1330="Unknown"),ISBLANK(R1330))),"Missing Information", INDEX(Table15[Entire Service Line Classification], MATCH(SUMIFS(Table15[Unique ID],Table15[System-Owned Portion],E1330,Table15[If Material Anything Other than "Lead" in Column E,Was Material Ever Previously Lead?],G1330,Table15[Customer-Owned Portion],O1330),Table15[Unique ID],0),0)))</f>
        <v/>
      </c>
      <c r="X1330"/>
    </row>
    <row r="1331" spans="2:24" x14ac:dyDescent="0.35">
      <c r="B1331" s="146"/>
      <c r="C1331" s="31"/>
      <c r="D1331" s="31"/>
      <c r="E1331" s="44"/>
      <c r="F1331" s="43"/>
      <c r="G1331" s="84"/>
      <c r="H1331" s="31"/>
      <c r="I1331" s="31"/>
      <c r="J1331" s="84"/>
      <c r="K1331" s="31"/>
      <c r="L1331" s="31"/>
      <c r="M1331" s="169"/>
      <c r="N1331" s="148"/>
      <c r="O1331" s="44"/>
      <c r="P1331" s="43"/>
      <c r="Q1331" s="31"/>
      <c r="R1331" s="84"/>
      <c r="S1331" s="31"/>
      <c r="T1331" s="31"/>
      <c r="U1331" s="169"/>
      <c r="V1331" s="150"/>
      <c r="W1331" s="141" t="str" cm="1">
        <f t="array" ref="W1331">IF(SUM(LEN(B1331:V1331))=0,"",IF(OR(OR(ISBLANK(F1331),SUM(LEN(C1331),LEN(D1331))=0),AND(NOT(E1331="Unknown"),ISBLANK(J1331)),AND(NOT(O1331="Unknown"),ISBLANK(R1331))),"Missing Information", INDEX(Table15[Entire Service Line Classification], MATCH(SUMIFS(Table15[Unique ID],Table15[System-Owned Portion],E1331,Table15[If Material Anything Other than "Lead" in Column E,Was Material Ever Previously Lead?],G1331,Table15[Customer-Owned Portion],O1331),Table15[Unique ID],0),0)))</f>
        <v/>
      </c>
      <c r="X1331"/>
    </row>
    <row r="1332" spans="2:24" x14ac:dyDescent="0.35">
      <c r="B1332" s="146"/>
      <c r="C1332" s="31"/>
      <c r="D1332" s="31"/>
      <c r="E1332" s="44"/>
      <c r="F1332" s="43"/>
      <c r="G1332" s="84"/>
      <c r="H1332" s="31"/>
      <c r="I1332" s="31"/>
      <c r="J1332" s="84"/>
      <c r="K1332" s="31"/>
      <c r="L1332" s="31"/>
      <c r="M1332" s="169"/>
      <c r="N1332" s="148"/>
      <c r="O1332" s="44"/>
      <c r="P1332" s="43"/>
      <c r="Q1332" s="31"/>
      <c r="R1332" s="84"/>
      <c r="S1332" s="31"/>
      <c r="T1332" s="31"/>
      <c r="U1332" s="169"/>
      <c r="V1332" s="150"/>
      <c r="W1332" s="141" t="str" cm="1">
        <f t="array" ref="W1332">IF(SUM(LEN(B1332:V1332))=0,"",IF(OR(OR(ISBLANK(F1332),SUM(LEN(C1332),LEN(D1332))=0),AND(NOT(E1332="Unknown"),ISBLANK(J1332)),AND(NOT(O1332="Unknown"),ISBLANK(R1332))),"Missing Information", INDEX(Table15[Entire Service Line Classification], MATCH(SUMIFS(Table15[Unique ID],Table15[System-Owned Portion],E1332,Table15[If Material Anything Other than "Lead" in Column E,Was Material Ever Previously Lead?],G1332,Table15[Customer-Owned Portion],O1332),Table15[Unique ID],0),0)))</f>
        <v/>
      </c>
      <c r="X1332"/>
    </row>
    <row r="1333" spans="2:24" x14ac:dyDescent="0.35">
      <c r="B1333" s="146"/>
      <c r="C1333" s="31"/>
      <c r="D1333" s="31"/>
      <c r="E1333" s="44"/>
      <c r="F1333" s="43"/>
      <c r="G1333" s="84"/>
      <c r="H1333" s="31"/>
      <c r="I1333" s="31"/>
      <c r="J1333" s="84"/>
      <c r="K1333" s="31"/>
      <c r="L1333" s="31"/>
      <c r="M1333" s="169"/>
      <c r="N1333" s="148"/>
      <c r="O1333" s="44"/>
      <c r="P1333" s="43"/>
      <c r="Q1333" s="31"/>
      <c r="R1333" s="84"/>
      <c r="S1333" s="31"/>
      <c r="T1333" s="31"/>
      <c r="U1333" s="169"/>
      <c r="V1333" s="150"/>
      <c r="W1333" s="141" t="str" cm="1">
        <f t="array" ref="W1333">IF(SUM(LEN(B1333:V1333))=0,"",IF(OR(OR(ISBLANK(F1333),SUM(LEN(C1333),LEN(D1333))=0),AND(NOT(E1333="Unknown"),ISBLANK(J1333)),AND(NOT(O1333="Unknown"),ISBLANK(R1333))),"Missing Information", INDEX(Table15[Entire Service Line Classification], MATCH(SUMIFS(Table15[Unique ID],Table15[System-Owned Portion],E1333,Table15[If Material Anything Other than "Lead" in Column E,Was Material Ever Previously Lead?],G1333,Table15[Customer-Owned Portion],O1333),Table15[Unique ID],0),0)))</f>
        <v/>
      </c>
      <c r="X1333"/>
    </row>
    <row r="1334" spans="2:24" x14ac:dyDescent="0.35">
      <c r="B1334" s="146"/>
      <c r="C1334" s="31"/>
      <c r="D1334" s="31"/>
      <c r="E1334" s="44"/>
      <c r="F1334" s="43"/>
      <c r="G1334" s="84"/>
      <c r="H1334" s="31"/>
      <c r="I1334" s="31"/>
      <c r="J1334" s="84"/>
      <c r="K1334" s="31"/>
      <c r="L1334" s="31"/>
      <c r="M1334" s="169"/>
      <c r="N1334" s="148"/>
      <c r="O1334" s="44"/>
      <c r="P1334" s="43"/>
      <c r="Q1334" s="31"/>
      <c r="R1334" s="84"/>
      <c r="S1334" s="31"/>
      <c r="T1334" s="31"/>
      <c r="U1334" s="169"/>
      <c r="V1334" s="150"/>
      <c r="W1334" s="141" t="str" cm="1">
        <f t="array" ref="W1334">IF(SUM(LEN(B1334:V1334))=0,"",IF(OR(OR(ISBLANK(F1334),SUM(LEN(C1334),LEN(D1334))=0),AND(NOT(E1334="Unknown"),ISBLANK(J1334)),AND(NOT(O1334="Unknown"),ISBLANK(R1334))),"Missing Information", INDEX(Table15[Entire Service Line Classification], MATCH(SUMIFS(Table15[Unique ID],Table15[System-Owned Portion],E1334,Table15[If Material Anything Other than "Lead" in Column E,Was Material Ever Previously Lead?],G1334,Table15[Customer-Owned Portion],O1334),Table15[Unique ID],0),0)))</f>
        <v/>
      </c>
      <c r="X1334"/>
    </row>
    <row r="1335" spans="2:24" x14ac:dyDescent="0.35">
      <c r="B1335" s="146"/>
      <c r="C1335" s="31"/>
      <c r="D1335" s="31"/>
      <c r="E1335" s="44"/>
      <c r="F1335" s="43"/>
      <c r="G1335" s="84"/>
      <c r="H1335" s="31"/>
      <c r="I1335" s="31"/>
      <c r="J1335" s="84"/>
      <c r="K1335" s="31"/>
      <c r="L1335" s="31"/>
      <c r="M1335" s="169"/>
      <c r="N1335" s="148"/>
      <c r="O1335" s="44"/>
      <c r="P1335" s="43"/>
      <c r="Q1335" s="31"/>
      <c r="R1335" s="84"/>
      <c r="S1335" s="31"/>
      <c r="T1335" s="31"/>
      <c r="U1335" s="169"/>
      <c r="V1335" s="150"/>
      <c r="W1335" s="141" t="str" cm="1">
        <f t="array" ref="W1335">IF(SUM(LEN(B1335:V1335))=0,"",IF(OR(OR(ISBLANK(F1335),SUM(LEN(C1335),LEN(D1335))=0),AND(NOT(E1335="Unknown"),ISBLANK(J1335)),AND(NOT(O1335="Unknown"),ISBLANK(R1335))),"Missing Information", INDEX(Table15[Entire Service Line Classification], MATCH(SUMIFS(Table15[Unique ID],Table15[System-Owned Portion],E1335,Table15[If Material Anything Other than "Lead" in Column E,Was Material Ever Previously Lead?],G1335,Table15[Customer-Owned Portion],O1335),Table15[Unique ID],0),0)))</f>
        <v/>
      </c>
      <c r="X1335"/>
    </row>
    <row r="1336" spans="2:24" x14ac:dyDescent="0.35">
      <c r="B1336" s="146"/>
      <c r="C1336" s="31"/>
      <c r="D1336" s="31"/>
      <c r="E1336" s="44"/>
      <c r="F1336" s="43"/>
      <c r="G1336" s="84"/>
      <c r="H1336" s="31"/>
      <c r="I1336" s="31"/>
      <c r="J1336" s="84"/>
      <c r="K1336" s="31"/>
      <c r="L1336" s="31"/>
      <c r="M1336" s="169"/>
      <c r="N1336" s="148"/>
      <c r="O1336" s="44"/>
      <c r="P1336" s="43"/>
      <c r="Q1336" s="31"/>
      <c r="R1336" s="84"/>
      <c r="S1336" s="31"/>
      <c r="T1336" s="31"/>
      <c r="U1336" s="169"/>
      <c r="V1336" s="150"/>
      <c r="W1336" s="141" t="str" cm="1">
        <f t="array" ref="W1336">IF(SUM(LEN(B1336:V1336))=0,"",IF(OR(OR(ISBLANK(F1336),SUM(LEN(C1336),LEN(D1336))=0),AND(NOT(E1336="Unknown"),ISBLANK(J1336)),AND(NOT(O1336="Unknown"),ISBLANK(R1336))),"Missing Information", INDEX(Table15[Entire Service Line Classification], MATCH(SUMIFS(Table15[Unique ID],Table15[System-Owned Portion],E1336,Table15[If Material Anything Other than "Lead" in Column E,Was Material Ever Previously Lead?],G1336,Table15[Customer-Owned Portion],O1336),Table15[Unique ID],0),0)))</f>
        <v/>
      </c>
      <c r="X1336"/>
    </row>
    <row r="1337" spans="2:24" x14ac:dyDescent="0.35">
      <c r="B1337" s="146"/>
      <c r="C1337" s="31"/>
      <c r="D1337" s="31"/>
      <c r="E1337" s="44"/>
      <c r="F1337" s="43"/>
      <c r="G1337" s="84"/>
      <c r="H1337" s="31"/>
      <c r="I1337" s="31"/>
      <c r="J1337" s="84"/>
      <c r="K1337" s="31"/>
      <c r="L1337" s="31"/>
      <c r="M1337" s="169"/>
      <c r="N1337" s="148"/>
      <c r="O1337" s="44"/>
      <c r="P1337" s="43"/>
      <c r="Q1337" s="31"/>
      <c r="R1337" s="84"/>
      <c r="S1337" s="31"/>
      <c r="T1337" s="31"/>
      <c r="U1337" s="169"/>
      <c r="V1337" s="150"/>
      <c r="W1337" s="141" t="str" cm="1">
        <f t="array" ref="W1337">IF(SUM(LEN(B1337:V1337))=0,"",IF(OR(OR(ISBLANK(F1337),SUM(LEN(C1337),LEN(D1337))=0),AND(NOT(E1337="Unknown"),ISBLANK(J1337)),AND(NOT(O1337="Unknown"),ISBLANK(R1337))),"Missing Information", INDEX(Table15[Entire Service Line Classification], MATCH(SUMIFS(Table15[Unique ID],Table15[System-Owned Portion],E1337,Table15[If Material Anything Other than "Lead" in Column E,Was Material Ever Previously Lead?],G1337,Table15[Customer-Owned Portion],O1337),Table15[Unique ID],0),0)))</f>
        <v/>
      </c>
      <c r="X1337"/>
    </row>
    <row r="1338" spans="2:24" x14ac:dyDescent="0.35">
      <c r="B1338" s="146"/>
      <c r="C1338" s="31"/>
      <c r="D1338" s="31"/>
      <c r="E1338" s="44"/>
      <c r="F1338" s="43"/>
      <c r="G1338" s="84"/>
      <c r="H1338" s="31"/>
      <c r="I1338" s="31"/>
      <c r="J1338" s="84"/>
      <c r="K1338" s="31"/>
      <c r="L1338" s="31"/>
      <c r="M1338" s="169"/>
      <c r="N1338" s="148"/>
      <c r="O1338" s="44"/>
      <c r="P1338" s="43"/>
      <c r="Q1338" s="31"/>
      <c r="R1338" s="84"/>
      <c r="S1338" s="31"/>
      <c r="T1338" s="31"/>
      <c r="U1338" s="169"/>
      <c r="V1338" s="150"/>
      <c r="W1338" s="141" t="str" cm="1">
        <f t="array" ref="W1338">IF(SUM(LEN(B1338:V1338))=0,"",IF(OR(OR(ISBLANK(F1338),SUM(LEN(C1338),LEN(D1338))=0),AND(NOT(E1338="Unknown"),ISBLANK(J1338)),AND(NOT(O1338="Unknown"),ISBLANK(R1338))),"Missing Information", INDEX(Table15[Entire Service Line Classification], MATCH(SUMIFS(Table15[Unique ID],Table15[System-Owned Portion],E1338,Table15[If Material Anything Other than "Lead" in Column E,Was Material Ever Previously Lead?],G1338,Table15[Customer-Owned Portion],O1338),Table15[Unique ID],0),0)))</f>
        <v/>
      </c>
      <c r="X1338"/>
    </row>
    <row r="1339" spans="2:24" x14ac:dyDescent="0.35">
      <c r="B1339" s="146"/>
      <c r="C1339" s="31"/>
      <c r="D1339" s="31"/>
      <c r="E1339" s="44"/>
      <c r="F1339" s="43"/>
      <c r="G1339" s="84"/>
      <c r="H1339" s="31"/>
      <c r="I1339" s="31"/>
      <c r="J1339" s="84"/>
      <c r="K1339" s="31"/>
      <c r="L1339" s="31"/>
      <c r="M1339" s="169"/>
      <c r="N1339" s="148"/>
      <c r="O1339" s="44"/>
      <c r="P1339" s="43"/>
      <c r="Q1339" s="31"/>
      <c r="R1339" s="84"/>
      <c r="S1339" s="31"/>
      <c r="T1339" s="31"/>
      <c r="U1339" s="169"/>
      <c r="V1339" s="150"/>
      <c r="W1339" s="141" t="str" cm="1">
        <f t="array" ref="W1339">IF(SUM(LEN(B1339:V1339))=0,"",IF(OR(OR(ISBLANK(F1339),SUM(LEN(C1339),LEN(D1339))=0),AND(NOT(E1339="Unknown"),ISBLANK(J1339)),AND(NOT(O1339="Unknown"),ISBLANK(R1339))),"Missing Information", INDEX(Table15[Entire Service Line Classification], MATCH(SUMIFS(Table15[Unique ID],Table15[System-Owned Portion],E1339,Table15[If Material Anything Other than "Lead" in Column E,Was Material Ever Previously Lead?],G1339,Table15[Customer-Owned Portion],O1339),Table15[Unique ID],0),0)))</f>
        <v/>
      </c>
      <c r="X1339"/>
    </row>
    <row r="1340" spans="2:24" x14ac:dyDescent="0.35">
      <c r="B1340" s="146"/>
      <c r="C1340" s="31"/>
      <c r="D1340" s="31"/>
      <c r="E1340" s="44"/>
      <c r="F1340" s="43"/>
      <c r="G1340" s="84"/>
      <c r="H1340" s="31"/>
      <c r="I1340" s="31"/>
      <c r="J1340" s="84"/>
      <c r="K1340" s="31"/>
      <c r="L1340" s="31"/>
      <c r="M1340" s="169"/>
      <c r="N1340" s="148"/>
      <c r="O1340" s="44"/>
      <c r="P1340" s="43"/>
      <c r="Q1340" s="31"/>
      <c r="R1340" s="84"/>
      <c r="S1340" s="31"/>
      <c r="T1340" s="31"/>
      <c r="U1340" s="169"/>
      <c r="V1340" s="150"/>
      <c r="W1340" s="141" t="str" cm="1">
        <f t="array" ref="W1340">IF(SUM(LEN(B1340:V1340))=0,"",IF(OR(OR(ISBLANK(F1340),SUM(LEN(C1340),LEN(D1340))=0),AND(NOT(E1340="Unknown"),ISBLANK(J1340)),AND(NOT(O1340="Unknown"),ISBLANK(R1340))),"Missing Information", INDEX(Table15[Entire Service Line Classification], MATCH(SUMIFS(Table15[Unique ID],Table15[System-Owned Portion],E1340,Table15[If Material Anything Other than "Lead" in Column E,Was Material Ever Previously Lead?],G1340,Table15[Customer-Owned Portion],O1340),Table15[Unique ID],0),0)))</f>
        <v/>
      </c>
      <c r="X1340"/>
    </row>
    <row r="1341" spans="2:24" x14ac:dyDescent="0.35">
      <c r="B1341" s="146"/>
      <c r="C1341" s="31"/>
      <c r="D1341" s="31"/>
      <c r="E1341" s="44"/>
      <c r="F1341" s="43"/>
      <c r="G1341" s="84"/>
      <c r="H1341" s="31"/>
      <c r="I1341" s="31"/>
      <c r="J1341" s="84"/>
      <c r="K1341" s="31"/>
      <c r="L1341" s="31"/>
      <c r="M1341" s="169"/>
      <c r="N1341" s="148"/>
      <c r="O1341" s="44"/>
      <c r="P1341" s="43"/>
      <c r="Q1341" s="31"/>
      <c r="R1341" s="84"/>
      <c r="S1341" s="31"/>
      <c r="T1341" s="31"/>
      <c r="U1341" s="169"/>
      <c r="V1341" s="150"/>
      <c r="W1341" s="141" t="str" cm="1">
        <f t="array" ref="W1341">IF(SUM(LEN(B1341:V1341))=0,"",IF(OR(OR(ISBLANK(F1341),SUM(LEN(C1341),LEN(D1341))=0),AND(NOT(E1341="Unknown"),ISBLANK(J1341)),AND(NOT(O1341="Unknown"),ISBLANK(R1341))),"Missing Information", INDEX(Table15[Entire Service Line Classification], MATCH(SUMIFS(Table15[Unique ID],Table15[System-Owned Portion],E1341,Table15[If Material Anything Other than "Lead" in Column E,Was Material Ever Previously Lead?],G1341,Table15[Customer-Owned Portion],O1341),Table15[Unique ID],0),0)))</f>
        <v/>
      </c>
      <c r="X1341"/>
    </row>
    <row r="1342" spans="2:24" x14ac:dyDescent="0.35">
      <c r="B1342" s="146"/>
      <c r="C1342" s="31"/>
      <c r="D1342" s="31"/>
      <c r="E1342" s="44"/>
      <c r="F1342" s="43"/>
      <c r="G1342" s="84"/>
      <c r="H1342" s="31"/>
      <c r="I1342" s="31"/>
      <c r="J1342" s="84"/>
      <c r="K1342" s="31"/>
      <c r="L1342" s="31"/>
      <c r="M1342" s="169"/>
      <c r="N1342" s="148"/>
      <c r="O1342" s="44"/>
      <c r="P1342" s="43"/>
      <c r="Q1342" s="31"/>
      <c r="R1342" s="84"/>
      <c r="S1342" s="31"/>
      <c r="T1342" s="31"/>
      <c r="U1342" s="169"/>
      <c r="V1342" s="150"/>
      <c r="W1342" s="141" t="str" cm="1">
        <f t="array" ref="W1342">IF(SUM(LEN(B1342:V1342))=0,"",IF(OR(OR(ISBLANK(F1342),SUM(LEN(C1342),LEN(D1342))=0),AND(NOT(E1342="Unknown"),ISBLANK(J1342)),AND(NOT(O1342="Unknown"),ISBLANK(R1342))),"Missing Information", INDEX(Table15[Entire Service Line Classification], MATCH(SUMIFS(Table15[Unique ID],Table15[System-Owned Portion],E1342,Table15[If Material Anything Other than "Lead" in Column E,Was Material Ever Previously Lead?],G1342,Table15[Customer-Owned Portion],O1342),Table15[Unique ID],0),0)))</f>
        <v/>
      </c>
      <c r="X1342"/>
    </row>
    <row r="1343" spans="2:24" x14ac:dyDescent="0.35">
      <c r="B1343" s="146"/>
      <c r="C1343" s="31"/>
      <c r="D1343" s="31"/>
      <c r="E1343" s="44"/>
      <c r="F1343" s="43"/>
      <c r="G1343" s="84"/>
      <c r="H1343" s="31"/>
      <c r="I1343" s="31"/>
      <c r="J1343" s="84"/>
      <c r="K1343" s="31"/>
      <c r="L1343" s="31"/>
      <c r="M1343" s="169"/>
      <c r="N1343" s="148"/>
      <c r="O1343" s="44"/>
      <c r="P1343" s="43"/>
      <c r="Q1343" s="31"/>
      <c r="R1343" s="84"/>
      <c r="S1343" s="31"/>
      <c r="T1343" s="31"/>
      <c r="U1343" s="169"/>
      <c r="V1343" s="150"/>
      <c r="W1343" s="141" t="str" cm="1">
        <f t="array" ref="W1343">IF(SUM(LEN(B1343:V1343))=0,"",IF(OR(OR(ISBLANK(F1343),SUM(LEN(C1343),LEN(D1343))=0),AND(NOT(E1343="Unknown"),ISBLANK(J1343)),AND(NOT(O1343="Unknown"),ISBLANK(R1343))),"Missing Information", INDEX(Table15[Entire Service Line Classification], MATCH(SUMIFS(Table15[Unique ID],Table15[System-Owned Portion],E1343,Table15[If Material Anything Other than "Lead" in Column E,Was Material Ever Previously Lead?],G1343,Table15[Customer-Owned Portion],O1343),Table15[Unique ID],0),0)))</f>
        <v/>
      </c>
      <c r="X1343"/>
    </row>
    <row r="1344" spans="2:24" x14ac:dyDescent="0.35">
      <c r="B1344" s="146"/>
      <c r="C1344" s="31"/>
      <c r="D1344" s="31"/>
      <c r="E1344" s="44"/>
      <c r="F1344" s="43"/>
      <c r="G1344" s="84"/>
      <c r="H1344" s="31"/>
      <c r="I1344" s="31"/>
      <c r="J1344" s="84"/>
      <c r="K1344" s="31"/>
      <c r="L1344" s="31"/>
      <c r="M1344" s="169"/>
      <c r="N1344" s="148"/>
      <c r="O1344" s="44"/>
      <c r="P1344" s="43"/>
      <c r="Q1344" s="31"/>
      <c r="R1344" s="84"/>
      <c r="S1344" s="31"/>
      <c r="T1344" s="31"/>
      <c r="U1344" s="169"/>
      <c r="V1344" s="150"/>
      <c r="W1344" s="141" t="str" cm="1">
        <f t="array" ref="W1344">IF(SUM(LEN(B1344:V1344))=0,"",IF(OR(OR(ISBLANK(F1344),SUM(LEN(C1344),LEN(D1344))=0),AND(NOT(E1344="Unknown"),ISBLANK(J1344)),AND(NOT(O1344="Unknown"),ISBLANK(R1344))),"Missing Information", INDEX(Table15[Entire Service Line Classification], MATCH(SUMIFS(Table15[Unique ID],Table15[System-Owned Portion],E1344,Table15[If Material Anything Other than "Lead" in Column E,Was Material Ever Previously Lead?],G1344,Table15[Customer-Owned Portion],O1344),Table15[Unique ID],0),0)))</f>
        <v/>
      </c>
      <c r="X1344"/>
    </row>
    <row r="1345" spans="2:24" x14ac:dyDescent="0.35">
      <c r="B1345" s="146"/>
      <c r="C1345" s="31"/>
      <c r="D1345" s="31"/>
      <c r="E1345" s="44"/>
      <c r="F1345" s="43"/>
      <c r="G1345" s="84"/>
      <c r="H1345" s="31"/>
      <c r="I1345" s="31"/>
      <c r="J1345" s="84"/>
      <c r="K1345" s="31"/>
      <c r="L1345" s="31"/>
      <c r="M1345" s="169"/>
      <c r="N1345" s="148"/>
      <c r="O1345" s="44"/>
      <c r="P1345" s="43"/>
      <c r="Q1345" s="31"/>
      <c r="R1345" s="84"/>
      <c r="S1345" s="31"/>
      <c r="T1345" s="31"/>
      <c r="U1345" s="169"/>
      <c r="V1345" s="150"/>
      <c r="W1345" s="141" t="str" cm="1">
        <f t="array" ref="W1345">IF(SUM(LEN(B1345:V1345))=0,"",IF(OR(OR(ISBLANK(F1345),SUM(LEN(C1345),LEN(D1345))=0),AND(NOT(E1345="Unknown"),ISBLANK(J1345)),AND(NOT(O1345="Unknown"),ISBLANK(R1345))),"Missing Information", INDEX(Table15[Entire Service Line Classification], MATCH(SUMIFS(Table15[Unique ID],Table15[System-Owned Portion],E1345,Table15[If Material Anything Other than "Lead" in Column E,Was Material Ever Previously Lead?],G1345,Table15[Customer-Owned Portion],O1345),Table15[Unique ID],0),0)))</f>
        <v/>
      </c>
      <c r="X1345"/>
    </row>
    <row r="1346" spans="2:24" x14ac:dyDescent="0.35">
      <c r="B1346" s="146"/>
      <c r="C1346" s="31"/>
      <c r="D1346" s="31"/>
      <c r="E1346" s="44"/>
      <c r="F1346" s="43"/>
      <c r="G1346" s="84"/>
      <c r="H1346" s="31"/>
      <c r="I1346" s="31"/>
      <c r="J1346" s="84"/>
      <c r="K1346" s="31"/>
      <c r="L1346" s="31"/>
      <c r="M1346" s="169"/>
      <c r="N1346" s="148"/>
      <c r="O1346" s="44"/>
      <c r="P1346" s="43"/>
      <c r="Q1346" s="31"/>
      <c r="R1346" s="84"/>
      <c r="S1346" s="31"/>
      <c r="T1346" s="31"/>
      <c r="U1346" s="169"/>
      <c r="V1346" s="150"/>
      <c r="W1346" s="141" t="str" cm="1">
        <f t="array" ref="W1346">IF(SUM(LEN(B1346:V1346))=0,"",IF(OR(OR(ISBLANK(F1346),SUM(LEN(C1346),LEN(D1346))=0),AND(NOT(E1346="Unknown"),ISBLANK(J1346)),AND(NOT(O1346="Unknown"),ISBLANK(R1346))),"Missing Information", INDEX(Table15[Entire Service Line Classification], MATCH(SUMIFS(Table15[Unique ID],Table15[System-Owned Portion],E1346,Table15[If Material Anything Other than "Lead" in Column E,Was Material Ever Previously Lead?],G1346,Table15[Customer-Owned Portion],O1346),Table15[Unique ID],0),0)))</f>
        <v/>
      </c>
      <c r="X1346"/>
    </row>
    <row r="1347" spans="2:24" x14ac:dyDescent="0.35">
      <c r="B1347" s="146"/>
      <c r="C1347" s="31"/>
      <c r="D1347" s="31"/>
      <c r="E1347" s="44"/>
      <c r="F1347" s="43"/>
      <c r="G1347" s="84"/>
      <c r="H1347" s="31"/>
      <c r="I1347" s="31"/>
      <c r="J1347" s="84"/>
      <c r="K1347" s="31"/>
      <c r="L1347" s="31"/>
      <c r="M1347" s="169"/>
      <c r="N1347" s="148"/>
      <c r="O1347" s="44"/>
      <c r="P1347" s="43"/>
      <c r="Q1347" s="31"/>
      <c r="R1347" s="84"/>
      <c r="S1347" s="31"/>
      <c r="T1347" s="31"/>
      <c r="U1347" s="169"/>
      <c r="V1347" s="150"/>
      <c r="W1347" s="141" t="str" cm="1">
        <f t="array" ref="W1347">IF(SUM(LEN(B1347:V1347))=0,"",IF(OR(OR(ISBLANK(F1347),SUM(LEN(C1347),LEN(D1347))=0),AND(NOT(E1347="Unknown"),ISBLANK(J1347)),AND(NOT(O1347="Unknown"),ISBLANK(R1347))),"Missing Information", INDEX(Table15[Entire Service Line Classification], MATCH(SUMIFS(Table15[Unique ID],Table15[System-Owned Portion],E1347,Table15[If Material Anything Other than "Lead" in Column E,Was Material Ever Previously Lead?],G1347,Table15[Customer-Owned Portion],O1347),Table15[Unique ID],0),0)))</f>
        <v/>
      </c>
      <c r="X1347"/>
    </row>
    <row r="1348" spans="2:24" x14ac:dyDescent="0.35">
      <c r="B1348" s="146"/>
      <c r="C1348" s="31"/>
      <c r="D1348" s="31"/>
      <c r="E1348" s="44"/>
      <c r="F1348" s="43"/>
      <c r="G1348" s="84"/>
      <c r="H1348" s="31"/>
      <c r="I1348" s="31"/>
      <c r="J1348" s="84"/>
      <c r="K1348" s="31"/>
      <c r="L1348" s="31"/>
      <c r="M1348" s="169"/>
      <c r="N1348" s="148"/>
      <c r="O1348" s="44"/>
      <c r="P1348" s="43"/>
      <c r="Q1348" s="31"/>
      <c r="R1348" s="84"/>
      <c r="S1348" s="31"/>
      <c r="T1348" s="31"/>
      <c r="U1348" s="169"/>
      <c r="V1348" s="150"/>
      <c r="W1348" s="141" t="str" cm="1">
        <f t="array" ref="W1348">IF(SUM(LEN(B1348:V1348))=0,"",IF(OR(OR(ISBLANK(F1348),SUM(LEN(C1348),LEN(D1348))=0),AND(NOT(E1348="Unknown"),ISBLANK(J1348)),AND(NOT(O1348="Unknown"),ISBLANK(R1348))),"Missing Information", INDEX(Table15[Entire Service Line Classification], MATCH(SUMIFS(Table15[Unique ID],Table15[System-Owned Portion],E1348,Table15[If Material Anything Other than "Lead" in Column E,Was Material Ever Previously Lead?],G1348,Table15[Customer-Owned Portion],O1348),Table15[Unique ID],0),0)))</f>
        <v/>
      </c>
      <c r="X1348"/>
    </row>
    <row r="1349" spans="2:24" x14ac:dyDescent="0.35">
      <c r="B1349" s="146"/>
      <c r="C1349" s="31"/>
      <c r="D1349" s="31"/>
      <c r="E1349" s="44"/>
      <c r="F1349" s="43"/>
      <c r="G1349" s="84"/>
      <c r="H1349" s="31"/>
      <c r="I1349" s="31"/>
      <c r="J1349" s="84"/>
      <c r="K1349" s="31"/>
      <c r="L1349" s="31"/>
      <c r="M1349" s="169"/>
      <c r="N1349" s="148"/>
      <c r="O1349" s="44"/>
      <c r="P1349" s="43"/>
      <c r="Q1349" s="31"/>
      <c r="R1349" s="84"/>
      <c r="S1349" s="31"/>
      <c r="T1349" s="31"/>
      <c r="U1349" s="169"/>
      <c r="V1349" s="150"/>
      <c r="W1349" s="141" t="str" cm="1">
        <f t="array" ref="W1349">IF(SUM(LEN(B1349:V1349))=0,"",IF(OR(OR(ISBLANK(F1349),SUM(LEN(C1349),LEN(D1349))=0),AND(NOT(E1349="Unknown"),ISBLANK(J1349)),AND(NOT(O1349="Unknown"),ISBLANK(R1349))),"Missing Information", INDEX(Table15[Entire Service Line Classification], MATCH(SUMIFS(Table15[Unique ID],Table15[System-Owned Portion],E1349,Table15[If Material Anything Other than "Lead" in Column E,Was Material Ever Previously Lead?],G1349,Table15[Customer-Owned Portion],O1349),Table15[Unique ID],0),0)))</f>
        <v/>
      </c>
      <c r="X1349"/>
    </row>
    <row r="1350" spans="2:24" x14ac:dyDescent="0.35">
      <c r="B1350" s="146"/>
      <c r="C1350" s="31"/>
      <c r="D1350" s="31"/>
      <c r="E1350" s="44"/>
      <c r="F1350" s="43"/>
      <c r="G1350" s="84"/>
      <c r="H1350" s="31"/>
      <c r="I1350" s="31"/>
      <c r="J1350" s="84"/>
      <c r="K1350" s="31"/>
      <c r="L1350" s="31"/>
      <c r="M1350" s="169"/>
      <c r="N1350" s="148"/>
      <c r="O1350" s="44"/>
      <c r="P1350" s="43"/>
      <c r="Q1350" s="31"/>
      <c r="R1350" s="84"/>
      <c r="S1350" s="31"/>
      <c r="T1350" s="31"/>
      <c r="U1350" s="169"/>
      <c r="V1350" s="150"/>
      <c r="W1350" s="141" t="str" cm="1">
        <f t="array" ref="W1350">IF(SUM(LEN(B1350:V1350))=0,"",IF(OR(OR(ISBLANK(F1350),SUM(LEN(C1350),LEN(D1350))=0),AND(NOT(E1350="Unknown"),ISBLANK(J1350)),AND(NOT(O1350="Unknown"),ISBLANK(R1350))),"Missing Information", INDEX(Table15[Entire Service Line Classification], MATCH(SUMIFS(Table15[Unique ID],Table15[System-Owned Portion],E1350,Table15[If Material Anything Other than "Lead" in Column E,Was Material Ever Previously Lead?],G1350,Table15[Customer-Owned Portion],O1350),Table15[Unique ID],0),0)))</f>
        <v/>
      </c>
      <c r="X1350"/>
    </row>
    <row r="1351" spans="2:24" x14ac:dyDescent="0.35">
      <c r="B1351" s="146"/>
      <c r="C1351" s="31"/>
      <c r="D1351" s="31"/>
      <c r="E1351" s="44"/>
      <c r="F1351" s="43"/>
      <c r="G1351" s="84"/>
      <c r="H1351" s="31"/>
      <c r="I1351" s="31"/>
      <c r="J1351" s="84"/>
      <c r="K1351" s="31"/>
      <c r="L1351" s="31"/>
      <c r="M1351" s="169"/>
      <c r="N1351" s="148"/>
      <c r="O1351" s="44"/>
      <c r="P1351" s="43"/>
      <c r="Q1351" s="31"/>
      <c r="R1351" s="84"/>
      <c r="S1351" s="31"/>
      <c r="T1351" s="31"/>
      <c r="U1351" s="169"/>
      <c r="V1351" s="150"/>
      <c r="W1351" s="141" t="str" cm="1">
        <f t="array" ref="W1351">IF(SUM(LEN(B1351:V1351))=0,"",IF(OR(OR(ISBLANK(F1351),SUM(LEN(C1351),LEN(D1351))=0),AND(NOT(E1351="Unknown"),ISBLANK(J1351)),AND(NOT(O1351="Unknown"),ISBLANK(R1351))),"Missing Information", INDEX(Table15[Entire Service Line Classification], MATCH(SUMIFS(Table15[Unique ID],Table15[System-Owned Portion],E1351,Table15[If Material Anything Other than "Lead" in Column E,Was Material Ever Previously Lead?],G1351,Table15[Customer-Owned Portion],O1351),Table15[Unique ID],0),0)))</f>
        <v/>
      </c>
      <c r="X1351"/>
    </row>
    <row r="1352" spans="2:24" x14ac:dyDescent="0.35">
      <c r="B1352" s="146"/>
      <c r="C1352" s="31"/>
      <c r="D1352" s="31"/>
      <c r="E1352" s="44"/>
      <c r="F1352" s="43"/>
      <c r="G1352" s="84"/>
      <c r="H1352" s="31"/>
      <c r="I1352" s="31"/>
      <c r="J1352" s="84"/>
      <c r="K1352" s="31"/>
      <c r="L1352" s="31"/>
      <c r="M1352" s="169"/>
      <c r="N1352" s="148"/>
      <c r="O1352" s="44"/>
      <c r="P1352" s="43"/>
      <c r="Q1352" s="31"/>
      <c r="R1352" s="84"/>
      <c r="S1352" s="31"/>
      <c r="T1352" s="31"/>
      <c r="U1352" s="169"/>
      <c r="V1352" s="150"/>
      <c r="W1352" s="141" t="str" cm="1">
        <f t="array" ref="W1352">IF(SUM(LEN(B1352:V1352))=0,"",IF(OR(OR(ISBLANK(F1352),SUM(LEN(C1352),LEN(D1352))=0),AND(NOT(E1352="Unknown"),ISBLANK(J1352)),AND(NOT(O1352="Unknown"),ISBLANK(R1352))),"Missing Information", INDEX(Table15[Entire Service Line Classification], MATCH(SUMIFS(Table15[Unique ID],Table15[System-Owned Portion],E1352,Table15[If Material Anything Other than "Lead" in Column E,Was Material Ever Previously Lead?],G1352,Table15[Customer-Owned Portion],O1352),Table15[Unique ID],0),0)))</f>
        <v/>
      </c>
      <c r="X1352"/>
    </row>
    <row r="1353" spans="2:24" x14ac:dyDescent="0.35">
      <c r="B1353" s="146"/>
      <c r="C1353" s="31"/>
      <c r="D1353" s="31"/>
      <c r="E1353" s="44"/>
      <c r="F1353" s="43"/>
      <c r="G1353" s="84"/>
      <c r="H1353" s="31"/>
      <c r="I1353" s="31"/>
      <c r="J1353" s="84"/>
      <c r="K1353" s="31"/>
      <c r="L1353" s="31"/>
      <c r="M1353" s="169"/>
      <c r="N1353" s="148"/>
      <c r="O1353" s="44"/>
      <c r="P1353" s="43"/>
      <c r="Q1353" s="31"/>
      <c r="R1353" s="84"/>
      <c r="S1353" s="31"/>
      <c r="T1353" s="31"/>
      <c r="U1353" s="169"/>
      <c r="V1353" s="150"/>
      <c r="W1353" s="141" t="str" cm="1">
        <f t="array" ref="W1353">IF(SUM(LEN(B1353:V1353))=0,"",IF(OR(OR(ISBLANK(F1353),SUM(LEN(C1353),LEN(D1353))=0),AND(NOT(E1353="Unknown"),ISBLANK(J1353)),AND(NOT(O1353="Unknown"),ISBLANK(R1353))),"Missing Information", INDEX(Table15[Entire Service Line Classification], MATCH(SUMIFS(Table15[Unique ID],Table15[System-Owned Portion],E1353,Table15[If Material Anything Other than "Lead" in Column E,Was Material Ever Previously Lead?],G1353,Table15[Customer-Owned Portion],O1353),Table15[Unique ID],0),0)))</f>
        <v/>
      </c>
      <c r="X1353"/>
    </row>
    <row r="1354" spans="2:24" x14ac:dyDescent="0.35">
      <c r="B1354" s="146"/>
      <c r="C1354" s="31"/>
      <c r="D1354" s="31"/>
      <c r="E1354" s="44"/>
      <c r="F1354" s="43"/>
      <c r="G1354" s="84"/>
      <c r="H1354" s="31"/>
      <c r="I1354" s="31"/>
      <c r="J1354" s="84"/>
      <c r="K1354" s="31"/>
      <c r="L1354" s="31"/>
      <c r="M1354" s="169"/>
      <c r="N1354" s="148"/>
      <c r="O1354" s="44"/>
      <c r="P1354" s="43"/>
      <c r="Q1354" s="31"/>
      <c r="R1354" s="84"/>
      <c r="S1354" s="31"/>
      <c r="T1354" s="31"/>
      <c r="U1354" s="169"/>
      <c r="V1354" s="150"/>
      <c r="W1354" s="141" t="str" cm="1">
        <f t="array" ref="W1354">IF(SUM(LEN(B1354:V1354))=0,"",IF(OR(OR(ISBLANK(F1354),SUM(LEN(C1354),LEN(D1354))=0),AND(NOT(E1354="Unknown"),ISBLANK(J1354)),AND(NOT(O1354="Unknown"),ISBLANK(R1354))),"Missing Information", INDEX(Table15[Entire Service Line Classification], MATCH(SUMIFS(Table15[Unique ID],Table15[System-Owned Portion],E1354,Table15[If Material Anything Other than "Lead" in Column E,Was Material Ever Previously Lead?],G1354,Table15[Customer-Owned Portion],O1354),Table15[Unique ID],0),0)))</f>
        <v/>
      </c>
      <c r="X1354"/>
    </row>
    <row r="1355" spans="2:24" x14ac:dyDescent="0.35">
      <c r="B1355" s="146"/>
      <c r="C1355" s="31"/>
      <c r="D1355" s="31"/>
      <c r="E1355" s="44"/>
      <c r="F1355" s="43"/>
      <c r="G1355" s="84"/>
      <c r="H1355" s="31"/>
      <c r="I1355" s="31"/>
      <c r="J1355" s="84"/>
      <c r="K1355" s="31"/>
      <c r="L1355" s="31"/>
      <c r="M1355" s="169"/>
      <c r="N1355" s="148"/>
      <c r="O1355" s="44"/>
      <c r="P1355" s="43"/>
      <c r="Q1355" s="31"/>
      <c r="R1355" s="84"/>
      <c r="S1355" s="31"/>
      <c r="T1355" s="31"/>
      <c r="U1355" s="169"/>
      <c r="V1355" s="150"/>
      <c r="W1355" s="141" t="str" cm="1">
        <f t="array" ref="W1355">IF(SUM(LEN(B1355:V1355))=0,"",IF(OR(OR(ISBLANK(F1355),SUM(LEN(C1355),LEN(D1355))=0),AND(NOT(E1355="Unknown"),ISBLANK(J1355)),AND(NOT(O1355="Unknown"),ISBLANK(R1355))),"Missing Information", INDEX(Table15[Entire Service Line Classification], MATCH(SUMIFS(Table15[Unique ID],Table15[System-Owned Portion],E1355,Table15[If Material Anything Other than "Lead" in Column E,Was Material Ever Previously Lead?],G1355,Table15[Customer-Owned Portion],O1355),Table15[Unique ID],0),0)))</f>
        <v/>
      </c>
      <c r="X1355"/>
    </row>
    <row r="1356" spans="2:24" x14ac:dyDescent="0.35">
      <c r="B1356" s="146"/>
      <c r="C1356" s="31"/>
      <c r="D1356" s="31"/>
      <c r="E1356" s="44"/>
      <c r="F1356" s="43"/>
      <c r="G1356" s="84"/>
      <c r="H1356" s="31"/>
      <c r="I1356" s="31"/>
      <c r="J1356" s="84"/>
      <c r="K1356" s="31"/>
      <c r="L1356" s="31"/>
      <c r="M1356" s="169"/>
      <c r="N1356" s="148"/>
      <c r="O1356" s="44"/>
      <c r="P1356" s="43"/>
      <c r="Q1356" s="31"/>
      <c r="R1356" s="84"/>
      <c r="S1356" s="31"/>
      <c r="T1356" s="31"/>
      <c r="U1356" s="169"/>
      <c r="V1356" s="150"/>
      <c r="W1356" s="141" t="str" cm="1">
        <f t="array" ref="W1356">IF(SUM(LEN(B1356:V1356))=0,"",IF(OR(OR(ISBLANK(F1356),SUM(LEN(C1356),LEN(D1356))=0),AND(NOT(E1356="Unknown"),ISBLANK(J1356)),AND(NOT(O1356="Unknown"),ISBLANK(R1356))),"Missing Information", INDEX(Table15[Entire Service Line Classification], MATCH(SUMIFS(Table15[Unique ID],Table15[System-Owned Portion],E1356,Table15[If Material Anything Other than "Lead" in Column E,Was Material Ever Previously Lead?],G1356,Table15[Customer-Owned Portion],O1356),Table15[Unique ID],0),0)))</f>
        <v/>
      </c>
      <c r="X1356"/>
    </row>
    <row r="1357" spans="2:24" x14ac:dyDescent="0.35">
      <c r="B1357" s="146"/>
      <c r="C1357" s="31"/>
      <c r="D1357" s="31"/>
      <c r="E1357" s="44"/>
      <c r="F1357" s="43"/>
      <c r="G1357" s="84"/>
      <c r="H1357" s="31"/>
      <c r="I1357" s="31"/>
      <c r="J1357" s="84"/>
      <c r="K1357" s="31"/>
      <c r="L1357" s="31"/>
      <c r="M1357" s="169"/>
      <c r="N1357" s="148"/>
      <c r="O1357" s="44"/>
      <c r="P1357" s="43"/>
      <c r="Q1357" s="31"/>
      <c r="R1357" s="84"/>
      <c r="S1357" s="31"/>
      <c r="T1357" s="31"/>
      <c r="U1357" s="169"/>
      <c r="V1357" s="150"/>
      <c r="W1357" s="141" t="str" cm="1">
        <f t="array" ref="W1357">IF(SUM(LEN(B1357:V1357))=0,"",IF(OR(OR(ISBLANK(F1357),SUM(LEN(C1357),LEN(D1357))=0),AND(NOT(E1357="Unknown"),ISBLANK(J1357)),AND(NOT(O1357="Unknown"),ISBLANK(R1357))),"Missing Information", INDEX(Table15[Entire Service Line Classification], MATCH(SUMIFS(Table15[Unique ID],Table15[System-Owned Portion],E1357,Table15[If Material Anything Other than "Lead" in Column E,Was Material Ever Previously Lead?],G1357,Table15[Customer-Owned Portion],O1357),Table15[Unique ID],0),0)))</f>
        <v/>
      </c>
      <c r="X1357"/>
    </row>
    <row r="1358" spans="2:24" x14ac:dyDescent="0.35">
      <c r="B1358" s="146"/>
      <c r="C1358" s="31"/>
      <c r="D1358" s="31"/>
      <c r="E1358" s="44"/>
      <c r="F1358" s="43"/>
      <c r="G1358" s="84"/>
      <c r="H1358" s="31"/>
      <c r="I1358" s="31"/>
      <c r="J1358" s="84"/>
      <c r="K1358" s="31"/>
      <c r="L1358" s="31"/>
      <c r="M1358" s="169"/>
      <c r="N1358" s="148"/>
      <c r="O1358" s="44"/>
      <c r="P1358" s="43"/>
      <c r="Q1358" s="31"/>
      <c r="R1358" s="84"/>
      <c r="S1358" s="31"/>
      <c r="T1358" s="31"/>
      <c r="U1358" s="169"/>
      <c r="V1358" s="150"/>
      <c r="W1358" s="141" t="str" cm="1">
        <f t="array" ref="W1358">IF(SUM(LEN(B1358:V1358))=0,"",IF(OR(OR(ISBLANK(F1358),SUM(LEN(C1358),LEN(D1358))=0),AND(NOT(E1358="Unknown"),ISBLANK(J1358)),AND(NOT(O1358="Unknown"),ISBLANK(R1358))),"Missing Information", INDEX(Table15[Entire Service Line Classification], MATCH(SUMIFS(Table15[Unique ID],Table15[System-Owned Portion],E1358,Table15[If Material Anything Other than "Lead" in Column E,Was Material Ever Previously Lead?],G1358,Table15[Customer-Owned Portion],O1358),Table15[Unique ID],0),0)))</f>
        <v/>
      </c>
      <c r="X1358"/>
    </row>
    <row r="1359" spans="2:24" x14ac:dyDescent="0.35">
      <c r="B1359" s="146"/>
      <c r="C1359" s="31"/>
      <c r="D1359" s="31"/>
      <c r="E1359" s="44"/>
      <c r="F1359" s="43"/>
      <c r="G1359" s="84"/>
      <c r="H1359" s="31"/>
      <c r="I1359" s="31"/>
      <c r="J1359" s="84"/>
      <c r="K1359" s="31"/>
      <c r="L1359" s="31"/>
      <c r="M1359" s="169"/>
      <c r="N1359" s="148"/>
      <c r="O1359" s="44"/>
      <c r="P1359" s="43"/>
      <c r="Q1359" s="31"/>
      <c r="R1359" s="84"/>
      <c r="S1359" s="31"/>
      <c r="T1359" s="31"/>
      <c r="U1359" s="169"/>
      <c r="V1359" s="150"/>
      <c r="W1359" s="141" t="str" cm="1">
        <f t="array" ref="W1359">IF(SUM(LEN(B1359:V1359))=0,"",IF(OR(OR(ISBLANK(F1359),SUM(LEN(C1359),LEN(D1359))=0),AND(NOT(E1359="Unknown"),ISBLANK(J1359)),AND(NOT(O1359="Unknown"),ISBLANK(R1359))),"Missing Information", INDEX(Table15[Entire Service Line Classification], MATCH(SUMIFS(Table15[Unique ID],Table15[System-Owned Portion],E1359,Table15[If Material Anything Other than "Lead" in Column E,Was Material Ever Previously Lead?],G1359,Table15[Customer-Owned Portion],O1359),Table15[Unique ID],0),0)))</f>
        <v/>
      </c>
      <c r="X1359"/>
    </row>
    <row r="1360" spans="2:24" x14ac:dyDescent="0.35">
      <c r="B1360" s="146"/>
      <c r="C1360" s="31"/>
      <c r="D1360" s="31"/>
      <c r="E1360" s="44"/>
      <c r="F1360" s="43"/>
      <c r="G1360" s="84"/>
      <c r="H1360" s="31"/>
      <c r="I1360" s="31"/>
      <c r="J1360" s="84"/>
      <c r="K1360" s="31"/>
      <c r="L1360" s="31"/>
      <c r="M1360" s="169"/>
      <c r="N1360" s="148"/>
      <c r="O1360" s="44"/>
      <c r="P1360" s="43"/>
      <c r="Q1360" s="31"/>
      <c r="R1360" s="84"/>
      <c r="S1360" s="31"/>
      <c r="T1360" s="31"/>
      <c r="U1360" s="169"/>
      <c r="V1360" s="150"/>
      <c r="W1360" s="141" t="str" cm="1">
        <f t="array" ref="W1360">IF(SUM(LEN(B1360:V1360))=0,"",IF(OR(OR(ISBLANK(F1360),SUM(LEN(C1360),LEN(D1360))=0),AND(NOT(E1360="Unknown"),ISBLANK(J1360)),AND(NOT(O1360="Unknown"),ISBLANK(R1360))),"Missing Information", INDEX(Table15[Entire Service Line Classification], MATCH(SUMIFS(Table15[Unique ID],Table15[System-Owned Portion],E1360,Table15[If Material Anything Other than "Lead" in Column E,Was Material Ever Previously Lead?],G1360,Table15[Customer-Owned Portion],O1360),Table15[Unique ID],0),0)))</f>
        <v/>
      </c>
      <c r="X1360"/>
    </row>
    <row r="1361" spans="2:24" x14ac:dyDescent="0.35">
      <c r="B1361" s="146"/>
      <c r="C1361" s="31"/>
      <c r="D1361" s="31"/>
      <c r="E1361" s="44"/>
      <c r="F1361" s="43"/>
      <c r="G1361" s="84"/>
      <c r="H1361" s="31"/>
      <c r="I1361" s="31"/>
      <c r="J1361" s="84"/>
      <c r="K1361" s="31"/>
      <c r="L1361" s="31"/>
      <c r="M1361" s="169"/>
      <c r="N1361" s="148"/>
      <c r="O1361" s="44"/>
      <c r="P1361" s="43"/>
      <c r="Q1361" s="31"/>
      <c r="R1361" s="84"/>
      <c r="S1361" s="31"/>
      <c r="T1361" s="31"/>
      <c r="U1361" s="169"/>
      <c r="V1361" s="150"/>
      <c r="W1361" s="141" t="str" cm="1">
        <f t="array" ref="W1361">IF(SUM(LEN(B1361:V1361))=0,"",IF(OR(OR(ISBLANK(F1361),SUM(LEN(C1361),LEN(D1361))=0),AND(NOT(E1361="Unknown"),ISBLANK(J1361)),AND(NOT(O1361="Unknown"),ISBLANK(R1361))),"Missing Information", INDEX(Table15[Entire Service Line Classification], MATCH(SUMIFS(Table15[Unique ID],Table15[System-Owned Portion],E1361,Table15[If Material Anything Other than "Lead" in Column E,Was Material Ever Previously Lead?],G1361,Table15[Customer-Owned Portion],O1361),Table15[Unique ID],0),0)))</f>
        <v/>
      </c>
      <c r="X1361"/>
    </row>
    <row r="1362" spans="2:24" x14ac:dyDescent="0.35">
      <c r="B1362" s="146"/>
      <c r="C1362" s="31"/>
      <c r="D1362" s="31"/>
      <c r="E1362" s="44"/>
      <c r="F1362" s="43"/>
      <c r="G1362" s="84"/>
      <c r="H1362" s="31"/>
      <c r="I1362" s="31"/>
      <c r="J1362" s="84"/>
      <c r="K1362" s="31"/>
      <c r="L1362" s="31"/>
      <c r="M1362" s="169"/>
      <c r="N1362" s="148"/>
      <c r="O1362" s="44"/>
      <c r="P1362" s="43"/>
      <c r="Q1362" s="31"/>
      <c r="R1362" s="84"/>
      <c r="S1362" s="31"/>
      <c r="T1362" s="31"/>
      <c r="U1362" s="169"/>
      <c r="V1362" s="150"/>
      <c r="W1362" s="141" t="str" cm="1">
        <f t="array" ref="W1362">IF(SUM(LEN(B1362:V1362))=0,"",IF(OR(OR(ISBLANK(F1362),SUM(LEN(C1362),LEN(D1362))=0),AND(NOT(E1362="Unknown"),ISBLANK(J1362)),AND(NOT(O1362="Unknown"),ISBLANK(R1362))),"Missing Information", INDEX(Table15[Entire Service Line Classification], MATCH(SUMIFS(Table15[Unique ID],Table15[System-Owned Portion],E1362,Table15[If Material Anything Other than "Lead" in Column E,Was Material Ever Previously Lead?],G1362,Table15[Customer-Owned Portion],O1362),Table15[Unique ID],0),0)))</f>
        <v/>
      </c>
      <c r="X1362"/>
    </row>
    <row r="1363" spans="2:24" x14ac:dyDescent="0.35">
      <c r="B1363" s="146"/>
      <c r="C1363" s="31"/>
      <c r="D1363" s="31"/>
      <c r="E1363" s="44"/>
      <c r="F1363" s="43"/>
      <c r="G1363" s="84"/>
      <c r="H1363" s="31"/>
      <c r="I1363" s="31"/>
      <c r="J1363" s="84"/>
      <c r="K1363" s="31"/>
      <c r="L1363" s="31"/>
      <c r="M1363" s="169"/>
      <c r="N1363" s="148"/>
      <c r="O1363" s="44"/>
      <c r="P1363" s="43"/>
      <c r="Q1363" s="31"/>
      <c r="R1363" s="84"/>
      <c r="S1363" s="31"/>
      <c r="T1363" s="31"/>
      <c r="U1363" s="169"/>
      <c r="V1363" s="150"/>
      <c r="W1363" s="141" t="str" cm="1">
        <f t="array" ref="W1363">IF(SUM(LEN(B1363:V1363))=0,"",IF(OR(OR(ISBLANK(F1363),SUM(LEN(C1363),LEN(D1363))=0),AND(NOT(E1363="Unknown"),ISBLANK(J1363)),AND(NOT(O1363="Unknown"),ISBLANK(R1363))),"Missing Information", INDEX(Table15[Entire Service Line Classification], MATCH(SUMIFS(Table15[Unique ID],Table15[System-Owned Portion],E1363,Table15[If Material Anything Other than "Lead" in Column E,Was Material Ever Previously Lead?],G1363,Table15[Customer-Owned Portion],O1363),Table15[Unique ID],0),0)))</f>
        <v/>
      </c>
      <c r="X1363"/>
    </row>
    <row r="1364" spans="2:24" x14ac:dyDescent="0.35">
      <c r="B1364" s="146"/>
      <c r="C1364" s="31"/>
      <c r="D1364" s="31"/>
      <c r="E1364" s="44"/>
      <c r="F1364" s="43"/>
      <c r="G1364" s="84"/>
      <c r="H1364" s="31"/>
      <c r="I1364" s="31"/>
      <c r="J1364" s="84"/>
      <c r="K1364" s="31"/>
      <c r="L1364" s="31"/>
      <c r="M1364" s="169"/>
      <c r="N1364" s="148"/>
      <c r="O1364" s="44"/>
      <c r="P1364" s="43"/>
      <c r="Q1364" s="31"/>
      <c r="R1364" s="84"/>
      <c r="S1364" s="31"/>
      <c r="T1364" s="31"/>
      <c r="U1364" s="169"/>
      <c r="V1364" s="150"/>
      <c r="W1364" s="141" t="str" cm="1">
        <f t="array" ref="W1364">IF(SUM(LEN(B1364:V1364))=0,"",IF(OR(OR(ISBLANK(F1364),SUM(LEN(C1364),LEN(D1364))=0),AND(NOT(E1364="Unknown"),ISBLANK(J1364)),AND(NOT(O1364="Unknown"),ISBLANK(R1364))),"Missing Information", INDEX(Table15[Entire Service Line Classification], MATCH(SUMIFS(Table15[Unique ID],Table15[System-Owned Portion],E1364,Table15[If Material Anything Other than "Lead" in Column E,Was Material Ever Previously Lead?],G1364,Table15[Customer-Owned Portion],O1364),Table15[Unique ID],0),0)))</f>
        <v/>
      </c>
      <c r="X1364"/>
    </row>
    <row r="1365" spans="2:24" x14ac:dyDescent="0.35">
      <c r="B1365" s="146"/>
      <c r="C1365" s="31"/>
      <c r="D1365" s="31"/>
      <c r="E1365" s="44"/>
      <c r="F1365" s="43"/>
      <c r="G1365" s="84"/>
      <c r="H1365" s="31"/>
      <c r="I1365" s="31"/>
      <c r="J1365" s="84"/>
      <c r="K1365" s="31"/>
      <c r="L1365" s="31"/>
      <c r="M1365" s="169"/>
      <c r="N1365" s="148"/>
      <c r="O1365" s="44"/>
      <c r="P1365" s="43"/>
      <c r="Q1365" s="31"/>
      <c r="R1365" s="84"/>
      <c r="S1365" s="31"/>
      <c r="T1365" s="31"/>
      <c r="U1365" s="169"/>
      <c r="V1365" s="150"/>
      <c r="W1365" s="141" t="str" cm="1">
        <f t="array" ref="W1365">IF(SUM(LEN(B1365:V1365))=0,"",IF(OR(OR(ISBLANK(F1365),SUM(LEN(C1365),LEN(D1365))=0),AND(NOT(E1365="Unknown"),ISBLANK(J1365)),AND(NOT(O1365="Unknown"),ISBLANK(R1365))),"Missing Information", INDEX(Table15[Entire Service Line Classification], MATCH(SUMIFS(Table15[Unique ID],Table15[System-Owned Portion],E1365,Table15[If Material Anything Other than "Lead" in Column E,Was Material Ever Previously Lead?],G1365,Table15[Customer-Owned Portion],O1365),Table15[Unique ID],0),0)))</f>
        <v/>
      </c>
      <c r="X1365"/>
    </row>
    <row r="1366" spans="2:24" x14ac:dyDescent="0.35">
      <c r="B1366" s="146"/>
      <c r="C1366" s="31"/>
      <c r="D1366" s="31"/>
      <c r="E1366" s="44"/>
      <c r="F1366" s="43"/>
      <c r="G1366" s="84"/>
      <c r="H1366" s="31"/>
      <c r="I1366" s="31"/>
      <c r="J1366" s="84"/>
      <c r="K1366" s="31"/>
      <c r="L1366" s="31"/>
      <c r="M1366" s="169"/>
      <c r="N1366" s="148"/>
      <c r="O1366" s="44"/>
      <c r="P1366" s="43"/>
      <c r="Q1366" s="31"/>
      <c r="R1366" s="84"/>
      <c r="S1366" s="31"/>
      <c r="T1366" s="31"/>
      <c r="U1366" s="169"/>
      <c r="V1366" s="150"/>
      <c r="W1366" s="141" t="str" cm="1">
        <f t="array" ref="W1366">IF(SUM(LEN(B1366:V1366))=0,"",IF(OR(OR(ISBLANK(F1366),SUM(LEN(C1366),LEN(D1366))=0),AND(NOT(E1366="Unknown"),ISBLANK(J1366)),AND(NOT(O1366="Unknown"),ISBLANK(R1366))),"Missing Information", INDEX(Table15[Entire Service Line Classification], MATCH(SUMIFS(Table15[Unique ID],Table15[System-Owned Portion],E1366,Table15[If Material Anything Other than "Lead" in Column E,Was Material Ever Previously Lead?],G1366,Table15[Customer-Owned Portion],O1366),Table15[Unique ID],0),0)))</f>
        <v/>
      </c>
      <c r="X1366"/>
    </row>
    <row r="1367" spans="2:24" x14ac:dyDescent="0.35">
      <c r="B1367" s="146"/>
      <c r="C1367" s="31"/>
      <c r="D1367" s="31"/>
      <c r="E1367" s="44"/>
      <c r="F1367" s="43"/>
      <c r="G1367" s="84"/>
      <c r="H1367" s="31"/>
      <c r="I1367" s="31"/>
      <c r="J1367" s="84"/>
      <c r="K1367" s="31"/>
      <c r="L1367" s="31"/>
      <c r="M1367" s="169"/>
      <c r="N1367" s="148"/>
      <c r="O1367" s="44"/>
      <c r="P1367" s="43"/>
      <c r="Q1367" s="31"/>
      <c r="R1367" s="84"/>
      <c r="S1367" s="31"/>
      <c r="T1367" s="31"/>
      <c r="U1367" s="169"/>
      <c r="V1367" s="150"/>
      <c r="W1367" s="141" t="str" cm="1">
        <f t="array" ref="W1367">IF(SUM(LEN(B1367:V1367))=0,"",IF(OR(OR(ISBLANK(F1367),SUM(LEN(C1367),LEN(D1367))=0),AND(NOT(E1367="Unknown"),ISBLANK(J1367)),AND(NOT(O1367="Unknown"),ISBLANK(R1367))),"Missing Information", INDEX(Table15[Entire Service Line Classification], MATCH(SUMIFS(Table15[Unique ID],Table15[System-Owned Portion],E1367,Table15[If Material Anything Other than "Lead" in Column E,Was Material Ever Previously Lead?],G1367,Table15[Customer-Owned Portion],O1367),Table15[Unique ID],0),0)))</f>
        <v/>
      </c>
      <c r="X1367"/>
    </row>
    <row r="1368" spans="2:24" x14ac:dyDescent="0.35">
      <c r="B1368" s="146"/>
      <c r="C1368" s="31"/>
      <c r="D1368" s="31"/>
      <c r="E1368" s="44"/>
      <c r="F1368" s="43"/>
      <c r="G1368" s="84"/>
      <c r="H1368" s="31"/>
      <c r="I1368" s="31"/>
      <c r="J1368" s="84"/>
      <c r="K1368" s="31"/>
      <c r="L1368" s="31"/>
      <c r="M1368" s="169"/>
      <c r="N1368" s="148"/>
      <c r="O1368" s="44"/>
      <c r="P1368" s="43"/>
      <c r="Q1368" s="31"/>
      <c r="R1368" s="84"/>
      <c r="S1368" s="31"/>
      <c r="T1368" s="31"/>
      <c r="U1368" s="169"/>
      <c r="V1368" s="150"/>
      <c r="W1368" s="141" t="str" cm="1">
        <f t="array" ref="W1368">IF(SUM(LEN(B1368:V1368))=0,"",IF(OR(OR(ISBLANK(F1368),SUM(LEN(C1368),LEN(D1368))=0),AND(NOT(E1368="Unknown"),ISBLANK(J1368)),AND(NOT(O1368="Unknown"),ISBLANK(R1368))),"Missing Information", INDEX(Table15[Entire Service Line Classification], MATCH(SUMIFS(Table15[Unique ID],Table15[System-Owned Portion],E1368,Table15[If Material Anything Other than "Lead" in Column E,Was Material Ever Previously Lead?],G1368,Table15[Customer-Owned Portion],O1368),Table15[Unique ID],0),0)))</f>
        <v/>
      </c>
      <c r="X1368"/>
    </row>
    <row r="1369" spans="2:24" x14ac:dyDescent="0.35">
      <c r="B1369" s="146"/>
      <c r="C1369" s="31"/>
      <c r="D1369" s="31"/>
      <c r="E1369" s="44"/>
      <c r="F1369" s="43"/>
      <c r="G1369" s="84"/>
      <c r="H1369" s="31"/>
      <c r="I1369" s="31"/>
      <c r="J1369" s="84"/>
      <c r="K1369" s="31"/>
      <c r="L1369" s="31"/>
      <c r="M1369" s="169"/>
      <c r="N1369" s="148"/>
      <c r="O1369" s="44"/>
      <c r="P1369" s="43"/>
      <c r="Q1369" s="31"/>
      <c r="R1369" s="84"/>
      <c r="S1369" s="31"/>
      <c r="T1369" s="31"/>
      <c r="U1369" s="169"/>
      <c r="V1369" s="150"/>
      <c r="W1369" s="141" t="str" cm="1">
        <f t="array" ref="W1369">IF(SUM(LEN(B1369:V1369))=0,"",IF(OR(OR(ISBLANK(F1369),SUM(LEN(C1369),LEN(D1369))=0),AND(NOT(E1369="Unknown"),ISBLANK(J1369)),AND(NOT(O1369="Unknown"),ISBLANK(R1369))),"Missing Information", INDEX(Table15[Entire Service Line Classification], MATCH(SUMIFS(Table15[Unique ID],Table15[System-Owned Portion],E1369,Table15[If Material Anything Other than "Lead" in Column E,Was Material Ever Previously Lead?],G1369,Table15[Customer-Owned Portion],O1369),Table15[Unique ID],0),0)))</f>
        <v/>
      </c>
      <c r="X1369"/>
    </row>
    <row r="1370" spans="2:24" x14ac:dyDescent="0.35">
      <c r="B1370" s="146"/>
      <c r="C1370" s="31"/>
      <c r="D1370" s="31"/>
      <c r="E1370" s="44"/>
      <c r="F1370" s="43"/>
      <c r="G1370" s="84"/>
      <c r="H1370" s="31"/>
      <c r="I1370" s="31"/>
      <c r="J1370" s="84"/>
      <c r="K1370" s="31"/>
      <c r="L1370" s="31"/>
      <c r="M1370" s="169"/>
      <c r="N1370" s="148"/>
      <c r="O1370" s="44"/>
      <c r="P1370" s="43"/>
      <c r="Q1370" s="31"/>
      <c r="R1370" s="84"/>
      <c r="S1370" s="31"/>
      <c r="T1370" s="31"/>
      <c r="U1370" s="169"/>
      <c r="V1370" s="150"/>
      <c r="W1370" s="141" t="str" cm="1">
        <f t="array" ref="W1370">IF(SUM(LEN(B1370:V1370))=0,"",IF(OR(OR(ISBLANK(F1370),SUM(LEN(C1370),LEN(D1370))=0),AND(NOT(E1370="Unknown"),ISBLANK(J1370)),AND(NOT(O1370="Unknown"),ISBLANK(R1370))),"Missing Information", INDEX(Table15[Entire Service Line Classification], MATCH(SUMIFS(Table15[Unique ID],Table15[System-Owned Portion],E1370,Table15[If Material Anything Other than "Lead" in Column E,Was Material Ever Previously Lead?],G1370,Table15[Customer-Owned Portion],O1370),Table15[Unique ID],0),0)))</f>
        <v/>
      </c>
      <c r="X1370"/>
    </row>
    <row r="1371" spans="2:24" x14ac:dyDescent="0.35">
      <c r="B1371" s="146"/>
      <c r="C1371" s="31"/>
      <c r="D1371" s="31"/>
      <c r="E1371" s="44"/>
      <c r="F1371" s="43"/>
      <c r="G1371" s="84"/>
      <c r="H1371" s="31"/>
      <c r="I1371" s="31"/>
      <c r="J1371" s="84"/>
      <c r="K1371" s="31"/>
      <c r="L1371" s="31"/>
      <c r="M1371" s="169"/>
      <c r="N1371" s="148"/>
      <c r="O1371" s="44"/>
      <c r="P1371" s="43"/>
      <c r="Q1371" s="31"/>
      <c r="R1371" s="84"/>
      <c r="S1371" s="31"/>
      <c r="T1371" s="31"/>
      <c r="U1371" s="169"/>
      <c r="V1371" s="150"/>
      <c r="W1371" s="141" t="str" cm="1">
        <f t="array" ref="W1371">IF(SUM(LEN(B1371:V1371))=0,"",IF(OR(OR(ISBLANK(F1371),SUM(LEN(C1371),LEN(D1371))=0),AND(NOT(E1371="Unknown"),ISBLANK(J1371)),AND(NOT(O1371="Unknown"),ISBLANK(R1371))),"Missing Information", INDEX(Table15[Entire Service Line Classification], MATCH(SUMIFS(Table15[Unique ID],Table15[System-Owned Portion],E1371,Table15[If Material Anything Other than "Lead" in Column E,Was Material Ever Previously Lead?],G1371,Table15[Customer-Owned Portion],O1371),Table15[Unique ID],0),0)))</f>
        <v/>
      </c>
      <c r="X1371"/>
    </row>
    <row r="1372" spans="2:24" x14ac:dyDescent="0.35">
      <c r="B1372" s="146"/>
      <c r="C1372" s="31"/>
      <c r="D1372" s="31"/>
      <c r="E1372" s="44"/>
      <c r="F1372" s="43"/>
      <c r="G1372" s="84"/>
      <c r="H1372" s="31"/>
      <c r="I1372" s="31"/>
      <c r="J1372" s="84"/>
      <c r="K1372" s="31"/>
      <c r="L1372" s="31"/>
      <c r="M1372" s="169"/>
      <c r="N1372" s="148"/>
      <c r="O1372" s="44"/>
      <c r="P1372" s="43"/>
      <c r="Q1372" s="31"/>
      <c r="R1372" s="84"/>
      <c r="S1372" s="31"/>
      <c r="T1372" s="31"/>
      <c r="U1372" s="169"/>
      <c r="V1372" s="150"/>
      <c r="W1372" s="141" t="str" cm="1">
        <f t="array" ref="W1372">IF(SUM(LEN(B1372:V1372))=0,"",IF(OR(OR(ISBLANK(F1372),SUM(LEN(C1372),LEN(D1372))=0),AND(NOT(E1372="Unknown"),ISBLANK(J1372)),AND(NOT(O1372="Unknown"),ISBLANK(R1372))),"Missing Information", INDEX(Table15[Entire Service Line Classification], MATCH(SUMIFS(Table15[Unique ID],Table15[System-Owned Portion],E1372,Table15[If Material Anything Other than "Lead" in Column E,Was Material Ever Previously Lead?],G1372,Table15[Customer-Owned Portion],O1372),Table15[Unique ID],0),0)))</f>
        <v/>
      </c>
      <c r="X1372"/>
    </row>
    <row r="1373" spans="2:24" x14ac:dyDescent="0.35">
      <c r="B1373" s="146"/>
      <c r="C1373" s="31"/>
      <c r="D1373" s="31"/>
      <c r="E1373" s="44"/>
      <c r="F1373" s="43"/>
      <c r="G1373" s="84"/>
      <c r="H1373" s="31"/>
      <c r="I1373" s="31"/>
      <c r="J1373" s="84"/>
      <c r="K1373" s="31"/>
      <c r="L1373" s="31"/>
      <c r="M1373" s="169"/>
      <c r="N1373" s="148"/>
      <c r="O1373" s="44"/>
      <c r="P1373" s="43"/>
      <c r="Q1373" s="31"/>
      <c r="R1373" s="84"/>
      <c r="S1373" s="31"/>
      <c r="T1373" s="31"/>
      <c r="U1373" s="169"/>
      <c r="V1373" s="150"/>
      <c r="W1373" s="141" t="str" cm="1">
        <f t="array" ref="W1373">IF(SUM(LEN(B1373:V1373))=0,"",IF(OR(OR(ISBLANK(F1373),SUM(LEN(C1373),LEN(D1373))=0),AND(NOT(E1373="Unknown"),ISBLANK(J1373)),AND(NOT(O1373="Unknown"),ISBLANK(R1373))),"Missing Information", INDEX(Table15[Entire Service Line Classification], MATCH(SUMIFS(Table15[Unique ID],Table15[System-Owned Portion],E1373,Table15[If Material Anything Other than "Lead" in Column E,Was Material Ever Previously Lead?],G1373,Table15[Customer-Owned Portion],O1373),Table15[Unique ID],0),0)))</f>
        <v/>
      </c>
      <c r="X1373"/>
    </row>
    <row r="1374" spans="2:24" x14ac:dyDescent="0.35">
      <c r="B1374" s="146"/>
      <c r="C1374" s="31"/>
      <c r="D1374" s="31"/>
      <c r="E1374" s="44"/>
      <c r="F1374" s="43"/>
      <c r="G1374" s="84"/>
      <c r="H1374" s="31"/>
      <c r="I1374" s="31"/>
      <c r="J1374" s="84"/>
      <c r="K1374" s="31"/>
      <c r="L1374" s="31"/>
      <c r="M1374" s="169"/>
      <c r="N1374" s="148"/>
      <c r="O1374" s="44"/>
      <c r="P1374" s="43"/>
      <c r="Q1374" s="31"/>
      <c r="R1374" s="84"/>
      <c r="S1374" s="31"/>
      <c r="T1374" s="31"/>
      <c r="U1374" s="169"/>
      <c r="V1374" s="150"/>
      <c r="W1374" s="141" t="str" cm="1">
        <f t="array" ref="W1374">IF(SUM(LEN(B1374:V1374))=0,"",IF(OR(OR(ISBLANK(F1374),SUM(LEN(C1374),LEN(D1374))=0),AND(NOT(E1374="Unknown"),ISBLANK(J1374)),AND(NOT(O1374="Unknown"),ISBLANK(R1374))),"Missing Information", INDEX(Table15[Entire Service Line Classification], MATCH(SUMIFS(Table15[Unique ID],Table15[System-Owned Portion],E1374,Table15[If Material Anything Other than "Lead" in Column E,Was Material Ever Previously Lead?],G1374,Table15[Customer-Owned Portion],O1374),Table15[Unique ID],0),0)))</f>
        <v/>
      </c>
      <c r="X1374"/>
    </row>
    <row r="1375" spans="2:24" x14ac:dyDescent="0.35">
      <c r="B1375" s="146"/>
      <c r="C1375" s="31"/>
      <c r="D1375" s="31"/>
      <c r="E1375" s="44"/>
      <c r="F1375" s="43"/>
      <c r="G1375" s="84"/>
      <c r="H1375" s="31"/>
      <c r="I1375" s="31"/>
      <c r="J1375" s="84"/>
      <c r="K1375" s="31"/>
      <c r="L1375" s="31"/>
      <c r="M1375" s="169"/>
      <c r="N1375" s="148"/>
      <c r="O1375" s="44"/>
      <c r="P1375" s="43"/>
      <c r="Q1375" s="31"/>
      <c r="R1375" s="84"/>
      <c r="S1375" s="31"/>
      <c r="T1375" s="31"/>
      <c r="U1375" s="169"/>
      <c r="V1375" s="150"/>
      <c r="W1375" s="141" t="str" cm="1">
        <f t="array" ref="W1375">IF(SUM(LEN(B1375:V1375))=0,"",IF(OR(OR(ISBLANK(F1375),SUM(LEN(C1375),LEN(D1375))=0),AND(NOT(E1375="Unknown"),ISBLANK(J1375)),AND(NOT(O1375="Unknown"),ISBLANK(R1375))),"Missing Information", INDEX(Table15[Entire Service Line Classification], MATCH(SUMIFS(Table15[Unique ID],Table15[System-Owned Portion],E1375,Table15[If Material Anything Other than "Lead" in Column E,Was Material Ever Previously Lead?],G1375,Table15[Customer-Owned Portion],O1375),Table15[Unique ID],0),0)))</f>
        <v/>
      </c>
      <c r="X1375"/>
    </row>
    <row r="1376" spans="2:24" x14ac:dyDescent="0.35">
      <c r="B1376" s="146"/>
      <c r="C1376" s="31"/>
      <c r="D1376" s="31"/>
      <c r="E1376" s="44"/>
      <c r="F1376" s="43"/>
      <c r="G1376" s="84"/>
      <c r="H1376" s="31"/>
      <c r="I1376" s="31"/>
      <c r="J1376" s="84"/>
      <c r="K1376" s="31"/>
      <c r="L1376" s="31"/>
      <c r="M1376" s="169"/>
      <c r="N1376" s="148"/>
      <c r="O1376" s="44"/>
      <c r="P1376" s="43"/>
      <c r="Q1376" s="31"/>
      <c r="R1376" s="84"/>
      <c r="S1376" s="31"/>
      <c r="T1376" s="31"/>
      <c r="U1376" s="169"/>
      <c r="V1376" s="150"/>
      <c r="W1376" s="141" t="str" cm="1">
        <f t="array" ref="W1376">IF(SUM(LEN(B1376:V1376))=0,"",IF(OR(OR(ISBLANK(F1376),SUM(LEN(C1376),LEN(D1376))=0),AND(NOT(E1376="Unknown"),ISBLANK(J1376)),AND(NOT(O1376="Unknown"),ISBLANK(R1376))),"Missing Information", INDEX(Table15[Entire Service Line Classification], MATCH(SUMIFS(Table15[Unique ID],Table15[System-Owned Portion],E1376,Table15[If Material Anything Other than "Lead" in Column E,Was Material Ever Previously Lead?],G1376,Table15[Customer-Owned Portion],O1376),Table15[Unique ID],0),0)))</f>
        <v/>
      </c>
      <c r="X1376"/>
    </row>
    <row r="1377" spans="2:24" x14ac:dyDescent="0.35">
      <c r="B1377" s="146"/>
      <c r="C1377" s="31"/>
      <c r="D1377" s="31"/>
      <c r="E1377" s="44"/>
      <c r="F1377" s="43"/>
      <c r="G1377" s="84"/>
      <c r="H1377" s="31"/>
      <c r="I1377" s="31"/>
      <c r="J1377" s="84"/>
      <c r="K1377" s="31"/>
      <c r="L1377" s="31"/>
      <c r="M1377" s="169"/>
      <c r="N1377" s="148"/>
      <c r="O1377" s="44"/>
      <c r="P1377" s="43"/>
      <c r="Q1377" s="31"/>
      <c r="R1377" s="84"/>
      <c r="S1377" s="31"/>
      <c r="T1377" s="31"/>
      <c r="U1377" s="169"/>
      <c r="V1377" s="150"/>
      <c r="W1377" s="141" t="str" cm="1">
        <f t="array" ref="W1377">IF(SUM(LEN(B1377:V1377))=0,"",IF(OR(OR(ISBLANK(F1377),SUM(LEN(C1377),LEN(D1377))=0),AND(NOT(E1377="Unknown"),ISBLANK(J1377)),AND(NOT(O1377="Unknown"),ISBLANK(R1377))),"Missing Information", INDEX(Table15[Entire Service Line Classification], MATCH(SUMIFS(Table15[Unique ID],Table15[System-Owned Portion],E1377,Table15[If Material Anything Other than "Lead" in Column E,Was Material Ever Previously Lead?],G1377,Table15[Customer-Owned Portion],O1377),Table15[Unique ID],0),0)))</f>
        <v/>
      </c>
      <c r="X1377"/>
    </row>
    <row r="1378" spans="2:24" x14ac:dyDescent="0.35">
      <c r="B1378" s="146"/>
      <c r="C1378" s="31"/>
      <c r="D1378" s="31"/>
      <c r="E1378" s="44"/>
      <c r="F1378" s="43"/>
      <c r="G1378" s="84"/>
      <c r="H1378" s="31"/>
      <c r="I1378" s="31"/>
      <c r="J1378" s="84"/>
      <c r="K1378" s="31"/>
      <c r="L1378" s="31"/>
      <c r="M1378" s="169"/>
      <c r="N1378" s="148"/>
      <c r="O1378" s="44"/>
      <c r="P1378" s="43"/>
      <c r="Q1378" s="31"/>
      <c r="R1378" s="84"/>
      <c r="S1378" s="31"/>
      <c r="T1378" s="31"/>
      <c r="U1378" s="169"/>
      <c r="V1378" s="150"/>
      <c r="W1378" s="141" t="str" cm="1">
        <f t="array" ref="W1378">IF(SUM(LEN(B1378:V1378))=0,"",IF(OR(OR(ISBLANK(F1378),SUM(LEN(C1378),LEN(D1378))=0),AND(NOT(E1378="Unknown"),ISBLANK(J1378)),AND(NOT(O1378="Unknown"),ISBLANK(R1378))),"Missing Information", INDEX(Table15[Entire Service Line Classification], MATCH(SUMIFS(Table15[Unique ID],Table15[System-Owned Portion],E1378,Table15[If Material Anything Other than "Lead" in Column E,Was Material Ever Previously Lead?],G1378,Table15[Customer-Owned Portion],O1378),Table15[Unique ID],0),0)))</f>
        <v/>
      </c>
      <c r="X1378"/>
    </row>
    <row r="1379" spans="2:24" x14ac:dyDescent="0.35">
      <c r="B1379" s="146"/>
      <c r="C1379" s="31"/>
      <c r="D1379" s="31"/>
      <c r="E1379" s="44"/>
      <c r="F1379" s="43"/>
      <c r="G1379" s="84"/>
      <c r="H1379" s="31"/>
      <c r="I1379" s="31"/>
      <c r="J1379" s="84"/>
      <c r="K1379" s="31"/>
      <c r="L1379" s="31"/>
      <c r="M1379" s="169"/>
      <c r="N1379" s="148"/>
      <c r="O1379" s="44"/>
      <c r="P1379" s="43"/>
      <c r="Q1379" s="31"/>
      <c r="R1379" s="84"/>
      <c r="S1379" s="31"/>
      <c r="T1379" s="31"/>
      <c r="U1379" s="169"/>
      <c r="V1379" s="150"/>
      <c r="W1379" s="141" t="str" cm="1">
        <f t="array" ref="W1379">IF(SUM(LEN(B1379:V1379))=0,"",IF(OR(OR(ISBLANK(F1379),SUM(LEN(C1379),LEN(D1379))=0),AND(NOT(E1379="Unknown"),ISBLANK(J1379)),AND(NOT(O1379="Unknown"),ISBLANK(R1379))),"Missing Information", INDEX(Table15[Entire Service Line Classification], MATCH(SUMIFS(Table15[Unique ID],Table15[System-Owned Portion],E1379,Table15[If Material Anything Other than "Lead" in Column E,Was Material Ever Previously Lead?],G1379,Table15[Customer-Owned Portion],O1379),Table15[Unique ID],0),0)))</f>
        <v/>
      </c>
      <c r="X1379"/>
    </row>
    <row r="1380" spans="2:24" x14ac:dyDescent="0.35">
      <c r="B1380" s="146"/>
      <c r="C1380" s="31"/>
      <c r="D1380" s="31"/>
      <c r="E1380" s="44"/>
      <c r="F1380" s="43"/>
      <c r="G1380" s="84"/>
      <c r="H1380" s="31"/>
      <c r="I1380" s="31"/>
      <c r="J1380" s="84"/>
      <c r="K1380" s="31"/>
      <c r="L1380" s="31"/>
      <c r="M1380" s="169"/>
      <c r="N1380" s="148"/>
      <c r="O1380" s="44"/>
      <c r="P1380" s="43"/>
      <c r="Q1380" s="31"/>
      <c r="R1380" s="84"/>
      <c r="S1380" s="31"/>
      <c r="T1380" s="31"/>
      <c r="U1380" s="169"/>
      <c r="V1380" s="150"/>
      <c r="W1380" s="141" t="str" cm="1">
        <f t="array" ref="W1380">IF(SUM(LEN(B1380:V1380))=0,"",IF(OR(OR(ISBLANK(F1380),SUM(LEN(C1380),LEN(D1380))=0),AND(NOT(E1380="Unknown"),ISBLANK(J1380)),AND(NOT(O1380="Unknown"),ISBLANK(R1380))),"Missing Information", INDEX(Table15[Entire Service Line Classification], MATCH(SUMIFS(Table15[Unique ID],Table15[System-Owned Portion],E1380,Table15[If Material Anything Other than "Lead" in Column E,Was Material Ever Previously Lead?],G1380,Table15[Customer-Owned Portion],O1380),Table15[Unique ID],0),0)))</f>
        <v/>
      </c>
      <c r="X1380"/>
    </row>
    <row r="1381" spans="2:24" x14ac:dyDescent="0.35">
      <c r="B1381" s="146"/>
      <c r="C1381" s="31"/>
      <c r="D1381" s="31"/>
      <c r="E1381" s="44"/>
      <c r="F1381" s="43"/>
      <c r="G1381" s="84"/>
      <c r="H1381" s="31"/>
      <c r="I1381" s="31"/>
      <c r="J1381" s="84"/>
      <c r="K1381" s="31"/>
      <c r="L1381" s="31"/>
      <c r="M1381" s="169"/>
      <c r="N1381" s="148"/>
      <c r="O1381" s="44"/>
      <c r="P1381" s="43"/>
      <c r="Q1381" s="31"/>
      <c r="R1381" s="84"/>
      <c r="S1381" s="31"/>
      <c r="T1381" s="31"/>
      <c r="U1381" s="169"/>
      <c r="V1381" s="150"/>
      <c r="W1381" s="141" t="str" cm="1">
        <f t="array" ref="W1381">IF(SUM(LEN(B1381:V1381))=0,"",IF(OR(OR(ISBLANK(F1381),SUM(LEN(C1381),LEN(D1381))=0),AND(NOT(E1381="Unknown"),ISBLANK(J1381)),AND(NOT(O1381="Unknown"),ISBLANK(R1381))),"Missing Information", INDEX(Table15[Entire Service Line Classification], MATCH(SUMIFS(Table15[Unique ID],Table15[System-Owned Portion],E1381,Table15[If Material Anything Other than "Lead" in Column E,Was Material Ever Previously Lead?],G1381,Table15[Customer-Owned Portion],O1381),Table15[Unique ID],0),0)))</f>
        <v/>
      </c>
      <c r="X1381"/>
    </row>
    <row r="1382" spans="2:24" x14ac:dyDescent="0.35">
      <c r="B1382" s="146"/>
      <c r="C1382" s="31"/>
      <c r="D1382" s="31"/>
      <c r="E1382" s="44"/>
      <c r="F1382" s="43"/>
      <c r="G1382" s="84"/>
      <c r="H1382" s="31"/>
      <c r="I1382" s="31"/>
      <c r="J1382" s="84"/>
      <c r="K1382" s="31"/>
      <c r="L1382" s="31"/>
      <c r="M1382" s="169"/>
      <c r="N1382" s="148"/>
      <c r="O1382" s="44"/>
      <c r="P1382" s="43"/>
      <c r="Q1382" s="31"/>
      <c r="R1382" s="84"/>
      <c r="S1382" s="31"/>
      <c r="T1382" s="31"/>
      <c r="U1382" s="169"/>
      <c r="V1382" s="150"/>
      <c r="W1382" s="141" t="str" cm="1">
        <f t="array" ref="W1382">IF(SUM(LEN(B1382:V1382))=0,"",IF(OR(OR(ISBLANK(F1382),SUM(LEN(C1382),LEN(D1382))=0),AND(NOT(E1382="Unknown"),ISBLANK(J1382)),AND(NOT(O1382="Unknown"),ISBLANK(R1382))),"Missing Information", INDEX(Table15[Entire Service Line Classification], MATCH(SUMIFS(Table15[Unique ID],Table15[System-Owned Portion],E1382,Table15[If Material Anything Other than "Lead" in Column E,Was Material Ever Previously Lead?],G1382,Table15[Customer-Owned Portion],O1382),Table15[Unique ID],0),0)))</f>
        <v/>
      </c>
      <c r="X1382"/>
    </row>
    <row r="1383" spans="2:24" x14ac:dyDescent="0.35">
      <c r="B1383" s="146"/>
      <c r="C1383" s="31"/>
      <c r="D1383" s="31"/>
      <c r="E1383" s="44"/>
      <c r="F1383" s="43"/>
      <c r="G1383" s="84"/>
      <c r="H1383" s="31"/>
      <c r="I1383" s="31"/>
      <c r="J1383" s="84"/>
      <c r="K1383" s="31"/>
      <c r="L1383" s="31"/>
      <c r="M1383" s="169"/>
      <c r="N1383" s="148"/>
      <c r="O1383" s="44"/>
      <c r="P1383" s="43"/>
      <c r="Q1383" s="31"/>
      <c r="R1383" s="84"/>
      <c r="S1383" s="31"/>
      <c r="T1383" s="31"/>
      <c r="U1383" s="169"/>
      <c r="V1383" s="150"/>
      <c r="W1383" s="141" t="str" cm="1">
        <f t="array" ref="W1383">IF(SUM(LEN(B1383:V1383))=0,"",IF(OR(OR(ISBLANK(F1383),SUM(LEN(C1383),LEN(D1383))=0),AND(NOT(E1383="Unknown"),ISBLANK(J1383)),AND(NOT(O1383="Unknown"),ISBLANK(R1383))),"Missing Information", INDEX(Table15[Entire Service Line Classification], MATCH(SUMIFS(Table15[Unique ID],Table15[System-Owned Portion],E1383,Table15[If Material Anything Other than "Lead" in Column E,Was Material Ever Previously Lead?],G1383,Table15[Customer-Owned Portion],O1383),Table15[Unique ID],0),0)))</f>
        <v/>
      </c>
      <c r="X1383"/>
    </row>
    <row r="1384" spans="2:24" x14ac:dyDescent="0.35">
      <c r="B1384" s="146"/>
      <c r="C1384" s="31"/>
      <c r="D1384" s="31"/>
      <c r="E1384" s="44"/>
      <c r="F1384" s="43"/>
      <c r="G1384" s="84"/>
      <c r="H1384" s="31"/>
      <c r="I1384" s="31"/>
      <c r="J1384" s="84"/>
      <c r="K1384" s="31"/>
      <c r="L1384" s="31"/>
      <c r="M1384" s="169"/>
      <c r="N1384" s="148"/>
      <c r="O1384" s="44"/>
      <c r="P1384" s="43"/>
      <c r="Q1384" s="31"/>
      <c r="R1384" s="84"/>
      <c r="S1384" s="31"/>
      <c r="T1384" s="31"/>
      <c r="U1384" s="169"/>
      <c r="V1384" s="150"/>
      <c r="W1384" s="141" t="str" cm="1">
        <f t="array" ref="W1384">IF(SUM(LEN(B1384:V1384))=0,"",IF(OR(OR(ISBLANK(F1384),SUM(LEN(C1384),LEN(D1384))=0),AND(NOT(E1384="Unknown"),ISBLANK(J1384)),AND(NOT(O1384="Unknown"),ISBLANK(R1384))),"Missing Information", INDEX(Table15[Entire Service Line Classification], MATCH(SUMIFS(Table15[Unique ID],Table15[System-Owned Portion],E1384,Table15[If Material Anything Other than "Lead" in Column E,Was Material Ever Previously Lead?],G1384,Table15[Customer-Owned Portion],O1384),Table15[Unique ID],0),0)))</f>
        <v/>
      </c>
      <c r="X1384"/>
    </row>
    <row r="1385" spans="2:24" x14ac:dyDescent="0.35">
      <c r="B1385" s="146"/>
      <c r="C1385" s="31"/>
      <c r="D1385" s="31"/>
      <c r="E1385" s="44"/>
      <c r="F1385" s="43"/>
      <c r="G1385" s="84"/>
      <c r="H1385" s="31"/>
      <c r="I1385" s="31"/>
      <c r="J1385" s="84"/>
      <c r="K1385" s="31"/>
      <c r="L1385" s="31"/>
      <c r="M1385" s="169"/>
      <c r="N1385" s="148"/>
      <c r="O1385" s="44"/>
      <c r="P1385" s="43"/>
      <c r="Q1385" s="31"/>
      <c r="R1385" s="84"/>
      <c r="S1385" s="31"/>
      <c r="T1385" s="31"/>
      <c r="U1385" s="169"/>
      <c r="V1385" s="150"/>
      <c r="W1385" s="141" t="str" cm="1">
        <f t="array" ref="W1385">IF(SUM(LEN(B1385:V1385))=0,"",IF(OR(OR(ISBLANK(F1385),SUM(LEN(C1385),LEN(D1385))=0),AND(NOT(E1385="Unknown"),ISBLANK(J1385)),AND(NOT(O1385="Unknown"),ISBLANK(R1385))),"Missing Information", INDEX(Table15[Entire Service Line Classification], MATCH(SUMIFS(Table15[Unique ID],Table15[System-Owned Portion],E1385,Table15[If Material Anything Other than "Lead" in Column E,Was Material Ever Previously Lead?],G1385,Table15[Customer-Owned Portion],O1385),Table15[Unique ID],0),0)))</f>
        <v/>
      </c>
      <c r="X1385"/>
    </row>
    <row r="1386" spans="2:24" x14ac:dyDescent="0.35">
      <c r="B1386" s="146"/>
      <c r="C1386" s="31"/>
      <c r="D1386" s="31"/>
      <c r="E1386" s="44"/>
      <c r="F1386" s="43"/>
      <c r="G1386" s="84"/>
      <c r="H1386" s="31"/>
      <c r="I1386" s="31"/>
      <c r="J1386" s="84"/>
      <c r="K1386" s="31"/>
      <c r="L1386" s="31"/>
      <c r="M1386" s="169"/>
      <c r="N1386" s="148"/>
      <c r="O1386" s="44"/>
      <c r="P1386" s="43"/>
      <c r="Q1386" s="31"/>
      <c r="R1386" s="84"/>
      <c r="S1386" s="31"/>
      <c r="T1386" s="31"/>
      <c r="U1386" s="169"/>
      <c r="V1386" s="150"/>
      <c r="W1386" s="141" t="str" cm="1">
        <f t="array" ref="W1386">IF(SUM(LEN(B1386:V1386))=0,"",IF(OR(OR(ISBLANK(F1386),SUM(LEN(C1386),LEN(D1386))=0),AND(NOT(E1386="Unknown"),ISBLANK(J1386)),AND(NOT(O1386="Unknown"),ISBLANK(R1386))),"Missing Information", INDEX(Table15[Entire Service Line Classification], MATCH(SUMIFS(Table15[Unique ID],Table15[System-Owned Portion],E1386,Table15[If Material Anything Other than "Lead" in Column E,Was Material Ever Previously Lead?],G1386,Table15[Customer-Owned Portion],O1386),Table15[Unique ID],0),0)))</f>
        <v/>
      </c>
      <c r="X1386"/>
    </row>
    <row r="1387" spans="2:24" x14ac:dyDescent="0.35">
      <c r="B1387" s="146"/>
      <c r="C1387" s="31"/>
      <c r="D1387" s="31"/>
      <c r="E1387" s="44"/>
      <c r="F1387" s="43"/>
      <c r="G1387" s="84"/>
      <c r="H1387" s="31"/>
      <c r="I1387" s="31"/>
      <c r="J1387" s="84"/>
      <c r="K1387" s="31"/>
      <c r="L1387" s="31"/>
      <c r="M1387" s="169"/>
      <c r="N1387" s="148"/>
      <c r="O1387" s="44"/>
      <c r="P1387" s="43"/>
      <c r="Q1387" s="31"/>
      <c r="R1387" s="84"/>
      <c r="S1387" s="31"/>
      <c r="T1387" s="31"/>
      <c r="U1387" s="169"/>
      <c r="V1387" s="150"/>
      <c r="W1387" s="141" t="str" cm="1">
        <f t="array" ref="W1387">IF(SUM(LEN(B1387:V1387))=0,"",IF(OR(OR(ISBLANK(F1387),SUM(LEN(C1387),LEN(D1387))=0),AND(NOT(E1387="Unknown"),ISBLANK(J1387)),AND(NOT(O1387="Unknown"),ISBLANK(R1387))),"Missing Information", INDEX(Table15[Entire Service Line Classification], MATCH(SUMIFS(Table15[Unique ID],Table15[System-Owned Portion],E1387,Table15[If Material Anything Other than "Lead" in Column E,Was Material Ever Previously Lead?],G1387,Table15[Customer-Owned Portion],O1387),Table15[Unique ID],0),0)))</f>
        <v/>
      </c>
      <c r="X1387"/>
    </row>
    <row r="1388" spans="2:24" x14ac:dyDescent="0.35">
      <c r="B1388" s="146"/>
      <c r="C1388" s="31"/>
      <c r="D1388" s="31"/>
      <c r="E1388" s="44"/>
      <c r="F1388" s="43"/>
      <c r="G1388" s="84"/>
      <c r="H1388" s="31"/>
      <c r="I1388" s="31"/>
      <c r="J1388" s="84"/>
      <c r="K1388" s="31"/>
      <c r="L1388" s="31"/>
      <c r="M1388" s="169"/>
      <c r="N1388" s="148"/>
      <c r="O1388" s="44"/>
      <c r="P1388" s="43"/>
      <c r="Q1388" s="31"/>
      <c r="R1388" s="84"/>
      <c r="S1388" s="31"/>
      <c r="T1388" s="31"/>
      <c r="U1388" s="169"/>
      <c r="V1388" s="150"/>
      <c r="W1388" s="141" t="str" cm="1">
        <f t="array" ref="W1388">IF(SUM(LEN(B1388:V1388))=0,"",IF(OR(OR(ISBLANK(F1388),SUM(LEN(C1388),LEN(D1388))=0),AND(NOT(E1388="Unknown"),ISBLANK(J1388)),AND(NOT(O1388="Unknown"),ISBLANK(R1388))),"Missing Information", INDEX(Table15[Entire Service Line Classification], MATCH(SUMIFS(Table15[Unique ID],Table15[System-Owned Portion],E1388,Table15[If Material Anything Other than "Lead" in Column E,Was Material Ever Previously Lead?],G1388,Table15[Customer-Owned Portion],O1388),Table15[Unique ID],0),0)))</f>
        <v/>
      </c>
      <c r="X1388"/>
    </row>
    <row r="1389" spans="2:24" x14ac:dyDescent="0.35">
      <c r="B1389" s="146"/>
      <c r="C1389" s="31"/>
      <c r="D1389" s="31"/>
      <c r="E1389" s="44"/>
      <c r="F1389" s="43"/>
      <c r="G1389" s="84"/>
      <c r="H1389" s="31"/>
      <c r="I1389" s="31"/>
      <c r="J1389" s="84"/>
      <c r="K1389" s="31"/>
      <c r="L1389" s="31"/>
      <c r="M1389" s="169"/>
      <c r="N1389" s="148"/>
      <c r="O1389" s="44"/>
      <c r="P1389" s="43"/>
      <c r="Q1389" s="31"/>
      <c r="R1389" s="84"/>
      <c r="S1389" s="31"/>
      <c r="T1389" s="31"/>
      <c r="U1389" s="169"/>
      <c r="V1389" s="150"/>
      <c r="W1389" s="141" t="str" cm="1">
        <f t="array" ref="W1389">IF(SUM(LEN(B1389:V1389))=0,"",IF(OR(OR(ISBLANK(F1389),SUM(LEN(C1389),LEN(D1389))=0),AND(NOT(E1389="Unknown"),ISBLANK(J1389)),AND(NOT(O1389="Unknown"),ISBLANK(R1389))),"Missing Information", INDEX(Table15[Entire Service Line Classification], MATCH(SUMIFS(Table15[Unique ID],Table15[System-Owned Portion],E1389,Table15[If Material Anything Other than "Lead" in Column E,Was Material Ever Previously Lead?],G1389,Table15[Customer-Owned Portion],O1389),Table15[Unique ID],0),0)))</f>
        <v/>
      </c>
      <c r="X1389"/>
    </row>
    <row r="1390" spans="2:24" x14ac:dyDescent="0.35">
      <c r="B1390" s="146"/>
      <c r="C1390" s="31"/>
      <c r="D1390" s="31"/>
      <c r="E1390" s="44"/>
      <c r="F1390" s="43"/>
      <c r="G1390" s="84"/>
      <c r="H1390" s="31"/>
      <c r="I1390" s="31"/>
      <c r="J1390" s="84"/>
      <c r="K1390" s="31"/>
      <c r="L1390" s="31"/>
      <c r="M1390" s="169"/>
      <c r="N1390" s="148"/>
      <c r="O1390" s="44"/>
      <c r="P1390" s="43"/>
      <c r="Q1390" s="31"/>
      <c r="R1390" s="84"/>
      <c r="S1390" s="31"/>
      <c r="T1390" s="31"/>
      <c r="U1390" s="169"/>
      <c r="V1390" s="150"/>
      <c r="W1390" s="141" t="str" cm="1">
        <f t="array" ref="W1390">IF(SUM(LEN(B1390:V1390))=0,"",IF(OR(OR(ISBLANK(F1390),SUM(LEN(C1390),LEN(D1390))=0),AND(NOT(E1390="Unknown"),ISBLANK(J1390)),AND(NOT(O1390="Unknown"),ISBLANK(R1390))),"Missing Information", INDEX(Table15[Entire Service Line Classification], MATCH(SUMIFS(Table15[Unique ID],Table15[System-Owned Portion],E1390,Table15[If Material Anything Other than "Lead" in Column E,Was Material Ever Previously Lead?],G1390,Table15[Customer-Owned Portion],O1390),Table15[Unique ID],0),0)))</f>
        <v/>
      </c>
      <c r="X1390"/>
    </row>
    <row r="1391" spans="2:24" x14ac:dyDescent="0.35">
      <c r="B1391" s="146"/>
      <c r="C1391" s="31"/>
      <c r="D1391" s="31"/>
      <c r="E1391" s="44"/>
      <c r="F1391" s="43"/>
      <c r="G1391" s="84"/>
      <c r="H1391" s="31"/>
      <c r="I1391" s="31"/>
      <c r="J1391" s="84"/>
      <c r="K1391" s="31"/>
      <c r="L1391" s="31"/>
      <c r="M1391" s="169"/>
      <c r="N1391" s="148"/>
      <c r="O1391" s="44"/>
      <c r="P1391" s="43"/>
      <c r="Q1391" s="31"/>
      <c r="R1391" s="84"/>
      <c r="S1391" s="31"/>
      <c r="T1391" s="31"/>
      <c r="U1391" s="169"/>
      <c r="V1391" s="150"/>
      <c r="W1391" s="141" t="str" cm="1">
        <f t="array" ref="W1391">IF(SUM(LEN(B1391:V1391))=0,"",IF(OR(OR(ISBLANK(F1391),SUM(LEN(C1391),LEN(D1391))=0),AND(NOT(E1391="Unknown"),ISBLANK(J1391)),AND(NOT(O1391="Unknown"),ISBLANK(R1391))),"Missing Information", INDEX(Table15[Entire Service Line Classification], MATCH(SUMIFS(Table15[Unique ID],Table15[System-Owned Portion],E1391,Table15[If Material Anything Other than "Lead" in Column E,Was Material Ever Previously Lead?],G1391,Table15[Customer-Owned Portion],O1391),Table15[Unique ID],0),0)))</f>
        <v/>
      </c>
      <c r="X1391"/>
    </row>
    <row r="1392" spans="2:24" x14ac:dyDescent="0.35">
      <c r="B1392" s="146"/>
      <c r="C1392" s="31"/>
      <c r="D1392" s="31"/>
      <c r="E1392" s="44"/>
      <c r="F1392" s="43"/>
      <c r="G1392" s="84"/>
      <c r="H1392" s="31"/>
      <c r="I1392" s="31"/>
      <c r="J1392" s="84"/>
      <c r="K1392" s="31"/>
      <c r="L1392" s="31"/>
      <c r="M1392" s="169"/>
      <c r="N1392" s="148"/>
      <c r="O1392" s="44"/>
      <c r="P1392" s="43"/>
      <c r="Q1392" s="31"/>
      <c r="R1392" s="84"/>
      <c r="S1392" s="31"/>
      <c r="T1392" s="31"/>
      <c r="U1392" s="169"/>
      <c r="V1392" s="150"/>
      <c r="W1392" s="141" t="str" cm="1">
        <f t="array" ref="W1392">IF(SUM(LEN(B1392:V1392))=0,"",IF(OR(OR(ISBLANK(F1392),SUM(LEN(C1392),LEN(D1392))=0),AND(NOT(E1392="Unknown"),ISBLANK(J1392)),AND(NOT(O1392="Unknown"),ISBLANK(R1392))),"Missing Information", INDEX(Table15[Entire Service Line Classification], MATCH(SUMIFS(Table15[Unique ID],Table15[System-Owned Portion],E1392,Table15[If Material Anything Other than "Lead" in Column E,Was Material Ever Previously Lead?],G1392,Table15[Customer-Owned Portion],O1392),Table15[Unique ID],0),0)))</f>
        <v/>
      </c>
      <c r="X1392"/>
    </row>
    <row r="1393" spans="2:24" x14ac:dyDescent="0.35">
      <c r="B1393" s="146"/>
      <c r="C1393" s="31"/>
      <c r="D1393" s="31"/>
      <c r="E1393" s="44"/>
      <c r="F1393" s="43"/>
      <c r="G1393" s="84"/>
      <c r="H1393" s="31"/>
      <c r="I1393" s="31"/>
      <c r="J1393" s="84"/>
      <c r="K1393" s="31"/>
      <c r="L1393" s="31"/>
      <c r="M1393" s="169"/>
      <c r="N1393" s="148"/>
      <c r="O1393" s="44"/>
      <c r="P1393" s="43"/>
      <c r="Q1393" s="31"/>
      <c r="R1393" s="84"/>
      <c r="S1393" s="31"/>
      <c r="T1393" s="31"/>
      <c r="U1393" s="169"/>
      <c r="V1393" s="150"/>
      <c r="W1393" s="141" t="str" cm="1">
        <f t="array" ref="W1393">IF(SUM(LEN(B1393:V1393))=0,"",IF(OR(OR(ISBLANK(F1393),SUM(LEN(C1393),LEN(D1393))=0),AND(NOT(E1393="Unknown"),ISBLANK(J1393)),AND(NOT(O1393="Unknown"),ISBLANK(R1393))),"Missing Information", INDEX(Table15[Entire Service Line Classification], MATCH(SUMIFS(Table15[Unique ID],Table15[System-Owned Portion],E1393,Table15[If Material Anything Other than "Lead" in Column E,Was Material Ever Previously Lead?],G1393,Table15[Customer-Owned Portion],O1393),Table15[Unique ID],0),0)))</f>
        <v/>
      </c>
      <c r="X1393"/>
    </row>
    <row r="1394" spans="2:24" x14ac:dyDescent="0.35">
      <c r="B1394" s="146"/>
      <c r="C1394" s="31"/>
      <c r="D1394" s="31"/>
      <c r="E1394" s="44"/>
      <c r="F1394" s="43"/>
      <c r="G1394" s="84"/>
      <c r="H1394" s="31"/>
      <c r="I1394" s="31"/>
      <c r="J1394" s="84"/>
      <c r="K1394" s="31"/>
      <c r="L1394" s="31"/>
      <c r="M1394" s="169"/>
      <c r="N1394" s="148"/>
      <c r="O1394" s="44"/>
      <c r="P1394" s="43"/>
      <c r="Q1394" s="31"/>
      <c r="R1394" s="84"/>
      <c r="S1394" s="31"/>
      <c r="T1394" s="31"/>
      <c r="U1394" s="169"/>
      <c r="V1394" s="150"/>
      <c r="W1394" s="141" t="str" cm="1">
        <f t="array" ref="W1394">IF(SUM(LEN(B1394:V1394))=0,"",IF(OR(OR(ISBLANK(F1394),SUM(LEN(C1394),LEN(D1394))=0),AND(NOT(E1394="Unknown"),ISBLANK(J1394)),AND(NOT(O1394="Unknown"),ISBLANK(R1394))),"Missing Information", INDEX(Table15[Entire Service Line Classification], MATCH(SUMIFS(Table15[Unique ID],Table15[System-Owned Portion],E1394,Table15[If Material Anything Other than "Lead" in Column E,Was Material Ever Previously Lead?],G1394,Table15[Customer-Owned Portion],O1394),Table15[Unique ID],0),0)))</f>
        <v/>
      </c>
      <c r="X1394"/>
    </row>
    <row r="1395" spans="2:24" x14ac:dyDescent="0.35">
      <c r="B1395" s="146"/>
      <c r="C1395" s="31"/>
      <c r="D1395" s="31"/>
      <c r="E1395" s="44"/>
      <c r="F1395" s="43"/>
      <c r="G1395" s="84"/>
      <c r="H1395" s="31"/>
      <c r="I1395" s="31"/>
      <c r="J1395" s="84"/>
      <c r="K1395" s="31"/>
      <c r="L1395" s="31"/>
      <c r="M1395" s="169"/>
      <c r="N1395" s="148"/>
      <c r="O1395" s="44"/>
      <c r="P1395" s="43"/>
      <c r="Q1395" s="31"/>
      <c r="R1395" s="84"/>
      <c r="S1395" s="31"/>
      <c r="T1395" s="31"/>
      <c r="U1395" s="169"/>
      <c r="V1395" s="150"/>
      <c r="W1395" s="141" t="str" cm="1">
        <f t="array" ref="W1395">IF(SUM(LEN(B1395:V1395))=0,"",IF(OR(OR(ISBLANK(F1395),SUM(LEN(C1395),LEN(D1395))=0),AND(NOT(E1395="Unknown"),ISBLANK(J1395)),AND(NOT(O1395="Unknown"),ISBLANK(R1395))),"Missing Information", INDEX(Table15[Entire Service Line Classification], MATCH(SUMIFS(Table15[Unique ID],Table15[System-Owned Portion],E1395,Table15[If Material Anything Other than "Lead" in Column E,Was Material Ever Previously Lead?],G1395,Table15[Customer-Owned Portion],O1395),Table15[Unique ID],0),0)))</f>
        <v/>
      </c>
      <c r="X1395"/>
    </row>
    <row r="1396" spans="2:24" x14ac:dyDescent="0.35">
      <c r="B1396" s="146"/>
      <c r="C1396" s="31"/>
      <c r="D1396" s="31"/>
      <c r="E1396" s="44"/>
      <c r="F1396" s="43"/>
      <c r="G1396" s="84"/>
      <c r="H1396" s="31"/>
      <c r="I1396" s="31"/>
      <c r="J1396" s="84"/>
      <c r="K1396" s="31"/>
      <c r="L1396" s="31"/>
      <c r="M1396" s="169"/>
      <c r="N1396" s="148"/>
      <c r="O1396" s="44"/>
      <c r="P1396" s="43"/>
      <c r="Q1396" s="31"/>
      <c r="R1396" s="84"/>
      <c r="S1396" s="31"/>
      <c r="T1396" s="31"/>
      <c r="U1396" s="169"/>
      <c r="V1396" s="150"/>
      <c r="W1396" s="141" t="str" cm="1">
        <f t="array" ref="W1396">IF(SUM(LEN(B1396:V1396))=0,"",IF(OR(OR(ISBLANK(F1396),SUM(LEN(C1396),LEN(D1396))=0),AND(NOT(E1396="Unknown"),ISBLANK(J1396)),AND(NOT(O1396="Unknown"),ISBLANK(R1396))),"Missing Information", INDEX(Table15[Entire Service Line Classification], MATCH(SUMIFS(Table15[Unique ID],Table15[System-Owned Portion],E1396,Table15[If Material Anything Other than "Lead" in Column E,Was Material Ever Previously Lead?],G1396,Table15[Customer-Owned Portion],O1396),Table15[Unique ID],0),0)))</f>
        <v/>
      </c>
      <c r="X1396"/>
    </row>
    <row r="1397" spans="2:24" x14ac:dyDescent="0.35">
      <c r="B1397" s="146"/>
      <c r="C1397" s="31"/>
      <c r="D1397" s="31"/>
      <c r="E1397" s="44"/>
      <c r="F1397" s="43"/>
      <c r="G1397" s="84"/>
      <c r="H1397" s="31"/>
      <c r="I1397" s="31"/>
      <c r="J1397" s="84"/>
      <c r="K1397" s="31"/>
      <c r="L1397" s="31"/>
      <c r="M1397" s="169"/>
      <c r="N1397" s="148"/>
      <c r="O1397" s="44"/>
      <c r="P1397" s="43"/>
      <c r="Q1397" s="31"/>
      <c r="R1397" s="84"/>
      <c r="S1397" s="31"/>
      <c r="T1397" s="31"/>
      <c r="U1397" s="169"/>
      <c r="V1397" s="150"/>
      <c r="W1397" s="141" t="str" cm="1">
        <f t="array" ref="W1397">IF(SUM(LEN(B1397:V1397))=0,"",IF(OR(OR(ISBLANK(F1397),SUM(LEN(C1397),LEN(D1397))=0),AND(NOT(E1397="Unknown"),ISBLANK(J1397)),AND(NOT(O1397="Unknown"),ISBLANK(R1397))),"Missing Information", INDEX(Table15[Entire Service Line Classification], MATCH(SUMIFS(Table15[Unique ID],Table15[System-Owned Portion],E1397,Table15[If Material Anything Other than "Lead" in Column E,Was Material Ever Previously Lead?],G1397,Table15[Customer-Owned Portion],O1397),Table15[Unique ID],0),0)))</f>
        <v/>
      </c>
      <c r="X1397"/>
    </row>
    <row r="1398" spans="2:24" x14ac:dyDescent="0.35">
      <c r="B1398" s="146"/>
      <c r="C1398" s="31"/>
      <c r="D1398" s="31"/>
      <c r="E1398" s="44"/>
      <c r="F1398" s="43"/>
      <c r="G1398" s="84"/>
      <c r="H1398" s="31"/>
      <c r="I1398" s="31"/>
      <c r="J1398" s="84"/>
      <c r="K1398" s="31"/>
      <c r="L1398" s="31"/>
      <c r="M1398" s="169"/>
      <c r="N1398" s="148"/>
      <c r="O1398" s="44"/>
      <c r="P1398" s="43"/>
      <c r="Q1398" s="31"/>
      <c r="R1398" s="84"/>
      <c r="S1398" s="31"/>
      <c r="T1398" s="31"/>
      <c r="U1398" s="169"/>
      <c r="V1398" s="150"/>
      <c r="W1398" s="141" t="str" cm="1">
        <f t="array" ref="W1398">IF(SUM(LEN(B1398:V1398))=0,"",IF(OR(OR(ISBLANK(F1398),SUM(LEN(C1398),LEN(D1398))=0),AND(NOT(E1398="Unknown"),ISBLANK(J1398)),AND(NOT(O1398="Unknown"),ISBLANK(R1398))),"Missing Information", INDEX(Table15[Entire Service Line Classification], MATCH(SUMIFS(Table15[Unique ID],Table15[System-Owned Portion],E1398,Table15[If Material Anything Other than "Lead" in Column E,Was Material Ever Previously Lead?],G1398,Table15[Customer-Owned Portion],O1398),Table15[Unique ID],0),0)))</f>
        <v/>
      </c>
      <c r="X1398"/>
    </row>
    <row r="1399" spans="2:24" x14ac:dyDescent="0.35">
      <c r="B1399" s="146"/>
      <c r="C1399" s="31"/>
      <c r="D1399" s="31"/>
      <c r="E1399" s="44"/>
      <c r="F1399" s="43"/>
      <c r="G1399" s="84"/>
      <c r="H1399" s="31"/>
      <c r="I1399" s="31"/>
      <c r="J1399" s="84"/>
      <c r="K1399" s="31"/>
      <c r="L1399" s="31"/>
      <c r="M1399" s="169"/>
      <c r="N1399" s="148"/>
      <c r="O1399" s="44"/>
      <c r="P1399" s="43"/>
      <c r="Q1399" s="31"/>
      <c r="R1399" s="84"/>
      <c r="S1399" s="31"/>
      <c r="T1399" s="31"/>
      <c r="U1399" s="169"/>
      <c r="V1399" s="150"/>
      <c r="W1399" s="141" t="str" cm="1">
        <f t="array" ref="W1399">IF(SUM(LEN(B1399:V1399))=0,"",IF(OR(OR(ISBLANK(F1399),SUM(LEN(C1399),LEN(D1399))=0),AND(NOT(E1399="Unknown"),ISBLANK(J1399)),AND(NOT(O1399="Unknown"),ISBLANK(R1399))),"Missing Information", INDEX(Table15[Entire Service Line Classification], MATCH(SUMIFS(Table15[Unique ID],Table15[System-Owned Portion],E1399,Table15[If Material Anything Other than "Lead" in Column E,Was Material Ever Previously Lead?],G1399,Table15[Customer-Owned Portion],O1399),Table15[Unique ID],0),0)))</f>
        <v/>
      </c>
      <c r="X1399"/>
    </row>
    <row r="1400" spans="2:24" x14ac:dyDescent="0.35">
      <c r="B1400" s="146"/>
      <c r="C1400" s="31"/>
      <c r="D1400" s="31"/>
      <c r="E1400" s="44"/>
      <c r="F1400" s="43"/>
      <c r="G1400" s="84"/>
      <c r="H1400" s="31"/>
      <c r="I1400" s="31"/>
      <c r="J1400" s="84"/>
      <c r="K1400" s="31"/>
      <c r="L1400" s="31"/>
      <c r="M1400" s="169"/>
      <c r="N1400" s="148"/>
      <c r="O1400" s="44"/>
      <c r="P1400" s="43"/>
      <c r="Q1400" s="31"/>
      <c r="R1400" s="84"/>
      <c r="S1400" s="31"/>
      <c r="T1400" s="31"/>
      <c r="U1400" s="169"/>
      <c r="V1400" s="150"/>
      <c r="W1400" s="141" t="str" cm="1">
        <f t="array" ref="W1400">IF(SUM(LEN(B1400:V1400))=0,"",IF(OR(OR(ISBLANK(F1400),SUM(LEN(C1400),LEN(D1400))=0),AND(NOT(E1400="Unknown"),ISBLANK(J1400)),AND(NOT(O1400="Unknown"),ISBLANK(R1400))),"Missing Information", INDEX(Table15[Entire Service Line Classification], MATCH(SUMIFS(Table15[Unique ID],Table15[System-Owned Portion],E1400,Table15[If Material Anything Other than "Lead" in Column E,Was Material Ever Previously Lead?],G1400,Table15[Customer-Owned Portion],O1400),Table15[Unique ID],0),0)))</f>
        <v/>
      </c>
      <c r="X1400"/>
    </row>
    <row r="1401" spans="2:24" x14ac:dyDescent="0.35">
      <c r="B1401" s="146"/>
      <c r="C1401" s="31"/>
      <c r="D1401" s="31"/>
      <c r="E1401" s="44"/>
      <c r="F1401" s="43"/>
      <c r="G1401" s="84"/>
      <c r="H1401" s="31"/>
      <c r="I1401" s="31"/>
      <c r="J1401" s="84"/>
      <c r="K1401" s="31"/>
      <c r="L1401" s="31"/>
      <c r="M1401" s="169"/>
      <c r="N1401" s="148"/>
      <c r="O1401" s="44"/>
      <c r="P1401" s="43"/>
      <c r="Q1401" s="31"/>
      <c r="R1401" s="84"/>
      <c r="S1401" s="31"/>
      <c r="T1401" s="31"/>
      <c r="U1401" s="169"/>
      <c r="V1401" s="150"/>
      <c r="W1401" s="141" t="str" cm="1">
        <f t="array" ref="W1401">IF(SUM(LEN(B1401:V1401))=0,"",IF(OR(OR(ISBLANK(F1401),SUM(LEN(C1401),LEN(D1401))=0),AND(NOT(E1401="Unknown"),ISBLANK(J1401)),AND(NOT(O1401="Unknown"),ISBLANK(R1401))),"Missing Information", INDEX(Table15[Entire Service Line Classification], MATCH(SUMIFS(Table15[Unique ID],Table15[System-Owned Portion],E1401,Table15[If Material Anything Other than "Lead" in Column E,Was Material Ever Previously Lead?],G1401,Table15[Customer-Owned Portion],O1401),Table15[Unique ID],0),0)))</f>
        <v/>
      </c>
      <c r="X1401"/>
    </row>
    <row r="1402" spans="2:24" x14ac:dyDescent="0.35">
      <c r="B1402" s="146"/>
      <c r="C1402" s="31"/>
      <c r="D1402" s="31"/>
      <c r="E1402" s="44"/>
      <c r="F1402" s="43"/>
      <c r="G1402" s="84"/>
      <c r="H1402" s="31"/>
      <c r="I1402" s="31"/>
      <c r="J1402" s="84"/>
      <c r="K1402" s="31"/>
      <c r="L1402" s="31"/>
      <c r="M1402" s="169"/>
      <c r="N1402" s="148"/>
      <c r="O1402" s="44"/>
      <c r="P1402" s="43"/>
      <c r="Q1402" s="31"/>
      <c r="R1402" s="84"/>
      <c r="S1402" s="31"/>
      <c r="T1402" s="31"/>
      <c r="U1402" s="169"/>
      <c r="V1402" s="150"/>
      <c r="W1402" s="141" t="str" cm="1">
        <f t="array" ref="W1402">IF(SUM(LEN(B1402:V1402))=0,"",IF(OR(OR(ISBLANK(F1402),SUM(LEN(C1402),LEN(D1402))=0),AND(NOT(E1402="Unknown"),ISBLANK(J1402)),AND(NOT(O1402="Unknown"),ISBLANK(R1402))),"Missing Information", INDEX(Table15[Entire Service Line Classification], MATCH(SUMIFS(Table15[Unique ID],Table15[System-Owned Portion],E1402,Table15[If Material Anything Other than "Lead" in Column E,Was Material Ever Previously Lead?],G1402,Table15[Customer-Owned Portion],O1402),Table15[Unique ID],0),0)))</f>
        <v/>
      </c>
      <c r="X1402"/>
    </row>
    <row r="1403" spans="2:24" x14ac:dyDescent="0.35">
      <c r="B1403" s="146"/>
      <c r="C1403" s="31"/>
      <c r="D1403" s="31"/>
      <c r="E1403" s="44"/>
      <c r="F1403" s="43"/>
      <c r="G1403" s="84"/>
      <c r="H1403" s="31"/>
      <c r="I1403" s="31"/>
      <c r="J1403" s="84"/>
      <c r="K1403" s="31"/>
      <c r="L1403" s="31"/>
      <c r="M1403" s="169"/>
      <c r="N1403" s="148"/>
      <c r="O1403" s="44"/>
      <c r="P1403" s="43"/>
      <c r="Q1403" s="31"/>
      <c r="R1403" s="84"/>
      <c r="S1403" s="31"/>
      <c r="T1403" s="31"/>
      <c r="U1403" s="169"/>
      <c r="V1403" s="150"/>
      <c r="W1403" s="141" t="str" cm="1">
        <f t="array" ref="W1403">IF(SUM(LEN(B1403:V1403))=0,"",IF(OR(OR(ISBLANK(F1403),SUM(LEN(C1403),LEN(D1403))=0),AND(NOT(E1403="Unknown"),ISBLANK(J1403)),AND(NOT(O1403="Unknown"),ISBLANK(R1403))),"Missing Information", INDEX(Table15[Entire Service Line Classification], MATCH(SUMIFS(Table15[Unique ID],Table15[System-Owned Portion],E1403,Table15[If Material Anything Other than "Lead" in Column E,Was Material Ever Previously Lead?],G1403,Table15[Customer-Owned Portion],O1403),Table15[Unique ID],0),0)))</f>
        <v/>
      </c>
      <c r="X1403"/>
    </row>
    <row r="1404" spans="2:24" x14ac:dyDescent="0.35">
      <c r="B1404" s="146"/>
      <c r="C1404" s="31"/>
      <c r="D1404" s="31"/>
      <c r="E1404" s="44"/>
      <c r="F1404" s="43"/>
      <c r="G1404" s="84"/>
      <c r="H1404" s="31"/>
      <c r="I1404" s="31"/>
      <c r="J1404" s="84"/>
      <c r="K1404" s="31"/>
      <c r="L1404" s="31"/>
      <c r="M1404" s="169"/>
      <c r="N1404" s="148"/>
      <c r="O1404" s="44"/>
      <c r="P1404" s="43"/>
      <c r="Q1404" s="31"/>
      <c r="R1404" s="84"/>
      <c r="S1404" s="31"/>
      <c r="T1404" s="31"/>
      <c r="U1404" s="169"/>
      <c r="V1404" s="150"/>
      <c r="W1404" s="141" t="str" cm="1">
        <f t="array" ref="W1404">IF(SUM(LEN(B1404:V1404))=0,"",IF(OR(OR(ISBLANK(F1404),SUM(LEN(C1404),LEN(D1404))=0),AND(NOT(E1404="Unknown"),ISBLANK(J1404)),AND(NOT(O1404="Unknown"),ISBLANK(R1404))),"Missing Information", INDEX(Table15[Entire Service Line Classification], MATCH(SUMIFS(Table15[Unique ID],Table15[System-Owned Portion],E1404,Table15[If Material Anything Other than "Lead" in Column E,Was Material Ever Previously Lead?],G1404,Table15[Customer-Owned Portion],O1404),Table15[Unique ID],0),0)))</f>
        <v/>
      </c>
      <c r="X1404"/>
    </row>
    <row r="1405" spans="2:24" x14ac:dyDescent="0.35">
      <c r="B1405" s="146"/>
      <c r="C1405" s="31"/>
      <c r="D1405" s="31"/>
      <c r="E1405" s="44"/>
      <c r="F1405" s="43"/>
      <c r="G1405" s="84"/>
      <c r="H1405" s="31"/>
      <c r="I1405" s="31"/>
      <c r="J1405" s="84"/>
      <c r="K1405" s="31"/>
      <c r="L1405" s="31"/>
      <c r="M1405" s="169"/>
      <c r="N1405" s="148"/>
      <c r="O1405" s="44"/>
      <c r="P1405" s="43"/>
      <c r="Q1405" s="31"/>
      <c r="R1405" s="84"/>
      <c r="S1405" s="31"/>
      <c r="T1405" s="31"/>
      <c r="U1405" s="169"/>
      <c r="V1405" s="150"/>
      <c r="W1405" s="141" t="str" cm="1">
        <f t="array" ref="W1405">IF(SUM(LEN(B1405:V1405))=0,"",IF(OR(OR(ISBLANK(F1405),SUM(LEN(C1405),LEN(D1405))=0),AND(NOT(E1405="Unknown"),ISBLANK(J1405)),AND(NOT(O1405="Unknown"),ISBLANK(R1405))),"Missing Information", INDEX(Table15[Entire Service Line Classification], MATCH(SUMIFS(Table15[Unique ID],Table15[System-Owned Portion],E1405,Table15[If Material Anything Other than "Lead" in Column E,Was Material Ever Previously Lead?],G1405,Table15[Customer-Owned Portion],O1405),Table15[Unique ID],0),0)))</f>
        <v/>
      </c>
      <c r="X1405"/>
    </row>
    <row r="1406" spans="2:24" x14ac:dyDescent="0.35">
      <c r="B1406" s="146"/>
      <c r="C1406" s="31"/>
      <c r="D1406" s="31"/>
      <c r="E1406" s="44"/>
      <c r="F1406" s="43"/>
      <c r="G1406" s="84"/>
      <c r="H1406" s="31"/>
      <c r="I1406" s="31"/>
      <c r="J1406" s="84"/>
      <c r="K1406" s="31"/>
      <c r="L1406" s="31"/>
      <c r="M1406" s="169"/>
      <c r="N1406" s="148"/>
      <c r="O1406" s="44"/>
      <c r="P1406" s="43"/>
      <c r="Q1406" s="31"/>
      <c r="R1406" s="84"/>
      <c r="S1406" s="31"/>
      <c r="T1406" s="31"/>
      <c r="U1406" s="169"/>
      <c r="V1406" s="150"/>
      <c r="W1406" s="141" t="str" cm="1">
        <f t="array" ref="W1406">IF(SUM(LEN(B1406:V1406))=0,"",IF(OR(OR(ISBLANK(F1406),SUM(LEN(C1406),LEN(D1406))=0),AND(NOT(E1406="Unknown"),ISBLANK(J1406)),AND(NOT(O1406="Unknown"),ISBLANK(R1406))),"Missing Information", INDEX(Table15[Entire Service Line Classification], MATCH(SUMIFS(Table15[Unique ID],Table15[System-Owned Portion],E1406,Table15[If Material Anything Other than "Lead" in Column E,Was Material Ever Previously Lead?],G1406,Table15[Customer-Owned Portion],O1406),Table15[Unique ID],0),0)))</f>
        <v/>
      </c>
      <c r="X1406"/>
    </row>
    <row r="1407" spans="2:24" x14ac:dyDescent="0.35">
      <c r="B1407" s="146"/>
      <c r="C1407" s="31"/>
      <c r="D1407" s="31"/>
      <c r="E1407" s="44"/>
      <c r="F1407" s="43"/>
      <c r="G1407" s="84"/>
      <c r="H1407" s="31"/>
      <c r="I1407" s="31"/>
      <c r="J1407" s="84"/>
      <c r="K1407" s="31"/>
      <c r="L1407" s="31"/>
      <c r="M1407" s="169"/>
      <c r="N1407" s="148"/>
      <c r="O1407" s="44"/>
      <c r="P1407" s="43"/>
      <c r="Q1407" s="31"/>
      <c r="R1407" s="84"/>
      <c r="S1407" s="31"/>
      <c r="T1407" s="31"/>
      <c r="U1407" s="169"/>
      <c r="V1407" s="150"/>
      <c r="W1407" s="141" t="str" cm="1">
        <f t="array" ref="W1407">IF(SUM(LEN(B1407:V1407))=0,"",IF(OR(OR(ISBLANK(F1407),SUM(LEN(C1407),LEN(D1407))=0),AND(NOT(E1407="Unknown"),ISBLANK(J1407)),AND(NOT(O1407="Unknown"),ISBLANK(R1407))),"Missing Information", INDEX(Table15[Entire Service Line Classification], MATCH(SUMIFS(Table15[Unique ID],Table15[System-Owned Portion],E1407,Table15[If Material Anything Other than "Lead" in Column E,Was Material Ever Previously Lead?],G1407,Table15[Customer-Owned Portion],O1407),Table15[Unique ID],0),0)))</f>
        <v/>
      </c>
      <c r="X1407"/>
    </row>
    <row r="1408" spans="2:24" x14ac:dyDescent="0.35">
      <c r="B1408" s="146"/>
      <c r="C1408" s="31"/>
      <c r="D1408" s="31"/>
      <c r="E1408" s="44"/>
      <c r="F1408" s="43"/>
      <c r="G1408" s="84"/>
      <c r="H1408" s="31"/>
      <c r="I1408" s="31"/>
      <c r="J1408" s="84"/>
      <c r="K1408" s="31"/>
      <c r="L1408" s="31"/>
      <c r="M1408" s="169"/>
      <c r="N1408" s="148"/>
      <c r="O1408" s="44"/>
      <c r="P1408" s="43"/>
      <c r="Q1408" s="31"/>
      <c r="R1408" s="84"/>
      <c r="S1408" s="31"/>
      <c r="T1408" s="31"/>
      <c r="U1408" s="169"/>
      <c r="V1408" s="150"/>
      <c r="W1408" s="141" t="str" cm="1">
        <f t="array" ref="W1408">IF(SUM(LEN(B1408:V1408))=0,"",IF(OR(OR(ISBLANK(F1408),SUM(LEN(C1408),LEN(D1408))=0),AND(NOT(E1408="Unknown"),ISBLANK(J1408)),AND(NOT(O1408="Unknown"),ISBLANK(R1408))),"Missing Information", INDEX(Table15[Entire Service Line Classification], MATCH(SUMIFS(Table15[Unique ID],Table15[System-Owned Portion],E1408,Table15[If Material Anything Other than "Lead" in Column E,Was Material Ever Previously Lead?],G1408,Table15[Customer-Owned Portion],O1408),Table15[Unique ID],0),0)))</f>
        <v/>
      </c>
      <c r="X1408"/>
    </row>
    <row r="1409" spans="2:24" x14ac:dyDescent="0.35">
      <c r="B1409" s="146"/>
      <c r="C1409" s="31"/>
      <c r="D1409" s="31"/>
      <c r="E1409" s="44"/>
      <c r="F1409" s="43"/>
      <c r="G1409" s="84"/>
      <c r="H1409" s="31"/>
      <c r="I1409" s="31"/>
      <c r="J1409" s="84"/>
      <c r="K1409" s="31"/>
      <c r="L1409" s="31"/>
      <c r="M1409" s="169"/>
      <c r="N1409" s="148"/>
      <c r="O1409" s="44"/>
      <c r="P1409" s="43"/>
      <c r="Q1409" s="31"/>
      <c r="R1409" s="84"/>
      <c r="S1409" s="31"/>
      <c r="T1409" s="31"/>
      <c r="U1409" s="169"/>
      <c r="V1409" s="150"/>
      <c r="W1409" s="141" t="str" cm="1">
        <f t="array" ref="W1409">IF(SUM(LEN(B1409:V1409))=0,"",IF(OR(OR(ISBLANK(F1409),SUM(LEN(C1409),LEN(D1409))=0),AND(NOT(E1409="Unknown"),ISBLANK(J1409)),AND(NOT(O1409="Unknown"),ISBLANK(R1409))),"Missing Information", INDEX(Table15[Entire Service Line Classification], MATCH(SUMIFS(Table15[Unique ID],Table15[System-Owned Portion],E1409,Table15[If Material Anything Other than "Lead" in Column E,Was Material Ever Previously Lead?],G1409,Table15[Customer-Owned Portion],O1409),Table15[Unique ID],0),0)))</f>
        <v/>
      </c>
      <c r="X1409"/>
    </row>
    <row r="1410" spans="2:24" x14ac:dyDescent="0.35">
      <c r="B1410" s="146"/>
      <c r="C1410" s="31"/>
      <c r="D1410" s="31"/>
      <c r="E1410" s="44"/>
      <c r="F1410" s="43"/>
      <c r="G1410" s="84"/>
      <c r="H1410" s="31"/>
      <c r="I1410" s="31"/>
      <c r="J1410" s="84"/>
      <c r="K1410" s="31"/>
      <c r="L1410" s="31"/>
      <c r="M1410" s="169"/>
      <c r="N1410" s="148"/>
      <c r="O1410" s="44"/>
      <c r="P1410" s="43"/>
      <c r="Q1410" s="31"/>
      <c r="R1410" s="84"/>
      <c r="S1410" s="31"/>
      <c r="T1410" s="31"/>
      <c r="U1410" s="169"/>
      <c r="V1410" s="150"/>
      <c r="W1410" s="141" t="str" cm="1">
        <f t="array" ref="W1410">IF(SUM(LEN(B1410:V1410))=0,"",IF(OR(OR(ISBLANK(F1410),SUM(LEN(C1410),LEN(D1410))=0),AND(NOT(E1410="Unknown"),ISBLANK(J1410)),AND(NOT(O1410="Unknown"),ISBLANK(R1410))),"Missing Information", INDEX(Table15[Entire Service Line Classification], MATCH(SUMIFS(Table15[Unique ID],Table15[System-Owned Portion],E1410,Table15[If Material Anything Other than "Lead" in Column E,Was Material Ever Previously Lead?],G1410,Table15[Customer-Owned Portion],O1410),Table15[Unique ID],0),0)))</f>
        <v/>
      </c>
      <c r="X1410"/>
    </row>
    <row r="1411" spans="2:24" x14ac:dyDescent="0.35">
      <c r="B1411" s="146"/>
      <c r="C1411" s="31"/>
      <c r="D1411" s="31"/>
      <c r="E1411" s="44"/>
      <c r="F1411" s="43"/>
      <c r="G1411" s="84"/>
      <c r="H1411" s="31"/>
      <c r="I1411" s="31"/>
      <c r="J1411" s="84"/>
      <c r="K1411" s="31"/>
      <c r="L1411" s="31"/>
      <c r="M1411" s="169"/>
      <c r="N1411" s="148"/>
      <c r="O1411" s="44"/>
      <c r="P1411" s="43"/>
      <c r="Q1411" s="31"/>
      <c r="R1411" s="84"/>
      <c r="S1411" s="31"/>
      <c r="T1411" s="31"/>
      <c r="U1411" s="169"/>
      <c r="V1411" s="150"/>
      <c r="W1411" s="141" t="str" cm="1">
        <f t="array" ref="W1411">IF(SUM(LEN(B1411:V1411))=0,"",IF(OR(OR(ISBLANK(F1411),SUM(LEN(C1411),LEN(D1411))=0),AND(NOT(E1411="Unknown"),ISBLANK(J1411)),AND(NOT(O1411="Unknown"),ISBLANK(R1411))),"Missing Information", INDEX(Table15[Entire Service Line Classification], MATCH(SUMIFS(Table15[Unique ID],Table15[System-Owned Portion],E1411,Table15[If Material Anything Other than "Lead" in Column E,Was Material Ever Previously Lead?],G1411,Table15[Customer-Owned Portion],O1411),Table15[Unique ID],0),0)))</f>
        <v/>
      </c>
      <c r="X1411"/>
    </row>
    <row r="1412" spans="2:24" x14ac:dyDescent="0.35">
      <c r="B1412" s="146"/>
      <c r="C1412" s="31"/>
      <c r="D1412" s="31"/>
      <c r="E1412" s="44"/>
      <c r="F1412" s="43"/>
      <c r="G1412" s="84"/>
      <c r="H1412" s="31"/>
      <c r="I1412" s="31"/>
      <c r="J1412" s="84"/>
      <c r="K1412" s="31"/>
      <c r="L1412" s="31"/>
      <c r="M1412" s="169"/>
      <c r="N1412" s="148"/>
      <c r="O1412" s="44"/>
      <c r="P1412" s="43"/>
      <c r="Q1412" s="31"/>
      <c r="R1412" s="84"/>
      <c r="S1412" s="31"/>
      <c r="T1412" s="31"/>
      <c r="U1412" s="169"/>
      <c r="V1412" s="150"/>
      <c r="W1412" s="141" t="str" cm="1">
        <f t="array" ref="W1412">IF(SUM(LEN(B1412:V1412))=0,"",IF(OR(OR(ISBLANK(F1412),SUM(LEN(C1412),LEN(D1412))=0),AND(NOT(E1412="Unknown"),ISBLANK(J1412)),AND(NOT(O1412="Unknown"),ISBLANK(R1412))),"Missing Information", INDEX(Table15[Entire Service Line Classification], MATCH(SUMIFS(Table15[Unique ID],Table15[System-Owned Portion],E1412,Table15[If Material Anything Other than "Lead" in Column E,Was Material Ever Previously Lead?],G1412,Table15[Customer-Owned Portion],O1412),Table15[Unique ID],0),0)))</f>
        <v/>
      </c>
      <c r="X1412"/>
    </row>
    <row r="1413" spans="2:24" x14ac:dyDescent="0.35">
      <c r="B1413" s="146"/>
      <c r="C1413" s="31"/>
      <c r="D1413" s="31"/>
      <c r="E1413" s="44"/>
      <c r="F1413" s="43"/>
      <c r="G1413" s="84"/>
      <c r="H1413" s="31"/>
      <c r="I1413" s="31"/>
      <c r="J1413" s="84"/>
      <c r="K1413" s="31"/>
      <c r="L1413" s="31"/>
      <c r="M1413" s="169"/>
      <c r="N1413" s="148"/>
      <c r="O1413" s="44"/>
      <c r="P1413" s="43"/>
      <c r="Q1413" s="31"/>
      <c r="R1413" s="84"/>
      <c r="S1413" s="31"/>
      <c r="T1413" s="31"/>
      <c r="U1413" s="169"/>
      <c r="V1413" s="150"/>
      <c r="W1413" s="141" t="str" cm="1">
        <f t="array" ref="W1413">IF(SUM(LEN(B1413:V1413))=0,"",IF(OR(OR(ISBLANK(F1413),SUM(LEN(C1413),LEN(D1413))=0),AND(NOT(E1413="Unknown"),ISBLANK(J1413)),AND(NOT(O1413="Unknown"),ISBLANK(R1413))),"Missing Information", INDEX(Table15[Entire Service Line Classification], MATCH(SUMIFS(Table15[Unique ID],Table15[System-Owned Portion],E1413,Table15[If Material Anything Other than "Lead" in Column E,Was Material Ever Previously Lead?],G1413,Table15[Customer-Owned Portion],O1413),Table15[Unique ID],0),0)))</f>
        <v/>
      </c>
      <c r="X1413"/>
    </row>
    <row r="1414" spans="2:24" x14ac:dyDescent="0.35">
      <c r="B1414" s="146"/>
      <c r="C1414" s="31"/>
      <c r="D1414" s="31"/>
      <c r="E1414" s="44"/>
      <c r="F1414" s="43"/>
      <c r="G1414" s="84"/>
      <c r="H1414" s="31"/>
      <c r="I1414" s="31"/>
      <c r="J1414" s="84"/>
      <c r="K1414" s="31"/>
      <c r="L1414" s="31"/>
      <c r="M1414" s="169"/>
      <c r="N1414" s="148"/>
      <c r="O1414" s="44"/>
      <c r="P1414" s="43"/>
      <c r="Q1414" s="31"/>
      <c r="R1414" s="84"/>
      <c r="S1414" s="31"/>
      <c r="T1414" s="31"/>
      <c r="U1414" s="169"/>
      <c r="V1414" s="150"/>
      <c r="W1414" s="141" t="str" cm="1">
        <f t="array" ref="W1414">IF(SUM(LEN(B1414:V1414))=0,"",IF(OR(OR(ISBLANK(F1414),SUM(LEN(C1414),LEN(D1414))=0),AND(NOT(E1414="Unknown"),ISBLANK(J1414)),AND(NOT(O1414="Unknown"),ISBLANK(R1414))),"Missing Information", INDEX(Table15[Entire Service Line Classification], MATCH(SUMIFS(Table15[Unique ID],Table15[System-Owned Portion],E1414,Table15[If Material Anything Other than "Lead" in Column E,Was Material Ever Previously Lead?],G1414,Table15[Customer-Owned Portion],O1414),Table15[Unique ID],0),0)))</f>
        <v/>
      </c>
      <c r="X1414"/>
    </row>
    <row r="1415" spans="2:24" x14ac:dyDescent="0.35">
      <c r="B1415" s="146"/>
      <c r="C1415" s="31"/>
      <c r="D1415" s="31"/>
      <c r="E1415" s="44"/>
      <c r="F1415" s="43"/>
      <c r="G1415" s="84"/>
      <c r="H1415" s="31"/>
      <c r="I1415" s="31"/>
      <c r="J1415" s="84"/>
      <c r="K1415" s="31"/>
      <c r="L1415" s="31"/>
      <c r="M1415" s="169"/>
      <c r="N1415" s="148"/>
      <c r="O1415" s="44"/>
      <c r="P1415" s="43"/>
      <c r="Q1415" s="31"/>
      <c r="R1415" s="84"/>
      <c r="S1415" s="31"/>
      <c r="T1415" s="31"/>
      <c r="U1415" s="169"/>
      <c r="V1415" s="150"/>
      <c r="W1415" s="141" t="str" cm="1">
        <f t="array" ref="W1415">IF(SUM(LEN(B1415:V1415))=0,"",IF(OR(OR(ISBLANK(F1415),SUM(LEN(C1415),LEN(D1415))=0),AND(NOT(E1415="Unknown"),ISBLANK(J1415)),AND(NOT(O1415="Unknown"),ISBLANK(R1415))),"Missing Information", INDEX(Table15[Entire Service Line Classification], MATCH(SUMIFS(Table15[Unique ID],Table15[System-Owned Portion],E1415,Table15[If Material Anything Other than "Lead" in Column E,Was Material Ever Previously Lead?],G1415,Table15[Customer-Owned Portion],O1415),Table15[Unique ID],0),0)))</f>
        <v/>
      </c>
      <c r="X1415"/>
    </row>
    <row r="1416" spans="2:24" x14ac:dyDescent="0.35">
      <c r="B1416" s="146"/>
      <c r="C1416" s="31"/>
      <c r="D1416" s="31"/>
      <c r="E1416" s="44"/>
      <c r="F1416" s="43"/>
      <c r="G1416" s="84"/>
      <c r="H1416" s="31"/>
      <c r="I1416" s="31"/>
      <c r="J1416" s="84"/>
      <c r="K1416" s="31"/>
      <c r="L1416" s="31"/>
      <c r="M1416" s="169"/>
      <c r="N1416" s="148"/>
      <c r="O1416" s="44"/>
      <c r="P1416" s="43"/>
      <c r="Q1416" s="31"/>
      <c r="R1416" s="84"/>
      <c r="S1416" s="31"/>
      <c r="T1416" s="31"/>
      <c r="U1416" s="169"/>
      <c r="V1416" s="150"/>
      <c r="W1416" s="141" t="str" cm="1">
        <f t="array" ref="W1416">IF(SUM(LEN(B1416:V1416))=0,"",IF(OR(OR(ISBLANK(F1416),SUM(LEN(C1416),LEN(D1416))=0),AND(NOT(E1416="Unknown"),ISBLANK(J1416)),AND(NOT(O1416="Unknown"),ISBLANK(R1416))),"Missing Information", INDEX(Table15[Entire Service Line Classification], MATCH(SUMIFS(Table15[Unique ID],Table15[System-Owned Portion],E1416,Table15[If Material Anything Other than "Lead" in Column E,Was Material Ever Previously Lead?],G1416,Table15[Customer-Owned Portion],O1416),Table15[Unique ID],0),0)))</f>
        <v/>
      </c>
      <c r="X1416"/>
    </row>
    <row r="1417" spans="2:24" x14ac:dyDescent="0.35">
      <c r="B1417" s="146"/>
      <c r="C1417" s="31"/>
      <c r="D1417" s="31"/>
      <c r="E1417" s="44"/>
      <c r="F1417" s="43"/>
      <c r="G1417" s="84"/>
      <c r="H1417" s="31"/>
      <c r="I1417" s="31"/>
      <c r="J1417" s="84"/>
      <c r="K1417" s="31"/>
      <c r="L1417" s="31"/>
      <c r="M1417" s="169"/>
      <c r="N1417" s="148"/>
      <c r="O1417" s="44"/>
      <c r="P1417" s="43"/>
      <c r="Q1417" s="31"/>
      <c r="R1417" s="84"/>
      <c r="S1417" s="31"/>
      <c r="T1417" s="31"/>
      <c r="U1417" s="169"/>
      <c r="V1417" s="150"/>
      <c r="W1417" s="141" t="str" cm="1">
        <f t="array" ref="W1417">IF(SUM(LEN(B1417:V1417))=0,"",IF(OR(OR(ISBLANK(F1417),SUM(LEN(C1417),LEN(D1417))=0),AND(NOT(E1417="Unknown"),ISBLANK(J1417)),AND(NOT(O1417="Unknown"),ISBLANK(R1417))),"Missing Information", INDEX(Table15[Entire Service Line Classification], MATCH(SUMIFS(Table15[Unique ID],Table15[System-Owned Portion],E1417,Table15[If Material Anything Other than "Lead" in Column E,Was Material Ever Previously Lead?],G1417,Table15[Customer-Owned Portion],O1417),Table15[Unique ID],0),0)))</f>
        <v/>
      </c>
      <c r="X1417"/>
    </row>
    <row r="1418" spans="2:24" x14ac:dyDescent="0.35">
      <c r="B1418" s="146"/>
      <c r="C1418" s="31"/>
      <c r="D1418" s="31"/>
      <c r="E1418" s="44"/>
      <c r="F1418" s="43"/>
      <c r="G1418" s="84"/>
      <c r="H1418" s="31"/>
      <c r="I1418" s="31"/>
      <c r="J1418" s="84"/>
      <c r="K1418" s="31"/>
      <c r="L1418" s="31"/>
      <c r="M1418" s="169"/>
      <c r="N1418" s="148"/>
      <c r="O1418" s="44"/>
      <c r="P1418" s="43"/>
      <c r="Q1418" s="31"/>
      <c r="R1418" s="84"/>
      <c r="S1418" s="31"/>
      <c r="T1418" s="31"/>
      <c r="U1418" s="169"/>
      <c r="V1418" s="150"/>
      <c r="W1418" s="141" t="str" cm="1">
        <f t="array" ref="W1418">IF(SUM(LEN(B1418:V1418))=0,"",IF(OR(OR(ISBLANK(F1418),SUM(LEN(C1418),LEN(D1418))=0),AND(NOT(E1418="Unknown"),ISBLANK(J1418)),AND(NOT(O1418="Unknown"),ISBLANK(R1418))),"Missing Information", INDEX(Table15[Entire Service Line Classification], MATCH(SUMIFS(Table15[Unique ID],Table15[System-Owned Portion],E1418,Table15[If Material Anything Other than "Lead" in Column E,Was Material Ever Previously Lead?],G1418,Table15[Customer-Owned Portion],O1418),Table15[Unique ID],0),0)))</f>
        <v/>
      </c>
      <c r="X1418"/>
    </row>
    <row r="1419" spans="2:24" x14ac:dyDescent="0.35">
      <c r="B1419" s="146"/>
      <c r="C1419" s="31"/>
      <c r="D1419" s="31"/>
      <c r="E1419" s="44"/>
      <c r="F1419" s="43"/>
      <c r="G1419" s="84"/>
      <c r="H1419" s="31"/>
      <c r="I1419" s="31"/>
      <c r="J1419" s="84"/>
      <c r="K1419" s="31"/>
      <c r="L1419" s="31"/>
      <c r="M1419" s="169"/>
      <c r="N1419" s="148"/>
      <c r="O1419" s="44"/>
      <c r="P1419" s="43"/>
      <c r="Q1419" s="31"/>
      <c r="R1419" s="84"/>
      <c r="S1419" s="31"/>
      <c r="T1419" s="31"/>
      <c r="U1419" s="169"/>
      <c r="V1419" s="150"/>
      <c r="W1419" s="141" t="str" cm="1">
        <f t="array" ref="W1419">IF(SUM(LEN(B1419:V1419))=0,"",IF(OR(OR(ISBLANK(F1419),SUM(LEN(C1419),LEN(D1419))=0),AND(NOT(E1419="Unknown"),ISBLANK(J1419)),AND(NOT(O1419="Unknown"),ISBLANK(R1419))),"Missing Information", INDEX(Table15[Entire Service Line Classification], MATCH(SUMIFS(Table15[Unique ID],Table15[System-Owned Portion],E1419,Table15[If Material Anything Other than "Lead" in Column E,Was Material Ever Previously Lead?],G1419,Table15[Customer-Owned Portion],O1419),Table15[Unique ID],0),0)))</f>
        <v/>
      </c>
      <c r="X1419"/>
    </row>
    <row r="1420" spans="2:24" x14ac:dyDescent="0.35">
      <c r="B1420" s="146"/>
      <c r="C1420" s="31"/>
      <c r="D1420" s="31"/>
      <c r="E1420" s="44"/>
      <c r="F1420" s="43"/>
      <c r="G1420" s="84"/>
      <c r="H1420" s="31"/>
      <c r="I1420" s="31"/>
      <c r="J1420" s="84"/>
      <c r="K1420" s="31"/>
      <c r="L1420" s="31"/>
      <c r="M1420" s="169"/>
      <c r="N1420" s="148"/>
      <c r="O1420" s="44"/>
      <c r="P1420" s="43"/>
      <c r="Q1420" s="31"/>
      <c r="R1420" s="84"/>
      <c r="S1420" s="31"/>
      <c r="T1420" s="31"/>
      <c r="U1420" s="169"/>
      <c r="V1420" s="150"/>
      <c r="W1420" s="141" t="str" cm="1">
        <f t="array" ref="W1420">IF(SUM(LEN(B1420:V1420))=0,"",IF(OR(OR(ISBLANK(F1420),SUM(LEN(C1420),LEN(D1420))=0),AND(NOT(E1420="Unknown"),ISBLANK(J1420)),AND(NOT(O1420="Unknown"),ISBLANK(R1420))),"Missing Information", INDEX(Table15[Entire Service Line Classification], MATCH(SUMIFS(Table15[Unique ID],Table15[System-Owned Portion],E1420,Table15[If Material Anything Other than "Lead" in Column E,Was Material Ever Previously Lead?],G1420,Table15[Customer-Owned Portion],O1420),Table15[Unique ID],0),0)))</f>
        <v/>
      </c>
      <c r="X1420"/>
    </row>
    <row r="1421" spans="2:24" x14ac:dyDescent="0.35">
      <c r="B1421" s="146"/>
      <c r="C1421" s="31"/>
      <c r="D1421" s="31"/>
      <c r="E1421" s="44"/>
      <c r="F1421" s="43"/>
      <c r="G1421" s="84"/>
      <c r="H1421" s="31"/>
      <c r="I1421" s="31"/>
      <c r="J1421" s="84"/>
      <c r="K1421" s="31"/>
      <c r="L1421" s="31"/>
      <c r="M1421" s="169"/>
      <c r="N1421" s="148"/>
      <c r="O1421" s="44"/>
      <c r="P1421" s="43"/>
      <c r="Q1421" s="31"/>
      <c r="R1421" s="84"/>
      <c r="S1421" s="31"/>
      <c r="T1421" s="31"/>
      <c r="U1421" s="169"/>
      <c r="V1421" s="150"/>
      <c r="W1421" s="141" t="str" cm="1">
        <f t="array" ref="W1421">IF(SUM(LEN(B1421:V1421))=0,"",IF(OR(OR(ISBLANK(F1421),SUM(LEN(C1421),LEN(D1421))=0),AND(NOT(E1421="Unknown"),ISBLANK(J1421)),AND(NOT(O1421="Unknown"),ISBLANK(R1421))),"Missing Information", INDEX(Table15[Entire Service Line Classification], MATCH(SUMIFS(Table15[Unique ID],Table15[System-Owned Portion],E1421,Table15[If Material Anything Other than "Lead" in Column E,Was Material Ever Previously Lead?],G1421,Table15[Customer-Owned Portion],O1421),Table15[Unique ID],0),0)))</f>
        <v/>
      </c>
      <c r="X1421"/>
    </row>
    <row r="1422" spans="2:24" x14ac:dyDescent="0.35">
      <c r="B1422" s="146"/>
      <c r="C1422" s="31"/>
      <c r="D1422" s="31"/>
      <c r="E1422" s="44"/>
      <c r="F1422" s="43"/>
      <c r="G1422" s="84"/>
      <c r="H1422" s="31"/>
      <c r="I1422" s="31"/>
      <c r="J1422" s="84"/>
      <c r="K1422" s="31"/>
      <c r="L1422" s="31"/>
      <c r="M1422" s="169"/>
      <c r="N1422" s="148"/>
      <c r="O1422" s="44"/>
      <c r="P1422" s="43"/>
      <c r="Q1422" s="31"/>
      <c r="R1422" s="84"/>
      <c r="S1422" s="31"/>
      <c r="T1422" s="31"/>
      <c r="U1422" s="169"/>
      <c r="V1422" s="150"/>
      <c r="W1422" s="141" t="str" cm="1">
        <f t="array" ref="W1422">IF(SUM(LEN(B1422:V1422))=0,"",IF(OR(OR(ISBLANK(F1422),SUM(LEN(C1422),LEN(D1422))=0),AND(NOT(E1422="Unknown"),ISBLANK(J1422)),AND(NOT(O1422="Unknown"),ISBLANK(R1422))),"Missing Information", INDEX(Table15[Entire Service Line Classification], MATCH(SUMIFS(Table15[Unique ID],Table15[System-Owned Portion],E1422,Table15[If Material Anything Other than "Lead" in Column E,Was Material Ever Previously Lead?],G1422,Table15[Customer-Owned Portion],O1422),Table15[Unique ID],0),0)))</f>
        <v/>
      </c>
      <c r="X1422"/>
    </row>
    <row r="1423" spans="2:24" x14ac:dyDescent="0.35">
      <c r="B1423" s="146"/>
      <c r="C1423" s="31"/>
      <c r="D1423" s="31"/>
      <c r="E1423" s="44"/>
      <c r="F1423" s="43"/>
      <c r="G1423" s="84"/>
      <c r="H1423" s="31"/>
      <c r="I1423" s="31"/>
      <c r="J1423" s="84"/>
      <c r="K1423" s="31"/>
      <c r="L1423" s="31"/>
      <c r="M1423" s="169"/>
      <c r="N1423" s="148"/>
      <c r="O1423" s="44"/>
      <c r="P1423" s="43"/>
      <c r="Q1423" s="31"/>
      <c r="R1423" s="84"/>
      <c r="S1423" s="31"/>
      <c r="T1423" s="31"/>
      <c r="U1423" s="169"/>
      <c r="V1423" s="150"/>
      <c r="W1423" s="141" t="str" cm="1">
        <f t="array" ref="W1423">IF(SUM(LEN(B1423:V1423))=0,"",IF(OR(OR(ISBLANK(F1423),SUM(LEN(C1423),LEN(D1423))=0),AND(NOT(E1423="Unknown"),ISBLANK(J1423)),AND(NOT(O1423="Unknown"),ISBLANK(R1423))),"Missing Information", INDEX(Table15[Entire Service Line Classification], MATCH(SUMIFS(Table15[Unique ID],Table15[System-Owned Portion],E1423,Table15[If Material Anything Other than "Lead" in Column E,Was Material Ever Previously Lead?],G1423,Table15[Customer-Owned Portion],O1423),Table15[Unique ID],0),0)))</f>
        <v/>
      </c>
      <c r="X1423"/>
    </row>
    <row r="1424" spans="2:24" x14ac:dyDescent="0.35">
      <c r="B1424" s="146"/>
      <c r="C1424" s="31"/>
      <c r="D1424" s="31"/>
      <c r="E1424" s="44"/>
      <c r="F1424" s="43"/>
      <c r="G1424" s="84"/>
      <c r="H1424" s="31"/>
      <c r="I1424" s="31"/>
      <c r="J1424" s="84"/>
      <c r="K1424" s="31"/>
      <c r="L1424" s="31"/>
      <c r="M1424" s="169"/>
      <c r="N1424" s="148"/>
      <c r="O1424" s="44"/>
      <c r="P1424" s="43"/>
      <c r="Q1424" s="31"/>
      <c r="R1424" s="84"/>
      <c r="S1424" s="31"/>
      <c r="T1424" s="31"/>
      <c r="U1424" s="169"/>
      <c r="V1424" s="150"/>
      <c r="W1424" s="141" t="str" cm="1">
        <f t="array" ref="W1424">IF(SUM(LEN(B1424:V1424))=0,"",IF(OR(OR(ISBLANK(F1424),SUM(LEN(C1424),LEN(D1424))=0),AND(NOT(E1424="Unknown"),ISBLANK(J1424)),AND(NOT(O1424="Unknown"),ISBLANK(R1424))),"Missing Information", INDEX(Table15[Entire Service Line Classification], MATCH(SUMIFS(Table15[Unique ID],Table15[System-Owned Portion],E1424,Table15[If Material Anything Other than "Lead" in Column E,Was Material Ever Previously Lead?],G1424,Table15[Customer-Owned Portion],O1424),Table15[Unique ID],0),0)))</f>
        <v/>
      </c>
      <c r="X1424"/>
    </row>
    <row r="1425" spans="2:24" x14ac:dyDescent="0.35">
      <c r="B1425" s="146"/>
      <c r="C1425" s="31"/>
      <c r="D1425" s="31"/>
      <c r="E1425" s="44"/>
      <c r="F1425" s="43"/>
      <c r="G1425" s="84"/>
      <c r="H1425" s="31"/>
      <c r="I1425" s="31"/>
      <c r="J1425" s="84"/>
      <c r="K1425" s="31"/>
      <c r="L1425" s="31"/>
      <c r="M1425" s="169"/>
      <c r="N1425" s="148"/>
      <c r="O1425" s="44"/>
      <c r="P1425" s="43"/>
      <c r="Q1425" s="31"/>
      <c r="R1425" s="84"/>
      <c r="S1425" s="31"/>
      <c r="T1425" s="31"/>
      <c r="U1425" s="169"/>
      <c r="V1425" s="150"/>
      <c r="W1425" s="141" t="str" cm="1">
        <f t="array" ref="W1425">IF(SUM(LEN(B1425:V1425))=0,"",IF(OR(OR(ISBLANK(F1425),SUM(LEN(C1425),LEN(D1425))=0),AND(NOT(E1425="Unknown"),ISBLANK(J1425)),AND(NOT(O1425="Unknown"),ISBLANK(R1425))),"Missing Information", INDEX(Table15[Entire Service Line Classification], MATCH(SUMIFS(Table15[Unique ID],Table15[System-Owned Portion],E1425,Table15[If Material Anything Other than "Lead" in Column E,Was Material Ever Previously Lead?],G1425,Table15[Customer-Owned Portion],O1425),Table15[Unique ID],0),0)))</f>
        <v/>
      </c>
      <c r="X1425"/>
    </row>
    <row r="1426" spans="2:24" x14ac:dyDescent="0.35">
      <c r="B1426" s="146"/>
      <c r="C1426" s="31"/>
      <c r="D1426" s="31"/>
      <c r="E1426" s="44"/>
      <c r="F1426" s="43"/>
      <c r="G1426" s="84"/>
      <c r="H1426" s="31"/>
      <c r="I1426" s="31"/>
      <c r="J1426" s="84"/>
      <c r="K1426" s="31"/>
      <c r="L1426" s="31"/>
      <c r="M1426" s="169"/>
      <c r="N1426" s="148"/>
      <c r="O1426" s="44"/>
      <c r="P1426" s="43"/>
      <c r="Q1426" s="31"/>
      <c r="R1426" s="84"/>
      <c r="S1426" s="31"/>
      <c r="T1426" s="31"/>
      <c r="U1426" s="169"/>
      <c r="V1426" s="150"/>
      <c r="W1426" s="141" t="str" cm="1">
        <f t="array" ref="W1426">IF(SUM(LEN(B1426:V1426))=0,"",IF(OR(OR(ISBLANK(F1426),SUM(LEN(C1426),LEN(D1426))=0),AND(NOT(E1426="Unknown"),ISBLANK(J1426)),AND(NOT(O1426="Unknown"),ISBLANK(R1426))),"Missing Information", INDEX(Table15[Entire Service Line Classification], MATCH(SUMIFS(Table15[Unique ID],Table15[System-Owned Portion],E1426,Table15[If Material Anything Other than "Lead" in Column E,Was Material Ever Previously Lead?],G1426,Table15[Customer-Owned Portion],O1426),Table15[Unique ID],0),0)))</f>
        <v/>
      </c>
      <c r="X1426"/>
    </row>
    <row r="1427" spans="2:24" x14ac:dyDescent="0.35">
      <c r="B1427" s="146"/>
      <c r="C1427" s="31"/>
      <c r="D1427" s="31"/>
      <c r="E1427" s="44"/>
      <c r="F1427" s="43"/>
      <c r="G1427" s="84"/>
      <c r="H1427" s="31"/>
      <c r="I1427" s="31"/>
      <c r="J1427" s="84"/>
      <c r="K1427" s="31"/>
      <c r="L1427" s="31"/>
      <c r="M1427" s="169"/>
      <c r="N1427" s="148"/>
      <c r="O1427" s="44"/>
      <c r="P1427" s="43"/>
      <c r="Q1427" s="31"/>
      <c r="R1427" s="84"/>
      <c r="S1427" s="31"/>
      <c r="T1427" s="31"/>
      <c r="U1427" s="169"/>
      <c r="V1427" s="150"/>
      <c r="W1427" s="141" t="str" cm="1">
        <f t="array" ref="W1427">IF(SUM(LEN(B1427:V1427))=0,"",IF(OR(OR(ISBLANK(F1427),SUM(LEN(C1427),LEN(D1427))=0),AND(NOT(E1427="Unknown"),ISBLANK(J1427)),AND(NOT(O1427="Unknown"),ISBLANK(R1427))),"Missing Information", INDEX(Table15[Entire Service Line Classification], MATCH(SUMIFS(Table15[Unique ID],Table15[System-Owned Portion],E1427,Table15[If Material Anything Other than "Lead" in Column E,Was Material Ever Previously Lead?],G1427,Table15[Customer-Owned Portion],O1427),Table15[Unique ID],0),0)))</f>
        <v/>
      </c>
      <c r="X1427"/>
    </row>
    <row r="1428" spans="2:24" x14ac:dyDescent="0.35">
      <c r="B1428" s="146"/>
      <c r="C1428" s="31"/>
      <c r="D1428" s="31"/>
      <c r="E1428" s="44"/>
      <c r="F1428" s="43"/>
      <c r="G1428" s="84"/>
      <c r="H1428" s="31"/>
      <c r="I1428" s="31"/>
      <c r="J1428" s="84"/>
      <c r="K1428" s="31"/>
      <c r="L1428" s="31"/>
      <c r="M1428" s="169"/>
      <c r="N1428" s="148"/>
      <c r="O1428" s="44"/>
      <c r="P1428" s="43"/>
      <c r="Q1428" s="31"/>
      <c r="R1428" s="84"/>
      <c r="S1428" s="31"/>
      <c r="T1428" s="31"/>
      <c r="U1428" s="169"/>
      <c r="V1428" s="150"/>
      <c r="W1428" s="141" t="str" cm="1">
        <f t="array" ref="W1428">IF(SUM(LEN(B1428:V1428))=0,"",IF(OR(OR(ISBLANK(F1428),SUM(LEN(C1428),LEN(D1428))=0),AND(NOT(E1428="Unknown"),ISBLANK(J1428)),AND(NOT(O1428="Unknown"),ISBLANK(R1428))),"Missing Information", INDEX(Table15[Entire Service Line Classification], MATCH(SUMIFS(Table15[Unique ID],Table15[System-Owned Portion],E1428,Table15[If Material Anything Other than "Lead" in Column E,Was Material Ever Previously Lead?],G1428,Table15[Customer-Owned Portion],O1428),Table15[Unique ID],0),0)))</f>
        <v/>
      </c>
      <c r="X1428"/>
    </row>
    <row r="1429" spans="2:24" x14ac:dyDescent="0.35">
      <c r="B1429" s="146"/>
      <c r="C1429" s="31"/>
      <c r="D1429" s="31"/>
      <c r="E1429" s="44"/>
      <c r="F1429" s="43"/>
      <c r="G1429" s="84"/>
      <c r="H1429" s="31"/>
      <c r="I1429" s="31"/>
      <c r="J1429" s="84"/>
      <c r="K1429" s="31"/>
      <c r="L1429" s="31"/>
      <c r="M1429" s="169"/>
      <c r="N1429" s="148"/>
      <c r="O1429" s="44"/>
      <c r="P1429" s="43"/>
      <c r="Q1429" s="31"/>
      <c r="R1429" s="84"/>
      <c r="S1429" s="31"/>
      <c r="T1429" s="31"/>
      <c r="U1429" s="169"/>
      <c r="V1429" s="150"/>
      <c r="W1429" s="141" t="str" cm="1">
        <f t="array" ref="W1429">IF(SUM(LEN(B1429:V1429))=0,"",IF(OR(OR(ISBLANK(F1429),SUM(LEN(C1429),LEN(D1429))=0),AND(NOT(E1429="Unknown"),ISBLANK(J1429)),AND(NOT(O1429="Unknown"),ISBLANK(R1429))),"Missing Information", INDEX(Table15[Entire Service Line Classification], MATCH(SUMIFS(Table15[Unique ID],Table15[System-Owned Portion],E1429,Table15[If Material Anything Other than "Lead" in Column E,Was Material Ever Previously Lead?],G1429,Table15[Customer-Owned Portion],O1429),Table15[Unique ID],0),0)))</f>
        <v/>
      </c>
      <c r="X1429"/>
    </row>
    <row r="1430" spans="2:24" x14ac:dyDescent="0.35">
      <c r="B1430" s="146"/>
      <c r="C1430" s="31"/>
      <c r="D1430" s="31"/>
      <c r="E1430" s="44"/>
      <c r="F1430" s="43"/>
      <c r="G1430" s="84"/>
      <c r="H1430" s="31"/>
      <c r="I1430" s="31"/>
      <c r="J1430" s="84"/>
      <c r="K1430" s="31"/>
      <c r="L1430" s="31"/>
      <c r="M1430" s="169"/>
      <c r="N1430" s="148"/>
      <c r="O1430" s="44"/>
      <c r="P1430" s="43"/>
      <c r="Q1430" s="31"/>
      <c r="R1430" s="84"/>
      <c r="S1430" s="31"/>
      <c r="T1430" s="31"/>
      <c r="U1430" s="169"/>
      <c r="V1430" s="150"/>
      <c r="W1430" s="141" t="str" cm="1">
        <f t="array" ref="W1430">IF(SUM(LEN(B1430:V1430))=0,"",IF(OR(OR(ISBLANK(F1430),SUM(LEN(C1430),LEN(D1430))=0),AND(NOT(E1430="Unknown"),ISBLANK(J1430)),AND(NOT(O1430="Unknown"),ISBLANK(R1430))),"Missing Information", INDEX(Table15[Entire Service Line Classification], MATCH(SUMIFS(Table15[Unique ID],Table15[System-Owned Portion],E1430,Table15[If Material Anything Other than "Lead" in Column E,Was Material Ever Previously Lead?],G1430,Table15[Customer-Owned Portion],O1430),Table15[Unique ID],0),0)))</f>
        <v/>
      </c>
      <c r="X1430"/>
    </row>
    <row r="1431" spans="2:24" x14ac:dyDescent="0.35">
      <c r="B1431" s="146"/>
      <c r="C1431" s="31"/>
      <c r="D1431" s="31"/>
      <c r="E1431" s="44"/>
      <c r="F1431" s="43"/>
      <c r="G1431" s="84"/>
      <c r="H1431" s="31"/>
      <c r="I1431" s="31"/>
      <c r="J1431" s="84"/>
      <c r="K1431" s="31"/>
      <c r="L1431" s="31"/>
      <c r="M1431" s="169"/>
      <c r="N1431" s="148"/>
      <c r="O1431" s="44"/>
      <c r="P1431" s="43"/>
      <c r="Q1431" s="31"/>
      <c r="R1431" s="84"/>
      <c r="S1431" s="31"/>
      <c r="T1431" s="31"/>
      <c r="U1431" s="169"/>
      <c r="V1431" s="150"/>
      <c r="W1431" s="141" t="str" cm="1">
        <f t="array" ref="W1431">IF(SUM(LEN(B1431:V1431))=0,"",IF(OR(OR(ISBLANK(F1431),SUM(LEN(C1431),LEN(D1431))=0),AND(NOT(E1431="Unknown"),ISBLANK(J1431)),AND(NOT(O1431="Unknown"),ISBLANK(R1431))),"Missing Information", INDEX(Table15[Entire Service Line Classification], MATCH(SUMIFS(Table15[Unique ID],Table15[System-Owned Portion],E1431,Table15[If Material Anything Other than "Lead" in Column E,Was Material Ever Previously Lead?],G1431,Table15[Customer-Owned Portion],O1431),Table15[Unique ID],0),0)))</f>
        <v/>
      </c>
      <c r="X1431"/>
    </row>
    <row r="1432" spans="2:24" x14ac:dyDescent="0.35">
      <c r="B1432" s="146"/>
      <c r="C1432" s="31"/>
      <c r="D1432" s="31"/>
      <c r="E1432" s="44"/>
      <c r="F1432" s="43"/>
      <c r="G1432" s="84"/>
      <c r="H1432" s="31"/>
      <c r="I1432" s="31"/>
      <c r="J1432" s="84"/>
      <c r="K1432" s="31"/>
      <c r="L1432" s="31"/>
      <c r="M1432" s="169"/>
      <c r="N1432" s="148"/>
      <c r="O1432" s="44"/>
      <c r="P1432" s="43"/>
      <c r="Q1432" s="31"/>
      <c r="R1432" s="84"/>
      <c r="S1432" s="31"/>
      <c r="T1432" s="31"/>
      <c r="U1432" s="169"/>
      <c r="V1432" s="150"/>
      <c r="W1432" s="141" t="str" cm="1">
        <f t="array" ref="W1432">IF(SUM(LEN(B1432:V1432))=0,"",IF(OR(OR(ISBLANK(F1432),SUM(LEN(C1432),LEN(D1432))=0),AND(NOT(E1432="Unknown"),ISBLANK(J1432)),AND(NOT(O1432="Unknown"),ISBLANK(R1432))),"Missing Information", INDEX(Table15[Entire Service Line Classification], MATCH(SUMIFS(Table15[Unique ID],Table15[System-Owned Portion],E1432,Table15[If Material Anything Other than "Lead" in Column E,Was Material Ever Previously Lead?],G1432,Table15[Customer-Owned Portion],O1432),Table15[Unique ID],0),0)))</f>
        <v/>
      </c>
      <c r="X1432"/>
    </row>
    <row r="1433" spans="2:24" x14ac:dyDescent="0.35">
      <c r="B1433" s="146"/>
      <c r="C1433" s="31"/>
      <c r="D1433" s="31"/>
      <c r="E1433" s="44"/>
      <c r="F1433" s="43"/>
      <c r="G1433" s="84"/>
      <c r="H1433" s="31"/>
      <c r="I1433" s="31"/>
      <c r="J1433" s="84"/>
      <c r="K1433" s="31"/>
      <c r="L1433" s="31"/>
      <c r="M1433" s="169"/>
      <c r="N1433" s="148"/>
      <c r="O1433" s="44"/>
      <c r="P1433" s="43"/>
      <c r="Q1433" s="31"/>
      <c r="R1433" s="84"/>
      <c r="S1433" s="31"/>
      <c r="T1433" s="31"/>
      <c r="U1433" s="169"/>
      <c r="V1433" s="150"/>
      <c r="W1433" s="141" t="str" cm="1">
        <f t="array" ref="W1433">IF(SUM(LEN(B1433:V1433))=0,"",IF(OR(OR(ISBLANK(F1433),SUM(LEN(C1433),LEN(D1433))=0),AND(NOT(E1433="Unknown"),ISBLANK(J1433)),AND(NOT(O1433="Unknown"),ISBLANK(R1433))),"Missing Information", INDEX(Table15[Entire Service Line Classification], MATCH(SUMIFS(Table15[Unique ID],Table15[System-Owned Portion],E1433,Table15[If Material Anything Other than "Lead" in Column E,Was Material Ever Previously Lead?],G1433,Table15[Customer-Owned Portion],O1433),Table15[Unique ID],0),0)))</f>
        <v/>
      </c>
      <c r="X1433"/>
    </row>
    <row r="1434" spans="2:24" x14ac:dyDescent="0.35">
      <c r="B1434" s="146"/>
      <c r="C1434" s="31"/>
      <c r="D1434" s="31"/>
      <c r="E1434" s="44"/>
      <c r="F1434" s="43"/>
      <c r="G1434" s="84"/>
      <c r="H1434" s="31"/>
      <c r="I1434" s="31"/>
      <c r="J1434" s="84"/>
      <c r="K1434" s="31"/>
      <c r="L1434" s="31"/>
      <c r="M1434" s="169"/>
      <c r="N1434" s="148"/>
      <c r="O1434" s="44"/>
      <c r="P1434" s="43"/>
      <c r="Q1434" s="31"/>
      <c r="R1434" s="84"/>
      <c r="S1434" s="31"/>
      <c r="T1434" s="31"/>
      <c r="U1434" s="169"/>
      <c r="V1434" s="150"/>
      <c r="W1434" s="141" t="str" cm="1">
        <f t="array" ref="W1434">IF(SUM(LEN(B1434:V1434))=0,"",IF(OR(OR(ISBLANK(F1434),SUM(LEN(C1434),LEN(D1434))=0),AND(NOT(E1434="Unknown"),ISBLANK(J1434)),AND(NOT(O1434="Unknown"),ISBLANK(R1434))),"Missing Information", INDEX(Table15[Entire Service Line Classification], MATCH(SUMIFS(Table15[Unique ID],Table15[System-Owned Portion],E1434,Table15[If Material Anything Other than "Lead" in Column E,Was Material Ever Previously Lead?],G1434,Table15[Customer-Owned Portion],O1434),Table15[Unique ID],0),0)))</f>
        <v/>
      </c>
      <c r="X1434"/>
    </row>
    <row r="1435" spans="2:24" x14ac:dyDescent="0.35">
      <c r="B1435" s="146"/>
      <c r="C1435" s="31"/>
      <c r="D1435" s="31"/>
      <c r="E1435" s="44"/>
      <c r="F1435" s="43"/>
      <c r="G1435" s="84"/>
      <c r="H1435" s="31"/>
      <c r="I1435" s="31"/>
      <c r="J1435" s="84"/>
      <c r="K1435" s="31"/>
      <c r="L1435" s="31"/>
      <c r="M1435" s="169"/>
      <c r="N1435" s="148"/>
      <c r="O1435" s="44"/>
      <c r="P1435" s="43"/>
      <c r="Q1435" s="31"/>
      <c r="R1435" s="84"/>
      <c r="S1435" s="31"/>
      <c r="T1435" s="31"/>
      <c r="U1435" s="169"/>
      <c r="V1435" s="150"/>
      <c r="W1435" s="141" t="str" cm="1">
        <f t="array" ref="W1435">IF(SUM(LEN(B1435:V1435))=0,"",IF(OR(OR(ISBLANK(F1435),SUM(LEN(C1435),LEN(D1435))=0),AND(NOT(E1435="Unknown"),ISBLANK(J1435)),AND(NOT(O1435="Unknown"),ISBLANK(R1435))),"Missing Information", INDEX(Table15[Entire Service Line Classification], MATCH(SUMIFS(Table15[Unique ID],Table15[System-Owned Portion],E1435,Table15[If Material Anything Other than "Lead" in Column E,Was Material Ever Previously Lead?],G1435,Table15[Customer-Owned Portion],O1435),Table15[Unique ID],0),0)))</f>
        <v/>
      </c>
      <c r="X1435"/>
    </row>
    <row r="1436" spans="2:24" x14ac:dyDescent="0.35">
      <c r="B1436" s="146"/>
      <c r="C1436" s="31"/>
      <c r="D1436" s="31"/>
      <c r="E1436" s="44"/>
      <c r="F1436" s="43"/>
      <c r="G1436" s="84"/>
      <c r="H1436" s="31"/>
      <c r="I1436" s="31"/>
      <c r="J1436" s="84"/>
      <c r="K1436" s="31"/>
      <c r="L1436" s="31"/>
      <c r="M1436" s="169"/>
      <c r="N1436" s="148"/>
      <c r="O1436" s="44"/>
      <c r="P1436" s="43"/>
      <c r="Q1436" s="31"/>
      <c r="R1436" s="84"/>
      <c r="S1436" s="31"/>
      <c r="T1436" s="31"/>
      <c r="U1436" s="169"/>
      <c r="V1436" s="150"/>
      <c r="W1436" s="141" t="str" cm="1">
        <f t="array" ref="W1436">IF(SUM(LEN(B1436:V1436))=0,"",IF(OR(OR(ISBLANK(F1436),SUM(LEN(C1436),LEN(D1436))=0),AND(NOT(E1436="Unknown"),ISBLANK(J1436)),AND(NOT(O1436="Unknown"),ISBLANK(R1436))),"Missing Information", INDEX(Table15[Entire Service Line Classification], MATCH(SUMIFS(Table15[Unique ID],Table15[System-Owned Portion],E1436,Table15[If Material Anything Other than "Lead" in Column E,Was Material Ever Previously Lead?],G1436,Table15[Customer-Owned Portion],O1436),Table15[Unique ID],0),0)))</f>
        <v/>
      </c>
      <c r="X1436"/>
    </row>
    <row r="1437" spans="2:24" x14ac:dyDescent="0.35">
      <c r="B1437" s="146"/>
      <c r="C1437" s="31"/>
      <c r="D1437" s="31"/>
      <c r="E1437" s="44"/>
      <c r="F1437" s="43"/>
      <c r="G1437" s="84"/>
      <c r="H1437" s="31"/>
      <c r="I1437" s="31"/>
      <c r="J1437" s="84"/>
      <c r="K1437" s="31"/>
      <c r="L1437" s="31"/>
      <c r="M1437" s="169"/>
      <c r="N1437" s="148"/>
      <c r="O1437" s="44"/>
      <c r="P1437" s="43"/>
      <c r="Q1437" s="31"/>
      <c r="R1437" s="84"/>
      <c r="S1437" s="31"/>
      <c r="T1437" s="31"/>
      <c r="U1437" s="169"/>
      <c r="V1437" s="150"/>
      <c r="W1437" s="141" t="str" cm="1">
        <f t="array" ref="W1437">IF(SUM(LEN(B1437:V1437))=0,"",IF(OR(OR(ISBLANK(F1437),SUM(LEN(C1437),LEN(D1437))=0),AND(NOT(E1437="Unknown"),ISBLANK(J1437)),AND(NOT(O1437="Unknown"),ISBLANK(R1437))),"Missing Information", INDEX(Table15[Entire Service Line Classification], MATCH(SUMIFS(Table15[Unique ID],Table15[System-Owned Portion],E1437,Table15[If Material Anything Other than "Lead" in Column E,Was Material Ever Previously Lead?],G1437,Table15[Customer-Owned Portion],O1437),Table15[Unique ID],0),0)))</f>
        <v/>
      </c>
      <c r="X1437"/>
    </row>
    <row r="1438" spans="2:24" x14ac:dyDescent="0.35">
      <c r="B1438" s="146"/>
      <c r="C1438" s="31"/>
      <c r="D1438" s="31"/>
      <c r="E1438" s="44"/>
      <c r="F1438" s="43"/>
      <c r="G1438" s="84"/>
      <c r="H1438" s="31"/>
      <c r="I1438" s="31"/>
      <c r="J1438" s="84"/>
      <c r="K1438" s="31"/>
      <c r="L1438" s="31"/>
      <c r="M1438" s="169"/>
      <c r="N1438" s="148"/>
      <c r="O1438" s="44"/>
      <c r="P1438" s="43"/>
      <c r="Q1438" s="31"/>
      <c r="R1438" s="84"/>
      <c r="S1438" s="31"/>
      <c r="T1438" s="31"/>
      <c r="U1438" s="169"/>
      <c r="V1438" s="150"/>
      <c r="W1438" s="141" t="str" cm="1">
        <f t="array" ref="W1438">IF(SUM(LEN(B1438:V1438))=0,"",IF(OR(OR(ISBLANK(F1438),SUM(LEN(C1438),LEN(D1438))=0),AND(NOT(E1438="Unknown"),ISBLANK(J1438)),AND(NOT(O1438="Unknown"),ISBLANK(R1438))),"Missing Information", INDEX(Table15[Entire Service Line Classification], MATCH(SUMIFS(Table15[Unique ID],Table15[System-Owned Portion],E1438,Table15[If Material Anything Other than "Lead" in Column E,Was Material Ever Previously Lead?],G1438,Table15[Customer-Owned Portion],O1438),Table15[Unique ID],0),0)))</f>
        <v/>
      </c>
      <c r="X1438"/>
    </row>
    <row r="1439" spans="2:24" x14ac:dyDescent="0.35">
      <c r="B1439" s="146"/>
      <c r="C1439" s="31"/>
      <c r="D1439" s="31"/>
      <c r="E1439" s="44"/>
      <c r="F1439" s="43"/>
      <c r="G1439" s="84"/>
      <c r="H1439" s="31"/>
      <c r="I1439" s="31"/>
      <c r="J1439" s="84"/>
      <c r="K1439" s="31"/>
      <c r="L1439" s="31"/>
      <c r="M1439" s="169"/>
      <c r="N1439" s="148"/>
      <c r="O1439" s="44"/>
      <c r="P1439" s="43"/>
      <c r="Q1439" s="31"/>
      <c r="R1439" s="84"/>
      <c r="S1439" s="31"/>
      <c r="T1439" s="31"/>
      <c r="U1439" s="169"/>
      <c r="V1439" s="150"/>
      <c r="W1439" s="141" t="str" cm="1">
        <f t="array" ref="W1439">IF(SUM(LEN(B1439:V1439))=0,"",IF(OR(OR(ISBLANK(F1439),SUM(LEN(C1439),LEN(D1439))=0),AND(NOT(E1439="Unknown"),ISBLANK(J1439)),AND(NOT(O1439="Unknown"),ISBLANK(R1439))),"Missing Information", INDEX(Table15[Entire Service Line Classification], MATCH(SUMIFS(Table15[Unique ID],Table15[System-Owned Portion],E1439,Table15[If Material Anything Other than "Lead" in Column E,Was Material Ever Previously Lead?],G1439,Table15[Customer-Owned Portion],O1439),Table15[Unique ID],0),0)))</f>
        <v/>
      </c>
      <c r="X1439"/>
    </row>
    <row r="1440" spans="2:24" x14ac:dyDescent="0.35">
      <c r="B1440" s="146"/>
      <c r="C1440" s="31"/>
      <c r="D1440" s="31"/>
      <c r="E1440" s="44"/>
      <c r="F1440" s="43"/>
      <c r="G1440" s="84"/>
      <c r="H1440" s="31"/>
      <c r="I1440" s="31"/>
      <c r="J1440" s="84"/>
      <c r="K1440" s="31"/>
      <c r="L1440" s="31"/>
      <c r="M1440" s="169"/>
      <c r="N1440" s="148"/>
      <c r="O1440" s="44"/>
      <c r="P1440" s="43"/>
      <c r="Q1440" s="31"/>
      <c r="R1440" s="84"/>
      <c r="S1440" s="31"/>
      <c r="T1440" s="31"/>
      <c r="U1440" s="169"/>
      <c r="V1440" s="150"/>
      <c r="W1440" s="141" t="str" cm="1">
        <f t="array" ref="W1440">IF(SUM(LEN(B1440:V1440))=0,"",IF(OR(OR(ISBLANK(F1440),SUM(LEN(C1440),LEN(D1440))=0),AND(NOT(E1440="Unknown"),ISBLANK(J1440)),AND(NOT(O1440="Unknown"),ISBLANK(R1440))),"Missing Information", INDEX(Table15[Entire Service Line Classification], MATCH(SUMIFS(Table15[Unique ID],Table15[System-Owned Portion],E1440,Table15[If Material Anything Other than "Lead" in Column E,Was Material Ever Previously Lead?],G1440,Table15[Customer-Owned Portion],O1440),Table15[Unique ID],0),0)))</f>
        <v/>
      </c>
      <c r="X1440"/>
    </row>
    <row r="1441" spans="2:24" x14ac:dyDescent="0.35">
      <c r="B1441" s="146"/>
      <c r="C1441" s="31"/>
      <c r="D1441" s="31"/>
      <c r="E1441" s="44"/>
      <c r="F1441" s="43"/>
      <c r="G1441" s="84"/>
      <c r="H1441" s="31"/>
      <c r="I1441" s="31"/>
      <c r="J1441" s="84"/>
      <c r="K1441" s="31"/>
      <c r="L1441" s="31"/>
      <c r="M1441" s="169"/>
      <c r="N1441" s="148"/>
      <c r="O1441" s="44"/>
      <c r="P1441" s="43"/>
      <c r="Q1441" s="31"/>
      <c r="R1441" s="84"/>
      <c r="S1441" s="31"/>
      <c r="T1441" s="31"/>
      <c r="U1441" s="169"/>
      <c r="V1441" s="150"/>
      <c r="W1441" s="141" t="str" cm="1">
        <f t="array" ref="W1441">IF(SUM(LEN(B1441:V1441))=0,"",IF(OR(OR(ISBLANK(F1441),SUM(LEN(C1441),LEN(D1441))=0),AND(NOT(E1441="Unknown"),ISBLANK(J1441)),AND(NOT(O1441="Unknown"),ISBLANK(R1441))),"Missing Information", INDEX(Table15[Entire Service Line Classification], MATCH(SUMIFS(Table15[Unique ID],Table15[System-Owned Portion],E1441,Table15[If Material Anything Other than "Lead" in Column E,Was Material Ever Previously Lead?],G1441,Table15[Customer-Owned Portion],O1441),Table15[Unique ID],0),0)))</f>
        <v/>
      </c>
      <c r="X1441"/>
    </row>
    <row r="1442" spans="2:24" x14ac:dyDescent="0.35">
      <c r="B1442" s="146"/>
      <c r="C1442" s="31"/>
      <c r="D1442" s="31"/>
      <c r="E1442" s="44"/>
      <c r="F1442" s="43"/>
      <c r="G1442" s="84"/>
      <c r="H1442" s="31"/>
      <c r="I1442" s="31"/>
      <c r="J1442" s="84"/>
      <c r="K1442" s="31"/>
      <c r="L1442" s="31"/>
      <c r="M1442" s="169"/>
      <c r="N1442" s="148"/>
      <c r="O1442" s="44"/>
      <c r="P1442" s="43"/>
      <c r="Q1442" s="31"/>
      <c r="R1442" s="84"/>
      <c r="S1442" s="31"/>
      <c r="T1442" s="31"/>
      <c r="U1442" s="169"/>
      <c r="V1442" s="150"/>
      <c r="W1442" s="141" t="str" cm="1">
        <f t="array" ref="W1442">IF(SUM(LEN(B1442:V1442))=0,"",IF(OR(OR(ISBLANK(F1442),SUM(LEN(C1442),LEN(D1442))=0),AND(NOT(E1442="Unknown"),ISBLANK(J1442)),AND(NOT(O1442="Unknown"),ISBLANK(R1442))),"Missing Information", INDEX(Table15[Entire Service Line Classification], MATCH(SUMIFS(Table15[Unique ID],Table15[System-Owned Portion],E1442,Table15[If Material Anything Other than "Lead" in Column E,Was Material Ever Previously Lead?],G1442,Table15[Customer-Owned Portion],O1442),Table15[Unique ID],0),0)))</f>
        <v/>
      </c>
      <c r="X1442"/>
    </row>
    <row r="1443" spans="2:24" x14ac:dyDescent="0.35">
      <c r="B1443" s="146"/>
      <c r="C1443" s="31"/>
      <c r="D1443" s="31"/>
      <c r="E1443" s="44"/>
      <c r="F1443" s="43"/>
      <c r="G1443" s="84"/>
      <c r="H1443" s="31"/>
      <c r="I1443" s="31"/>
      <c r="J1443" s="84"/>
      <c r="K1443" s="31"/>
      <c r="L1443" s="31"/>
      <c r="M1443" s="169"/>
      <c r="N1443" s="148"/>
      <c r="O1443" s="44"/>
      <c r="P1443" s="43"/>
      <c r="Q1443" s="31"/>
      <c r="R1443" s="84"/>
      <c r="S1443" s="31"/>
      <c r="T1443" s="31"/>
      <c r="U1443" s="169"/>
      <c r="V1443" s="150"/>
      <c r="W1443" s="141" t="str" cm="1">
        <f t="array" ref="W1443">IF(SUM(LEN(B1443:V1443))=0,"",IF(OR(OR(ISBLANK(F1443),SUM(LEN(C1443),LEN(D1443))=0),AND(NOT(E1443="Unknown"),ISBLANK(J1443)),AND(NOT(O1443="Unknown"),ISBLANK(R1443))),"Missing Information", INDEX(Table15[Entire Service Line Classification], MATCH(SUMIFS(Table15[Unique ID],Table15[System-Owned Portion],E1443,Table15[If Material Anything Other than "Lead" in Column E,Was Material Ever Previously Lead?],G1443,Table15[Customer-Owned Portion],O1443),Table15[Unique ID],0),0)))</f>
        <v/>
      </c>
      <c r="X1443"/>
    </row>
    <row r="1444" spans="2:24" x14ac:dyDescent="0.35">
      <c r="B1444" s="146"/>
      <c r="C1444" s="31"/>
      <c r="D1444" s="31"/>
      <c r="E1444" s="44"/>
      <c r="F1444" s="43"/>
      <c r="G1444" s="84"/>
      <c r="H1444" s="31"/>
      <c r="I1444" s="31"/>
      <c r="J1444" s="84"/>
      <c r="K1444" s="31"/>
      <c r="L1444" s="31"/>
      <c r="M1444" s="169"/>
      <c r="N1444" s="148"/>
      <c r="O1444" s="44"/>
      <c r="P1444" s="43"/>
      <c r="Q1444" s="31"/>
      <c r="R1444" s="84"/>
      <c r="S1444" s="31"/>
      <c r="T1444" s="31"/>
      <c r="U1444" s="169"/>
      <c r="V1444" s="150"/>
      <c r="W1444" s="141" t="str" cm="1">
        <f t="array" ref="W1444">IF(SUM(LEN(B1444:V1444))=0,"",IF(OR(OR(ISBLANK(F1444),SUM(LEN(C1444),LEN(D1444))=0),AND(NOT(E1444="Unknown"),ISBLANK(J1444)),AND(NOT(O1444="Unknown"),ISBLANK(R1444))),"Missing Information", INDEX(Table15[Entire Service Line Classification], MATCH(SUMIFS(Table15[Unique ID],Table15[System-Owned Portion],E1444,Table15[If Material Anything Other than "Lead" in Column E,Was Material Ever Previously Lead?],G1444,Table15[Customer-Owned Portion],O1444),Table15[Unique ID],0),0)))</f>
        <v/>
      </c>
      <c r="X1444"/>
    </row>
    <row r="1445" spans="2:24" x14ac:dyDescent="0.35">
      <c r="B1445" s="146"/>
      <c r="C1445" s="31"/>
      <c r="D1445" s="31"/>
      <c r="E1445" s="44"/>
      <c r="F1445" s="43"/>
      <c r="G1445" s="84"/>
      <c r="H1445" s="31"/>
      <c r="I1445" s="31"/>
      <c r="J1445" s="84"/>
      <c r="K1445" s="31"/>
      <c r="L1445" s="31"/>
      <c r="M1445" s="169"/>
      <c r="N1445" s="148"/>
      <c r="O1445" s="44"/>
      <c r="P1445" s="43"/>
      <c r="Q1445" s="31"/>
      <c r="R1445" s="84"/>
      <c r="S1445" s="31"/>
      <c r="T1445" s="31"/>
      <c r="U1445" s="169"/>
      <c r="V1445" s="150"/>
      <c r="W1445" s="141" t="str" cm="1">
        <f t="array" ref="W1445">IF(SUM(LEN(B1445:V1445))=0,"",IF(OR(OR(ISBLANK(F1445),SUM(LEN(C1445),LEN(D1445))=0),AND(NOT(E1445="Unknown"),ISBLANK(J1445)),AND(NOT(O1445="Unknown"),ISBLANK(R1445))),"Missing Information", INDEX(Table15[Entire Service Line Classification], MATCH(SUMIFS(Table15[Unique ID],Table15[System-Owned Portion],E1445,Table15[If Material Anything Other than "Lead" in Column E,Was Material Ever Previously Lead?],G1445,Table15[Customer-Owned Portion],O1445),Table15[Unique ID],0),0)))</f>
        <v/>
      </c>
      <c r="X1445"/>
    </row>
    <row r="1446" spans="2:24" x14ac:dyDescent="0.35">
      <c r="B1446" s="146"/>
      <c r="C1446" s="31"/>
      <c r="D1446" s="31"/>
      <c r="E1446" s="44"/>
      <c r="F1446" s="43"/>
      <c r="G1446" s="84"/>
      <c r="H1446" s="31"/>
      <c r="I1446" s="31"/>
      <c r="J1446" s="84"/>
      <c r="K1446" s="31"/>
      <c r="L1446" s="31"/>
      <c r="M1446" s="169"/>
      <c r="N1446" s="148"/>
      <c r="O1446" s="44"/>
      <c r="P1446" s="43"/>
      <c r="Q1446" s="31"/>
      <c r="R1446" s="84"/>
      <c r="S1446" s="31"/>
      <c r="T1446" s="31"/>
      <c r="U1446" s="169"/>
      <c r="V1446" s="150"/>
      <c r="W1446" s="141" t="str" cm="1">
        <f t="array" ref="W1446">IF(SUM(LEN(B1446:V1446))=0,"",IF(OR(OR(ISBLANK(F1446),SUM(LEN(C1446),LEN(D1446))=0),AND(NOT(E1446="Unknown"),ISBLANK(J1446)),AND(NOT(O1446="Unknown"),ISBLANK(R1446))),"Missing Information", INDEX(Table15[Entire Service Line Classification], MATCH(SUMIFS(Table15[Unique ID],Table15[System-Owned Portion],E1446,Table15[If Material Anything Other than "Lead" in Column E,Was Material Ever Previously Lead?],G1446,Table15[Customer-Owned Portion],O1446),Table15[Unique ID],0),0)))</f>
        <v/>
      </c>
      <c r="X1446"/>
    </row>
    <row r="1447" spans="2:24" x14ac:dyDescent="0.35">
      <c r="B1447" s="146"/>
      <c r="C1447" s="31"/>
      <c r="D1447" s="31"/>
      <c r="E1447" s="44"/>
      <c r="F1447" s="43"/>
      <c r="G1447" s="84"/>
      <c r="H1447" s="31"/>
      <c r="I1447" s="31"/>
      <c r="J1447" s="84"/>
      <c r="K1447" s="31"/>
      <c r="L1447" s="31"/>
      <c r="M1447" s="169"/>
      <c r="N1447" s="148"/>
      <c r="O1447" s="44"/>
      <c r="P1447" s="43"/>
      <c r="Q1447" s="31"/>
      <c r="R1447" s="84"/>
      <c r="S1447" s="31"/>
      <c r="T1447" s="31"/>
      <c r="U1447" s="169"/>
      <c r="V1447" s="150"/>
      <c r="W1447" s="141" t="str" cm="1">
        <f t="array" ref="W1447">IF(SUM(LEN(B1447:V1447))=0,"",IF(OR(OR(ISBLANK(F1447),SUM(LEN(C1447),LEN(D1447))=0),AND(NOT(E1447="Unknown"),ISBLANK(J1447)),AND(NOT(O1447="Unknown"),ISBLANK(R1447))),"Missing Information", INDEX(Table15[Entire Service Line Classification], MATCH(SUMIFS(Table15[Unique ID],Table15[System-Owned Portion],E1447,Table15[If Material Anything Other than "Lead" in Column E,Was Material Ever Previously Lead?],G1447,Table15[Customer-Owned Portion],O1447),Table15[Unique ID],0),0)))</f>
        <v/>
      </c>
      <c r="X1447"/>
    </row>
    <row r="1448" spans="2:24" x14ac:dyDescent="0.35">
      <c r="B1448" s="146"/>
      <c r="C1448" s="31"/>
      <c r="D1448" s="31"/>
      <c r="E1448" s="44"/>
      <c r="F1448" s="43"/>
      <c r="G1448" s="84"/>
      <c r="H1448" s="31"/>
      <c r="I1448" s="31"/>
      <c r="J1448" s="84"/>
      <c r="K1448" s="31"/>
      <c r="L1448" s="31"/>
      <c r="M1448" s="169"/>
      <c r="N1448" s="148"/>
      <c r="O1448" s="44"/>
      <c r="P1448" s="43"/>
      <c r="Q1448" s="31"/>
      <c r="R1448" s="84"/>
      <c r="S1448" s="31"/>
      <c r="T1448" s="31"/>
      <c r="U1448" s="169"/>
      <c r="V1448" s="150"/>
      <c r="W1448" s="141" t="str" cm="1">
        <f t="array" ref="W1448">IF(SUM(LEN(B1448:V1448))=0,"",IF(OR(OR(ISBLANK(F1448),SUM(LEN(C1448),LEN(D1448))=0),AND(NOT(E1448="Unknown"),ISBLANK(J1448)),AND(NOT(O1448="Unknown"),ISBLANK(R1448))),"Missing Information", INDEX(Table15[Entire Service Line Classification], MATCH(SUMIFS(Table15[Unique ID],Table15[System-Owned Portion],E1448,Table15[If Material Anything Other than "Lead" in Column E,Was Material Ever Previously Lead?],G1448,Table15[Customer-Owned Portion],O1448),Table15[Unique ID],0),0)))</f>
        <v/>
      </c>
      <c r="X1448"/>
    </row>
    <row r="1449" spans="2:24" x14ac:dyDescent="0.35">
      <c r="B1449" s="146"/>
      <c r="C1449" s="31"/>
      <c r="D1449" s="31"/>
      <c r="E1449" s="44"/>
      <c r="F1449" s="43"/>
      <c r="G1449" s="84"/>
      <c r="H1449" s="31"/>
      <c r="I1449" s="31"/>
      <c r="J1449" s="84"/>
      <c r="K1449" s="31"/>
      <c r="L1449" s="31"/>
      <c r="M1449" s="169"/>
      <c r="N1449" s="148"/>
      <c r="O1449" s="44"/>
      <c r="P1449" s="43"/>
      <c r="Q1449" s="31"/>
      <c r="R1449" s="84"/>
      <c r="S1449" s="31"/>
      <c r="T1449" s="31"/>
      <c r="U1449" s="169"/>
      <c r="V1449" s="150"/>
      <c r="W1449" s="141" t="str" cm="1">
        <f t="array" ref="W1449">IF(SUM(LEN(B1449:V1449))=0,"",IF(OR(OR(ISBLANK(F1449),SUM(LEN(C1449),LEN(D1449))=0),AND(NOT(E1449="Unknown"),ISBLANK(J1449)),AND(NOT(O1449="Unknown"),ISBLANK(R1449))),"Missing Information", INDEX(Table15[Entire Service Line Classification], MATCH(SUMIFS(Table15[Unique ID],Table15[System-Owned Portion],E1449,Table15[If Material Anything Other than "Lead" in Column E,Was Material Ever Previously Lead?],G1449,Table15[Customer-Owned Portion],O1449),Table15[Unique ID],0),0)))</f>
        <v/>
      </c>
      <c r="X1449"/>
    </row>
    <row r="1450" spans="2:24" x14ac:dyDescent="0.35">
      <c r="B1450" s="146"/>
      <c r="C1450" s="31"/>
      <c r="D1450" s="31"/>
      <c r="E1450" s="44"/>
      <c r="F1450" s="43"/>
      <c r="G1450" s="84"/>
      <c r="H1450" s="31"/>
      <c r="I1450" s="31"/>
      <c r="J1450" s="84"/>
      <c r="K1450" s="31"/>
      <c r="L1450" s="31"/>
      <c r="M1450" s="169"/>
      <c r="N1450" s="148"/>
      <c r="O1450" s="44"/>
      <c r="P1450" s="43"/>
      <c r="Q1450" s="31"/>
      <c r="R1450" s="84"/>
      <c r="S1450" s="31"/>
      <c r="T1450" s="31"/>
      <c r="U1450" s="169"/>
      <c r="V1450" s="150"/>
      <c r="W1450" s="141" t="str" cm="1">
        <f t="array" ref="W1450">IF(SUM(LEN(B1450:V1450))=0,"",IF(OR(OR(ISBLANK(F1450),SUM(LEN(C1450),LEN(D1450))=0),AND(NOT(E1450="Unknown"),ISBLANK(J1450)),AND(NOT(O1450="Unknown"),ISBLANK(R1450))),"Missing Information", INDEX(Table15[Entire Service Line Classification], MATCH(SUMIFS(Table15[Unique ID],Table15[System-Owned Portion],E1450,Table15[If Material Anything Other than "Lead" in Column E,Was Material Ever Previously Lead?],G1450,Table15[Customer-Owned Portion],O1450),Table15[Unique ID],0),0)))</f>
        <v/>
      </c>
      <c r="X1450"/>
    </row>
    <row r="1451" spans="2:24" x14ac:dyDescent="0.35">
      <c r="B1451" s="146"/>
      <c r="C1451" s="31"/>
      <c r="D1451" s="31"/>
      <c r="E1451" s="44"/>
      <c r="F1451" s="43"/>
      <c r="G1451" s="84"/>
      <c r="H1451" s="31"/>
      <c r="I1451" s="31"/>
      <c r="J1451" s="84"/>
      <c r="K1451" s="31"/>
      <c r="L1451" s="31"/>
      <c r="M1451" s="169"/>
      <c r="N1451" s="148"/>
      <c r="O1451" s="44"/>
      <c r="P1451" s="43"/>
      <c r="Q1451" s="31"/>
      <c r="R1451" s="84"/>
      <c r="S1451" s="31"/>
      <c r="T1451" s="31"/>
      <c r="U1451" s="169"/>
      <c r="V1451" s="150"/>
      <c r="W1451" s="141" t="str" cm="1">
        <f t="array" ref="W1451">IF(SUM(LEN(B1451:V1451))=0,"",IF(OR(OR(ISBLANK(F1451),SUM(LEN(C1451),LEN(D1451))=0),AND(NOT(E1451="Unknown"),ISBLANK(J1451)),AND(NOT(O1451="Unknown"),ISBLANK(R1451))),"Missing Information", INDEX(Table15[Entire Service Line Classification], MATCH(SUMIFS(Table15[Unique ID],Table15[System-Owned Portion],E1451,Table15[If Material Anything Other than "Lead" in Column E,Was Material Ever Previously Lead?],G1451,Table15[Customer-Owned Portion],O1451),Table15[Unique ID],0),0)))</f>
        <v/>
      </c>
      <c r="X1451"/>
    </row>
    <row r="1452" spans="2:24" x14ac:dyDescent="0.35">
      <c r="B1452" s="146"/>
      <c r="C1452" s="31"/>
      <c r="D1452" s="31"/>
      <c r="E1452" s="44"/>
      <c r="F1452" s="43"/>
      <c r="G1452" s="84"/>
      <c r="H1452" s="31"/>
      <c r="I1452" s="31"/>
      <c r="J1452" s="84"/>
      <c r="K1452" s="31"/>
      <c r="L1452" s="31"/>
      <c r="M1452" s="169"/>
      <c r="N1452" s="148"/>
      <c r="O1452" s="44"/>
      <c r="P1452" s="43"/>
      <c r="Q1452" s="31"/>
      <c r="R1452" s="84"/>
      <c r="S1452" s="31"/>
      <c r="T1452" s="31"/>
      <c r="U1452" s="169"/>
      <c r="V1452" s="150"/>
      <c r="W1452" s="141" t="str" cm="1">
        <f t="array" ref="W1452">IF(SUM(LEN(B1452:V1452))=0,"",IF(OR(OR(ISBLANK(F1452),SUM(LEN(C1452),LEN(D1452))=0),AND(NOT(E1452="Unknown"),ISBLANK(J1452)),AND(NOT(O1452="Unknown"),ISBLANK(R1452))),"Missing Information", INDEX(Table15[Entire Service Line Classification], MATCH(SUMIFS(Table15[Unique ID],Table15[System-Owned Portion],E1452,Table15[If Material Anything Other than "Lead" in Column E,Was Material Ever Previously Lead?],G1452,Table15[Customer-Owned Portion],O1452),Table15[Unique ID],0),0)))</f>
        <v/>
      </c>
      <c r="X1452"/>
    </row>
    <row r="1453" spans="2:24" x14ac:dyDescent="0.35">
      <c r="B1453" s="146"/>
      <c r="C1453" s="31"/>
      <c r="D1453" s="31"/>
      <c r="E1453" s="44"/>
      <c r="F1453" s="43"/>
      <c r="G1453" s="84"/>
      <c r="H1453" s="31"/>
      <c r="I1453" s="31"/>
      <c r="J1453" s="84"/>
      <c r="K1453" s="31"/>
      <c r="L1453" s="31"/>
      <c r="M1453" s="169"/>
      <c r="N1453" s="148"/>
      <c r="O1453" s="44"/>
      <c r="P1453" s="43"/>
      <c r="Q1453" s="31"/>
      <c r="R1453" s="84"/>
      <c r="S1453" s="31"/>
      <c r="T1453" s="31"/>
      <c r="U1453" s="169"/>
      <c r="V1453" s="150"/>
      <c r="W1453" s="141" t="str" cm="1">
        <f t="array" ref="W1453">IF(SUM(LEN(B1453:V1453))=0,"",IF(OR(OR(ISBLANK(F1453),SUM(LEN(C1453),LEN(D1453))=0),AND(NOT(E1453="Unknown"),ISBLANK(J1453)),AND(NOT(O1453="Unknown"),ISBLANK(R1453))),"Missing Information", INDEX(Table15[Entire Service Line Classification], MATCH(SUMIFS(Table15[Unique ID],Table15[System-Owned Portion],E1453,Table15[If Material Anything Other than "Lead" in Column E,Was Material Ever Previously Lead?],G1453,Table15[Customer-Owned Portion],O1453),Table15[Unique ID],0),0)))</f>
        <v/>
      </c>
      <c r="X1453"/>
    </row>
    <row r="1454" spans="2:24" x14ac:dyDescent="0.35">
      <c r="B1454" s="146"/>
      <c r="C1454" s="31"/>
      <c r="D1454" s="31"/>
      <c r="E1454" s="44"/>
      <c r="F1454" s="43"/>
      <c r="G1454" s="84"/>
      <c r="H1454" s="31"/>
      <c r="I1454" s="31"/>
      <c r="J1454" s="84"/>
      <c r="K1454" s="31"/>
      <c r="L1454" s="31"/>
      <c r="M1454" s="169"/>
      <c r="N1454" s="148"/>
      <c r="O1454" s="44"/>
      <c r="P1454" s="43"/>
      <c r="Q1454" s="31"/>
      <c r="R1454" s="84"/>
      <c r="S1454" s="31"/>
      <c r="T1454" s="31"/>
      <c r="U1454" s="169"/>
      <c r="V1454" s="150"/>
      <c r="W1454" s="141" t="str" cm="1">
        <f t="array" ref="W1454">IF(SUM(LEN(B1454:V1454))=0,"",IF(OR(OR(ISBLANK(F1454),SUM(LEN(C1454),LEN(D1454))=0),AND(NOT(E1454="Unknown"),ISBLANK(J1454)),AND(NOT(O1454="Unknown"),ISBLANK(R1454))),"Missing Information", INDEX(Table15[Entire Service Line Classification], MATCH(SUMIFS(Table15[Unique ID],Table15[System-Owned Portion],E1454,Table15[If Material Anything Other than "Lead" in Column E,Was Material Ever Previously Lead?],G1454,Table15[Customer-Owned Portion],O1454),Table15[Unique ID],0),0)))</f>
        <v/>
      </c>
      <c r="X1454"/>
    </row>
    <row r="1455" spans="2:24" x14ac:dyDescent="0.35">
      <c r="B1455" s="146"/>
      <c r="C1455" s="31"/>
      <c r="D1455" s="31"/>
      <c r="E1455" s="44"/>
      <c r="F1455" s="43"/>
      <c r="G1455" s="84"/>
      <c r="H1455" s="31"/>
      <c r="I1455" s="31"/>
      <c r="J1455" s="84"/>
      <c r="K1455" s="31"/>
      <c r="L1455" s="31"/>
      <c r="M1455" s="169"/>
      <c r="N1455" s="148"/>
      <c r="O1455" s="44"/>
      <c r="P1455" s="43"/>
      <c r="Q1455" s="31"/>
      <c r="R1455" s="84"/>
      <c r="S1455" s="31"/>
      <c r="T1455" s="31"/>
      <c r="U1455" s="169"/>
      <c r="V1455" s="150"/>
      <c r="W1455" s="141" t="str" cm="1">
        <f t="array" ref="W1455">IF(SUM(LEN(B1455:V1455))=0,"",IF(OR(OR(ISBLANK(F1455),SUM(LEN(C1455),LEN(D1455))=0),AND(NOT(E1455="Unknown"),ISBLANK(J1455)),AND(NOT(O1455="Unknown"),ISBLANK(R1455))),"Missing Information", INDEX(Table15[Entire Service Line Classification], MATCH(SUMIFS(Table15[Unique ID],Table15[System-Owned Portion],E1455,Table15[If Material Anything Other than "Lead" in Column E,Was Material Ever Previously Lead?],G1455,Table15[Customer-Owned Portion],O1455),Table15[Unique ID],0),0)))</f>
        <v/>
      </c>
      <c r="X1455"/>
    </row>
    <row r="1456" spans="2:24" x14ac:dyDescent="0.35">
      <c r="B1456" s="146"/>
      <c r="C1456" s="31"/>
      <c r="D1456" s="31"/>
      <c r="E1456" s="44"/>
      <c r="F1456" s="43"/>
      <c r="G1456" s="84"/>
      <c r="H1456" s="31"/>
      <c r="I1456" s="31"/>
      <c r="J1456" s="84"/>
      <c r="K1456" s="31"/>
      <c r="L1456" s="31"/>
      <c r="M1456" s="169"/>
      <c r="N1456" s="148"/>
      <c r="O1456" s="44"/>
      <c r="P1456" s="43"/>
      <c r="Q1456" s="31"/>
      <c r="R1456" s="84"/>
      <c r="S1456" s="31"/>
      <c r="T1456" s="31"/>
      <c r="U1456" s="169"/>
      <c r="V1456" s="150"/>
      <c r="W1456" s="141" t="str" cm="1">
        <f t="array" ref="W1456">IF(SUM(LEN(B1456:V1456))=0,"",IF(OR(OR(ISBLANK(F1456),SUM(LEN(C1456),LEN(D1456))=0),AND(NOT(E1456="Unknown"),ISBLANK(J1456)),AND(NOT(O1456="Unknown"),ISBLANK(R1456))),"Missing Information", INDEX(Table15[Entire Service Line Classification], MATCH(SUMIFS(Table15[Unique ID],Table15[System-Owned Portion],E1456,Table15[If Material Anything Other than "Lead" in Column E,Was Material Ever Previously Lead?],G1456,Table15[Customer-Owned Portion],O1456),Table15[Unique ID],0),0)))</f>
        <v/>
      </c>
      <c r="X1456"/>
    </row>
    <row r="1457" spans="2:24" x14ac:dyDescent="0.35">
      <c r="B1457" s="146"/>
      <c r="C1457" s="31"/>
      <c r="D1457" s="31"/>
      <c r="E1457" s="44"/>
      <c r="F1457" s="43"/>
      <c r="G1457" s="84"/>
      <c r="H1457" s="31"/>
      <c r="I1457" s="31"/>
      <c r="J1457" s="84"/>
      <c r="K1457" s="31"/>
      <c r="L1457" s="31"/>
      <c r="M1457" s="169"/>
      <c r="N1457" s="148"/>
      <c r="O1457" s="44"/>
      <c r="P1457" s="43"/>
      <c r="Q1457" s="31"/>
      <c r="R1457" s="84"/>
      <c r="S1457" s="31"/>
      <c r="T1457" s="31"/>
      <c r="U1457" s="169"/>
      <c r="V1457" s="150"/>
      <c r="W1457" s="141" t="str" cm="1">
        <f t="array" ref="W1457">IF(SUM(LEN(B1457:V1457))=0,"",IF(OR(OR(ISBLANK(F1457),SUM(LEN(C1457),LEN(D1457))=0),AND(NOT(E1457="Unknown"),ISBLANK(J1457)),AND(NOT(O1457="Unknown"),ISBLANK(R1457))),"Missing Information", INDEX(Table15[Entire Service Line Classification], MATCH(SUMIFS(Table15[Unique ID],Table15[System-Owned Portion],E1457,Table15[If Material Anything Other than "Lead" in Column E,Was Material Ever Previously Lead?],G1457,Table15[Customer-Owned Portion],O1457),Table15[Unique ID],0),0)))</f>
        <v/>
      </c>
      <c r="X1457"/>
    </row>
    <row r="1458" spans="2:24" x14ac:dyDescent="0.35">
      <c r="B1458" s="146"/>
      <c r="C1458" s="31"/>
      <c r="D1458" s="31"/>
      <c r="E1458" s="44"/>
      <c r="F1458" s="43"/>
      <c r="G1458" s="84"/>
      <c r="H1458" s="31"/>
      <c r="I1458" s="31"/>
      <c r="J1458" s="84"/>
      <c r="K1458" s="31"/>
      <c r="L1458" s="31"/>
      <c r="M1458" s="169"/>
      <c r="N1458" s="148"/>
      <c r="O1458" s="44"/>
      <c r="P1458" s="43"/>
      <c r="Q1458" s="31"/>
      <c r="R1458" s="84"/>
      <c r="S1458" s="31"/>
      <c r="T1458" s="31"/>
      <c r="U1458" s="169"/>
      <c r="V1458" s="150"/>
      <c r="W1458" s="141" t="str" cm="1">
        <f t="array" ref="W1458">IF(SUM(LEN(B1458:V1458))=0,"",IF(OR(OR(ISBLANK(F1458),SUM(LEN(C1458),LEN(D1458))=0),AND(NOT(E1458="Unknown"),ISBLANK(J1458)),AND(NOT(O1458="Unknown"),ISBLANK(R1458))),"Missing Information", INDEX(Table15[Entire Service Line Classification], MATCH(SUMIFS(Table15[Unique ID],Table15[System-Owned Portion],E1458,Table15[If Material Anything Other than "Lead" in Column E,Was Material Ever Previously Lead?],G1458,Table15[Customer-Owned Portion],O1458),Table15[Unique ID],0),0)))</f>
        <v/>
      </c>
      <c r="X1458"/>
    </row>
    <row r="1459" spans="2:24" x14ac:dyDescent="0.35">
      <c r="B1459" s="146"/>
      <c r="C1459" s="31"/>
      <c r="D1459" s="31"/>
      <c r="E1459" s="44"/>
      <c r="F1459" s="43"/>
      <c r="G1459" s="84"/>
      <c r="H1459" s="31"/>
      <c r="I1459" s="31"/>
      <c r="J1459" s="84"/>
      <c r="K1459" s="31"/>
      <c r="L1459" s="31"/>
      <c r="M1459" s="169"/>
      <c r="N1459" s="148"/>
      <c r="O1459" s="44"/>
      <c r="P1459" s="43"/>
      <c r="Q1459" s="31"/>
      <c r="R1459" s="84"/>
      <c r="S1459" s="31"/>
      <c r="T1459" s="31"/>
      <c r="U1459" s="169"/>
      <c r="V1459" s="150"/>
      <c r="W1459" s="141" t="str" cm="1">
        <f t="array" ref="W1459">IF(SUM(LEN(B1459:V1459))=0,"",IF(OR(OR(ISBLANK(F1459),SUM(LEN(C1459),LEN(D1459))=0),AND(NOT(E1459="Unknown"),ISBLANK(J1459)),AND(NOT(O1459="Unknown"),ISBLANK(R1459))),"Missing Information", INDEX(Table15[Entire Service Line Classification], MATCH(SUMIFS(Table15[Unique ID],Table15[System-Owned Portion],E1459,Table15[If Material Anything Other than "Lead" in Column E,Was Material Ever Previously Lead?],G1459,Table15[Customer-Owned Portion],O1459),Table15[Unique ID],0),0)))</f>
        <v/>
      </c>
      <c r="X1459"/>
    </row>
    <row r="1460" spans="2:24" x14ac:dyDescent="0.35">
      <c r="B1460" s="146"/>
      <c r="C1460" s="31"/>
      <c r="D1460" s="31"/>
      <c r="E1460" s="44"/>
      <c r="F1460" s="43"/>
      <c r="G1460" s="84"/>
      <c r="H1460" s="31"/>
      <c r="I1460" s="31"/>
      <c r="J1460" s="84"/>
      <c r="K1460" s="31"/>
      <c r="L1460" s="31"/>
      <c r="M1460" s="169"/>
      <c r="N1460" s="148"/>
      <c r="O1460" s="44"/>
      <c r="P1460" s="43"/>
      <c r="Q1460" s="31"/>
      <c r="R1460" s="84"/>
      <c r="S1460" s="31"/>
      <c r="T1460" s="31"/>
      <c r="U1460" s="169"/>
      <c r="V1460" s="150"/>
      <c r="W1460" s="141" t="str" cm="1">
        <f t="array" ref="W1460">IF(SUM(LEN(B1460:V1460))=0,"",IF(OR(OR(ISBLANK(F1460),SUM(LEN(C1460),LEN(D1460))=0),AND(NOT(E1460="Unknown"),ISBLANK(J1460)),AND(NOT(O1460="Unknown"),ISBLANK(R1460))),"Missing Information", INDEX(Table15[Entire Service Line Classification], MATCH(SUMIFS(Table15[Unique ID],Table15[System-Owned Portion],E1460,Table15[If Material Anything Other than "Lead" in Column E,Was Material Ever Previously Lead?],G1460,Table15[Customer-Owned Portion],O1460),Table15[Unique ID],0),0)))</f>
        <v/>
      </c>
      <c r="X1460"/>
    </row>
    <row r="1461" spans="2:24" x14ac:dyDescent="0.35">
      <c r="B1461" s="146"/>
      <c r="C1461" s="31"/>
      <c r="D1461" s="31"/>
      <c r="E1461" s="44"/>
      <c r="F1461" s="43"/>
      <c r="G1461" s="84"/>
      <c r="H1461" s="31"/>
      <c r="I1461" s="31"/>
      <c r="J1461" s="84"/>
      <c r="K1461" s="31"/>
      <c r="L1461" s="31"/>
      <c r="M1461" s="169"/>
      <c r="N1461" s="148"/>
      <c r="O1461" s="44"/>
      <c r="P1461" s="43"/>
      <c r="Q1461" s="31"/>
      <c r="R1461" s="84"/>
      <c r="S1461" s="31"/>
      <c r="T1461" s="31"/>
      <c r="U1461" s="169"/>
      <c r="V1461" s="150"/>
      <c r="W1461" s="141" t="str" cm="1">
        <f t="array" ref="W1461">IF(SUM(LEN(B1461:V1461))=0,"",IF(OR(OR(ISBLANK(F1461),SUM(LEN(C1461),LEN(D1461))=0),AND(NOT(E1461="Unknown"),ISBLANK(J1461)),AND(NOT(O1461="Unknown"),ISBLANK(R1461))),"Missing Information", INDEX(Table15[Entire Service Line Classification], MATCH(SUMIFS(Table15[Unique ID],Table15[System-Owned Portion],E1461,Table15[If Material Anything Other than "Lead" in Column E,Was Material Ever Previously Lead?],G1461,Table15[Customer-Owned Portion],O1461),Table15[Unique ID],0),0)))</f>
        <v/>
      </c>
      <c r="X1461"/>
    </row>
    <row r="1462" spans="2:24" x14ac:dyDescent="0.35">
      <c r="B1462" s="146"/>
      <c r="C1462" s="31"/>
      <c r="D1462" s="31"/>
      <c r="E1462" s="44"/>
      <c r="F1462" s="43"/>
      <c r="G1462" s="84"/>
      <c r="H1462" s="31"/>
      <c r="I1462" s="31"/>
      <c r="J1462" s="84"/>
      <c r="K1462" s="31"/>
      <c r="L1462" s="31"/>
      <c r="M1462" s="169"/>
      <c r="N1462" s="148"/>
      <c r="O1462" s="44"/>
      <c r="P1462" s="43"/>
      <c r="Q1462" s="31"/>
      <c r="R1462" s="84"/>
      <c r="S1462" s="31"/>
      <c r="T1462" s="31"/>
      <c r="U1462" s="169"/>
      <c r="V1462" s="150"/>
      <c r="W1462" s="141" t="str" cm="1">
        <f t="array" ref="W1462">IF(SUM(LEN(B1462:V1462))=0,"",IF(OR(OR(ISBLANK(F1462),SUM(LEN(C1462),LEN(D1462))=0),AND(NOT(E1462="Unknown"),ISBLANK(J1462)),AND(NOT(O1462="Unknown"),ISBLANK(R1462))),"Missing Information", INDEX(Table15[Entire Service Line Classification], MATCH(SUMIFS(Table15[Unique ID],Table15[System-Owned Portion],E1462,Table15[If Material Anything Other than "Lead" in Column E,Was Material Ever Previously Lead?],G1462,Table15[Customer-Owned Portion],O1462),Table15[Unique ID],0),0)))</f>
        <v/>
      </c>
      <c r="X1462"/>
    </row>
    <row r="1463" spans="2:24" x14ac:dyDescent="0.35">
      <c r="B1463" s="146"/>
      <c r="C1463" s="31"/>
      <c r="D1463" s="31"/>
      <c r="E1463" s="44"/>
      <c r="F1463" s="43"/>
      <c r="G1463" s="84"/>
      <c r="H1463" s="31"/>
      <c r="I1463" s="31"/>
      <c r="J1463" s="84"/>
      <c r="K1463" s="31"/>
      <c r="L1463" s="31"/>
      <c r="M1463" s="169"/>
      <c r="N1463" s="148"/>
      <c r="O1463" s="44"/>
      <c r="P1463" s="43"/>
      <c r="Q1463" s="31"/>
      <c r="R1463" s="84"/>
      <c r="S1463" s="31"/>
      <c r="T1463" s="31"/>
      <c r="U1463" s="169"/>
      <c r="V1463" s="150"/>
      <c r="W1463" s="141" t="str" cm="1">
        <f t="array" ref="W1463">IF(SUM(LEN(B1463:V1463))=0,"",IF(OR(OR(ISBLANK(F1463),SUM(LEN(C1463),LEN(D1463))=0),AND(NOT(E1463="Unknown"),ISBLANK(J1463)),AND(NOT(O1463="Unknown"),ISBLANK(R1463))),"Missing Information", INDEX(Table15[Entire Service Line Classification], MATCH(SUMIFS(Table15[Unique ID],Table15[System-Owned Portion],E1463,Table15[If Material Anything Other than "Lead" in Column E,Was Material Ever Previously Lead?],G1463,Table15[Customer-Owned Portion],O1463),Table15[Unique ID],0),0)))</f>
        <v/>
      </c>
      <c r="X1463"/>
    </row>
    <row r="1464" spans="2:24" x14ac:dyDescent="0.35">
      <c r="B1464" s="146"/>
      <c r="C1464" s="31"/>
      <c r="D1464" s="31"/>
      <c r="E1464" s="44"/>
      <c r="F1464" s="43"/>
      <c r="G1464" s="84"/>
      <c r="H1464" s="31"/>
      <c r="I1464" s="31"/>
      <c r="J1464" s="84"/>
      <c r="K1464" s="31"/>
      <c r="L1464" s="31"/>
      <c r="M1464" s="169"/>
      <c r="N1464" s="148"/>
      <c r="O1464" s="44"/>
      <c r="P1464" s="43"/>
      <c r="Q1464" s="31"/>
      <c r="R1464" s="84"/>
      <c r="S1464" s="31"/>
      <c r="T1464" s="31"/>
      <c r="U1464" s="169"/>
      <c r="V1464" s="150"/>
      <c r="W1464" s="141" t="str" cm="1">
        <f t="array" ref="W1464">IF(SUM(LEN(B1464:V1464))=0,"",IF(OR(OR(ISBLANK(F1464),SUM(LEN(C1464),LEN(D1464))=0),AND(NOT(E1464="Unknown"),ISBLANK(J1464)),AND(NOT(O1464="Unknown"),ISBLANK(R1464))),"Missing Information", INDEX(Table15[Entire Service Line Classification], MATCH(SUMIFS(Table15[Unique ID],Table15[System-Owned Portion],E1464,Table15[If Material Anything Other than "Lead" in Column E,Was Material Ever Previously Lead?],G1464,Table15[Customer-Owned Portion],O1464),Table15[Unique ID],0),0)))</f>
        <v/>
      </c>
      <c r="X1464"/>
    </row>
    <row r="1465" spans="2:24" x14ac:dyDescent="0.35">
      <c r="B1465" s="146"/>
      <c r="C1465" s="31"/>
      <c r="D1465" s="31"/>
      <c r="E1465" s="44"/>
      <c r="F1465" s="43"/>
      <c r="G1465" s="84"/>
      <c r="H1465" s="31"/>
      <c r="I1465" s="31"/>
      <c r="J1465" s="84"/>
      <c r="K1465" s="31"/>
      <c r="L1465" s="31"/>
      <c r="M1465" s="169"/>
      <c r="N1465" s="148"/>
      <c r="O1465" s="44"/>
      <c r="P1465" s="43"/>
      <c r="Q1465" s="31"/>
      <c r="R1465" s="84"/>
      <c r="S1465" s="31"/>
      <c r="T1465" s="31"/>
      <c r="U1465" s="169"/>
      <c r="V1465" s="150"/>
      <c r="W1465" s="141" t="str" cm="1">
        <f t="array" ref="W1465">IF(SUM(LEN(B1465:V1465))=0,"",IF(OR(OR(ISBLANK(F1465),SUM(LEN(C1465),LEN(D1465))=0),AND(NOT(E1465="Unknown"),ISBLANK(J1465)),AND(NOT(O1465="Unknown"),ISBLANK(R1465))),"Missing Information", INDEX(Table15[Entire Service Line Classification], MATCH(SUMIFS(Table15[Unique ID],Table15[System-Owned Portion],E1465,Table15[If Material Anything Other than "Lead" in Column E,Was Material Ever Previously Lead?],G1465,Table15[Customer-Owned Portion],O1465),Table15[Unique ID],0),0)))</f>
        <v/>
      </c>
      <c r="X1465"/>
    </row>
    <row r="1466" spans="2:24" x14ac:dyDescent="0.35">
      <c r="B1466" s="146"/>
      <c r="C1466" s="31"/>
      <c r="D1466" s="31"/>
      <c r="E1466" s="44"/>
      <c r="F1466" s="43"/>
      <c r="G1466" s="84"/>
      <c r="H1466" s="31"/>
      <c r="I1466" s="31"/>
      <c r="J1466" s="84"/>
      <c r="K1466" s="31"/>
      <c r="L1466" s="31"/>
      <c r="M1466" s="169"/>
      <c r="N1466" s="148"/>
      <c r="O1466" s="44"/>
      <c r="P1466" s="43"/>
      <c r="Q1466" s="31"/>
      <c r="R1466" s="84"/>
      <c r="S1466" s="31"/>
      <c r="T1466" s="31"/>
      <c r="U1466" s="169"/>
      <c r="V1466" s="150"/>
      <c r="W1466" s="141" t="str" cm="1">
        <f t="array" ref="W1466">IF(SUM(LEN(B1466:V1466))=0,"",IF(OR(OR(ISBLANK(F1466),SUM(LEN(C1466),LEN(D1466))=0),AND(NOT(E1466="Unknown"),ISBLANK(J1466)),AND(NOT(O1466="Unknown"),ISBLANK(R1466))),"Missing Information", INDEX(Table15[Entire Service Line Classification], MATCH(SUMIFS(Table15[Unique ID],Table15[System-Owned Portion],E1466,Table15[If Material Anything Other than "Lead" in Column E,Was Material Ever Previously Lead?],G1466,Table15[Customer-Owned Portion],O1466),Table15[Unique ID],0),0)))</f>
        <v/>
      </c>
      <c r="X1466"/>
    </row>
    <row r="1467" spans="2:24" x14ac:dyDescent="0.35">
      <c r="B1467" s="146"/>
      <c r="C1467" s="31"/>
      <c r="D1467" s="31"/>
      <c r="E1467" s="44"/>
      <c r="F1467" s="43"/>
      <c r="G1467" s="84"/>
      <c r="H1467" s="31"/>
      <c r="I1467" s="31"/>
      <c r="J1467" s="84"/>
      <c r="K1467" s="31"/>
      <c r="L1467" s="31"/>
      <c r="M1467" s="169"/>
      <c r="N1467" s="148"/>
      <c r="O1467" s="44"/>
      <c r="P1467" s="43"/>
      <c r="Q1467" s="31"/>
      <c r="R1467" s="84"/>
      <c r="S1467" s="31"/>
      <c r="T1467" s="31"/>
      <c r="U1467" s="169"/>
      <c r="V1467" s="150"/>
      <c r="W1467" s="141" t="str" cm="1">
        <f t="array" ref="W1467">IF(SUM(LEN(B1467:V1467))=0,"",IF(OR(OR(ISBLANK(F1467),SUM(LEN(C1467),LEN(D1467))=0),AND(NOT(E1467="Unknown"),ISBLANK(J1467)),AND(NOT(O1467="Unknown"),ISBLANK(R1467))),"Missing Information", INDEX(Table15[Entire Service Line Classification], MATCH(SUMIFS(Table15[Unique ID],Table15[System-Owned Portion],E1467,Table15[If Material Anything Other than "Lead" in Column E,Was Material Ever Previously Lead?],G1467,Table15[Customer-Owned Portion],O1467),Table15[Unique ID],0),0)))</f>
        <v/>
      </c>
      <c r="X1467"/>
    </row>
    <row r="1468" spans="2:24" x14ac:dyDescent="0.35">
      <c r="B1468" s="146"/>
      <c r="C1468" s="31"/>
      <c r="D1468" s="31"/>
      <c r="E1468" s="44"/>
      <c r="F1468" s="43"/>
      <c r="G1468" s="84"/>
      <c r="H1468" s="31"/>
      <c r="I1468" s="31"/>
      <c r="J1468" s="84"/>
      <c r="K1468" s="31"/>
      <c r="L1468" s="31"/>
      <c r="M1468" s="169"/>
      <c r="N1468" s="148"/>
      <c r="O1468" s="44"/>
      <c r="P1468" s="43"/>
      <c r="Q1468" s="31"/>
      <c r="R1468" s="84"/>
      <c r="S1468" s="31"/>
      <c r="T1468" s="31"/>
      <c r="U1468" s="169"/>
      <c r="V1468" s="150"/>
      <c r="W1468" s="141" t="str" cm="1">
        <f t="array" ref="W1468">IF(SUM(LEN(B1468:V1468))=0,"",IF(OR(OR(ISBLANK(F1468),SUM(LEN(C1468),LEN(D1468))=0),AND(NOT(E1468="Unknown"),ISBLANK(J1468)),AND(NOT(O1468="Unknown"),ISBLANK(R1468))),"Missing Information", INDEX(Table15[Entire Service Line Classification], MATCH(SUMIFS(Table15[Unique ID],Table15[System-Owned Portion],E1468,Table15[If Material Anything Other than "Lead" in Column E,Was Material Ever Previously Lead?],G1468,Table15[Customer-Owned Portion],O1468),Table15[Unique ID],0),0)))</f>
        <v/>
      </c>
      <c r="X1468"/>
    </row>
    <row r="1469" spans="2:24" x14ac:dyDescent="0.35">
      <c r="B1469" s="146"/>
      <c r="C1469" s="31"/>
      <c r="D1469" s="31"/>
      <c r="E1469" s="44"/>
      <c r="F1469" s="43"/>
      <c r="G1469" s="84"/>
      <c r="H1469" s="31"/>
      <c r="I1469" s="31"/>
      <c r="J1469" s="84"/>
      <c r="K1469" s="31"/>
      <c r="L1469" s="31"/>
      <c r="M1469" s="169"/>
      <c r="N1469" s="148"/>
      <c r="O1469" s="44"/>
      <c r="P1469" s="43"/>
      <c r="Q1469" s="31"/>
      <c r="R1469" s="84"/>
      <c r="S1469" s="31"/>
      <c r="T1469" s="31"/>
      <c r="U1469" s="169"/>
      <c r="V1469" s="150"/>
      <c r="W1469" s="141" t="str" cm="1">
        <f t="array" ref="W1469">IF(SUM(LEN(B1469:V1469))=0,"",IF(OR(OR(ISBLANK(F1469),SUM(LEN(C1469),LEN(D1469))=0),AND(NOT(E1469="Unknown"),ISBLANK(J1469)),AND(NOT(O1469="Unknown"),ISBLANK(R1469))),"Missing Information", INDEX(Table15[Entire Service Line Classification], MATCH(SUMIFS(Table15[Unique ID],Table15[System-Owned Portion],E1469,Table15[If Material Anything Other than "Lead" in Column E,Was Material Ever Previously Lead?],G1469,Table15[Customer-Owned Portion],O1469),Table15[Unique ID],0),0)))</f>
        <v/>
      </c>
      <c r="X1469"/>
    </row>
    <row r="1470" spans="2:24" x14ac:dyDescent="0.35">
      <c r="B1470" s="146"/>
      <c r="C1470" s="31"/>
      <c r="D1470" s="31"/>
      <c r="E1470" s="44"/>
      <c r="F1470" s="43"/>
      <c r="G1470" s="84"/>
      <c r="H1470" s="31"/>
      <c r="I1470" s="31"/>
      <c r="J1470" s="84"/>
      <c r="K1470" s="31"/>
      <c r="L1470" s="31"/>
      <c r="M1470" s="169"/>
      <c r="N1470" s="148"/>
      <c r="O1470" s="44"/>
      <c r="P1470" s="43"/>
      <c r="Q1470" s="31"/>
      <c r="R1470" s="84"/>
      <c r="S1470" s="31"/>
      <c r="T1470" s="31"/>
      <c r="U1470" s="169"/>
      <c r="V1470" s="150"/>
      <c r="W1470" s="141" t="str" cm="1">
        <f t="array" ref="W1470">IF(SUM(LEN(B1470:V1470))=0,"",IF(OR(OR(ISBLANK(F1470),SUM(LEN(C1470),LEN(D1470))=0),AND(NOT(E1470="Unknown"),ISBLANK(J1470)),AND(NOT(O1470="Unknown"),ISBLANK(R1470))),"Missing Information", INDEX(Table15[Entire Service Line Classification], MATCH(SUMIFS(Table15[Unique ID],Table15[System-Owned Portion],E1470,Table15[If Material Anything Other than "Lead" in Column E,Was Material Ever Previously Lead?],G1470,Table15[Customer-Owned Portion],O1470),Table15[Unique ID],0),0)))</f>
        <v/>
      </c>
      <c r="X1470"/>
    </row>
    <row r="1471" spans="2:24" x14ac:dyDescent="0.35">
      <c r="B1471" s="146"/>
      <c r="C1471" s="31"/>
      <c r="D1471" s="31"/>
      <c r="E1471" s="44"/>
      <c r="F1471" s="43"/>
      <c r="G1471" s="84"/>
      <c r="H1471" s="31"/>
      <c r="I1471" s="31"/>
      <c r="J1471" s="84"/>
      <c r="K1471" s="31"/>
      <c r="L1471" s="31"/>
      <c r="M1471" s="169"/>
      <c r="N1471" s="148"/>
      <c r="O1471" s="44"/>
      <c r="P1471" s="43"/>
      <c r="Q1471" s="31"/>
      <c r="R1471" s="84"/>
      <c r="S1471" s="31"/>
      <c r="T1471" s="31"/>
      <c r="U1471" s="169"/>
      <c r="V1471" s="150"/>
      <c r="W1471" s="141" t="str" cm="1">
        <f t="array" ref="W1471">IF(SUM(LEN(B1471:V1471))=0,"",IF(OR(OR(ISBLANK(F1471),SUM(LEN(C1471),LEN(D1471))=0),AND(NOT(E1471="Unknown"),ISBLANK(J1471)),AND(NOT(O1471="Unknown"),ISBLANK(R1471))),"Missing Information", INDEX(Table15[Entire Service Line Classification], MATCH(SUMIFS(Table15[Unique ID],Table15[System-Owned Portion],E1471,Table15[If Material Anything Other than "Lead" in Column E,Was Material Ever Previously Lead?],G1471,Table15[Customer-Owned Portion],O1471),Table15[Unique ID],0),0)))</f>
        <v/>
      </c>
      <c r="X1471"/>
    </row>
    <row r="1472" spans="2:24" x14ac:dyDescent="0.35">
      <c r="B1472" s="146"/>
      <c r="C1472" s="31"/>
      <c r="D1472" s="31"/>
      <c r="E1472" s="44"/>
      <c r="F1472" s="43"/>
      <c r="G1472" s="84"/>
      <c r="H1472" s="31"/>
      <c r="I1472" s="31"/>
      <c r="J1472" s="84"/>
      <c r="K1472" s="31"/>
      <c r="L1472" s="31"/>
      <c r="M1472" s="169"/>
      <c r="N1472" s="148"/>
      <c r="O1472" s="44"/>
      <c r="P1472" s="43"/>
      <c r="Q1472" s="31"/>
      <c r="R1472" s="84"/>
      <c r="S1472" s="31"/>
      <c r="T1472" s="31"/>
      <c r="U1472" s="169"/>
      <c r="V1472" s="150"/>
      <c r="W1472" s="141" t="str" cm="1">
        <f t="array" ref="W1472">IF(SUM(LEN(B1472:V1472))=0,"",IF(OR(OR(ISBLANK(F1472),SUM(LEN(C1472),LEN(D1472))=0),AND(NOT(E1472="Unknown"),ISBLANK(J1472)),AND(NOT(O1472="Unknown"),ISBLANK(R1472))),"Missing Information", INDEX(Table15[Entire Service Line Classification], MATCH(SUMIFS(Table15[Unique ID],Table15[System-Owned Portion],E1472,Table15[If Material Anything Other than "Lead" in Column E,Was Material Ever Previously Lead?],G1472,Table15[Customer-Owned Portion],O1472),Table15[Unique ID],0),0)))</f>
        <v/>
      </c>
      <c r="X1472"/>
    </row>
    <row r="1473" spans="2:24" x14ac:dyDescent="0.35">
      <c r="B1473" s="146"/>
      <c r="C1473" s="31"/>
      <c r="D1473" s="31"/>
      <c r="E1473" s="44"/>
      <c r="F1473" s="43"/>
      <c r="G1473" s="84"/>
      <c r="H1473" s="31"/>
      <c r="I1473" s="31"/>
      <c r="J1473" s="84"/>
      <c r="K1473" s="31"/>
      <c r="L1473" s="31"/>
      <c r="M1473" s="169"/>
      <c r="N1473" s="148"/>
      <c r="O1473" s="44"/>
      <c r="P1473" s="43"/>
      <c r="Q1473" s="31"/>
      <c r="R1473" s="84"/>
      <c r="S1473" s="31"/>
      <c r="T1473" s="31"/>
      <c r="U1473" s="169"/>
      <c r="V1473" s="150"/>
      <c r="W1473" s="141" t="str" cm="1">
        <f t="array" ref="W1473">IF(SUM(LEN(B1473:V1473))=0,"",IF(OR(OR(ISBLANK(F1473),SUM(LEN(C1473),LEN(D1473))=0),AND(NOT(E1473="Unknown"),ISBLANK(J1473)),AND(NOT(O1473="Unknown"),ISBLANK(R1473))),"Missing Information", INDEX(Table15[Entire Service Line Classification], MATCH(SUMIFS(Table15[Unique ID],Table15[System-Owned Portion],E1473,Table15[If Material Anything Other than "Lead" in Column E,Was Material Ever Previously Lead?],G1473,Table15[Customer-Owned Portion],O1473),Table15[Unique ID],0),0)))</f>
        <v/>
      </c>
      <c r="X1473"/>
    </row>
    <row r="1474" spans="2:24" x14ac:dyDescent="0.35">
      <c r="B1474" s="146"/>
      <c r="C1474" s="31"/>
      <c r="D1474" s="31"/>
      <c r="E1474" s="44"/>
      <c r="F1474" s="43"/>
      <c r="G1474" s="84"/>
      <c r="H1474" s="31"/>
      <c r="I1474" s="31"/>
      <c r="J1474" s="84"/>
      <c r="K1474" s="31"/>
      <c r="L1474" s="31"/>
      <c r="M1474" s="169"/>
      <c r="N1474" s="148"/>
      <c r="O1474" s="44"/>
      <c r="P1474" s="43"/>
      <c r="Q1474" s="31"/>
      <c r="R1474" s="84"/>
      <c r="S1474" s="31"/>
      <c r="T1474" s="31"/>
      <c r="U1474" s="169"/>
      <c r="V1474" s="150"/>
      <c r="W1474" s="141" t="str" cm="1">
        <f t="array" ref="W1474">IF(SUM(LEN(B1474:V1474))=0,"",IF(OR(OR(ISBLANK(F1474),SUM(LEN(C1474),LEN(D1474))=0),AND(NOT(E1474="Unknown"),ISBLANK(J1474)),AND(NOT(O1474="Unknown"),ISBLANK(R1474))),"Missing Information", INDEX(Table15[Entire Service Line Classification], MATCH(SUMIFS(Table15[Unique ID],Table15[System-Owned Portion],E1474,Table15[If Material Anything Other than "Lead" in Column E,Was Material Ever Previously Lead?],G1474,Table15[Customer-Owned Portion],O1474),Table15[Unique ID],0),0)))</f>
        <v/>
      </c>
      <c r="X1474"/>
    </row>
    <row r="1475" spans="2:24" x14ac:dyDescent="0.35">
      <c r="B1475" s="146"/>
      <c r="C1475" s="31"/>
      <c r="D1475" s="31"/>
      <c r="E1475" s="44"/>
      <c r="F1475" s="43"/>
      <c r="G1475" s="84"/>
      <c r="H1475" s="31"/>
      <c r="I1475" s="31"/>
      <c r="J1475" s="84"/>
      <c r="K1475" s="31"/>
      <c r="L1475" s="31"/>
      <c r="M1475" s="169"/>
      <c r="N1475" s="148"/>
      <c r="O1475" s="44"/>
      <c r="P1475" s="43"/>
      <c r="Q1475" s="31"/>
      <c r="R1475" s="84"/>
      <c r="S1475" s="31"/>
      <c r="T1475" s="31"/>
      <c r="U1475" s="169"/>
      <c r="V1475" s="150"/>
      <c r="W1475" s="141" t="str" cm="1">
        <f t="array" ref="W1475">IF(SUM(LEN(B1475:V1475))=0,"",IF(OR(OR(ISBLANK(F1475),SUM(LEN(C1475),LEN(D1475))=0),AND(NOT(E1475="Unknown"),ISBLANK(J1475)),AND(NOT(O1475="Unknown"),ISBLANK(R1475))),"Missing Information", INDEX(Table15[Entire Service Line Classification], MATCH(SUMIFS(Table15[Unique ID],Table15[System-Owned Portion],E1475,Table15[If Material Anything Other than "Lead" in Column E,Was Material Ever Previously Lead?],G1475,Table15[Customer-Owned Portion],O1475),Table15[Unique ID],0),0)))</f>
        <v/>
      </c>
      <c r="X1475"/>
    </row>
    <row r="1476" spans="2:24" x14ac:dyDescent="0.35">
      <c r="B1476" s="146"/>
      <c r="C1476" s="31"/>
      <c r="D1476" s="31"/>
      <c r="E1476" s="44"/>
      <c r="F1476" s="43"/>
      <c r="G1476" s="84"/>
      <c r="H1476" s="31"/>
      <c r="I1476" s="31"/>
      <c r="J1476" s="84"/>
      <c r="K1476" s="31"/>
      <c r="L1476" s="31"/>
      <c r="M1476" s="169"/>
      <c r="N1476" s="148"/>
      <c r="O1476" s="44"/>
      <c r="P1476" s="43"/>
      <c r="Q1476" s="31"/>
      <c r="R1476" s="84"/>
      <c r="S1476" s="31"/>
      <c r="T1476" s="31"/>
      <c r="U1476" s="169"/>
      <c r="V1476" s="150"/>
      <c r="W1476" s="141" t="str" cm="1">
        <f t="array" ref="W1476">IF(SUM(LEN(B1476:V1476))=0,"",IF(OR(OR(ISBLANK(F1476),SUM(LEN(C1476),LEN(D1476))=0),AND(NOT(E1476="Unknown"),ISBLANK(J1476)),AND(NOT(O1476="Unknown"),ISBLANK(R1476))),"Missing Information", INDEX(Table15[Entire Service Line Classification], MATCH(SUMIFS(Table15[Unique ID],Table15[System-Owned Portion],E1476,Table15[If Material Anything Other than "Lead" in Column E,Was Material Ever Previously Lead?],G1476,Table15[Customer-Owned Portion],O1476),Table15[Unique ID],0),0)))</f>
        <v/>
      </c>
      <c r="X1476"/>
    </row>
    <row r="1477" spans="2:24" x14ac:dyDescent="0.35">
      <c r="B1477" s="146"/>
      <c r="C1477" s="31"/>
      <c r="D1477" s="31"/>
      <c r="E1477" s="44"/>
      <c r="F1477" s="43"/>
      <c r="G1477" s="84"/>
      <c r="H1477" s="31"/>
      <c r="I1477" s="31"/>
      <c r="J1477" s="84"/>
      <c r="K1477" s="31"/>
      <c r="L1477" s="31"/>
      <c r="M1477" s="169"/>
      <c r="N1477" s="148"/>
      <c r="O1477" s="44"/>
      <c r="P1477" s="43"/>
      <c r="Q1477" s="31"/>
      <c r="R1477" s="84"/>
      <c r="S1477" s="31"/>
      <c r="T1477" s="31"/>
      <c r="U1477" s="169"/>
      <c r="V1477" s="150"/>
      <c r="W1477" s="141" t="str" cm="1">
        <f t="array" ref="W1477">IF(SUM(LEN(B1477:V1477))=0,"",IF(OR(OR(ISBLANK(F1477),SUM(LEN(C1477),LEN(D1477))=0),AND(NOT(E1477="Unknown"),ISBLANK(J1477)),AND(NOT(O1477="Unknown"),ISBLANK(R1477))),"Missing Information", INDEX(Table15[Entire Service Line Classification], MATCH(SUMIFS(Table15[Unique ID],Table15[System-Owned Portion],E1477,Table15[If Material Anything Other than "Lead" in Column E,Was Material Ever Previously Lead?],G1477,Table15[Customer-Owned Portion],O1477),Table15[Unique ID],0),0)))</f>
        <v/>
      </c>
      <c r="X1477"/>
    </row>
    <row r="1478" spans="2:24" x14ac:dyDescent="0.35">
      <c r="B1478" s="146"/>
      <c r="C1478" s="31"/>
      <c r="D1478" s="31"/>
      <c r="E1478" s="44"/>
      <c r="F1478" s="43"/>
      <c r="G1478" s="84"/>
      <c r="H1478" s="31"/>
      <c r="I1478" s="31"/>
      <c r="J1478" s="84"/>
      <c r="K1478" s="31"/>
      <c r="L1478" s="31"/>
      <c r="M1478" s="169"/>
      <c r="N1478" s="148"/>
      <c r="O1478" s="44"/>
      <c r="P1478" s="43"/>
      <c r="Q1478" s="31"/>
      <c r="R1478" s="84"/>
      <c r="S1478" s="31"/>
      <c r="T1478" s="31"/>
      <c r="U1478" s="169"/>
      <c r="V1478" s="150"/>
      <c r="W1478" s="141" t="str" cm="1">
        <f t="array" ref="W1478">IF(SUM(LEN(B1478:V1478))=0,"",IF(OR(OR(ISBLANK(F1478),SUM(LEN(C1478),LEN(D1478))=0),AND(NOT(E1478="Unknown"),ISBLANK(J1478)),AND(NOT(O1478="Unknown"),ISBLANK(R1478))),"Missing Information", INDEX(Table15[Entire Service Line Classification], MATCH(SUMIFS(Table15[Unique ID],Table15[System-Owned Portion],E1478,Table15[If Material Anything Other than "Lead" in Column E,Was Material Ever Previously Lead?],G1478,Table15[Customer-Owned Portion],O1478),Table15[Unique ID],0),0)))</f>
        <v/>
      </c>
      <c r="X1478"/>
    </row>
    <row r="1479" spans="2:24" x14ac:dyDescent="0.35">
      <c r="B1479" s="146"/>
      <c r="C1479" s="31"/>
      <c r="D1479" s="31"/>
      <c r="E1479" s="44"/>
      <c r="F1479" s="43"/>
      <c r="G1479" s="84"/>
      <c r="H1479" s="31"/>
      <c r="I1479" s="31"/>
      <c r="J1479" s="84"/>
      <c r="K1479" s="31"/>
      <c r="L1479" s="31"/>
      <c r="M1479" s="169"/>
      <c r="N1479" s="148"/>
      <c r="O1479" s="44"/>
      <c r="P1479" s="43"/>
      <c r="Q1479" s="31"/>
      <c r="R1479" s="84"/>
      <c r="S1479" s="31"/>
      <c r="T1479" s="31"/>
      <c r="U1479" s="169"/>
      <c r="V1479" s="150"/>
      <c r="W1479" s="141" t="str" cm="1">
        <f t="array" ref="W1479">IF(SUM(LEN(B1479:V1479))=0,"",IF(OR(OR(ISBLANK(F1479),SUM(LEN(C1479),LEN(D1479))=0),AND(NOT(E1479="Unknown"),ISBLANK(J1479)),AND(NOT(O1479="Unknown"),ISBLANK(R1479))),"Missing Information", INDEX(Table15[Entire Service Line Classification], MATCH(SUMIFS(Table15[Unique ID],Table15[System-Owned Portion],E1479,Table15[If Material Anything Other than "Lead" in Column E,Was Material Ever Previously Lead?],G1479,Table15[Customer-Owned Portion],O1479),Table15[Unique ID],0),0)))</f>
        <v/>
      </c>
      <c r="X1479"/>
    </row>
    <row r="1480" spans="2:24" x14ac:dyDescent="0.35">
      <c r="B1480" s="146"/>
      <c r="C1480" s="31"/>
      <c r="D1480" s="31"/>
      <c r="E1480" s="44"/>
      <c r="F1480" s="43"/>
      <c r="G1480" s="84"/>
      <c r="H1480" s="31"/>
      <c r="I1480" s="31"/>
      <c r="J1480" s="84"/>
      <c r="K1480" s="31"/>
      <c r="L1480" s="31"/>
      <c r="M1480" s="169"/>
      <c r="N1480" s="148"/>
      <c r="O1480" s="44"/>
      <c r="P1480" s="43"/>
      <c r="Q1480" s="31"/>
      <c r="R1480" s="84"/>
      <c r="S1480" s="31"/>
      <c r="T1480" s="31"/>
      <c r="U1480" s="169"/>
      <c r="V1480" s="150"/>
      <c r="W1480" s="141" t="str" cm="1">
        <f t="array" ref="W1480">IF(SUM(LEN(B1480:V1480))=0,"",IF(OR(OR(ISBLANK(F1480),SUM(LEN(C1480),LEN(D1480))=0),AND(NOT(E1480="Unknown"),ISBLANK(J1480)),AND(NOT(O1480="Unknown"),ISBLANK(R1480))),"Missing Information", INDEX(Table15[Entire Service Line Classification], MATCH(SUMIFS(Table15[Unique ID],Table15[System-Owned Portion],E1480,Table15[If Material Anything Other than "Lead" in Column E,Was Material Ever Previously Lead?],G1480,Table15[Customer-Owned Portion],O1480),Table15[Unique ID],0),0)))</f>
        <v/>
      </c>
      <c r="X1480"/>
    </row>
    <row r="1481" spans="2:24" x14ac:dyDescent="0.35">
      <c r="B1481" s="146"/>
      <c r="C1481" s="31"/>
      <c r="D1481" s="31"/>
      <c r="E1481" s="44"/>
      <c r="F1481" s="43"/>
      <c r="G1481" s="84"/>
      <c r="H1481" s="31"/>
      <c r="I1481" s="31"/>
      <c r="J1481" s="84"/>
      <c r="K1481" s="31"/>
      <c r="L1481" s="31"/>
      <c r="M1481" s="169"/>
      <c r="N1481" s="148"/>
      <c r="O1481" s="44"/>
      <c r="P1481" s="43"/>
      <c r="Q1481" s="31"/>
      <c r="R1481" s="84"/>
      <c r="S1481" s="31"/>
      <c r="T1481" s="31"/>
      <c r="U1481" s="169"/>
      <c r="V1481" s="150"/>
      <c r="W1481" s="141" t="str" cm="1">
        <f t="array" ref="W1481">IF(SUM(LEN(B1481:V1481))=0,"",IF(OR(OR(ISBLANK(F1481),SUM(LEN(C1481),LEN(D1481))=0),AND(NOT(E1481="Unknown"),ISBLANK(J1481)),AND(NOT(O1481="Unknown"),ISBLANK(R1481))),"Missing Information", INDEX(Table15[Entire Service Line Classification], MATCH(SUMIFS(Table15[Unique ID],Table15[System-Owned Portion],E1481,Table15[If Material Anything Other than "Lead" in Column E,Was Material Ever Previously Lead?],G1481,Table15[Customer-Owned Portion],O1481),Table15[Unique ID],0),0)))</f>
        <v/>
      </c>
      <c r="X1481"/>
    </row>
    <row r="1482" spans="2:24" x14ac:dyDescent="0.35">
      <c r="B1482" s="146"/>
      <c r="C1482" s="31"/>
      <c r="D1482" s="31"/>
      <c r="E1482" s="44"/>
      <c r="F1482" s="43"/>
      <c r="G1482" s="84"/>
      <c r="H1482" s="31"/>
      <c r="I1482" s="31"/>
      <c r="J1482" s="84"/>
      <c r="K1482" s="31"/>
      <c r="L1482" s="31"/>
      <c r="M1482" s="169"/>
      <c r="N1482" s="148"/>
      <c r="O1482" s="44"/>
      <c r="P1482" s="43"/>
      <c r="Q1482" s="31"/>
      <c r="R1482" s="84"/>
      <c r="S1482" s="31"/>
      <c r="T1482" s="31"/>
      <c r="U1482" s="169"/>
      <c r="V1482" s="150"/>
      <c r="W1482" s="141" t="str" cm="1">
        <f t="array" ref="W1482">IF(SUM(LEN(B1482:V1482))=0,"",IF(OR(OR(ISBLANK(F1482),SUM(LEN(C1482),LEN(D1482))=0),AND(NOT(E1482="Unknown"),ISBLANK(J1482)),AND(NOT(O1482="Unknown"),ISBLANK(R1482))),"Missing Information", INDEX(Table15[Entire Service Line Classification], MATCH(SUMIFS(Table15[Unique ID],Table15[System-Owned Portion],E1482,Table15[If Material Anything Other than "Lead" in Column E,Was Material Ever Previously Lead?],G1482,Table15[Customer-Owned Portion],O1482),Table15[Unique ID],0),0)))</f>
        <v/>
      </c>
      <c r="X1482"/>
    </row>
    <row r="1483" spans="2:24" x14ac:dyDescent="0.35">
      <c r="B1483" s="146"/>
      <c r="C1483" s="31"/>
      <c r="D1483" s="31"/>
      <c r="E1483" s="44"/>
      <c r="F1483" s="43"/>
      <c r="G1483" s="84"/>
      <c r="H1483" s="31"/>
      <c r="I1483" s="31"/>
      <c r="J1483" s="84"/>
      <c r="K1483" s="31"/>
      <c r="L1483" s="31"/>
      <c r="M1483" s="169"/>
      <c r="N1483" s="148"/>
      <c r="O1483" s="44"/>
      <c r="P1483" s="43"/>
      <c r="Q1483" s="31"/>
      <c r="R1483" s="84"/>
      <c r="S1483" s="31"/>
      <c r="T1483" s="31"/>
      <c r="U1483" s="169"/>
      <c r="V1483" s="150"/>
      <c r="W1483" s="141" t="str" cm="1">
        <f t="array" ref="W1483">IF(SUM(LEN(B1483:V1483))=0,"",IF(OR(OR(ISBLANK(F1483),SUM(LEN(C1483),LEN(D1483))=0),AND(NOT(E1483="Unknown"),ISBLANK(J1483)),AND(NOT(O1483="Unknown"),ISBLANK(R1483))),"Missing Information", INDEX(Table15[Entire Service Line Classification], MATCH(SUMIFS(Table15[Unique ID],Table15[System-Owned Portion],E1483,Table15[If Material Anything Other than "Lead" in Column E,Was Material Ever Previously Lead?],G1483,Table15[Customer-Owned Portion],O1483),Table15[Unique ID],0),0)))</f>
        <v/>
      </c>
      <c r="X1483"/>
    </row>
    <row r="1484" spans="2:24" x14ac:dyDescent="0.35">
      <c r="B1484" s="146"/>
      <c r="C1484" s="31"/>
      <c r="D1484" s="31"/>
      <c r="E1484" s="44"/>
      <c r="F1484" s="43"/>
      <c r="G1484" s="84"/>
      <c r="H1484" s="31"/>
      <c r="I1484" s="31"/>
      <c r="J1484" s="84"/>
      <c r="K1484" s="31"/>
      <c r="L1484" s="31"/>
      <c r="M1484" s="169"/>
      <c r="N1484" s="148"/>
      <c r="O1484" s="44"/>
      <c r="P1484" s="43"/>
      <c r="Q1484" s="31"/>
      <c r="R1484" s="84"/>
      <c r="S1484" s="31"/>
      <c r="T1484" s="31"/>
      <c r="U1484" s="169"/>
      <c r="V1484" s="150"/>
      <c r="W1484" s="141" t="str" cm="1">
        <f t="array" ref="W1484">IF(SUM(LEN(B1484:V1484))=0,"",IF(OR(OR(ISBLANK(F1484),SUM(LEN(C1484),LEN(D1484))=0),AND(NOT(E1484="Unknown"),ISBLANK(J1484)),AND(NOT(O1484="Unknown"),ISBLANK(R1484))),"Missing Information", INDEX(Table15[Entire Service Line Classification], MATCH(SUMIFS(Table15[Unique ID],Table15[System-Owned Portion],E1484,Table15[If Material Anything Other than "Lead" in Column E,Was Material Ever Previously Lead?],G1484,Table15[Customer-Owned Portion],O1484),Table15[Unique ID],0),0)))</f>
        <v/>
      </c>
      <c r="X1484"/>
    </row>
    <row r="1485" spans="2:24" x14ac:dyDescent="0.35">
      <c r="B1485" s="146"/>
      <c r="C1485" s="31"/>
      <c r="D1485" s="31"/>
      <c r="E1485" s="44"/>
      <c r="F1485" s="43"/>
      <c r="G1485" s="84"/>
      <c r="H1485" s="31"/>
      <c r="I1485" s="31"/>
      <c r="J1485" s="84"/>
      <c r="K1485" s="31"/>
      <c r="L1485" s="31"/>
      <c r="M1485" s="169"/>
      <c r="N1485" s="148"/>
      <c r="O1485" s="44"/>
      <c r="P1485" s="43"/>
      <c r="Q1485" s="31"/>
      <c r="R1485" s="84"/>
      <c r="S1485" s="31"/>
      <c r="T1485" s="31"/>
      <c r="U1485" s="169"/>
      <c r="V1485" s="150"/>
      <c r="W1485" s="141" t="str" cm="1">
        <f t="array" ref="W1485">IF(SUM(LEN(B1485:V1485))=0,"",IF(OR(OR(ISBLANK(F1485),SUM(LEN(C1485),LEN(D1485))=0),AND(NOT(E1485="Unknown"),ISBLANK(J1485)),AND(NOT(O1485="Unknown"),ISBLANK(R1485))),"Missing Information", INDEX(Table15[Entire Service Line Classification], MATCH(SUMIFS(Table15[Unique ID],Table15[System-Owned Portion],E1485,Table15[If Material Anything Other than "Lead" in Column E,Was Material Ever Previously Lead?],G1485,Table15[Customer-Owned Portion],O1485),Table15[Unique ID],0),0)))</f>
        <v/>
      </c>
      <c r="X1485"/>
    </row>
    <row r="1486" spans="2:24" x14ac:dyDescent="0.35">
      <c r="B1486" s="146"/>
      <c r="C1486" s="31"/>
      <c r="D1486" s="31"/>
      <c r="E1486" s="44"/>
      <c r="F1486" s="43"/>
      <c r="G1486" s="84"/>
      <c r="H1486" s="31"/>
      <c r="I1486" s="31"/>
      <c r="J1486" s="84"/>
      <c r="K1486" s="31"/>
      <c r="L1486" s="31"/>
      <c r="M1486" s="169"/>
      <c r="N1486" s="148"/>
      <c r="O1486" s="44"/>
      <c r="P1486" s="43"/>
      <c r="Q1486" s="31"/>
      <c r="R1486" s="84"/>
      <c r="S1486" s="31"/>
      <c r="T1486" s="31"/>
      <c r="U1486" s="169"/>
      <c r="V1486" s="150"/>
      <c r="W1486" s="141" t="str" cm="1">
        <f t="array" ref="W1486">IF(SUM(LEN(B1486:V1486))=0,"",IF(OR(OR(ISBLANK(F1486),SUM(LEN(C1486),LEN(D1486))=0),AND(NOT(E1486="Unknown"),ISBLANK(J1486)),AND(NOT(O1486="Unknown"),ISBLANK(R1486))),"Missing Information", INDEX(Table15[Entire Service Line Classification], MATCH(SUMIFS(Table15[Unique ID],Table15[System-Owned Portion],E1486,Table15[If Material Anything Other than "Lead" in Column E,Was Material Ever Previously Lead?],G1486,Table15[Customer-Owned Portion],O1486),Table15[Unique ID],0),0)))</f>
        <v/>
      </c>
      <c r="X1486"/>
    </row>
    <row r="1487" spans="2:24" x14ac:dyDescent="0.35">
      <c r="B1487" s="146"/>
      <c r="C1487" s="31"/>
      <c r="D1487" s="31"/>
      <c r="E1487" s="44"/>
      <c r="F1487" s="43"/>
      <c r="G1487" s="84"/>
      <c r="H1487" s="31"/>
      <c r="I1487" s="31"/>
      <c r="J1487" s="84"/>
      <c r="K1487" s="31"/>
      <c r="L1487" s="31"/>
      <c r="M1487" s="169"/>
      <c r="N1487" s="148"/>
      <c r="O1487" s="44"/>
      <c r="P1487" s="43"/>
      <c r="Q1487" s="31"/>
      <c r="R1487" s="84"/>
      <c r="S1487" s="31"/>
      <c r="T1487" s="31"/>
      <c r="U1487" s="169"/>
      <c r="V1487" s="150"/>
      <c r="W1487" s="141" t="str" cm="1">
        <f t="array" ref="W1487">IF(SUM(LEN(B1487:V1487))=0,"",IF(OR(OR(ISBLANK(F1487),SUM(LEN(C1487),LEN(D1487))=0),AND(NOT(E1487="Unknown"),ISBLANK(J1487)),AND(NOT(O1487="Unknown"),ISBLANK(R1487))),"Missing Information", INDEX(Table15[Entire Service Line Classification], MATCH(SUMIFS(Table15[Unique ID],Table15[System-Owned Portion],E1487,Table15[If Material Anything Other than "Lead" in Column E,Was Material Ever Previously Lead?],G1487,Table15[Customer-Owned Portion],O1487),Table15[Unique ID],0),0)))</f>
        <v/>
      </c>
      <c r="X1487"/>
    </row>
    <row r="1488" spans="2:24" x14ac:dyDescent="0.35">
      <c r="B1488" s="146"/>
      <c r="C1488" s="31"/>
      <c r="D1488" s="31"/>
      <c r="E1488" s="44"/>
      <c r="F1488" s="43"/>
      <c r="G1488" s="84"/>
      <c r="H1488" s="31"/>
      <c r="I1488" s="31"/>
      <c r="J1488" s="84"/>
      <c r="K1488" s="31"/>
      <c r="L1488" s="31"/>
      <c r="M1488" s="169"/>
      <c r="N1488" s="148"/>
      <c r="O1488" s="44"/>
      <c r="P1488" s="43"/>
      <c r="Q1488" s="31"/>
      <c r="R1488" s="84"/>
      <c r="S1488" s="31"/>
      <c r="T1488" s="31"/>
      <c r="U1488" s="169"/>
      <c r="V1488" s="150"/>
      <c r="W1488" s="141" t="str" cm="1">
        <f t="array" ref="W1488">IF(SUM(LEN(B1488:V1488))=0,"",IF(OR(OR(ISBLANK(F1488),SUM(LEN(C1488),LEN(D1488))=0),AND(NOT(E1488="Unknown"),ISBLANK(J1488)),AND(NOT(O1488="Unknown"),ISBLANK(R1488))),"Missing Information", INDEX(Table15[Entire Service Line Classification], MATCH(SUMIFS(Table15[Unique ID],Table15[System-Owned Portion],E1488,Table15[If Material Anything Other than "Lead" in Column E,Was Material Ever Previously Lead?],G1488,Table15[Customer-Owned Portion],O1488),Table15[Unique ID],0),0)))</f>
        <v/>
      </c>
      <c r="X1488"/>
    </row>
    <row r="1489" spans="2:24" x14ac:dyDescent="0.35">
      <c r="B1489" s="146"/>
      <c r="C1489" s="31"/>
      <c r="D1489" s="31"/>
      <c r="E1489" s="44"/>
      <c r="F1489" s="43"/>
      <c r="G1489" s="84"/>
      <c r="H1489" s="31"/>
      <c r="I1489" s="31"/>
      <c r="J1489" s="84"/>
      <c r="K1489" s="31"/>
      <c r="L1489" s="31"/>
      <c r="M1489" s="169"/>
      <c r="N1489" s="148"/>
      <c r="O1489" s="44"/>
      <c r="P1489" s="43"/>
      <c r="Q1489" s="31"/>
      <c r="R1489" s="84"/>
      <c r="S1489" s="31"/>
      <c r="T1489" s="31"/>
      <c r="U1489" s="169"/>
      <c r="V1489" s="150"/>
      <c r="W1489" s="141" t="str" cm="1">
        <f t="array" ref="W1489">IF(SUM(LEN(B1489:V1489))=0,"",IF(OR(OR(ISBLANK(F1489),SUM(LEN(C1489),LEN(D1489))=0),AND(NOT(E1489="Unknown"),ISBLANK(J1489)),AND(NOT(O1489="Unknown"),ISBLANK(R1489))),"Missing Information", INDEX(Table15[Entire Service Line Classification], MATCH(SUMIFS(Table15[Unique ID],Table15[System-Owned Portion],E1489,Table15[If Material Anything Other than "Lead" in Column E,Was Material Ever Previously Lead?],G1489,Table15[Customer-Owned Portion],O1489),Table15[Unique ID],0),0)))</f>
        <v/>
      </c>
      <c r="X1489"/>
    </row>
    <row r="1490" spans="2:24" x14ac:dyDescent="0.35">
      <c r="B1490" s="146"/>
      <c r="C1490" s="31"/>
      <c r="D1490" s="31"/>
      <c r="E1490" s="44"/>
      <c r="F1490" s="43"/>
      <c r="G1490" s="84"/>
      <c r="H1490" s="31"/>
      <c r="I1490" s="31"/>
      <c r="J1490" s="84"/>
      <c r="K1490" s="31"/>
      <c r="L1490" s="31"/>
      <c r="M1490" s="169"/>
      <c r="N1490" s="148"/>
      <c r="O1490" s="44"/>
      <c r="P1490" s="43"/>
      <c r="Q1490" s="31"/>
      <c r="R1490" s="84"/>
      <c r="S1490" s="31"/>
      <c r="T1490" s="31"/>
      <c r="U1490" s="169"/>
      <c r="V1490" s="150"/>
      <c r="W1490" s="141" t="str" cm="1">
        <f t="array" ref="W1490">IF(SUM(LEN(B1490:V1490))=0,"",IF(OR(OR(ISBLANK(F1490),SUM(LEN(C1490),LEN(D1490))=0),AND(NOT(E1490="Unknown"),ISBLANK(J1490)),AND(NOT(O1490="Unknown"),ISBLANK(R1490))),"Missing Information", INDEX(Table15[Entire Service Line Classification], MATCH(SUMIFS(Table15[Unique ID],Table15[System-Owned Portion],E1490,Table15[If Material Anything Other than "Lead" in Column E,Was Material Ever Previously Lead?],G1490,Table15[Customer-Owned Portion],O1490),Table15[Unique ID],0),0)))</f>
        <v/>
      </c>
      <c r="X1490"/>
    </row>
    <row r="1491" spans="2:24" x14ac:dyDescent="0.35">
      <c r="B1491" s="146"/>
      <c r="C1491" s="31"/>
      <c r="D1491" s="31"/>
      <c r="E1491" s="44"/>
      <c r="F1491" s="43"/>
      <c r="G1491" s="84"/>
      <c r="H1491" s="31"/>
      <c r="I1491" s="31"/>
      <c r="J1491" s="84"/>
      <c r="K1491" s="31"/>
      <c r="L1491" s="31"/>
      <c r="M1491" s="169"/>
      <c r="N1491" s="148"/>
      <c r="O1491" s="44"/>
      <c r="P1491" s="43"/>
      <c r="Q1491" s="31"/>
      <c r="R1491" s="84"/>
      <c r="S1491" s="31"/>
      <c r="T1491" s="31"/>
      <c r="U1491" s="169"/>
      <c r="V1491" s="150"/>
      <c r="W1491" s="141" t="str" cm="1">
        <f t="array" ref="W1491">IF(SUM(LEN(B1491:V1491))=0,"",IF(OR(OR(ISBLANK(F1491),SUM(LEN(C1491),LEN(D1491))=0),AND(NOT(E1491="Unknown"),ISBLANK(J1491)),AND(NOT(O1491="Unknown"),ISBLANK(R1491))),"Missing Information", INDEX(Table15[Entire Service Line Classification], MATCH(SUMIFS(Table15[Unique ID],Table15[System-Owned Portion],E1491,Table15[If Material Anything Other than "Lead" in Column E,Was Material Ever Previously Lead?],G1491,Table15[Customer-Owned Portion],O1491),Table15[Unique ID],0),0)))</f>
        <v/>
      </c>
      <c r="X1491"/>
    </row>
    <row r="1492" spans="2:24" x14ac:dyDescent="0.35">
      <c r="B1492" s="146"/>
      <c r="C1492" s="31"/>
      <c r="D1492" s="31"/>
      <c r="E1492" s="44"/>
      <c r="F1492" s="43"/>
      <c r="G1492" s="84"/>
      <c r="H1492" s="31"/>
      <c r="I1492" s="31"/>
      <c r="J1492" s="84"/>
      <c r="K1492" s="31"/>
      <c r="L1492" s="31"/>
      <c r="M1492" s="169"/>
      <c r="N1492" s="148"/>
      <c r="O1492" s="44"/>
      <c r="P1492" s="43"/>
      <c r="Q1492" s="31"/>
      <c r="R1492" s="84"/>
      <c r="S1492" s="31"/>
      <c r="T1492" s="31"/>
      <c r="U1492" s="169"/>
      <c r="V1492" s="150"/>
      <c r="W1492" s="141" t="str" cm="1">
        <f t="array" ref="W1492">IF(SUM(LEN(B1492:V1492))=0,"",IF(OR(OR(ISBLANK(F1492),SUM(LEN(C1492),LEN(D1492))=0),AND(NOT(E1492="Unknown"),ISBLANK(J1492)),AND(NOT(O1492="Unknown"),ISBLANK(R1492))),"Missing Information", INDEX(Table15[Entire Service Line Classification], MATCH(SUMIFS(Table15[Unique ID],Table15[System-Owned Portion],E1492,Table15[If Material Anything Other than "Lead" in Column E,Was Material Ever Previously Lead?],G1492,Table15[Customer-Owned Portion],O1492),Table15[Unique ID],0),0)))</f>
        <v/>
      </c>
      <c r="X1492"/>
    </row>
    <row r="1493" spans="2:24" x14ac:dyDescent="0.35">
      <c r="B1493" s="146"/>
      <c r="C1493" s="31"/>
      <c r="D1493" s="31"/>
      <c r="E1493" s="44"/>
      <c r="F1493" s="43"/>
      <c r="G1493" s="84"/>
      <c r="H1493" s="31"/>
      <c r="I1493" s="31"/>
      <c r="J1493" s="84"/>
      <c r="K1493" s="31"/>
      <c r="L1493" s="31"/>
      <c r="M1493" s="169"/>
      <c r="N1493" s="148"/>
      <c r="O1493" s="44"/>
      <c r="P1493" s="43"/>
      <c r="Q1493" s="31"/>
      <c r="R1493" s="84"/>
      <c r="S1493" s="31"/>
      <c r="T1493" s="31"/>
      <c r="U1493" s="169"/>
      <c r="V1493" s="150"/>
      <c r="W1493" s="141" t="str" cm="1">
        <f t="array" ref="W1493">IF(SUM(LEN(B1493:V1493))=0,"",IF(OR(OR(ISBLANK(F1493),SUM(LEN(C1493),LEN(D1493))=0),AND(NOT(E1493="Unknown"),ISBLANK(J1493)),AND(NOT(O1493="Unknown"),ISBLANK(R1493))),"Missing Information", INDEX(Table15[Entire Service Line Classification], MATCH(SUMIFS(Table15[Unique ID],Table15[System-Owned Portion],E1493,Table15[If Material Anything Other than "Lead" in Column E,Was Material Ever Previously Lead?],G1493,Table15[Customer-Owned Portion],O1493),Table15[Unique ID],0),0)))</f>
        <v/>
      </c>
      <c r="X1493"/>
    </row>
    <row r="1494" spans="2:24" x14ac:dyDescent="0.35">
      <c r="B1494" s="146"/>
      <c r="C1494" s="31"/>
      <c r="D1494" s="31"/>
      <c r="E1494" s="44"/>
      <c r="F1494" s="43"/>
      <c r="G1494" s="84"/>
      <c r="H1494" s="31"/>
      <c r="I1494" s="31"/>
      <c r="J1494" s="84"/>
      <c r="K1494" s="31"/>
      <c r="L1494" s="31"/>
      <c r="M1494" s="169"/>
      <c r="N1494" s="148"/>
      <c r="O1494" s="44"/>
      <c r="P1494" s="43"/>
      <c r="Q1494" s="31"/>
      <c r="R1494" s="84"/>
      <c r="S1494" s="31"/>
      <c r="T1494" s="31"/>
      <c r="U1494" s="169"/>
      <c r="V1494" s="150"/>
      <c r="W1494" s="141" t="str" cm="1">
        <f t="array" ref="W1494">IF(SUM(LEN(B1494:V1494))=0,"",IF(OR(OR(ISBLANK(F1494),SUM(LEN(C1494),LEN(D1494))=0),AND(NOT(E1494="Unknown"),ISBLANK(J1494)),AND(NOT(O1494="Unknown"),ISBLANK(R1494))),"Missing Information", INDEX(Table15[Entire Service Line Classification], MATCH(SUMIFS(Table15[Unique ID],Table15[System-Owned Portion],E1494,Table15[If Material Anything Other than "Lead" in Column E,Was Material Ever Previously Lead?],G1494,Table15[Customer-Owned Portion],O1494),Table15[Unique ID],0),0)))</f>
        <v/>
      </c>
      <c r="X1494"/>
    </row>
    <row r="1495" spans="2:24" x14ac:dyDescent="0.35">
      <c r="B1495" s="146"/>
      <c r="C1495" s="31"/>
      <c r="D1495" s="31"/>
      <c r="E1495" s="44"/>
      <c r="F1495" s="43"/>
      <c r="G1495" s="84"/>
      <c r="H1495" s="31"/>
      <c r="I1495" s="31"/>
      <c r="J1495" s="84"/>
      <c r="K1495" s="31"/>
      <c r="L1495" s="31"/>
      <c r="M1495" s="169"/>
      <c r="N1495" s="148"/>
      <c r="O1495" s="44"/>
      <c r="P1495" s="43"/>
      <c r="Q1495" s="31"/>
      <c r="R1495" s="84"/>
      <c r="S1495" s="31"/>
      <c r="T1495" s="31"/>
      <c r="U1495" s="169"/>
      <c r="V1495" s="150"/>
      <c r="W1495" s="141" t="str" cm="1">
        <f t="array" ref="W1495">IF(SUM(LEN(B1495:V1495))=0,"",IF(OR(OR(ISBLANK(F1495),SUM(LEN(C1495),LEN(D1495))=0),AND(NOT(E1495="Unknown"),ISBLANK(J1495)),AND(NOT(O1495="Unknown"),ISBLANK(R1495))),"Missing Information", INDEX(Table15[Entire Service Line Classification], MATCH(SUMIFS(Table15[Unique ID],Table15[System-Owned Portion],E1495,Table15[If Material Anything Other than "Lead" in Column E,Was Material Ever Previously Lead?],G1495,Table15[Customer-Owned Portion],O1495),Table15[Unique ID],0),0)))</f>
        <v/>
      </c>
      <c r="X1495"/>
    </row>
    <row r="1496" spans="2:24" x14ac:dyDescent="0.35">
      <c r="B1496" s="146"/>
      <c r="C1496" s="31"/>
      <c r="D1496" s="31"/>
      <c r="E1496" s="44"/>
      <c r="F1496" s="43"/>
      <c r="G1496" s="84"/>
      <c r="H1496" s="31"/>
      <c r="I1496" s="31"/>
      <c r="J1496" s="84"/>
      <c r="K1496" s="31"/>
      <c r="L1496" s="31"/>
      <c r="M1496" s="169"/>
      <c r="N1496" s="148"/>
      <c r="O1496" s="44"/>
      <c r="P1496" s="43"/>
      <c r="Q1496" s="31"/>
      <c r="R1496" s="84"/>
      <c r="S1496" s="31"/>
      <c r="T1496" s="31"/>
      <c r="U1496" s="169"/>
      <c r="V1496" s="150"/>
      <c r="W1496" s="141" t="str" cm="1">
        <f t="array" ref="W1496">IF(SUM(LEN(B1496:V1496))=0,"",IF(OR(OR(ISBLANK(F1496),SUM(LEN(C1496),LEN(D1496))=0),AND(NOT(E1496="Unknown"),ISBLANK(J1496)),AND(NOT(O1496="Unknown"),ISBLANK(R1496))),"Missing Information", INDEX(Table15[Entire Service Line Classification], MATCH(SUMIFS(Table15[Unique ID],Table15[System-Owned Portion],E1496,Table15[If Material Anything Other than "Lead" in Column E,Was Material Ever Previously Lead?],G1496,Table15[Customer-Owned Portion],O1496),Table15[Unique ID],0),0)))</f>
        <v/>
      </c>
      <c r="X1496"/>
    </row>
    <row r="1497" spans="2:24" x14ac:dyDescent="0.35">
      <c r="B1497" s="146"/>
      <c r="C1497" s="31"/>
      <c r="D1497" s="31"/>
      <c r="E1497" s="44"/>
      <c r="F1497" s="43"/>
      <c r="G1497" s="84"/>
      <c r="H1497" s="31"/>
      <c r="I1497" s="31"/>
      <c r="J1497" s="84"/>
      <c r="K1497" s="31"/>
      <c r="L1497" s="31"/>
      <c r="M1497" s="169"/>
      <c r="N1497" s="148"/>
      <c r="O1497" s="44"/>
      <c r="P1497" s="43"/>
      <c r="Q1497" s="31"/>
      <c r="R1497" s="84"/>
      <c r="S1497" s="31"/>
      <c r="T1497" s="31"/>
      <c r="U1497" s="169"/>
      <c r="V1497" s="150"/>
      <c r="W1497" s="141" t="str" cm="1">
        <f t="array" ref="W1497">IF(SUM(LEN(B1497:V1497))=0,"",IF(OR(OR(ISBLANK(F1497),SUM(LEN(C1497),LEN(D1497))=0),AND(NOT(E1497="Unknown"),ISBLANK(J1497)),AND(NOT(O1497="Unknown"),ISBLANK(R1497))),"Missing Information", INDEX(Table15[Entire Service Line Classification], MATCH(SUMIFS(Table15[Unique ID],Table15[System-Owned Portion],E1497,Table15[If Material Anything Other than "Lead" in Column E,Was Material Ever Previously Lead?],G1497,Table15[Customer-Owned Portion],O1497),Table15[Unique ID],0),0)))</f>
        <v/>
      </c>
      <c r="X1497"/>
    </row>
    <row r="1498" spans="2:24" x14ac:dyDescent="0.35">
      <c r="B1498" s="146"/>
      <c r="C1498" s="31"/>
      <c r="D1498" s="31"/>
      <c r="E1498" s="44"/>
      <c r="F1498" s="43"/>
      <c r="G1498" s="84"/>
      <c r="H1498" s="31"/>
      <c r="I1498" s="31"/>
      <c r="J1498" s="84"/>
      <c r="K1498" s="31"/>
      <c r="L1498" s="31"/>
      <c r="M1498" s="169"/>
      <c r="N1498" s="148"/>
      <c r="O1498" s="44"/>
      <c r="P1498" s="43"/>
      <c r="Q1498" s="31"/>
      <c r="R1498" s="84"/>
      <c r="S1498" s="31"/>
      <c r="T1498" s="31"/>
      <c r="U1498" s="169"/>
      <c r="V1498" s="150"/>
      <c r="W1498" s="141" t="str" cm="1">
        <f t="array" ref="W1498">IF(SUM(LEN(B1498:V1498))=0,"",IF(OR(OR(ISBLANK(F1498),SUM(LEN(C1498),LEN(D1498))=0),AND(NOT(E1498="Unknown"),ISBLANK(J1498)),AND(NOT(O1498="Unknown"),ISBLANK(R1498))),"Missing Information", INDEX(Table15[Entire Service Line Classification], MATCH(SUMIFS(Table15[Unique ID],Table15[System-Owned Portion],E1498,Table15[If Material Anything Other than "Lead" in Column E,Was Material Ever Previously Lead?],G1498,Table15[Customer-Owned Portion],O1498),Table15[Unique ID],0),0)))</f>
        <v/>
      </c>
      <c r="X1498"/>
    </row>
    <row r="1499" spans="2:24" x14ac:dyDescent="0.35">
      <c r="B1499" s="146"/>
      <c r="C1499" s="31"/>
      <c r="D1499" s="31"/>
      <c r="E1499" s="44"/>
      <c r="F1499" s="43"/>
      <c r="G1499" s="84"/>
      <c r="H1499" s="31"/>
      <c r="I1499" s="31"/>
      <c r="J1499" s="84"/>
      <c r="K1499" s="31"/>
      <c r="L1499" s="31"/>
      <c r="M1499" s="169"/>
      <c r="N1499" s="148"/>
      <c r="O1499" s="44"/>
      <c r="P1499" s="43"/>
      <c r="Q1499" s="31"/>
      <c r="R1499" s="84"/>
      <c r="S1499" s="31"/>
      <c r="T1499" s="31"/>
      <c r="U1499" s="169"/>
      <c r="V1499" s="150"/>
      <c r="W1499" s="141" t="str" cm="1">
        <f t="array" ref="W1499">IF(SUM(LEN(B1499:V1499))=0,"",IF(OR(OR(ISBLANK(F1499),SUM(LEN(C1499),LEN(D1499))=0),AND(NOT(E1499="Unknown"),ISBLANK(J1499)),AND(NOT(O1499="Unknown"),ISBLANK(R1499))),"Missing Information", INDEX(Table15[Entire Service Line Classification], MATCH(SUMIFS(Table15[Unique ID],Table15[System-Owned Portion],E1499,Table15[If Material Anything Other than "Lead" in Column E,Was Material Ever Previously Lead?],G1499,Table15[Customer-Owned Portion],O1499),Table15[Unique ID],0),0)))</f>
        <v/>
      </c>
      <c r="X1499"/>
    </row>
    <row r="1500" spans="2:24" x14ac:dyDescent="0.35">
      <c r="B1500" s="146"/>
      <c r="C1500" s="31"/>
      <c r="D1500" s="31"/>
      <c r="E1500" s="44"/>
      <c r="F1500" s="43"/>
      <c r="G1500" s="84"/>
      <c r="H1500" s="31"/>
      <c r="I1500" s="31"/>
      <c r="J1500" s="84"/>
      <c r="K1500" s="31"/>
      <c r="L1500" s="31"/>
      <c r="M1500" s="169"/>
      <c r="N1500" s="148"/>
      <c r="O1500" s="44"/>
      <c r="P1500" s="43"/>
      <c r="Q1500" s="31"/>
      <c r="R1500" s="84"/>
      <c r="S1500" s="31"/>
      <c r="T1500" s="31"/>
      <c r="U1500" s="169"/>
      <c r="V1500" s="150"/>
      <c r="W1500" s="141" t="str" cm="1">
        <f t="array" ref="W1500">IF(SUM(LEN(B1500:V1500))=0,"",IF(OR(OR(ISBLANK(F1500),SUM(LEN(C1500),LEN(D1500))=0),AND(NOT(E1500="Unknown"),ISBLANK(J1500)),AND(NOT(O1500="Unknown"),ISBLANK(R1500))),"Missing Information", INDEX(Table15[Entire Service Line Classification], MATCH(SUMIFS(Table15[Unique ID],Table15[System-Owned Portion],E1500,Table15[If Material Anything Other than "Lead" in Column E,Was Material Ever Previously Lead?],G1500,Table15[Customer-Owned Portion],O1500),Table15[Unique ID],0),0)))</f>
        <v/>
      </c>
      <c r="X1500"/>
    </row>
    <row r="1501" spans="2:24" x14ac:dyDescent="0.35">
      <c r="B1501" s="146"/>
      <c r="C1501" s="31"/>
      <c r="D1501" s="31"/>
      <c r="E1501" s="44"/>
      <c r="F1501" s="43"/>
      <c r="G1501" s="84"/>
      <c r="H1501" s="31"/>
      <c r="I1501" s="31"/>
      <c r="J1501" s="84"/>
      <c r="K1501" s="31"/>
      <c r="L1501" s="31"/>
      <c r="M1501" s="169"/>
      <c r="N1501" s="148"/>
      <c r="O1501" s="44"/>
      <c r="P1501" s="43"/>
      <c r="Q1501" s="31"/>
      <c r="R1501" s="84"/>
      <c r="S1501" s="31"/>
      <c r="T1501" s="31"/>
      <c r="U1501" s="169"/>
      <c r="V1501" s="150"/>
      <c r="W1501" s="141" t="str" cm="1">
        <f t="array" ref="W1501">IF(SUM(LEN(B1501:V1501))=0,"",IF(OR(OR(ISBLANK(F1501),SUM(LEN(C1501),LEN(D1501))=0),AND(NOT(E1501="Unknown"),ISBLANK(J1501)),AND(NOT(O1501="Unknown"),ISBLANK(R1501))),"Missing Information", INDEX(Table15[Entire Service Line Classification], MATCH(SUMIFS(Table15[Unique ID],Table15[System-Owned Portion],E1501,Table15[If Material Anything Other than "Lead" in Column E,Was Material Ever Previously Lead?],G1501,Table15[Customer-Owned Portion],O1501),Table15[Unique ID],0),0)))</f>
        <v/>
      </c>
      <c r="X1501"/>
    </row>
    <row r="1502" spans="2:24" x14ac:dyDescent="0.35">
      <c r="B1502" s="146"/>
      <c r="C1502" s="31"/>
      <c r="D1502" s="31"/>
      <c r="E1502" s="44"/>
      <c r="F1502" s="43"/>
      <c r="G1502" s="84"/>
      <c r="H1502" s="31"/>
      <c r="I1502" s="31"/>
      <c r="J1502" s="84"/>
      <c r="K1502" s="31"/>
      <c r="L1502" s="31"/>
      <c r="M1502" s="169"/>
      <c r="N1502" s="148"/>
      <c r="O1502" s="44"/>
      <c r="P1502" s="43"/>
      <c r="Q1502" s="31"/>
      <c r="R1502" s="84"/>
      <c r="S1502" s="31"/>
      <c r="T1502" s="31"/>
      <c r="U1502" s="169"/>
      <c r="V1502" s="150"/>
      <c r="W1502" s="141" t="str" cm="1">
        <f t="array" ref="W1502">IF(SUM(LEN(B1502:V1502))=0,"",IF(OR(OR(ISBLANK(F1502),SUM(LEN(C1502),LEN(D1502))=0),AND(NOT(E1502="Unknown"),ISBLANK(J1502)),AND(NOT(O1502="Unknown"),ISBLANK(R1502))),"Missing Information", INDEX(Table15[Entire Service Line Classification], MATCH(SUMIFS(Table15[Unique ID],Table15[System-Owned Portion],E1502,Table15[If Material Anything Other than "Lead" in Column E,Was Material Ever Previously Lead?],G1502,Table15[Customer-Owned Portion],O1502),Table15[Unique ID],0),0)))</f>
        <v/>
      </c>
      <c r="X1502"/>
    </row>
    <row r="1503" spans="2:24" x14ac:dyDescent="0.35">
      <c r="B1503" s="146"/>
      <c r="C1503" s="31"/>
      <c r="D1503" s="31"/>
      <c r="E1503" s="44"/>
      <c r="F1503" s="43"/>
      <c r="G1503" s="84"/>
      <c r="H1503" s="31"/>
      <c r="I1503" s="31"/>
      <c r="J1503" s="84"/>
      <c r="K1503" s="31"/>
      <c r="L1503" s="31"/>
      <c r="M1503" s="169"/>
      <c r="N1503" s="148"/>
      <c r="O1503" s="44"/>
      <c r="P1503" s="43"/>
      <c r="Q1503" s="31"/>
      <c r="R1503" s="84"/>
      <c r="S1503" s="31"/>
      <c r="T1503" s="31"/>
      <c r="U1503" s="169"/>
      <c r="V1503" s="150"/>
      <c r="W1503" s="141" t="str" cm="1">
        <f t="array" ref="W1503">IF(SUM(LEN(B1503:V1503))=0,"",IF(OR(OR(ISBLANK(F1503),SUM(LEN(C1503),LEN(D1503))=0),AND(NOT(E1503="Unknown"),ISBLANK(J1503)),AND(NOT(O1503="Unknown"),ISBLANK(R1503))),"Missing Information", INDEX(Table15[Entire Service Line Classification], MATCH(SUMIFS(Table15[Unique ID],Table15[System-Owned Portion],E1503,Table15[If Material Anything Other than "Lead" in Column E,Was Material Ever Previously Lead?],G1503,Table15[Customer-Owned Portion],O1503),Table15[Unique ID],0),0)))</f>
        <v/>
      </c>
      <c r="X1503"/>
    </row>
    <row r="1504" spans="2:24" x14ac:dyDescent="0.35">
      <c r="B1504" s="146"/>
      <c r="C1504" s="31"/>
      <c r="D1504" s="31"/>
      <c r="E1504" s="44"/>
      <c r="F1504" s="43"/>
      <c r="G1504" s="84"/>
      <c r="H1504" s="31"/>
      <c r="I1504" s="31"/>
      <c r="J1504" s="84"/>
      <c r="K1504" s="31"/>
      <c r="L1504" s="31"/>
      <c r="M1504" s="169"/>
      <c r="N1504" s="148"/>
      <c r="O1504" s="44"/>
      <c r="P1504" s="43"/>
      <c r="Q1504" s="31"/>
      <c r="R1504" s="84"/>
      <c r="S1504" s="31"/>
      <c r="T1504" s="31"/>
      <c r="U1504" s="169"/>
      <c r="V1504" s="150"/>
      <c r="W1504" s="141" t="str" cm="1">
        <f t="array" ref="W1504">IF(SUM(LEN(B1504:V1504))=0,"",IF(OR(OR(ISBLANK(F1504),SUM(LEN(C1504),LEN(D1504))=0),AND(NOT(E1504="Unknown"),ISBLANK(J1504)),AND(NOT(O1504="Unknown"),ISBLANK(R1504))),"Missing Information", INDEX(Table15[Entire Service Line Classification], MATCH(SUMIFS(Table15[Unique ID],Table15[System-Owned Portion],E1504,Table15[If Material Anything Other than "Lead" in Column E,Was Material Ever Previously Lead?],G1504,Table15[Customer-Owned Portion],O1504),Table15[Unique ID],0),0)))</f>
        <v/>
      </c>
      <c r="X1504"/>
    </row>
    <row r="1505" spans="2:24" x14ac:dyDescent="0.35">
      <c r="B1505" s="146"/>
      <c r="C1505" s="31"/>
      <c r="D1505" s="31"/>
      <c r="E1505" s="44"/>
      <c r="F1505" s="43"/>
      <c r="G1505" s="84"/>
      <c r="H1505" s="31"/>
      <c r="I1505" s="31"/>
      <c r="J1505" s="84"/>
      <c r="K1505" s="31"/>
      <c r="L1505" s="31"/>
      <c r="M1505" s="169"/>
      <c r="N1505" s="148"/>
      <c r="O1505" s="44"/>
      <c r="P1505" s="43"/>
      <c r="Q1505" s="31"/>
      <c r="R1505" s="84"/>
      <c r="S1505" s="31"/>
      <c r="T1505" s="31"/>
      <c r="U1505" s="169"/>
      <c r="V1505" s="150"/>
      <c r="W1505" s="141" t="str" cm="1">
        <f t="array" ref="W1505">IF(SUM(LEN(B1505:V1505))=0,"",IF(OR(OR(ISBLANK(F1505),SUM(LEN(C1505),LEN(D1505))=0),AND(NOT(E1505="Unknown"),ISBLANK(J1505)),AND(NOT(O1505="Unknown"),ISBLANK(R1505))),"Missing Information", INDEX(Table15[Entire Service Line Classification], MATCH(SUMIFS(Table15[Unique ID],Table15[System-Owned Portion],E1505,Table15[If Material Anything Other than "Lead" in Column E,Was Material Ever Previously Lead?],G1505,Table15[Customer-Owned Portion],O1505),Table15[Unique ID],0),0)))</f>
        <v/>
      </c>
      <c r="X1505"/>
    </row>
    <row r="1506" spans="2:24" x14ac:dyDescent="0.35">
      <c r="B1506" s="146"/>
      <c r="C1506" s="31"/>
      <c r="D1506" s="31"/>
      <c r="E1506" s="44"/>
      <c r="F1506" s="43"/>
      <c r="G1506" s="84"/>
      <c r="H1506" s="31"/>
      <c r="I1506" s="31"/>
      <c r="J1506" s="84"/>
      <c r="K1506" s="31"/>
      <c r="L1506" s="31"/>
      <c r="M1506" s="169"/>
      <c r="N1506" s="148"/>
      <c r="O1506" s="44"/>
      <c r="P1506" s="43"/>
      <c r="Q1506" s="31"/>
      <c r="R1506" s="84"/>
      <c r="S1506" s="31"/>
      <c r="T1506" s="31"/>
      <c r="U1506" s="169"/>
      <c r="V1506" s="150"/>
      <c r="W1506" s="141" t="str" cm="1">
        <f t="array" ref="W1506">IF(SUM(LEN(B1506:V1506))=0,"",IF(OR(OR(ISBLANK(F1506),SUM(LEN(C1506),LEN(D1506))=0),AND(NOT(E1506="Unknown"),ISBLANK(J1506)),AND(NOT(O1506="Unknown"),ISBLANK(R1506))),"Missing Information", INDEX(Table15[Entire Service Line Classification], MATCH(SUMIFS(Table15[Unique ID],Table15[System-Owned Portion],E1506,Table15[If Material Anything Other than "Lead" in Column E,Was Material Ever Previously Lead?],G1506,Table15[Customer-Owned Portion],O1506),Table15[Unique ID],0),0)))</f>
        <v/>
      </c>
      <c r="X1506"/>
    </row>
    <row r="1507" spans="2:24" x14ac:dyDescent="0.35">
      <c r="B1507" s="146"/>
      <c r="C1507" s="31"/>
      <c r="D1507" s="31"/>
      <c r="E1507" s="44"/>
      <c r="F1507" s="43"/>
      <c r="G1507" s="84"/>
      <c r="H1507" s="31"/>
      <c r="I1507" s="31"/>
      <c r="J1507" s="84"/>
      <c r="K1507" s="31"/>
      <c r="L1507" s="31"/>
      <c r="M1507" s="169"/>
      <c r="N1507" s="148"/>
      <c r="O1507" s="44"/>
      <c r="P1507" s="43"/>
      <c r="Q1507" s="31"/>
      <c r="R1507" s="84"/>
      <c r="S1507" s="31"/>
      <c r="T1507" s="31"/>
      <c r="U1507" s="169"/>
      <c r="V1507" s="150"/>
      <c r="W1507" s="141" t="str" cm="1">
        <f t="array" ref="W1507">IF(SUM(LEN(B1507:V1507))=0,"",IF(OR(OR(ISBLANK(F1507),SUM(LEN(C1507),LEN(D1507))=0),AND(NOT(E1507="Unknown"),ISBLANK(J1507)),AND(NOT(O1507="Unknown"),ISBLANK(R1507))),"Missing Information", INDEX(Table15[Entire Service Line Classification], MATCH(SUMIFS(Table15[Unique ID],Table15[System-Owned Portion],E1507,Table15[If Material Anything Other than "Lead" in Column E,Was Material Ever Previously Lead?],G1507,Table15[Customer-Owned Portion],O1507),Table15[Unique ID],0),0)))</f>
        <v/>
      </c>
      <c r="X1507"/>
    </row>
    <row r="1508" spans="2:24" x14ac:dyDescent="0.35">
      <c r="B1508" s="146"/>
      <c r="C1508" s="31"/>
      <c r="D1508" s="31"/>
      <c r="E1508" s="44"/>
      <c r="F1508" s="43"/>
      <c r="G1508" s="84"/>
      <c r="H1508" s="31"/>
      <c r="I1508" s="31"/>
      <c r="J1508" s="84"/>
      <c r="K1508" s="31"/>
      <c r="L1508" s="31"/>
      <c r="M1508" s="169"/>
      <c r="N1508" s="148"/>
      <c r="O1508" s="44"/>
      <c r="P1508" s="43"/>
      <c r="Q1508" s="31"/>
      <c r="R1508" s="84"/>
      <c r="S1508" s="31"/>
      <c r="T1508" s="31"/>
      <c r="U1508" s="169"/>
      <c r="V1508" s="150"/>
      <c r="W1508" s="141" t="str" cm="1">
        <f t="array" ref="W1508">IF(SUM(LEN(B1508:V1508))=0,"",IF(OR(OR(ISBLANK(F1508),SUM(LEN(C1508),LEN(D1508))=0),AND(NOT(E1508="Unknown"),ISBLANK(J1508)),AND(NOT(O1508="Unknown"),ISBLANK(R1508))),"Missing Information", INDEX(Table15[Entire Service Line Classification], MATCH(SUMIFS(Table15[Unique ID],Table15[System-Owned Portion],E1508,Table15[If Material Anything Other than "Lead" in Column E,Was Material Ever Previously Lead?],G1508,Table15[Customer-Owned Portion],O1508),Table15[Unique ID],0),0)))</f>
        <v/>
      </c>
      <c r="X1508"/>
    </row>
    <row r="1509" spans="2:24" x14ac:dyDescent="0.35">
      <c r="B1509" s="146"/>
      <c r="C1509" s="31"/>
      <c r="D1509" s="31"/>
      <c r="E1509" s="44"/>
      <c r="F1509" s="43"/>
      <c r="G1509" s="84"/>
      <c r="H1509" s="31"/>
      <c r="I1509" s="31"/>
      <c r="J1509" s="84"/>
      <c r="K1509" s="31"/>
      <c r="L1509" s="31"/>
      <c r="M1509" s="169"/>
      <c r="N1509" s="148"/>
      <c r="O1509" s="44"/>
      <c r="P1509" s="43"/>
      <c r="Q1509" s="31"/>
      <c r="R1509" s="84"/>
      <c r="S1509" s="31"/>
      <c r="T1509" s="31"/>
      <c r="U1509" s="169"/>
      <c r="V1509" s="150"/>
      <c r="W1509" s="141" t="str" cm="1">
        <f t="array" ref="W1509">IF(SUM(LEN(B1509:V1509))=0,"",IF(OR(OR(ISBLANK(F1509),SUM(LEN(C1509),LEN(D1509))=0),AND(NOT(E1509="Unknown"),ISBLANK(J1509)),AND(NOT(O1509="Unknown"),ISBLANK(R1509))),"Missing Information", INDEX(Table15[Entire Service Line Classification], MATCH(SUMIFS(Table15[Unique ID],Table15[System-Owned Portion],E1509,Table15[If Material Anything Other than "Lead" in Column E,Was Material Ever Previously Lead?],G1509,Table15[Customer-Owned Portion],O1509),Table15[Unique ID],0),0)))</f>
        <v/>
      </c>
      <c r="X1509"/>
    </row>
    <row r="1510" spans="2:24" x14ac:dyDescent="0.35">
      <c r="B1510" s="146"/>
      <c r="C1510" s="31"/>
      <c r="D1510" s="31"/>
      <c r="E1510" s="44"/>
      <c r="F1510" s="43"/>
      <c r="G1510" s="84"/>
      <c r="H1510" s="31"/>
      <c r="I1510" s="31"/>
      <c r="J1510" s="84"/>
      <c r="K1510" s="31"/>
      <c r="L1510" s="31"/>
      <c r="M1510" s="169"/>
      <c r="N1510" s="148"/>
      <c r="O1510" s="44"/>
      <c r="P1510" s="43"/>
      <c r="Q1510" s="31"/>
      <c r="R1510" s="84"/>
      <c r="S1510" s="31"/>
      <c r="T1510" s="31"/>
      <c r="U1510" s="169"/>
      <c r="V1510" s="150"/>
      <c r="W1510" s="141" t="str" cm="1">
        <f t="array" ref="W1510">IF(SUM(LEN(B1510:V1510))=0,"",IF(OR(OR(ISBLANK(F1510),SUM(LEN(C1510),LEN(D1510))=0),AND(NOT(E1510="Unknown"),ISBLANK(J1510)),AND(NOT(O1510="Unknown"),ISBLANK(R1510))),"Missing Information", INDEX(Table15[Entire Service Line Classification], MATCH(SUMIFS(Table15[Unique ID],Table15[System-Owned Portion],E1510,Table15[If Material Anything Other than "Lead" in Column E,Was Material Ever Previously Lead?],G1510,Table15[Customer-Owned Portion],O1510),Table15[Unique ID],0),0)))</f>
        <v/>
      </c>
      <c r="X1510"/>
    </row>
    <row r="1511" spans="2:24" x14ac:dyDescent="0.35">
      <c r="B1511" s="146"/>
      <c r="C1511" s="31"/>
      <c r="D1511" s="31"/>
      <c r="E1511" s="44"/>
      <c r="F1511" s="43"/>
      <c r="G1511" s="84"/>
      <c r="H1511" s="31"/>
      <c r="I1511" s="31"/>
      <c r="J1511" s="84"/>
      <c r="K1511" s="31"/>
      <c r="L1511" s="31"/>
      <c r="M1511" s="169"/>
      <c r="N1511" s="148"/>
      <c r="O1511" s="44"/>
      <c r="P1511" s="43"/>
      <c r="Q1511" s="31"/>
      <c r="R1511" s="84"/>
      <c r="S1511" s="31"/>
      <c r="T1511" s="31"/>
      <c r="U1511" s="169"/>
      <c r="V1511" s="150"/>
      <c r="W1511" s="141" t="str" cm="1">
        <f t="array" ref="W1511">IF(SUM(LEN(B1511:V1511))=0,"",IF(OR(OR(ISBLANK(F1511),SUM(LEN(C1511),LEN(D1511))=0),AND(NOT(E1511="Unknown"),ISBLANK(J1511)),AND(NOT(O1511="Unknown"),ISBLANK(R1511))),"Missing Information", INDEX(Table15[Entire Service Line Classification], MATCH(SUMIFS(Table15[Unique ID],Table15[System-Owned Portion],E1511,Table15[If Material Anything Other than "Lead" in Column E,Was Material Ever Previously Lead?],G1511,Table15[Customer-Owned Portion],O1511),Table15[Unique ID],0),0)))</f>
        <v/>
      </c>
      <c r="X1511"/>
    </row>
    <row r="1512" spans="2:24" x14ac:dyDescent="0.35">
      <c r="B1512" s="146"/>
      <c r="C1512" s="31"/>
      <c r="D1512" s="31"/>
      <c r="E1512" s="44"/>
      <c r="F1512" s="43"/>
      <c r="G1512" s="84"/>
      <c r="H1512" s="31"/>
      <c r="I1512" s="31"/>
      <c r="J1512" s="84"/>
      <c r="K1512" s="31"/>
      <c r="L1512" s="31"/>
      <c r="M1512" s="169"/>
      <c r="N1512" s="148"/>
      <c r="O1512" s="44"/>
      <c r="P1512" s="43"/>
      <c r="Q1512" s="31"/>
      <c r="R1512" s="84"/>
      <c r="S1512" s="31"/>
      <c r="T1512" s="31"/>
      <c r="U1512" s="169"/>
      <c r="V1512" s="150"/>
      <c r="W1512" s="141" t="str" cm="1">
        <f t="array" ref="W1512">IF(SUM(LEN(B1512:V1512))=0,"",IF(OR(OR(ISBLANK(F1512),SUM(LEN(C1512),LEN(D1512))=0),AND(NOT(E1512="Unknown"),ISBLANK(J1512)),AND(NOT(O1512="Unknown"),ISBLANK(R1512))),"Missing Information", INDEX(Table15[Entire Service Line Classification], MATCH(SUMIFS(Table15[Unique ID],Table15[System-Owned Portion],E1512,Table15[If Material Anything Other than "Lead" in Column E,Was Material Ever Previously Lead?],G1512,Table15[Customer-Owned Portion],O1512),Table15[Unique ID],0),0)))</f>
        <v/>
      </c>
      <c r="X1512"/>
    </row>
    <row r="1513" spans="2:24" x14ac:dyDescent="0.35">
      <c r="B1513" s="146"/>
      <c r="C1513" s="31"/>
      <c r="D1513" s="31"/>
      <c r="E1513" s="44"/>
      <c r="F1513" s="43"/>
      <c r="G1513" s="84"/>
      <c r="H1513" s="31"/>
      <c r="I1513" s="31"/>
      <c r="J1513" s="84"/>
      <c r="K1513" s="31"/>
      <c r="L1513" s="31"/>
      <c r="M1513" s="169"/>
      <c r="N1513" s="148"/>
      <c r="O1513" s="44"/>
      <c r="P1513" s="43"/>
      <c r="Q1513" s="31"/>
      <c r="R1513" s="84"/>
      <c r="S1513" s="31"/>
      <c r="T1513" s="31"/>
      <c r="U1513" s="169"/>
      <c r="V1513" s="150"/>
      <c r="W1513" s="141" t="str" cm="1">
        <f t="array" ref="W1513">IF(SUM(LEN(B1513:V1513))=0,"",IF(OR(OR(ISBLANK(F1513),SUM(LEN(C1513),LEN(D1513))=0),AND(NOT(E1513="Unknown"),ISBLANK(J1513)),AND(NOT(O1513="Unknown"),ISBLANK(R1513))),"Missing Information", INDEX(Table15[Entire Service Line Classification], MATCH(SUMIFS(Table15[Unique ID],Table15[System-Owned Portion],E1513,Table15[If Material Anything Other than "Lead" in Column E,Was Material Ever Previously Lead?],G1513,Table15[Customer-Owned Portion],O1513),Table15[Unique ID],0),0)))</f>
        <v/>
      </c>
      <c r="X1513"/>
    </row>
    <row r="1514" spans="2:24" x14ac:dyDescent="0.35">
      <c r="B1514" s="146"/>
      <c r="C1514" s="31"/>
      <c r="D1514" s="31"/>
      <c r="E1514" s="44"/>
      <c r="F1514" s="43"/>
      <c r="G1514" s="84"/>
      <c r="H1514" s="31"/>
      <c r="I1514" s="31"/>
      <c r="J1514" s="84"/>
      <c r="K1514" s="31"/>
      <c r="L1514" s="31"/>
      <c r="M1514" s="169"/>
      <c r="N1514" s="148"/>
      <c r="O1514" s="44"/>
      <c r="P1514" s="43"/>
      <c r="Q1514" s="31"/>
      <c r="R1514" s="84"/>
      <c r="S1514" s="31"/>
      <c r="T1514" s="31"/>
      <c r="U1514" s="169"/>
      <c r="V1514" s="150"/>
      <c r="W1514" s="141" t="str" cm="1">
        <f t="array" ref="W1514">IF(SUM(LEN(B1514:V1514))=0,"",IF(OR(OR(ISBLANK(F1514),SUM(LEN(C1514),LEN(D1514))=0),AND(NOT(E1514="Unknown"),ISBLANK(J1514)),AND(NOT(O1514="Unknown"),ISBLANK(R1514))),"Missing Information", INDEX(Table15[Entire Service Line Classification], MATCH(SUMIFS(Table15[Unique ID],Table15[System-Owned Portion],E1514,Table15[If Material Anything Other than "Lead" in Column E,Was Material Ever Previously Lead?],G1514,Table15[Customer-Owned Portion],O1514),Table15[Unique ID],0),0)))</f>
        <v/>
      </c>
      <c r="X1514"/>
    </row>
    <row r="1515" spans="2:24" x14ac:dyDescent="0.35">
      <c r="B1515" s="146"/>
      <c r="C1515" s="31"/>
      <c r="D1515" s="31"/>
      <c r="E1515" s="44"/>
      <c r="F1515" s="43"/>
      <c r="G1515" s="84"/>
      <c r="H1515" s="31"/>
      <c r="I1515" s="31"/>
      <c r="J1515" s="84"/>
      <c r="K1515" s="31"/>
      <c r="L1515" s="31"/>
      <c r="M1515" s="169"/>
      <c r="N1515" s="148"/>
      <c r="O1515" s="44"/>
      <c r="P1515" s="43"/>
      <c r="Q1515" s="31"/>
      <c r="R1515" s="84"/>
      <c r="S1515" s="31"/>
      <c r="T1515" s="31"/>
      <c r="U1515" s="169"/>
      <c r="V1515" s="150"/>
      <c r="W1515" s="141" t="str" cm="1">
        <f t="array" ref="W1515">IF(SUM(LEN(B1515:V1515))=0,"",IF(OR(OR(ISBLANK(F1515),SUM(LEN(C1515),LEN(D1515))=0),AND(NOT(E1515="Unknown"),ISBLANK(J1515)),AND(NOT(O1515="Unknown"),ISBLANK(R1515))),"Missing Information", INDEX(Table15[Entire Service Line Classification], MATCH(SUMIFS(Table15[Unique ID],Table15[System-Owned Portion],E1515,Table15[If Material Anything Other than "Lead" in Column E,Was Material Ever Previously Lead?],G1515,Table15[Customer-Owned Portion],O1515),Table15[Unique ID],0),0)))</f>
        <v/>
      </c>
      <c r="X1515"/>
    </row>
    <row r="1516" spans="2:24" x14ac:dyDescent="0.35">
      <c r="B1516" s="146"/>
      <c r="C1516" s="31"/>
      <c r="D1516" s="31"/>
      <c r="E1516" s="44"/>
      <c r="F1516" s="43"/>
      <c r="G1516" s="84"/>
      <c r="H1516" s="31"/>
      <c r="I1516" s="31"/>
      <c r="J1516" s="84"/>
      <c r="K1516" s="31"/>
      <c r="L1516" s="31"/>
      <c r="M1516" s="169"/>
      <c r="N1516" s="148"/>
      <c r="O1516" s="44"/>
      <c r="P1516" s="43"/>
      <c r="Q1516" s="31"/>
      <c r="R1516" s="84"/>
      <c r="S1516" s="31"/>
      <c r="T1516" s="31"/>
      <c r="U1516" s="169"/>
      <c r="V1516" s="150"/>
      <c r="W1516" s="141" t="str" cm="1">
        <f t="array" ref="W1516">IF(SUM(LEN(B1516:V1516))=0,"",IF(OR(OR(ISBLANK(F1516),SUM(LEN(C1516),LEN(D1516))=0),AND(NOT(E1516="Unknown"),ISBLANK(J1516)),AND(NOT(O1516="Unknown"),ISBLANK(R1516))),"Missing Information", INDEX(Table15[Entire Service Line Classification], MATCH(SUMIFS(Table15[Unique ID],Table15[System-Owned Portion],E1516,Table15[If Material Anything Other than "Lead" in Column E,Was Material Ever Previously Lead?],G1516,Table15[Customer-Owned Portion],O1516),Table15[Unique ID],0),0)))</f>
        <v/>
      </c>
      <c r="X1516"/>
    </row>
    <row r="1517" spans="2:24" x14ac:dyDescent="0.35">
      <c r="B1517" s="146"/>
      <c r="C1517" s="31"/>
      <c r="D1517" s="31"/>
      <c r="E1517" s="44"/>
      <c r="F1517" s="43"/>
      <c r="G1517" s="84"/>
      <c r="H1517" s="31"/>
      <c r="I1517" s="31"/>
      <c r="J1517" s="84"/>
      <c r="K1517" s="31"/>
      <c r="L1517" s="31"/>
      <c r="M1517" s="169"/>
      <c r="N1517" s="148"/>
      <c r="O1517" s="44"/>
      <c r="P1517" s="43"/>
      <c r="Q1517" s="31"/>
      <c r="R1517" s="84"/>
      <c r="S1517" s="31"/>
      <c r="T1517" s="31"/>
      <c r="U1517" s="169"/>
      <c r="V1517" s="150"/>
      <c r="W1517" s="141" t="str" cm="1">
        <f t="array" ref="W1517">IF(SUM(LEN(B1517:V1517))=0,"",IF(OR(OR(ISBLANK(F1517),SUM(LEN(C1517),LEN(D1517))=0),AND(NOT(E1517="Unknown"),ISBLANK(J1517)),AND(NOT(O1517="Unknown"),ISBLANK(R1517))),"Missing Information", INDEX(Table15[Entire Service Line Classification], MATCH(SUMIFS(Table15[Unique ID],Table15[System-Owned Portion],E1517,Table15[If Material Anything Other than "Lead" in Column E,Was Material Ever Previously Lead?],G1517,Table15[Customer-Owned Portion],O1517),Table15[Unique ID],0),0)))</f>
        <v/>
      </c>
      <c r="X1517"/>
    </row>
    <row r="1518" spans="2:24" x14ac:dyDescent="0.35">
      <c r="B1518" s="146"/>
      <c r="C1518" s="31"/>
      <c r="D1518" s="31"/>
      <c r="E1518" s="44"/>
      <c r="F1518" s="43"/>
      <c r="G1518" s="84"/>
      <c r="H1518" s="31"/>
      <c r="I1518" s="31"/>
      <c r="J1518" s="84"/>
      <c r="K1518" s="31"/>
      <c r="L1518" s="31"/>
      <c r="M1518" s="169"/>
      <c r="N1518" s="148"/>
      <c r="O1518" s="44"/>
      <c r="P1518" s="43"/>
      <c r="Q1518" s="31"/>
      <c r="R1518" s="84"/>
      <c r="S1518" s="31"/>
      <c r="T1518" s="31"/>
      <c r="U1518" s="169"/>
      <c r="V1518" s="150"/>
      <c r="W1518" s="141" t="str" cm="1">
        <f t="array" ref="W1518">IF(SUM(LEN(B1518:V1518))=0,"",IF(OR(OR(ISBLANK(F1518),SUM(LEN(C1518),LEN(D1518))=0),AND(NOT(E1518="Unknown"),ISBLANK(J1518)),AND(NOT(O1518="Unknown"),ISBLANK(R1518))),"Missing Information", INDEX(Table15[Entire Service Line Classification], MATCH(SUMIFS(Table15[Unique ID],Table15[System-Owned Portion],E1518,Table15[If Material Anything Other than "Lead" in Column E,Was Material Ever Previously Lead?],G1518,Table15[Customer-Owned Portion],O1518),Table15[Unique ID],0),0)))</f>
        <v/>
      </c>
      <c r="X1518"/>
    </row>
    <row r="1519" spans="2:24" x14ac:dyDescent="0.35">
      <c r="B1519" s="146"/>
      <c r="C1519" s="31"/>
      <c r="D1519" s="31"/>
      <c r="E1519" s="44"/>
      <c r="F1519" s="43"/>
      <c r="G1519" s="84"/>
      <c r="H1519" s="31"/>
      <c r="I1519" s="31"/>
      <c r="J1519" s="84"/>
      <c r="K1519" s="31"/>
      <c r="L1519" s="31"/>
      <c r="M1519" s="169"/>
      <c r="N1519" s="148"/>
      <c r="O1519" s="44"/>
      <c r="P1519" s="43"/>
      <c r="Q1519" s="31"/>
      <c r="R1519" s="84"/>
      <c r="S1519" s="31"/>
      <c r="T1519" s="31"/>
      <c r="U1519" s="169"/>
      <c r="V1519" s="150"/>
      <c r="W1519" s="141" t="str" cm="1">
        <f t="array" ref="W1519">IF(SUM(LEN(B1519:V1519))=0,"",IF(OR(OR(ISBLANK(F1519),SUM(LEN(C1519),LEN(D1519))=0),AND(NOT(E1519="Unknown"),ISBLANK(J1519)),AND(NOT(O1519="Unknown"),ISBLANK(R1519))),"Missing Information", INDEX(Table15[Entire Service Line Classification], MATCH(SUMIFS(Table15[Unique ID],Table15[System-Owned Portion],E1519,Table15[If Material Anything Other than "Lead" in Column E,Was Material Ever Previously Lead?],G1519,Table15[Customer-Owned Portion],O1519),Table15[Unique ID],0),0)))</f>
        <v/>
      </c>
      <c r="X1519"/>
    </row>
    <row r="1520" spans="2:24" x14ac:dyDescent="0.35">
      <c r="B1520" s="146"/>
      <c r="C1520" s="31"/>
      <c r="D1520" s="31"/>
      <c r="E1520" s="44"/>
      <c r="F1520" s="43"/>
      <c r="G1520" s="84"/>
      <c r="H1520" s="31"/>
      <c r="I1520" s="31"/>
      <c r="J1520" s="84"/>
      <c r="K1520" s="31"/>
      <c r="L1520" s="31"/>
      <c r="M1520" s="169"/>
      <c r="N1520" s="148"/>
      <c r="O1520" s="44"/>
      <c r="P1520" s="43"/>
      <c r="Q1520" s="31"/>
      <c r="R1520" s="84"/>
      <c r="S1520" s="31"/>
      <c r="T1520" s="31"/>
      <c r="U1520" s="169"/>
      <c r="V1520" s="150"/>
      <c r="W1520" s="141" t="str" cm="1">
        <f t="array" ref="W1520">IF(SUM(LEN(B1520:V1520))=0,"",IF(OR(OR(ISBLANK(F1520),SUM(LEN(C1520),LEN(D1520))=0),AND(NOT(E1520="Unknown"),ISBLANK(J1520)),AND(NOT(O1520="Unknown"),ISBLANK(R1520))),"Missing Information", INDEX(Table15[Entire Service Line Classification], MATCH(SUMIFS(Table15[Unique ID],Table15[System-Owned Portion],E1520,Table15[If Material Anything Other than "Lead" in Column E,Was Material Ever Previously Lead?],G1520,Table15[Customer-Owned Portion],O1520),Table15[Unique ID],0),0)))</f>
        <v/>
      </c>
      <c r="X1520"/>
    </row>
    <row r="1521" spans="2:24" x14ac:dyDescent="0.35">
      <c r="B1521" s="146"/>
      <c r="C1521" s="31"/>
      <c r="D1521" s="31"/>
      <c r="E1521" s="44"/>
      <c r="F1521" s="43"/>
      <c r="G1521" s="84"/>
      <c r="H1521" s="31"/>
      <c r="I1521" s="31"/>
      <c r="J1521" s="84"/>
      <c r="K1521" s="31"/>
      <c r="L1521" s="31"/>
      <c r="M1521" s="169"/>
      <c r="N1521" s="148"/>
      <c r="O1521" s="44"/>
      <c r="P1521" s="43"/>
      <c r="Q1521" s="31"/>
      <c r="R1521" s="84"/>
      <c r="S1521" s="31"/>
      <c r="T1521" s="31"/>
      <c r="U1521" s="169"/>
      <c r="V1521" s="150"/>
      <c r="W1521" s="141" t="str" cm="1">
        <f t="array" ref="W1521">IF(SUM(LEN(B1521:V1521))=0,"",IF(OR(OR(ISBLANK(F1521),SUM(LEN(C1521),LEN(D1521))=0),AND(NOT(E1521="Unknown"),ISBLANK(J1521)),AND(NOT(O1521="Unknown"),ISBLANK(R1521))),"Missing Information", INDEX(Table15[Entire Service Line Classification], MATCH(SUMIFS(Table15[Unique ID],Table15[System-Owned Portion],E1521,Table15[If Material Anything Other than "Lead" in Column E,Was Material Ever Previously Lead?],G1521,Table15[Customer-Owned Portion],O1521),Table15[Unique ID],0),0)))</f>
        <v/>
      </c>
      <c r="X1521"/>
    </row>
    <row r="1522" spans="2:24" x14ac:dyDescent="0.35">
      <c r="B1522" s="146"/>
      <c r="C1522" s="31"/>
      <c r="D1522" s="31"/>
      <c r="E1522" s="44"/>
      <c r="F1522" s="43"/>
      <c r="G1522" s="84"/>
      <c r="H1522" s="31"/>
      <c r="I1522" s="31"/>
      <c r="J1522" s="84"/>
      <c r="K1522" s="31"/>
      <c r="L1522" s="31"/>
      <c r="M1522" s="169"/>
      <c r="N1522" s="148"/>
      <c r="O1522" s="44"/>
      <c r="P1522" s="43"/>
      <c r="Q1522" s="31"/>
      <c r="R1522" s="84"/>
      <c r="S1522" s="31"/>
      <c r="T1522" s="31"/>
      <c r="U1522" s="169"/>
      <c r="V1522" s="150"/>
      <c r="W1522" s="141" t="str" cm="1">
        <f t="array" ref="W1522">IF(SUM(LEN(B1522:V1522))=0,"",IF(OR(OR(ISBLANK(F1522),SUM(LEN(C1522),LEN(D1522))=0),AND(NOT(E1522="Unknown"),ISBLANK(J1522)),AND(NOT(O1522="Unknown"),ISBLANK(R1522))),"Missing Information", INDEX(Table15[Entire Service Line Classification], MATCH(SUMIFS(Table15[Unique ID],Table15[System-Owned Portion],E1522,Table15[If Material Anything Other than "Lead" in Column E,Was Material Ever Previously Lead?],G1522,Table15[Customer-Owned Portion],O1522),Table15[Unique ID],0),0)))</f>
        <v/>
      </c>
      <c r="X1522"/>
    </row>
    <row r="1523" spans="2:24" x14ac:dyDescent="0.35">
      <c r="B1523" s="146"/>
      <c r="C1523" s="31"/>
      <c r="D1523" s="31"/>
      <c r="E1523" s="44"/>
      <c r="F1523" s="43"/>
      <c r="G1523" s="84"/>
      <c r="H1523" s="31"/>
      <c r="I1523" s="31"/>
      <c r="J1523" s="84"/>
      <c r="K1523" s="31"/>
      <c r="L1523" s="31"/>
      <c r="M1523" s="169"/>
      <c r="N1523" s="148"/>
      <c r="O1523" s="44"/>
      <c r="P1523" s="43"/>
      <c r="Q1523" s="31"/>
      <c r="R1523" s="84"/>
      <c r="S1523" s="31"/>
      <c r="T1523" s="31"/>
      <c r="U1523" s="169"/>
      <c r="V1523" s="150"/>
      <c r="W1523" s="141" t="str" cm="1">
        <f t="array" ref="W1523">IF(SUM(LEN(B1523:V1523))=0,"",IF(OR(OR(ISBLANK(F1523),SUM(LEN(C1523),LEN(D1523))=0),AND(NOT(E1523="Unknown"),ISBLANK(J1523)),AND(NOT(O1523="Unknown"),ISBLANK(R1523))),"Missing Information", INDEX(Table15[Entire Service Line Classification], MATCH(SUMIFS(Table15[Unique ID],Table15[System-Owned Portion],E1523,Table15[If Material Anything Other than "Lead" in Column E,Was Material Ever Previously Lead?],G1523,Table15[Customer-Owned Portion],O1523),Table15[Unique ID],0),0)))</f>
        <v/>
      </c>
      <c r="X1523"/>
    </row>
    <row r="1524" spans="2:24" x14ac:dyDescent="0.35">
      <c r="B1524" s="146"/>
      <c r="C1524" s="31"/>
      <c r="D1524" s="31"/>
      <c r="E1524" s="44"/>
      <c r="F1524" s="43"/>
      <c r="G1524" s="84"/>
      <c r="H1524" s="31"/>
      <c r="I1524" s="31"/>
      <c r="J1524" s="84"/>
      <c r="K1524" s="31"/>
      <c r="L1524" s="31"/>
      <c r="M1524" s="169"/>
      <c r="N1524" s="148"/>
      <c r="O1524" s="44"/>
      <c r="P1524" s="43"/>
      <c r="Q1524" s="31"/>
      <c r="R1524" s="84"/>
      <c r="S1524" s="31"/>
      <c r="T1524" s="31"/>
      <c r="U1524" s="169"/>
      <c r="V1524" s="150"/>
      <c r="W1524" s="141" t="str" cm="1">
        <f t="array" ref="W1524">IF(SUM(LEN(B1524:V1524))=0,"",IF(OR(OR(ISBLANK(F1524),SUM(LEN(C1524),LEN(D1524))=0),AND(NOT(E1524="Unknown"),ISBLANK(J1524)),AND(NOT(O1524="Unknown"),ISBLANK(R1524))),"Missing Information", INDEX(Table15[Entire Service Line Classification], MATCH(SUMIFS(Table15[Unique ID],Table15[System-Owned Portion],E1524,Table15[If Material Anything Other than "Lead" in Column E,Was Material Ever Previously Lead?],G1524,Table15[Customer-Owned Portion],O1524),Table15[Unique ID],0),0)))</f>
        <v/>
      </c>
      <c r="X1524"/>
    </row>
    <row r="1525" spans="2:24" x14ac:dyDescent="0.35">
      <c r="B1525" s="146"/>
      <c r="C1525" s="31"/>
      <c r="D1525" s="31"/>
      <c r="E1525" s="44"/>
      <c r="F1525" s="43"/>
      <c r="G1525" s="84"/>
      <c r="H1525" s="31"/>
      <c r="I1525" s="31"/>
      <c r="J1525" s="84"/>
      <c r="K1525" s="31"/>
      <c r="L1525" s="31"/>
      <c r="M1525" s="169"/>
      <c r="N1525" s="148"/>
      <c r="O1525" s="44"/>
      <c r="P1525" s="43"/>
      <c r="Q1525" s="31"/>
      <c r="R1525" s="84"/>
      <c r="S1525" s="31"/>
      <c r="T1525" s="31"/>
      <c r="U1525" s="169"/>
      <c r="V1525" s="150"/>
      <c r="W1525" s="141" t="str" cm="1">
        <f t="array" ref="W1525">IF(SUM(LEN(B1525:V1525))=0,"",IF(OR(OR(ISBLANK(F1525),SUM(LEN(C1525),LEN(D1525))=0),AND(NOT(E1525="Unknown"),ISBLANK(J1525)),AND(NOT(O1525="Unknown"),ISBLANK(R1525))),"Missing Information", INDEX(Table15[Entire Service Line Classification], MATCH(SUMIFS(Table15[Unique ID],Table15[System-Owned Portion],E1525,Table15[If Material Anything Other than "Lead" in Column E,Was Material Ever Previously Lead?],G1525,Table15[Customer-Owned Portion],O1525),Table15[Unique ID],0),0)))</f>
        <v/>
      </c>
      <c r="X1525"/>
    </row>
    <row r="1526" spans="2:24" x14ac:dyDescent="0.35">
      <c r="B1526" s="146"/>
      <c r="C1526" s="31"/>
      <c r="D1526" s="31"/>
      <c r="E1526" s="44"/>
      <c r="F1526" s="43"/>
      <c r="G1526" s="84"/>
      <c r="H1526" s="31"/>
      <c r="I1526" s="31"/>
      <c r="J1526" s="84"/>
      <c r="K1526" s="31"/>
      <c r="L1526" s="31"/>
      <c r="M1526" s="169"/>
      <c r="N1526" s="148"/>
      <c r="O1526" s="44"/>
      <c r="P1526" s="43"/>
      <c r="Q1526" s="31"/>
      <c r="R1526" s="84"/>
      <c r="S1526" s="31"/>
      <c r="T1526" s="31"/>
      <c r="U1526" s="169"/>
      <c r="V1526" s="150"/>
      <c r="W1526" s="141" t="str" cm="1">
        <f t="array" ref="W1526">IF(SUM(LEN(B1526:V1526))=0,"",IF(OR(OR(ISBLANK(F1526),SUM(LEN(C1526),LEN(D1526))=0),AND(NOT(E1526="Unknown"),ISBLANK(J1526)),AND(NOT(O1526="Unknown"),ISBLANK(R1526))),"Missing Information", INDEX(Table15[Entire Service Line Classification], MATCH(SUMIFS(Table15[Unique ID],Table15[System-Owned Portion],E1526,Table15[If Material Anything Other than "Lead" in Column E,Was Material Ever Previously Lead?],G1526,Table15[Customer-Owned Portion],O1526),Table15[Unique ID],0),0)))</f>
        <v/>
      </c>
      <c r="X1526"/>
    </row>
    <row r="1527" spans="2:24" x14ac:dyDescent="0.35">
      <c r="B1527" s="146"/>
      <c r="C1527" s="31"/>
      <c r="D1527" s="31"/>
      <c r="E1527" s="44"/>
      <c r="F1527" s="43"/>
      <c r="G1527" s="84"/>
      <c r="H1527" s="31"/>
      <c r="I1527" s="31"/>
      <c r="J1527" s="84"/>
      <c r="K1527" s="31"/>
      <c r="L1527" s="31"/>
      <c r="M1527" s="169"/>
      <c r="N1527" s="148"/>
      <c r="O1527" s="44"/>
      <c r="P1527" s="43"/>
      <c r="Q1527" s="31"/>
      <c r="R1527" s="84"/>
      <c r="S1527" s="31"/>
      <c r="T1527" s="31"/>
      <c r="U1527" s="169"/>
      <c r="V1527" s="150"/>
      <c r="W1527" s="141" t="str" cm="1">
        <f t="array" ref="W1527">IF(SUM(LEN(B1527:V1527))=0,"",IF(OR(OR(ISBLANK(F1527),SUM(LEN(C1527),LEN(D1527))=0),AND(NOT(E1527="Unknown"),ISBLANK(J1527)),AND(NOT(O1527="Unknown"),ISBLANK(R1527))),"Missing Information", INDEX(Table15[Entire Service Line Classification], MATCH(SUMIFS(Table15[Unique ID],Table15[System-Owned Portion],E1527,Table15[If Material Anything Other than "Lead" in Column E,Was Material Ever Previously Lead?],G1527,Table15[Customer-Owned Portion],O1527),Table15[Unique ID],0),0)))</f>
        <v/>
      </c>
      <c r="X1527"/>
    </row>
    <row r="1528" spans="2:24" x14ac:dyDescent="0.35">
      <c r="B1528" s="146"/>
      <c r="C1528" s="31"/>
      <c r="D1528" s="31"/>
      <c r="E1528" s="44"/>
      <c r="F1528" s="43"/>
      <c r="G1528" s="84"/>
      <c r="H1528" s="31"/>
      <c r="I1528" s="31"/>
      <c r="J1528" s="84"/>
      <c r="K1528" s="31"/>
      <c r="L1528" s="31"/>
      <c r="M1528" s="169"/>
      <c r="N1528" s="148"/>
      <c r="O1528" s="44"/>
      <c r="P1528" s="43"/>
      <c r="Q1528" s="31"/>
      <c r="R1528" s="84"/>
      <c r="S1528" s="31"/>
      <c r="T1528" s="31"/>
      <c r="U1528" s="169"/>
      <c r="V1528" s="150"/>
      <c r="W1528" s="141" t="str" cm="1">
        <f t="array" ref="W1528">IF(SUM(LEN(B1528:V1528))=0,"",IF(OR(OR(ISBLANK(F1528),SUM(LEN(C1528),LEN(D1528))=0),AND(NOT(E1528="Unknown"),ISBLANK(J1528)),AND(NOT(O1528="Unknown"),ISBLANK(R1528))),"Missing Information", INDEX(Table15[Entire Service Line Classification], MATCH(SUMIFS(Table15[Unique ID],Table15[System-Owned Portion],E1528,Table15[If Material Anything Other than "Lead" in Column E,Was Material Ever Previously Lead?],G1528,Table15[Customer-Owned Portion],O1528),Table15[Unique ID],0),0)))</f>
        <v/>
      </c>
      <c r="X1528"/>
    </row>
    <row r="1529" spans="2:24" x14ac:dyDescent="0.35">
      <c r="B1529" s="146"/>
      <c r="C1529" s="31"/>
      <c r="D1529" s="31"/>
      <c r="E1529" s="44"/>
      <c r="F1529" s="43"/>
      <c r="G1529" s="84"/>
      <c r="H1529" s="31"/>
      <c r="I1529" s="31"/>
      <c r="J1529" s="84"/>
      <c r="K1529" s="31"/>
      <c r="L1529" s="31"/>
      <c r="M1529" s="169"/>
      <c r="N1529" s="148"/>
      <c r="O1529" s="44"/>
      <c r="P1529" s="43"/>
      <c r="Q1529" s="31"/>
      <c r="R1529" s="84"/>
      <c r="S1529" s="31"/>
      <c r="T1529" s="31"/>
      <c r="U1529" s="169"/>
      <c r="V1529" s="150"/>
      <c r="W1529" s="141" t="str" cm="1">
        <f t="array" ref="W1529">IF(SUM(LEN(B1529:V1529))=0,"",IF(OR(OR(ISBLANK(F1529),SUM(LEN(C1529),LEN(D1529))=0),AND(NOT(E1529="Unknown"),ISBLANK(J1529)),AND(NOT(O1529="Unknown"),ISBLANK(R1529))),"Missing Information", INDEX(Table15[Entire Service Line Classification], MATCH(SUMIFS(Table15[Unique ID],Table15[System-Owned Portion],E1529,Table15[If Material Anything Other than "Lead" in Column E,Was Material Ever Previously Lead?],G1529,Table15[Customer-Owned Portion],O1529),Table15[Unique ID],0),0)))</f>
        <v/>
      </c>
      <c r="X1529"/>
    </row>
    <row r="1530" spans="2:24" x14ac:dyDescent="0.35">
      <c r="B1530" s="146"/>
      <c r="C1530" s="31"/>
      <c r="D1530" s="31"/>
      <c r="E1530" s="44"/>
      <c r="F1530" s="43"/>
      <c r="G1530" s="84"/>
      <c r="H1530" s="31"/>
      <c r="I1530" s="31"/>
      <c r="J1530" s="84"/>
      <c r="K1530" s="31"/>
      <c r="L1530" s="31"/>
      <c r="M1530" s="169"/>
      <c r="N1530" s="148"/>
      <c r="O1530" s="44"/>
      <c r="P1530" s="43"/>
      <c r="Q1530" s="31"/>
      <c r="R1530" s="84"/>
      <c r="S1530" s="31"/>
      <c r="T1530" s="31"/>
      <c r="U1530" s="169"/>
      <c r="V1530" s="150"/>
      <c r="W1530" s="141" t="str" cm="1">
        <f t="array" ref="W1530">IF(SUM(LEN(B1530:V1530))=0,"",IF(OR(OR(ISBLANK(F1530),SUM(LEN(C1530),LEN(D1530))=0),AND(NOT(E1530="Unknown"),ISBLANK(J1530)),AND(NOT(O1530="Unknown"),ISBLANK(R1530))),"Missing Information", INDEX(Table15[Entire Service Line Classification], MATCH(SUMIFS(Table15[Unique ID],Table15[System-Owned Portion],E1530,Table15[If Material Anything Other than "Lead" in Column E,Was Material Ever Previously Lead?],G1530,Table15[Customer-Owned Portion],O1530),Table15[Unique ID],0),0)))</f>
        <v/>
      </c>
      <c r="X1530"/>
    </row>
    <row r="1531" spans="2:24" x14ac:dyDescent="0.35">
      <c r="B1531" s="146"/>
      <c r="C1531" s="31"/>
      <c r="D1531" s="31"/>
      <c r="E1531" s="44"/>
      <c r="F1531" s="43"/>
      <c r="G1531" s="84"/>
      <c r="H1531" s="31"/>
      <c r="I1531" s="31"/>
      <c r="J1531" s="84"/>
      <c r="K1531" s="31"/>
      <c r="L1531" s="31"/>
      <c r="M1531" s="169"/>
      <c r="N1531" s="148"/>
      <c r="O1531" s="44"/>
      <c r="P1531" s="43"/>
      <c r="Q1531" s="31"/>
      <c r="R1531" s="84"/>
      <c r="S1531" s="31"/>
      <c r="T1531" s="31"/>
      <c r="U1531" s="169"/>
      <c r="V1531" s="150"/>
      <c r="W1531" s="141" t="str" cm="1">
        <f t="array" ref="W1531">IF(SUM(LEN(B1531:V1531))=0,"",IF(OR(OR(ISBLANK(F1531),SUM(LEN(C1531),LEN(D1531))=0),AND(NOT(E1531="Unknown"),ISBLANK(J1531)),AND(NOT(O1531="Unknown"),ISBLANK(R1531))),"Missing Information", INDEX(Table15[Entire Service Line Classification], MATCH(SUMIFS(Table15[Unique ID],Table15[System-Owned Portion],E1531,Table15[If Material Anything Other than "Lead" in Column E,Was Material Ever Previously Lead?],G1531,Table15[Customer-Owned Portion],O1531),Table15[Unique ID],0),0)))</f>
        <v/>
      </c>
      <c r="X1531"/>
    </row>
    <row r="1532" spans="2:24" x14ac:dyDescent="0.35">
      <c r="B1532" s="146"/>
      <c r="C1532" s="31"/>
      <c r="D1532" s="31"/>
      <c r="E1532" s="44"/>
      <c r="F1532" s="43"/>
      <c r="G1532" s="84"/>
      <c r="H1532" s="31"/>
      <c r="I1532" s="31"/>
      <c r="J1532" s="84"/>
      <c r="K1532" s="31"/>
      <c r="L1532" s="31"/>
      <c r="M1532" s="169"/>
      <c r="N1532" s="148"/>
      <c r="O1532" s="44"/>
      <c r="P1532" s="43"/>
      <c r="Q1532" s="31"/>
      <c r="R1532" s="84"/>
      <c r="S1532" s="31"/>
      <c r="T1532" s="31"/>
      <c r="U1532" s="169"/>
      <c r="V1532" s="150"/>
      <c r="W1532" s="141" t="str" cm="1">
        <f t="array" ref="W1532">IF(SUM(LEN(B1532:V1532))=0,"",IF(OR(OR(ISBLANK(F1532),SUM(LEN(C1532),LEN(D1532))=0),AND(NOT(E1532="Unknown"),ISBLANK(J1532)),AND(NOT(O1532="Unknown"),ISBLANK(R1532))),"Missing Information", INDEX(Table15[Entire Service Line Classification], MATCH(SUMIFS(Table15[Unique ID],Table15[System-Owned Portion],E1532,Table15[If Material Anything Other than "Lead" in Column E,Was Material Ever Previously Lead?],G1532,Table15[Customer-Owned Portion],O1532),Table15[Unique ID],0),0)))</f>
        <v/>
      </c>
      <c r="X1532"/>
    </row>
    <row r="1533" spans="2:24" x14ac:dyDescent="0.35">
      <c r="B1533" s="146"/>
      <c r="C1533" s="31"/>
      <c r="D1533" s="31"/>
      <c r="E1533" s="44"/>
      <c r="F1533" s="43"/>
      <c r="G1533" s="84"/>
      <c r="H1533" s="31"/>
      <c r="I1533" s="31"/>
      <c r="J1533" s="84"/>
      <c r="K1533" s="31"/>
      <c r="L1533" s="31"/>
      <c r="M1533" s="169"/>
      <c r="N1533" s="148"/>
      <c r="O1533" s="44"/>
      <c r="P1533" s="43"/>
      <c r="Q1533" s="31"/>
      <c r="R1533" s="84"/>
      <c r="S1533" s="31"/>
      <c r="T1533" s="31"/>
      <c r="U1533" s="169"/>
      <c r="V1533" s="150"/>
      <c r="W1533" s="141" t="str" cm="1">
        <f t="array" ref="W1533">IF(SUM(LEN(B1533:V1533))=0,"",IF(OR(OR(ISBLANK(F1533),SUM(LEN(C1533),LEN(D1533))=0),AND(NOT(E1533="Unknown"),ISBLANK(J1533)),AND(NOT(O1533="Unknown"),ISBLANK(R1533))),"Missing Information", INDEX(Table15[Entire Service Line Classification], MATCH(SUMIFS(Table15[Unique ID],Table15[System-Owned Portion],E1533,Table15[If Material Anything Other than "Lead" in Column E,Was Material Ever Previously Lead?],G1533,Table15[Customer-Owned Portion],O1533),Table15[Unique ID],0),0)))</f>
        <v/>
      </c>
      <c r="X1533"/>
    </row>
    <row r="1534" spans="2:24" x14ac:dyDescent="0.35">
      <c r="B1534" s="146"/>
      <c r="C1534" s="31"/>
      <c r="D1534" s="31"/>
      <c r="E1534" s="44"/>
      <c r="F1534" s="43"/>
      <c r="G1534" s="84"/>
      <c r="H1534" s="31"/>
      <c r="I1534" s="31"/>
      <c r="J1534" s="84"/>
      <c r="K1534" s="31"/>
      <c r="L1534" s="31"/>
      <c r="M1534" s="169"/>
      <c r="N1534" s="148"/>
      <c r="O1534" s="44"/>
      <c r="P1534" s="43"/>
      <c r="Q1534" s="31"/>
      <c r="R1534" s="84"/>
      <c r="S1534" s="31"/>
      <c r="T1534" s="31"/>
      <c r="U1534" s="169"/>
      <c r="V1534" s="150"/>
      <c r="W1534" s="141" t="str" cm="1">
        <f t="array" ref="W1534">IF(SUM(LEN(B1534:V1534))=0,"",IF(OR(OR(ISBLANK(F1534),SUM(LEN(C1534),LEN(D1534))=0),AND(NOT(E1534="Unknown"),ISBLANK(J1534)),AND(NOT(O1534="Unknown"),ISBLANK(R1534))),"Missing Information", INDEX(Table15[Entire Service Line Classification], MATCH(SUMIFS(Table15[Unique ID],Table15[System-Owned Portion],E1534,Table15[If Material Anything Other than "Lead" in Column E,Was Material Ever Previously Lead?],G1534,Table15[Customer-Owned Portion],O1534),Table15[Unique ID],0),0)))</f>
        <v/>
      </c>
      <c r="X1534"/>
    </row>
    <row r="1535" spans="2:24" x14ac:dyDescent="0.35">
      <c r="B1535" s="146"/>
      <c r="C1535" s="31"/>
      <c r="D1535" s="31"/>
      <c r="E1535" s="44"/>
      <c r="F1535" s="43"/>
      <c r="G1535" s="84"/>
      <c r="H1535" s="31"/>
      <c r="I1535" s="31"/>
      <c r="J1535" s="84"/>
      <c r="K1535" s="31"/>
      <c r="L1535" s="31"/>
      <c r="M1535" s="169"/>
      <c r="N1535" s="148"/>
      <c r="O1535" s="44"/>
      <c r="P1535" s="43"/>
      <c r="Q1535" s="31"/>
      <c r="R1535" s="84"/>
      <c r="S1535" s="31"/>
      <c r="T1535" s="31"/>
      <c r="U1535" s="169"/>
      <c r="V1535" s="150"/>
      <c r="W1535" s="141" t="str" cm="1">
        <f t="array" ref="W1535">IF(SUM(LEN(B1535:V1535))=0,"",IF(OR(OR(ISBLANK(F1535),SUM(LEN(C1535),LEN(D1535))=0),AND(NOT(E1535="Unknown"),ISBLANK(J1535)),AND(NOT(O1535="Unknown"),ISBLANK(R1535))),"Missing Information", INDEX(Table15[Entire Service Line Classification], MATCH(SUMIFS(Table15[Unique ID],Table15[System-Owned Portion],E1535,Table15[If Material Anything Other than "Lead" in Column E,Was Material Ever Previously Lead?],G1535,Table15[Customer-Owned Portion],O1535),Table15[Unique ID],0),0)))</f>
        <v/>
      </c>
      <c r="X1535"/>
    </row>
    <row r="1536" spans="2:24" x14ac:dyDescent="0.35">
      <c r="B1536" s="146"/>
      <c r="C1536" s="31"/>
      <c r="D1536" s="31"/>
      <c r="E1536" s="44"/>
      <c r="F1536" s="43"/>
      <c r="G1536" s="84"/>
      <c r="H1536" s="31"/>
      <c r="I1536" s="31"/>
      <c r="J1536" s="84"/>
      <c r="K1536" s="31"/>
      <c r="L1536" s="31"/>
      <c r="M1536" s="169"/>
      <c r="N1536" s="148"/>
      <c r="O1536" s="44"/>
      <c r="P1536" s="43"/>
      <c r="Q1536" s="31"/>
      <c r="R1536" s="84"/>
      <c r="S1536" s="31"/>
      <c r="T1536" s="31"/>
      <c r="U1536" s="169"/>
      <c r="V1536" s="150"/>
      <c r="W1536" s="141" t="str" cm="1">
        <f t="array" ref="W1536">IF(SUM(LEN(B1536:V1536))=0,"",IF(OR(OR(ISBLANK(F1536),SUM(LEN(C1536),LEN(D1536))=0),AND(NOT(E1536="Unknown"),ISBLANK(J1536)),AND(NOT(O1536="Unknown"),ISBLANK(R1536))),"Missing Information", INDEX(Table15[Entire Service Line Classification], MATCH(SUMIFS(Table15[Unique ID],Table15[System-Owned Portion],E1536,Table15[If Material Anything Other than "Lead" in Column E,Was Material Ever Previously Lead?],G1536,Table15[Customer-Owned Portion],O1536),Table15[Unique ID],0),0)))</f>
        <v/>
      </c>
      <c r="X1536"/>
    </row>
    <row r="1537" spans="2:24" x14ac:dyDescent="0.35">
      <c r="B1537" s="146"/>
      <c r="C1537" s="31"/>
      <c r="D1537" s="31"/>
      <c r="E1537" s="44"/>
      <c r="F1537" s="43"/>
      <c r="G1537" s="84"/>
      <c r="H1537" s="31"/>
      <c r="I1537" s="31"/>
      <c r="J1537" s="84"/>
      <c r="K1537" s="31"/>
      <c r="L1537" s="31"/>
      <c r="M1537" s="169"/>
      <c r="N1537" s="148"/>
      <c r="O1537" s="44"/>
      <c r="P1537" s="43"/>
      <c r="Q1537" s="31"/>
      <c r="R1537" s="84"/>
      <c r="S1537" s="31"/>
      <c r="T1537" s="31"/>
      <c r="U1537" s="169"/>
      <c r="V1537" s="150"/>
      <c r="W1537" s="141" t="str" cm="1">
        <f t="array" ref="W1537">IF(SUM(LEN(B1537:V1537))=0,"",IF(OR(OR(ISBLANK(F1537),SUM(LEN(C1537),LEN(D1537))=0),AND(NOT(E1537="Unknown"),ISBLANK(J1537)),AND(NOT(O1537="Unknown"),ISBLANK(R1537))),"Missing Information", INDEX(Table15[Entire Service Line Classification], MATCH(SUMIFS(Table15[Unique ID],Table15[System-Owned Portion],E1537,Table15[If Material Anything Other than "Lead" in Column E,Was Material Ever Previously Lead?],G1537,Table15[Customer-Owned Portion],O1537),Table15[Unique ID],0),0)))</f>
        <v/>
      </c>
      <c r="X1537"/>
    </row>
    <row r="1538" spans="2:24" x14ac:dyDescent="0.35">
      <c r="B1538" s="146"/>
      <c r="C1538" s="31"/>
      <c r="D1538" s="31"/>
      <c r="E1538" s="44"/>
      <c r="F1538" s="43"/>
      <c r="G1538" s="84"/>
      <c r="H1538" s="31"/>
      <c r="I1538" s="31"/>
      <c r="J1538" s="84"/>
      <c r="K1538" s="31"/>
      <c r="L1538" s="31"/>
      <c r="M1538" s="169"/>
      <c r="N1538" s="148"/>
      <c r="O1538" s="44"/>
      <c r="P1538" s="43"/>
      <c r="Q1538" s="31"/>
      <c r="R1538" s="84"/>
      <c r="S1538" s="31"/>
      <c r="T1538" s="31"/>
      <c r="U1538" s="169"/>
      <c r="V1538" s="150"/>
      <c r="W1538" s="141" t="str" cm="1">
        <f t="array" ref="W1538">IF(SUM(LEN(B1538:V1538))=0,"",IF(OR(OR(ISBLANK(F1538),SUM(LEN(C1538),LEN(D1538))=0),AND(NOT(E1538="Unknown"),ISBLANK(J1538)),AND(NOT(O1538="Unknown"),ISBLANK(R1538))),"Missing Information", INDEX(Table15[Entire Service Line Classification], MATCH(SUMIFS(Table15[Unique ID],Table15[System-Owned Portion],E1538,Table15[If Material Anything Other than "Lead" in Column E,Was Material Ever Previously Lead?],G1538,Table15[Customer-Owned Portion],O1538),Table15[Unique ID],0),0)))</f>
        <v/>
      </c>
      <c r="X1538"/>
    </row>
    <row r="1539" spans="2:24" x14ac:dyDescent="0.35">
      <c r="B1539" s="146"/>
      <c r="C1539" s="31"/>
      <c r="D1539" s="31"/>
      <c r="E1539" s="44"/>
      <c r="F1539" s="43"/>
      <c r="G1539" s="84"/>
      <c r="H1539" s="31"/>
      <c r="I1539" s="31"/>
      <c r="J1539" s="84"/>
      <c r="K1539" s="31"/>
      <c r="L1539" s="31"/>
      <c r="M1539" s="169"/>
      <c r="N1539" s="148"/>
      <c r="O1539" s="44"/>
      <c r="P1539" s="43"/>
      <c r="Q1539" s="31"/>
      <c r="R1539" s="84"/>
      <c r="S1539" s="31"/>
      <c r="T1539" s="31"/>
      <c r="U1539" s="169"/>
      <c r="V1539" s="150"/>
      <c r="W1539" s="141" t="str" cm="1">
        <f t="array" ref="W1539">IF(SUM(LEN(B1539:V1539))=0,"",IF(OR(OR(ISBLANK(F1539),SUM(LEN(C1539),LEN(D1539))=0),AND(NOT(E1539="Unknown"),ISBLANK(J1539)),AND(NOT(O1539="Unknown"),ISBLANK(R1539))),"Missing Information", INDEX(Table15[Entire Service Line Classification], MATCH(SUMIFS(Table15[Unique ID],Table15[System-Owned Portion],E1539,Table15[If Material Anything Other than "Lead" in Column E,Was Material Ever Previously Lead?],G1539,Table15[Customer-Owned Portion],O1539),Table15[Unique ID],0),0)))</f>
        <v/>
      </c>
      <c r="X1539"/>
    </row>
    <row r="1540" spans="2:24" x14ac:dyDescent="0.35">
      <c r="B1540" s="146"/>
      <c r="C1540" s="31"/>
      <c r="D1540" s="31"/>
      <c r="E1540" s="44"/>
      <c r="F1540" s="43"/>
      <c r="G1540" s="84"/>
      <c r="H1540" s="31"/>
      <c r="I1540" s="31"/>
      <c r="J1540" s="84"/>
      <c r="K1540" s="31"/>
      <c r="L1540" s="31"/>
      <c r="M1540" s="169"/>
      <c r="N1540" s="148"/>
      <c r="O1540" s="44"/>
      <c r="P1540" s="43"/>
      <c r="Q1540" s="31"/>
      <c r="R1540" s="84"/>
      <c r="S1540" s="31"/>
      <c r="T1540" s="31"/>
      <c r="U1540" s="169"/>
      <c r="V1540" s="150"/>
      <c r="W1540" s="141" t="str" cm="1">
        <f t="array" ref="W1540">IF(SUM(LEN(B1540:V1540))=0,"",IF(OR(OR(ISBLANK(F1540),SUM(LEN(C1540),LEN(D1540))=0),AND(NOT(E1540="Unknown"),ISBLANK(J1540)),AND(NOT(O1540="Unknown"),ISBLANK(R1540))),"Missing Information", INDEX(Table15[Entire Service Line Classification], MATCH(SUMIFS(Table15[Unique ID],Table15[System-Owned Portion],E1540,Table15[If Material Anything Other than "Lead" in Column E,Was Material Ever Previously Lead?],G1540,Table15[Customer-Owned Portion],O1540),Table15[Unique ID],0),0)))</f>
        <v/>
      </c>
      <c r="X1540"/>
    </row>
    <row r="1541" spans="2:24" x14ac:dyDescent="0.35">
      <c r="B1541" s="146"/>
      <c r="C1541" s="31"/>
      <c r="D1541" s="31"/>
      <c r="E1541" s="44"/>
      <c r="F1541" s="43"/>
      <c r="G1541" s="84"/>
      <c r="H1541" s="31"/>
      <c r="I1541" s="31"/>
      <c r="J1541" s="84"/>
      <c r="K1541" s="31"/>
      <c r="L1541" s="31"/>
      <c r="M1541" s="169"/>
      <c r="N1541" s="148"/>
      <c r="O1541" s="44"/>
      <c r="P1541" s="43"/>
      <c r="Q1541" s="31"/>
      <c r="R1541" s="84"/>
      <c r="S1541" s="31"/>
      <c r="T1541" s="31"/>
      <c r="U1541" s="169"/>
      <c r="V1541" s="150"/>
      <c r="W1541" s="141" t="str" cm="1">
        <f t="array" ref="W1541">IF(SUM(LEN(B1541:V1541))=0,"",IF(OR(OR(ISBLANK(F1541),SUM(LEN(C1541),LEN(D1541))=0),AND(NOT(E1541="Unknown"),ISBLANK(J1541)),AND(NOT(O1541="Unknown"),ISBLANK(R1541))),"Missing Information", INDEX(Table15[Entire Service Line Classification], MATCH(SUMIFS(Table15[Unique ID],Table15[System-Owned Portion],E1541,Table15[If Material Anything Other than "Lead" in Column E,Was Material Ever Previously Lead?],G1541,Table15[Customer-Owned Portion],O1541),Table15[Unique ID],0),0)))</f>
        <v/>
      </c>
      <c r="X1541"/>
    </row>
    <row r="1542" spans="2:24" x14ac:dyDescent="0.35">
      <c r="B1542" s="146"/>
      <c r="C1542" s="31"/>
      <c r="D1542" s="31"/>
      <c r="E1542" s="44"/>
      <c r="F1542" s="43"/>
      <c r="G1542" s="84"/>
      <c r="H1542" s="31"/>
      <c r="I1542" s="31"/>
      <c r="J1542" s="84"/>
      <c r="K1542" s="31"/>
      <c r="L1542" s="31"/>
      <c r="M1542" s="169"/>
      <c r="N1542" s="148"/>
      <c r="O1542" s="44"/>
      <c r="P1542" s="43"/>
      <c r="Q1542" s="31"/>
      <c r="R1542" s="84"/>
      <c r="S1542" s="31"/>
      <c r="T1542" s="31"/>
      <c r="U1542" s="169"/>
      <c r="V1542" s="150"/>
      <c r="W1542" s="141" t="str" cm="1">
        <f t="array" ref="W1542">IF(SUM(LEN(B1542:V1542))=0,"",IF(OR(OR(ISBLANK(F1542),SUM(LEN(C1542),LEN(D1542))=0),AND(NOT(E1542="Unknown"),ISBLANK(J1542)),AND(NOT(O1542="Unknown"),ISBLANK(R1542))),"Missing Information", INDEX(Table15[Entire Service Line Classification], MATCH(SUMIFS(Table15[Unique ID],Table15[System-Owned Portion],E1542,Table15[If Material Anything Other than "Lead" in Column E,Was Material Ever Previously Lead?],G1542,Table15[Customer-Owned Portion],O1542),Table15[Unique ID],0),0)))</f>
        <v/>
      </c>
      <c r="X1542"/>
    </row>
    <row r="1543" spans="2:24" x14ac:dyDescent="0.35">
      <c r="B1543" s="146"/>
      <c r="C1543" s="31"/>
      <c r="D1543" s="31"/>
      <c r="E1543" s="44"/>
      <c r="F1543" s="43"/>
      <c r="G1543" s="84"/>
      <c r="H1543" s="31"/>
      <c r="I1543" s="31"/>
      <c r="J1543" s="84"/>
      <c r="K1543" s="31"/>
      <c r="L1543" s="31"/>
      <c r="M1543" s="169"/>
      <c r="N1543" s="148"/>
      <c r="O1543" s="44"/>
      <c r="P1543" s="43"/>
      <c r="Q1543" s="31"/>
      <c r="R1543" s="84"/>
      <c r="S1543" s="31"/>
      <c r="T1543" s="31"/>
      <c r="U1543" s="169"/>
      <c r="V1543" s="150"/>
      <c r="W1543" s="141" t="str" cm="1">
        <f t="array" ref="W1543">IF(SUM(LEN(B1543:V1543))=0,"",IF(OR(OR(ISBLANK(F1543),SUM(LEN(C1543),LEN(D1543))=0),AND(NOT(E1543="Unknown"),ISBLANK(J1543)),AND(NOT(O1543="Unknown"),ISBLANK(R1543))),"Missing Information", INDEX(Table15[Entire Service Line Classification], MATCH(SUMIFS(Table15[Unique ID],Table15[System-Owned Portion],E1543,Table15[If Material Anything Other than "Lead" in Column E,Was Material Ever Previously Lead?],G1543,Table15[Customer-Owned Portion],O1543),Table15[Unique ID],0),0)))</f>
        <v/>
      </c>
      <c r="X1543"/>
    </row>
    <row r="1544" spans="2:24" x14ac:dyDescent="0.35">
      <c r="B1544" s="146"/>
      <c r="C1544" s="31"/>
      <c r="D1544" s="31"/>
      <c r="E1544" s="44"/>
      <c r="F1544" s="43"/>
      <c r="G1544" s="84"/>
      <c r="H1544" s="31"/>
      <c r="I1544" s="31"/>
      <c r="J1544" s="84"/>
      <c r="K1544" s="31"/>
      <c r="L1544" s="31"/>
      <c r="M1544" s="169"/>
      <c r="N1544" s="148"/>
      <c r="O1544" s="44"/>
      <c r="P1544" s="43"/>
      <c r="Q1544" s="31"/>
      <c r="R1544" s="84"/>
      <c r="S1544" s="31"/>
      <c r="T1544" s="31"/>
      <c r="U1544" s="169"/>
      <c r="V1544" s="150"/>
      <c r="W1544" s="141" t="str" cm="1">
        <f t="array" ref="W1544">IF(SUM(LEN(B1544:V1544))=0,"",IF(OR(OR(ISBLANK(F1544),SUM(LEN(C1544),LEN(D1544))=0),AND(NOT(E1544="Unknown"),ISBLANK(J1544)),AND(NOT(O1544="Unknown"),ISBLANK(R1544))),"Missing Information", INDEX(Table15[Entire Service Line Classification], MATCH(SUMIFS(Table15[Unique ID],Table15[System-Owned Portion],E1544,Table15[If Material Anything Other than "Lead" in Column E,Was Material Ever Previously Lead?],G1544,Table15[Customer-Owned Portion],O1544),Table15[Unique ID],0),0)))</f>
        <v/>
      </c>
      <c r="X1544"/>
    </row>
    <row r="1545" spans="2:24" x14ac:dyDescent="0.35">
      <c r="B1545" s="146"/>
      <c r="C1545" s="31"/>
      <c r="D1545" s="31"/>
      <c r="E1545" s="44"/>
      <c r="F1545" s="43"/>
      <c r="G1545" s="84"/>
      <c r="H1545" s="31"/>
      <c r="I1545" s="31"/>
      <c r="J1545" s="84"/>
      <c r="K1545" s="31"/>
      <c r="L1545" s="31"/>
      <c r="M1545" s="169"/>
      <c r="N1545" s="148"/>
      <c r="O1545" s="44"/>
      <c r="P1545" s="43"/>
      <c r="Q1545" s="31"/>
      <c r="R1545" s="84"/>
      <c r="S1545" s="31"/>
      <c r="T1545" s="31"/>
      <c r="U1545" s="169"/>
      <c r="V1545" s="150"/>
      <c r="W1545" s="141" t="str" cm="1">
        <f t="array" ref="W1545">IF(SUM(LEN(B1545:V1545))=0,"",IF(OR(OR(ISBLANK(F1545),SUM(LEN(C1545),LEN(D1545))=0),AND(NOT(E1545="Unknown"),ISBLANK(J1545)),AND(NOT(O1545="Unknown"),ISBLANK(R1545))),"Missing Information", INDEX(Table15[Entire Service Line Classification], MATCH(SUMIFS(Table15[Unique ID],Table15[System-Owned Portion],E1545,Table15[If Material Anything Other than "Lead" in Column E,Was Material Ever Previously Lead?],G1545,Table15[Customer-Owned Portion],O1545),Table15[Unique ID],0),0)))</f>
        <v/>
      </c>
      <c r="X1545"/>
    </row>
    <row r="1546" spans="2:24" x14ac:dyDescent="0.35">
      <c r="B1546" s="146"/>
      <c r="C1546" s="31"/>
      <c r="D1546" s="31"/>
      <c r="E1546" s="44"/>
      <c r="F1546" s="43"/>
      <c r="G1546" s="84"/>
      <c r="H1546" s="31"/>
      <c r="I1546" s="31"/>
      <c r="J1546" s="84"/>
      <c r="K1546" s="31"/>
      <c r="L1546" s="31"/>
      <c r="M1546" s="169"/>
      <c r="N1546" s="148"/>
      <c r="O1546" s="44"/>
      <c r="P1546" s="43"/>
      <c r="Q1546" s="31"/>
      <c r="R1546" s="84"/>
      <c r="S1546" s="31"/>
      <c r="T1546" s="31"/>
      <c r="U1546" s="169"/>
      <c r="V1546" s="150"/>
      <c r="W1546" s="141" t="str" cm="1">
        <f t="array" ref="W1546">IF(SUM(LEN(B1546:V1546))=0,"",IF(OR(OR(ISBLANK(F1546),SUM(LEN(C1546),LEN(D1546))=0),AND(NOT(E1546="Unknown"),ISBLANK(J1546)),AND(NOT(O1546="Unknown"),ISBLANK(R1546))),"Missing Information", INDEX(Table15[Entire Service Line Classification], MATCH(SUMIFS(Table15[Unique ID],Table15[System-Owned Portion],E1546,Table15[If Material Anything Other than "Lead" in Column E,Was Material Ever Previously Lead?],G1546,Table15[Customer-Owned Portion],O1546),Table15[Unique ID],0),0)))</f>
        <v/>
      </c>
      <c r="X1546"/>
    </row>
    <row r="1547" spans="2:24" x14ac:dyDescent="0.35">
      <c r="B1547" s="146"/>
      <c r="C1547" s="31"/>
      <c r="D1547" s="31"/>
      <c r="E1547" s="44"/>
      <c r="F1547" s="43"/>
      <c r="G1547" s="84"/>
      <c r="H1547" s="31"/>
      <c r="I1547" s="31"/>
      <c r="J1547" s="84"/>
      <c r="K1547" s="31"/>
      <c r="L1547" s="31"/>
      <c r="M1547" s="169"/>
      <c r="N1547" s="148"/>
      <c r="O1547" s="44"/>
      <c r="P1547" s="43"/>
      <c r="Q1547" s="31"/>
      <c r="R1547" s="84"/>
      <c r="S1547" s="31"/>
      <c r="T1547" s="31"/>
      <c r="U1547" s="169"/>
      <c r="V1547" s="150"/>
      <c r="W1547" s="141" t="str" cm="1">
        <f t="array" ref="W1547">IF(SUM(LEN(B1547:V1547))=0,"",IF(OR(OR(ISBLANK(F1547),SUM(LEN(C1547),LEN(D1547))=0),AND(NOT(E1547="Unknown"),ISBLANK(J1547)),AND(NOT(O1547="Unknown"),ISBLANK(R1547))),"Missing Information", INDEX(Table15[Entire Service Line Classification], MATCH(SUMIFS(Table15[Unique ID],Table15[System-Owned Portion],E1547,Table15[If Material Anything Other than "Lead" in Column E,Was Material Ever Previously Lead?],G1547,Table15[Customer-Owned Portion],O1547),Table15[Unique ID],0),0)))</f>
        <v/>
      </c>
      <c r="X1547"/>
    </row>
    <row r="1548" spans="2:24" x14ac:dyDescent="0.35">
      <c r="B1548" s="146"/>
      <c r="C1548" s="31"/>
      <c r="D1548" s="31"/>
      <c r="E1548" s="44"/>
      <c r="F1548" s="43"/>
      <c r="G1548" s="84"/>
      <c r="H1548" s="31"/>
      <c r="I1548" s="31"/>
      <c r="J1548" s="84"/>
      <c r="K1548" s="31"/>
      <c r="L1548" s="31"/>
      <c r="M1548" s="169"/>
      <c r="N1548" s="148"/>
      <c r="O1548" s="44"/>
      <c r="P1548" s="43"/>
      <c r="Q1548" s="31"/>
      <c r="R1548" s="84"/>
      <c r="S1548" s="31"/>
      <c r="T1548" s="31"/>
      <c r="U1548" s="169"/>
      <c r="V1548" s="150"/>
      <c r="W1548" s="141" t="str" cm="1">
        <f t="array" ref="W1548">IF(SUM(LEN(B1548:V1548))=0,"",IF(OR(OR(ISBLANK(F1548),SUM(LEN(C1548),LEN(D1548))=0),AND(NOT(E1548="Unknown"),ISBLANK(J1548)),AND(NOT(O1548="Unknown"),ISBLANK(R1548))),"Missing Information", INDEX(Table15[Entire Service Line Classification], MATCH(SUMIFS(Table15[Unique ID],Table15[System-Owned Portion],E1548,Table15[If Material Anything Other than "Lead" in Column E,Was Material Ever Previously Lead?],G1548,Table15[Customer-Owned Portion],O1548),Table15[Unique ID],0),0)))</f>
        <v/>
      </c>
      <c r="X1548"/>
    </row>
    <row r="1549" spans="2:24" x14ac:dyDescent="0.35">
      <c r="B1549" s="146"/>
      <c r="C1549" s="31"/>
      <c r="D1549" s="31"/>
      <c r="E1549" s="44"/>
      <c r="F1549" s="43"/>
      <c r="G1549" s="84"/>
      <c r="H1549" s="31"/>
      <c r="I1549" s="31"/>
      <c r="J1549" s="84"/>
      <c r="K1549" s="31"/>
      <c r="L1549" s="31"/>
      <c r="M1549" s="169"/>
      <c r="N1549" s="148"/>
      <c r="O1549" s="44"/>
      <c r="P1549" s="43"/>
      <c r="Q1549" s="31"/>
      <c r="R1549" s="84"/>
      <c r="S1549" s="31"/>
      <c r="T1549" s="31"/>
      <c r="U1549" s="169"/>
      <c r="V1549" s="150"/>
      <c r="W1549" s="141" t="str" cm="1">
        <f t="array" ref="W1549">IF(SUM(LEN(B1549:V1549))=0,"",IF(OR(OR(ISBLANK(F1549),SUM(LEN(C1549),LEN(D1549))=0),AND(NOT(E1549="Unknown"),ISBLANK(J1549)),AND(NOT(O1549="Unknown"),ISBLANK(R1549))),"Missing Information", INDEX(Table15[Entire Service Line Classification], MATCH(SUMIFS(Table15[Unique ID],Table15[System-Owned Portion],E1549,Table15[If Material Anything Other than "Lead" in Column E,Was Material Ever Previously Lead?],G1549,Table15[Customer-Owned Portion],O1549),Table15[Unique ID],0),0)))</f>
        <v/>
      </c>
      <c r="X1549"/>
    </row>
    <row r="1550" spans="2:24" x14ac:dyDescent="0.35">
      <c r="B1550" s="146"/>
      <c r="C1550" s="31"/>
      <c r="D1550" s="31"/>
      <c r="E1550" s="44"/>
      <c r="F1550" s="43"/>
      <c r="G1550" s="84"/>
      <c r="H1550" s="31"/>
      <c r="I1550" s="31"/>
      <c r="J1550" s="84"/>
      <c r="K1550" s="31"/>
      <c r="L1550" s="31"/>
      <c r="M1550" s="169"/>
      <c r="N1550" s="148"/>
      <c r="O1550" s="44"/>
      <c r="P1550" s="43"/>
      <c r="Q1550" s="31"/>
      <c r="R1550" s="84"/>
      <c r="S1550" s="31"/>
      <c r="T1550" s="31"/>
      <c r="U1550" s="169"/>
      <c r="V1550" s="150"/>
      <c r="W1550" s="141" t="str" cm="1">
        <f t="array" ref="W1550">IF(SUM(LEN(B1550:V1550))=0,"",IF(OR(OR(ISBLANK(F1550),SUM(LEN(C1550),LEN(D1550))=0),AND(NOT(E1550="Unknown"),ISBLANK(J1550)),AND(NOT(O1550="Unknown"),ISBLANK(R1550))),"Missing Information", INDEX(Table15[Entire Service Line Classification], MATCH(SUMIFS(Table15[Unique ID],Table15[System-Owned Portion],E1550,Table15[If Material Anything Other than "Lead" in Column E,Was Material Ever Previously Lead?],G1550,Table15[Customer-Owned Portion],O1550),Table15[Unique ID],0),0)))</f>
        <v/>
      </c>
      <c r="X1550"/>
    </row>
    <row r="1551" spans="2:24" x14ac:dyDescent="0.35">
      <c r="B1551" s="146"/>
      <c r="C1551" s="31"/>
      <c r="D1551" s="31"/>
      <c r="E1551" s="44"/>
      <c r="F1551" s="43"/>
      <c r="G1551" s="84"/>
      <c r="H1551" s="31"/>
      <c r="I1551" s="31"/>
      <c r="J1551" s="84"/>
      <c r="K1551" s="31"/>
      <c r="L1551" s="31"/>
      <c r="M1551" s="169"/>
      <c r="N1551" s="148"/>
      <c r="O1551" s="44"/>
      <c r="P1551" s="43"/>
      <c r="Q1551" s="31"/>
      <c r="R1551" s="84"/>
      <c r="S1551" s="31"/>
      <c r="T1551" s="31"/>
      <c r="U1551" s="169"/>
      <c r="V1551" s="150"/>
      <c r="W1551" s="141" t="str" cm="1">
        <f t="array" ref="W1551">IF(SUM(LEN(B1551:V1551))=0,"",IF(OR(OR(ISBLANK(F1551),SUM(LEN(C1551),LEN(D1551))=0),AND(NOT(E1551="Unknown"),ISBLANK(J1551)),AND(NOT(O1551="Unknown"),ISBLANK(R1551))),"Missing Information", INDEX(Table15[Entire Service Line Classification], MATCH(SUMIFS(Table15[Unique ID],Table15[System-Owned Portion],E1551,Table15[If Material Anything Other than "Lead" in Column E,Was Material Ever Previously Lead?],G1551,Table15[Customer-Owned Portion],O1551),Table15[Unique ID],0),0)))</f>
        <v/>
      </c>
      <c r="X1551"/>
    </row>
    <row r="1552" spans="2:24" x14ac:dyDescent="0.35">
      <c r="B1552" s="146"/>
      <c r="C1552" s="31"/>
      <c r="D1552" s="31"/>
      <c r="E1552" s="44"/>
      <c r="F1552" s="43"/>
      <c r="G1552" s="84"/>
      <c r="H1552" s="31"/>
      <c r="I1552" s="31"/>
      <c r="J1552" s="84"/>
      <c r="K1552" s="31"/>
      <c r="L1552" s="31"/>
      <c r="M1552" s="169"/>
      <c r="N1552" s="148"/>
      <c r="O1552" s="44"/>
      <c r="P1552" s="43"/>
      <c r="Q1552" s="31"/>
      <c r="R1552" s="84"/>
      <c r="S1552" s="31"/>
      <c r="T1552" s="31"/>
      <c r="U1552" s="169"/>
      <c r="V1552" s="150"/>
      <c r="W1552" s="141" t="str" cm="1">
        <f t="array" ref="W1552">IF(SUM(LEN(B1552:V1552))=0,"",IF(OR(OR(ISBLANK(F1552),SUM(LEN(C1552),LEN(D1552))=0),AND(NOT(E1552="Unknown"),ISBLANK(J1552)),AND(NOT(O1552="Unknown"),ISBLANK(R1552))),"Missing Information", INDEX(Table15[Entire Service Line Classification], MATCH(SUMIFS(Table15[Unique ID],Table15[System-Owned Portion],E1552,Table15[If Material Anything Other than "Lead" in Column E,Was Material Ever Previously Lead?],G1552,Table15[Customer-Owned Portion],O1552),Table15[Unique ID],0),0)))</f>
        <v/>
      </c>
      <c r="X1552"/>
    </row>
    <row r="1553" spans="2:24" x14ac:dyDescent="0.35">
      <c r="B1553" s="146"/>
      <c r="C1553" s="31"/>
      <c r="D1553" s="31"/>
      <c r="E1553" s="44"/>
      <c r="F1553" s="43"/>
      <c r="G1553" s="84"/>
      <c r="H1553" s="31"/>
      <c r="I1553" s="31"/>
      <c r="J1553" s="84"/>
      <c r="K1553" s="31"/>
      <c r="L1553" s="31"/>
      <c r="M1553" s="169"/>
      <c r="N1553" s="148"/>
      <c r="O1553" s="44"/>
      <c r="P1553" s="43"/>
      <c r="Q1553" s="31"/>
      <c r="R1553" s="84"/>
      <c r="S1553" s="31"/>
      <c r="T1553" s="31"/>
      <c r="U1553" s="169"/>
      <c r="V1553" s="150"/>
      <c r="W1553" s="141" t="str" cm="1">
        <f t="array" ref="W1553">IF(SUM(LEN(B1553:V1553))=0,"",IF(OR(OR(ISBLANK(F1553),SUM(LEN(C1553),LEN(D1553))=0),AND(NOT(E1553="Unknown"),ISBLANK(J1553)),AND(NOT(O1553="Unknown"),ISBLANK(R1553))),"Missing Information", INDEX(Table15[Entire Service Line Classification], MATCH(SUMIFS(Table15[Unique ID],Table15[System-Owned Portion],E1553,Table15[If Material Anything Other than "Lead" in Column E,Was Material Ever Previously Lead?],G1553,Table15[Customer-Owned Portion],O1553),Table15[Unique ID],0),0)))</f>
        <v/>
      </c>
      <c r="X1553"/>
    </row>
    <row r="1554" spans="2:24" x14ac:dyDescent="0.35">
      <c r="B1554" s="146"/>
      <c r="C1554" s="31"/>
      <c r="D1554" s="31"/>
      <c r="E1554" s="44"/>
      <c r="F1554" s="43"/>
      <c r="G1554" s="84"/>
      <c r="H1554" s="31"/>
      <c r="I1554" s="31"/>
      <c r="J1554" s="84"/>
      <c r="K1554" s="31"/>
      <c r="L1554" s="31"/>
      <c r="M1554" s="169"/>
      <c r="N1554" s="148"/>
      <c r="O1554" s="44"/>
      <c r="P1554" s="43"/>
      <c r="Q1554" s="31"/>
      <c r="R1554" s="84"/>
      <c r="S1554" s="31"/>
      <c r="T1554" s="31"/>
      <c r="U1554" s="169"/>
      <c r="V1554" s="150"/>
      <c r="W1554" s="141" t="str" cm="1">
        <f t="array" ref="W1554">IF(SUM(LEN(B1554:V1554))=0,"",IF(OR(OR(ISBLANK(F1554),SUM(LEN(C1554),LEN(D1554))=0),AND(NOT(E1554="Unknown"),ISBLANK(J1554)),AND(NOT(O1554="Unknown"),ISBLANK(R1554))),"Missing Information", INDEX(Table15[Entire Service Line Classification], MATCH(SUMIFS(Table15[Unique ID],Table15[System-Owned Portion],E1554,Table15[If Material Anything Other than "Lead" in Column E,Was Material Ever Previously Lead?],G1554,Table15[Customer-Owned Portion],O1554),Table15[Unique ID],0),0)))</f>
        <v/>
      </c>
      <c r="X1554"/>
    </row>
    <row r="1555" spans="2:24" x14ac:dyDescent="0.35">
      <c r="B1555" s="146"/>
      <c r="C1555" s="31"/>
      <c r="D1555" s="31"/>
      <c r="E1555" s="44"/>
      <c r="F1555" s="43"/>
      <c r="G1555" s="84"/>
      <c r="H1555" s="31"/>
      <c r="I1555" s="31"/>
      <c r="J1555" s="84"/>
      <c r="K1555" s="31"/>
      <c r="L1555" s="31"/>
      <c r="M1555" s="169"/>
      <c r="N1555" s="148"/>
      <c r="O1555" s="44"/>
      <c r="P1555" s="43"/>
      <c r="Q1555" s="31"/>
      <c r="R1555" s="84"/>
      <c r="S1555" s="31"/>
      <c r="T1555" s="31"/>
      <c r="U1555" s="169"/>
      <c r="V1555" s="150"/>
      <c r="W1555" s="141" t="str" cm="1">
        <f t="array" ref="W1555">IF(SUM(LEN(B1555:V1555))=0,"",IF(OR(OR(ISBLANK(F1555),SUM(LEN(C1555),LEN(D1555))=0),AND(NOT(E1555="Unknown"),ISBLANK(J1555)),AND(NOT(O1555="Unknown"),ISBLANK(R1555))),"Missing Information", INDEX(Table15[Entire Service Line Classification], MATCH(SUMIFS(Table15[Unique ID],Table15[System-Owned Portion],E1555,Table15[If Material Anything Other than "Lead" in Column E,Was Material Ever Previously Lead?],G1555,Table15[Customer-Owned Portion],O1555),Table15[Unique ID],0),0)))</f>
        <v/>
      </c>
      <c r="X1555"/>
    </row>
    <row r="1556" spans="2:24" x14ac:dyDescent="0.35">
      <c r="B1556" s="146"/>
      <c r="C1556" s="31"/>
      <c r="D1556" s="31"/>
      <c r="E1556" s="44"/>
      <c r="F1556" s="43"/>
      <c r="G1556" s="84"/>
      <c r="H1556" s="31"/>
      <c r="I1556" s="31"/>
      <c r="J1556" s="84"/>
      <c r="K1556" s="31"/>
      <c r="L1556" s="31"/>
      <c r="M1556" s="169"/>
      <c r="N1556" s="148"/>
      <c r="O1556" s="44"/>
      <c r="P1556" s="43"/>
      <c r="Q1556" s="31"/>
      <c r="R1556" s="84"/>
      <c r="S1556" s="31"/>
      <c r="T1556" s="31"/>
      <c r="U1556" s="169"/>
      <c r="V1556" s="150"/>
      <c r="W1556" s="141" t="str" cm="1">
        <f t="array" ref="W1556">IF(SUM(LEN(B1556:V1556))=0,"",IF(OR(OR(ISBLANK(F1556),SUM(LEN(C1556),LEN(D1556))=0),AND(NOT(E1556="Unknown"),ISBLANK(J1556)),AND(NOT(O1556="Unknown"),ISBLANK(R1556))),"Missing Information", INDEX(Table15[Entire Service Line Classification], MATCH(SUMIFS(Table15[Unique ID],Table15[System-Owned Portion],E1556,Table15[If Material Anything Other than "Lead" in Column E,Was Material Ever Previously Lead?],G1556,Table15[Customer-Owned Portion],O1556),Table15[Unique ID],0),0)))</f>
        <v/>
      </c>
      <c r="X1556"/>
    </row>
    <row r="1557" spans="2:24" x14ac:dyDescent="0.35">
      <c r="B1557" s="146"/>
      <c r="C1557" s="31"/>
      <c r="D1557" s="31"/>
      <c r="E1557" s="44"/>
      <c r="F1557" s="43"/>
      <c r="G1557" s="84"/>
      <c r="H1557" s="31"/>
      <c r="I1557" s="31"/>
      <c r="J1557" s="84"/>
      <c r="K1557" s="31"/>
      <c r="L1557" s="31"/>
      <c r="M1557" s="169"/>
      <c r="N1557" s="148"/>
      <c r="O1557" s="44"/>
      <c r="P1557" s="43"/>
      <c r="Q1557" s="31"/>
      <c r="R1557" s="84"/>
      <c r="S1557" s="31"/>
      <c r="T1557" s="31"/>
      <c r="U1557" s="169"/>
      <c r="V1557" s="150"/>
      <c r="W1557" s="141" t="str" cm="1">
        <f t="array" ref="W1557">IF(SUM(LEN(B1557:V1557))=0,"",IF(OR(OR(ISBLANK(F1557),SUM(LEN(C1557),LEN(D1557))=0),AND(NOT(E1557="Unknown"),ISBLANK(J1557)),AND(NOT(O1557="Unknown"),ISBLANK(R1557))),"Missing Information", INDEX(Table15[Entire Service Line Classification], MATCH(SUMIFS(Table15[Unique ID],Table15[System-Owned Portion],E1557,Table15[If Material Anything Other than "Lead" in Column E,Was Material Ever Previously Lead?],G1557,Table15[Customer-Owned Portion],O1557),Table15[Unique ID],0),0)))</f>
        <v/>
      </c>
      <c r="X1557"/>
    </row>
    <row r="1558" spans="2:24" x14ac:dyDescent="0.35">
      <c r="B1558" s="146"/>
      <c r="C1558" s="31"/>
      <c r="D1558" s="31"/>
      <c r="E1558" s="44"/>
      <c r="F1558" s="43"/>
      <c r="G1558" s="84"/>
      <c r="H1558" s="31"/>
      <c r="I1558" s="31"/>
      <c r="J1558" s="84"/>
      <c r="K1558" s="31"/>
      <c r="L1558" s="31"/>
      <c r="M1558" s="169"/>
      <c r="N1558" s="148"/>
      <c r="O1558" s="44"/>
      <c r="P1558" s="43"/>
      <c r="Q1558" s="31"/>
      <c r="R1558" s="84"/>
      <c r="S1558" s="31"/>
      <c r="T1558" s="31"/>
      <c r="U1558" s="169"/>
      <c r="V1558" s="150"/>
      <c r="W1558" s="141" t="str" cm="1">
        <f t="array" ref="W1558">IF(SUM(LEN(B1558:V1558))=0,"",IF(OR(OR(ISBLANK(F1558),SUM(LEN(C1558),LEN(D1558))=0),AND(NOT(E1558="Unknown"),ISBLANK(J1558)),AND(NOT(O1558="Unknown"),ISBLANK(R1558))),"Missing Information", INDEX(Table15[Entire Service Line Classification], MATCH(SUMIFS(Table15[Unique ID],Table15[System-Owned Portion],E1558,Table15[If Material Anything Other than "Lead" in Column E,Was Material Ever Previously Lead?],G1558,Table15[Customer-Owned Portion],O1558),Table15[Unique ID],0),0)))</f>
        <v/>
      </c>
      <c r="X1558"/>
    </row>
    <row r="1559" spans="2:24" x14ac:dyDescent="0.35">
      <c r="B1559" s="146"/>
      <c r="C1559" s="31"/>
      <c r="D1559" s="31"/>
      <c r="E1559" s="44"/>
      <c r="F1559" s="43"/>
      <c r="G1559" s="84"/>
      <c r="H1559" s="31"/>
      <c r="I1559" s="31"/>
      <c r="J1559" s="84"/>
      <c r="K1559" s="31"/>
      <c r="L1559" s="31"/>
      <c r="M1559" s="169"/>
      <c r="N1559" s="148"/>
      <c r="O1559" s="44"/>
      <c r="P1559" s="43"/>
      <c r="Q1559" s="31"/>
      <c r="R1559" s="84"/>
      <c r="S1559" s="31"/>
      <c r="T1559" s="31"/>
      <c r="U1559" s="169"/>
      <c r="V1559" s="150"/>
      <c r="W1559" s="141" t="str" cm="1">
        <f t="array" ref="W1559">IF(SUM(LEN(B1559:V1559))=0,"",IF(OR(OR(ISBLANK(F1559),SUM(LEN(C1559),LEN(D1559))=0),AND(NOT(E1559="Unknown"),ISBLANK(J1559)),AND(NOT(O1559="Unknown"),ISBLANK(R1559))),"Missing Information", INDEX(Table15[Entire Service Line Classification], MATCH(SUMIFS(Table15[Unique ID],Table15[System-Owned Portion],E1559,Table15[If Material Anything Other than "Lead" in Column E,Was Material Ever Previously Lead?],G1559,Table15[Customer-Owned Portion],O1559),Table15[Unique ID],0),0)))</f>
        <v/>
      </c>
      <c r="X1559"/>
    </row>
    <row r="1560" spans="2:24" x14ac:dyDescent="0.35">
      <c r="B1560" s="146"/>
      <c r="C1560" s="31"/>
      <c r="D1560" s="31"/>
      <c r="E1560" s="44"/>
      <c r="F1560" s="43"/>
      <c r="G1560" s="84"/>
      <c r="H1560" s="31"/>
      <c r="I1560" s="31"/>
      <c r="J1560" s="84"/>
      <c r="K1560" s="31"/>
      <c r="L1560" s="31"/>
      <c r="M1560" s="169"/>
      <c r="N1560" s="148"/>
      <c r="O1560" s="44"/>
      <c r="P1560" s="43"/>
      <c r="Q1560" s="31"/>
      <c r="R1560" s="84"/>
      <c r="S1560" s="31"/>
      <c r="T1560" s="31"/>
      <c r="U1560" s="169"/>
      <c r="V1560" s="150"/>
      <c r="W1560" s="141" t="str" cm="1">
        <f t="array" ref="W1560">IF(SUM(LEN(B1560:V1560))=0,"",IF(OR(OR(ISBLANK(F1560),SUM(LEN(C1560),LEN(D1560))=0),AND(NOT(E1560="Unknown"),ISBLANK(J1560)),AND(NOT(O1560="Unknown"),ISBLANK(R1560))),"Missing Information", INDEX(Table15[Entire Service Line Classification], MATCH(SUMIFS(Table15[Unique ID],Table15[System-Owned Portion],E1560,Table15[If Material Anything Other than "Lead" in Column E,Was Material Ever Previously Lead?],G1560,Table15[Customer-Owned Portion],O1560),Table15[Unique ID],0),0)))</f>
        <v/>
      </c>
      <c r="X1560"/>
    </row>
    <row r="1561" spans="2:24" x14ac:dyDescent="0.35">
      <c r="B1561" s="146"/>
      <c r="C1561" s="31"/>
      <c r="D1561" s="31"/>
      <c r="E1561" s="44"/>
      <c r="F1561" s="43"/>
      <c r="G1561" s="84"/>
      <c r="H1561" s="31"/>
      <c r="I1561" s="31"/>
      <c r="J1561" s="84"/>
      <c r="K1561" s="31"/>
      <c r="L1561" s="31"/>
      <c r="M1561" s="169"/>
      <c r="N1561" s="148"/>
      <c r="O1561" s="44"/>
      <c r="P1561" s="43"/>
      <c r="Q1561" s="31"/>
      <c r="R1561" s="84"/>
      <c r="S1561" s="31"/>
      <c r="T1561" s="31"/>
      <c r="U1561" s="169"/>
      <c r="V1561" s="150"/>
      <c r="W1561" s="141" t="str" cm="1">
        <f t="array" ref="W1561">IF(SUM(LEN(B1561:V1561))=0,"",IF(OR(OR(ISBLANK(F1561),SUM(LEN(C1561),LEN(D1561))=0),AND(NOT(E1561="Unknown"),ISBLANK(J1561)),AND(NOT(O1561="Unknown"),ISBLANK(R1561))),"Missing Information", INDEX(Table15[Entire Service Line Classification], MATCH(SUMIFS(Table15[Unique ID],Table15[System-Owned Portion],E1561,Table15[If Material Anything Other than "Lead" in Column E,Was Material Ever Previously Lead?],G1561,Table15[Customer-Owned Portion],O1561),Table15[Unique ID],0),0)))</f>
        <v/>
      </c>
      <c r="X1561"/>
    </row>
    <row r="1562" spans="2:24" x14ac:dyDescent="0.35">
      <c r="B1562" s="146"/>
      <c r="C1562" s="31"/>
      <c r="D1562" s="31"/>
      <c r="E1562" s="44"/>
      <c r="F1562" s="43"/>
      <c r="G1562" s="84"/>
      <c r="H1562" s="31"/>
      <c r="I1562" s="31"/>
      <c r="J1562" s="84"/>
      <c r="K1562" s="31"/>
      <c r="L1562" s="31"/>
      <c r="M1562" s="169"/>
      <c r="N1562" s="148"/>
      <c r="O1562" s="44"/>
      <c r="P1562" s="43"/>
      <c r="Q1562" s="31"/>
      <c r="R1562" s="84"/>
      <c r="S1562" s="31"/>
      <c r="T1562" s="31"/>
      <c r="U1562" s="169"/>
      <c r="V1562" s="150"/>
      <c r="W1562" s="141" t="str" cm="1">
        <f t="array" ref="W1562">IF(SUM(LEN(B1562:V1562))=0,"",IF(OR(OR(ISBLANK(F1562),SUM(LEN(C1562),LEN(D1562))=0),AND(NOT(E1562="Unknown"),ISBLANK(J1562)),AND(NOT(O1562="Unknown"),ISBLANK(R1562))),"Missing Information", INDEX(Table15[Entire Service Line Classification], MATCH(SUMIFS(Table15[Unique ID],Table15[System-Owned Portion],E1562,Table15[If Material Anything Other than "Lead" in Column E,Was Material Ever Previously Lead?],G1562,Table15[Customer-Owned Portion],O1562),Table15[Unique ID],0),0)))</f>
        <v/>
      </c>
      <c r="X1562"/>
    </row>
    <row r="1563" spans="2:24" x14ac:dyDescent="0.35">
      <c r="B1563" s="146"/>
      <c r="C1563" s="31"/>
      <c r="D1563" s="31"/>
      <c r="E1563" s="44"/>
      <c r="F1563" s="43"/>
      <c r="G1563" s="84"/>
      <c r="H1563" s="31"/>
      <c r="I1563" s="31"/>
      <c r="J1563" s="84"/>
      <c r="K1563" s="31"/>
      <c r="L1563" s="31"/>
      <c r="M1563" s="169"/>
      <c r="N1563" s="148"/>
      <c r="O1563" s="44"/>
      <c r="P1563" s="43"/>
      <c r="Q1563" s="31"/>
      <c r="R1563" s="84"/>
      <c r="S1563" s="31"/>
      <c r="T1563" s="31"/>
      <c r="U1563" s="169"/>
      <c r="V1563" s="150"/>
      <c r="W1563" s="141" t="str" cm="1">
        <f t="array" ref="W1563">IF(SUM(LEN(B1563:V1563))=0,"",IF(OR(OR(ISBLANK(F1563),SUM(LEN(C1563),LEN(D1563))=0),AND(NOT(E1563="Unknown"),ISBLANK(J1563)),AND(NOT(O1563="Unknown"),ISBLANK(R1563))),"Missing Information", INDEX(Table15[Entire Service Line Classification], MATCH(SUMIFS(Table15[Unique ID],Table15[System-Owned Portion],E1563,Table15[If Material Anything Other than "Lead" in Column E,Was Material Ever Previously Lead?],G1563,Table15[Customer-Owned Portion],O1563),Table15[Unique ID],0),0)))</f>
        <v/>
      </c>
      <c r="X1563"/>
    </row>
    <row r="1564" spans="2:24" x14ac:dyDescent="0.35">
      <c r="B1564" s="146"/>
      <c r="C1564" s="31"/>
      <c r="D1564" s="31"/>
      <c r="E1564" s="44"/>
      <c r="F1564" s="43"/>
      <c r="G1564" s="84"/>
      <c r="H1564" s="31"/>
      <c r="I1564" s="31"/>
      <c r="J1564" s="84"/>
      <c r="K1564" s="31"/>
      <c r="L1564" s="31"/>
      <c r="M1564" s="169"/>
      <c r="N1564" s="148"/>
      <c r="O1564" s="44"/>
      <c r="P1564" s="43"/>
      <c r="Q1564" s="31"/>
      <c r="R1564" s="84"/>
      <c r="S1564" s="31"/>
      <c r="T1564" s="31"/>
      <c r="U1564" s="169"/>
      <c r="V1564" s="150"/>
      <c r="W1564" s="141" t="str" cm="1">
        <f t="array" ref="W1564">IF(SUM(LEN(B1564:V1564))=0,"",IF(OR(OR(ISBLANK(F1564),SUM(LEN(C1564),LEN(D1564))=0),AND(NOT(E1564="Unknown"),ISBLANK(J1564)),AND(NOT(O1564="Unknown"),ISBLANK(R1564))),"Missing Information", INDEX(Table15[Entire Service Line Classification], MATCH(SUMIFS(Table15[Unique ID],Table15[System-Owned Portion],E1564,Table15[If Material Anything Other than "Lead" in Column E,Was Material Ever Previously Lead?],G1564,Table15[Customer-Owned Portion],O1564),Table15[Unique ID],0),0)))</f>
        <v/>
      </c>
      <c r="X1564"/>
    </row>
    <row r="1565" spans="2:24" x14ac:dyDescent="0.35">
      <c r="B1565" s="146"/>
      <c r="C1565" s="31"/>
      <c r="D1565" s="31"/>
      <c r="E1565" s="44"/>
      <c r="F1565" s="43"/>
      <c r="G1565" s="84"/>
      <c r="H1565" s="31"/>
      <c r="I1565" s="31"/>
      <c r="J1565" s="84"/>
      <c r="K1565" s="31"/>
      <c r="L1565" s="31"/>
      <c r="M1565" s="169"/>
      <c r="N1565" s="148"/>
      <c r="O1565" s="44"/>
      <c r="P1565" s="43"/>
      <c r="Q1565" s="31"/>
      <c r="R1565" s="84"/>
      <c r="S1565" s="31"/>
      <c r="T1565" s="31"/>
      <c r="U1565" s="169"/>
      <c r="V1565" s="150"/>
      <c r="W1565" s="141" t="str" cm="1">
        <f t="array" ref="W1565">IF(SUM(LEN(B1565:V1565))=0,"",IF(OR(OR(ISBLANK(F1565),SUM(LEN(C1565),LEN(D1565))=0),AND(NOT(E1565="Unknown"),ISBLANK(J1565)),AND(NOT(O1565="Unknown"),ISBLANK(R1565))),"Missing Information", INDEX(Table15[Entire Service Line Classification], MATCH(SUMIFS(Table15[Unique ID],Table15[System-Owned Portion],E1565,Table15[If Material Anything Other than "Lead" in Column E,Was Material Ever Previously Lead?],G1565,Table15[Customer-Owned Portion],O1565),Table15[Unique ID],0),0)))</f>
        <v/>
      </c>
      <c r="X1565"/>
    </row>
    <row r="1566" spans="2:24" x14ac:dyDescent="0.35">
      <c r="B1566" s="146"/>
      <c r="C1566" s="31"/>
      <c r="D1566" s="31"/>
      <c r="E1566" s="44"/>
      <c r="F1566" s="43"/>
      <c r="G1566" s="84"/>
      <c r="H1566" s="31"/>
      <c r="I1566" s="31"/>
      <c r="J1566" s="84"/>
      <c r="K1566" s="31"/>
      <c r="L1566" s="31"/>
      <c r="M1566" s="169"/>
      <c r="N1566" s="148"/>
      <c r="O1566" s="44"/>
      <c r="P1566" s="43"/>
      <c r="Q1566" s="31"/>
      <c r="R1566" s="84"/>
      <c r="S1566" s="31"/>
      <c r="T1566" s="31"/>
      <c r="U1566" s="169"/>
      <c r="V1566" s="150"/>
      <c r="W1566" s="141" t="str" cm="1">
        <f t="array" ref="W1566">IF(SUM(LEN(B1566:V1566))=0,"",IF(OR(OR(ISBLANK(F1566),SUM(LEN(C1566),LEN(D1566))=0),AND(NOT(E1566="Unknown"),ISBLANK(J1566)),AND(NOT(O1566="Unknown"),ISBLANK(R1566))),"Missing Information", INDEX(Table15[Entire Service Line Classification], MATCH(SUMIFS(Table15[Unique ID],Table15[System-Owned Portion],E1566,Table15[If Material Anything Other than "Lead" in Column E,Was Material Ever Previously Lead?],G1566,Table15[Customer-Owned Portion],O1566),Table15[Unique ID],0),0)))</f>
        <v/>
      </c>
      <c r="X1566"/>
    </row>
    <row r="1567" spans="2:24" x14ac:dyDescent="0.35">
      <c r="B1567" s="146"/>
      <c r="C1567" s="31"/>
      <c r="D1567" s="31"/>
      <c r="E1567" s="44"/>
      <c r="F1567" s="43"/>
      <c r="G1567" s="84"/>
      <c r="H1567" s="31"/>
      <c r="I1567" s="31"/>
      <c r="J1567" s="84"/>
      <c r="K1567" s="31"/>
      <c r="L1567" s="31"/>
      <c r="M1567" s="169"/>
      <c r="N1567" s="148"/>
      <c r="O1567" s="44"/>
      <c r="P1567" s="43"/>
      <c r="Q1567" s="31"/>
      <c r="R1567" s="84"/>
      <c r="S1567" s="31"/>
      <c r="T1567" s="31"/>
      <c r="U1567" s="169"/>
      <c r="V1567" s="150"/>
      <c r="W1567" s="141" t="str" cm="1">
        <f t="array" ref="W1567">IF(SUM(LEN(B1567:V1567))=0,"",IF(OR(OR(ISBLANK(F1567),SUM(LEN(C1567),LEN(D1567))=0),AND(NOT(E1567="Unknown"),ISBLANK(J1567)),AND(NOT(O1567="Unknown"),ISBLANK(R1567))),"Missing Information", INDEX(Table15[Entire Service Line Classification], MATCH(SUMIFS(Table15[Unique ID],Table15[System-Owned Portion],E1567,Table15[If Material Anything Other than "Lead" in Column E,Was Material Ever Previously Lead?],G1567,Table15[Customer-Owned Portion],O1567),Table15[Unique ID],0),0)))</f>
        <v/>
      </c>
      <c r="X1567"/>
    </row>
    <row r="1568" spans="2:24" x14ac:dyDescent="0.35">
      <c r="B1568" s="146"/>
      <c r="C1568" s="31"/>
      <c r="D1568" s="31"/>
      <c r="E1568" s="44"/>
      <c r="F1568" s="43"/>
      <c r="G1568" s="84"/>
      <c r="H1568" s="31"/>
      <c r="I1568" s="31"/>
      <c r="J1568" s="84"/>
      <c r="K1568" s="31"/>
      <c r="L1568" s="31"/>
      <c r="M1568" s="169"/>
      <c r="N1568" s="148"/>
      <c r="O1568" s="44"/>
      <c r="P1568" s="43"/>
      <c r="Q1568" s="31"/>
      <c r="R1568" s="84"/>
      <c r="S1568" s="31"/>
      <c r="T1568" s="31"/>
      <c r="U1568" s="169"/>
      <c r="V1568" s="150"/>
      <c r="W1568" s="141" t="str" cm="1">
        <f t="array" ref="W1568">IF(SUM(LEN(B1568:V1568))=0,"",IF(OR(OR(ISBLANK(F1568),SUM(LEN(C1568),LEN(D1568))=0),AND(NOT(E1568="Unknown"),ISBLANK(J1568)),AND(NOT(O1568="Unknown"),ISBLANK(R1568))),"Missing Information", INDEX(Table15[Entire Service Line Classification], MATCH(SUMIFS(Table15[Unique ID],Table15[System-Owned Portion],E1568,Table15[If Material Anything Other than "Lead" in Column E,Was Material Ever Previously Lead?],G1568,Table15[Customer-Owned Portion],O1568),Table15[Unique ID],0),0)))</f>
        <v/>
      </c>
      <c r="X1568"/>
    </row>
    <row r="1569" spans="2:24" x14ac:dyDescent="0.35">
      <c r="B1569" s="146"/>
      <c r="C1569" s="31"/>
      <c r="D1569" s="31"/>
      <c r="E1569" s="44"/>
      <c r="F1569" s="43"/>
      <c r="G1569" s="84"/>
      <c r="H1569" s="31"/>
      <c r="I1569" s="31"/>
      <c r="J1569" s="84"/>
      <c r="K1569" s="31"/>
      <c r="L1569" s="31"/>
      <c r="M1569" s="169"/>
      <c r="N1569" s="148"/>
      <c r="O1569" s="44"/>
      <c r="P1569" s="43"/>
      <c r="Q1569" s="31"/>
      <c r="R1569" s="84"/>
      <c r="S1569" s="31"/>
      <c r="T1569" s="31"/>
      <c r="U1569" s="169"/>
      <c r="V1569" s="150"/>
      <c r="W1569" s="141" t="str" cm="1">
        <f t="array" ref="W1569">IF(SUM(LEN(B1569:V1569))=0,"",IF(OR(OR(ISBLANK(F1569),SUM(LEN(C1569),LEN(D1569))=0),AND(NOT(E1569="Unknown"),ISBLANK(J1569)),AND(NOT(O1569="Unknown"),ISBLANK(R1569))),"Missing Information", INDEX(Table15[Entire Service Line Classification], MATCH(SUMIFS(Table15[Unique ID],Table15[System-Owned Portion],E1569,Table15[If Material Anything Other than "Lead" in Column E,Was Material Ever Previously Lead?],G1569,Table15[Customer-Owned Portion],O1569),Table15[Unique ID],0),0)))</f>
        <v/>
      </c>
      <c r="X1569"/>
    </row>
    <row r="1570" spans="2:24" x14ac:dyDescent="0.35">
      <c r="B1570" s="146"/>
      <c r="C1570" s="31"/>
      <c r="D1570" s="31"/>
      <c r="E1570" s="44"/>
      <c r="F1570" s="43"/>
      <c r="G1570" s="84"/>
      <c r="H1570" s="31"/>
      <c r="I1570" s="31"/>
      <c r="J1570" s="84"/>
      <c r="K1570" s="31"/>
      <c r="L1570" s="31"/>
      <c r="M1570" s="169"/>
      <c r="N1570" s="148"/>
      <c r="O1570" s="44"/>
      <c r="P1570" s="43"/>
      <c r="Q1570" s="31"/>
      <c r="R1570" s="84"/>
      <c r="S1570" s="31"/>
      <c r="T1570" s="31"/>
      <c r="U1570" s="169"/>
      <c r="V1570" s="150"/>
      <c r="W1570" s="141" t="str" cm="1">
        <f t="array" ref="W1570">IF(SUM(LEN(B1570:V1570))=0,"",IF(OR(OR(ISBLANK(F1570),SUM(LEN(C1570),LEN(D1570))=0),AND(NOT(E1570="Unknown"),ISBLANK(J1570)),AND(NOT(O1570="Unknown"),ISBLANK(R1570))),"Missing Information", INDEX(Table15[Entire Service Line Classification], MATCH(SUMIFS(Table15[Unique ID],Table15[System-Owned Portion],E1570,Table15[If Material Anything Other than "Lead" in Column E,Was Material Ever Previously Lead?],G1570,Table15[Customer-Owned Portion],O1570),Table15[Unique ID],0),0)))</f>
        <v/>
      </c>
      <c r="X1570"/>
    </row>
    <row r="1571" spans="2:24" x14ac:dyDescent="0.35">
      <c r="B1571" s="146"/>
      <c r="C1571" s="31"/>
      <c r="D1571" s="31"/>
      <c r="E1571" s="44"/>
      <c r="F1571" s="43"/>
      <c r="G1571" s="84"/>
      <c r="H1571" s="31"/>
      <c r="I1571" s="31"/>
      <c r="J1571" s="84"/>
      <c r="K1571" s="31"/>
      <c r="L1571" s="31"/>
      <c r="M1571" s="169"/>
      <c r="N1571" s="148"/>
      <c r="O1571" s="44"/>
      <c r="P1571" s="43"/>
      <c r="Q1571" s="31"/>
      <c r="R1571" s="84"/>
      <c r="S1571" s="31"/>
      <c r="T1571" s="31"/>
      <c r="U1571" s="169"/>
      <c r="V1571" s="150"/>
      <c r="W1571" s="141" t="str" cm="1">
        <f t="array" ref="W1571">IF(SUM(LEN(B1571:V1571))=0,"",IF(OR(OR(ISBLANK(F1571),SUM(LEN(C1571),LEN(D1571))=0),AND(NOT(E1571="Unknown"),ISBLANK(J1571)),AND(NOT(O1571="Unknown"),ISBLANK(R1571))),"Missing Information", INDEX(Table15[Entire Service Line Classification], MATCH(SUMIFS(Table15[Unique ID],Table15[System-Owned Portion],E1571,Table15[If Material Anything Other than "Lead" in Column E,Was Material Ever Previously Lead?],G1571,Table15[Customer-Owned Portion],O1571),Table15[Unique ID],0),0)))</f>
        <v/>
      </c>
      <c r="X1571"/>
    </row>
    <row r="1572" spans="2:24" x14ac:dyDescent="0.35">
      <c r="B1572" s="146"/>
      <c r="C1572" s="31"/>
      <c r="D1572" s="31"/>
      <c r="E1572" s="44"/>
      <c r="F1572" s="43"/>
      <c r="G1572" s="84"/>
      <c r="H1572" s="31"/>
      <c r="I1572" s="31"/>
      <c r="J1572" s="84"/>
      <c r="K1572" s="31"/>
      <c r="L1572" s="31"/>
      <c r="M1572" s="169"/>
      <c r="N1572" s="148"/>
      <c r="O1572" s="44"/>
      <c r="P1572" s="43"/>
      <c r="Q1572" s="31"/>
      <c r="R1572" s="84"/>
      <c r="S1572" s="31"/>
      <c r="T1572" s="31"/>
      <c r="U1572" s="169"/>
      <c r="V1572" s="150"/>
      <c r="W1572" s="141" t="str" cm="1">
        <f t="array" ref="W1572">IF(SUM(LEN(B1572:V1572))=0,"",IF(OR(OR(ISBLANK(F1572),SUM(LEN(C1572),LEN(D1572))=0),AND(NOT(E1572="Unknown"),ISBLANK(J1572)),AND(NOT(O1572="Unknown"),ISBLANK(R1572))),"Missing Information", INDEX(Table15[Entire Service Line Classification], MATCH(SUMIFS(Table15[Unique ID],Table15[System-Owned Portion],E1572,Table15[If Material Anything Other than "Lead" in Column E,Was Material Ever Previously Lead?],G1572,Table15[Customer-Owned Portion],O1572),Table15[Unique ID],0),0)))</f>
        <v/>
      </c>
      <c r="X1572"/>
    </row>
    <row r="1573" spans="2:24" x14ac:dyDescent="0.35">
      <c r="B1573" s="146"/>
      <c r="C1573" s="31"/>
      <c r="D1573" s="31"/>
      <c r="E1573" s="44"/>
      <c r="F1573" s="43"/>
      <c r="G1573" s="84"/>
      <c r="H1573" s="31"/>
      <c r="I1573" s="31"/>
      <c r="J1573" s="84"/>
      <c r="K1573" s="31"/>
      <c r="L1573" s="31"/>
      <c r="M1573" s="169"/>
      <c r="N1573" s="148"/>
      <c r="O1573" s="44"/>
      <c r="P1573" s="43"/>
      <c r="Q1573" s="31"/>
      <c r="R1573" s="84"/>
      <c r="S1573" s="31"/>
      <c r="T1573" s="31"/>
      <c r="U1573" s="169"/>
      <c r="V1573" s="150"/>
      <c r="W1573" s="141" t="str" cm="1">
        <f t="array" ref="W1573">IF(SUM(LEN(B1573:V1573))=0,"",IF(OR(OR(ISBLANK(F1573),SUM(LEN(C1573),LEN(D1573))=0),AND(NOT(E1573="Unknown"),ISBLANK(J1573)),AND(NOT(O1573="Unknown"),ISBLANK(R1573))),"Missing Information", INDEX(Table15[Entire Service Line Classification], MATCH(SUMIFS(Table15[Unique ID],Table15[System-Owned Portion],E1573,Table15[If Material Anything Other than "Lead" in Column E,Was Material Ever Previously Lead?],G1573,Table15[Customer-Owned Portion],O1573),Table15[Unique ID],0),0)))</f>
        <v/>
      </c>
      <c r="X1573"/>
    </row>
    <row r="1574" spans="2:24" x14ac:dyDescent="0.35">
      <c r="B1574" s="146"/>
      <c r="C1574" s="31"/>
      <c r="D1574" s="31"/>
      <c r="E1574" s="44"/>
      <c r="F1574" s="43"/>
      <c r="G1574" s="84"/>
      <c r="H1574" s="31"/>
      <c r="I1574" s="31"/>
      <c r="J1574" s="84"/>
      <c r="K1574" s="31"/>
      <c r="L1574" s="31"/>
      <c r="M1574" s="169"/>
      <c r="N1574" s="148"/>
      <c r="O1574" s="44"/>
      <c r="P1574" s="43"/>
      <c r="Q1574" s="31"/>
      <c r="R1574" s="84"/>
      <c r="S1574" s="31"/>
      <c r="T1574" s="31"/>
      <c r="U1574" s="169"/>
      <c r="V1574" s="150"/>
      <c r="W1574" s="141" t="str" cm="1">
        <f t="array" ref="W1574">IF(SUM(LEN(B1574:V1574))=0,"",IF(OR(OR(ISBLANK(F1574),SUM(LEN(C1574),LEN(D1574))=0),AND(NOT(E1574="Unknown"),ISBLANK(J1574)),AND(NOT(O1574="Unknown"),ISBLANK(R1574))),"Missing Information", INDEX(Table15[Entire Service Line Classification], MATCH(SUMIFS(Table15[Unique ID],Table15[System-Owned Portion],E1574,Table15[If Material Anything Other than "Lead" in Column E,Was Material Ever Previously Lead?],G1574,Table15[Customer-Owned Portion],O1574),Table15[Unique ID],0),0)))</f>
        <v/>
      </c>
      <c r="X1574"/>
    </row>
    <row r="1575" spans="2:24" x14ac:dyDescent="0.35">
      <c r="B1575" s="146"/>
      <c r="C1575" s="31"/>
      <c r="D1575" s="31"/>
      <c r="E1575" s="44"/>
      <c r="F1575" s="43"/>
      <c r="G1575" s="84"/>
      <c r="H1575" s="31"/>
      <c r="I1575" s="31"/>
      <c r="J1575" s="84"/>
      <c r="K1575" s="31"/>
      <c r="L1575" s="31"/>
      <c r="M1575" s="169"/>
      <c r="N1575" s="148"/>
      <c r="O1575" s="44"/>
      <c r="P1575" s="43"/>
      <c r="Q1575" s="31"/>
      <c r="R1575" s="84"/>
      <c r="S1575" s="31"/>
      <c r="T1575" s="31"/>
      <c r="U1575" s="169"/>
      <c r="V1575" s="150"/>
      <c r="W1575" s="141" t="str" cm="1">
        <f t="array" ref="W1575">IF(SUM(LEN(B1575:V1575))=0,"",IF(OR(OR(ISBLANK(F1575),SUM(LEN(C1575),LEN(D1575))=0),AND(NOT(E1575="Unknown"),ISBLANK(J1575)),AND(NOT(O1575="Unknown"),ISBLANK(R1575))),"Missing Information", INDEX(Table15[Entire Service Line Classification], MATCH(SUMIFS(Table15[Unique ID],Table15[System-Owned Portion],E1575,Table15[If Material Anything Other than "Lead" in Column E,Was Material Ever Previously Lead?],G1575,Table15[Customer-Owned Portion],O1575),Table15[Unique ID],0),0)))</f>
        <v/>
      </c>
      <c r="X1575"/>
    </row>
    <row r="1576" spans="2:24" x14ac:dyDescent="0.35">
      <c r="B1576" s="146"/>
      <c r="C1576" s="31"/>
      <c r="D1576" s="31"/>
      <c r="E1576" s="44"/>
      <c r="F1576" s="43"/>
      <c r="G1576" s="84"/>
      <c r="H1576" s="31"/>
      <c r="I1576" s="31"/>
      <c r="J1576" s="84"/>
      <c r="K1576" s="31"/>
      <c r="L1576" s="31"/>
      <c r="M1576" s="169"/>
      <c r="N1576" s="148"/>
      <c r="O1576" s="44"/>
      <c r="P1576" s="43"/>
      <c r="Q1576" s="31"/>
      <c r="R1576" s="84"/>
      <c r="S1576" s="31"/>
      <c r="T1576" s="31"/>
      <c r="U1576" s="169"/>
      <c r="V1576" s="150"/>
      <c r="W1576" s="141" t="str" cm="1">
        <f t="array" ref="W1576">IF(SUM(LEN(B1576:V1576))=0,"",IF(OR(OR(ISBLANK(F1576),SUM(LEN(C1576),LEN(D1576))=0),AND(NOT(E1576="Unknown"),ISBLANK(J1576)),AND(NOT(O1576="Unknown"),ISBLANK(R1576))),"Missing Information", INDEX(Table15[Entire Service Line Classification], MATCH(SUMIFS(Table15[Unique ID],Table15[System-Owned Portion],E1576,Table15[If Material Anything Other than "Lead" in Column E,Was Material Ever Previously Lead?],G1576,Table15[Customer-Owned Portion],O1576),Table15[Unique ID],0),0)))</f>
        <v/>
      </c>
      <c r="X1576"/>
    </row>
    <row r="1577" spans="2:24" x14ac:dyDescent="0.35">
      <c r="B1577" s="146"/>
      <c r="C1577" s="31"/>
      <c r="D1577" s="31"/>
      <c r="E1577" s="44"/>
      <c r="F1577" s="43"/>
      <c r="G1577" s="84"/>
      <c r="H1577" s="31"/>
      <c r="I1577" s="31"/>
      <c r="J1577" s="84"/>
      <c r="K1577" s="31"/>
      <c r="L1577" s="31"/>
      <c r="M1577" s="169"/>
      <c r="N1577" s="148"/>
      <c r="O1577" s="44"/>
      <c r="P1577" s="43"/>
      <c r="Q1577" s="31"/>
      <c r="R1577" s="84"/>
      <c r="S1577" s="31"/>
      <c r="T1577" s="31"/>
      <c r="U1577" s="169"/>
      <c r="V1577" s="150"/>
      <c r="W1577" s="141" t="str" cm="1">
        <f t="array" ref="W1577">IF(SUM(LEN(B1577:V1577))=0,"",IF(OR(OR(ISBLANK(F1577),SUM(LEN(C1577),LEN(D1577))=0),AND(NOT(E1577="Unknown"),ISBLANK(J1577)),AND(NOT(O1577="Unknown"),ISBLANK(R1577))),"Missing Information", INDEX(Table15[Entire Service Line Classification], MATCH(SUMIFS(Table15[Unique ID],Table15[System-Owned Portion],E1577,Table15[If Material Anything Other than "Lead" in Column E,Was Material Ever Previously Lead?],G1577,Table15[Customer-Owned Portion],O1577),Table15[Unique ID],0),0)))</f>
        <v/>
      </c>
      <c r="X1577"/>
    </row>
    <row r="1578" spans="2:24" x14ac:dyDescent="0.35">
      <c r="B1578" s="146"/>
      <c r="C1578" s="31"/>
      <c r="D1578" s="31"/>
      <c r="E1578" s="44"/>
      <c r="F1578" s="43"/>
      <c r="G1578" s="84"/>
      <c r="H1578" s="31"/>
      <c r="I1578" s="31"/>
      <c r="J1578" s="84"/>
      <c r="K1578" s="31"/>
      <c r="L1578" s="31"/>
      <c r="M1578" s="169"/>
      <c r="N1578" s="148"/>
      <c r="O1578" s="44"/>
      <c r="P1578" s="43"/>
      <c r="Q1578" s="31"/>
      <c r="R1578" s="84"/>
      <c r="S1578" s="31"/>
      <c r="T1578" s="31"/>
      <c r="U1578" s="169"/>
      <c r="V1578" s="150"/>
      <c r="W1578" s="141" t="str" cm="1">
        <f t="array" ref="W1578">IF(SUM(LEN(B1578:V1578))=0,"",IF(OR(OR(ISBLANK(F1578),SUM(LEN(C1578),LEN(D1578))=0),AND(NOT(E1578="Unknown"),ISBLANK(J1578)),AND(NOT(O1578="Unknown"),ISBLANK(R1578))),"Missing Information", INDEX(Table15[Entire Service Line Classification], MATCH(SUMIFS(Table15[Unique ID],Table15[System-Owned Portion],E1578,Table15[If Material Anything Other than "Lead" in Column E,Was Material Ever Previously Lead?],G1578,Table15[Customer-Owned Portion],O1578),Table15[Unique ID],0),0)))</f>
        <v/>
      </c>
      <c r="X1578"/>
    </row>
    <row r="1579" spans="2:24" x14ac:dyDescent="0.35">
      <c r="B1579" s="146"/>
      <c r="C1579" s="31"/>
      <c r="D1579" s="31"/>
      <c r="E1579" s="44"/>
      <c r="F1579" s="43"/>
      <c r="G1579" s="84"/>
      <c r="H1579" s="31"/>
      <c r="I1579" s="31"/>
      <c r="J1579" s="84"/>
      <c r="K1579" s="31"/>
      <c r="L1579" s="31"/>
      <c r="M1579" s="169"/>
      <c r="N1579" s="148"/>
      <c r="O1579" s="44"/>
      <c r="P1579" s="43"/>
      <c r="Q1579" s="31"/>
      <c r="R1579" s="84"/>
      <c r="S1579" s="31"/>
      <c r="T1579" s="31"/>
      <c r="U1579" s="169"/>
      <c r="V1579" s="150"/>
      <c r="W1579" s="141" t="str" cm="1">
        <f t="array" ref="W1579">IF(SUM(LEN(B1579:V1579))=0,"",IF(OR(OR(ISBLANK(F1579),SUM(LEN(C1579),LEN(D1579))=0),AND(NOT(E1579="Unknown"),ISBLANK(J1579)),AND(NOT(O1579="Unknown"),ISBLANK(R1579))),"Missing Information", INDEX(Table15[Entire Service Line Classification], MATCH(SUMIFS(Table15[Unique ID],Table15[System-Owned Portion],E1579,Table15[If Material Anything Other than "Lead" in Column E,Was Material Ever Previously Lead?],G1579,Table15[Customer-Owned Portion],O1579),Table15[Unique ID],0),0)))</f>
        <v/>
      </c>
      <c r="X1579"/>
    </row>
    <row r="1580" spans="2:24" x14ac:dyDescent="0.35">
      <c r="B1580" s="146"/>
      <c r="C1580" s="31"/>
      <c r="D1580" s="31"/>
      <c r="E1580" s="44"/>
      <c r="F1580" s="43"/>
      <c r="G1580" s="84"/>
      <c r="H1580" s="31"/>
      <c r="I1580" s="31"/>
      <c r="J1580" s="84"/>
      <c r="K1580" s="31"/>
      <c r="L1580" s="31"/>
      <c r="M1580" s="169"/>
      <c r="N1580" s="148"/>
      <c r="O1580" s="44"/>
      <c r="P1580" s="43"/>
      <c r="Q1580" s="31"/>
      <c r="R1580" s="84"/>
      <c r="S1580" s="31"/>
      <c r="T1580" s="31"/>
      <c r="U1580" s="169"/>
      <c r="V1580" s="150"/>
      <c r="W1580" s="141" t="str" cm="1">
        <f t="array" ref="W1580">IF(SUM(LEN(B1580:V1580))=0,"",IF(OR(OR(ISBLANK(F1580),SUM(LEN(C1580),LEN(D1580))=0),AND(NOT(E1580="Unknown"),ISBLANK(J1580)),AND(NOT(O1580="Unknown"),ISBLANK(R1580))),"Missing Information", INDEX(Table15[Entire Service Line Classification], MATCH(SUMIFS(Table15[Unique ID],Table15[System-Owned Portion],E1580,Table15[If Material Anything Other than "Lead" in Column E,Was Material Ever Previously Lead?],G1580,Table15[Customer-Owned Portion],O1580),Table15[Unique ID],0),0)))</f>
        <v/>
      </c>
      <c r="X1580"/>
    </row>
    <row r="1581" spans="2:24" x14ac:dyDescent="0.35">
      <c r="B1581" s="146"/>
      <c r="C1581" s="31"/>
      <c r="D1581" s="31"/>
      <c r="E1581" s="44"/>
      <c r="F1581" s="43"/>
      <c r="G1581" s="84"/>
      <c r="H1581" s="31"/>
      <c r="I1581" s="31"/>
      <c r="J1581" s="84"/>
      <c r="K1581" s="31"/>
      <c r="L1581" s="31"/>
      <c r="M1581" s="169"/>
      <c r="N1581" s="148"/>
      <c r="O1581" s="44"/>
      <c r="P1581" s="43"/>
      <c r="Q1581" s="31"/>
      <c r="R1581" s="84"/>
      <c r="S1581" s="31"/>
      <c r="T1581" s="31"/>
      <c r="U1581" s="169"/>
      <c r="V1581" s="150"/>
      <c r="W1581" s="141" t="str" cm="1">
        <f t="array" ref="W1581">IF(SUM(LEN(B1581:V1581))=0,"",IF(OR(OR(ISBLANK(F1581),SUM(LEN(C1581),LEN(D1581))=0),AND(NOT(E1581="Unknown"),ISBLANK(J1581)),AND(NOT(O1581="Unknown"),ISBLANK(R1581))),"Missing Information", INDEX(Table15[Entire Service Line Classification], MATCH(SUMIFS(Table15[Unique ID],Table15[System-Owned Portion],E1581,Table15[If Material Anything Other than "Lead" in Column E,Was Material Ever Previously Lead?],G1581,Table15[Customer-Owned Portion],O1581),Table15[Unique ID],0),0)))</f>
        <v/>
      </c>
      <c r="X1581"/>
    </row>
    <row r="1582" spans="2:24" x14ac:dyDescent="0.35">
      <c r="B1582" s="146"/>
      <c r="C1582" s="31"/>
      <c r="D1582" s="31"/>
      <c r="E1582" s="44"/>
      <c r="F1582" s="43"/>
      <c r="G1582" s="84"/>
      <c r="H1582" s="31"/>
      <c r="I1582" s="31"/>
      <c r="J1582" s="84"/>
      <c r="K1582" s="31"/>
      <c r="L1582" s="31"/>
      <c r="M1582" s="169"/>
      <c r="N1582" s="148"/>
      <c r="O1582" s="44"/>
      <c r="P1582" s="43"/>
      <c r="Q1582" s="31"/>
      <c r="R1582" s="84"/>
      <c r="S1582" s="31"/>
      <c r="T1582" s="31"/>
      <c r="U1582" s="169"/>
      <c r="V1582" s="150"/>
      <c r="W1582" s="141" t="str" cm="1">
        <f t="array" ref="W1582">IF(SUM(LEN(B1582:V1582))=0,"",IF(OR(OR(ISBLANK(F1582),SUM(LEN(C1582),LEN(D1582))=0),AND(NOT(E1582="Unknown"),ISBLANK(J1582)),AND(NOT(O1582="Unknown"),ISBLANK(R1582))),"Missing Information", INDEX(Table15[Entire Service Line Classification], MATCH(SUMIFS(Table15[Unique ID],Table15[System-Owned Portion],E1582,Table15[If Material Anything Other than "Lead" in Column E,Was Material Ever Previously Lead?],G1582,Table15[Customer-Owned Portion],O1582),Table15[Unique ID],0),0)))</f>
        <v/>
      </c>
      <c r="X1582"/>
    </row>
    <row r="1583" spans="2:24" x14ac:dyDescent="0.35">
      <c r="B1583" s="146"/>
      <c r="C1583" s="31"/>
      <c r="D1583" s="31"/>
      <c r="E1583" s="44"/>
      <c r="F1583" s="43"/>
      <c r="G1583" s="84"/>
      <c r="H1583" s="31"/>
      <c r="I1583" s="31"/>
      <c r="J1583" s="84"/>
      <c r="K1583" s="31"/>
      <c r="L1583" s="31"/>
      <c r="M1583" s="169"/>
      <c r="N1583" s="148"/>
      <c r="O1583" s="44"/>
      <c r="P1583" s="43"/>
      <c r="Q1583" s="31"/>
      <c r="R1583" s="84"/>
      <c r="S1583" s="31"/>
      <c r="T1583" s="31"/>
      <c r="U1583" s="169"/>
      <c r="V1583" s="150"/>
      <c r="W1583" s="141" t="str" cm="1">
        <f t="array" ref="W1583">IF(SUM(LEN(B1583:V1583))=0,"",IF(OR(OR(ISBLANK(F1583),SUM(LEN(C1583),LEN(D1583))=0),AND(NOT(E1583="Unknown"),ISBLANK(J1583)),AND(NOT(O1583="Unknown"),ISBLANK(R1583))),"Missing Information", INDEX(Table15[Entire Service Line Classification], MATCH(SUMIFS(Table15[Unique ID],Table15[System-Owned Portion],E1583,Table15[If Material Anything Other than "Lead" in Column E,Was Material Ever Previously Lead?],G1583,Table15[Customer-Owned Portion],O1583),Table15[Unique ID],0),0)))</f>
        <v/>
      </c>
      <c r="X1583"/>
    </row>
    <row r="1584" spans="2:24" x14ac:dyDescent="0.35">
      <c r="B1584" s="146"/>
      <c r="C1584" s="31"/>
      <c r="D1584" s="31"/>
      <c r="E1584" s="44"/>
      <c r="F1584" s="43"/>
      <c r="G1584" s="84"/>
      <c r="H1584" s="31"/>
      <c r="I1584" s="31"/>
      <c r="J1584" s="84"/>
      <c r="K1584" s="31"/>
      <c r="L1584" s="31"/>
      <c r="M1584" s="169"/>
      <c r="N1584" s="148"/>
      <c r="O1584" s="44"/>
      <c r="P1584" s="43"/>
      <c r="Q1584" s="31"/>
      <c r="R1584" s="84"/>
      <c r="S1584" s="31"/>
      <c r="T1584" s="31"/>
      <c r="U1584" s="169"/>
      <c r="V1584" s="150"/>
      <c r="W1584" s="141" t="str" cm="1">
        <f t="array" ref="W1584">IF(SUM(LEN(B1584:V1584))=0,"",IF(OR(OR(ISBLANK(F1584),SUM(LEN(C1584),LEN(D1584))=0),AND(NOT(E1584="Unknown"),ISBLANK(J1584)),AND(NOT(O1584="Unknown"),ISBLANK(R1584))),"Missing Information", INDEX(Table15[Entire Service Line Classification], MATCH(SUMIFS(Table15[Unique ID],Table15[System-Owned Portion],E1584,Table15[If Material Anything Other than "Lead" in Column E,Was Material Ever Previously Lead?],G1584,Table15[Customer-Owned Portion],O1584),Table15[Unique ID],0),0)))</f>
        <v/>
      </c>
      <c r="X1584"/>
    </row>
    <row r="1585" spans="2:24" x14ac:dyDescent="0.35">
      <c r="B1585" s="146"/>
      <c r="C1585" s="31"/>
      <c r="D1585" s="31"/>
      <c r="E1585" s="44"/>
      <c r="F1585" s="43"/>
      <c r="G1585" s="84"/>
      <c r="H1585" s="31"/>
      <c r="I1585" s="31"/>
      <c r="J1585" s="84"/>
      <c r="K1585" s="31"/>
      <c r="L1585" s="31"/>
      <c r="M1585" s="169"/>
      <c r="N1585" s="148"/>
      <c r="O1585" s="44"/>
      <c r="P1585" s="43"/>
      <c r="Q1585" s="31"/>
      <c r="R1585" s="84"/>
      <c r="S1585" s="31"/>
      <c r="T1585" s="31"/>
      <c r="U1585" s="169"/>
      <c r="V1585" s="150"/>
      <c r="W1585" s="141" t="str" cm="1">
        <f t="array" ref="W1585">IF(SUM(LEN(B1585:V1585))=0,"",IF(OR(OR(ISBLANK(F1585),SUM(LEN(C1585),LEN(D1585))=0),AND(NOT(E1585="Unknown"),ISBLANK(J1585)),AND(NOT(O1585="Unknown"),ISBLANK(R1585))),"Missing Information", INDEX(Table15[Entire Service Line Classification], MATCH(SUMIFS(Table15[Unique ID],Table15[System-Owned Portion],E1585,Table15[If Material Anything Other than "Lead" in Column E,Was Material Ever Previously Lead?],G1585,Table15[Customer-Owned Portion],O1585),Table15[Unique ID],0),0)))</f>
        <v/>
      </c>
      <c r="X1585"/>
    </row>
    <row r="1586" spans="2:24" x14ac:dyDescent="0.35">
      <c r="B1586" s="146"/>
      <c r="C1586" s="31"/>
      <c r="D1586" s="31"/>
      <c r="E1586" s="44"/>
      <c r="F1586" s="43"/>
      <c r="G1586" s="84"/>
      <c r="H1586" s="31"/>
      <c r="I1586" s="31"/>
      <c r="J1586" s="84"/>
      <c r="K1586" s="31"/>
      <c r="L1586" s="31"/>
      <c r="M1586" s="169"/>
      <c r="N1586" s="148"/>
      <c r="O1586" s="44"/>
      <c r="P1586" s="43"/>
      <c r="Q1586" s="31"/>
      <c r="R1586" s="84"/>
      <c r="S1586" s="31"/>
      <c r="T1586" s="31"/>
      <c r="U1586" s="169"/>
      <c r="V1586" s="150"/>
      <c r="W1586" s="141" t="str" cm="1">
        <f t="array" ref="W1586">IF(SUM(LEN(B1586:V1586))=0,"",IF(OR(OR(ISBLANK(F1586),SUM(LEN(C1586),LEN(D1586))=0),AND(NOT(E1586="Unknown"),ISBLANK(J1586)),AND(NOT(O1586="Unknown"),ISBLANK(R1586))),"Missing Information", INDEX(Table15[Entire Service Line Classification], MATCH(SUMIFS(Table15[Unique ID],Table15[System-Owned Portion],E1586,Table15[If Material Anything Other than "Lead" in Column E,Was Material Ever Previously Lead?],G1586,Table15[Customer-Owned Portion],O1586),Table15[Unique ID],0),0)))</f>
        <v/>
      </c>
      <c r="X1586"/>
    </row>
    <row r="1587" spans="2:24" x14ac:dyDescent="0.35">
      <c r="B1587" s="146"/>
      <c r="C1587" s="31"/>
      <c r="D1587" s="31"/>
      <c r="E1587" s="44"/>
      <c r="F1587" s="43"/>
      <c r="G1587" s="84"/>
      <c r="H1587" s="31"/>
      <c r="I1587" s="31"/>
      <c r="J1587" s="84"/>
      <c r="K1587" s="31"/>
      <c r="L1587" s="31"/>
      <c r="M1587" s="169"/>
      <c r="N1587" s="148"/>
      <c r="O1587" s="44"/>
      <c r="P1587" s="43"/>
      <c r="Q1587" s="31"/>
      <c r="R1587" s="84"/>
      <c r="S1587" s="31"/>
      <c r="T1587" s="31"/>
      <c r="U1587" s="169"/>
      <c r="V1587" s="150"/>
      <c r="W1587" s="141" t="str" cm="1">
        <f t="array" ref="W1587">IF(SUM(LEN(B1587:V1587))=0,"",IF(OR(OR(ISBLANK(F1587),SUM(LEN(C1587),LEN(D1587))=0),AND(NOT(E1587="Unknown"),ISBLANK(J1587)),AND(NOT(O1587="Unknown"),ISBLANK(R1587))),"Missing Information", INDEX(Table15[Entire Service Line Classification], MATCH(SUMIFS(Table15[Unique ID],Table15[System-Owned Portion],E1587,Table15[If Material Anything Other than "Lead" in Column E,Was Material Ever Previously Lead?],G1587,Table15[Customer-Owned Portion],O1587),Table15[Unique ID],0),0)))</f>
        <v/>
      </c>
      <c r="X1587"/>
    </row>
    <row r="1588" spans="2:24" x14ac:dyDescent="0.35">
      <c r="B1588" s="146"/>
      <c r="C1588" s="31"/>
      <c r="D1588" s="31"/>
      <c r="E1588" s="44"/>
      <c r="F1588" s="43"/>
      <c r="G1588" s="84"/>
      <c r="H1588" s="31"/>
      <c r="I1588" s="31"/>
      <c r="J1588" s="84"/>
      <c r="K1588" s="31"/>
      <c r="L1588" s="31"/>
      <c r="M1588" s="169"/>
      <c r="N1588" s="148"/>
      <c r="O1588" s="44"/>
      <c r="P1588" s="43"/>
      <c r="Q1588" s="31"/>
      <c r="R1588" s="84"/>
      <c r="S1588" s="31"/>
      <c r="T1588" s="31"/>
      <c r="U1588" s="169"/>
      <c r="V1588" s="150"/>
      <c r="W1588" s="141" t="str" cm="1">
        <f t="array" ref="W1588">IF(SUM(LEN(B1588:V1588))=0,"",IF(OR(OR(ISBLANK(F1588),SUM(LEN(C1588),LEN(D1588))=0),AND(NOT(E1588="Unknown"),ISBLANK(J1588)),AND(NOT(O1588="Unknown"),ISBLANK(R1588))),"Missing Information", INDEX(Table15[Entire Service Line Classification], MATCH(SUMIFS(Table15[Unique ID],Table15[System-Owned Portion],E1588,Table15[If Material Anything Other than "Lead" in Column E,Was Material Ever Previously Lead?],G1588,Table15[Customer-Owned Portion],O1588),Table15[Unique ID],0),0)))</f>
        <v/>
      </c>
      <c r="X1588"/>
    </row>
    <row r="1589" spans="2:24" x14ac:dyDescent="0.35">
      <c r="B1589" s="146"/>
      <c r="C1589" s="31"/>
      <c r="D1589" s="31"/>
      <c r="E1589" s="44"/>
      <c r="F1589" s="43"/>
      <c r="G1589" s="84"/>
      <c r="H1589" s="31"/>
      <c r="I1589" s="31"/>
      <c r="J1589" s="84"/>
      <c r="K1589" s="31"/>
      <c r="L1589" s="31"/>
      <c r="M1589" s="169"/>
      <c r="N1589" s="148"/>
      <c r="O1589" s="44"/>
      <c r="P1589" s="43"/>
      <c r="Q1589" s="31"/>
      <c r="R1589" s="84"/>
      <c r="S1589" s="31"/>
      <c r="T1589" s="31"/>
      <c r="U1589" s="169"/>
      <c r="V1589" s="150"/>
      <c r="W1589" s="141" t="str" cm="1">
        <f t="array" ref="W1589">IF(SUM(LEN(B1589:V1589))=0,"",IF(OR(OR(ISBLANK(F1589),SUM(LEN(C1589),LEN(D1589))=0),AND(NOT(E1589="Unknown"),ISBLANK(J1589)),AND(NOT(O1589="Unknown"),ISBLANK(R1589))),"Missing Information", INDEX(Table15[Entire Service Line Classification], MATCH(SUMIFS(Table15[Unique ID],Table15[System-Owned Portion],E1589,Table15[If Material Anything Other than "Lead" in Column E,Was Material Ever Previously Lead?],G1589,Table15[Customer-Owned Portion],O1589),Table15[Unique ID],0),0)))</f>
        <v/>
      </c>
      <c r="X1589"/>
    </row>
    <row r="1590" spans="2:24" x14ac:dyDescent="0.35">
      <c r="B1590" s="146"/>
      <c r="C1590" s="31"/>
      <c r="D1590" s="31"/>
      <c r="E1590" s="44"/>
      <c r="F1590" s="43"/>
      <c r="G1590" s="84"/>
      <c r="H1590" s="31"/>
      <c r="I1590" s="31"/>
      <c r="J1590" s="84"/>
      <c r="K1590" s="31"/>
      <c r="L1590" s="31"/>
      <c r="M1590" s="169"/>
      <c r="N1590" s="148"/>
      <c r="O1590" s="44"/>
      <c r="P1590" s="43"/>
      <c r="Q1590" s="31"/>
      <c r="R1590" s="84"/>
      <c r="S1590" s="31"/>
      <c r="T1590" s="31"/>
      <c r="U1590" s="169"/>
      <c r="V1590" s="150"/>
      <c r="W1590" s="141" t="str" cm="1">
        <f t="array" ref="W1590">IF(SUM(LEN(B1590:V1590))=0,"",IF(OR(OR(ISBLANK(F1590),SUM(LEN(C1590),LEN(D1590))=0),AND(NOT(E1590="Unknown"),ISBLANK(J1590)),AND(NOT(O1590="Unknown"),ISBLANK(R1590))),"Missing Information", INDEX(Table15[Entire Service Line Classification], MATCH(SUMIFS(Table15[Unique ID],Table15[System-Owned Portion],E1590,Table15[If Material Anything Other than "Lead" in Column E,Was Material Ever Previously Lead?],G1590,Table15[Customer-Owned Portion],O1590),Table15[Unique ID],0),0)))</f>
        <v/>
      </c>
      <c r="X1590"/>
    </row>
    <row r="1591" spans="2:24" x14ac:dyDescent="0.35">
      <c r="B1591" s="146"/>
      <c r="C1591" s="31"/>
      <c r="D1591" s="31"/>
      <c r="E1591" s="44"/>
      <c r="F1591" s="43"/>
      <c r="G1591" s="84"/>
      <c r="H1591" s="31"/>
      <c r="I1591" s="31"/>
      <c r="J1591" s="84"/>
      <c r="K1591" s="31"/>
      <c r="L1591" s="31"/>
      <c r="M1591" s="169"/>
      <c r="N1591" s="148"/>
      <c r="O1591" s="44"/>
      <c r="P1591" s="43"/>
      <c r="Q1591" s="31"/>
      <c r="R1591" s="84"/>
      <c r="S1591" s="31"/>
      <c r="T1591" s="31"/>
      <c r="U1591" s="169"/>
      <c r="V1591" s="150"/>
      <c r="W1591" s="141" t="str" cm="1">
        <f t="array" ref="W1591">IF(SUM(LEN(B1591:V1591))=0,"",IF(OR(OR(ISBLANK(F1591),SUM(LEN(C1591),LEN(D1591))=0),AND(NOT(E1591="Unknown"),ISBLANK(J1591)),AND(NOT(O1591="Unknown"),ISBLANK(R1591))),"Missing Information", INDEX(Table15[Entire Service Line Classification], MATCH(SUMIFS(Table15[Unique ID],Table15[System-Owned Portion],E1591,Table15[If Material Anything Other than "Lead" in Column E,Was Material Ever Previously Lead?],G1591,Table15[Customer-Owned Portion],O1591),Table15[Unique ID],0),0)))</f>
        <v/>
      </c>
      <c r="X1591"/>
    </row>
    <row r="1592" spans="2:24" x14ac:dyDescent="0.35">
      <c r="B1592" s="146"/>
      <c r="C1592" s="31"/>
      <c r="D1592" s="31"/>
      <c r="E1592" s="44"/>
      <c r="F1592" s="43"/>
      <c r="G1592" s="84"/>
      <c r="H1592" s="31"/>
      <c r="I1592" s="31"/>
      <c r="J1592" s="84"/>
      <c r="K1592" s="31"/>
      <c r="L1592" s="31"/>
      <c r="M1592" s="169"/>
      <c r="N1592" s="148"/>
      <c r="O1592" s="44"/>
      <c r="P1592" s="43"/>
      <c r="Q1592" s="31"/>
      <c r="R1592" s="84"/>
      <c r="S1592" s="31"/>
      <c r="T1592" s="31"/>
      <c r="U1592" s="169"/>
      <c r="V1592" s="150"/>
      <c r="W1592" s="141" t="str" cm="1">
        <f t="array" ref="W1592">IF(SUM(LEN(B1592:V1592))=0,"",IF(OR(OR(ISBLANK(F1592),SUM(LEN(C1592),LEN(D1592))=0),AND(NOT(E1592="Unknown"),ISBLANK(J1592)),AND(NOT(O1592="Unknown"),ISBLANK(R1592))),"Missing Information", INDEX(Table15[Entire Service Line Classification], MATCH(SUMIFS(Table15[Unique ID],Table15[System-Owned Portion],E1592,Table15[If Material Anything Other than "Lead" in Column E,Was Material Ever Previously Lead?],G1592,Table15[Customer-Owned Portion],O1592),Table15[Unique ID],0),0)))</f>
        <v/>
      </c>
      <c r="X1592"/>
    </row>
    <row r="1593" spans="2:24" x14ac:dyDescent="0.35">
      <c r="B1593" s="146"/>
      <c r="C1593" s="31"/>
      <c r="D1593" s="31"/>
      <c r="E1593" s="44"/>
      <c r="F1593" s="43"/>
      <c r="G1593" s="84"/>
      <c r="H1593" s="31"/>
      <c r="I1593" s="31"/>
      <c r="J1593" s="84"/>
      <c r="K1593" s="31"/>
      <c r="L1593" s="31"/>
      <c r="M1593" s="169"/>
      <c r="N1593" s="148"/>
      <c r="O1593" s="44"/>
      <c r="P1593" s="43"/>
      <c r="Q1593" s="31"/>
      <c r="R1593" s="84"/>
      <c r="S1593" s="31"/>
      <c r="T1593" s="31"/>
      <c r="U1593" s="169"/>
      <c r="V1593" s="150"/>
      <c r="W1593" s="141" t="str" cm="1">
        <f t="array" ref="W1593">IF(SUM(LEN(B1593:V1593))=0,"",IF(OR(OR(ISBLANK(F1593),SUM(LEN(C1593),LEN(D1593))=0),AND(NOT(E1593="Unknown"),ISBLANK(J1593)),AND(NOT(O1593="Unknown"),ISBLANK(R1593))),"Missing Information", INDEX(Table15[Entire Service Line Classification], MATCH(SUMIFS(Table15[Unique ID],Table15[System-Owned Portion],E1593,Table15[If Material Anything Other than "Lead" in Column E,Was Material Ever Previously Lead?],G1593,Table15[Customer-Owned Portion],O1593),Table15[Unique ID],0),0)))</f>
        <v/>
      </c>
      <c r="X1593"/>
    </row>
    <row r="1594" spans="2:24" x14ac:dyDescent="0.35">
      <c r="B1594" s="146"/>
      <c r="C1594" s="31"/>
      <c r="D1594" s="31"/>
      <c r="E1594" s="44"/>
      <c r="F1594" s="43"/>
      <c r="G1594" s="84"/>
      <c r="H1594" s="31"/>
      <c r="I1594" s="31"/>
      <c r="J1594" s="84"/>
      <c r="K1594" s="31"/>
      <c r="L1594" s="31"/>
      <c r="M1594" s="169"/>
      <c r="N1594" s="148"/>
      <c r="O1594" s="44"/>
      <c r="P1594" s="43"/>
      <c r="Q1594" s="31"/>
      <c r="R1594" s="84"/>
      <c r="S1594" s="31"/>
      <c r="T1594" s="31"/>
      <c r="U1594" s="169"/>
      <c r="V1594" s="150"/>
      <c r="W1594" s="141" t="str" cm="1">
        <f t="array" ref="W1594">IF(SUM(LEN(B1594:V1594))=0,"",IF(OR(OR(ISBLANK(F1594),SUM(LEN(C1594),LEN(D1594))=0),AND(NOT(E1594="Unknown"),ISBLANK(J1594)),AND(NOT(O1594="Unknown"),ISBLANK(R1594))),"Missing Information", INDEX(Table15[Entire Service Line Classification], MATCH(SUMIFS(Table15[Unique ID],Table15[System-Owned Portion],E1594,Table15[If Material Anything Other than "Lead" in Column E,Was Material Ever Previously Lead?],G1594,Table15[Customer-Owned Portion],O1594),Table15[Unique ID],0),0)))</f>
        <v/>
      </c>
      <c r="X1594"/>
    </row>
    <row r="1595" spans="2:24" x14ac:dyDescent="0.35">
      <c r="B1595" s="146"/>
      <c r="C1595" s="31"/>
      <c r="D1595" s="31"/>
      <c r="E1595" s="44"/>
      <c r="F1595" s="43"/>
      <c r="G1595" s="84"/>
      <c r="H1595" s="31"/>
      <c r="I1595" s="31"/>
      <c r="J1595" s="84"/>
      <c r="K1595" s="31"/>
      <c r="L1595" s="31"/>
      <c r="M1595" s="169"/>
      <c r="N1595" s="148"/>
      <c r="O1595" s="44"/>
      <c r="P1595" s="43"/>
      <c r="Q1595" s="31"/>
      <c r="R1595" s="84"/>
      <c r="S1595" s="31"/>
      <c r="T1595" s="31"/>
      <c r="U1595" s="169"/>
      <c r="V1595" s="150"/>
      <c r="W1595" s="141" t="str" cm="1">
        <f t="array" ref="W1595">IF(SUM(LEN(B1595:V1595))=0,"",IF(OR(OR(ISBLANK(F1595),SUM(LEN(C1595),LEN(D1595))=0),AND(NOT(E1595="Unknown"),ISBLANK(J1595)),AND(NOT(O1595="Unknown"),ISBLANK(R1595))),"Missing Information", INDEX(Table15[Entire Service Line Classification], MATCH(SUMIFS(Table15[Unique ID],Table15[System-Owned Portion],E1595,Table15[If Material Anything Other than "Lead" in Column E,Was Material Ever Previously Lead?],G1595,Table15[Customer-Owned Portion],O1595),Table15[Unique ID],0),0)))</f>
        <v/>
      </c>
      <c r="X1595"/>
    </row>
    <row r="1596" spans="2:24" x14ac:dyDescent="0.35">
      <c r="B1596" s="146"/>
      <c r="C1596" s="31"/>
      <c r="D1596" s="31"/>
      <c r="E1596" s="44"/>
      <c r="F1596" s="43"/>
      <c r="G1596" s="84"/>
      <c r="H1596" s="31"/>
      <c r="I1596" s="31"/>
      <c r="J1596" s="84"/>
      <c r="K1596" s="31"/>
      <c r="L1596" s="31"/>
      <c r="M1596" s="169"/>
      <c r="N1596" s="148"/>
      <c r="O1596" s="44"/>
      <c r="P1596" s="43"/>
      <c r="Q1596" s="31"/>
      <c r="R1596" s="84"/>
      <c r="S1596" s="31"/>
      <c r="T1596" s="31"/>
      <c r="U1596" s="169"/>
      <c r="V1596" s="150"/>
      <c r="W1596" s="141" t="str" cm="1">
        <f t="array" ref="W1596">IF(SUM(LEN(B1596:V1596))=0,"",IF(OR(OR(ISBLANK(F1596),SUM(LEN(C1596),LEN(D1596))=0),AND(NOT(E1596="Unknown"),ISBLANK(J1596)),AND(NOT(O1596="Unknown"),ISBLANK(R1596))),"Missing Information", INDEX(Table15[Entire Service Line Classification], MATCH(SUMIFS(Table15[Unique ID],Table15[System-Owned Portion],E1596,Table15[If Material Anything Other than "Lead" in Column E,Was Material Ever Previously Lead?],G1596,Table15[Customer-Owned Portion],O1596),Table15[Unique ID],0),0)))</f>
        <v/>
      </c>
      <c r="X1596"/>
    </row>
    <row r="1597" spans="2:24" x14ac:dyDescent="0.35">
      <c r="B1597" s="146"/>
      <c r="C1597" s="31"/>
      <c r="D1597" s="31"/>
      <c r="E1597" s="44"/>
      <c r="F1597" s="43"/>
      <c r="G1597" s="84"/>
      <c r="H1597" s="31"/>
      <c r="I1597" s="31"/>
      <c r="J1597" s="84"/>
      <c r="K1597" s="31"/>
      <c r="L1597" s="31"/>
      <c r="M1597" s="169"/>
      <c r="N1597" s="148"/>
      <c r="O1597" s="44"/>
      <c r="P1597" s="43"/>
      <c r="Q1597" s="31"/>
      <c r="R1597" s="84"/>
      <c r="S1597" s="31"/>
      <c r="T1597" s="31"/>
      <c r="U1597" s="169"/>
      <c r="V1597" s="150"/>
      <c r="W1597" s="141" t="str" cm="1">
        <f t="array" ref="W1597">IF(SUM(LEN(B1597:V1597))=0,"",IF(OR(OR(ISBLANK(F1597),SUM(LEN(C1597),LEN(D1597))=0),AND(NOT(E1597="Unknown"),ISBLANK(J1597)),AND(NOT(O1597="Unknown"),ISBLANK(R1597))),"Missing Information", INDEX(Table15[Entire Service Line Classification], MATCH(SUMIFS(Table15[Unique ID],Table15[System-Owned Portion],E1597,Table15[If Material Anything Other than "Lead" in Column E,Was Material Ever Previously Lead?],G1597,Table15[Customer-Owned Portion],O1597),Table15[Unique ID],0),0)))</f>
        <v/>
      </c>
      <c r="X1597"/>
    </row>
    <row r="1598" spans="2:24" x14ac:dyDescent="0.35">
      <c r="B1598" s="146"/>
      <c r="C1598" s="31"/>
      <c r="D1598" s="31"/>
      <c r="E1598" s="44"/>
      <c r="F1598" s="43"/>
      <c r="G1598" s="84"/>
      <c r="H1598" s="31"/>
      <c r="I1598" s="31"/>
      <c r="J1598" s="84"/>
      <c r="K1598" s="31"/>
      <c r="L1598" s="31"/>
      <c r="M1598" s="169"/>
      <c r="N1598" s="148"/>
      <c r="O1598" s="44"/>
      <c r="P1598" s="43"/>
      <c r="Q1598" s="31"/>
      <c r="R1598" s="84"/>
      <c r="S1598" s="31"/>
      <c r="T1598" s="31"/>
      <c r="U1598" s="169"/>
      <c r="V1598" s="150"/>
      <c r="W1598" s="141" t="str" cm="1">
        <f t="array" ref="W1598">IF(SUM(LEN(B1598:V1598))=0,"",IF(OR(OR(ISBLANK(F1598),SUM(LEN(C1598),LEN(D1598))=0),AND(NOT(E1598="Unknown"),ISBLANK(J1598)),AND(NOT(O1598="Unknown"),ISBLANK(R1598))),"Missing Information", INDEX(Table15[Entire Service Line Classification], MATCH(SUMIFS(Table15[Unique ID],Table15[System-Owned Portion],E1598,Table15[If Material Anything Other than "Lead" in Column E,Was Material Ever Previously Lead?],G1598,Table15[Customer-Owned Portion],O1598),Table15[Unique ID],0),0)))</f>
        <v/>
      </c>
      <c r="X1598"/>
    </row>
    <row r="1599" spans="2:24" x14ac:dyDescent="0.35">
      <c r="B1599" s="146"/>
      <c r="C1599" s="31"/>
      <c r="D1599" s="31"/>
      <c r="E1599" s="44"/>
      <c r="F1599" s="43"/>
      <c r="G1599" s="84"/>
      <c r="H1599" s="31"/>
      <c r="I1599" s="31"/>
      <c r="J1599" s="84"/>
      <c r="K1599" s="31"/>
      <c r="L1599" s="31"/>
      <c r="M1599" s="169"/>
      <c r="N1599" s="148"/>
      <c r="O1599" s="44"/>
      <c r="P1599" s="43"/>
      <c r="Q1599" s="31"/>
      <c r="R1599" s="84"/>
      <c r="S1599" s="31"/>
      <c r="T1599" s="31"/>
      <c r="U1599" s="169"/>
      <c r="V1599" s="150"/>
      <c r="W1599" s="141" t="str" cm="1">
        <f t="array" ref="W1599">IF(SUM(LEN(B1599:V1599))=0,"",IF(OR(OR(ISBLANK(F1599),SUM(LEN(C1599),LEN(D1599))=0),AND(NOT(E1599="Unknown"),ISBLANK(J1599)),AND(NOT(O1599="Unknown"),ISBLANK(R1599))),"Missing Information", INDEX(Table15[Entire Service Line Classification], MATCH(SUMIFS(Table15[Unique ID],Table15[System-Owned Portion],E1599,Table15[If Material Anything Other than "Lead" in Column E,Was Material Ever Previously Lead?],G1599,Table15[Customer-Owned Portion],O1599),Table15[Unique ID],0),0)))</f>
        <v/>
      </c>
      <c r="X1599"/>
    </row>
    <row r="1600" spans="2:24" x14ac:dyDescent="0.35">
      <c r="B1600" s="146"/>
      <c r="C1600" s="31"/>
      <c r="D1600" s="31"/>
      <c r="E1600" s="44"/>
      <c r="F1600" s="43"/>
      <c r="G1600" s="84"/>
      <c r="H1600" s="31"/>
      <c r="I1600" s="31"/>
      <c r="J1600" s="84"/>
      <c r="K1600" s="31"/>
      <c r="L1600" s="31"/>
      <c r="M1600" s="169"/>
      <c r="N1600" s="148"/>
      <c r="O1600" s="44"/>
      <c r="P1600" s="43"/>
      <c r="Q1600" s="31"/>
      <c r="R1600" s="84"/>
      <c r="S1600" s="31"/>
      <c r="T1600" s="31"/>
      <c r="U1600" s="169"/>
      <c r="V1600" s="150"/>
      <c r="W1600" s="141" t="str" cm="1">
        <f t="array" ref="W1600">IF(SUM(LEN(B1600:V1600))=0,"",IF(OR(OR(ISBLANK(F1600),SUM(LEN(C1600),LEN(D1600))=0),AND(NOT(E1600="Unknown"),ISBLANK(J1600)),AND(NOT(O1600="Unknown"),ISBLANK(R1600))),"Missing Information", INDEX(Table15[Entire Service Line Classification], MATCH(SUMIFS(Table15[Unique ID],Table15[System-Owned Portion],E1600,Table15[If Material Anything Other than "Lead" in Column E,Was Material Ever Previously Lead?],G1600,Table15[Customer-Owned Portion],O1600),Table15[Unique ID],0),0)))</f>
        <v/>
      </c>
      <c r="X1600"/>
    </row>
    <row r="1601" spans="2:24" x14ac:dyDescent="0.35">
      <c r="B1601" s="146"/>
      <c r="C1601" s="31"/>
      <c r="D1601" s="31"/>
      <c r="E1601" s="44"/>
      <c r="F1601" s="43"/>
      <c r="G1601" s="84"/>
      <c r="H1601" s="31"/>
      <c r="I1601" s="31"/>
      <c r="J1601" s="84"/>
      <c r="K1601" s="31"/>
      <c r="L1601" s="31"/>
      <c r="M1601" s="169"/>
      <c r="N1601" s="148"/>
      <c r="O1601" s="44"/>
      <c r="P1601" s="43"/>
      <c r="Q1601" s="31"/>
      <c r="R1601" s="84"/>
      <c r="S1601" s="31"/>
      <c r="T1601" s="31"/>
      <c r="U1601" s="169"/>
      <c r="V1601" s="150"/>
      <c r="W1601" s="141" t="str" cm="1">
        <f t="array" ref="W1601">IF(SUM(LEN(B1601:V1601))=0,"",IF(OR(OR(ISBLANK(F1601),SUM(LEN(C1601),LEN(D1601))=0),AND(NOT(E1601="Unknown"),ISBLANK(J1601)),AND(NOT(O1601="Unknown"),ISBLANK(R1601))),"Missing Information", INDEX(Table15[Entire Service Line Classification], MATCH(SUMIFS(Table15[Unique ID],Table15[System-Owned Portion],E1601,Table15[If Material Anything Other than "Lead" in Column E,Was Material Ever Previously Lead?],G1601,Table15[Customer-Owned Portion],O1601),Table15[Unique ID],0),0)))</f>
        <v/>
      </c>
      <c r="X1601"/>
    </row>
    <row r="1602" spans="2:24" x14ac:dyDescent="0.35">
      <c r="B1602" s="146"/>
      <c r="C1602" s="31"/>
      <c r="D1602" s="31"/>
      <c r="E1602" s="44"/>
      <c r="F1602" s="43"/>
      <c r="G1602" s="84"/>
      <c r="H1602" s="31"/>
      <c r="I1602" s="31"/>
      <c r="J1602" s="84"/>
      <c r="K1602" s="31"/>
      <c r="L1602" s="31"/>
      <c r="M1602" s="169"/>
      <c r="N1602" s="148"/>
      <c r="O1602" s="44"/>
      <c r="P1602" s="43"/>
      <c r="Q1602" s="31"/>
      <c r="R1602" s="84"/>
      <c r="S1602" s="31"/>
      <c r="T1602" s="31"/>
      <c r="U1602" s="169"/>
      <c r="V1602" s="150"/>
      <c r="W1602" s="141" t="str" cm="1">
        <f t="array" ref="W1602">IF(SUM(LEN(B1602:V1602))=0,"",IF(OR(OR(ISBLANK(F1602),SUM(LEN(C1602),LEN(D1602))=0),AND(NOT(E1602="Unknown"),ISBLANK(J1602)),AND(NOT(O1602="Unknown"),ISBLANK(R1602))),"Missing Information", INDEX(Table15[Entire Service Line Classification], MATCH(SUMIFS(Table15[Unique ID],Table15[System-Owned Portion],E1602,Table15[If Material Anything Other than "Lead" in Column E,Was Material Ever Previously Lead?],G1602,Table15[Customer-Owned Portion],O1602),Table15[Unique ID],0),0)))</f>
        <v/>
      </c>
      <c r="X1602"/>
    </row>
    <row r="1603" spans="2:24" x14ac:dyDescent="0.35">
      <c r="B1603" s="146"/>
      <c r="C1603" s="31"/>
      <c r="D1603" s="31"/>
      <c r="E1603" s="44"/>
      <c r="F1603" s="43"/>
      <c r="G1603" s="84"/>
      <c r="H1603" s="31"/>
      <c r="I1603" s="31"/>
      <c r="J1603" s="84"/>
      <c r="K1603" s="31"/>
      <c r="L1603" s="31"/>
      <c r="M1603" s="169"/>
      <c r="N1603" s="148"/>
      <c r="O1603" s="44"/>
      <c r="P1603" s="43"/>
      <c r="Q1603" s="31"/>
      <c r="R1603" s="84"/>
      <c r="S1603" s="31"/>
      <c r="T1603" s="31"/>
      <c r="U1603" s="169"/>
      <c r="V1603" s="150"/>
      <c r="W1603" s="141" t="str" cm="1">
        <f t="array" ref="W1603">IF(SUM(LEN(B1603:V1603))=0,"",IF(OR(OR(ISBLANK(F1603),SUM(LEN(C1603),LEN(D1603))=0),AND(NOT(E1603="Unknown"),ISBLANK(J1603)),AND(NOT(O1603="Unknown"),ISBLANK(R1603))),"Missing Information", INDEX(Table15[Entire Service Line Classification], MATCH(SUMIFS(Table15[Unique ID],Table15[System-Owned Portion],E1603,Table15[If Material Anything Other than "Lead" in Column E,Was Material Ever Previously Lead?],G1603,Table15[Customer-Owned Portion],O1603),Table15[Unique ID],0),0)))</f>
        <v/>
      </c>
      <c r="X1603"/>
    </row>
    <row r="1604" spans="2:24" x14ac:dyDescent="0.35">
      <c r="B1604" s="146"/>
      <c r="C1604" s="31"/>
      <c r="D1604" s="31"/>
      <c r="E1604" s="44"/>
      <c r="F1604" s="43"/>
      <c r="G1604" s="84"/>
      <c r="H1604" s="31"/>
      <c r="I1604" s="31"/>
      <c r="J1604" s="84"/>
      <c r="K1604" s="31"/>
      <c r="L1604" s="31"/>
      <c r="M1604" s="169"/>
      <c r="N1604" s="148"/>
      <c r="O1604" s="44"/>
      <c r="P1604" s="43"/>
      <c r="Q1604" s="31"/>
      <c r="R1604" s="84"/>
      <c r="S1604" s="31"/>
      <c r="T1604" s="31"/>
      <c r="U1604" s="169"/>
      <c r="V1604" s="150"/>
      <c r="W1604" s="141" t="str" cm="1">
        <f t="array" ref="W1604">IF(SUM(LEN(B1604:V1604))=0,"",IF(OR(OR(ISBLANK(F1604),SUM(LEN(C1604),LEN(D1604))=0),AND(NOT(E1604="Unknown"),ISBLANK(J1604)),AND(NOT(O1604="Unknown"),ISBLANK(R1604))),"Missing Information", INDEX(Table15[Entire Service Line Classification], MATCH(SUMIFS(Table15[Unique ID],Table15[System-Owned Portion],E1604,Table15[If Material Anything Other than "Lead" in Column E,Was Material Ever Previously Lead?],G1604,Table15[Customer-Owned Portion],O1604),Table15[Unique ID],0),0)))</f>
        <v/>
      </c>
      <c r="X1604"/>
    </row>
    <row r="1605" spans="2:24" x14ac:dyDescent="0.35">
      <c r="B1605" s="146"/>
      <c r="C1605" s="31"/>
      <c r="D1605" s="31"/>
      <c r="E1605" s="44"/>
      <c r="F1605" s="43"/>
      <c r="G1605" s="84"/>
      <c r="H1605" s="31"/>
      <c r="I1605" s="31"/>
      <c r="J1605" s="84"/>
      <c r="K1605" s="31"/>
      <c r="L1605" s="31"/>
      <c r="M1605" s="169"/>
      <c r="N1605" s="148"/>
      <c r="O1605" s="44"/>
      <c r="P1605" s="43"/>
      <c r="Q1605" s="31"/>
      <c r="R1605" s="84"/>
      <c r="S1605" s="31"/>
      <c r="T1605" s="31"/>
      <c r="U1605" s="169"/>
      <c r="V1605" s="150"/>
      <c r="W1605" s="141" t="str" cm="1">
        <f t="array" ref="W1605">IF(SUM(LEN(B1605:V1605))=0,"",IF(OR(OR(ISBLANK(F1605),SUM(LEN(C1605),LEN(D1605))=0),AND(NOT(E1605="Unknown"),ISBLANK(J1605)),AND(NOT(O1605="Unknown"),ISBLANK(R1605))),"Missing Information", INDEX(Table15[Entire Service Line Classification], MATCH(SUMIFS(Table15[Unique ID],Table15[System-Owned Portion],E1605,Table15[If Material Anything Other than "Lead" in Column E,Was Material Ever Previously Lead?],G1605,Table15[Customer-Owned Portion],O1605),Table15[Unique ID],0),0)))</f>
        <v/>
      </c>
      <c r="X1605"/>
    </row>
    <row r="1606" spans="2:24" x14ac:dyDescent="0.35">
      <c r="B1606" s="146"/>
      <c r="C1606" s="31"/>
      <c r="D1606" s="31"/>
      <c r="E1606" s="44"/>
      <c r="F1606" s="43"/>
      <c r="G1606" s="84"/>
      <c r="H1606" s="31"/>
      <c r="I1606" s="31"/>
      <c r="J1606" s="84"/>
      <c r="K1606" s="31"/>
      <c r="L1606" s="31"/>
      <c r="M1606" s="169"/>
      <c r="N1606" s="148"/>
      <c r="O1606" s="44"/>
      <c r="P1606" s="43"/>
      <c r="Q1606" s="31"/>
      <c r="R1606" s="84"/>
      <c r="S1606" s="31"/>
      <c r="T1606" s="31"/>
      <c r="U1606" s="169"/>
      <c r="V1606" s="150"/>
      <c r="W1606" s="141" t="str" cm="1">
        <f t="array" ref="W1606">IF(SUM(LEN(B1606:V1606))=0,"",IF(OR(OR(ISBLANK(F1606),SUM(LEN(C1606),LEN(D1606))=0),AND(NOT(E1606="Unknown"),ISBLANK(J1606)),AND(NOT(O1606="Unknown"),ISBLANK(R1606))),"Missing Information", INDEX(Table15[Entire Service Line Classification], MATCH(SUMIFS(Table15[Unique ID],Table15[System-Owned Portion],E1606,Table15[If Material Anything Other than "Lead" in Column E,Was Material Ever Previously Lead?],G1606,Table15[Customer-Owned Portion],O1606),Table15[Unique ID],0),0)))</f>
        <v/>
      </c>
      <c r="X1606"/>
    </row>
    <row r="1607" spans="2:24" x14ac:dyDescent="0.35">
      <c r="B1607" s="146"/>
      <c r="C1607" s="31"/>
      <c r="D1607" s="31"/>
      <c r="E1607" s="44"/>
      <c r="F1607" s="43"/>
      <c r="G1607" s="84"/>
      <c r="H1607" s="31"/>
      <c r="I1607" s="31"/>
      <c r="J1607" s="84"/>
      <c r="K1607" s="31"/>
      <c r="L1607" s="31"/>
      <c r="M1607" s="169"/>
      <c r="N1607" s="148"/>
      <c r="O1607" s="44"/>
      <c r="P1607" s="43"/>
      <c r="Q1607" s="31"/>
      <c r="R1607" s="84"/>
      <c r="S1607" s="31"/>
      <c r="T1607" s="31"/>
      <c r="U1607" s="169"/>
      <c r="V1607" s="150"/>
      <c r="W1607" s="141" t="str" cm="1">
        <f t="array" ref="W1607">IF(SUM(LEN(B1607:V1607))=0,"",IF(OR(OR(ISBLANK(F1607),SUM(LEN(C1607),LEN(D1607))=0),AND(NOT(E1607="Unknown"),ISBLANK(J1607)),AND(NOT(O1607="Unknown"),ISBLANK(R1607))),"Missing Information", INDEX(Table15[Entire Service Line Classification], MATCH(SUMIFS(Table15[Unique ID],Table15[System-Owned Portion],E1607,Table15[If Material Anything Other than "Lead" in Column E,Was Material Ever Previously Lead?],G1607,Table15[Customer-Owned Portion],O1607),Table15[Unique ID],0),0)))</f>
        <v/>
      </c>
      <c r="X1607"/>
    </row>
    <row r="1608" spans="2:24" x14ac:dyDescent="0.35">
      <c r="B1608" s="146"/>
      <c r="C1608" s="31"/>
      <c r="D1608" s="31"/>
      <c r="E1608" s="44"/>
      <c r="F1608" s="43"/>
      <c r="G1608" s="84"/>
      <c r="H1608" s="31"/>
      <c r="I1608" s="31"/>
      <c r="J1608" s="84"/>
      <c r="K1608" s="31"/>
      <c r="L1608" s="31"/>
      <c r="M1608" s="169"/>
      <c r="N1608" s="148"/>
      <c r="O1608" s="44"/>
      <c r="P1608" s="43"/>
      <c r="Q1608" s="31"/>
      <c r="R1608" s="84"/>
      <c r="S1608" s="31"/>
      <c r="T1608" s="31"/>
      <c r="U1608" s="169"/>
      <c r="V1608" s="150"/>
      <c r="W1608" s="141" t="str" cm="1">
        <f t="array" ref="W1608">IF(SUM(LEN(B1608:V1608))=0,"",IF(OR(OR(ISBLANK(F1608),SUM(LEN(C1608),LEN(D1608))=0),AND(NOT(E1608="Unknown"),ISBLANK(J1608)),AND(NOT(O1608="Unknown"),ISBLANK(R1608))),"Missing Information", INDEX(Table15[Entire Service Line Classification], MATCH(SUMIFS(Table15[Unique ID],Table15[System-Owned Portion],E1608,Table15[If Material Anything Other than "Lead" in Column E,Was Material Ever Previously Lead?],G1608,Table15[Customer-Owned Portion],O1608),Table15[Unique ID],0),0)))</f>
        <v/>
      </c>
      <c r="X1608"/>
    </row>
    <row r="1609" spans="2:24" x14ac:dyDescent="0.35">
      <c r="B1609" s="146"/>
      <c r="C1609" s="31"/>
      <c r="D1609" s="31"/>
      <c r="E1609" s="44"/>
      <c r="F1609" s="43"/>
      <c r="G1609" s="84"/>
      <c r="H1609" s="31"/>
      <c r="I1609" s="31"/>
      <c r="J1609" s="84"/>
      <c r="K1609" s="31"/>
      <c r="L1609" s="31"/>
      <c r="M1609" s="169"/>
      <c r="N1609" s="148"/>
      <c r="O1609" s="44"/>
      <c r="P1609" s="43"/>
      <c r="Q1609" s="31"/>
      <c r="R1609" s="84"/>
      <c r="S1609" s="31"/>
      <c r="T1609" s="31"/>
      <c r="U1609" s="169"/>
      <c r="V1609" s="150"/>
      <c r="W1609" s="141" t="str" cm="1">
        <f t="array" ref="W1609">IF(SUM(LEN(B1609:V1609))=0,"",IF(OR(OR(ISBLANK(F1609),SUM(LEN(C1609),LEN(D1609))=0),AND(NOT(E1609="Unknown"),ISBLANK(J1609)),AND(NOT(O1609="Unknown"),ISBLANK(R1609))),"Missing Information", INDEX(Table15[Entire Service Line Classification], MATCH(SUMIFS(Table15[Unique ID],Table15[System-Owned Portion],E1609,Table15[If Material Anything Other than "Lead" in Column E,Was Material Ever Previously Lead?],G1609,Table15[Customer-Owned Portion],O1609),Table15[Unique ID],0),0)))</f>
        <v/>
      </c>
      <c r="X1609"/>
    </row>
    <row r="1610" spans="2:24" x14ac:dyDescent="0.35">
      <c r="B1610" s="146"/>
      <c r="C1610" s="31"/>
      <c r="D1610" s="31"/>
      <c r="E1610" s="44"/>
      <c r="F1610" s="43"/>
      <c r="G1610" s="84"/>
      <c r="H1610" s="31"/>
      <c r="I1610" s="31"/>
      <c r="J1610" s="84"/>
      <c r="K1610" s="31"/>
      <c r="L1610" s="31"/>
      <c r="M1610" s="169"/>
      <c r="N1610" s="148"/>
      <c r="O1610" s="44"/>
      <c r="P1610" s="43"/>
      <c r="Q1610" s="31"/>
      <c r="R1610" s="84"/>
      <c r="S1610" s="31"/>
      <c r="T1610" s="31"/>
      <c r="U1610" s="169"/>
      <c r="V1610" s="150"/>
      <c r="W1610" s="141" t="str" cm="1">
        <f t="array" ref="W1610">IF(SUM(LEN(B1610:V1610))=0,"",IF(OR(OR(ISBLANK(F1610),SUM(LEN(C1610),LEN(D1610))=0),AND(NOT(E1610="Unknown"),ISBLANK(J1610)),AND(NOT(O1610="Unknown"),ISBLANK(R1610))),"Missing Information", INDEX(Table15[Entire Service Line Classification], MATCH(SUMIFS(Table15[Unique ID],Table15[System-Owned Portion],E1610,Table15[If Material Anything Other than "Lead" in Column E,Was Material Ever Previously Lead?],G1610,Table15[Customer-Owned Portion],O1610),Table15[Unique ID],0),0)))</f>
        <v/>
      </c>
      <c r="X1610"/>
    </row>
    <row r="1611" spans="2:24" x14ac:dyDescent="0.35">
      <c r="B1611" s="146"/>
      <c r="C1611" s="31"/>
      <c r="D1611" s="31"/>
      <c r="E1611" s="44"/>
      <c r="F1611" s="43"/>
      <c r="G1611" s="84"/>
      <c r="H1611" s="31"/>
      <c r="I1611" s="31"/>
      <c r="J1611" s="84"/>
      <c r="K1611" s="31"/>
      <c r="L1611" s="31"/>
      <c r="M1611" s="169"/>
      <c r="N1611" s="148"/>
      <c r="O1611" s="44"/>
      <c r="P1611" s="43"/>
      <c r="Q1611" s="31"/>
      <c r="R1611" s="84"/>
      <c r="S1611" s="31"/>
      <c r="T1611" s="31"/>
      <c r="U1611" s="169"/>
      <c r="V1611" s="150"/>
      <c r="W1611" s="141" t="str" cm="1">
        <f t="array" ref="W1611">IF(SUM(LEN(B1611:V1611))=0,"",IF(OR(OR(ISBLANK(F1611),SUM(LEN(C1611),LEN(D1611))=0),AND(NOT(E1611="Unknown"),ISBLANK(J1611)),AND(NOT(O1611="Unknown"),ISBLANK(R1611))),"Missing Information", INDEX(Table15[Entire Service Line Classification], MATCH(SUMIFS(Table15[Unique ID],Table15[System-Owned Portion],E1611,Table15[If Material Anything Other than "Lead" in Column E,Was Material Ever Previously Lead?],G1611,Table15[Customer-Owned Portion],O1611),Table15[Unique ID],0),0)))</f>
        <v/>
      </c>
      <c r="X1611"/>
    </row>
    <row r="1612" spans="2:24" x14ac:dyDescent="0.35">
      <c r="B1612" s="146"/>
      <c r="C1612" s="31"/>
      <c r="D1612" s="31"/>
      <c r="E1612" s="44"/>
      <c r="F1612" s="43"/>
      <c r="G1612" s="84"/>
      <c r="H1612" s="31"/>
      <c r="I1612" s="31"/>
      <c r="J1612" s="84"/>
      <c r="K1612" s="31"/>
      <c r="L1612" s="31"/>
      <c r="M1612" s="169"/>
      <c r="N1612" s="148"/>
      <c r="O1612" s="44"/>
      <c r="P1612" s="43"/>
      <c r="Q1612" s="31"/>
      <c r="R1612" s="84"/>
      <c r="S1612" s="31"/>
      <c r="T1612" s="31"/>
      <c r="U1612" s="169"/>
      <c r="V1612" s="150"/>
      <c r="W1612" s="141" t="str" cm="1">
        <f t="array" ref="W1612">IF(SUM(LEN(B1612:V1612))=0,"",IF(OR(OR(ISBLANK(F1612),SUM(LEN(C1612),LEN(D1612))=0),AND(NOT(E1612="Unknown"),ISBLANK(J1612)),AND(NOT(O1612="Unknown"),ISBLANK(R1612))),"Missing Information", INDEX(Table15[Entire Service Line Classification], MATCH(SUMIFS(Table15[Unique ID],Table15[System-Owned Portion],E1612,Table15[If Material Anything Other than "Lead" in Column E,Was Material Ever Previously Lead?],G1612,Table15[Customer-Owned Portion],O1612),Table15[Unique ID],0),0)))</f>
        <v/>
      </c>
      <c r="X1612"/>
    </row>
    <row r="1613" spans="2:24" x14ac:dyDescent="0.35">
      <c r="B1613" s="146"/>
      <c r="C1613" s="31"/>
      <c r="D1613" s="31"/>
      <c r="E1613" s="44"/>
      <c r="F1613" s="43"/>
      <c r="G1613" s="84"/>
      <c r="H1613" s="31"/>
      <c r="I1613" s="31"/>
      <c r="J1613" s="84"/>
      <c r="K1613" s="31"/>
      <c r="L1613" s="31"/>
      <c r="M1613" s="169"/>
      <c r="N1613" s="148"/>
      <c r="O1613" s="44"/>
      <c r="P1613" s="43"/>
      <c r="Q1613" s="31"/>
      <c r="R1613" s="84"/>
      <c r="S1613" s="31"/>
      <c r="T1613" s="31"/>
      <c r="U1613" s="169"/>
      <c r="V1613" s="150"/>
      <c r="W1613" s="141" t="str" cm="1">
        <f t="array" ref="W1613">IF(SUM(LEN(B1613:V1613))=0,"",IF(OR(OR(ISBLANK(F1613),SUM(LEN(C1613),LEN(D1613))=0),AND(NOT(E1613="Unknown"),ISBLANK(J1613)),AND(NOT(O1613="Unknown"),ISBLANK(R1613))),"Missing Information", INDEX(Table15[Entire Service Line Classification], MATCH(SUMIFS(Table15[Unique ID],Table15[System-Owned Portion],E1613,Table15[If Material Anything Other than "Lead" in Column E,Was Material Ever Previously Lead?],G1613,Table15[Customer-Owned Portion],O1613),Table15[Unique ID],0),0)))</f>
        <v/>
      </c>
      <c r="X1613"/>
    </row>
    <row r="1614" spans="2:24" x14ac:dyDescent="0.35">
      <c r="B1614" s="146"/>
      <c r="C1614" s="31"/>
      <c r="D1614" s="31"/>
      <c r="E1614" s="44"/>
      <c r="F1614" s="43"/>
      <c r="G1614" s="84"/>
      <c r="H1614" s="31"/>
      <c r="I1614" s="31"/>
      <c r="J1614" s="84"/>
      <c r="K1614" s="31"/>
      <c r="L1614" s="31"/>
      <c r="M1614" s="169"/>
      <c r="N1614" s="148"/>
      <c r="O1614" s="44"/>
      <c r="P1614" s="43"/>
      <c r="Q1614" s="31"/>
      <c r="R1614" s="84"/>
      <c r="S1614" s="31"/>
      <c r="T1614" s="31"/>
      <c r="U1614" s="169"/>
      <c r="V1614" s="150"/>
      <c r="W1614" s="141" t="str" cm="1">
        <f t="array" ref="W1614">IF(SUM(LEN(B1614:V1614))=0,"",IF(OR(OR(ISBLANK(F1614),SUM(LEN(C1614),LEN(D1614))=0),AND(NOT(E1614="Unknown"),ISBLANK(J1614)),AND(NOT(O1614="Unknown"),ISBLANK(R1614))),"Missing Information", INDEX(Table15[Entire Service Line Classification], MATCH(SUMIFS(Table15[Unique ID],Table15[System-Owned Portion],E1614,Table15[If Material Anything Other than "Lead" in Column E,Was Material Ever Previously Lead?],G1614,Table15[Customer-Owned Portion],O1614),Table15[Unique ID],0),0)))</f>
        <v/>
      </c>
      <c r="X1614"/>
    </row>
    <row r="1615" spans="2:24" x14ac:dyDescent="0.35">
      <c r="B1615" s="146"/>
      <c r="C1615" s="31"/>
      <c r="D1615" s="31"/>
      <c r="E1615" s="44"/>
      <c r="F1615" s="43"/>
      <c r="G1615" s="84"/>
      <c r="H1615" s="31"/>
      <c r="I1615" s="31"/>
      <c r="J1615" s="84"/>
      <c r="K1615" s="31"/>
      <c r="L1615" s="31"/>
      <c r="M1615" s="169"/>
      <c r="N1615" s="148"/>
      <c r="O1615" s="44"/>
      <c r="P1615" s="43"/>
      <c r="Q1615" s="31"/>
      <c r="R1615" s="84"/>
      <c r="S1615" s="31"/>
      <c r="T1615" s="31"/>
      <c r="U1615" s="169"/>
      <c r="V1615" s="150"/>
      <c r="W1615" s="141" t="str" cm="1">
        <f t="array" ref="W1615">IF(SUM(LEN(B1615:V1615))=0,"",IF(OR(OR(ISBLANK(F1615),SUM(LEN(C1615),LEN(D1615))=0),AND(NOT(E1615="Unknown"),ISBLANK(J1615)),AND(NOT(O1615="Unknown"),ISBLANK(R1615))),"Missing Information", INDEX(Table15[Entire Service Line Classification], MATCH(SUMIFS(Table15[Unique ID],Table15[System-Owned Portion],E1615,Table15[If Material Anything Other than "Lead" in Column E,Was Material Ever Previously Lead?],G1615,Table15[Customer-Owned Portion],O1615),Table15[Unique ID],0),0)))</f>
        <v/>
      </c>
      <c r="X1615"/>
    </row>
    <row r="1616" spans="2:24" x14ac:dyDescent="0.35">
      <c r="B1616" s="146"/>
      <c r="C1616" s="31"/>
      <c r="D1616" s="31"/>
      <c r="E1616" s="44"/>
      <c r="F1616" s="43"/>
      <c r="G1616" s="84"/>
      <c r="H1616" s="31"/>
      <c r="I1616" s="31"/>
      <c r="J1616" s="84"/>
      <c r="K1616" s="31"/>
      <c r="L1616" s="31"/>
      <c r="M1616" s="169"/>
      <c r="N1616" s="148"/>
      <c r="O1616" s="44"/>
      <c r="P1616" s="43"/>
      <c r="Q1616" s="31"/>
      <c r="R1616" s="84"/>
      <c r="S1616" s="31"/>
      <c r="T1616" s="31"/>
      <c r="U1616" s="169"/>
      <c r="V1616" s="150"/>
      <c r="W1616" s="141" t="str" cm="1">
        <f t="array" ref="W1616">IF(SUM(LEN(B1616:V1616))=0,"",IF(OR(OR(ISBLANK(F1616),SUM(LEN(C1616),LEN(D1616))=0),AND(NOT(E1616="Unknown"),ISBLANK(J1616)),AND(NOT(O1616="Unknown"),ISBLANK(R1616))),"Missing Information", INDEX(Table15[Entire Service Line Classification], MATCH(SUMIFS(Table15[Unique ID],Table15[System-Owned Portion],E1616,Table15[If Material Anything Other than "Lead" in Column E,Was Material Ever Previously Lead?],G1616,Table15[Customer-Owned Portion],O1616),Table15[Unique ID],0),0)))</f>
        <v/>
      </c>
      <c r="X1616"/>
    </row>
    <row r="1617" spans="2:24" x14ac:dyDescent="0.35">
      <c r="B1617" s="146"/>
      <c r="C1617" s="31"/>
      <c r="D1617" s="31"/>
      <c r="E1617" s="44"/>
      <c r="F1617" s="43"/>
      <c r="G1617" s="84"/>
      <c r="H1617" s="31"/>
      <c r="I1617" s="31"/>
      <c r="J1617" s="84"/>
      <c r="K1617" s="31"/>
      <c r="L1617" s="31"/>
      <c r="M1617" s="169"/>
      <c r="N1617" s="148"/>
      <c r="O1617" s="44"/>
      <c r="P1617" s="43"/>
      <c r="Q1617" s="31"/>
      <c r="R1617" s="84"/>
      <c r="S1617" s="31"/>
      <c r="T1617" s="31"/>
      <c r="U1617" s="169"/>
      <c r="V1617" s="150"/>
      <c r="W1617" s="141" t="str" cm="1">
        <f t="array" ref="W1617">IF(SUM(LEN(B1617:V1617))=0,"",IF(OR(OR(ISBLANK(F1617),SUM(LEN(C1617),LEN(D1617))=0),AND(NOT(E1617="Unknown"),ISBLANK(J1617)),AND(NOT(O1617="Unknown"),ISBLANK(R1617))),"Missing Information", INDEX(Table15[Entire Service Line Classification], MATCH(SUMIFS(Table15[Unique ID],Table15[System-Owned Portion],E1617,Table15[If Material Anything Other than "Lead" in Column E,Was Material Ever Previously Lead?],G1617,Table15[Customer-Owned Portion],O1617),Table15[Unique ID],0),0)))</f>
        <v/>
      </c>
      <c r="X1617"/>
    </row>
    <row r="1618" spans="2:24" x14ac:dyDescent="0.35">
      <c r="B1618" s="146"/>
      <c r="C1618" s="31"/>
      <c r="D1618" s="31"/>
      <c r="E1618" s="44"/>
      <c r="F1618" s="43"/>
      <c r="G1618" s="84"/>
      <c r="H1618" s="31"/>
      <c r="I1618" s="31"/>
      <c r="J1618" s="84"/>
      <c r="K1618" s="31"/>
      <c r="L1618" s="31"/>
      <c r="M1618" s="169"/>
      <c r="N1618" s="148"/>
      <c r="O1618" s="44"/>
      <c r="P1618" s="43"/>
      <c r="Q1618" s="31"/>
      <c r="R1618" s="84"/>
      <c r="S1618" s="31"/>
      <c r="T1618" s="31"/>
      <c r="U1618" s="169"/>
      <c r="V1618" s="150"/>
      <c r="W1618" s="141" t="str" cm="1">
        <f t="array" ref="W1618">IF(SUM(LEN(B1618:V1618))=0,"",IF(OR(OR(ISBLANK(F1618),SUM(LEN(C1618),LEN(D1618))=0),AND(NOT(E1618="Unknown"),ISBLANK(J1618)),AND(NOT(O1618="Unknown"),ISBLANK(R1618))),"Missing Information", INDEX(Table15[Entire Service Line Classification], MATCH(SUMIFS(Table15[Unique ID],Table15[System-Owned Portion],E1618,Table15[If Material Anything Other than "Lead" in Column E,Was Material Ever Previously Lead?],G1618,Table15[Customer-Owned Portion],O1618),Table15[Unique ID],0),0)))</f>
        <v/>
      </c>
      <c r="X1618"/>
    </row>
    <row r="1619" spans="2:24" x14ac:dyDescent="0.35">
      <c r="B1619" s="146"/>
      <c r="C1619" s="31"/>
      <c r="D1619" s="31"/>
      <c r="E1619" s="44"/>
      <c r="F1619" s="43"/>
      <c r="G1619" s="84"/>
      <c r="H1619" s="31"/>
      <c r="I1619" s="31"/>
      <c r="J1619" s="84"/>
      <c r="K1619" s="31"/>
      <c r="L1619" s="31"/>
      <c r="M1619" s="169"/>
      <c r="N1619" s="148"/>
      <c r="O1619" s="44"/>
      <c r="P1619" s="43"/>
      <c r="Q1619" s="31"/>
      <c r="R1619" s="84"/>
      <c r="S1619" s="31"/>
      <c r="T1619" s="31"/>
      <c r="U1619" s="169"/>
      <c r="V1619" s="150"/>
      <c r="W1619" s="141" t="str" cm="1">
        <f t="array" ref="W1619">IF(SUM(LEN(B1619:V1619))=0,"",IF(OR(OR(ISBLANK(F1619),SUM(LEN(C1619),LEN(D1619))=0),AND(NOT(E1619="Unknown"),ISBLANK(J1619)),AND(NOT(O1619="Unknown"),ISBLANK(R1619))),"Missing Information", INDEX(Table15[Entire Service Line Classification], MATCH(SUMIFS(Table15[Unique ID],Table15[System-Owned Portion],E1619,Table15[If Material Anything Other than "Lead" in Column E,Was Material Ever Previously Lead?],G1619,Table15[Customer-Owned Portion],O1619),Table15[Unique ID],0),0)))</f>
        <v/>
      </c>
      <c r="X1619"/>
    </row>
    <row r="1620" spans="2:24" x14ac:dyDescent="0.35">
      <c r="B1620" s="146"/>
      <c r="C1620" s="31"/>
      <c r="D1620" s="31"/>
      <c r="E1620" s="44"/>
      <c r="F1620" s="43"/>
      <c r="G1620" s="84"/>
      <c r="H1620" s="31"/>
      <c r="I1620" s="31"/>
      <c r="J1620" s="84"/>
      <c r="K1620" s="31"/>
      <c r="L1620" s="31"/>
      <c r="M1620" s="169"/>
      <c r="N1620" s="148"/>
      <c r="O1620" s="44"/>
      <c r="P1620" s="43"/>
      <c r="Q1620" s="31"/>
      <c r="R1620" s="84"/>
      <c r="S1620" s="31"/>
      <c r="T1620" s="31"/>
      <c r="U1620" s="169"/>
      <c r="V1620" s="150"/>
      <c r="W1620" s="141" t="str" cm="1">
        <f t="array" ref="W1620">IF(SUM(LEN(B1620:V1620))=0,"",IF(OR(OR(ISBLANK(F1620),SUM(LEN(C1620),LEN(D1620))=0),AND(NOT(E1620="Unknown"),ISBLANK(J1620)),AND(NOT(O1620="Unknown"),ISBLANK(R1620))),"Missing Information", INDEX(Table15[Entire Service Line Classification], MATCH(SUMIFS(Table15[Unique ID],Table15[System-Owned Portion],E1620,Table15[If Material Anything Other than "Lead" in Column E,Was Material Ever Previously Lead?],G1620,Table15[Customer-Owned Portion],O1620),Table15[Unique ID],0),0)))</f>
        <v/>
      </c>
      <c r="X1620"/>
    </row>
    <row r="1621" spans="2:24" x14ac:dyDescent="0.35">
      <c r="B1621" s="146"/>
      <c r="C1621" s="31"/>
      <c r="D1621" s="31"/>
      <c r="E1621" s="44"/>
      <c r="F1621" s="43"/>
      <c r="G1621" s="84"/>
      <c r="H1621" s="31"/>
      <c r="I1621" s="31"/>
      <c r="J1621" s="84"/>
      <c r="K1621" s="31"/>
      <c r="L1621" s="31"/>
      <c r="M1621" s="169"/>
      <c r="N1621" s="148"/>
      <c r="O1621" s="44"/>
      <c r="P1621" s="43"/>
      <c r="Q1621" s="31"/>
      <c r="R1621" s="84"/>
      <c r="S1621" s="31"/>
      <c r="T1621" s="31"/>
      <c r="U1621" s="169"/>
      <c r="V1621" s="150"/>
      <c r="W1621" s="141" t="str" cm="1">
        <f t="array" ref="W1621">IF(SUM(LEN(B1621:V1621))=0,"",IF(OR(OR(ISBLANK(F1621),SUM(LEN(C1621),LEN(D1621))=0),AND(NOT(E1621="Unknown"),ISBLANK(J1621)),AND(NOT(O1621="Unknown"),ISBLANK(R1621))),"Missing Information", INDEX(Table15[Entire Service Line Classification], MATCH(SUMIFS(Table15[Unique ID],Table15[System-Owned Portion],E1621,Table15[If Material Anything Other than "Lead" in Column E,Was Material Ever Previously Lead?],G1621,Table15[Customer-Owned Portion],O1621),Table15[Unique ID],0),0)))</f>
        <v/>
      </c>
      <c r="X1621"/>
    </row>
    <row r="1622" spans="2:24" x14ac:dyDescent="0.35">
      <c r="B1622" s="146"/>
      <c r="C1622" s="31"/>
      <c r="D1622" s="31"/>
      <c r="E1622" s="44"/>
      <c r="F1622" s="43"/>
      <c r="G1622" s="84"/>
      <c r="H1622" s="31"/>
      <c r="I1622" s="31"/>
      <c r="J1622" s="84"/>
      <c r="K1622" s="31"/>
      <c r="L1622" s="31"/>
      <c r="M1622" s="169"/>
      <c r="N1622" s="148"/>
      <c r="O1622" s="44"/>
      <c r="P1622" s="43"/>
      <c r="Q1622" s="31"/>
      <c r="R1622" s="84"/>
      <c r="S1622" s="31"/>
      <c r="T1622" s="31"/>
      <c r="U1622" s="169"/>
      <c r="V1622" s="150"/>
      <c r="W1622" s="141" t="str" cm="1">
        <f t="array" ref="W1622">IF(SUM(LEN(B1622:V1622))=0,"",IF(OR(OR(ISBLANK(F1622),SUM(LEN(C1622),LEN(D1622))=0),AND(NOT(E1622="Unknown"),ISBLANK(J1622)),AND(NOT(O1622="Unknown"),ISBLANK(R1622))),"Missing Information", INDEX(Table15[Entire Service Line Classification], MATCH(SUMIFS(Table15[Unique ID],Table15[System-Owned Portion],E1622,Table15[If Material Anything Other than "Lead" in Column E,Was Material Ever Previously Lead?],G1622,Table15[Customer-Owned Portion],O1622),Table15[Unique ID],0),0)))</f>
        <v/>
      </c>
      <c r="X1622"/>
    </row>
    <row r="1623" spans="2:24" x14ac:dyDescent="0.35">
      <c r="B1623" s="146"/>
      <c r="C1623" s="31"/>
      <c r="D1623" s="31"/>
      <c r="E1623" s="44"/>
      <c r="F1623" s="43"/>
      <c r="G1623" s="84"/>
      <c r="H1623" s="31"/>
      <c r="I1623" s="31"/>
      <c r="J1623" s="84"/>
      <c r="K1623" s="31"/>
      <c r="L1623" s="31"/>
      <c r="M1623" s="169"/>
      <c r="N1623" s="148"/>
      <c r="O1623" s="44"/>
      <c r="P1623" s="43"/>
      <c r="Q1623" s="31"/>
      <c r="R1623" s="84"/>
      <c r="S1623" s="31"/>
      <c r="T1623" s="31"/>
      <c r="U1623" s="169"/>
      <c r="V1623" s="150"/>
      <c r="W1623" s="141" t="str" cm="1">
        <f t="array" ref="W1623">IF(SUM(LEN(B1623:V1623))=0,"",IF(OR(OR(ISBLANK(F1623),SUM(LEN(C1623),LEN(D1623))=0),AND(NOT(E1623="Unknown"),ISBLANK(J1623)),AND(NOT(O1623="Unknown"),ISBLANK(R1623))),"Missing Information", INDEX(Table15[Entire Service Line Classification], MATCH(SUMIFS(Table15[Unique ID],Table15[System-Owned Portion],E1623,Table15[If Material Anything Other than "Lead" in Column E,Was Material Ever Previously Lead?],G1623,Table15[Customer-Owned Portion],O1623),Table15[Unique ID],0),0)))</f>
        <v/>
      </c>
      <c r="X1623"/>
    </row>
    <row r="1624" spans="2:24" x14ac:dyDescent="0.35">
      <c r="B1624" s="146"/>
      <c r="C1624" s="31"/>
      <c r="D1624" s="31"/>
      <c r="E1624" s="44"/>
      <c r="F1624" s="43"/>
      <c r="G1624" s="84"/>
      <c r="H1624" s="31"/>
      <c r="I1624" s="31"/>
      <c r="J1624" s="84"/>
      <c r="K1624" s="31"/>
      <c r="L1624" s="31"/>
      <c r="M1624" s="169"/>
      <c r="N1624" s="148"/>
      <c r="O1624" s="44"/>
      <c r="P1624" s="43"/>
      <c r="Q1624" s="31"/>
      <c r="R1624" s="84"/>
      <c r="S1624" s="31"/>
      <c r="T1624" s="31"/>
      <c r="U1624" s="169"/>
      <c r="V1624" s="150"/>
      <c r="W1624" s="141" t="str" cm="1">
        <f t="array" ref="W1624">IF(SUM(LEN(B1624:V1624))=0,"",IF(OR(OR(ISBLANK(F1624),SUM(LEN(C1624),LEN(D1624))=0),AND(NOT(E1624="Unknown"),ISBLANK(J1624)),AND(NOT(O1624="Unknown"),ISBLANK(R1624))),"Missing Information", INDEX(Table15[Entire Service Line Classification], MATCH(SUMIFS(Table15[Unique ID],Table15[System-Owned Portion],E1624,Table15[If Material Anything Other than "Lead" in Column E,Was Material Ever Previously Lead?],G1624,Table15[Customer-Owned Portion],O1624),Table15[Unique ID],0),0)))</f>
        <v/>
      </c>
      <c r="X1624"/>
    </row>
    <row r="1625" spans="2:24" x14ac:dyDescent="0.35">
      <c r="B1625" s="146"/>
      <c r="C1625" s="31"/>
      <c r="D1625" s="31"/>
      <c r="E1625" s="44"/>
      <c r="F1625" s="43"/>
      <c r="G1625" s="84"/>
      <c r="H1625" s="31"/>
      <c r="I1625" s="31"/>
      <c r="J1625" s="84"/>
      <c r="K1625" s="31"/>
      <c r="L1625" s="31"/>
      <c r="M1625" s="169"/>
      <c r="N1625" s="148"/>
      <c r="O1625" s="44"/>
      <c r="P1625" s="43"/>
      <c r="Q1625" s="31"/>
      <c r="R1625" s="84"/>
      <c r="S1625" s="31"/>
      <c r="T1625" s="31"/>
      <c r="U1625" s="169"/>
      <c r="V1625" s="150"/>
      <c r="W1625" s="141" t="str" cm="1">
        <f t="array" ref="W1625">IF(SUM(LEN(B1625:V1625))=0,"",IF(OR(OR(ISBLANK(F1625),SUM(LEN(C1625),LEN(D1625))=0),AND(NOT(E1625="Unknown"),ISBLANK(J1625)),AND(NOT(O1625="Unknown"),ISBLANK(R1625))),"Missing Information", INDEX(Table15[Entire Service Line Classification], MATCH(SUMIFS(Table15[Unique ID],Table15[System-Owned Portion],E1625,Table15[If Material Anything Other than "Lead" in Column E,Was Material Ever Previously Lead?],G1625,Table15[Customer-Owned Portion],O1625),Table15[Unique ID],0),0)))</f>
        <v/>
      </c>
      <c r="X1625"/>
    </row>
    <row r="1626" spans="2:24" x14ac:dyDescent="0.35">
      <c r="B1626" s="146"/>
      <c r="C1626" s="31"/>
      <c r="D1626" s="31"/>
      <c r="E1626" s="44"/>
      <c r="F1626" s="43"/>
      <c r="G1626" s="84"/>
      <c r="H1626" s="31"/>
      <c r="I1626" s="31"/>
      <c r="J1626" s="84"/>
      <c r="K1626" s="31"/>
      <c r="L1626" s="31"/>
      <c r="M1626" s="169"/>
      <c r="N1626" s="148"/>
      <c r="O1626" s="44"/>
      <c r="P1626" s="43"/>
      <c r="Q1626" s="31"/>
      <c r="R1626" s="84"/>
      <c r="S1626" s="31"/>
      <c r="T1626" s="31"/>
      <c r="U1626" s="169"/>
      <c r="V1626" s="150"/>
      <c r="W1626" s="141" t="str" cm="1">
        <f t="array" ref="W1626">IF(SUM(LEN(B1626:V1626))=0,"",IF(OR(OR(ISBLANK(F1626),SUM(LEN(C1626),LEN(D1626))=0),AND(NOT(E1626="Unknown"),ISBLANK(J1626)),AND(NOT(O1626="Unknown"),ISBLANK(R1626))),"Missing Information", INDEX(Table15[Entire Service Line Classification], MATCH(SUMIFS(Table15[Unique ID],Table15[System-Owned Portion],E1626,Table15[If Material Anything Other than "Lead" in Column E,Was Material Ever Previously Lead?],G1626,Table15[Customer-Owned Portion],O1626),Table15[Unique ID],0),0)))</f>
        <v/>
      </c>
      <c r="X1626"/>
    </row>
    <row r="1627" spans="2:24" x14ac:dyDescent="0.35">
      <c r="B1627" s="146"/>
      <c r="C1627" s="31"/>
      <c r="D1627" s="31"/>
      <c r="E1627" s="44"/>
      <c r="F1627" s="43"/>
      <c r="G1627" s="84"/>
      <c r="H1627" s="31"/>
      <c r="I1627" s="31"/>
      <c r="J1627" s="84"/>
      <c r="K1627" s="31"/>
      <c r="L1627" s="31"/>
      <c r="M1627" s="169"/>
      <c r="N1627" s="148"/>
      <c r="O1627" s="44"/>
      <c r="P1627" s="43"/>
      <c r="Q1627" s="31"/>
      <c r="R1627" s="84"/>
      <c r="S1627" s="31"/>
      <c r="T1627" s="31"/>
      <c r="U1627" s="169"/>
      <c r="V1627" s="150"/>
      <c r="W1627" s="141" t="str" cm="1">
        <f t="array" ref="W1627">IF(SUM(LEN(B1627:V1627))=0,"",IF(OR(OR(ISBLANK(F1627),SUM(LEN(C1627),LEN(D1627))=0),AND(NOT(E1627="Unknown"),ISBLANK(J1627)),AND(NOT(O1627="Unknown"),ISBLANK(R1627))),"Missing Information", INDEX(Table15[Entire Service Line Classification], MATCH(SUMIFS(Table15[Unique ID],Table15[System-Owned Portion],E1627,Table15[If Material Anything Other than "Lead" in Column E,Was Material Ever Previously Lead?],G1627,Table15[Customer-Owned Portion],O1627),Table15[Unique ID],0),0)))</f>
        <v/>
      </c>
      <c r="X1627"/>
    </row>
    <row r="1628" spans="2:24" x14ac:dyDescent="0.35">
      <c r="B1628" s="146"/>
      <c r="C1628" s="31"/>
      <c r="D1628" s="31"/>
      <c r="E1628" s="44"/>
      <c r="F1628" s="43"/>
      <c r="G1628" s="84"/>
      <c r="H1628" s="31"/>
      <c r="I1628" s="31"/>
      <c r="J1628" s="84"/>
      <c r="K1628" s="31"/>
      <c r="L1628" s="31"/>
      <c r="M1628" s="169"/>
      <c r="N1628" s="148"/>
      <c r="O1628" s="44"/>
      <c r="P1628" s="43"/>
      <c r="Q1628" s="31"/>
      <c r="R1628" s="84"/>
      <c r="S1628" s="31"/>
      <c r="T1628" s="31"/>
      <c r="U1628" s="169"/>
      <c r="V1628" s="150"/>
      <c r="W1628" s="141" t="str" cm="1">
        <f t="array" ref="W1628">IF(SUM(LEN(B1628:V1628))=0,"",IF(OR(OR(ISBLANK(F1628),SUM(LEN(C1628),LEN(D1628))=0),AND(NOT(E1628="Unknown"),ISBLANK(J1628)),AND(NOT(O1628="Unknown"),ISBLANK(R1628))),"Missing Information", INDEX(Table15[Entire Service Line Classification], MATCH(SUMIFS(Table15[Unique ID],Table15[System-Owned Portion],E1628,Table15[If Material Anything Other than "Lead" in Column E,Was Material Ever Previously Lead?],G1628,Table15[Customer-Owned Portion],O1628),Table15[Unique ID],0),0)))</f>
        <v/>
      </c>
      <c r="X1628"/>
    </row>
    <row r="1629" spans="2:24" x14ac:dyDescent="0.35">
      <c r="B1629" s="146"/>
      <c r="C1629" s="31"/>
      <c r="D1629" s="31"/>
      <c r="E1629" s="44"/>
      <c r="F1629" s="43"/>
      <c r="G1629" s="84"/>
      <c r="H1629" s="31"/>
      <c r="I1629" s="31"/>
      <c r="J1629" s="84"/>
      <c r="K1629" s="31"/>
      <c r="L1629" s="31"/>
      <c r="M1629" s="169"/>
      <c r="N1629" s="148"/>
      <c r="O1629" s="44"/>
      <c r="P1629" s="43"/>
      <c r="Q1629" s="31"/>
      <c r="R1629" s="84"/>
      <c r="S1629" s="31"/>
      <c r="T1629" s="31"/>
      <c r="U1629" s="169"/>
      <c r="V1629" s="150"/>
      <c r="W1629" s="141" t="str" cm="1">
        <f t="array" ref="W1629">IF(SUM(LEN(B1629:V1629))=0,"",IF(OR(OR(ISBLANK(F1629),SUM(LEN(C1629),LEN(D1629))=0),AND(NOT(E1629="Unknown"),ISBLANK(J1629)),AND(NOT(O1629="Unknown"),ISBLANK(R1629))),"Missing Information", INDEX(Table15[Entire Service Line Classification], MATCH(SUMIFS(Table15[Unique ID],Table15[System-Owned Portion],E1629,Table15[If Material Anything Other than "Lead" in Column E,Was Material Ever Previously Lead?],G1629,Table15[Customer-Owned Portion],O1629),Table15[Unique ID],0),0)))</f>
        <v/>
      </c>
      <c r="X1629"/>
    </row>
    <row r="1630" spans="2:24" x14ac:dyDescent="0.35">
      <c r="B1630" s="146"/>
      <c r="C1630" s="31"/>
      <c r="D1630" s="31"/>
      <c r="E1630" s="44"/>
      <c r="F1630" s="43"/>
      <c r="G1630" s="84"/>
      <c r="H1630" s="31"/>
      <c r="I1630" s="31"/>
      <c r="J1630" s="84"/>
      <c r="K1630" s="31"/>
      <c r="L1630" s="31"/>
      <c r="M1630" s="169"/>
      <c r="N1630" s="148"/>
      <c r="O1630" s="44"/>
      <c r="P1630" s="43"/>
      <c r="Q1630" s="31"/>
      <c r="R1630" s="84"/>
      <c r="S1630" s="31"/>
      <c r="T1630" s="31"/>
      <c r="U1630" s="169"/>
      <c r="V1630" s="150"/>
      <c r="W1630" s="141" t="str" cm="1">
        <f t="array" ref="W1630">IF(SUM(LEN(B1630:V1630))=0,"",IF(OR(OR(ISBLANK(F1630),SUM(LEN(C1630),LEN(D1630))=0),AND(NOT(E1630="Unknown"),ISBLANK(J1630)),AND(NOT(O1630="Unknown"),ISBLANK(R1630))),"Missing Information", INDEX(Table15[Entire Service Line Classification], MATCH(SUMIFS(Table15[Unique ID],Table15[System-Owned Portion],E1630,Table15[If Material Anything Other than "Lead" in Column E,Was Material Ever Previously Lead?],G1630,Table15[Customer-Owned Portion],O1630),Table15[Unique ID],0),0)))</f>
        <v/>
      </c>
      <c r="X1630"/>
    </row>
    <row r="1631" spans="2:24" x14ac:dyDescent="0.35">
      <c r="B1631" s="146"/>
      <c r="C1631" s="31"/>
      <c r="D1631" s="31"/>
      <c r="E1631" s="44"/>
      <c r="F1631" s="43"/>
      <c r="G1631" s="84"/>
      <c r="H1631" s="31"/>
      <c r="I1631" s="31"/>
      <c r="J1631" s="84"/>
      <c r="K1631" s="31"/>
      <c r="L1631" s="31"/>
      <c r="M1631" s="169"/>
      <c r="N1631" s="148"/>
      <c r="O1631" s="44"/>
      <c r="P1631" s="43"/>
      <c r="Q1631" s="31"/>
      <c r="R1631" s="84"/>
      <c r="S1631" s="31"/>
      <c r="T1631" s="31"/>
      <c r="U1631" s="169"/>
      <c r="V1631" s="150"/>
      <c r="W1631" s="141" t="str" cm="1">
        <f t="array" ref="W1631">IF(SUM(LEN(B1631:V1631))=0,"",IF(OR(OR(ISBLANK(F1631),SUM(LEN(C1631),LEN(D1631))=0),AND(NOT(E1631="Unknown"),ISBLANK(J1631)),AND(NOT(O1631="Unknown"),ISBLANK(R1631))),"Missing Information", INDEX(Table15[Entire Service Line Classification], MATCH(SUMIFS(Table15[Unique ID],Table15[System-Owned Portion],E1631,Table15[If Material Anything Other than "Lead" in Column E,Was Material Ever Previously Lead?],G1631,Table15[Customer-Owned Portion],O1631),Table15[Unique ID],0),0)))</f>
        <v/>
      </c>
      <c r="X1631"/>
    </row>
    <row r="1632" spans="2:24" x14ac:dyDescent="0.35">
      <c r="B1632" s="146"/>
      <c r="C1632" s="31"/>
      <c r="D1632" s="31"/>
      <c r="E1632" s="44"/>
      <c r="F1632" s="43"/>
      <c r="G1632" s="84"/>
      <c r="H1632" s="31"/>
      <c r="I1632" s="31"/>
      <c r="J1632" s="84"/>
      <c r="K1632" s="31"/>
      <c r="L1632" s="31"/>
      <c r="M1632" s="169"/>
      <c r="N1632" s="148"/>
      <c r="O1632" s="44"/>
      <c r="P1632" s="43"/>
      <c r="Q1632" s="31"/>
      <c r="R1632" s="84"/>
      <c r="S1632" s="31"/>
      <c r="T1632" s="31"/>
      <c r="U1632" s="169"/>
      <c r="V1632" s="150"/>
      <c r="W1632" s="141" t="str" cm="1">
        <f t="array" ref="W1632">IF(SUM(LEN(B1632:V1632))=0,"",IF(OR(OR(ISBLANK(F1632),SUM(LEN(C1632),LEN(D1632))=0),AND(NOT(E1632="Unknown"),ISBLANK(J1632)),AND(NOT(O1632="Unknown"),ISBLANK(R1632))),"Missing Information", INDEX(Table15[Entire Service Line Classification], MATCH(SUMIFS(Table15[Unique ID],Table15[System-Owned Portion],E1632,Table15[If Material Anything Other than "Lead" in Column E,Was Material Ever Previously Lead?],G1632,Table15[Customer-Owned Portion],O1632),Table15[Unique ID],0),0)))</f>
        <v/>
      </c>
      <c r="X1632"/>
    </row>
    <row r="1633" spans="2:24" x14ac:dyDescent="0.35">
      <c r="B1633" s="146"/>
      <c r="C1633" s="31"/>
      <c r="D1633" s="31"/>
      <c r="E1633" s="44"/>
      <c r="F1633" s="43"/>
      <c r="G1633" s="84"/>
      <c r="H1633" s="31"/>
      <c r="I1633" s="31"/>
      <c r="J1633" s="84"/>
      <c r="K1633" s="31"/>
      <c r="L1633" s="31"/>
      <c r="M1633" s="169"/>
      <c r="N1633" s="148"/>
      <c r="O1633" s="44"/>
      <c r="P1633" s="43"/>
      <c r="Q1633" s="31"/>
      <c r="R1633" s="84"/>
      <c r="S1633" s="31"/>
      <c r="T1633" s="31"/>
      <c r="U1633" s="169"/>
      <c r="V1633" s="150"/>
      <c r="W1633" s="141" t="str" cm="1">
        <f t="array" ref="W1633">IF(SUM(LEN(B1633:V1633))=0,"",IF(OR(OR(ISBLANK(F1633),SUM(LEN(C1633),LEN(D1633))=0),AND(NOT(E1633="Unknown"),ISBLANK(J1633)),AND(NOT(O1633="Unknown"),ISBLANK(R1633))),"Missing Information", INDEX(Table15[Entire Service Line Classification], MATCH(SUMIFS(Table15[Unique ID],Table15[System-Owned Portion],E1633,Table15[If Material Anything Other than "Lead" in Column E,Was Material Ever Previously Lead?],G1633,Table15[Customer-Owned Portion],O1633),Table15[Unique ID],0),0)))</f>
        <v/>
      </c>
      <c r="X1633"/>
    </row>
    <row r="1634" spans="2:24" x14ac:dyDescent="0.35">
      <c r="B1634" s="146"/>
      <c r="C1634" s="31"/>
      <c r="D1634" s="31"/>
      <c r="E1634" s="44"/>
      <c r="F1634" s="43"/>
      <c r="G1634" s="84"/>
      <c r="H1634" s="31"/>
      <c r="I1634" s="31"/>
      <c r="J1634" s="84"/>
      <c r="K1634" s="31"/>
      <c r="L1634" s="31"/>
      <c r="M1634" s="169"/>
      <c r="N1634" s="148"/>
      <c r="O1634" s="44"/>
      <c r="P1634" s="43"/>
      <c r="Q1634" s="31"/>
      <c r="R1634" s="84"/>
      <c r="S1634" s="31"/>
      <c r="T1634" s="31"/>
      <c r="U1634" s="169"/>
      <c r="V1634" s="150"/>
      <c r="W1634" s="141" t="str" cm="1">
        <f t="array" ref="W1634">IF(SUM(LEN(B1634:V1634))=0,"",IF(OR(OR(ISBLANK(F1634),SUM(LEN(C1634),LEN(D1634))=0),AND(NOT(E1634="Unknown"),ISBLANK(J1634)),AND(NOT(O1634="Unknown"),ISBLANK(R1634))),"Missing Information", INDEX(Table15[Entire Service Line Classification], MATCH(SUMIFS(Table15[Unique ID],Table15[System-Owned Portion],E1634,Table15[If Material Anything Other than "Lead" in Column E,Was Material Ever Previously Lead?],G1634,Table15[Customer-Owned Portion],O1634),Table15[Unique ID],0),0)))</f>
        <v/>
      </c>
      <c r="X1634"/>
    </row>
    <row r="1635" spans="2:24" x14ac:dyDescent="0.35">
      <c r="B1635" s="146"/>
      <c r="C1635" s="31"/>
      <c r="D1635" s="31"/>
      <c r="E1635" s="44"/>
      <c r="F1635" s="43"/>
      <c r="G1635" s="84"/>
      <c r="H1635" s="31"/>
      <c r="I1635" s="31"/>
      <c r="J1635" s="84"/>
      <c r="K1635" s="31"/>
      <c r="L1635" s="31"/>
      <c r="M1635" s="169"/>
      <c r="N1635" s="148"/>
      <c r="O1635" s="44"/>
      <c r="P1635" s="43"/>
      <c r="Q1635" s="31"/>
      <c r="R1635" s="84"/>
      <c r="S1635" s="31"/>
      <c r="T1635" s="31"/>
      <c r="U1635" s="169"/>
      <c r="V1635" s="150"/>
      <c r="W1635" s="141" t="str" cm="1">
        <f t="array" ref="W1635">IF(SUM(LEN(B1635:V1635))=0,"",IF(OR(OR(ISBLANK(F1635),SUM(LEN(C1635),LEN(D1635))=0),AND(NOT(E1635="Unknown"),ISBLANK(J1635)),AND(NOT(O1635="Unknown"),ISBLANK(R1635))),"Missing Information", INDEX(Table15[Entire Service Line Classification], MATCH(SUMIFS(Table15[Unique ID],Table15[System-Owned Portion],E1635,Table15[If Material Anything Other than "Lead" in Column E,Was Material Ever Previously Lead?],G1635,Table15[Customer-Owned Portion],O1635),Table15[Unique ID],0),0)))</f>
        <v/>
      </c>
      <c r="X1635"/>
    </row>
    <row r="1636" spans="2:24" x14ac:dyDescent="0.35">
      <c r="B1636" s="146"/>
      <c r="C1636" s="31"/>
      <c r="D1636" s="31"/>
      <c r="E1636" s="44"/>
      <c r="F1636" s="43"/>
      <c r="G1636" s="84"/>
      <c r="H1636" s="31"/>
      <c r="I1636" s="31"/>
      <c r="J1636" s="84"/>
      <c r="K1636" s="31"/>
      <c r="L1636" s="31"/>
      <c r="M1636" s="169"/>
      <c r="N1636" s="148"/>
      <c r="O1636" s="44"/>
      <c r="P1636" s="43"/>
      <c r="Q1636" s="31"/>
      <c r="R1636" s="84"/>
      <c r="S1636" s="31"/>
      <c r="T1636" s="31"/>
      <c r="U1636" s="169"/>
      <c r="V1636" s="150"/>
      <c r="W1636" s="141" t="str" cm="1">
        <f t="array" ref="W1636">IF(SUM(LEN(B1636:V1636))=0,"",IF(OR(OR(ISBLANK(F1636),SUM(LEN(C1636),LEN(D1636))=0),AND(NOT(E1636="Unknown"),ISBLANK(J1636)),AND(NOT(O1636="Unknown"),ISBLANK(R1636))),"Missing Information", INDEX(Table15[Entire Service Line Classification], MATCH(SUMIFS(Table15[Unique ID],Table15[System-Owned Portion],E1636,Table15[If Material Anything Other than "Lead" in Column E,Was Material Ever Previously Lead?],G1636,Table15[Customer-Owned Portion],O1636),Table15[Unique ID],0),0)))</f>
        <v/>
      </c>
      <c r="X1636"/>
    </row>
    <row r="1637" spans="2:24" x14ac:dyDescent="0.35">
      <c r="B1637" s="146"/>
      <c r="C1637" s="31"/>
      <c r="D1637" s="31"/>
      <c r="E1637" s="44"/>
      <c r="F1637" s="43"/>
      <c r="G1637" s="84"/>
      <c r="H1637" s="31"/>
      <c r="I1637" s="31"/>
      <c r="J1637" s="84"/>
      <c r="K1637" s="31"/>
      <c r="L1637" s="31"/>
      <c r="M1637" s="169"/>
      <c r="N1637" s="148"/>
      <c r="O1637" s="44"/>
      <c r="P1637" s="43"/>
      <c r="Q1637" s="31"/>
      <c r="R1637" s="84"/>
      <c r="S1637" s="31"/>
      <c r="T1637" s="31"/>
      <c r="U1637" s="169"/>
      <c r="V1637" s="150"/>
      <c r="W1637" s="141" t="str" cm="1">
        <f t="array" ref="W1637">IF(SUM(LEN(B1637:V1637))=0,"",IF(OR(OR(ISBLANK(F1637),SUM(LEN(C1637),LEN(D1637))=0),AND(NOT(E1637="Unknown"),ISBLANK(J1637)),AND(NOT(O1637="Unknown"),ISBLANK(R1637))),"Missing Information", INDEX(Table15[Entire Service Line Classification], MATCH(SUMIFS(Table15[Unique ID],Table15[System-Owned Portion],E1637,Table15[If Material Anything Other than "Lead" in Column E,Was Material Ever Previously Lead?],G1637,Table15[Customer-Owned Portion],O1637),Table15[Unique ID],0),0)))</f>
        <v/>
      </c>
      <c r="X1637"/>
    </row>
    <row r="1638" spans="2:24" x14ac:dyDescent="0.35">
      <c r="B1638" s="146"/>
      <c r="C1638" s="31"/>
      <c r="D1638" s="31"/>
      <c r="E1638" s="44"/>
      <c r="F1638" s="43"/>
      <c r="G1638" s="84"/>
      <c r="H1638" s="31"/>
      <c r="I1638" s="31"/>
      <c r="J1638" s="84"/>
      <c r="K1638" s="31"/>
      <c r="L1638" s="31"/>
      <c r="M1638" s="169"/>
      <c r="N1638" s="148"/>
      <c r="O1638" s="44"/>
      <c r="P1638" s="43"/>
      <c r="Q1638" s="31"/>
      <c r="R1638" s="84"/>
      <c r="S1638" s="31"/>
      <c r="T1638" s="31"/>
      <c r="U1638" s="169"/>
      <c r="V1638" s="150"/>
      <c r="W1638" s="141" t="str" cm="1">
        <f t="array" ref="W1638">IF(SUM(LEN(B1638:V1638))=0,"",IF(OR(OR(ISBLANK(F1638),SUM(LEN(C1638),LEN(D1638))=0),AND(NOT(E1638="Unknown"),ISBLANK(J1638)),AND(NOT(O1638="Unknown"),ISBLANK(R1638))),"Missing Information", INDEX(Table15[Entire Service Line Classification], MATCH(SUMIFS(Table15[Unique ID],Table15[System-Owned Portion],E1638,Table15[If Material Anything Other than "Lead" in Column E,Was Material Ever Previously Lead?],G1638,Table15[Customer-Owned Portion],O1638),Table15[Unique ID],0),0)))</f>
        <v/>
      </c>
      <c r="X1638"/>
    </row>
    <row r="1639" spans="2:24" x14ac:dyDescent="0.35">
      <c r="B1639" s="146"/>
      <c r="C1639" s="31"/>
      <c r="D1639" s="31"/>
      <c r="E1639" s="44"/>
      <c r="F1639" s="43"/>
      <c r="G1639" s="84"/>
      <c r="H1639" s="31"/>
      <c r="I1639" s="31"/>
      <c r="J1639" s="84"/>
      <c r="K1639" s="31"/>
      <c r="L1639" s="31"/>
      <c r="M1639" s="169"/>
      <c r="N1639" s="148"/>
      <c r="O1639" s="44"/>
      <c r="P1639" s="43"/>
      <c r="Q1639" s="31"/>
      <c r="R1639" s="84"/>
      <c r="S1639" s="31"/>
      <c r="T1639" s="31"/>
      <c r="U1639" s="169"/>
      <c r="V1639" s="150"/>
      <c r="W1639" s="141" t="str" cm="1">
        <f t="array" ref="W1639">IF(SUM(LEN(B1639:V1639))=0,"",IF(OR(OR(ISBLANK(F1639),SUM(LEN(C1639),LEN(D1639))=0),AND(NOT(E1639="Unknown"),ISBLANK(J1639)),AND(NOT(O1639="Unknown"),ISBLANK(R1639))),"Missing Information", INDEX(Table15[Entire Service Line Classification], MATCH(SUMIFS(Table15[Unique ID],Table15[System-Owned Portion],E1639,Table15[If Material Anything Other than "Lead" in Column E,Was Material Ever Previously Lead?],G1639,Table15[Customer-Owned Portion],O1639),Table15[Unique ID],0),0)))</f>
        <v/>
      </c>
      <c r="X1639"/>
    </row>
    <row r="1640" spans="2:24" x14ac:dyDescent="0.35">
      <c r="B1640" s="146"/>
      <c r="C1640" s="31"/>
      <c r="D1640" s="31"/>
      <c r="E1640" s="44"/>
      <c r="F1640" s="43"/>
      <c r="G1640" s="84"/>
      <c r="H1640" s="31"/>
      <c r="I1640" s="31"/>
      <c r="J1640" s="84"/>
      <c r="K1640" s="31"/>
      <c r="L1640" s="31"/>
      <c r="M1640" s="169"/>
      <c r="N1640" s="148"/>
      <c r="O1640" s="44"/>
      <c r="P1640" s="43"/>
      <c r="Q1640" s="31"/>
      <c r="R1640" s="84"/>
      <c r="S1640" s="31"/>
      <c r="T1640" s="31"/>
      <c r="U1640" s="169"/>
      <c r="V1640" s="150"/>
      <c r="W1640" s="141" t="str" cm="1">
        <f t="array" ref="W1640">IF(SUM(LEN(B1640:V1640))=0,"",IF(OR(OR(ISBLANK(F1640),SUM(LEN(C1640),LEN(D1640))=0),AND(NOT(E1640="Unknown"),ISBLANK(J1640)),AND(NOT(O1640="Unknown"),ISBLANK(R1640))),"Missing Information", INDEX(Table15[Entire Service Line Classification], MATCH(SUMIFS(Table15[Unique ID],Table15[System-Owned Portion],E1640,Table15[If Material Anything Other than "Lead" in Column E,Was Material Ever Previously Lead?],G1640,Table15[Customer-Owned Portion],O1640),Table15[Unique ID],0),0)))</f>
        <v/>
      </c>
      <c r="X1640"/>
    </row>
    <row r="1641" spans="2:24" x14ac:dyDescent="0.35">
      <c r="B1641" s="146"/>
      <c r="C1641" s="31"/>
      <c r="D1641" s="31"/>
      <c r="E1641" s="44"/>
      <c r="F1641" s="43"/>
      <c r="G1641" s="84"/>
      <c r="H1641" s="31"/>
      <c r="I1641" s="31"/>
      <c r="J1641" s="84"/>
      <c r="K1641" s="31"/>
      <c r="L1641" s="31"/>
      <c r="M1641" s="169"/>
      <c r="N1641" s="148"/>
      <c r="O1641" s="44"/>
      <c r="P1641" s="43"/>
      <c r="Q1641" s="31"/>
      <c r="R1641" s="84"/>
      <c r="S1641" s="31"/>
      <c r="T1641" s="31"/>
      <c r="U1641" s="169"/>
      <c r="V1641" s="150"/>
      <c r="W1641" s="141" t="str" cm="1">
        <f t="array" ref="W1641">IF(SUM(LEN(B1641:V1641))=0,"",IF(OR(OR(ISBLANK(F1641),SUM(LEN(C1641),LEN(D1641))=0),AND(NOT(E1641="Unknown"),ISBLANK(J1641)),AND(NOT(O1641="Unknown"),ISBLANK(R1641))),"Missing Information", INDEX(Table15[Entire Service Line Classification], MATCH(SUMIFS(Table15[Unique ID],Table15[System-Owned Portion],E1641,Table15[If Material Anything Other than "Lead" in Column E,Was Material Ever Previously Lead?],G1641,Table15[Customer-Owned Portion],O1641),Table15[Unique ID],0),0)))</f>
        <v/>
      </c>
      <c r="X1641"/>
    </row>
    <row r="1642" spans="2:24" x14ac:dyDescent="0.35">
      <c r="B1642" s="146"/>
      <c r="C1642" s="31"/>
      <c r="D1642" s="31"/>
      <c r="E1642" s="44"/>
      <c r="F1642" s="43"/>
      <c r="G1642" s="84"/>
      <c r="H1642" s="31"/>
      <c r="I1642" s="31"/>
      <c r="J1642" s="84"/>
      <c r="K1642" s="31"/>
      <c r="L1642" s="31"/>
      <c r="M1642" s="169"/>
      <c r="N1642" s="148"/>
      <c r="O1642" s="44"/>
      <c r="P1642" s="43"/>
      <c r="Q1642" s="31"/>
      <c r="R1642" s="84"/>
      <c r="S1642" s="31"/>
      <c r="T1642" s="31"/>
      <c r="U1642" s="169"/>
      <c r="V1642" s="150"/>
      <c r="W1642" s="141" t="str" cm="1">
        <f t="array" ref="W1642">IF(SUM(LEN(B1642:V1642))=0,"",IF(OR(OR(ISBLANK(F1642),SUM(LEN(C1642),LEN(D1642))=0),AND(NOT(E1642="Unknown"),ISBLANK(J1642)),AND(NOT(O1642="Unknown"),ISBLANK(R1642))),"Missing Information", INDEX(Table15[Entire Service Line Classification], MATCH(SUMIFS(Table15[Unique ID],Table15[System-Owned Portion],E1642,Table15[If Material Anything Other than "Lead" in Column E,Was Material Ever Previously Lead?],G1642,Table15[Customer-Owned Portion],O1642),Table15[Unique ID],0),0)))</f>
        <v/>
      </c>
      <c r="X1642"/>
    </row>
    <row r="1643" spans="2:24" x14ac:dyDescent="0.35">
      <c r="B1643" s="146"/>
      <c r="C1643" s="31"/>
      <c r="D1643" s="31"/>
      <c r="E1643" s="44"/>
      <c r="F1643" s="43"/>
      <c r="G1643" s="84"/>
      <c r="H1643" s="31"/>
      <c r="I1643" s="31"/>
      <c r="J1643" s="84"/>
      <c r="K1643" s="31"/>
      <c r="L1643" s="31"/>
      <c r="M1643" s="169"/>
      <c r="N1643" s="148"/>
      <c r="O1643" s="44"/>
      <c r="P1643" s="43"/>
      <c r="Q1643" s="31"/>
      <c r="R1643" s="84"/>
      <c r="S1643" s="31"/>
      <c r="T1643" s="31"/>
      <c r="U1643" s="169"/>
      <c r="V1643" s="150"/>
      <c r="W1643" s="141" t="str" cm="1">
        <f t="array" ref="W1643">IF(SUM(LEN(B1643:V1643))=0,"",IF(OR(OR(ISBLANK(F1643),SUM(LEN(C1643),LEN(D1643))=0),AND(NOT(E1643="Unknown"),ISBLANK(J1643)),AND(NOT(O1643="Unknown"),ISBLANK(R1643))),"Missing Information", INDEX(Table15[Entire Service Line Classification], MATCH(SUMIFS(Table15[Unique ID],Table15[System-Owned Portion],E1643,Table15[If Material Anything Other than "Lead" in Column E,Was Material Ever Previously Lead?],G1643,Table15[Customer-Owned Portion],O1643),Table15[Unique ID],0),0)))</f>
        <v/>
      </c>
      <c r="X1643"/>
    </row>
    <row r="1644" spans="2:24" x14ac:dyDescent="0.35">
      <c r="B1644" s="146"/>
      <c r="C1644" s="31"/>
      <c r="D1644" s="31"/>
      <c r="E1644" s="44"/>
      <c r="F1644" s="43"/>
      <c r="G1644" s="84"/>
      <c r="H1644" s="31"/>
      <c r="I1644" s="31"/>
      <c r="J1644" s="84"/>
      <c r="K1644" s="31"/>
      <c r="L1644" s="31"/>
      <c r="M1644" s="169"/>
      <c r="N1644" s="148"/>
      <c r="O1644" s="44"/>
      <c r="P1644" s="43"/>
      <c r="Q1644" s="31"/>
      <c r="R1644" s="84"/>
      <c r="S1644" s="31"/>
      <c r="T1644" s="31"/>
      <c r="U1644" s="169"/>
      <c r="V1644" s="150"/>
      <c r="W1644" s="141" t="str" cm="1">
        <f t="array" ref="W1644">IF(SUM(LEN(B1644:V1644))=0,"",IF(OR(OR(ISBLANK(F1644),SUM(LEN(C1644),LEN(D1644))=0),AND(NOT(E1644="Unknown"),ISBLANK(J1644)),AND(NOT(O1644="Unknown"),ISBLANK(R1644))),"Missing Information", INDEX(Table15[Entire Service Line Classification], MATCH(SUMIFS(Table15[Unique ID],Table15[System-Owned Portion],E1644,Table15[If Material Anything Other than "Lead" in Column E,Was Material Ever Previously Lead?],G1644,Table15[Customer-Owned Portion],O1644),Table15[Unique ID],0),0)))</f>
        <v/>
      </c>
      <c r="X1644"/>
    </row>
    <row r="1645" spans="2:24" x14ac:dyDescent="0.35">
      <c r="B1645" s="146"/>
      <c r="C1645" s="31"/>
      <c r="D1645" s="31"/>
      <c r="E1645" s="44"/>
      <c r="F1645" s="43"/>
      <c r="G1645" s="84"/>
      <c r="H1645" s="31"/>
      <c r="I1645" s="31"/>
      <c r="J1645" s="84"/>
      <c r="K1645" s="31"/>
      <c r="L1645" s="31"/>
      <c r="M1645" s="169"/>
      <c r="N1645" s="148"/>
      <c r="O1645" s="44"/>
      <c r="P1645" s="43"/>
      <c r="Q1645" s="31"/>
      <c r="R1645" s="84"/>
      <c r="S1645" s="31"/>
      <c r="T1645" s="31"/>
      <c r="U1645" s="169"/>
      <c r="V1645" s="150"/>
      <c r="W1645" s="141" t="str" cm="1">
        <f t="array" ref="W1645">IF(SUM(LEN(B1645:V1645))=0,"",IF(OR(OR(ISBLANK(F1645),SUM(LEN(C1645),LEN(D1645))=0),AND(NOT(E1645="Unknown"),ISBLANK(J1645)),AND(NOT(O1645="Unknown"),ISBLANK(R1645))),"Missing Information", INDEX(Table15[Entire Service Line Classification], MATCH(SUMIFS(Table15[Unique ID],Table15[System-Owned Portion],E1645,Table15[If Material Anything Other than "Lead" in Column E,Was Material Ever Previously Lead?],G1645,Table15[Customer-Owned Portion],O1645),Table15[Unique ID],0),0)))</f>
        <v/>
      </c>
      <c r="X1645"/>
    </row>
    <row r="1646" spans="2:24" x14ac:dyDescent="0.35">
      <c r="B1646" s="146"/>
      <c r="C1646" s="31"/>
      <c r="D1646" s="31"/>
      <c r="E1646" s="44"/>
      <c r="F1646" s="43"/>
      <c r="G1646" s="84"/>
      <c r="H1646" s="31"/>
      <c r="I1646" s="31"/>
      <c r="J1646" s="84"/>
      <c r="K1646" s="31"/>
      <c r="L1646" s="31"/>
      <c r="M1646" s="169"/>
      <c r="N1646" s="148"/>
      <c r="O1646" s="44"/>
      <c r="P1646" s="43"/>
      <c r="Q1646" s="31"/>
      <c r="R1646" s="84"/>
      <c r="S1646" s="31"/>
      <c r="T1646" s="31"/>
      <c r="U1646" s="169"/>
      <c r="V1646" s="150"/>
      <c r="W1646" s="141" t="str" cm="1">
        <f t="array" ref="W1646">IF(SUM(LEN(B1646:V1646))=0,"",IF(OR(OR(ISBLANK(F1646),SUM(LEN(C1646),LEN(D1646))=0),AND(NOT(E1646="Unknown"),ISBLANK(J1646)),AND(NOT(O1646="Unknown"),ISBLANK(R1646))),"Missing Information", INDEX(Table15[Entire Service Line Classification], MATCH(SUMIFS(Table15[Unique ID],Table15[System-Owned Portion],E1646,Table15[If Material Anything Other than "Lead" in Column E,Was Material Ever Previously Lead?],G1646,Table15[Customer-Owned Portion],O1646),Table15[Unique ID],0),0)))</f>
        <v/>
      </c>
      <c r="X1646"/>
    </row>
    <row r="1647" spans="2:24" x14ac:dyDescent="0.35">
      <c r="B1647" s="146"/>
      <c r="C1647" s="31"/>
      <c r="D1647" s="31"/>
      <c r="E1647" s="44"/>
      <c r="F1647" s="43"/>
      <c r="G1647" s="84"/>
      <c r="H1647" s="31"/>
      <c r="I1647" s="31"/>
      <c r="J1647" s="84"/>
      <c r="K1647" s="31"/>
      <c r="L1647" s="31"/>
      <c r="M1647" s="169"/>
      <c r="N1647" s="148"/>
      <c r="O1647" s="44"/>
      <c r="P1647" s="43"/>
      <c r="Q1647" s="31"/>
      <c r="R1647" s="84"/>
      <c r="S1647" s="31"/>
      <c r="T1647" s="31"/>
      <c r="U1647" s="169"/>
      <c r="V1647" s="150"/>
      <c r="W1647" s="141" t="str" cm="1">
        <f t="array" ref="W1647">IF(SUM(LEN(B1647:V1647))=0,"",IF(OR(OR(ISBLANK(F1647),SUM(LEN(C1647),LEN(D1647))=0),AND(NOT(E1647="Unknown"),ISBLANK(J1647)),AND(NOT(O1647="Unknown"),ISBLANK(R1647))),"Missing Information", INDEX(Table15[Entire Service Line Classification], MATCH(SUMIFS(Table15[Unique ID],Table15[System-Owned Portion],E1647,Table15[If Material Anything Other than "Lead" in Column E,Was Material Ever Previously Lead?],G1647,Table15[Customer-Owned Portion],O1647),Table15[Unique ID],0),0)))</f>
        <v/>
      </c>
      <c r="X1647"/>
    </row>
    <row r="1648" spans="2:24" x14ac:dyDescent="0.35">
      <c r="B1648" s="146"/>
      <c r="C1648" s="31"/>
      <c r="D1648" s="31"/>
      <c r="E1648" s="44"/>
      <c r="F1648" s="43"/>
      <c r="G1648" s="84"/>
      <c r="H1648" s="31"/>
      <c r="I1648" s="31"/>
      <c r="J1648" s="84"/>
      <c r="K1648" s="31"/>
      <c r="L1648" s="31"/>
      <c r="M1648" s="169"/>
      <c r="N1648" s="148"/>
      <c r="O1648" s="44"/>
      <c r="P1648" s="43"/>
      <c r="Q1648" s="31"/>
      <c r="R1648" s="84"/>
      <c r="S1648" s="31"/>
      <c r="T1648" s="31"/>
      <c r="U1648" s="169"/>
      <c r="V1648" s="150"/>
      <c r="W1648" s="141" t="str" cm="1">
        <f t="array" ref="W1648">IF(SUM(LEN(B1648:V1648))=0,"",IF(OR(OR(ISBLANK(F1648),SUM(LEN(C1648),LEN(D1648))=0),AND(NOT(E1648="Unknown"),ISBLANK(J1648)),AND(NOT(O1648="Unknown"),ISBLANK(R1648))),"Missing Information", INDEX(Table15[Entire Service Line Classification], MATCH(SUMIFS(Table15[Unique ID],Table15[System-Owned Portion],E1648,Table15[If Material Anything Other than "Lead" in Column E,Was Material Ever Previously Lead?],G1648,Table15[Customer-Owned Portion],O1648),Table15[Unique ID],0),0)))</f>
        <v/>
      </c>
      <c r="X1648"/>
    </row>
    <row r="1649" spans="2:24" x14ac:dyDescent="0.35">
      <c r="B1649" s="146"/>
      <c r="C1649" s="31"/>
      <c r="D1649" s="31"/>
      <c r="E1649" s="44"/>
      <c r="F1649" s="43"/>
      <c r="G1649" s="84"/>
      <c r="H1649" s="31"/>
      <c r="I1649" s="31"/>
      <c r="J1649" s="84"/>
      <c r="K1649" s="31"/>
      <c r="L1649" s="31"/>
      <c r="M1649" s="169"/>
      <c r="N1649" s="148"/>
      <c r="O1649" s="44"/>
      <c r="P1649" s="43"/>
      <c r="Q1649" s="31"/>
      <c r="R1649" s="84"/>
      <c r="S1649" s="31"/>
      <c r="T1649" s="31"/>
      <c r="U1649" s="169"/>
      <c r="V1649" s="150"/>
      <c r="W1649" s="141" t="str" cm="1">
        <f t="array" ref="W1649">IF(SUM(LEN(B1649:V1649))=0,"",IF(OR(OR(ISBLANK(F1649),SUM(LEN(C1649),LEN(D1649))=0),AND(NOT(E1649="Unknown"),ISBLANK(J1649)),AND(NOT(O1649="Unknown"),ISBLANK(R1649))),"Missing Information", INDEX(Table15[Entire Service Line Classification], MATCH(SUMIFS(Table15[Unique ID],Table15[System-Owned Portion],E1649,Table15[If Material Anything Other than "Lead" in Column E,Was Material Ever Previously Lead?],G1649,Table15[Customer-Owned Portion],O1649),Table15[Unique ID],0),0)))</f>
        <v/>
      </c>
      <c r="X1649"/>
    </row>
    <row r="1650" spans="2:24" x14ac:dyDescent="0.35">
      <c r="B1650" s="146"/>
      <c r="C1650" s="31"/>
      <c r="D1650" s="31"/>
      <c r="E1650" s="44"/>
      <c r="F1650" s="43"/>
      <c r="G1650" s="84"/>
      <c r="H1650" s="31"/>
      <c r="I1650" s="31"/>
      <c r="J1650" s="84"/>
      <c r="K1650" s="31"/>
      <c r="L1650" s="31"/>
      <c r="M1650" s="169"/>
      <c r="N1650" s="148"/>
      <c r="O1650" s="44"/>
      <c r="P1650" s="43"/>
      <c r="Q1650" s="31"/>
      <c r="R1650" s="84"/>
      <c r="S1650" s="31"/>
      <c r="T1650" s="31"/>
      <c r="U1650" s="169"/>
      <c r="V1650" s="150"/>
      <c r="W1650" s="141" t="str" cm="1">
        <f t="array" ref="W1650">IF(SUM(LEN(B1650:V1650))=0,"",IF(OR(OR(ISBLANK(F1650),SUM(LEN(C1650),LEN(D1650))=0),AND(NOT(E1650="Unknown"),ISBLANK(J1650)),AND(NOT(O1650="Unknown"),ISBLANK(R1650))),"Missing Information", INDEX(Table15[Entire Service Line Classification], MATCH(SUMIFS(Table15[Unique ID],Table15[System-Owned Portion],E1650,Table15[If Material Anything Other than "Lead" in Column E,Was Material Ever Previously Lead?],G1650,Table15[Customer-Owned Portion],O1650),Table15[Unique ID],0),0)))</f>
        <v/>
      </c>
      <c r="X1650"/>
    </row>
    <row r="1651" spans="2:24" x14ac:dyDescent="0.35">
      <c r="B1651" s="146"/>
      <c r="C1651" s="31"/>
      <c r="D1651" s="31"/>
      <c r="E1651" s="44"/>
      <c r="F1651" s="43"/>
      <c r="G1651" s="84"/>
      <c r="H1651" s="31"/>
      <c r="I1651" s="31"/>
      <c r="J1651" s="84"/>
      <c r="K1651" s="31"/>
      <c r="L1651" s="31"/>
      <c r="M1651" s="169"/>
      <c r="N1651" s="148"/>
      <c r="O1651" s="44"/>
      <c r="P1651" s="43"/>
      <c r="Q1651" s="31"/>
      <c r="R1651" s="84"/>
      <c r="S1651" s="31"/>
      <c r="T1651" s="31"/>
      <c r="U1651" s="169"/>
      <c r="V1651" s="150"/>
      <c r="W1651" s="141" t="str" cm="1">
        <f t="array" ref="W1651">IF(SUM(LEN(B1651:V1651))=0,"",IF(OR(OR(ISBLANK(F1651),SUM(LEN(C1651),LEN(D1651))=0),AND(NOT(E1651="Unknown"),ISBLANK(J1651)),AND(NOT(O1651="Unknown"),ISBLANK(R1651))),"Missing Information", INDEX(Table15[Entire Service Line Classification], MATCH(SUMIFS(Table15[Unique ID],Table15[System-Owned Portion],E1651,Table15[If Material Anything Other than "Lead" in Column E,Was Material Ever Previously Lead?],G1651,Table15[Customer-Owned Portion],O1651),Table15[Unique ID],0),0)))</f>
        <v/>
      </c>
      <c r="X1651"/>
    </row>
    <row r="1652" spans="2:24" x14ac:dyDescent="0.35">
      <c r="B1652" s="146"/>
      <c r="C1652" s="31"/>
      <c r="D1652" s="31"/>
      <c r="E1652" s="44"/>
      <c r="F1652" s="43"/>
      <c r="G1652" s="84"/>
      <c r="H1652" s="31"/>
      <c r="I1652" s="31"/>
      <c r="J1652" s="84"/>
      <c r="K1652" s="31"/>
      <c r="L1652" s="31"/>
      <c r="M1652" s="169"/>
      <c r="N1652" s="148"/>
      <c r="O1652" s="44"/>
      <c r="P1652" s="43"/>
      <c r="Q1652" s="31"/>
      <c r="R1652" s="84"/>
      <c r="S1652" s="31"/>
      <c r="T1652" s="31"/>
      <c r="U1652" s="169"/>
      <c r="V1652" s="150"/>
      <c r="W1652" s="141" t="str" cm="1">
        <f t="array" ref="W1652">IF(SUM(LEN(B1652:V1652))=0,"",IF(OR(OR(ISBLANK(F1652),SUM(LEN(C1652),LEN(D1652))=0),AND(NOT(E1652="Unknown"),ISBLANK(J1652)),AND(NOT(O1652="Unknown"),ISBLANK(R1652))),"Missing Information", INDEX(Table15[Entire Service Line Classification], MATCH(SUMIFS(Table15[Unique ID],Table15[System-Owned Portion],E1652,Table15[If Material Anything Other than "Lead" in Column E,Was Material Ever Previously Lead?],G1652,Table15[Customer-Owned Portion],O1652),Table15[Unique ID],0),0)))</f>
        <v/>
      </c>
      <c r="X1652"/>
    </row>
    <row r="1653" spans="2:24" x14ac:dyDescent="0.35">
      <c r="B1653" s="146"/>
      <c r="C1653" s="31"/>
      <c r="D1653" s="31"/>
      <c r="E1653" s="44"/>
      <c r="F1653" s="43"/>
      <c r="G1653" s="84"/>
      <c r="H1653" s="31"/>
      <c r="I1653" s="31"/>
      <c r="J1653" s="84"/>
      <c r="K1653" s="31"/>
      <c r="L1653" s="31"/>
      <c r="M1653" s="169"/>
      <c r="N1653" s="148"/>
      <c r="O1653" s="44"/>
      <c r="P1653" s="43"/>
      <c r="Q1653" s="31"/>
      <c r="R1653" s="84"/>
      <c r="S1653" s="31"/>
      <c r="T1653" s="31"/>
      <c r="U1653" s="169"/>
      <c r="V1653" s="150"/>
      <c r="W1653" s="141" t="str" cm="1">
        <f t="array" ref="W1653">IF(SUM(LEN(B1653:V1653))=0,"",IF(OR(OR(ISBLANK(F1653),SUM(LEN(C1653),LEN(D1653))=0),AND(NOT(E1653="Unknown"),ISBLANK(J1653)),AND(NOT(O1653="Unknown"),ISBLANK(R1653))),"Missing Information", INDEX(Table15[Entire Service Line Classification], MATCH(SUMIFS(Table15[Unique ID],Table15[System-Owned Portion],E1653,Table15[If Material Anything Other than "Lead" in Column E,Was Material Ever Previously Lead?],G1653,Table15[Customer-Owned Portion],O1653),Table15[Unique ID],0),0)))</f>
        <v/>
      </c>
      <c r="X1653"/>
    </row>
    <row r="1654" spans="2:24" x14ac:dyDescent="0.35">
      <c r="B1654" s="146"/>
      <c r="C1654" s="31"/>
      <c r="D1654" s="31"/>
      <c r="E1654" s="44"/>
      <c r="F1654" s="43"/>
      <c r="G1654" s="84"/>
      <c r="H1654" s="31"/>
      <c r="I1654" s="31"/>
      <c r="J1654" s="84"/>
      <c r="K1654" s="31"/>
      <c r="L1654" s="31"/>
      <c r="M1654" s="169"/>
      <c r="N1654" s="148"/>
      <c r="O1654" s="44"/>
      <c r="P1654" s="43"/>
      <c r="Q1654" s="31"/>
      <c r="R1654" s="84"/>
      <c r="S1654" s="31"/>
      <c r="T1654" s="31"/>
      <c r="U1654" s="169"/>
      <c r="V1654" s="150"/>
      <c r="W1654" s="141" t="str" cm="1">
        <f t="array" ref="W1654">IF(SUM(LEN(B1654:V1654))=0,"",IF(OR(OR(ISBLANK(F1654),SUM(LEN(C1654),LEN(D1654))=0),AND(NOT(E1654="Unknown"),ISBLANK(J1654)),AND(NOT(O1654="Unknown"),ISBLANK(R1654))),"Missing Information", INDEX(Table15[Entire Service Line Classification], MATCH(SUMIFS(Table15[Unique ID],Table15[System-Owned Portion],E1654,Table15[If Material Anything Other than "Lead" in Column E,Was Material Ever Previously Lead?],G1654,Table15[Customer-Owned Portion],O1654),Table15[Unique ID],0),0)))</f>
        <v/>
      </c>
      <c r="X1654"/>
    </row>
    <row r="1655" spans="2:24" x14ac:dyDescent="0.35">
      <c r="B1655" s="146"/>
      <c r="C1655" s="31"/>
      <c r="D1655" s="31"/>
      <c r="E1655" s="44"/>
      <c r="F1655" s="43"/>
      <c r="G1655" s="84"/>
      <c r="H1655" s="31"/>
      <c r="I1655" s="31"/>
      <c r="J1655" s="84"/>
      <c r="K1655" s="31"/>
      <c r="L1655" s="31"/>
      <c r="M1655" s="169"/>
      <c r="N1655" s="148"/>
      <c r="O1655" s="44"/>
      <c r="P1655" s="43"/>
      <c r="Q1655" s="31"/>
      <c r="R1655" s="84"/>
      <c r="S1655" s="31"/>
      <c r="T1655" s="31"/>
      <c r="U1655" s="169"/>
      <c r="V1655" s="150"/>
      <c r="W1655" s="141" t="str" cm="1">
        <f t="array" ref="W1655">IF(SUM(LEN(B1655:V1655))=0,"",IF(OR(OR(ISBLANK(F1655),SUM(LEN(C1655),LEN(D1655))=0),AND(NOT(E1655="Unknown"),ISBLANK(J1655)),AND(NOT(O1655="Unknown"),ISBLANK(R1655))),"Missing Information", INDEX(Table15[Entire Service Line Classification], MATCH(SUMIFS(Table15[Unique ID],Table15[System-Owned Portion],E1655,Table15[If Material Anything Other than "Lead" in Column E,Was Material Ever Previously Lead?],G1655,Table15[Customer-Owned Portion],O1655),Table15[Unique ID],0),0)))</f>
        <v/>
      </c>
      <c r="X1655"/>
    </row>
    <row r="1656" spans="2:24" x14ac:dyDescent="0.35">
      <c r="B1656" s="146"/>
      <c r="C1656" s="31"/>
      <c r="D1656" s="31"/>
      <c r="E1656" s="44"/>
      <c r="F1656" s="43"/>
      <c r="G1656" s="84"/>
      <c r="H1656" s="31"/>
      <c r="I1656" s="31"/>
      <c r="J1656" s="84"/>
      <c r="K1656" s="31"/>
      <c r="L1656" s="31"/>
      <c r="M1656" s="169"/>
      <c r="N1656" s="148"/>
      <c r="O1656" s="44"/>
      <c r="P1656" s="43"/>
      <c r="Q1656" s="31"/>
      <c r="R1656" s="84"/>
      <c r="S1656" s="31"/>
      <c r="T1656" s="31"/>
      <c r="U1656" s="169"/>
      <c r="V1656" s="150"/>
      <c r="W1656" s="141" t="str" cm="1">
        <f t="array" ref="W1656">IF(SUM(LEN(B1656:V1656))=0,"",IF(OR(OR(ISBLANK(F1656),SUM(LEN(C1656),LEN(D1656))=0),AND(NOT(E1656="Unknown"),ISBLANK(J1656)),AND(NOT(O1656="Unknown"),ISBLANK(R1656))),"Missing Information", INDEX(Table15[Entire Service Line Classification], MATCH(SUMIFS(Table15[Unique ID],Table15[System-Owned Portion],E1656,Table15[If Material Anything Other than "Lead" in Column E,Was Material Ever Previously Lead?],G1656,Table15[Customer-Owned Portion],O1656),Table15[Unique ID],0),0)))</f>
        <v/>
      </c>
      <c r="X1656"/>
    </row>
    <row r="1657" spans="2:24" x14ac:dyDescent="0.35">
      <c r="B1657" s="146"/>
      <c r="C1657" s="31"/>
      <c r="D1657" s="31"/>
      <c r="E1657" s="44"/>
      <c r="F1657" s="43"/>
      <c r="G1657" s="84"/>
      <c r="H1657" s="31"/>
      <c r="I1657" s="31"/>
      <c r="J1657" s="84"/>
      <c r="K1657" s="31"/>
      <c r="L1657" s="31"/>
      <c r="M1657" s="169"/>
      <c r="N1657" s="148"/>
      <c r="O1657" s="44"/>
      <c r="P1657" s="43"/>
      <c r="Q1657" s="31"/>
      <c r="R1657" s="84"/>
      <c r="S1657" s="31"/>
      <c r="T1657" s="31"/>
      <c r="U1657" s="169"/>
      <c r="V1657" s="150"/>
      <c r="W1657" s="141" t="str" cm="1">
        <f t="array" ref="W1657">IF(SUM(LEN(B1657:V1657))=0,"",IF(OR(OR(ISBLANK(F1657),SUM(LEN(C1657),LEN(D1657))=0),AND(NOT(E1657="Unknown"),ISBLANK(J1657)),AND(NOT(O1657="Unknown"),ISBLANK(R1657))),"Missing Information", INDEX(Table15[Entire Service Line Classification], MATCH(SUMIFS(Table15[Unique ID],Table15[System-Owned Portion],E1657,Table15[If Material Anything Other than "Lead" in Column E,Was Material Ever Previously Lead?],G1657,Table15[Customer-Owned Portion],O1657),Table15[Unique ID],0),0)))</f>
        <v/>
      </c>
      <c r="X1657"/>
    </row>
    <row r="1658" spans="2:24" x14ac:dyDescent="0.35">
      <c r="B1658" s="146"/>
      <c r="C1658" s="31"/>
      <c r="D1658" s="31"/>
      <c r="E1658" s="44"/>
      <c r="F1658" s="43"/>
      <c r="G1658" s="84"/>
      <c r="H1658" s="31"/>
      <c r="I1658" s="31"/>
      <c r="J1658" s="84"/>
      <c r="K1658" s="31"/>
      <c r="L1658" s="31"/>
      <c r="M1658" s="169"/>
      <c r="N1658" s="148"/>
      <c r="O1658" s="44"/>
      <c r="P1658" s="43"/>
      <c r="Q1658" s="31"/>
      <c r="R1658" s="84"/>
      <c r="S1658" s="31"/>
      <c r="T1658" s="31"/>
      <c r="U1658" s="169"/>
      <c r="V1658" s="150"/>
      <c r="W1658" s="141" t="str" cm="1">
        <f t="array" ref="W1658">IF(SUM(LEN(B1658:V1658))=0,"",IF(OR(OR(ISBLANK(F1658),SUM(LEN(C1658),LEN(D1658))=0),AND(NOT(E1658="Unknown"),ISBLANK(J1658)),AND(NOT(O1658="Unknown"),ISBLANK(R1658))),"Missing Information", INDEX(Table15[Entire Service Line Classification], MATCH(SUMIFS(Table15[Unique ID],Table15[System-Owned Portion],E1658,Table15[If Material Anything Other than "Lead" in Column E,Was Material Ever Previously Lead?],G1658,Table15[Customer-Owned Portion],O1658),Table15[Unique ID],0),0)))</f>
        <v/>
      </c>
      <c r="X1658"/>
    </row>
    <row r="1659" spans="2:24" x14ac:dyDescent="0.35">
      <c r="B1659" s="146"/>
      <c r="C1659" s="31"/>
      <c r="D1659" s="31"/>
      <c r="E1659" s="44"/>
      <c r="F1659" s="43"/>
      <c r="G1659" s="84"/>
      <c r="H1659" s="31"/>
      <c r="I1659" s="31"/>
      <c r="J1659" s="84"/>
      <c r="K1659" s="31"/>
      <c r="L1659" s="31"/>
      <c r="M1659" s="169"/>
      <c r="N1659" s="148"/>
      <c r="O1659" s="44"/>
      <c r="P1659" s="43"/>
      <c r="Q1659" s="31"/>
      <c r="R1659" s="84"/>
      <c r="S1659" s="31"/>
      <c r="T1659" s="31"/>
      <c r="U1659" s="169"/>
      <c r="V1659" s="150"/>
      <c r="W1659" s="141" t="str" cm="1">
        <f t="array" ref="W1659">IF(SUM(LEN(B1659:V1659))=0,"",IF(OR(OR(ISBLANK(F1659),SUM(LEN(C1659),LEN(D1659))=0),AND(NOT(E1659="Unknown"),ISBLANK(J1659)),AND(NOT(O1659="Unknown"),ISBLANK(R1659))),"Missing Information", INDEX(Table15[Entire Service Line Classification], MATCH(SUMIFS(Table15[Unique ID],Table15[System-Owned Portion],E1659,Table15[If Material Anything Other than "Lead" in Column E,Was Material Ever Previously Lead?],G1659,Table15[Customer-Owned Portion],O1659),Table15[Unique ID],0),0)))</f>
        <v/>
      </c>
      <c r="X1659"/>
    </row>
    <row r="1660" spans="2:24" x14ac:dyDescent="0.35">
      <c r="B1660" s="146"/>
      <c r="C1660" s="31"/>
      <c r="D1660" s="31"/>
      <c r="E1660" s="44"/>
      <c r="F1660" s="43"/>
      <c r="G1660" s="84"/>
      <c r="H1660" s="31"/>
      <c r="I1660" s="31"/>
      <c r="J1660" s="84"/>
      <c r="K1660" s="31"/>
      <c r="L1660" s="31"/>
      <c r="M1660" s="169"/>
      <c r="N1660" s="148"/>
      <c r="O1660" s="44"/>
      <c r="P1660" s="43"/>
      <c r="Q1660" s="31"/>
      <c r="R1660" s="84"/>
      <c r="S1660" s="31"/>
      <c r="T1660" s="31"/>
      <c r="U1660" s="169"/>
      <c r="V1660" s="150"/>
      <c r="W1660" s="141" t="str" cm="1">
        <f t="array" ref="W1660">IF(SUM(LEN(B1660:V1660))=0,"",IF(OR(OR(ISBLANK(F1660),SUM(LEN(C1660),LEN(D1660))=0),AND(NOT(E1660="Unknown"),ISBLANK(J1660)),AND(NOT(O1660="Unknown"),ISBLANK(R1660))),"Missing Information", INDEX(Table15[Entire Service Line Classification], MATCH(SUMIFS(Table15[Unique ID],Table15[System-Owned Portion],E1660,Table15[If Material Anything Other than "Lead" in Column E,Was Material Ever Previously Lead?],G1660,Table15[Customer-Owned Portion],O1660),Table15[Unique ID],0),0)))</f>
        <v/>
      </c>
      <c r="X1660"/>
    </row>
    <row r="1661" spans="2:24" x14ac:dyDescent="0.35">
      <c r="B1661" s="146"/>
      <c r="C1661" s="31"/>
      <c r="D1661" s="31"/>
      <c r="E1661" s="44"/>
      <c r="F1661" s="43"/>
      <c r="G1661" s="84"/>
      <c r="H1661" s="31"/>
      <c r="I1661" s="31"/>
      <c r="J1661" s="84"/>
      <c r="K1661" s="31"/>
      <c r="L1661" s="31"/>
      <c r="M1661" s="169"/>
      <c r="N1661" s="148"/>
      <c r="O1661" s="44"/>
      <c r="P1661" s="43"/>
      <c r="Q1661" s="31"/>
      <c r="R1661" s="84"/>
      <c r="S1661" s="31"/>
      <c r="T1661" s="31"/>
      <c r="U1661" s="169"/>
      <c r="V1661" s="150"/>
      <c r="W1661" s="141" t="str" cm="1">
        <f t="array" ref="W1661">IF(SUM(LEN(B1661:V1661))=0,"",IF(OR(OR(ISBLANK(F1661),SUM(LEN(C1661),LEN(D1661))=0),AND(NOT(E1661="Unknown"),ISBLANK(J1661)),AND(NOT(O1661="Unknown"),ISBLANK(R1661))),"Missing Information", INDEX(Table15[Entire Service Line Classification], MATCH(SUMIFS(Table15[Unique ID],Table15[System-Owned Portion],E1661,Table15[If Material Anything Other than "Lead" in Column E,Was Material Ever Previously Lead?],G1661,Table15[Customer-Owned Portion],O1661),Table15[Unique ID],0),0)))</f>
        <v/>
      </c>
      <c r="X1661"/>
    </row>
    <row r="1662" spans="2:24" x14ac:dyDescent="0.35">
      <c r="B1662" s="146"/>
      <c r="C1662" s="31"/>
      <c r="D1662" s="31"/>
      <c r="E1662" s="44"/>
      <c r="F1662" s="43"/>
      <c r="G1662" s="84"/>
      <c r="H1662" s="31"/>
      <c r="I1662" s="31"/>
      <c r="J1662" s="84"/>
      <c r="K1662" s="31"/>
      <c r="L1662" s="31"/>
      <c r="M1662" s="169"/>
      <c r="N1662" s="148"/>
      <c r="O1662" s="44"/>
      <c r="P1662" s="43"/>
      <c r="Q1662" s="31"/>
      <c r="R1662" s="84"/>
      <c r="S1662" s="31"/>
      <c r="T1662" s="31"/>
      <c r="U1662" s="169"/>
      <c r="V1662" s="150"/>
      <c r="W1662" s="141" t="str" cm="1">
        <f t="array" ref="W1662">IF(SUM(LEN(B1662:V1662))=0,"",IF(OR(OR(ISBLANK(F1662),SUM(LEN(C1662),LEN(D1662))=0),AND(NOT(E1662="Unknown"),ISBLANK(J1662)),AND(NOT(O1662="Unknown"),ISBLANK(R1662))),"Missing Information", INDEX(Table15[Entire Service Line Classification], MATCH(SUMIFS(Table15[Unique ID],Table15[System-Owned Portion],E1662,Table15[If Material Anything Other than "Lead" in Column E,Was Material Ever Previously Lead?],G1662,Table15[Customer-Owned Portion],O1662),Table15[Unique ID],0),0)))</f>
        <v/>
      </c>
      <c r="X1662"/>
    </row>
    <row r="1663" spans="2:24" x14ac:dyDescent="0.35">
      <c r="B1663" s="146"/>
      <c r="C1663" s="31"/>
      <c r="D1663" s="31"/>
      <c r="E1663" s="44"/>
      <c r="F1663" s="43"/>
      <c r="G1663" s="84"/>
      <c r="H1663" s="31"/>
      <c r="I1663" s="31"/>
      <c r="J1663" s="84"/>
      <c r="K1663" s="31"/>
      <c r="L1663" s="31"/>
      <c r="M1663" s="169"/>
      <c r="N1663" s="148"/>
      <c r="O1663" s="44"/>
      <c r="P1663" s="43"/>
      <c r="Q1663" s="31"/>
      <c r="R1663" s="84"/>
      <c r="S1663" s="31"/>
      <c r="T1663" s="31"/>
      <c r="U1663" s="169"/>
      <c r="V1663" s="150"/>
      <c r="W1663" s="141" t="str" cm="1">
        <f t="array" ref="W1663">IF(SUM(LEN(B1663:V1663))=0,"",IF(OR(OR(ISBLANK(F1663),SUM(LEN(C1663),LEN(D1663))=0),AND(NOT(E1663="Unknown"),ISBLANK(J1663)),AND(NOT(O1663="Unknown"),ISBLANK(R1663))),"Missing Information", INDEX(Table15[Entire Service Line Classification], MATCH(SUMIFS(Table15[Unique ID],Table15[System-Owned Portion],E1663,Table15[If Material Anything Other than "Lead" in Column E,Was Material Ever Previously Lead?],G1663,Table15[Customer-Owned Portion],O1663),Table15[Unique ID],0),0)))</f>
        <v/>
      </c>
      <c r="X1663"/>
    </row>
    <row r="1664" spans="2:24" x14ac:dyDescent="0.35">
      <c r="B1664" s="146"/>
      <c r="C1664" s="31"/>
      <c r="D1664" s="31"/>
      <c r="E1664" s="44"/>
      <c r="F1664" s="43"/>
      <c r="G1664" s="84"/>
      <c r="H1664" s="31"/>
      <c r="I1664" s="31"/>
      <c r="J1664" s="84"/>
      <c r="K1664" s="31"/>
      <c r="L1664" s="31"/>
      <c r="M1664" s="169"/>
      <c r="N1664" s="148"/>
      <c r="O1664" s="44"/>
      <c r="P1664" s="43"/>
      <c r="Q1664" s="31"/>
      <c r="R1664" s="84"/>
      <c r="S1664" s="31"/>
      <c r="T1664" s="31"/>
      <c r="U1664" s="169"/>
      <c r="V1664" s="150"/>
      <c r="W1664" s="141" t="str" cm="1">
        <f t="array" ref="W1664">IF(SUM(LEN(B1664:V1664))=0,"",IF(OR(OR(ISBLANK(F1664),SUM(LEN(C1664),LEN(D1664))=0),AND(NOT(E1664="Unknown"),ISBLANK(J1664)),AND(NOT(O1664="Unknown"),ISBLANK(R1664))),"Missing Information", INDEX(Table15[Entire Service Line Classification], MATCH(SUMIFS(Table15[Unique ID],Table15[System-Owned Portion],E1664,Table15[If Material Anything Other than "Lead" in Column E,Was Material Ever Previously Lead?],G1664,Table15[Customer-Owned Portion],O1664),Table15[Unique ID],0),0)))</f>
        <v/>
      </c>
      <c r="X1664"/>
    </row>
    <row r="1665" spans="2:24" x14ac:dyDescent="0.35">
      <c r="B1665" s="146"/>
      <c r="C1665" s="31"/>
      <c r="D1665" s="31"/>
      <c r="E1665" s="44"/>
      <c r="F1665" s="43"/>
      <c r="G1665" s="84"/>
      <c r="H1665" s="31"/>
      <c r="I1665" s="31"/>
      <c r="J1665" s="84"/>
      <c r="K1665" s="31"/>
      <c r="L1665" s="31"/>
      <c r="M1665" s="169"/>
      <c r="N1665" s="148"/>
      <c r="O1665" s="44"/>
      <c r="P1665" s="43"/>
      <c r="Q1665" s="31"/>
      <c r="R1665" s="84"/>
      <c r="S1665" s="31"/>
      <c r="T1665" s="31"/>
      <c r="U1665" s="169"/>
      <c r="V1665" s="150"/>
      <c r="W1665" s="141" t="str" cm="1">
        <f t="array" ref="W1665">IF(SUM(LEN(B1665:V1665))=0,"",IF(OR(OR(ISBLANK(F1665),SUM(LEN(C1665),LEN(D1665))=0),AND(NOT(E1665="Unknown"),ISBLANK(J1665)),AND(NOT(O1665="Unknown"),ISBLANK(R1665))),"Missing Information", INDEX(Table15[Entire Service Line Classification], MATCH(SUMIFS(Table15[Unique ID],Table15[System-Owned Portion],E1665,Table15[If Material Anything Other than "Lead" in Column E,Was Material Ever Previously Lead?],G1665,Table15[Customer-Owned Portion],O1665),Table15[Unique ID],0),0)))</f>
        <v/>
      </c>
      <c r="X1665"/>
    </row>
    <row r="1666" spans="2:24" x14ac:dyDescent="0.35">
      <c r="B1666" s="146"/>
      <c r="C1666" s="31"/>
      <c r="D1666" s="31"/>
      <c r="E1666" s="44"/>
      <c r="F1666" s="43"/>
      <c r="G1666" s="84"/>
      <c r="H1666" s="31"/>
      <c r="I1666" s="31"/>
      <c r="J1666" s="84"/>
      <c r="K1666" s="31"/>
      <c r="L1666" s="31"/>
      <c r="M1666" s="169"/>
      <c r="N1666" s="148"/>
      <c r="O1666" s="44"/>
      <c r="P1666" s="43"/>
      <c r="Q1666" s="31"/>
      <c r="R1666" s="84"/>
      <c r="S1666" s="31"/>
      <c r="T1666" s="31"/>
      <c r="U1666" s="169"/>
      <c r="V1666" s="150"/>
      <c r="W1666" s="141" t="str" cm="1">
        <f t="array" ref="W1666">IF(SUM(LEN(B1666:V1666))=0,"",IF(OR(OR(ISBLANK(F1666),SUM(LEN(C1666),LEN(D1666))=0),AND(NOT(E1666="Unknown"),ISBLANK(J1666)),AND(NOT(O1666="Unknown"),ISBLANK(R1666))),"Missing Information", INDEX(Table15[Entire Service Line Classification], MATCH(SUMIFS(Table15[Unique ID],Table15[System-Owned Portion],E1666,Table15[If Material Anything Other than "Lead" in Column E,Was Material Ever Previously Lead?],G1666,Table15[Customer-Owned Portion],O1666),Table15[Unique ID],0),0)))</f>
        <v/>
      </c>
      <c r="X1666"/>
    </row>
    <row r="1667" spans="2:24" x14ac:dyDescent="0.35">
      <c r="B1667" s="146"/>
      <c r="C1667" s="31"/>
      <c r="D1667" s="31"/>
      <c r="E1667" s="44"/>
      <c r="F1667" s="43"/>
      <c r="G1667" s="84"/>
      <c r="H1667" s="31"/>
      <c r="I1667" s="31"/>
      <c r="J1667" s="84"/>
      <c r="K1667" s="31"/>
      <c r="L1667" s="31"/>
      <c r="M1667" s="169"/>
      <c r="N1667" s="148"/>
      <c r="O1667" s="44"/>
      <c r="P1667" s="43"/>
      <c r="Q1667" s="31"/>
      <c r="R1667" s="84"/>
      <c r="S1667" s="31"/>
      <c r="T1667" s="31"/>
      <c r="U1667" s="169"/>
      <c r="V1667" s="150"/>
      <c r="W1667" s="141" t="str" cm="1">
        <f t="array" ref="W1667">IF(SUM(LEN(B1667:V1667))=0,"",IF(OR(OR(ISBLANK(F1667),SUM(LEN(C1667),LEN(D1667))=0),AND(NOT(E1667="Unknown"),ISBLANK(J1667)),AND(NOT(O1667="Unknown"),ISBLANK(R1667))),"Missing Information", INDEX(Table15[Entire Service Line Classification], MATCH(SUMIFS(Table15[Unique ID],Table15[System-Owned Portion],E1667,Table15[If Material Anything Other than "Lead" in Column E,Was Material Ever Previously Lead?],G1667,Table15[Customer-Owned Portion],O1667),Table15[Unique ID],0),0)))</f>
        <v/>
      </c>
      <c r="X1667"/>
    </row>
    <row r="1668" spans="2:24" x14ac:dyDescent="0.35">
      <c r="B1668" s="146"/>
      <c r="C1668" s="31"/>
      <c r="D1668" s="31"/>
      <c r="E1668" s="44"/>
      <c r="F1668" s="43"/>
      <c r="G1668" s="84"/>
      <c r="H1668" s="31"/>
      <c r="I1668" s="31"/>
      <c r="J1668" s="84"/>
      <c r="K1668" s="31"/>
      <c r="L1668" s="31"/>
      <c r="M1668" s="169"/>
      <c r="N1668" s="148"/>
      <c r="O1668" s="44"/>
      <c r="P1668" s="43"/>
      <c r="Q1668" s="31"/>
      <c r="R1668" s="84"/>
      <c r="S1668" s="31"/>
      <c r="T1668" s="31"/>
      <c r="U1668" s="169"/>
      <c r="V1668" s="150"/>
      <c r="W1668" s="141" t="str" cm="1">
        <f t="array" ref="W1668">IF(SUM(LEN(B1668:V1668))=0,"",IF(OR(OR(ISBLANK(F1668),SUM(LEN(C1668),LEN(D1668))=0),AND(NOT(E1668="Unknown"),ISBLANK(J1668)),AND(NOT(O1668="Unknown"),ISBLANK(R1668))),"Missing Information", INDEX(Table15[Entire Service Line Classification], MATCH(SUMIFS(Table15[Unique ID],Table15[System-Owned Portion],E1668,Table15[If Material Anything Other than "Lead" in Column E,Was Material Ever Previously Lead?],G1668,Table15[Customer-Owned Portion],O1668),Table15[Unique ID],0),0)))</f>
        <v/>
      </c>
      <c r="X1668"/>
    </row>
    <row r="1669" spans="2:24" x14ac:dyDescent="0.35">
      <c r="B1669" s="146"/>
      <c r="C1669" s="31"/>
      <c r="D1669" s="31"/>
      <c r="E1669" s="44"/>
      <c r="F1669" s="43"/>
      <c r="G1669" s="84"/>
      <c r="H1669" s="31"/>
      <c r="I1669" s="31"/>
      <c r="J1669" s="84"/>
      <c r="K1669" s="31"/>
      <c r="L1669" s="31"/>
      <c r="M1669" s="169"/>
      <c r="N1669" s="148"/>
      <c r="O1669" s="44"/>
      <c r="P1669" s="43"/>
      <c r="Q1669" s="31"/>
      <c r="R1669" s="84"/>
      <c r="S1669" s="31"/>
      <c r="T1669" s="31"/>
      <c r="U1669" s="169"/>
      <c r="V1669" s="150"/>
      <c r="W1669" s="141" t="str" cm="1">
        <f t="array" ref="W1669">IF(SUM(LEN(B1669:V1669))=0,"",IF(OR(OR(ISBLANK(F1669),SUM(LEN(C1669),LEN(D1669))=0),AND(NOT(E1669="Unknown"),ISBLANK(J1669)),AND(NOT(O1669="Unknown"),ISBLANK(R1669))),"Missing Information", INDEX(Table15[Entire Service Line Classification], MATCH(SUMIFS(Table15[Unique ID],Table15[System-Owned Portion],E1669,Table15[If Material Anything Other than "Lead" in Column E,Was Material Ever Previously Lead?],G1669,Table15[Customer-Owned Portion],O1669),Table15[Unique ID],0),0)))</f>
        <v/>
      </c>
      <c r="X1669"/>
    </row>
    <row r="1670" spans="2:24" x14ac:dyDescent="0.35">
      <c r="B1670" s="146"/>
      <c r="C1670" s="31"/>
      <c r="D1670" s="31"/>
      <c r="E1670" s="44"/>
      <c r="F1670" s="43"/>
      <c r="G1670" s="84"/>
      <c r="H1670" s="31"/>
      <c r="I1670" s="31"/>
      <c r="J1670" s="84"/>
      <c r="K1670" s="31"/>
      <c r="L1670" s="31"/>
      <c r="M1670" s="169"/>
      <c r="N1670" s="148"/>
      <c r="O1670" s="44"/>
      <c r="P1670" s="43"/>
      <c r="Q1670" s="31"/>
      <c r="R1670" s="84"/>
      <c r="S1670" s="31"/>
      <c r="T1670" s="31"/>
      <c r="U1670" s="169"/>
      <c r="V1670" s="150"/>
      <c r="W1670" s="141" t="str" cm="1">
        <f t="array" ref="W1670">IF(SUM(LEN(B1670:V1670))=0,"",IF(OR(OR(ISBLANK(F1670),SUM(LEN(C1670),LEN(D1670))=0),AND(NOT(E1670="Unknown"),ISBLANK(J1670)),AND(NOT(O1670="Unknown"),ISBLANK(R1670))),"Missing Information", INDEX(Table15[Entire Service Line Classification], MATCH(SUMIFS(Table15[Unique ID],Table15[System-Owned Portion],E1670,Table15[If Material Anything Other than "Lead" in Column E,Was Material Ever Previously Lead?],G1670,Table15[Customer-Owned Portion],O1670),Table15[Unique ID],0),0)))</f>
        <v/>
      </c>
      <c r="X1670"/>
    </row>
    <row r="1671" spans="2:24" x14ac:dyDescent="0.35">
      <c r="B1671" s="146"/>
      <c r="C1671" s="31"/>
      <c r="D1671" s="31"/>
      <c r="E1671" s="44"/>
      <c r="F1671" s="43"/>
      <c r="G1671" s="84"/>
      <c r="H1671" s="31"/>
      <c r="I1671" s="31"/>
      <c r="J1671" s="84"/>
      <c r="K1671" s="31"/>
      <c r="L1671" s="31"/>
      <c r="M1671" s="169"/>
      <c r="N1671" s="148"/>
      <c r="O1671" s="44"/>
      <c r="P1671" s="43"/>
      <c r="Q1671" s="31"/>
      <c r="R1671" s="84"/>
      <c r="S1671" s="31"/>
      <c r="T1671" s="31"/>
      <c r="U1671" s="169"/>
      <c r="V1671" s="150"/>
      <c r="W1671" s="141" t="str" cm="1">
        <f t="array" ref="W1671">IF(SUM(LEN(B1671:V1671))=0,"",IF(OR(OR(ISBLANK(F1671),SUM(LEN(C1671),LEN(D1671))=0),AND(NOT(E1671="Unknown"),ISBLANK(J1671)),AND(NOT(O1671="Unknown"),ISBLANK(R1671))),"Missing Information", INDEX(Table15[Entire Service Line Classification], MATCH(SUMIFS(Table15[Unique ID],Table15[System-Owned Portion],E1671,Table15[If Material Anything Other than "Lead" in Column E,Was Material Ever Previously Lead?],G1671,Table15[Customer-Owned Portion],O1671),Table15[Unique ID],0),0)))</f>
        <v/>
      </c>
      <c r="X1671"/>
    </row>
    <row r="1672" spans="2:24" x14ac:dyDescent="0.35">
      <c r="B1672" s="146"/>
      <c r="C1672" s="31"/>
      <c r="D1672" s="31"/>
      <c r="E1672" s="44"/>
      <c r="F1672" s="43"/>
      <c r="G1672" s="84"/>
      <c r="H1672" s="31"/>
      <c r="I1672" s="31"/>
      <c r="J1672" s="84"/>
      <c r="K1672" s="31"/>
      <c r="L1672" s="31"/>
      <c r="M1672" s="169"/>
      <c r="N1672" s="148"/>
      <c r="O1672" s="44"/>
      <c r="P1672" s="43"/>
      <c r="Q1672" s="31"/>
      <c r="R1672" s="84"/>
      <c r="S1672" s="31"/>
      <c r="T1672" s="31"/>
      <c r="U1672" s="169"/>
      <c r="V1672" s="150"/>
      <c r="W1672" s="141" t="str" cm="1">
        <f t="array" ref="W1672">IF(SUM(LEN(B1672:V1672))=0,"",IF(OR(OR(ISBLANK(F1672),SUM(LEN(C1672),LEN(D1672))=0),AND(NOT(E1672="Unknown"),ISBLANK(J1672)),AND(NOT(O1672="Unknown"),ISBLANK(R1672))),"Missing Information", INDEX(Table15[Entire Service Line Classification], MATCH(SUMIFS(Table15[Unique ID],Table15[System-Owned Portion],E1672,Table15[If Material Anything Other than "Lead" in Column E,Was Material Ever Previously Lead?],G1672,Table15[Customer-Owned Portion],O1672),Table15[Unique ID],0),0)))</f>
        <v/>
      </c>
      <c r="X1672"/>
    </row>
    <row r="1673" spans="2:24" x14ac:dyDescent="0.35">
      <c r="B1673" s="146"/>
      <c r="C1673" s="31"/>
      <c r="D1673" s="31"/>
      <c r="E1673" s="44"/>
      <c r="F1673" s="43"/>
      <c r="G1673" s="84"/>
      <c r="H1673" s="31"/>
      <c r="I1673" s="31"/>
      <c r="J1673" s="84"/>
      <c r="K1673" s="31"/>
      <c r="L1673" s="31"/>
      <c r="M1673" s="169"/>
      <c r="N1673" s="148"/>
      <c r="O1673" s="44"/>
      <c r="P1673" s="43"/>
      <c r="Q1673" s="31"/>
      <c r="R1673" s="84"/>
      <c r="S1673" s="31"/>
      <c r="T1673" s="31"/>
      <c r="U1673" s="169"/>
      <c r="V1673" s="150"/>
      <c r="W1673" s="141" t="str" cm="1">
        <f t="array" ref="W1673">IF(SUM(LEN(B1673:V1673))=0,"",IF(OR(OR(ISBLANK(F1673),SUM(LEN(C1673),LEN(D1673))=0),AND(NOT(E1673="Unknown"),ISBLANK(J1673)),AND(NOT(O1673="Unknown"),ISBLANK(R1673))),"Missing Information", INDEX(Table15[Entire Service Line Classification], MATCH(SUMIFS(Table15[Unique ID],Table15[System-Owned Portion],E1673,Table15[If Material Anything Other than "Lead" in Column E,Was Material Ever Previously Lead?],G1673,Table15[Customer-Owned Portion],O1673),Table15[Unique ID],0),0)))</f>
        <v/>
      </c>
      <c r="X1673"/>
    </row>
    <row r="1674" spans="2:24" x14ac:dyDescent="0.35">
      <c r="B1674" s="146"/>
      <c r="C1674" s="31"/>
      <c r="D1674" s="31"/>
      <c r="E1674" s="44"/>
      <c r="F1674" s="43"/>
      <c r="G1674" s="84"/>
      <c r="H1674" s="31"/>
      <c r="I1674" s="31"/>
      <c r="J1674" s="84"/>
      <c r="K1674" s="31"/>
      <c r="L1674" s="31"/>
      <c r="M1674" s="169"/>
      <c r="N1674" s="148"/>
      <c r="O1674" s="44"/>
      <c r="P1674" s="43"/>
      <c r="Q1674" s="31"/>
      <c r="R1674" s="84"/>
      <c r="S1674" s="31"/>
      <c r="T1674" s="31"/>
      <c r="U1674" s="169"/>
      <c r="V1674" s="150"/>
      <c r="W1674" s="141" t="str" cm="1">
        <f t="array" ref="W1674">IF(SUM(LEN(B1674:V1674))=0,"",IF(OR(OR(ISBLANK(F1674),SUM(LEN(C1674),LEN(D1674))=0),AND(NOT(E1674="Unknown"),ISBLANK(J1674)),AND(NOT(O1674="Unknown"),ISBLANK(R1674))),"Missing Information", INDEX(Table15[Entire Service Line Classification], MATCH(SUMIFS(Table15[Unique ID],Table15[System-Owned Portion],E1674,Table15[If Material Anything Other than "Lead" in Column E,Was Material Ever Previously Lead?],G1674,Table15[Customer-Owned Portion],O1674),Table15[Unique ID],0),0)))</f>
        <v/>
      </c>
      <c r="X1674"/>
    </row>
    <row r="1675" spans="2:24" x14ac:dyDescent="0.35">
      <c r="B1675" s="146"/>
      <c r="C1675" s="31"/>
      <c r="D1675" s="31"/>
      <c r="E1675" s="44"/>
      <c r="F1675" s="43"/>
      <c r="G1675" s="84"/>
      <c r="H1675" s="31"/>
      <c r="I1675" s="31"/>
      <c r="J1675" s="84"/>
      <c r="K1675" s="31"/>
      <c r="L1675" s="31"/>
      <c r="M1675" s="169"/>
      <c r="N1675" s="148"/>
      <c r="O1675" s="44"/>
      <c r="P1675" s="43"/>
      <c r="Q1675" s="31"/>
      <c r="R1675" s="84"/>
      <c r="S1675" s="31"/>
      <c r="T1675" s="31"/>
      <c r="U1675" s="169"/>
      <c r="V1675" s="150"/>
      <c r="W1675" s="141" t="str" cm="1">
        <f t="array" ref="W1675">IF(SUM(LEN(B1675:V1675))=0,"",IF(OR(OR(ISBLANK(F1675),SUM(LEN(C1675),LEN(D1675))=0),AND(NOT(E1675="Unknown"),ISBLANK(J1675)),AND(NOT(O1675="Unknown"),ISBLANK(R1675))),"Missing Information", INDEX(Table15[Entire Service Line Classification], MATCH(SUMIFS(Table15[Unique ID],Table15[System-Owned Portion],E1675,Table15[If Material Anything Other than "Lead" in Column E,Was Material Ever Previously Lead?],G1675,Table15[Customer-Owned Portion],O1675),Table15[Unique ID],0),0)))</f>
        <v/>
      </c>
      <c r="X1675"/>
    </row>
    <row r="1676" spans="2:24" x14ac:dyDescent="0.35">
      <c r="B1676" s="146"/>
      <c r="C1676" s="31"/>
      <c r="D1676" s="31"/>
      <c r="E1676" s="44"/>
      <c r="F1676" s="43"/>
      <c r="G1676" s="84"/>
      <c r="H1676" s="31"/>
      <c r="I1676" s="31"/>
      <c r="J1676" s="84"/>
      <c r="K1676" s="31"/>
      <c r="L1676" s="31"/>
      <c r="M1676" s="169"/>
      <c r="N1676" s="148"/>
      <c r="O1676" s="44"/>
      <c r="P1676" s="43"/>
      <c r="Q1676" s="31"/>
      <c r="R1676" s="84"/>
      <c r="S1676" s="31"/>
      <c r="T1676" s="31"/>
      <c r="U1676" s="169"/>
      <c r="V1676" s="150"/>
      <c r="W1676" s="141" t="str" cm="1">
        <f t="array" ref="W1676">IF(SUM(LEN(B1676:V1676))=0,"",IF(OR(OR(ISBLANK(F1676),SUM(LEN(C1676),LEN(D1676))=0),AND(NOT(E1676="Unknown"),ISBLANK(J1676)),AND(NOT(O1676="Unknown"),ISBLANK(R1676))),"Missing Information", INDEX(Table15[Entire Service Line Classification], MATCH(SUMIFS(Table15[Unique ID],Table15[System-Owned Portion],E1676,Table15[If Material Anything Other than "Lead" in Column E,Was Material Ever Previously Lead?],G1676,Table15[Customer-Owned Portion],O1676),Table15[Unique ID],0),0)))</f>
        <v/>
      </c>
      <c r="X1676"/>
    </row>
    <row r="1677" spans="2:24" x14ac:dyDescent="0.35">
      <c r="B1677" s="146"/>
      <c r="C1677" s="31"/>
      <c r="D1677" s="31"/>
      <c r="E1677" s="44"/>
      <c r="F1677" s="43"/>
      <c r="G1677" s="84"/>
      <c r="H1677" s="31"/>
      <c r="I1677" s="31"/>
      <c r="J1677" s="84"/>
      <c r="K1677" s="31"/>
      <c r="L1677" s="31"/>
      <c r="M1677" s="169"/>
      <c r="N1677" s="148"/>
      <c r="O1677" s="44"/>
      <c r="P1677" s="43"/>
      <c r="Q1677" s="31"/>
      <c r="R1677" s="84"/>
      <c r="S1677" s="31"/>
      <c r="T1677" s="31"/>
      <c r="U1677" s="169"/>
      <c r="V1677" s="150"/>
      <c r="W1677" s="141" t="str" cm="1">
        <f t="array" ref="W1677">IF(SUM(LEN(B1677:V1677))=0,"",IF(OR(OR(ISBLANK(F1677),SUM(LEN(C1677),LEN(D1677))=0),AND(NOT(E1677="Unknown"),ISBLANK(J1677)),AND(NOT(O1677="Unknown"),ISBLANK(R1677))),"Missing Information", INDEX(Table15[Entire Service Line Classification], MATCH(SUMIFS(Table15[Unique ID],Table15[System-Owned Portion],E1677,Table15[If Material Anything Other than "Lead" in Column E,Was Material Ever Previously Lead?],G1677,Table15[Customer-Owned Portion],O1677),Table15[Unique ID],0),0)))</f>
        <v/>
      </c>
      <c r="X1677"/>
    </row>
    <row r="1678" spans="2:24" x14ac:dyDescent="0.35">
      <c r="B1678" s="146"/>
      <c r="C1678" s="31"/>
      <c r="D1678" s="31"/>
      <c r="E1678" s="44"/>
      <c r="F1678" s="43"/>
      <c r="G1678" s="84"/>
      <c r="H1678" s="31"/>
      <c r="I1678" s="31"/>
      <c r="J1678" s="84"/>
      <c r="K1678" s="31"/>
      <c r="L1678" s="31"/>
      <c r="M1678" s="169"/>
      <c r="N1678" s="148"/>
      <c r="O1678" s="44"/>
      <c r="P1678" s="43"/>
      <c r="Q1678" s="31"/>
      <c r="R1678" s="84"/>
      <c r="S1678" s="31"/>
      <c r="T1678" s="31"/>
      <c r="U1678" s="169"/>
      <c r="V1678" s="150"/>
      <c r="W1678" s="141" t="str" cm="1">
        <f t="array" ref="W1678">IF(SUM(LEN(B1678:V1678))=0,"",IF(OR(OR(ISBLANK(F1678),SUM(LEN(C1678),LEN(D1678))=0),AND(NOT(E1678="Unknown"),ISBLANK(J1678)),AND(NOT(O1678="Unknown"),ISBLANK(R1678))),"Missing Information", INDEX(Table15[Entire Service Line Classification], MATCH(SUMIFS(Table15[Unique ID],Table15[System-Owned Portion],E1678,Table15[If Material Anything Other than "Lead" in Column E,Was Material Ever Previously Lead?],G1678,Table15[Customer-Owned Portion],O1678),Table15[Unique ID],0),0)))</f>
        <v/>
      </c>
      <c r="X1678"/>
    </row>
    <row r="1679" spans="2:24" x14ac:dyDescent="0.35">
      <c r="B1679" s="146"/>
      <c r="C1679" s="31"/>
      <c r="D1679" s="31"/>
      <c r="E1679" s="44"/>
      <c r="F1679" s="43"/>
      <c r="G1679" s="84"/>
      <c r="H1679" s="31"/>
      <c r="I1679" s="31"/>
      <c r="J1679" s="84"/>
      <c r="K1679" s="31"/>
      <c r="L1679" s="31"/>
      <c r="M1679" s="169"/>
      <c r="N1679" s="148"/>
      <c r="O1679" s="44"/>
      <c r="P1679" s="43"/>
      <c r="Q1679" s="31"/>
      <c r="R1679" s="84"/>
      <c r="S1679" s="31"/>
      <c r="T1679" s="31"/>
      <c r="U1679" s="169"/>
      <c r="V1679" s="150"/>
      <c r="W1679" s="141" t="str" cm="1">
        <f t="array" ref="W1679">IF(SUM(LEN(B1679:V1679))=0,"",IF(OR(OR(ISBLANK(F1679),SUM(LEN(C1679),LEN(D1679))=0),AND(NOT(E1679="Unknown"),ISBLANK(J1679)),AND(NOT(O1679="Unknown"),ISBLANK(R1679))),"Missing Information", INDEX(Table15[Entire Service Line Classification], MATCH(SUMIFS(Table15[Unique ID],Table15[System-Owned Portion],E1679,Table15[If Material Anything Other than "Lead" in Column E,Was Material Ever Previously Lead?],G1679,Table15[Customer-Owned Portion],O1679),Table15[Unique ID],0),0)))</f>
        <v/>
      </c>
      <c r="X1679"/>
    </row>
    <row r="1680" spans="2:24" x14ac:dyDescent="0.35">
      <c r="B1680" s="146"/>
      <c r="C1680" s="31"/>
      <c r="D1680" s="31"/>
      <c r="E1680" s="44"/>
      <c r="F1680" s="43"/>
      <c r="G1680" s="84"/>
      <c r="H1680" s="31"/>
      <c r="I1680" s="31"/>
      <c r="J1680" s="84"/>
      <c r="K1680" s="31"/>
      <c r="L1680" s="31"/>
      <c r="M1680" s="169"/>
      <c r="N1680" s="148"/>
      <c r="O1680" s="44"/>
      <c r="P1680" s="43"/>
      <c r="Q1680" s="31"/>
      <c r="R1680" s="84"/>
      <c r="S1680" s="31"/>
      <c r="T1680" s="31"/>
      <c r="U1680" s="169"/>
      <c r="V1680" s="150"/>
      <c r="W1680" s="141" t="str" cm="1">
        <f t="array" ref="W1680">IF(SUM(LEN(B1680:V1680))=0,"",IF(OR(OR(ISBLANK(F1680),SUM(LEN(C1680),LEN(D1680))=0),AND(NOT(E1680="Unknown"),ISBLANK(J1680)),AND(NOT(O1680="Unknown"),ISBLANK(R1680))),"Missing Information", INDEX(Table15[Entire Service Line Classification], MATCH(SUMIFS(Table15[Unique ID],Table15[System-Owned Portion],E1680,Table15[If Material Anything Other than "Lead" in Column E,Was Material Ever Previously Lead?],G1680,Table15[Customer-Owned Portion],O1680),Table15[Unique ID],0),0)))</f>
        <v/>
      </c>
      <c r="X1680"/>
    </row>
    <row r="1681" spans="2:24" x14ac:dyDescent="0.35">
      <c r="B1681" s="146"/>
      <c r="C1681" s="31"/>
      <c r="D1681" s="31"/>
      <c r="E1681" s="44"/>
      <c r="F1681" s="43"/>
      <c r="G1681" s="84"/>
      <c r="H1681" s="31"/>
      <c r="I1681" s="31"/>
      <c r="J1681" s="84"/>
      <c r="K1681" s="31"/>
      <c r="L1681" s="31"/>
      <c r="M1681" s="169"/>
      <c r="N1681" s="148"/>
      <c r="O1681" s="44"/>
      <c r="P1681" s="43"/>
      <c r="Q1681" s="31"/>
      <c r="R1681" s="84"/>
      <c r="S1681" s="31"/>
      <c r="T1681" s="31"/>
      <c r="U1681" s="169"/>
      <c r="V1681" s="150"/>
      <c r="W1681" s="141" t="str" cm="1">
        <f t="array" ref="W1681">IF(SUM(LEN(B1681:V1681))=0,"",IF(OR(OR(ISBLANK(F1681),SUM(LEN(C1681),LEN(D1681))=0),AND(NOT(E1681="Unknown"),ISBLANK(J1681)),AND(NOT(O1681="Unknown"),ISBLANK(R1681))),"Missing Information", INDEX(Table15[Entire Service Line Classification], MATCH(SUMIFS(Table15[Unique ID],Table15[System-Owned Portion],E1681,Table15[If Material Anything Other than "Lead" in Column E,Was Material Ever Previously Lead?],G1681,Table15[Customer-Owned Portion],O1681),Table15[Unique ID],0),0)))</f>
        <v/>
      </c>
      <c r="X1681"/>
    </row>
    <row r="1682" spans="2:24" x14ac:dyDescent="0.35">
      <c r="B1682" s="146"/>
      <c r="C1682" s="31"/>
      <c r="D1682" s="31"/>
      <c r="E1682" s="44"/>
      <c r="F1682" s="43"/>
      <c r="G1682" s="84"/>
      <c r="H1682" s="31"/>
      <c r="I1682" s="31"/>
      <c r="J1682" s="84"/>
      <c r="K1682" s="31"/>
      <c r="L1682" s="31"/>
      <c r="M1682" s="169"/>
      <c r="N1682" s="148"/>
      <c r="O1682" s="44"/>
      <c r="P1682" s="43"/>
      <c r="Q1682" s="31"/>
      <c r="R1682" s="84"/>
      <c r="S1682" s="31"/>
      <c r="T1682" s="31"/>
      <c r="U1682" s="169"/>
      <c r="V1682" s="150"/>
      <c r="W1682" s="141" t="str" cm="1">
        <f t="array" ref="W1682">IF(SUM(LEN(B1682:V1682))=0,"",IF(OR(OR(ISBLANK(F1682),SUM(LEN(C1682),LEN(D1682))=0),AND(NOT(E1682="Unknown"),ISBLANK(J1682)),AND(NOT(O1682="Unknown"),ISBLANK(R1682))),"Missing Information", INDEX(Table15[Entire Service Line Classification], MATCH(SUMIFS(Table15[Unique ID],Table15[System-Owned Portion],E1682,Table15[If Material Anything Other than "Lead" in Column E,Was Material Ever Previously Lead?],G1682,Table15[Customer-Owned Portion],O1682),Table15[Unique ID],0),0)))</f>
        <v/>
      </c>
      <c r="X1682"/>
    </row>
    <row r="1683" spans="2:24" x14ac:dyDescent="0.35">
      <c r="B1683" s="146"/>
      <c r="C1683" s="31"/>
      <c r="D1683" s="31"/>
      <c r="E1683" s="44"/>
      <c r="F1683" s="43"/>
      <c r="G1683" s="84"/>
      <c r="H1683" s="31"/>
      <c r="I1683" s="31"/>
      <c r="J1683" s="84"/>
      <c r="K1683" s="31"/>
      <c r="L1683" s="31"/>
      <c r="M1683" s="169"/>
      <c r="N1683" s="148"/>
      <c r="O1683" s="44"/>
      <c r="P1683" s="43"/>
      <c r="Q1683" s="31"/>
      <c r="R1683" s="84"/>
      <c r="S1683" s="31"/>
      <c r="T1683" s="31"/>
      <c r="U1683" s="169"/>
      <c r="V1683" s="150"/>
      <c r="W1683" s="141" t="str" cm="1">
        <f t="array" ref="W1683">IF(SUM(LEN(B1683:V1683))=0,"",IF(OR(OR(ISBLANK(F1683),SUM(LEN(C1683),LEN(D1683))=0),AND(NOT(E1683="Unknown"),ISBLANK(J1683)),AND(NOT(O1683="Unknown"),ISBLANK(R1683))),"Missing Information", INDEX(Table15[Entire Service Line Classification], MATCH(SUMIFS(Table15[Unique ID],Table15[System-Owned Portion],E1683,Table15[If Material Anything Other than "Lead" in Column E,Was Material Ever Previously Lead?],G1683,Table15[Customer-Owned Portion],O1683),Table15[Unique ID],0),0)))</f>
        <v/>
      </c>
      <c r="X1683"/>
    </row>
    <row r="1684" spans="2:24" x14ac:dyDescent="0.35">
      <c r="B1684" s="146"/>
      <c r="C1684" s="31"/>
      <c r="D1684" s="31"/>
      <c r="E1684" s="44"/>
      <c r="F1684" s="43"/>
      <c r="G1684" s="84"/>
      <c r="H1684" s="31"/>
      <c r="I1684" s="31"/>
      <c r="J1684" s="84"/>
      <c r="K1684" s="31"/>
      <c r="L1684" s="31"/>
      <c r="M1684" s="169"/>
      <c r="N1684" s="148"/>
      <c r="O1684" s="44"/>
      <c r="P1684" s="43"/>
      <c r="Q1684" s="31"/>
      <c r="R1684" s="84"/>
      <c r="S1684" s="31"/>
      <c r="T1684" s="31"/>
      <c r="U1684" s="169"/>
      <c r="V1684" s="150"/>
      <c r="W1684" s="141" t="str" cm="1">
        <f t="array" ref="W1684">IF(SUM(LEN(B1684:V1684))=0,"",IF(OR(OR(ISBLANK(F1684),SUM(LEN(C1684),LEN(D1684))=0),AND(NOT(E1684="Unknown"),ISBLANK(J1684)),AND(NOT(O1684="Unknown"),ISBLANK(R1684))),"Missing Information", INDEX(Table15[Entire Service Line Classification], MATCH(SUMIFS(Table15[Unique ID],Table15[System-Owned Portion],E1684,Table15[If Material Anything Other than "Lead" in Column E,Was Material Ever Previously Lead?],G1684,Table15[Customer-Owned Portion],O1684),Table15[Unique ID],0),0)))</f>
        <v/>
      </c>
      <c r="X1684"/>
    </row>
    <row r="1685" spans="2:24" x14ac:dyDescent="0.35">
      <c r="B1685" s="146"/>
      <c r="C1685" s="31"/>
      <c r="D1685" s="31"/>
      <c r="E1685" s="44"/>
      <c r="F1685" s="43"/>
      <c r="G1685" s="84"/>
      <c r="H1685" s="31"/>
      <c r="I1685" s="31"/>
      <c r="J1685" s="84"/>
      <c r="K1685" s="31"/>
      <c r="L1685" s="31"/>
      <c r="M1685" s="169"/>
      <c r="N1685" s="148"/>
      <c r="O1685" s="44"/>
      <c r="P1685" s="43"/>
      <c r="Q1685" s="31"/>
      <c r="R1685" s="84"/>
      <c r="S1685" s="31"/>
      <c r="T1685" s="31"/>
      <c r="U1685" s="169"/>
      <c r="V1685" s="150"/>
      <c r="W1685" s="141" t="str" cm="1">
        <f t="array" ref="W1685">IF(SUM(LEN(B1685:V1685))=0,"",IF(OR(OR(ISBLANK(F1685),SUM(LEN(C1685),LEN(D1685))=0),AND(NOT(E1685="Unknown"),ISBLANK(J1685)),AND(NOT(O1685="Unknown"),ISBLANK(R1685))),"Missing Information", INDEX(Table15[Entire Service Line Classification], MATCH(SUMIFS(Table15[Unique ID],Table15[System-Owned Portion],E1685,Table15[If Material Anything Other than "Lead" in Column E,Was Material Ever Previously Lead?],G1685,Table15[Customer-Owned Portion],O1685),Table15[Unique ID],0),0)))</f>
        <v/>
      </c>
      <c r="X1685"/>
    </row>
    <row r="1686" spans="2:24" x14ac:dyDescent="0.35">
      <c r="B1686" s="146"/>
      <c r="C1686" s="31"/>
      <c r="D1686" s="31"/>
      <c r="E1686" s="44"/>
      <c r="F1686" s="43"/>
      <c r="G1686" s="84"/>
      <c r="H1686" s="31"/>
      <c r="I1686" s="31"/>
      <c r="J1686" s="84"/>
      <c r="K1686" s="31"/>
      <c r="L1686" s="31"/>
      <c r="M1686" s="169"/>
      <c r="N1686" s="148"/>
      <c r="O1686" s="44"/>
      <c r="P1686" s="43"/>
      <c r="Q1686" s="31"/>
      <c r="R1686" s="84"/>
      <c r="S1686" s="31"/>
      <c r="T1686" s="31"/>
      <c r="U1686" s="169"/>
      <c r="V1686" s="150"/>
      <c r="W1686" s="141" t="str" cm="1">
        <f t="array" ref="W1686">IF(SUM(LEN(B1686:V1686))=0,"",IF(OR(OR(ISBLANK(F1686),SUM(LEN(C1686),LEN(D1686))=0),AND(NOT(E1686="Unknown"),ISBLANK(J1686)),AND(NOT(O1686="Unknown"),ISBLANK(R1686))),"Missing Information", INDEX(Table15[Entire Service Line Classification], MATCH(SUMIFS(Table15[Unique ID],Table15[System-Owned Portion],E1686,Table15[If Material Anything Other than "Lead" in Column E,Was Material Ever Previously Lead?],G1686,Table15[Customer-Owned Portion],O1686),Table15[Unique ID],0),0)))</f>
        <v/>
      </c>
      <c r="X1686"/>
    </row>
    <row r="1687" spans="2:24" x14ac:dyDescent="0.35">
      <c r="B1687" s="146"/>
      <c r="C1687" s="31"/>
      <c r="D1687" s="31"/>
      <c r="E1687" s="44"/>
      <c r="F1687" s="43"/>
      <c r="G1687" s="84"/>
      <c r="H1687" s="31"/>
      <c r="I1687" s="31"/>
      <c r="J1687" s="84"/>
      <c r="K1687" s="31"/>
      <c r="L1687" s="31"/>
      <c r="M1687" s="169"/>
      <c r="N1687" s="148"/>
      <c r="O1687" s="44"/>
      <c r="P1687" s="43"/>
      <c r="Q1687" s="31"/>
      <c r="R1687" s="84"/>
      <c r="S1687" s="31"/>
      <c r="T1687" s="31"/>
      <c r="U1687" s="169"/>
      <c r="V1687" s="150"/>
      <c r="W1687" s="141" t="str" cm="1">
        <f t="array" ref="W1687">IF(SUM(LEN(B1687:V1687))=0,"",IF(OR(OR(ISBLANK(F1687),SUM(LEN(C1687),LEN(D1687))=0),AND(NOT(E1687="Unknown"),ISBLANK(J1687)),AND(NOT(O1687="Unknown"),ISBLANK(R1687))),"Missing Information", INDEX(Table15[Entire Service Line Classification], MATCH(SUMIFS(Table15[Unique ID],Table15[System-Owned Portion],E1687,Table15[If Material Anything Other than "Lead" in Column E,Was Material Ever Previously Lead?],G1687,Table15[Customer-Owned Portion],O1687),Table15[Unique ID],0),0)))</f>
        <v/>
      </c>
      <c r="X1687"/>
    </row>
    <row r="1688" spans="2:24" x14ac:dyDescent="0.35">
      <c r="B1688" s="146"/>
      <c r="C1688" s="31"/>
      <c r="D1688" s="31"/>
      <c r="E1688" s="44"/>
      <c r="F1688" s="43"/>
      <c r="G1688" s="84"/>
      <c r="H1688" s="31"/>
      <c r="I1688" s="31"/>
      <c r="J1688" s="84"/>
      <c r="K1688" s="31"/>
      <c r="L1688" s="31"/>
      <c r="M1688" s="169"/>
      <c r="N1688" s="148"/>
      <c r="O1688" s="44"/>
      <c r="P1688" s="43"/>
      <c r="Q1688" s="31"/>
      <c r="R1688" s="84"/>
      <c r="S1688" s="31"/>
      <c r="T1688" s="31"/>
      <c r="U1688" s="169"/>
      <c r="V1688" s="150"/>
      <c r="W1688" s="141" t="str" cm="1">
        <f t="array" ref="W1688">IF(SUM(LEN(B1688:V1688))=0,"",IF(OR(OR(ISBLANK(F1688),SUM(LEN(C1688),LEN(D1688))=0),AND(NOT(E1688="Unknown"),ISBLANK(J1688)),AND(NOT(O1688="Unknown"),ISBLANK(R1688))),"Missing Information", INDEX(Table15[Entire Service Line Classification], MATCH(SUMIFS(Table15[Unique ID],Table15[System-Owned Portion],E1688,Table15[If Material Anything Other than "Lead" in Column E,Was Material Ever Previously Lead?],G1688,Table15[Customer-Owned Portion],O1688),Table15[Unique ID],0),0)))</f>
        <v/>
      </c>
      <c r="X1688"/>
    </row>
    <row r="1689" spans="2:24" x14ac:dyDescent="0.35">
      <c r="B1689" s="146"/>
      <c r="C1689" s="31"/>
      <c r="D1689" s="31"/>
      <c r="E1689" s="44"/>
      <c r="F1689" s="43"/>
      <c r="G1689" s="84"/>
      <c r="H1689" s="31"/>
      <c r="I1689" s="31"/>
      <c r="J1689" s="84"/>
      <c r="K1689" s="31"/>
      <c r="L1689" s="31"/>
      <c r="M1689" s="169"/>
      <c r="N1689" s="148"/>
      <c r="O1689" s="44"/>
      <c r="P1689" s="43"/>
      <c r="Q1689" s="31"/>
      <c r="R1689" s="84"/>
      <c r="S1689" s="31"/>
      <c r="T1689" s="31"/>
      <c r="U1689" s="169"/>
      <c r="V1689" s="150"/>
      <c r="W1689" s="141" t="str" cm="1">
        <f t="array" ref="W1689">IF(SUM(LEN(B1689:V1689))=0,"",IF(OR(OR(ISBLANK(F1689),SUM(LEN(C1689),LEN(D1689))=0),AND(NOT(E1689="Unknown"),ISBLANK(J1689)),AND(NOT(O1689="Unknown"),ISBLANK(R1689))),"Missing Information", INDEX(Table15[Entire Service Line Classification], MATCH(SUMIFS(Table15[Unique ID],Table15[System-Owned Portion],E1689,Table15[If Material Anything Other than "Lead" in Column E,Was Material Ever Previously Lead?],G1689,Table15[Customer-Owned Portion],O1689),Table15[Unique ID],0),0)))</f>
        <v/>
      </c>
      <c r="X1689"/>
    </row>
    <row r="1690" spans="2:24" x14ac:dyDescent="0.35">
      <c r="B1690" s="146"/>
      <c r="C1690" s="31"/>
      <c r="D1690" s="31"/>
      <c r="E1690" s="44"/>
      <c r="F1690" s="43"/>
      <c r="G1690" s="84"/>
      <c r="H1690" s="31"/>
      <c r="I1690" s="31"/>
      <c r="J1690" s="84"/>
      <c r="K1690" s="31"/>
      <c r="L1690" s="31"/>
      <c r="M1690" s="169"/>
      <c r="N1690" s="148"/>
      <c r="O1690" s="44"/>
      <c r="P1690" s="43"/>
      <c r="Q1690" s="31"/>
      <c r="R1690" s="84"/>
      <c r="S1690" s="31"/>
      <c r="T1690" s="31"/>
      <c r="U1690" s="169"/>
      <c r="V1690" s="150"/>
      <c r="W1690" s="141" t="str" cm="1">
        <f t="array" ref="W1690">IF(SUM(LEN(B1690:V1690))=0,"",IF(OR(OR(ISBLANK(F1690),SUM(LEN(C1690),LEN(D1690))=0),AND(NOT(E1690="Unknown"),ISBLANK(J1690)),AND(NOT(O1690="Unknown"),ISBLANK(R1690))),"Missing Information", INDEX(Table15[Entire Service Line Classification], MATCH(SUMIFS(Table15[Unique ID],Table15[System-Owned Portion],E1690,Table15[If Material Anything Other than "Lead" in Column E,Was Material Ever Previously Lead?],G1690,Table15[Customer-Owned Portion],O1690),Table15[Unique ID],0),0)))</f>
        <v/>
      </c>
      <c r="X1690"/>
    </row>
    <row r="1691" spans="2:24" x14ac:dyDescent="0.35">
      <c r="B1691" s="146"/>
      <c r="C1691" s="31"/>
      <c r="D1691" s="31"/>
      <c r="E1691" s="44"/>
      <c r="F1691" s="43"/>
      <c r="G1691" s="84"/>
      <c r="H1691" s="31"/>
      <c r="I1691" s="31"/>
      <c r="J1691" s="84"/>
      <c r="K1691" s="31"/>
      <c r="L1691" s="31"/>
      <c r="M1691" s="169"/>
      <c r="N1691" s="148"/>
      <c r="O1691" s="44"/>
      <c r="P1691" s="43"/>
      <c r="Q1691" s="31"/>
      <c r="R1691" s="84"/>
      <c r="S1691" s="31"/>
      <c r="T1691" s="31"/>
      <c r="U1691" s="169"/>
      <c r="V1691" s="150"/>
      <c r="W1691" s="141" t="str" cm="1">
        <f t="array" ref="W1691">IF(SUM(LEN(B1691:V1691))=0,"",IF(OR(OR(ISBLANK(F1691),SUM(LEN(C1691),LEN(D1691))=0),AND(NOT(E1691="Unknown"),ISBLANK(J1691)),AND(NOT(O1691="Unknown"),ISBLANK(R1691))),"Missing Information", INDEX(Table15[Entire Service Line Classification], MATCH(SUMIFS(Table15[Unique ID],Table15[System-Owned Portion],E1691,Table15[If Material Anything Other than "Lead" in Column E,Was Material Ever Previously Lead?],G1691,Table15[Customer-Owned Portion],O1691),Table15[Unique ID],0),0)))</f>
        <v/>
      </c>
      <c r="X1691"/>
    </row>
    <row r="1692" spans="2:24" x14ac:dyDescent="0.35">
      <c r="B1692" s="146"/>
      <c r="C1692" s="31"/>
      <c r="D1692" s="31"/>
      <c r="E1692" s="44"/>
      <c r="F1692" s="43"/>
      <c r="G1692" s="84"/>
      <c r="H1692" s="31"/>
      <c r="I1692" s="31"/>
      <c r="J1692" s="84"/>
      <c r="K1692" s="31"/>
      <c r="L1692" s="31"/>
      <c r="M1692" s="169"/>
      <c r="N1692" s="148"/>
      <c r="O1692" s="44"/>
      <c r="P1692" s="43"/>
      <c r="Q1692" s="31"/>
      <c r="R1692" s="84"/>
      <c r="S1692" s="31"/>
      <c r="T1692" s="31"/>
      <c r="U1692" s="169"/>
      <c r="V1692" s="150"/>
      <c r="W1692" s="141" t="str" cm="1">
        <f t="array" ref="W1692">IF(SUM(LEN(B1692:V1692))=0,"",IF(OR(OR(ISBLANK(F1692),SUM(LEN(C1692),LEN(D1692))=0),AND(NOT(E1692="Unknown"),ISBLANK(J1692)),AND(NOT(O1692="Unknown"),ISBLANK(R1692))),"Missing Information", INDEX(Table15[Entire Service Line Classification], MATCH(SUMIFS(Table15[Unique ID],Table15[System-Owned Portion],E1692,Table15[If Material Anything Other than "Lead" in Column E,Was Material Ever Previously Lead?],G1692,Table15[Customer-Owned Portion],O1692),Table15[Unique ID],0),0)))</f>
        <v/>
      </c>
      <c r="X1692"/>
    </row>
    <row r="1693" spans="2:24" x14ac:dyDescent="0.35">
      <c r="B1693" s="146"/>
      <c r="C1693" s="31"/>
      <c r="D1693" s="31"/>
      <c r="E1693" s="44"/>
      <c r="F1693" s="43"/>
      <c r="G1693" s="84"/>
      <c r="H1693" s="31"/>
      <c r="I1693" s="31"/>
      <c r="J1693" s="84"/>
      <c r="K1693" s="31"/>
      <c r="L1693" s="31"/>
      <c r="M1693" s="169"/>
      <c r="N1693" s="148"/>
      <c r="O1693" s="44"/>
      <c r="P1693" s="43"/>
      <c r="Q1693" s="31"/>
      <c r="R1693" s="84"/>
      <c r="S1693" s="31"/>
      <c r="T1693" s="31"/>
      <c r="U1693" s="169"/>
      <c r="V1693" s="150"/>
      <c r="W1693" s="141" t="str" cm="1">
        <f t="array" ref="W1693">IF(SUM(LEN(B1693:V1693))=0,"",IF(OR(OR(ISBLANK(F1693),SUM(LEN(C1693),LEN(D1693))=0),AND(NOT(E1693="Unknown"),ISBLANK(J1693)),AND(NOT(O1693="Unknown"),ISBLANK(R1693))),"Missing Information", INDEX(Table15[Entire Service Line Classification], MATCH(SUMIFS(Table15[Unique ID],Table15[System-Owned Portion],E1693,Table15[If Material Anything Other than "Lead" in Column E,Was Material Ever Previously Lead?],G1693,Table15[Customer-Owned Portion],O1693),Table15[Unique ID],0),0)))</f>
        <v/>
      </c>
      <c r="X1693"/>
    </row>
    <row r="1694" spans="2:24" x14ac:dyDescent="0.35">
      <c r="B1694" s="146"/>
      <c r="C1694" s="31"/>
      <c r="D1694" s="31"/>
      <c r="E1694" s="44"/>
      <c r="F1694" s="43"/>
      <c r="G1694" s="84"/>
      <c r="H1694" s="31"/>
      <c r="I1694" s="31"/>
      <c r="J1694" s="84"/>
      <c r="K1694" s="31"/>
      <c r="L1694" s="31"/>
      <c r="M1694" s="169"/>
      <c r="N1694" s="148"/>
      <c r="O1694" s="44"/>
      <c r="P1694" s="43"/>
      <c r="Q1694" s="31"/>
      <c r="R1694" s="84"/>
      <c r="S1694" s="31"/>
      <c r="T1694" s="31"/>
      <c r="U1694" s="169"/>
      <c r="V1694" s="150"/>
      <c r="W1694" s="141" t="str" cm="1">
        <f t="array" ref="W1694">IF(SUM(LEN(B1694:V1694))=0,"",IF(OR(OR(ISBLANK(F1694),SUM(LEN(C1694),LEN(D1694))=0),AND(NOT(E1694="Unknown"),ISBLANK(J1694)),AND(NOT(O1694="Unknown"),ISBLANK(R1694))),"Missing Information", INDEX(Table15[Entire Service Line Classification], MATCH(SUMIFS(Table15[Unique ID],Table15[System-Owned Portion],E1694,Table15[If Material Anything Other than "Lead" in Column E,Was Material Ever Previously Lead?],G1694,Table15[Customer-Owned Portion],O1694),Table15[Unique ID],0),0)))</f>
        <v/>
      </c>
      <c r="X1694"/>
    </row>
    <row r="1695" spans="2:24" x14ac:dyDescent="0.35">
      <c r="B1695" s="146"/>
      <c r="C1695" s="31"/>
      <c r="D1695" s="31"/>
      <c r="E1695" s="44"/>
      <c r="F1695" s="43"/>
      <c r="G1695" s="84"/>
      <c r="H1695" s="31"/>
      <c r="I1695" s="31"/>
      <c r="J1695" s="84"/>
      <c r="K1695" s="31"/>
      <c r="L1695" s="31"/>
      <c r="M1695" s="169"/>
      <c r="N1695" s="148"/>
      <c r="O1695" s="44"/>
      <c r="P1695" s="43"/>
      <c r="Q1695" s="31"/>
      <c r="R1695" s="84"/>
      <c r="S1695" s="31"/>
      <c r="T1695" s="31"/>
      <c r="U1695" s="169"/>
      <c r="V1695" s="150"/>
      <c r="W1695" s="141" t="str" cm="1">
        <f t="array" ref="W1695">IF(SUM(LEN(B1695:V1695))=0,"",IF(OR(OR(ISBLANK(F1695),SUM(LEN(C1695),LEN(D1695))=0),AND(NOT(E1695="Unknown"),ISBLANK(J1695)),AND(NOT(O1695="Unknown"),ISBLANK(R1695))),"Missing Information", INDEX(Table15[Entire Service Line Classification], MATCH(SUMIFS(Table15[Unique ID],Table15[System-Owned Portion],E1695,Table15[If Material Anything Other than "Lead" in Column E,Was Material Ever Previously Lead?],G1695,Table15[Customer-Owned Portion],O1695),Table15[Unique ID],0),0)))</f>
        <v/>
      </c>
      <c r="X1695"/>
    </row>
    <row r="1696" spans="2:24" x14ac:dyDescent="0.35">
      <c r="B1696" s="146"/>
      <c r="C1696" s="31"/>
      <c r="D1696" s="31"/>
      <c r="E1696" s="44"/>
      <c r="F1696" s="43"/>
      <c r="G1696" s="84"/>
      <c r="H1696" s="31"/>
      <c r="I1696" s="31"/>
      <c r="J1696" s="84"/>
      <c r="K1696" s="31"/>
      <c r="L1696" s="31"/>
      <c r="M1696" s="169"/>
      <c r="N1696" s="148"/>
      <c r="O1696" s="44"/>
      <c r="P1696" s="43"/>
      <c r="Q1696" s="31"/>
      <c r="R1696" s="84"/>
      <c r="S1696" s="31"/>
      <c r="T1696" s="31"/>
      <c r="U1696" s="169"/>
      <c r="V1696" s="150"/>
      <c r="W1696" s="141" t="str" cm="1">
        <f t="array" ref="W1696">IF(SUM(LEN(B1696:V1696))=0,"",IF(OR(OR(ISBLANK(F1696),SUM(LEN(C1696),LEN(D1696))=0),AND(NOT(E1696="Unknown"),ISBLANK(J1696)),AND(NOT(O1696="Unknown"),ISBLANK(R1696))),"Missing Information", INDEX(Table15[Entire Service Line Classification], MATCH(SUMIFS(Table15[Unique ID],Table15[System-Owned Portion],E1696,Table15[If Material Anything Other than "Lead" in Column E,Was Material Ever Previously Lead?],G1696,Table15[Customer-Owned Portion],O1696),Table15[Unique ID],0),0)))</f>
        <v/>
      </c>
      <c r="X1696"/>
    </row>
    <row r="1697" spans="2:24" x14ac:dyDescent="0.35">
      <c r="B1697" s="146"/>
      <c r="C1697" s="31"/>
      <c r="D1697" s="31"/>
      <c r="E1697" s="44"/>
      <c r="F1697" s="43"/>
      <c r="G1697" s="84"/>
      <c r="H1697" s="31"/>
      <c r="I1697" s="31"/>
      <c r="J1697" s="84"/>
      <c r="K1697" s="31"/>
      <c r="L1697" s="31"/>
      <c r="M1697" s="169"/>
      <c r="N1697" s="148"/>
      <c r="O1697" s="44"/>
      <c r="P1697" s="43"/>
      <c r="Q1697" s="31"/>
      <c r="R1697" s="84"/>
      <c r="S1697" s="31"/>
      <c r="T1697" s="31"/>
      <c r="U1697" s="169"/>
      <c r="V1697" s="150"/>
      <c r="W1697" s="141" t="str" cm="1">
        <f t="array" ref="W1697">IF(SUM(LEN(B1697:V1697))=0,"",IF(OR(OR(ISBLANK(F1697),SUM(LEN(C1697),LEN(D1697))=0),AND(NOT(E1697="Unknown"),ISBLANK(J1697)),AND(NOT(O1697="Unknown"),ISBLANK(R1697))),"Missing Information", INDEX(Table15[Entire Service Line Classification], MATCH(SUMIFS(Table15[Unique ID],Table15[System-Owned Portion],E1697,Table15[If Material Anything Other than "Lead" in Column E,Was Material Ever Previously Lead?],G1697,Table15[Customer-Owned Portion],O1697),Table15[Unique ID],0),0)))</f>
        <v/>
      </c>
      <c r="X1697"/>
    </row>
    <row r="1698" spans="2:24" x14ac:dyDescent="0.35">
      <c r="B1698" s="146"/>
      <c r="C1698" s="31"/>
      <c r="D1698" s="31"/>
      <c r="E1698" s="44"/>
      <c r="F1698" s="43"/>
      <c r="G1698" s="84"/>
      <c r="H1698" s="31"/>
      <c r="I1698" s="31"/>
      <c r="J1698" s="84"/>
      <c r="K1698" s="31"/>
      <c r="L1698" s="31"/>
      <c r="M1698" s="169"/>
      <c r="N1698" s="148"/>
      <c r="O1698" s="44"/>
      <c r="P1698" s="43"/>
      <c r="Q1698" s="31"/>
      <c r="R1698" s="84"/>
      <c r="S1698" s="31"/>
      <c r="T1698" s="31"/>
      <c r="U1698" s="169"/>
      <c r="V1698" s="150"/>
      <c r="W1698" s="141" t="str" cm="1">
        <f t="array" ref="W1698">IF(SUM(LEN(B1698:V1698))=0,"",IF(OR(OR(ISBLANK(F1698),SUM(LEN(C1698),LEN(D1698))=0),AND(NOT(E1698="Unknown"),ISBLANK(J1698)),AND(NOT(O1698="Unknown"),ISBLANK(R1698))),"Missing Information", INDEX(Table15[Entire Service Line Classification], MATCH(SUMIFS(Table15[Unique ID],Table15[System-Owned Portion],E1698,Table15[If Material Anything Other than "Lead" in Column E,Was Material Ever Previously Lead?],G1698,Table15[Customer-Owned Portion],O1698),Table15[Unique ID],0),0)))</f>
        <v/>
      </c>
      <c r="X1698"/>
    </row>
    <row r="1699" spans="2:24" x14ac:dyDescent="0.35">
      <c r="B1699" s="146"/>
      <c r="C1699" s="31"/>
      <c r="D1699" s="31"/>
      <c r="E1699" s="44"/>
      <c r="F1699" s="43"/>
      <c r="G1699" s="84"/>
      <c r="H1699" s="31"/>
      <c r="I1699" s="31"/>
      <c r="J1699" s="84"/>
      <c r="K1699" s="31"/>
      <c r="L1699" s="31"/>
      <c r="M1699" s="169"/>
      <c r="N1699" s="148"/>
      <c r="O1699" s="44"/>
      <c r="P1699" s="43"/>
      <c r="Q1699" s="31"/>
      <c r="R1699" s="84"/>
      <c r="S1699" s="31"/>
      <c r="T1699" s="31"/>
      <c r="U1699" s="169"/>
      <c r="V1699" s="150"/>
      <c r="W1699" s="141" t="str" cm="1">
        <f t="array" ref="W1699">IF(SUM(LEN(B1699:V1699))=0,"",IF(OR(OR(ISBLANK(F1699),SUM(LEN(C1699),LEN(D1699))=0),AND(NOT(E1699="Unknown"),ISBLANK(J1699)),AND(NOT(O1699="Unknown"),ISBLANK(R1699))),"Missing Information", INDEX(Table15[Entire Service Line Classification], MATCH(SUMIFS(Table15[Unique ID],Table15[System-Owned Portion],E1699,Table15[If Material Anything Other than "Lead" in Column E,Was Material Ever Previously Lead?],G1699,Table15[Customer-Owned Portion],O1699),Table15[Unique ID],0),0)))</f>
        <v/>
      </c>
      <c r="X1699"/>
    </row>
    <row r="1700" spans="2:24" x14ac:dyDescent="0.35">
      <c r="B1700" s="146"/>
      <c r="C1700" s="31"/>
      <c r="D1700" s="31"/>
      <c r="E1700" s="44"/>
      <c r="F1700" s="43"/>
      <c r="G1700" s="84"/>
      <c r="H1700" s="31"/>
      <c r="I1700" s="31"/>
      <c r="J1700" s="84"/>
      <c r="K1700" s="31"/>
      <c r="L1700" s="31"/>
      <c r="M1700" s="169"/>
      <c r="N1700" s="148"/>
      <c r="O1700" s="44"/>
      <c r="P1700" s="43"/>
      <c r="Q1700" s="31"/>
      <c r="R1700" s="84"/>
      <c r="S1700" s="31"/>
      <c r="T1700" s="31"/>
      <c r="U1700" s="169"/>
      <c r="V1700" s="150"/>
      <c r="W1700" s="141" t="str" cm="1">
        <f t="array" ref="W1700">IF(SUM(LEN(B1700:V1700))=0,"",IF(OR(OR(ISBLANK(F1700),SUM(LEN(C1700),LEN(D1700))=0),AND(NOT(E1700="Unknown"),ISBLANK(J1700)),AND(NOT(O1700="Unknown"),ISBLANK(R1700))),"Missing Information", INDEX(Table15[Entire Service Line Classification], MATCH(SUMIFS(Table15[Unique ID],Table15[System-Owned Portion],E1700,Table15[If Material Anything Other than "Lead" in Column E,Was Material Ever Previously Lead?],G1700,Table15[Customer-Owned Portion],O1700),Table15[Unique ID],0),0)))</f>
        <v/>
      </c>
      <c r="X1700"/>
    </row>
    <row r="1701" spans="2:24" x14ac:dyDescent="0.35">
      <c r="B1701" s="146"/>
      <c r="C1701" s="31"/>
      <c r="D1701" s="31"/>
      <c r="E1701" s="44"/>
      <c r="F1701" s="43"/>
      <c r="G1701" s="84"/>
      <c r="H1701" s="31"/>
      <c r="I1701" s="31"/>
      <c r="J1701" s="84"/>
      <c r="K1701" s="31"/>
      <c r="L1701" s="31"/>
      <c r="M1701" s="169"/>
      <c r="N1701" s="148"/>
      <c r="O1701" s="44"/>
      <c r="P1701" s="43"/>
      <c r="Q1701" s="31"/>
      <c r="R1701" s="84"/>
      <c r="S1701" s="31"/>
      <c r="T1701" s="31"/>
      <c r="U1701" s="169"/>
      <c r="V1701" s="150"/>
      <c r="W1701" s="141" t="str" cm="1">
        <f t="array" ref="W1701">IF(SUM(LEN(B1701:V1701))=0,"",IF(OR(OR(ISBLANK(F1701),SUM(LEN(C1701),LEN(D1701))=0),AND(NOT(E1701="Unknown"),ISBLANK(J1701)),AND(NOT(O1701="Unknown"),ISBLANK(R1701))),"Missing Information", INDEX(Table15[Entire Service Line Classification], MATCH(SUMIFS(Table15[Unique ID],Table15[System-Owned Portion],E1701,Table15[If Material Anything Other than "Lead" in Column E,Was Material Ever Previously Lead?],G1701,Table15[Customer-Owned Portion],O1701),Table15[Unique ID],0),0)))</f>
        <v/>
      </c>
      <c r="X1701"/>
    </row>
    <row r="1702" spans="2:24" x14ac:dyDescent="0.35">
      <c r="B1702" s="146"/>
      <c r="C1702" s="31"/>
      <c r="D1702" s="31"/>
      <c r="E1702" s="44"/>
      <c r="F1702" s="43"/>
      <c r="G1702" s="84"/>
      <c r="H1702" s="31"/>
      <c r="I1702" s="31"/>
      <c r="J1702" s="84"/>
      <c r="K1702" s="31"/>
      <c r="L1702" s="31"/>
      <c r="M1702" s="169"/>
      <c r="N1702" s="148"/>
      <c r="O1702" s="44"/>
      <c r="P1702" s="43"/>
      <c r="Q1702" s="31"/>
      <c r="R1702" s="84"/>
      <c r="S1702" s="31"/>
      <c r="T1702" s="31"/>
      <c r="U1702" s="169"/>
      <c r="V1702" s="150"/>
      <c r="W1702" s="141" t="str" cm="1">
        <f t="array" ref="W1702">IF(SUM(LEN(B1702:V1702))=0,"",IF(OR(OR(ISBLANK(F1702),SUM(LEN(C1702),LEN(D1702))=0),AND(NOT(E1702="Unknown"),ISBLANK(J1702)),AND(NOT(O1702="Unknown"),ISBLANK(R1702))),"Missing Information", INDEX(Table15[Entire Service Line Classification], MATCH(SUMIFS(Table15[Unique ID],Table15[System-Owned Portion],E1702,Table15[If Material Anything Other than "Lead" in Column E,Was Material Ever Previously Lead?],G1702,Table15[Customer-Owned Portion],O1702),Table15[Unique ID],0),0)))</f>
        <v/>
      </c>
      <c r="X1702"/>
    </row>
    <row r="1703" spans="2:24" x14ac:dyDescent="0.35">
      <c r="B1703" s="146"/>
      <c r="C1703" s="31"/>
      <c r="D1703" s="31"/>
      <c r="E1703" s="44"/>
      <c r="F1703" s="43"/>
      <c r="G1703" s="84"/>
      <c r="H1703" s="31"/>
      <c r="I1703" s="31"/>
      <c r="J1703" s="84"/>
      <c r="K1703" s="31"/>
      <c r="L1703" s="31"/>
      <c r="M1703" s="169"/>
      <c r="N1703" s="148"/>
      <c r="O1703" s="44"/>
      <c r="P1703" s="43"/>
      <c r="Q1703" s="31"/>
      <c r="R1703" s="84"/>
      <c r="S1703" s="31"/>
      <c r="T1703" s="31"/>
      <c r="U1703" s="169"/>
      <c r="V1703" s="150"/>
      <c r="W1703" s="141" t="str" cm="1">
        <f t="array" ref="W1703">IF(SUM(LEN(B1703:V1703))=0,"",IF(OR(OR(ISBLANK(F1703),SUM(LEN(C1703),LEN(D1703))=0),AND(NOT(E1703="Unknown"),ISBLANK(J1703)),AND(NOT(O1703="Unknown"),ISBLANK(R1703))),"Missing Information", INDEX(Table15[Entire Service Line Classification], MATCH(SUMIFS(Table15[Unique ID],Table15[System-Owned Portion],E1703,Table15[If Material Anything Other than "Lead" in Column E,Was Material Ever Previously Lead?],G1703,Table15[Customer-Owned Portion],O1703),Table15[Unique ID],0),0)))</f>
        <v/>
      </c>
      <c r="X1703"/>
    </row>
    <row r="1704" spans="2:24" x14ac:dyDescent="0.35">
      <c r="B1704" s="146"/>
      <c r="C1704" s="31"/>
      <c r="D1704" s="31"/>
      <c r="E1704" s="44"/>
      <c r="F1704" s="43"/>
      <c r="G1704" s="84"/>
      <c r="H1704" s="31"/>
      <c r="I1704" s="31"/>
      <c r="J1704" s="84"/>
      <c r="K1704" s="31"/>
      <c r="L1704" s="31"/>
      <c r="M1704" s="169"/>
      <c r="N1704" s="148"/>
      <c r="O1704" s="44"/>
      <c r="P1704" s="43"/>
      <c r="Q1704" s="31"/>
      <c r="R1704" s="84"/>
      <c r="S1704" s="31"/>
      <c r="T1704" s="31"/>
      <c r="U1704" s="169"/>
      <c r="V1704" s="150"/>
      <c r="W1704" s="141" t="str" cm="1">
        <f t="array" ref="W1704">IF(SUM(LEN(B1704:V1704))=0,"",IF(OR(OR(ISBLANK(F1704),SUM(LEN(C1704),LEN(D1704))=0),AND(NOT(E1704="Unknown"),ISBLANK(J1704)),AND(NOT(O1704="Unknown"),ISBLANK(R1704))),"Missing Information", INDEX(Table15[Entire Service Line Classification], MATCH(SUMIFS(Table15[Unique ID],Table15[System-Owned Portion],E1704,Table15[If Material Anything Other than "Lead" in Column E,Was Material Ever Previously Lead?],G1704,Table15[Customer-Owned Portion],O1704),Table15[Unique ID],0),0)))</f>
        <v/>
      </c>
      <c r="X1704"/>
    </row>
    <row r="1705" spans="2:24" x14ac:dyDescent="0.35">
      <c r="B1705" s="146"/>
      <c r="C1705" s="31"/>
      <c r="D1705" s="31"/>
      <c r="E1705" s="44"/>
      <c r="F1705" s="43"/>
      <c r="G1705" s="84"/>
      <c r="H1705" s="31"/>
      <c r="I1705" s="31"/>
      <c r="J1705" s="84"/>
      <c r="K1705" s="31"/>
      <c r="L1705" s="31"/>
      <c r="M1705" s="169"/>
      <c r="N1705" s="148"/>
      <c r="O1705" s="44"/>
      <c r="P1705" s="43"/>
      <c r="Q1705" s="31"/>
      <c r="R1705" s="84"/>
      <c r="S1705" s="31"/>
      <c r="T1705" s="31"/>
      <c r="U1705" s="169"/>
      <c r="V1705" s="150"/>
      <c r="W1705" s="141" t="str" cm="1">
        <f t="array" ref="W1705">IF(SUM(LEN(B1705:V1705))=0,"",IF(OR(OR(ISBLANK(F1705),SUM(LEN(C1705),LEN(D1705))=0),AND(NOT(E1705="Unknown"),ISBLANK(J1705)),AND(NOT(O1705="Unknown"),ISBLANK(R1705))),"Missing Information", INDEX(Table15[Entire Service Line Classification], MATCH(SUMIFS(Table15[Unique ID],Table15[System-Owned Portion],E1705,Table15[If Material Anything Other than "Lead" in Column E,Was Material Ever Previously Lead?],G1705,Table15[Customer-Owned Portion],O1705),Table15[Unique ID],0),0)))</f>
        <v/>
      </c>
      <c r="X1705"/>
    </row>
    <row r="1706" spans="2:24" x14ac:dyDescent="0.35">
      <c r="B1706" s="146"/>
      <c r="C1706" s="31"/>
      <c r="D1706" s="31"/>
      <c r="E1706" s="44"/>
      <c r="F1706" s="43"/>
      <c r="G1706" s="84"/>
      <c r="H1706" s="31"/>
      <c r="I1706" s="31"/>
      <c r="J1706" s="84"/>
      <c r="K1706" s="31"/>
      <c r="L1706" s="31"/>
      <c r="M1706" s="169"/>
      <c r="N1706" s="148"/>
      <c r="O1706" s="44"/>
      <c r="P1706" s="43"/>
      <c r="Q1706" s="31"/>
      <c r="R1706" s="84"/>
      <c r="S1706" s="31"/>
      <c r="T1706" s="31"/>
      <c r="U1706" s="169"/>
      <c r="V1706" s="150"/>
      <c r="W1706" s="141" t="str" cm="1">
        <f t="array" ref="W1706">IF(SUM(LEN(B1706:V1706))=0,"",IF(OR(OR(ISBLANK(F1706),SUM(LEN(C1706),LEN(D1706))=0),AND(NOT(E1706="Unknown"),ISBLANK(J1706)),AND(NOT(O1706="Unknown"),ISBLANK(R1706))),"Missing Information", INDEX(Table15[Entire Service Line Classification], MATCH(SUMIFS(Table15[Unique ID],Table15[System-Owned Portion],E1706,Table15[If Material Anything Other than "Lead" in Column E,Was Material Ever Previously Lead?],G1706,Table15[Customer-Owned Portion],O1706),Table15[Unique ID],0),0)))</f>
        <v/>
      </c>
      <c r="X1706"/>
    </row>
    <row r="1707" spans="2:24" x14ac:dyDescent="0.35">
      <c r="B1707" s="146"/>
      <c r="C1707" s="31"/>
      <c r="D1707" s="31"/>
      <c r="E1707" s="44"/>
      <c r="F1707" s="43"/>
      <c r="G1707" s="84"/>
      <c r="H1707" s="31"/>
      <c r="I1707" s="31"/>
      <c r="J1707" s="84"/>
      <c r="K1707" s="31"/>
      <c r="L1707" s="31"/>
      <c r="M1707" s="169"/>
      <c r="N1707" s="148"/>
      <c r="O1707" s="44"/>
      <c r="P1707" s="43"/>
      <c r="Q1707" s="31"/>
      <c r="R1707" s="84"/>
      <c r="S1707" s="31"/>
      <c r="T1707" s="31"/>
      <c r="U1707" s="169"/>
      <c r="V1707" s="150"/>
      <c r="W1707" s="141" t="str" cm="1">
        <f t="array" ref="W1707">IF(SUM(LEN(B1707:V1707))=0,"",IF(OR(OR(ISBLANK(F1707),SUM(LEN(C1707),LEN(D1707))=0),AND(NOT(E1707="Unknown"),ISBLANK(J1707)),AND(NOT(O1707="Unknown"),ISBLANK(R1707))),"Missing Information", INDEX(Table15[Entire Service Line Classification], MATCH(SUMIFS(Table15[Unique ID],Table15[System-Owned Portion],E1707,Table15[If Material Anything Other than "Lead" in Column E,Was Material Ever Previously Lead?],G1707,Table15[Customer-Owned Portion],O1707),Table15[Unique ID],0),0)))</f>
        <v/>
      </c>
      <c r="X1707"/>
    </row>
    <row r="1708" spans="2:24" x14ac:dyDescent="0.35">
      <c r="B1708" s="146"/>
      <c r="C1708" s="31"/>
      <c r="D1708" s="31"/>
      <c r="E1708" s="44"/>
      <c r="F1708" s="43"/>
      <c r="G1708" s="84"/>
      <c r="H1708" s="31"/>
      <c r="I1708" s="31"/>
      <c r="J1708" s="84"/>
      <c r="K1708" s="31"/>
      <c r="L1708" s="31"/>
      <c r="M1708" s="169"/>
      <c r="N1708" s="148"/>
      <c r="O1708" s="44"/>
      <c r="P1708" s="43"/>
      <c r="Q1708" s="31"/>
      <c r="R1708" s="84"/>
      <c r="S1708" s="31"/>
      <c r="T1708" s="31"/>
      <c r="U1708" s="169"/>
      <c r="V1708" s="150"/>
      <c r="W1708" s="141" t="str" cm="1">
        <f t="array" ref="W1708">IF(SUM(LEN(B1708:V1708))=0,"",IF(OR(OR(ISBLANK(F1708),SUM(LEN(C1708),LEN(D1708))=0),AND(NOT(E1708="Unknown"),ISBLANK(J1708)),AND(NOT(O1708="Unknown"),ISBLANK(R1708))),"Missing Information", INDEX(Table15[Entire Service Line Classification], MATCH(SUMIFS(Table15[Unique ID],Table15[System-Owned Portion],E1708,Table15[If Material Anything Other than "Lead" in Column E,Was Material Ever Previously Lead?],G1708,Table15[Customer-Owned Portion],O1708),Table15[Unique ID],0),0)))</f>
        <v/>
      </c>
      <c r="X1708"/>
    </row>
    <row r="1709" spans="2:24" x14ac:dyDescent="0.35">
      <c r="B1709" s="146"/>
      <c r="C1709" s="31"/>
      <c r="D1709" s="31"/>
      <c r="E1709" s="44"/>
      <c r="F1709" s="43"/>
      <c r="G1709" s="84"/>
      <c r="H1709" s="31"/>
      <c r="I1709" s="31"/>
      <c r="J1709" s="84"/>
      <c r="K1709" s="31"/>
      <c r="L1709" s="31"/>
      <c r="M1709" s="169"/>
      <c r="N1709" s="148"/>
      <c r="O1709" s="44"/>
      <c r="P1709" s="43"/>
      <c r="Q1709" s="31"/>
      <c r="R1709" s="84"/>
      <c r="S1709" s="31"/>
      <c r="T1709" s="31"/>
      <c r="U1709" s="169"/>
      <c r="V1709" s="150"/>
      <c r="W1709" s="141" t="str" cm="1">
        <f t="array" ref="W1709">IF(SUM(LEN(B1709:V1709))=0,"",IF(OR(OR(ISBLANK(F1709),SUM(LEN(C1709),LEN(D1709))=0),AND(NOT(E1709="Unknown"),ISBLANK(J1709)),AND(NOT(O1709="Unknown"),ISBLANK(R1709))),"Missing Information", INDEX(Table15[Entire Service Line Classification], MATCH(SUMIFS(Table15[Unique ID],Table15[System-Owned Portion],E1709,Table15[If Material Anything Other than "Lead" in Column E,Was Material Ever Previously Lead?],G1709,Table15[Customer-Owned Portion],O1709),Table15[Unique ID],0),0)))</f>
        <v/>
      </c>
      <c r="X1709"/>
    </row>
    <row r="1710" spans="2:24" x14ac:dyDescent="0.35">
      <c r="B1710" s="146"/>
      <c r="C1710" s="31"/>
      <c r="D1710" s="31"/>
      <c r="E1710" s="44"/>
      <c r="F1710" s="43"/>
      <c r="G1710" s="84"/>
      <c r="H1710" s="31"/>
      <c r="I1710" s="31"/>
      <c r="J1710" s="84"/>
      <c r="K1710" s="31"/>
      <c r="L1710" s="31"/>
      <c r="M1710" s="169"/>
      <c r="N1710" s="148"/>
      <c r="O1710" s="44"/>
      <c r="P1710" s="43"/>
      <c r="Q1710" s="31"/>
      <c r="R1710" s="84"/>
      <c r="S1710" s="31"/>
      <c r="T1710" s="31"/>
      <c r="U1710" s="169"/>
      <c r="V1710" s="150"/>
      <c r="W1710" s="141" t="str" cm="1">
        <f t="array" ref="W1710">IF(SUM(LEN(B1710:V1710))=0,"",IF(OR(OR(ISBLANK(F1710),SUM(LEN(C1710),LEN(D1710))=0),AND(NOT(E1710="Unknown"),ISBLANK(J1710)),AND(NOT(O1710="Unknown"),ISBLANK(R1710))),"Missing Information", INDEX(Table15[Entire Service Line Classification], MATCH(SUMIFS(Table15[Unique ID],Table15[System-Owned Portion],E1710,Table15[If Material Anything Other than "Lead" in Column E,Was Material Ever Previously Lead?],G1710,Table15[Customer-Owned Portion],O1710),Table15[Unique ID],0),0)))</f>
        <v/>
      </c>
      <c r="X1710"/>
    </row>
    <row r="1711" spans="2:24" x14ac:dyDescent="0.35">
      <c r="B1711" s="146"/>
      <c r="C1711" s="31"/>
      <c r="D1711" s="31"/>
      <c r="E1711" s="44"/>
      <c r="F1711" s="43"/>
      <c r="G1711" s="84"/>
      <c r="H1711" s="31"/>
      <c r="I1711" s="31"/>
      <c r="J1711" s="84"/>
      <c r="K1711" s="31"/>
      <c r="L1711" s="31"/>
      <c r="M1711" s="169"/>
      <c r="N1711" s="148"/>
      <c r="O1711" s="44"/>
      <c r="P1711" s="43"/>
      <c r="Q1711" s="31"/>
      <c r="R1711" s="84"/>
      <c r="S1711" s="31"/>
      <c r="T1711" s="31"/>
      <c r="U1711" s="169"/>
      <c r="V1711" s="150"/>
      <c r="W1711" s="141" t="str" cm="1">
        <f t="array" ref="W1711">IF(SUM(LEN(B1711:V1711))=0,"",IF(OR(OR(ISBLANK(F1711),SUM(LEN(C1711),LEN(D1711))=0),AND(NOT(E1711="Unknown"),ISBLANK(J1711)),AND(NOT(O1711="Unknown"),ISBLANK(R1711))),"Missing Information", INDEX(Table15[Entire Service Line Classification], MATCH(SUMIFS(Table15[Unique ID],Table15[System-Owned Portion],E1711,Table15[If Material Anything Other than "Lead" in Column E,Was Material Ever Previously Lead?],G1711,Table15[Customer-Owned Portion],O1711),Table15[Unique ID],0),0)))</f>
        <v/>
      </c>
      <c r="X1711"/>
    </row>
    <row r="1712" spans="2:24" x14ac:dyDescent="0.35">
      <c r="B1712" s="146"/>
      <c r="C1712" s="31"/>
      <c r="D1712" s="31"/>
      <c r="E1712" s="44"/>
      <c r="F1712" s="43"/>
      <c r="G1712" s="84"/>
      <c r="H1712" s="31"/>
      <c r="I1712" s="31"/>
      <c r="J1712" s="84"/>
      <c r="K1712" s="31"/>
      <c r="L1712" s="31"/>
      <c r="M1712" s="169"/>
      <c r="N1712" s="148"/>
      <c r="O1712" s="44"/>
      <c r="P1712" s="43"/>
      <c r="Q1712" s="31"/>
      <c r="R1712" s="84"/>
      <c r="S1712" s="31"/>
      <c r="T1712" s="31"/>
      <c r="U1712" s="169"/>
      <c r="V1712" s="150"/>
      <c r="W1712" s="141" t="str" cm="1">
        <f t="array" ref="W1712">IF(SUM(LEN(B1712:V1712))=0,"",IF(OR(OR(ISBLANK(F1712),SUM(LEN(C1712),LEN(D1712))=0),AND(NOT(E1712="Unknown"),ISBLANK(J1712)),AND(NOT(O1712="Unknown"),ISBLANK(R1712))),"Missing Information", INDEX(Table15[Entire Service Line Classification], MATCH(SUMIFS(Table15[Unique ID],Table15[System-Owned Portion],E1712,Table15[If Material Anything Other than "Lead" in Column E,Was Material Ever Previously Lead?],G1712,Table15[Customer-Owned Portion],O1712),Table15[Unique ID],0),0)))</f>
        <v/>
      </c>
      <c r="X1712"/>
    </row>
    <row r="1713" spans="2:24" x14ac:dyDescent="0.35">
      <c r="B1713" s="146"/>
      <c r="C1713" s="31"/>
      <c r="D1713" s="31"/>
      <c r="E1713" s="44"/>
      <c r="F1713" s="43"/>
      <c r="G1713" s="84"/>
      <c r="H1713" s="31"/>
      <c r="I1713" s="31"/>
      <c r="J1713" s="84"/>
      <c r="K1713" s="31"/>
      <c r="L1713" s="31"/>
      <c r="M1713" s="169"/>
      <c r="N1713" s="148"/>
      <c r="O1713" s="44"/>
      <c r="P1713" s="43"/>
      <c r="Q1713" s="31"/>
      <c r="R1713" s="84"/>
      <c r="S1713" s="31"/>
      <c r="T1713" s="31"/>
      <c r="U1713" s="169"/>
      <c r="V1713" s="150"/>
      <c r="W1713" s="141" t="str" cm="1">
        <f t="array" ref="W1713">IF(SUM(LEN(B1713:V1713))=0,"",IF(OR(OR(ISBLANK(F1713),SUM(LEN(C1713),LEN(D1713))=0),AND(NOT(E1713="Unknown"),ISBLANK(J1713)),AND(NOT(O1713="Unknown"),ISBLANK(R1713))),"Missing Information", INDEX(Table15[Entire Service Line Classification], MATCH(SUMIFS(Table15[Unique ID],Table15[System-Owned Portion],E1713,Table15[If Material Anything Other than "Lead" in Column E,Was Material Ever Previously Lead?],G1713,Table15[Customer-Owned Portion],O1713),Table15[Unique ID],0),0)))</f>
        <v/>
      </c>
      <c r="X1713"/>
    </row>
    <row r="1714" spans="2:24" x14ac:dyDescent="0.35">
      <c r="B1714" s="146"/>
      <c r="C1714" s="31"/>
      <c r="D1714" s="31"/>
      <c r="E1714" s="44"/>
      <c r="F1714" s="43"/>
      <c r="G1714" s="84"/>
      <c r="H1714" s="31"/>
      <c r="I1714" s="31"/>
      <c r="J1714" s="84"/>
      <c r="K1714" s="31"/>
      <c r="L1714" s="31"/>
      <c r="M1714" s="169"/>
      <c r="N1714" s="148"/>
      <c r="O1714" s="44"/>
      <c r="P1714" s="43"/>
      <c r="Q1714" s="31"/>
      <c r="R1714" s="84"/>
      <c r="S1714" s="31"/>
      <c r="T1714" s="31"/>
      <c r="U1714" s="169"/>
      <c r="V1714" s="150"/>
      <c r="W1714" s="141" t="str" cm="1">
        <f t="array" ref="W1714">IF(SUM(LEN(B1714:V1714))=0,"",IF(OR(OR(ISBLANK(F1714),SUM(LEN(C1714),LEN(D1714))=0),AND(NOT(E1714="Unknown"),ISBLANK(J1714)),AND(NOT(O1714="Unknown"),ISBLANK(R1714))),"Missing Information", INDEX(Table15[Entire Service Line Classification], MATCH(SUMIFS(Table15[Unique ID],Table15[System-Owned Portion],E1714,Table15[If Material Anything Other than "Lead" in Column E,Was Material Ever Previously Lead?],G1714,Table15[Customer-Owned Portion],O1714),Table15[Unique ID],0),0)))</f>
        <v/>
      </c>
      <c r="X1714"/>
    </row>
    <row r="1715" spans="2:24" x14ac:dyDescent="0.35">
      <c r="B1715" s="146"/>
      <c r="C1715" s="31"/>
      <c r="D1715" s="31"/>
      <c r="E1715" s="44"/>
      <c r="F1715" s="43"/>
      <c r="G1715" s="84"/>
      <c r="H1715" s="31"/>
      <c r="I1715" s="31"/>
      <c r="J1715" s="84"/>
      <c r="K1715" s="31"/>
      <c r="L1715" s="31"/>
      <c r="M1715" s="169"/>
      <c r="N1715" s="148"/>
      <c r="O1715" s="44"/>
      <c r="P1715" s="43"/>
      <c r="Q1715" s="31"/>
      <c r="R1715" s="84"/>
      <c r="S1715" s="31"/>
      <c r="T1715" s="31"/>
      <c r="U1715" s="169"/>
      <c r="V1715" s="150"/>
      <c r="W1715" s="141" t="str" cm="1">
        <f t="array" ref="W1715">IF(SUM(LEN(B1715:V1715))=0,"",IF(OR(OR(ISBLANK(F1715),SUM(LEN(C1715),LEN(D1715))=0),AND(NOT(E1715="Unknown"),ISBLANK(J1715)),AND(NOT(O1715="Unknown"),ISBLANK(R1715))),"Missing Information", INDEX(Table15[Entire Service Line Classification], MATCH(SUMIFS(Table15[Unique ID],Table15[System-Owned Portion],E1715,Table15[If Material Anything Other than "Lead" in Column E,Was Material Ever Previously Lead?],G1715,Table15[Customer-Owned Portion],O1715),Table15[Unique ID],0),0)))</f>
        <v/>
      </c>
      <c r="X1715"/>
    </row>
    <row r="1716" spans="2:24" x14ac:dyDescent="0.35">
      <c r="B1716" s="146"/>
      <c r="C1716" s="31"/>
      <c r="D1716" s="31"/>
      <c r="E1716" s="44"/>
      <c r="F1716" s="43"/>
      <c r="G1716" s="84"/>
      <c r="H1716" s="31"/>
      <c r="I1716" s="31"/>
      <c r="J1716" s="84"/>
      <c r="K1716" s="31"/>
      <c r="L1716" s="31"/>
      <c r="M1716" s="169"/>
      <c r="N1716" s="148"/>
      <c r="O1716" s="44"/>
      <c r="P1716" s="43"/>
      <c r="Q1716" s="31"/>
      <c r="R1716" s="84"/>
      <c r="S1716" s="31"/>
      <c r="T1716" s="31"/>
      <c r="U1716" s="169"/>
      <c r="V1716" s="150"/>
      <c r="W1716" s="141" t="str" cm="1">
        <f t="array" ref="W1716">IF(SUM(LEN(B1716:V1716))=0,"",IF(OR(OR(ISBLANK(F1716),SUM(LEN(C1716),LEN(D1716))=0),AND(NOT(E1716="Unknown"),ISBLANK(J1716)),AND(NOT(O1716="Unknown"),ISBLANK(R1716))),"Missing Information", INDEX(Table15[Entire Service Line Classification], MATCH(SUMIFS(Table15[Unique ID],Table15[System-Owned Portion],E1716,Table15[If Material Anything Other than "Lead" in Column E,Was Material Ever Previously Lead?],G1716,Table15[Customer-Owned Portion],O1716),Table15[Unique ID],0),0)))</f>
        <v/>
      </c>
      <c r="X1716"/>
    </row>
    <row r="1717" spans="2:24" x14ac:dyDescent="0.35">
      <c r="B1717" s="146"/>
      <c r="C1717" s="31"/>
      <c r="D1717" s="31"/>
      <c r="E1717" s="44"/>
      <c r="F1717" s="43"/>
      <c r="G1717" s="84"/>
      <c r="H1717" s="31"/>
      <c r="I1717" s="31"/>
      <c r="J1717" s="84"/>
      <c r="K1717" s="31"/>
      <c r="L1717" s="31"/>
      <c r="M1717" s="169"/>
      <c r="N1717" s="148"/>
      <c r="O1717" s="44"/>
      <c r="P1717" s="43"/>
      <c r="Q1717" s="31"/>
      <c r="R1717" s="84"/>
      <c r="S1717" s="31"/>
      <c r="T1717" s="31"/>
      <c r="U1717" s="169"/>
      <c r="V1717" s="150"/>
      <c r="W1717" s="141" t="str" cm="1">
        <f t="array" ref="W1717">IF(SUM(LEN(B1717:V1717))=0,"",IF(OR(OR(ISBLANK(F1717),SUM(LEN(C1717),LEN(D1717))=0),AND(NOT(E1717="Unknown"),ISBLANK(J1717)),AND(NOT(O1717="Unknown"),ISBLANK(R1717))),"Missing Information", INDEX(Table15[Entire Service Line Classification], MATCH(SUMIFS(Table15[Unique ID],Table15[System-Owned Portion],E1717,Table15[If Material Anything Other than "Lead" in Column E,Was Material Ever Previously Lead?],G1717,Table15[Customer-Owned Portion],O1717),Table15[Unique ID],0),0)))</f>
        <v/>
      </c>
      <c r="X1717"/>
    </row>
    <row r="1718" spans="2:24" x14ac:dyDescent="0.35">
      <c r="B1718" s="146"/>
      <c r="C1718" s="31"/>
      <c r="D1718" s="31"/>
      <c r="E1718" s="44"/>
      <c r="F1718" s="43"/>
      <c r="G1718" s="84"/>
      <c r="H1718" s="31"/>
      <c r="I1718" s="31"/>
      <c r="J1718" s="84"/>
      <c r="K1718" s="31"/>
      <c r="L1718" s="31"/>
      <c r="M1718" s="169"/>
      <c r="N1718" s="148"/>
      <c r="O1718" s="44"/>
      <c r="P1718" s="43"/>
      <c r="Q1718" s="31"/>
      <c r="R1718" s="84"/>
      <c r="S1718" s="31"/>
      <c r="T1718" s="31"/>
      <c r="U1718" s="169"/>
      <c r="V1718" s="150"/>
      <c r="W1718" s="141" t="str" cm="1">
        <f t="array" ref="W1718">IF(SUM(LEN(B1718:V1718))=0,"",IF(OR(OR(ISBLANK(F1718),SUM(LEN(C1718),LEN(D1718))=0),AND(NOT(E1718="Unknown"),ISBLANK(J1718)),AND(NOT(O1718="Unknown"),ISBLANK(R1718))),"Missing Information", INDEX(Table15[Entire Service Line Classification], MATCH(SUMIFS(Table15[Unique ID],Table15[System-Owned Portion],E1718,Table15[If Material Anything Other than "Lead" in Column E,Was Material Ever Previously Lead?],G1718,Table15[Customer-Owned Portion],O1718),Table15[Unique ID],0),0)))</f>
        <v/>
      </c>
      <c r="X1718"/>
    </row>
    <row r="1719" spans="2:24" x14ac:dyDescent="0.35">
      <c r="B1719" s="146"/>
      <c r="C1719" s="31"/>
      <c r="D1719" s="31"/>
      <c r="E1719" s="44"/>
      <c r="F1719" s="43"/>
      <c r="G1719" s="84"/>
      <c r="H1719" s="31"/>
      <c r="I1719" s="31"/>
      <c r="J1719" s="84"/>
      <c r="K1719" s="31"/>
      <c r="L1719" s="31"/>
      <c r="M1719" s="169"/>
      <c r="N1719" s="148"/>
      <c r="O1719" s="44"/>
      <c r="P1719" s="43"/>
      <c r="Q1719" s="31"/>
      <c r="R1719" s="84"/>
      <c r="S1719" s="31"/>
      <c r="T1719" s="31"/>
      <c r="U1719" s="169"/>
      <c r="V1719" s="150"/>
      <c r="W1719" s="141" t="str" cm="1">
        <f t="array" ref="W1719">IF(SUM(LEN(B1719:V1719))=0,"",IF(OR(OR(ISBLANK(F1719),SUM(LEN(C1719),LEN(D1719))=0),AND(NOT(E1719="Unknown"),ISBLANK(J1719)),AND(NOT(O1719="Unknown"),ISBLANK(R1719))),"Missing Information", INDEX(Table15[Entire Service Line Classification], MATCH(SUMIFS(Table15[Unique ID],Table15[System-Owned Portion],E1719,Table15[If Material Anything Other than "Lead" in Column E,Was Material Ever Previously Lead?],G1719,Table15[Customer-Owned Portion],O1719),Table15[Unique ID],0),0)))</f>
        <v/>
      </c>
      <c r="X1719"/>
    </row>
    <row r="1720" spans="2:24" x14ac:dyDescent="0.35">
      <c r="B1720" s="146"/>
      <c r="C1720" s="31"/>
      <c r="D1720" s="31"/>
      <c r="E1720" s="44"/>
      <c r="F1720" s="43"/>
      <c r="G1720" s="84"/>
      <c r="H1720" s="31"/>
      <c r="I1720" s="31"/>
      <c r="J1720" s="84"/>
      <c r="K1720" s="31"/>
      <c r="L1720" s="31"/>
      <c r="M1720" s="169"/>
      <c r="N1720" s="148"/>
      <c r="O1720" s="44"/>
      <c r="P1720" s="43"/>
      <c r="Q1720" s="31"/>
      <c r="R1720" s="84"/>
      <c r="S1720" s="31"/>
      <c r="T1720" s="31"/>
      <c r="U1720" s="169"/>
      <c r="V1720" s="150"/>
      <c r="W1720" s="141" t="str" cm="1">
        <f t="array" ref="W1720">IF(SUM(LEN(B1720:V1720))=0,"",IF(OR(OR(ISBLANK(F1720),SUM(LEN(C1720),LEN(D1720))=0),AND(NOT(E1720="Unknown"),ISBLANK(J1720)),AND(NOT(O1720="Unknown"),ISBLANK(R1720))),"Missing Information", INDEX(Table15[Entire Service Line Classification], MATCH(SUMIFS(Table15[Unique ID],Table15[System-Owned Portion],E1720,Table15[If Material Anything Other than "Lead" in Column E,Was Material Ever Previously Lead?],G1720,Table15[Customer-Owned Portion],O1720),Table15[Unique ID],0),0)))</f>
        <v/>
      </c>
      <c r="X1720"/>
    </row>
    <row r="1721" spans="2:24" x14ac:dyDescent="0.35">
      <c r="B1721" s="146"/>
      <c r="C1721" s="31"/>
      <c r="D1721" s="31"/>
      <c r="E1721" s="44"/>
      <c r="F1721" s="43"/>
      <c r="G1721" s="84"/>
      <c r="H1721" s="31"/>
      <c r="I1721" s="31"/>
      <c r="J1721" s="84"/>
      <c r="K1721" s="31"/>
      <c r="L1721" s="31"/>
      <c r="M1721" s="169"/>
      <c r="N1721" s="148"/>
      <c r="O1721" s="44"/>
      <c r="P1721" s="43"/>
      <c r="Q1721" s="31"/>
      <c r="R1721" s="84"/>
      <c r="S1721" s="31"/>
      <c r="T1721" s="31"/>
      <c r="U1721" s="169"/>
      <c r="V1721" s="150"/>
      <c r="W1721" s="141" t="str" cm="1">
        <f t="array" ref="W1721">IF(SUM(LEN(B1721:V1721))=0,"",IF(OR(OR(ISBLANK(F1721),SUM(LEN(C1721),LEN(D1721))=0),AND(NOT(E1721="Unknown"),ISBLANK(J1721)),AND(NOT(O1721="Unknown"),ISBLANK(R1721))),"Missing Information", INDEX(Table15[Entire Service Line Classification], MATCH(SUMIFS(Table15[Unique ID],Table15[System-Owned Portion],E1721,Table15[If Material Anything Other than "Lead" in Column E,Was Material Ever Previously Lead?],G1721,Table15[Customer-Owned Portion],O1721),Table15[Unique ID],0),0)))</f>
        <v/>
      </c>
      <c r="X1721"/>
    </row>
    <row r="1722" spans="2:24" x14ac:dyDescent="0.35">
      <c r="B1722" s="146"/>
      <c r="C1722" s="31"/>
      <c r="D1722" s="31"/>
      <c r="E1722" s="44"/>
      <c r="F1722" s="43"/>
      <c r="G1722" s="84"/>
      <c r="H1722" s="31"/>
      <c r="I1722" s="31"/>
      <c r="J1722" s="84"/>
      <c r="K1722" s="31"/>
      <c r="L1722" s="31"/>
      <c r="M1722" s="169"/>
      <c r="N1722" s="148"/>
      <c r="O1722" s="44"/>
      <c r="P1722" s="43"/>
      <c r="Q1722" s="31"/>
      <c r="R1722" s="84"/>
      <c r="S1722" s="31"/>
      <c r="T1722" s="31"/>
      <c r="U1722" s="169"/>
      <c r="V1722" s="150"/>
      <c r="W1722" s="141" t="str" cm="1">
        <f t="array" ref="W1722">IF(SUM(LEN(B1722:V1722))=0,"",IF(OR(OR(ISBLANK(F1722),SUM(LEN(C1722),LEN(D1722))=0),AND(NOT(E1722="Unknown"),ISBLANK(J1722)),AND(NOT(O1722="Unknown"),ISBLANK(R1722))),"Missing Information", INDEX(Table15[Entire Service Line Classification], MATCH(SUMIFS(Table15[Unique ID],Table15[System-Owned Portion],E1722,Table15[If Material Anything Other than "Lead" in Column E,Was Material Ever Previously Lead?],G1722,Table15[Customer-Owned Portion],O1722),Table15[Unique ID],0),0)))</f>
        <v/>
      </c>
      <c r="X1722"/>
    </row>
    <row r="1723" spans="2:24" x14ac:dyDescent="0.35">
      <c r="B1723" s="146"/>
      <c r="C1723" s="31"/>
      <c r="D1723" s="31"/>
      <c r="E1723" s="44"/>
      <c r="F1723" s="43"/>
      <c r="G1723" s="84"/>
      <c r="H1723" s="31"/>
      <c r="I1723" s="31"/>
      <c r="J1723" s="84"/>
      <c r="K1723" s="31"/>
      <c r="L1723" s="31"/>
      <c r="M1723" s="169"/>
      <c r="N1723" s="148"/>
      <c r="O1723" s="44"/>
      <c r="P1723" s="43"/>
      <c r="Q1723" s="31"/>
      <c r="R1723" s="84"/>
      <c r="S1723" s="31"/>
      <c r="T1723" s="31"/>
      <c r="U1723" s="169"/>
      <c r="V1723" s="150"/>
      <c r="W1723" s="141" t="str" cm="1">
        <f t="array" ref="W1723">IF(SUM(LEN(B1723:V1723))=0,"",IF(OR(OR(ISBLANK(F1723),SUM(LEN(C1723),LEN(D1723))=0),AND(NOT(E1723="Unknown"),ISBLANK(J1723)),AND(NOT(O1723="Unknown"),ISBLANK(R1723))),"Missing Information", INDEX(Table15[Entire Service Line Classification], MATCH(SUMIFS(Table15[Unique ID],Table15[System-Owned Portion],E1723,Table15[If Material Anything Other than "Lead" in Column E,Was Material Ever Previously Lead?],G1723,Table15[Customer-Owned Portion],O1723),Table15[Unique ID],0),0)))</f>
        <v/>
      </c>
      <c r="X1723"/>
    </row>
    <row r="1724" spans="2:24" x14ac:dyDescent="0.35">
      <c r="B1724" s="146"/>
      <c r="C1724" s="31"/>
      <c r="D1724" s="31"/>
      <c r="E1724" s="44"/>
      <c r="F1724" s="43"/>
      <c r="G1724" s="84"/>
      <c r="H1724" s="31"/>
      <c r="I1724" s="31"/>
      <c r="J1724" s="84"/>
      <c r="K1724" s="31"/>
      <c r="L1724" s="31"/>
      <c r="M1724" s="169"/>
      <c r="N1724" s="148"/>
      <c r="O1724" s="44"/>
      <c r="P1724" s="43"/>
      <c r="Q1724" s="31"/>
      <c r="R1724" s="84"/>
      <c r="S1724" s="31"/>
      <c r="T1724" s="31"/>
      <c r="U1724" s="169"/>
      <c r="V1724" s="150"/>
      <c r="W1724" s="141" t="str" cm="1">
        <f t="array" ref="W1724">IF(SUM(LEN(B1724:V1724))=0,"",IF(OR(OR(ISBLANK(F1724),SUM(LEN(C1724),LEN(D1724))=0),AND(NOT(E1724="Unknown"),ISBLANK(J1724)),AND(NOT(O1724="Unknown"),ISBLANK(R1724))),"Missing Information", INDEX(Table15[Entire Service Line Classification], MATCH(SUMIFS(Table15[Unique ID],Table15[System-Owned Portion],E1724,Table15[If Material Anything Other than "Lead" in Column E,Was Material Ever Previously Lead?],G1724,Table15[Customer-Owned Portion],O1724),Table15[Unique ID],0),0)))</f>
        <v/>
      </c>
      <c r="X1724"/>
    </row>
    <row r="1725" spans="2:24" x14ac:dyDescent="0.35">
      <c r="B1725" s="146"/>
      <c r="C1725" s="31"/>
      <c r="D1725" s="31"/>
      <c r="E1725" s="44"/>
      <c r="F1725" s="43"/>
      <c r="G1725" s="84"/>
      <c r="H1725" s="31"/>
      <c r="I1725" s="31"/>
      <c r="J1725" s="84"/>
      <c r="K1725" s="31"/>
      <c r="L1725" s="31"/>
      <c r="M1725" s="169"/>
      <c r="N1725" s="148"/>
      <c r="O1725" s="44"/>
      <c r="P1725" s="43"/>
      <c r="Q1725" s="31"/>
      <c r="R1725" s="84"/>
      <c r="S1725" s="31"/>
      <c r="T1725" s="31"/>
      <c r="U1725" s="169"/>
      <c r="V1725" s="150"/>
      <c r="W1725" s="141" t="str" cm="1">
        <f t="array" ref="W1725">IF(SUM(LEN(B1725:V1725))=0,"",IF(OR(OR(ISBLANK(F1725),SUM(LEN(C1725),LEN(D1725))=0),AND(NOT(E1725="Unknown"),ISBLANK(J1725)),AND(NOT(O1725="Unknown"),ISBLANK(R1725))),"Missing Information", INDEX(Table15[Entire Service Line Classification], MATCH(SUMIFS(Table15[Unique ID],Table15[System-Owned Portion],E1725,Table15[If Material Anything Other than "Lead" in Column E,Was Material Ever Previously Lead?],G1725,Table15[Customer-Owned Portion],O1725),Table15[Unique ID],0),0)))</f>
        <v/>
      </c>
      <c r="X1725"/>
    </row>
    <row r="1726" spans="2:24" x14ac:dyDescent="0.35">
      <c r="B1726" s="146"/>
      <c r="C1726" s="31"/>
      <c r="D1726" s="31"/>
      <c r="E1726" s="44"/>
      <c r="F1726" s="43"/>
      <c r="G1726" s="84"/>
      <c r="H1726" s="31"/>
      <c r="I1726" s="31"/>
      <c r="J1726" s="84"/>
      <c r="K1726" s="31"/>
      <c r="L1726" s="31"/>
      <c r="M1726" s="169"/>
      <c r="N1726" s="148"/>
      <c r="O1726" s="44"/>
      <c r="P1726" s="43"/>
      <c r="Q1726" s="31"/>
      <c r="R1726" s="84"/>
      <c r="S1726" s="31"/>
      <c r="T1726" s="31"/>
      <c r="U1726" s="169"/>
      <c r="V1726" s="150"/>
      <c r="W1726" s="141" t="str" cm="1">
        <f t="array" ref="W1726">IF(SUM(LEN(B1726:V1726))=0,"",IF(OR(OR(ISBLANK(F1726),SUM(LEN(C1726),LEN(D1726))=0),AND(NOT(E1726="Unknown"),ISBLANK(J1726)),AND(NOT(O1726="Unknown"),ISBLANK(R1726))),"Missing Information", INDEX(Table15[Entire Service Line Classification], MATCH(SUMIFS(Table15[Unique ID],Table15[System-Owned Portion],E1726,Table15[If Material Anything Other than "Lead" in Column E,Was Material Ever Previously Lead?],G1726,Table15[Customer-Owned Portion],O1726),Table15[Unique ID],0),0)))</f>
        <v/>
      </c>
      <c r="X1726"/>
    </row>
    <row r="1727" spans="2:24" x14ac:dyDescent="0.35">
      <c r="B1727" s="146"/>
      <c r="C1727" s="31"/>
      <c r="D1727" s="31"/>
      <c r="E1727" s="44"/>
      <c r="F1727" s="43"/>
      <c r="G1727" s="84"/>
      <c r="H1727" s="31"/>
      <c r="I1727" s="31"/>
      <c r="J1727" s="84"/>
      <c r="K1727" s="31"/>
      <c r="L1727" s="31"/>
      <c r="M1727" s="169"/>
      <c r="N1727" s="148"/>
      <c r="O1727" s="44"/>
      <c r="P1727" s="43"/>
      <c r="Q1727" s="31"/>
      <c r="R1727" s="84"/>
      <c r="S1727" s="31"/>
      <c r="T1727" s="31"/>
      <c r="U1727" s="169"/>
      <c r="V1727" s="150"/>
      <c r="W1727" s="141" t="str" cm="1">
        <f t="array" ref="W1727">IF(SUM(LEN(B1727:V1727))=0,"",IF(OR(OR(ISBLANK(F1727),SUM(LEN(C1727),LEN(D1727))=0),AND(NOT(E1727="Unknown"),ISBLANK(J1727)),AND(NOT(O1727="Unknown"),ISBLANK(R1727))),"Missing Information", INDEX(Table15[Entire Service Line Classification], MATCH(SUMIFS(Table15[Unique ID],Table15[System-Owned Portion],E1727,Table15[If Material Anything Other than "Lead" in Column E,Was Material Ever Previously Lead?],G1727,Table15[Customer-Owned Portion],O1727),Table15[Unique ID],0),0)))</f>
        <v/>
      </c>
      <c r="X1727"/>
    </row>
    <row r="1728" spans="2:24" x14ac:dyDescent="0.35">
      <c r="B1728" s="146"/>
      <c r="C1728" s="31"/>
      <c r="D1728" s="31"/>
      <c r="E1728" s="44"/>
      <c r="F1728" s="43"/>
      <c r="G1728" s="84"/>
      <c r="H1728" s="31"/>
      <c r="I1728" s="31"/>
      <c r="J1728" s="84"/>
      <c r="K1728" s="31"/>
      <c r="L1728" s="31"/>
      <c r="M1728" s="169"/>
      <c r="N1728" s="148"/>
      <c r="O1728" s="44"/>
      <c r="P1728" s="43"/>
      <c r="Q1728" s="31"/>
      <c r="R1728" s="84"/>
      <c r="S1728" s="31"/>
      <c r="T1728" s="31"/>
      <c r="U1728" s="169"/>
      <c r="V1728" s="150"/>
      <c r="W1728" s="141" t="str" cm="1">
        <f t="array" ref="W1728">IF(SUM(LEN(B1728:V1728))=0,"",IF(OR(OR(ISBLANK(F1728),SUM(LEN(C1728),LEN(D1728))=0),AND(NOT(E1728="Unknown"),ISBLANK(J1728)),AND(NOT(O1728="Unknown"),ISBLANK(R1728))),"Missing Information", INDEX(Table15[Entire Service Line Classification], MATCH(SUMIFS(Table15[Unique ID],Table15[System-Owned Portion],E1728,Table15[If Material Anything Other than "Lead" in Column E,Was Material Ever Previously Lead?],G1728,Table15[Customer-Owned Portion],O1728),Table15[Unique ID],0),0)))</f>
        <v/>
      </c>
      <c r="X1728"/>
    </row>
    <row r="1729" spans="2:24" x14ac:dyDescent="0.35">
      <c r="B1729" s="146"/>
      <c r="C1729" s="31"/>
      <c r="D1729" s="31"/>
      <c r="E1729" s="44"/>
      <c r="F1729" s="43"/>
      <c r="G1729" s="84"/>
      <c r="H1729" s="31"/>
      <c r="I1729" s="31"/>
      <c r="J1729" s="84"/>
      <c r="K1729" s="31"/>
      <c r="L1729" s="31"/>
      <c r="M1729" s="169"/>
      <c r="N1729" s="148"/>
      <c r="O1729" s="44"/>
      <c r="P1729" s="43"/>
      <c r="Q1729" s="31"/>
      <c r="R1729" s="84"/>
      <c r="S1729" s="31"/>
      <c r="T1729" s="31"/>
      <c r="U1729" s="169"/>
      <c r="V1729" s="150"/>
      <c r="W1729" s="141" t="str" cm="1">
        <f t="array" ref="W1729">IF(SUM(LEN(B1729:V1729))=0,"",IF(OR(OR(ISBLANK(F1729),SUM(LEN(C1729),LEN(D1729))=0),AND(NOT(E1729="Unknown"),ISBLANK(J1729)),AND(NOT(O1729="Unknown"),ISBLANK(R1729))),"Missing Information", INDEX(Table15[Entire Service Line Classification], MATCH(SUMIFS(Table15[Unique ID],Table15[System-Owned Portion],E1729,Table15[If Material Anything Other than "Lead" in Column E,Was Material Ever Previously Lead?],G1729,Table15[Customer-Owned Portion],O1729),Table15[Unique ID],0),0)))</f>
        <v/>
      </c>
      <c r="X1729"/>
    </row>
    <row r="1730" spans="2:24" x14ac:dyDescent="0.35">
      <c r="B1730" s="146"/>
      <c r="C1730" s="31"/>
      <c r="D1730" s="31"/>
      <c r="E1730" s="44"/>
      <c r="F1730" s="43"/>
      <c r="G1730" s="84"/>
      <c r="H1730" s="31"/>
      <c r="I1730" s="31"/>
      <c r="J1730" s="84"/>
      <c r="K1730" s="31"/>
      <c r="L1730" s="31"/>
      <c r="M1730" s="169"/>
      <c r="N1730" s="148"/>
      <c r="O1730" s="44"/>
      <c r="P1730" s="43"/>
      <c r="Q1730" s="31"/>
      <c r="R1730" s="84"/>
      <c r="S1730" s="31"/>
      <c r="T1730" s="31"/>
      <c r="U1730" s="169"/>
      <c r="V1730" s="150"/>
      <c r="W1730" s="141" t="str" cm="1">
        <f t="array" ref="W1730">IF(SUM(LEN(B1730:V1730))=0,"",IF(OR(OR(ISBLANK(F1730),SUM(LEN(C1730),LEN(D1730))=0),AND(NOT(E1730="Unknown"),ISBLANK(J1730)),AND(NOT(O1730="Unknown"),ISBLANK(R1730))),"Missing Information", INDEX(Table15[Entire Service Line Classification], MATCH(SUMIFS(Table15[Unique ID],Table15[System-Owned Portion],E1730,Table15[If Material Anything Other than "Lead" in Column E,Was Material Ever Previously Lead?],G1730,Table15[Customer-Owned Portion],O1730),Table15[Unique ID],0),0)))</f>
        <v/>
      </c>
      <c r="X1730"/>
    </row>
    <row r="1731" spans="2:24" x14ac:dyDescent="0.35">
      <c r="B1731" s="146"/>
      <c r="C1731" s="31"/>
      <c r="D1731" s="31"/>
      <c r="E1731" s="44"/>
      <c r="F1731" s="43"/>
      <c r="G1731" s="84"/>
      <c r="H1731" s="31"/>
      <c r="I1731" s="31"/>
      <c r="J1731" s="84"/>
      <c r="K1731" s="31"/>
      <c r="L1731" s="31"/>
      <c r="M1731" s="169"/>
      <c r="N1731" s="148"/>
      <c r="O1731" s="44"/>
      <c r="P1731" s="43"/>
      <c r="Q1731" s="31"/>
      <c r="R1731" s="84"/>
      <c r="S1731" s="31"/>
      <c r="T1731" s="31"/>
      <c r="U1731" s="169"/>
      <c r="V1731" s="150"/>
      <c r="W1731" s="141" t="str" cm="1">
        <f t="array" ref="W1731">IF(SUM(LEN(B1731:V1731))=0,"",IF(OR(OR(ISBLANK(F1731),SUM(LEN(C1731),LEN(D1731))=0),AND(NOT(E1731="Unknown"),ISBLANK(J1731)),AND(NOT(O1731="Unknown"),ISBLANK(R1731))),"Missing Information", INDEX(Table15[Entire Service Line Classification], MATCH(SUMIFS(Table15[Unique ID],Table15[System-Owned Portion],E1731,Table15[If Material Anything Other than "Lead" in Column E,Was Material Ever Previously Lead?],G1731,Table15[Customer-Owned Portion],O1731),Table15[Unique ID],0),0)))</f>
        <v/>
      </c>
      <c r="X1731"/>
    </row>
    <row r="1732" spans="2:24" x14ac:dyDescent="0.35">
      <c r="B1732" s="146"/>
      <c r="C1732" s="31"/>
      <c r="D1732" s="31"/>
      <c r="E1732" s="44"/>
      <c r="F1732" s="43"/>
      <c r="G1732" s="84"/>
      <c r="H1732" s="31"/>
      <c r="I1732" s="31"/>
      <c r="J1732" s="84"/>
      <c r="K1732" s="31"/>
      <c r="L1732" s="31"/>
      <c r="M1732" s="169"/>
      <c r="N1732" s="148"/>
      <c r="O1732" s="44"/>
      <c r="P1732" s="43"/>
      <c r="Q1732" s="31"/>
      <c r="R1732" s="84"/>
      <c r="S1732" s="31"/>
      <c r="T1732" s="31"/>
      <c r="U1732" s="169"/>
      <c r="V1732" s="150"/>
      <c r="W1732" s="141" t="str" cm="1">
        <f t="array" ref="W1732">IF(SUM(LEN(B1732:V1732))=0,"",IF(OR(OR(ISBLANK(F1732),SUM(LEN(C1732),LEN(D1732))=0),AND(NOT(E1732="Unknown"),ISBLANK(J1732)),AND(NOT(O1732="Unknown"),ISBLANK(R1732))),"Missing Information", INDEX(Table15[Entire Service Line Classification], MATCH(SUMIFS(Table15[Unique ID],Table15[System-Owned Portion],E1732,Table15[If Material Anything Other than "Lead" in Column E,Was Material Ever Previously Lead?],G1732,Table15[Customer-Owned Portion],O1732),Table15[Unique ID],0),0)))</f>
        <v/>
      </c>
      <c r="X1732"/>
    </row>
    <row r="1733" spans="2:24" x14ac:dyDescent="0.35">
      <c r="B1733" s="146"/>
      <c r="C1733" s="31"/>
      <c r="D1733" s="31"/>
      <c r="E1733" s="44"/>
      <c r="F1733" s="43"/>
      <c r="G1733" s="84"/>
      <c r="H1733" s="31"/>
      <c r="I1733" s="31"/>
      <c r="J1733" s="84"/>
      <c r="K1733" s="31"/>
      <c r="L1733" s="31"/>
      <c r="M1733" s="169"/>
      <c r="N1733" s="148"/>
      <c r="O1733" s="44"/>
      <c r="P1733" s="43"/>
      <c r="Q1733" s="31"/>
      <c r="R1733" s="84"/>
      <c r="S1733" s="31"/>
      <c r="T1733" s="31"/>
      <c r="U1733" s="169"/>
      <c r="V1733" s="150"/>
      <c r="W1733" s="141" t="str" cm="1">
        <f t="array" ref="W1733">IF(SUM(LEN(B1733:V1733))=0,"",IF(OR(OR(ISBLANK(F1733),SUM(LEN(C1733),LEN(D1733))=0),AND(NOT(E1733="Unknown"),ISBLANK(J1733)),AND(NOT(O1733="Unknown"),ISBLANK(R1733))),"Missing Information", INDEX(Table15[Entire Service Line Classification], MATCH(SUMIFS(Table15[Unique ID],Table15[System-Owned Portion],E1733,Table15[If Material Anything Other than "Lead" in Column E,Was Material Ever Previously Lead?],G1733,Table15[Customer-Owned Portion],O1733),Table15[Unique ID],0),0)))</f>
        <v/>
      </c>
      <c r="X1733"/>
    </row>
    <row r="1734" spans="2:24" x14ac:dyDescent="0.35">
      <c r="B1734" s="146"/>
      <c r="C1734" s="31"/>
      <c r="D1734" s="31"/>
      <c r="E1734" s="44"/>
      <c r="F1734" s="43"/>
      <c r="G1734" s="84"/>
      <c r="H1734" s="31"/>
      <c r="I1734" s="31"/>
      <c r="J1734" s="84"/>
      <c r="K1734" s="31"/>
      <c r="L1734" s="31"/>
      <c r="M1734" s="169"/>
      <c r="N1734" s="148"/>
      <c r="O1734" s="44"/>
      <c r="P1734" s="43"/>
      <c r="Q1734" s="31"/>
      <c r="R1734" s="84"/>
      <c r="S1734" s="31"/>
      <c r="T1734" s="31"/>
      <c r="U1734" s="169"/>
      <c r="V1734" s="150"/>
      <c r="W1734" s="141" t="str" cm="1">
        <f t="array" ref="W1734">IF(SUM(LEN(B1734:V1734))=0,"",IF(OR(OR(ISBLANK(F1734),SUM(LEN(C1734),LEN(D1734))=0),AND(NOT(E1734="Unknown"),ISBLANK(J1734)),AND(NOT(O1734="Unknown"),ISBLANK(R1734))),"Missing Information", INDEX(Table15[Entire Service Line Classification], MATCH(SUMIFS(Table15[Unique ID],Table15[System-Owned Portion],E1734,Table15[If Material Anything Other than "Lead" in Column E,Was Material Ever Previously Lead?],G1734,Table15[Customer-Owned Portion],O1734),Table15[Unique ID],0),0)))</f>
        <v/>
      </c>
      <c r="X1734"/>
    </row>
    <row r="1735" spans="2:24" x14ac:dyDescent="0.35">
      <c r="B1735" s="146"/>
      <c r="C1735" s="31"/>
      <c r="D1735" s="31"/>
      <c r="E1735" s="44"/>
      <c r="F1735" s="43"/>
      <c r="G1735" s="84"/>
      <c r="H1735" s="31"/>
      <c r="I1735" s="31"/>
      <c r="J1735" s="84"/>
      <c r="K1735" s="31"/>
      <c r="L1735" s="31"/>
      <c r="M1735" s="169"/>
      <c r="N1735" s="148"/>
      <c r="O1735" s="44"/>
      <c r="P1735" s="43"/>
      <c r="Q1735" s="31"/>
      <c r="R1735" s="84"/>
      <c r="S1735" s="31"/>
      <c r="T1735" s="31"/>
      <c r="U1735" s="169"/>
      <c r="V1735" s="150"/>
      <c r="W1735" s="141" t="str" cm="1">
        <f t="array" ref="W1735">IF(SUM(LEN(B1735:V1735))=0,"",IF(OR(OR(ISBLANK(F1735),SUM(LEN(C1735),LEN(D1735))=0),AND(NOT(E1735="Unknown"),ISBLANK(J1735)),AND(NOT(O1735="Unknown"),ISBLANK(R1735))),"Missing Information", INDEX(Table15[Entire Service Line Classification], MATCH(SUMIFS(Table15[Unique ID],Table15[System-Owned Portion],E1735,Table15[If Material Anything Other than "Lead" in Column E,Was Material Ever Previously Lead?],G1735,Table15[Customer-Owned Portion],O1735),Table15[Unique ID],0),0)))</f>
        <v/>
      </c>
      <c r="X1735"/>
    </row>
    <row r="1736" spans="2:24" x14ac:dyDescent="0.35">
      <c r="B1736" s="146"/>
      <c r="C1736" s="31"/>
      <c r="D1736" s="31"/>
      <c r="E1736" s="44"/>
      <c r="F1736" s="43"/>
      <c r="G1736" s="84"/>
      <c r="H1736" s="31"/>
      <c r="I1736" s="31"/>
      <c r="J1736" s="84"/>
      <c r="K1736" s="31"/>
      <c r="L1736" s="31"/>
      <c r="M1736" s="169"/>
      <c r="N1736" s="148"/>
      <c r="O1736" s="44"/>
      <c r="P1736" s="43"/>
      <c r="Q1736" s="31"/>
      <c r="R1736" s="84"/>
      <c r="S1736" s="31"/>
      <c r="T1736" s="31"/>
      <c r="U1736" s="169"/>
      <c r="V1736" s="150"/>
      <c r="W1736" s="141" t="str" cm="1">
        <f t="array" ref="W1736">IF(SUM(LEN(B1736:V1736))=0,"",IF(OR(OR(ISBLANK(F1736),SUM(LEN(C1736),LEN(D1736))=0),AND(NOT(E1736="Unknown"),ISBLANK(J1736)),AND(NOT(O1736="Unknown"),ISBLANK(R1736))),"Missing Information", INDEX(Table15[Entire Service Line Classification], MATCH(SUMIFS(Table15[Unique ID],Table15[System-Owned Portion],E1736,Table15[If Material Anything Other than "Lead" in Column E,Was Material Ever Previously Lead?],G1736,Table15[Customer-Owned Portion],O1736),Table15[Unique ID],0),0)))</f>
        <v/>
      </c>
      <c r="X1736"/>
    </row>
    <row r="1737" spans="2:24" x14ac:dyDescent="0.35">
      <c r="B1737" s="146"/>
      <c r="C1737" s="31"/>
      <c r="D1737" s="31"/>
      <c r="E1737" s="44"/>
      <c r="F1737" s="43"/>
      <c r="G1737" s="84"/>
      <c r="H1737" s="31"/>
      <c r="I1737" s="31"/>
      <c r="J1737" s="84"/>
      <c r="K1737" s="31"/>
      <c r="L1737" s="31"/>
      <c r="M1737" s="169"/>
      <c r="N1737" s="148"/>
      <c r="O1737" s="44"/>
      <c r="P1737" s="43"/>
      <c r="Q1737" s="31"/>
      <c r="R1737" s="84"/>
      <c r="S1737" s="31"/>
      <c r="T1737" s="31"/>
      <c r="U1737" s="169"/>
      <c r="V1737" s="150"/>
      <c r="W1737" s="141" t="str" cm="1">
        <f t="array" ref="W1737">IF(SUM(LEN(B1737:V1737))=0,"",IF(OR(OR(ISBLANK(F1737),SUM(LEN(C1737),LEN(D1737))=0),AND(NOT(E1737="Unknown"),ISBLANK(J1737)),AND(NOT(O1737="Unknown"),ISBLANK(R1737))),"Missing Information", INDEX(Table15[Entire Service Line Classification], MATCH(SUMIFS(Table15[Unique ID],Table15[System-Owned Portion],E1737,Table15[If Material Anything Other than "Lead" in Column E,Was Material Ever Previously Lead?],G1737,Table15[Customer-Owned Portion],O1737),Table15[Unique ID],0),0)))</f>
        <v/>
      </c>
      <c r="X1737"/>
    </row>
    <row r="1738" spans="2:24" x14ac:dyDescent="0.35">
      <c r="B1738" s="146"/>
      <c r="C1738" s="31"/>
      <c r="D1738" s="31"/>
      <c r="E1738" s="44"/>
      <c r="F1738" s="43"/>
      <c r="G1738" s="84"/>
      <c r="H1738" s="31"/>
      <c r="I1738" s="31"/>
      <c r="J1738" s="84"/>
      <c r="K1738" s="31"/>
      <c r="L1738" s="31"/>
      <c r="M1738" s="169"/>
      <c r="N1738" s="148"/>
      <c r="O1738" s="44"/>
      <c r="P1738" s="43"/>
      <c r="Q1738" s="31"/>
      <c r="R1738" s="84"/>
      <c r="S1738" s="31"/>
      <c r="T1738" s="31"/>
      <c r="U1738" s="169"/>
      <c r="V1738" s="150"/>
      <c r="W1738" s="141" t="str" cm="1">
        <f t="array" ref="W1738">IF(SUM(LEN(B1738:V1738))=0,"",IF(OR(OR(ISBLANK(F1738),SUM(LEN(C1738),LEN(D1738))=0),AND(NOT(E1738="Unknown"),ISBLANK(J1738)),AND(NOT(O1738="Unknown"),ISBLANK(R1738))),"Missing Information", INDEX(Table15[Entire Service Line Classification], MATCH(SUMIFS(Table15[Unique ID],Table15[System-Owned Portion],E1738,Table15[If Material Anything Other than "Lead" in Column E,Was Material Ever Previously Lead?],G1738,Table15[Customer-Owned Portion],O1738),Table15[Unique ID],0),0)))</f>
        <v/>
      </c>
      <c r="X1738"/>
    </row>
    <row r="1739" spans="2:24" x14ac:dyDescent="0.35">
      <c r="B1739" s="146"/>
      <c r="C1739" s="31"/>
      <c r="D1739" s="31"/>
      <c r="E1739" s="44"/>
      <c r="F1739" s="43"/>
      <c r="G1739" s="84"/>
      <c r="H1739" s="31"/>
      <c r="I1739" s="31"/>
      <c r="J1739" s="84"/>
      <c r="K1739" s="31"/>
      <c r="L1739" s="31"/>
      <c r="M1739" s="169"/>
      <c r="N1739" s="148"/>
      <c r="O1739" s="44"/>
      <c r="P1739" s="43"/>
      <c r="Q1739" s="31"/>
      <c r="R1739" s="84"/>
      <c r="S1739" s="31"/>
      <c r="T1739" s="31"/>
      <c r="U1739" s="169"/>
      <c r="V1739" s="150"/>
      <c r="W1739" s="141" t="str" cm="1">
        <f t="array" ref="W1739">IF(SUM(LEN(B1739:V1739))=0,"",IF(OR(OR(ISBLANK(F1739),SUM(LEN(C1739),LEN(D1739))=0),AND(NOT(E1739="Unknown"),ISBLANK(J1739)),AND(NOT(O1739="Unknown"),ISBLANK(R1739))),"Missing Information", INDEX(Table15[Entire Service Line Classification], MATCH(SUMIFS(Table15[Unique ID],Table15[System-Owned Portion],E1739,Table15[If Material Anything Other than "Lead" in Column E,Was Material Ever Previously Lead?],G1739,Table15[Customer-Owned Portion],O1739),Table15[Unique ID],0),0)))</f>
        <v/>
      </c>
      <c r="X1739"/>
    </row>
    <row r="1740" spans="2:24" x14ac:dyDescent="0.35">
      <c r="B1740" s="146"/>
      <c r="C1740" s="31"/>
      <c r="D1740" s="31"/>
      <c r="E1740" s="44"/>
      <c r="F1740" s="43"/>
      <c r="G1740" s="84"/>
      <c r="H1740" s="31"/>
      <c r="I1740" s="31"/>
      <c r="J1740" s="84"/>
      <c r="K1740" s="31"/>
      <c r="L1740" s="31"/>
      <c r="M1740" s="169"/>
      <c r="N1740" s="148"/>
      <c r="O1740" s="44"/>
      <c r="P1740" s="43"/>
      <c r="Q1740" s="31"/>
      <c r="R1740" s="84"/>
      <c r="S1740" s="31"/>
      <c r="T1740" s="31"/>
      <c r="U1740" s="169"/>
      <c r="V1740" s="150"/>
      <c r="W1740" s="141" t="str" cm="1">
        <f t="array" ref="W1740">IF(SUM(LEN(B1740:V1740))=0,"",IF(OR(OR(ISBLANK(F1740),SUM(LEN(C1740),LEN(D1740))=0),AND(NOT(E1740="Unknown"),ISBLANK(J1740)),AND(NOT(O1740="Unknown"),ISBLANK(R1740))),"Missing Information", INDEX(Table15[Entire Service Line Classification], MATCH(SUMIFS(Table15[Unique ID],Table15[System-Owned Portion],E1740,Table15[If Material Anything Other than "Lead" in Column E,Was Material Ever Previously Lead?],G1740,Table15[Customer-Owned Portion],O1740),Table15[Unique ID],0),0)))</f>
        <v/>
      </c>
      <c r="X1740"/>
    </row>
    <row r="1741" spans="2:24" x14ac:dyDescent="0.35">
      <c r="B1741" s="146"/>
      <c r="C1741" s="31"/>
      <c r="D1741" s="31"/>
      <c r="E1741" s="44"/>
      <c r="F1741" s="43"/>
      <c r="G1741" s="84"/>
      <c r="H1741" s="31"/>
      <c r="I1741" s="31"/>
      <c r="J1741" s="84"/>
      <c r="K1741" s="31"/>
      <c r="L1741" s="31"/>
      <c r="M1741" s="169"/>
      <c r="N1741" s="148"/>
      <c r="O1741" s="44"/>
      <c r="P1741" s="43"/>
      <c r="Q1741" s="31"/>
      <c r="R1741" s="84"/>
      <c r="S1741" s="31"/>
      <c r="T1741" s="31"/>
      <c r="U1741" s="169"/>
      <c r="V1741" s="150"/>
      <c r="W1741" s="141" t="str" cm="1">
        <f t="array" ref="W1741">IF(SUM(LEN(B1741:V1741))=0,"",IF(OR(OR(ISBLANK(F1741),SUM(LEN(C1741),LEN(D1741))=0),AND(NOT(E1741="Unknown"),ISBLANK(J1741)),AND(NOT(O1741="Unknown"),ISBLANK(R1741))),"Missing Information", INDEX(Table15[Entire Service Line Classification], MATCH(SUMIFS(Table15[Unique ID],Table15[System-Owned Portion],E1741,Table15[If Material Anything Other than "Lead" in Column E,Was Material Ever Previously Lead?],G1741,Table15[Customer-Owned Portion],O1741),Table15[Unique ID],0),0)))</f>
        <v/>
      </c>
      <c r="X1741"/>
    </row>
    <row r="1742" spans="2:24" x14ac:dyDescent="0.35">
      <c r="B1742" s="146"/>
      <c r="C1742" s="31"/>
      <c r="D1742" s="31"/>
      <c r="E1742" s="44"/>
      <c r="F1742" s="43"/>
      <c r="G1742" s="84"/>
      <c r="H1742" s="31"/>
      <c r="I1742" s="31"/>
      <c r="J1742" s="84"/>
      <c r="K1742" s="31"/>
      <c r="L1742" s="31"/>
      <c r="M1742" s="169"/>
      <c r="N1742" s="148"/>
      <c r="O1742" s="44"/>
      <c r="P1742" s="43"/>
      <c r="Q1742" s="31"/>
      <c r="R1742" s="84"/>
      <c r="S1742" s="31"/>
      <c r="T1742" s="31"/>
      <c r="U1742" s="169"/>
      <c r="V1742" s="150"/>
      <c r="W1742" s="141" t="str" cm="1">
        <f t="array" ref="W1742">IF(SUM(LEN(B1742:V1742))=0,"",IF(OR(OR(ISBLANK(F1742),SUM(LEN(C1742),LEN(D1742))=0),AND(NOT(E1742="Unknown"),ISBLANK(J1742)),AND(NOT(O1742="Unknown"),ISBLANK(R1742))),"Missing Information", INDEX(Table15[Entire Service Line Classification], MATCH(SUMIFS(Table15[Unique ID],Table15[System-Owned Portion],E1742,Table15[If Material Anything Other than "Lead" in Column E,Was Material Ever Previously Lead?],G1742,Table15[Customer-Owned Portion],O1742),Table15[Unique ID],0),0)))</f>
        <v/>
      </c>
      <c r="X1742"/>
    </row>
    <row r="1743" spans="2:24" x14ac:dyDescent="0.35">
      <c r="B1743" s="146"/>
      <c r="C1743" s="31"/>
      <c r="D1743" s="31"/>
      <c r="E1743" s="44"/>
      <c r="F1743" s="43"/>
      <c r="G1743" s="84"/>
      <c r="H1743" s="31"/>
      <c r="I1743" s="31"/>
      <c r="J1743" s="84"/>
      <c r="K1743" s="31"/>
      <c r="L1743" s="31"/>
      <c r="M1743" s="169"/>
      <c r="N1743" s="148"/>
      <c r="O1743" s="44"/>
      <c r="P1743" s="43"/>
      <c r="Q1743" s="31"/>
      <c r="R1743" s="84"/>
      <c r="S1743" s="31"/>
      <c r="T1743" s="31"/>
      <c r="U1743" s="169"/>
      <c r="V1743" s="150"/>
      <c r="W1743" s="141" t="str" cm="1">
        <f t="array" ref="W1743">IF(SUM(LEN(B1743:V1743))=0,"",IF(OR(OR(ISBLANK(F1743),SUM(LEN(C1743),LEN(D1743))=0),AND(NOT(E1743="Unknown"),ISBLANK(J1743)),AND(NOT(O1743="Unknown"),ISBLANK(R1743))),"Missing Information", INDEX(Table15[Entire Service Line Classification], MATCH(SUMIFS(Table15[Unique ID],Table15[System-Owned Portion],E1743,Table15[If Material Anything Other than "Lead" in Column E,Was Material Ever Previously Lead?],G1743,Table15[Customer-Owned Portion],O1743),Table15[Unique ID],0),0)))</f>
        <v/>
      </c>
      <c r="X1743"/>
    </row>
    <row r="1744" spans="2:24" x14ac:dyDescent="0.35">
      <c r="B1744" s="146"/>
      <c r="C1744" s="31"/>
      <c r="D1744" s="31"/>
      <c r="E1744" s="44"/>
      <c r="F1744" s="43"/>
      <c r="G1744" s="84"/>
      <c r="H1744" s="31"/>
      <c r="I1744" s="31"/>
      <c r="J1744" s="84"/>
      <c r="K1744" s="31"/>
      <c r="L1744" s="31"/>
      <c r="M1744" s="169"/>
      <c r="N1744" s="148"/>
      <c r="O1744" s="44"/>
      <c r="P1744" s="43"/>
      <c r="Q1744" s="31"/>
      <c r="R1744" s="84"/>
      <c r="S1744" s="31"/>
      <c r="T1744" s="31"/>
      <c r="U1744" s="169"/>
      <c r="V1744" s="150"/>
      <c r="W1744" s="141" t="str" cm="1">
        <f t="array" ref="W1744">IF(SUM(LEN(B1744:V1744))=0,"",IF(OR(OR(ISBLANK(F1744),SUM(LEN(C1744),LEN(D1744))=0),AND(NOT(E1744="Unknown"),ISBLANK(J1744)),AND(NOT(O1744="Unknown"),ISBLANK(R1744))),"Missing Information", INDEX(Table15[Entire Service Line Classification], MATCH(SUMIFS(Table15[Unique ID],Table15[System-Owned Portion],E1744,Table15[If Material Anything Other than "Lead" in Column E,Was Material Ever Previously Lead?],G1744,Table15[Customer-Owned Portion],O1744),Table15[Unique ID],0),0)))</f>
        <v/>
      </c>
      <c r="X1744"/>
    </row>
    <row r="1745" spans="2:24" x14ac:dyDescent="0.35">
      <c r="B1745" s="146"/>
      <c r="C1745" s="31"/>
      <c r="D1745" s="31"/>
      <c r="E1745" s="44"/>
      <c r="F1745" s="43"/>
      <c r="G1745" s="84"/>
      <c r="H1745" s="31"/>
      <c r="I1745" s="31"/>
      <c r="J1745" s="84"/>
      <c r="K1745" s="31"/>
      <c r="L1745" s="31"/>
      <c r="M1745" s="169"/>
      <c r="N1745" s="148"/>
      <c r="O1745" s="44"/>
      <c r="P1745" s="43"/>
      <c r="Q1745" s="31"/>
      <c r="R1745" s="84"/>
      <c r="S1745" s="31"/>
      <c r="T1745" s="31"/>
      <c r="U1745" s="169"/>
      <c r="V1745" s="150"/>
      <c r="W1745" s="141" t="str" cm="1">
        <f t="array" ref="W1745">IF(SUM(LEN(B1745:V1745))=0,"",IF(OR(OR(ISBLANK(F1745),SUM(LEN(C1745),LEN(D1745))=0),AND(NOT(E1745="Unknown"),ISBLANK(J1745)),AND(NOT(O1745="Unknown"),ISBLANK(R1745))),"Missing Information", INDEX(Table15[Entire Service Line Classification], MATCH(SUMIFS(Table15[Unique ID],Table15[System-Owned Portion],E1745,Table15[If Material Anything Other than "Lead" in Column E,Was Material Ever Previously Lead?],G1745,Table15[Customer-Owned Portion],O1745),Table15[Unique ID],0),0)))</f>
        <v/>
      </c>
      <c r="X1745"/>
    </row>
    <row r="1746" spans="2:24" x14ac:dyDescent="0.35">
      <c r="B1746" s="146"/>
      <c r="C1746" s="31"/>
      <c r="D1746" s="31"/>
      <c r="E1746" s="44"/>
      <c r="F1746" s="43"/>
      <c r="G1746" s="84"/>
      <c r="H1746" s="31"/>
      <c r="I1746" s="31"/>
      <c r="J1746" s="84"/>
      <c r="K1746" s="31"/>
      <c r="L1746" s="31"/>
      <c r="M1746" s="169"/>
      <c r="N1746" s="148"/>
      <c r="O1746" s="44"/>
      <c r="P1746" s="43"/>
      <c r="Q1746" s="31"/>
      <c r="R1746" s="84"/>
      <c r="S1746" s="31"/>
      <c r="T1746" s="31"/>
      <c r="U1746" s="169"/>
      <c r="V1746" s="150"/>
      <c r="W1746" s="141" t="str" cm="1">
        <f t="array" ref="W1746">IF(SUM(LEN(B1746:V1746))=0,"",IF(OR(OR(ISBLANK(F1746),SUM(LEN(C1746),LEN(D1746))=0),AND(NOT(E1746="Unknown"),ISBLANK(J1746)),AND(NOT(O1746="Unknown"),ISBLANK(R1746))),"Missing Information", INDEX(Table15[Entire Service Line Classification], MATCH(SUMIFS(Table15[Unique ID],Table15[System-Owned Portion],E1746,Table15[If Material Anything Other than "Lead" in Column E,Was Material Ever Previously Lead?],G1746,Table15[Customer-Owned Portion],O1746),Table15[Unique ID],0),0)))</f>
        <v/>
      </c>
      <c r="X1746"/>
    </row>
    <row r="1747" spans="2:24" x14ac:dyDescent="0.35">
      <c r="B1747" s="146"/>
      <c r="C1747" s="31"/>
      <c r="D1747" s="31"/>
      <c r="E1747" s="44"/>
      <c r="F1747" s="43"/>
      <c r="G1747" s="84"/>
      <c r="H1747" s="31"/>
      <c r="I1747" s="31"/>
      <c r="J1747" s="84"/>
      <c r="K1747" s="31"/>
      <c r="L1747" s="31"/>
      <c r="M1747" s="169"/>
      <c r="N1747" s="148"/>
      <c r="O1747" s="44"/>
      <c r="P1747" s="43"/>
      <c r="Q1747" s="31"/>
      <c r="R1747" s="84"/>
      <c r="S1747" s="31"/>
      <c r="T1747" s="31"/>
      <c r="U1747" s="169"/>
      <c r="V1747" s="150"/>
      <c r="W1747" s="141" t="str" cm="1">
        <f t="array" ref="W1747">IF(SUM(LEN(B1747:V1747))=0,"",IF(OR(OR(ISBLANK(F1747),SUM(LEN(C1747),LEN(D1747))=0),AND(NOT(E1747="Unknown"),ISBLANK(J1747)),AND(NOT(O1747="Unknown"),ISBLANK(R1747))),"Missing Information", INDEX(Table15[Entire Service Line Classification], MATCH(SUMIFS(Table15[Unique ID],Table15[System-Owned Portion],E1747,Table15[If Material Anything Other than "Lead" in Column E,Was Material Ever Previously Lead?],G1747,Table15[Customer-Owned Portion],O1747),Table15[Unique ID],0),0)))</f>
        <v/>
      </c>
      <c r="X1747"/>
    </row>
    <row r="1748" spans="2:24" x14ac:dyDescent="0.35">
      <c r="B1748" s="146"/>
      <c r="C1748" s="31"/>
      <c r="D1748" s="31"/>
      <c r="E1748" s="44"/>
      <c r="F1748" s="43"/>
      <c r="G1748" s="84"/>
      <c r="H1748" s="31"/>
      <c r="I1748" s="31"/>
      <c r="J1748" s="84"/>
      <c r="K1748" s="31"/>
      <c r="L1748" s="31"/>
      <c r="M1748" s="169"/>
      <c r="N1748" s="148"/>
      <c r="O1748" s="44"/>
      <c r="P1748" s="43"/>
      <c r="Q1748" s="31"/>
      <c r="R1748" s="84"/>
      <c r="S1748" s="31"/>
      <c r="T1748" s="31"/>
      <c r="U1748" s="169"/>
      <c r="V1748" s="150"/>
      <c r="W1748" s="141" t="str" cm="1">
        <f t="array" ref="W1748">IF(SUM(LEN(B1748:V1748))=0,"",IF(OR(OR(ISBLANK(F1748),SUM(LEN(C1748),LEN(D1748))=0),AND(NOT(E1748="Unknown"),ISBLANK(J1748)),AND(NOT(O1748="Unknown"),ISBLANK(R1748))),"Missing Information", INDEX(Table15[Entire Service Line Classification], MATCH(SUMIFS(Table15[Unique ID],Table15[System-Owned Portion],E1748,Table15[If Material Anything Other than "Lead" in Column E,Was Material Ever Previously Lead?],G1748,Table15[Customer-Owned Portion],O1748),Table15[Unique ID],0),0)))</f>
        <v/>
      </c>
      <c r="X1748"/>
    </row>
    <row r="1749" spans="2:24" x14ac:dyDescent="0.35">
      <c r="B1749" s="146"/>
      <c r="C1749" s="31"/>
      <c r="D1749" s="31"/>
      <c r="E1749" s="44"/>
      <c r="F1749" s="43"/>
      <c r="G1749" s="84"/>
      <c r="H1749" s="31"/>
      <c r="I1749" s="31"/>
      <c r="J1749" s="84"/>
      <c r="K1749" s="31"/>
      <c r="L1749" s="31"/>
      <c r="M1749" s="169"/>
      <c r="N1749" s="148"/>
      <c r="O1749" s="44"/>
      <c r="P1749" s="43"/>
      <c r="Q1749" s="31"/>
      <c r="R1749" s="84"/>
      <c r="S1749" s="31"/>
      <c r="T1749" s="31"/>
      <c r="U1749" s="169"/>
      <c r="V1749" s="150"/>
      <c r="W1749" s="141" t="str" cm="1">
        <f t="array" ref="W1749">IF(SUM(LEN(B1749:V1749))=0,"",IF(OR(OR(ISBLANK(F1749),SUM(LEN(C1749),LEN(D1749))=0),AND(NOT(E1749="Unknown"),ISBLANK(J1749)),AND(NOT(O1749="Unknown"),ISBLANK(R1749))),"Missing Information", INDEX(Table15[Entire Service Line Classification], MATCH(SUMIFS(Table15[Unique ID],Table15[System-Owned Portion],E1749,Table15[If Material Anything Other than "Lead" in Column E,Was Material Ever Previously Lead?],G1749,Table15[Customer-Owned Portion],O1749),Table15[Unique ID],0),0)))</f>
        <v/>
      </c>
      <c r="X1749"/>
    </row>
    <row r="1750" spans="2:24" x14ac:dyDescent="0.35">
      <c r="B1750" s="146"/>
      <c r="C1750" s="31"/>
      <c r="D1750" s="31"/>
      <c r="E1750" s="44"/>
      <c r="F1750" s="43"/>
      <c r="G1750" s="84"/>
      <c r="H1750" s="31"/>
      <c r="I1750" s="31"/>
      <c r="J1750" s="84"/>
      <c r="K1750" s="31"/>
      <c r="L1750" s="31"/>
      <c r="M1750" s="169"/>
      <c r="N1750" s="148"/>
      <c r="O1750" s="44"/>
      <c r="P1750" s="43"/>
      <c r="Q1750" s="31"/>
      <c r="R1750" s="84"/>
      <c r="S1750" s="31"/>
      <c r="T1750" s="31"/>
      <c r="U1750" s="169"/>
      <c r="V1750" s="150"/>
      <c r="W1750" s="141" t="str" cm="1">
        <f t="array" ref="W1750">IF(SUM(LEN(B1750:V1750))=0,"",IF(OR(OR(ISBLANK(F1750),SUM(LEN(C1750),LEN(D1750))=0),AND(NOT(E1750="Unknown"),ISBLANK(J1750)),AND(NOT(O1750="Unknown"),ISBLANK(R1750))),"Missing Information", INDEX(Table15[Entire Service Line Classification], MATCH(SUMIFS(Table15[Unique ID],Table15[System-Owned Portion],E1750,Table15[If Material Anything Other than "Lead" in Column E,Was Material Ever Previously Lead?],G1750,Table15[Customer-Owned Portion],O1750),Table15[Unique ID],0),0)))</f>
        <v/>
      </c>
      <c r="X1750"/>
    </row>
    <row r="1751" spans="2:24" x14ac:dyDescent="0.35">
      <c r="B1751" s="146"/>
      <c r="C1751" s="31"/>
      <c r="D1751" s="31"/>
      <c r="E1751" s="44"/>
      <c r="F1751" s="43"/>
      <c r="G1751" s="84"/>
      <c r="H1751" s="31"/>
      <c r="I1751" s="31"/>
      <c r="J1751" s="84"/>
      <c r="K1751" s="31"/>
      <c r="L1751" s="31"/>
      <c r="M1751" s="169"/>
      <c r="N1751" s="148"/>
      <c r="O1751" s="44"/>
      <c r="P1751" s="43"/>
      <c r="Q1751" s="31"/>
      <c r="R1751" s="84"/>
      <c r="S1751" s="31"/>
      <c r="T1751" s="31"/>
      <c r="U1751" s="169"/>
      <c r="V1751" s="150"/>
      <c r="W1751" s="141" t="str" cm="1">
        <f t="array" ref="W1751">IF(SUM(LEN(B1751:V1751))=0,"",IF(OR(OR(ISBLANK(F1751),SUM(LEN(C1751),LEN(D1751))=0),AND(NOT(E1751="Unknown"),ISBLANK(J1751)),AND(NOT(O1751="Unknown"),ISBLANK(R1751))),"Missing Information", INDEX(Table15[Entire Service Line Classification], MATCH(SUMIFS(Table15[Unique ID],Table15[System-Owned Portion],E1751,Table15[If Material Anything Other than "Lead" in Column E,Was Material Ever Previously Lead?],G1751,Table15[Customer-Owned Portion],O1751),Table15[Unique ID],0),0)))</f>
        <v/>
      </c>
      <c r="X1751"/>
    </row>
    <row r="1752" spans="2:24" x14ac:dyDescent="0.35">
      <c r="B1752" s="146"/>
      <c r="C1752" s="31"/>
      <c r="D1752" s="31"/>
      <c r="E1752" s="44"/>
      <c r="F1752" s="43"/>
      <c r="G1752" s="84"/>
      <c r="H1752" s="31"/>
      <c r="I1752" s="31"/>
      <c r="J1752" s="84"/>
      <c r="K1752" s="31"/>
      <c r="L1752" s="31"/>
      <c r="M1752" s="169"/>
      <c r="N1752" s="148"/>
      <c r="O1752" s="44"/>
      <c r="P1752" s="43"/>
      <c r="Q1752" s="31"/>
      <c r="R1752" s="84"/>
      <c r="S1752" s="31"/>
      <c r="T1752" s="31"/>
      <c r="U1752" s="169"/>
      <c r="V1752" s="150"/>
      <c r="W1752" s="141" t="str" cm="1">
        <f t="array" ref="W1752">IF(SUM(LEN(B1752:V1752))=0,"",IF(OR(OR(ISBLANK(F1752),SUM(LEN(C1752),LEN(D1752))=0),AND(NOT(E1752="Unknown"),ISBLANK(J1752)),AND(NOT(O1752="Unknown"),ISBLANK(R1752))),"Missing Information", INDEX(Table15[Entire Service Line Classification], MATCH(SUMIFS(Table15[Unique ID],Table15[System-Owned Portion],E1752,Table15[If Material Anything Other than "Lead" in Column E,Was Material Ever Previously Lead?],G1752,Table15[Customer-Owned Portion],O1752),Table15[Unique ID],0),0)))</f>
        <v/>
      </c>
      <c r="X1752"/>
    </row>
    <row r="1753" spans="2:24" x14ac:dyDescent="0.35">
      <c r="B1753" s="146"/>
      <c r="C1753" s="31"/>
      <c r="D1753" s="31"/>
      <c r="E1753" s="44"/>
      <c r="F1753" s="43"/>
      <c r="G1753" s="84"/>
      <c r="H1753" s="31"/>
      <c r="I1753" s="31"/>
      <c r="J1753" s="84"/>
      <c r="K1753" s="31"/>
      <c r="L1753" s="31"/>
      <c r="M1753" s="169"/>
      <c r="N1753" s="148"/>
      <c r="O1753" s="44"/>
      <c r="P1753" s="43"/>
      <c r="Q1753" s="31"/>
      <c r="R1753" s="84"/>
      <c r="S1753" s="31"/>
      <c r="T1753" s="31"/>
      <c r="U1753" s="169"/>
      <c r="V1753" s="150"/>
      <c r="W1753" s="141" t="str" cm="1">
        <f t="array" ref="W1753">IF(SUM(LEN(B1753:V1753))=0,"",IF(OR(OR(ISBLANK(F1753),SUM(LEN(C1753),LEN(D1753))=0),AND(NOT(E1753="Unknown"),ISBLANK(J1753)),AND(NOT(O1753="Unknown"),ISBLANK(R1753))),"Missing Information", INDEX(Table15[Entire Service Line Classification], MATCH(SUMIFS(Table15[Unique ID],Table15[System-Owned Portion],E1753,Table15[If Material Anything Other than "Lead" in Column E,Was Material Ever Previously Lead?],G1753,Table15[Customer-Owned Portion],O1753),Table15[Unique ID],0),0)))</f>
        <v/>
      </c>
      <c r="X1753"/>
    </row>
    <row r="1754" spans="2:24" x14ac:dyDescent="0.35">
      <c r="B1754" s="146"/>
      <c r="C1754" s="31"/>
      <c r="D1754" s="31"/>
      <c r="E1754" s="44"/>
      <c r="F1754" s="43"/>
      <c r="G1754" s="84"/>
      <c r="H1754" s="31"/>
      <c r="I1754" s="31"/>
      <c r="J1754" s="84"/>
      <c r="K1754" s="31"/>
      <c r="L1754" s="31"/>
      <c r="M1754" s="169"/>
      <c r="N1754" s="148"/>
      <c r="O1754" s="44"/>
      <c r="P1754" s="43"/>
      <c r="Q1754" s="31"/>
      <c r="R1754" s="84"/>
      <c r="S1754" s="31"/>
      <c r="T1754" s="31"/>
      <c r="U1754" s="169"/>
      <c r="V1754" s="150"/>
      <c r="W1754" s="141" t="str" cm="1">
        <f t="array" ref="W1754">IF(SUM(LEN(B1754:V1754))=0,"",IF(OR(OR(ISBLANK(F1754),SUM(LEN(C1754),LEN(D1754))=0),AND(NOT(E1754="Unknown"),ISBLANK(J1754)),AND(NOT(O1754="Unknown"),ISBLANK(R1754))),"Missing Information", INDEX(Table15[Entire Service Line Classification], MATCH(SUMIFS(Table15[Unique ID],Table15[System-Owned Portion],E1754,Table15[If Material Anything Other than "Lead" in Column E,Was Material Ever Previously Lead?],G1754,Table15[Customer-Owned Portion],O1754),Table15[Unique ID],0),0)))</f>
        <v/>
      </c>
      <c r="X1754"/>
    </row>
    <row r="1755" spans="2:24" x14ac:dyDescent="0.35">
      <c r="B1755" s="146"/>
      <c r="C1755" s="31"/>
      <c r="D1755" s="31"/>
      <c r="E1755" s="44"/>
      <c r="F1755" s="43"/>
      <c r="G1755" s="84"/>
      <c r="H1755" s="31"/>
      <c r="I1755" s="31"/>
      <c r="J1755" s="84"/>
      <c r="K1755" s="31"/>
      <c r="L1755" s="31"/>
      <c r="M1755" s="169"/>
      <c r="N1755" s="148"/>
      <c r="O1755" s="44"/>
      <c r="P1755" s="43"/>
      <c r="Q1755" s="31"/>
      <c r="R1755" s="84"/>
      <c r="S1755" s="31"/>
      <c r="T1755" s="31"/>
      <c r="U1755" s="169"/>
      <c r="V1755" s="150"/>
      <c r="W1755" s="141" t="str" cm="1">
        <f t="array" ref="W1755">IF(SUM(LEN(B1755:V1755))=0,"",IF(OR(OR(ISBLANK(F1755),SUM(LEN(C1755),LEN(D1755))=0),AND(NOT(E1755="Unknown"),ISBLANK(J1755)),AND(NOT(O1755="Unknown"),ISBLANK(R1755))),"Missing Information", INDEX(Table15[Entire Service Line Classification], MATCH(SUMIFS(Table15[Unique ID],Table15[System-Owned Portion],E1755,Table15[If Material Anything Other than "Lead" in Column E,Was Material Ever Previously Lead?],G1755,Table15[Customer-Owned Portion],O1755),Table15[Unique ID],0),0)))</f>
        <v/>
      </c>
      <c r="X1755"/>
    </row>
    <row r="1756" spans="2:24" x14ac:dyDescent="0.35">
      <c r="B1756" s="146"/>
      <c r="C1756" s="31"/>
      <c r="D1756" s="31"/>
      <c r="E1756" s="44"/>
      <c r="F1756" s="43"/>
      <c r="G1756" s="84"/>
      <c r="H1756" s="31"/>
      <c r="I1756" s="31"/>
      <c r="J1756" s="84"/>
      <c r="K1756" s="31"/>
      <c r="L1756" s="31"/>
      <c r="M1756" s="169"/>
      <c r="N1756" s="148"/>
      <c r="O1756" s="44"/>
      <c r="P1756" s="43"/>
      <c r="Q1756" s="31"/>
      <c r="R1756" s="84"/>
      <c r="S1756" s="31"/>
      <c r="T1756" s="31"/>
      <c r="U1756" s="169"/>
      <c r="V1756" s="150"/>
      <c r="W1756" s="141" t="str" cm="1">
        <f t="array" ref="W1756">IF(SUM(LEN(B1756:V1756))=0,"",IF(OR(OR(ISBLANK(F1756),SUM(LEN(C1756),LEN(D1756))=0),AND(NOT(E1756="Unknown"),ISBLANK(J1756)),AND(NOT(O1756="Unknown"),ISBLANK(R1756))),"Missing Information", INDEX(Table15[Entire Service Line Classification], MATCH(SUMIFS(Table15[Unique ID],Table15[System-Owned Portion],E1756,Table15[If Material Anything Other than "Lead" in Column E,Was Material Ever Previously Lead?],G1756,Table15[Customer-Owned Portion],O1756),Table15[Unique ID],0),0)))</f>
        <v/>
      </c>
      <c r="X1756"/>
    </row>
    <row r="1757" spans="2:24" x14ac:dyDescent="0.35">
      <c r="B1757" s="146"/>
      <c r="C1757" s="31"/>
      <c r="D1757" s="31"/>
      <c r="E1757" s="44"/>
      <c r="F1757" s="43"/>
      <c r="G1757" s="84"/>
      <c r="H1757" s="31"/>
      <c r="I1757" s="31"/>
      <c r="J1757" s="84"/>
      <c r="K1757" s="31"/>
      <c r="L1757" s="31"/>
      <c r="M1757" s="169"/>
      <c r="N1757" s="148"/>
      <c r="O1757" s="44"/>
      <c r="P1757" s="43"/>
      <c r="Q1757" s="31"/>
      <c r="R1757" s="84"/>
      <c r="S1757" s="31"/>
      <c r="T1757" s="31"/>
      <c r="U1757" s="169"/>
      <c r="V1757" s="150"/>
      <c r="W1757" s="141" t="str" cm="1">
        <f t="array" ref="W1757">IF(SUM(LEN(B1757:V1757))=0,"",IF(OR(OR(ISBLANK(F1757),SUM(LEN(C1757),LEN(D1757))=0),AND(NOT(E1757="Unknown"),ISBLANK(J1757)),AND(NOT(O1757="Unknown"),ISBLANK(R1757))),"Missing Information", INDEX(Table15[Entire Service Line Classification], MATCH(SUMIFS(Table15[Unique ID],Table15[System-Owned Portion],E1757,Table15[If Material Anything Other than "Lead" in Column E,Was Material Ever Previously Lead?],G1757,Table15[Customer-Owned Portion],O1757),Table15[Unique ID],0),0)))</f>
        <v/>
      </c>
      <c r="X1757"/>
    </row>
    <row r="1758" spans="2:24" x14ac:dyDescent="0.35">
      <c r="B1758" s="146"/>
      <c r="C1758" s="31"/>
      <c r="D1758" s="31"/>
      <c r="E1758" s="44"/>
      <c r="F1758" s="43"/>
      <c r="G1758" s="84"/>
      <c r="H1758" s="31"/>
      <c r="I1758" s="31"/>
      <c r="J1758" s="84"/>
      <c r="K1758" s="31"/>
      <c r="L1758" s="31"/>
      <c r="M1758" s="169"/>
      <c r="N1758" s="148"/>
      <c r="O1758" s="44"/>
      <c r="P1758" s="43"/>
      <c r="Q1758" s="31"/>
      <c r="R1758" s="84"/>
      <c r="S1758" s="31"/>
      <c r="T1758" s="31"/>
      <c r="U1758" s="169"/>
      <c r="V1758" s="150"/>
      <c r="W1758" s="141" t="str" cm="1">
        <f t="array" ref="W1758">IF(SUM(LEN(B1758:V1758))=0,"",IF(OR(OR(ISBLANK(F1758),SUM(LEN(C1758),LEN(D1758))=0),AND(NOT(E1758="Unknown"),ISBLANK(J1758)),AND(NOT(O1758="Unknown"),ISBLANK(R1758))),"Missing Information", INDEX(Table15[Entire Service Line Classification], MATCH(SUMIFS(Table15[Unique ID],Table15[System-Owned Portion],E1758,Table15[If Material Anything Other than "Lead" in Column E,Was Material Ever Previously Lead?],G1758,Table15[Customer-Owned Portion],O1758),Table15[Unique ID],0),0)))</f>
        <v/>
      </c>
      <c r="X1758"/>
    </row>
    <row r="1759" spans="2:24" x14ac:dyDescent="0.35">
      <c r="B1759" s="146"/>
      <c r="C1759" s="31"/>
      <c r="D1759" s="31"/>
      <c r="E1759" s="44"/>
      <c r="F1759" s="43"/>
      <c r="G1759" s="84"/>
      <c r="H1759" s="31"/>
      <c r="I1759" s="31"/>
      <c r="J1759" s="84"/>
      <c r="K1759" s="31"/>
      <c r="L1759" s="31"/>
      <c r="M1759" s="169"/>
      <c r="N1759" s="148"/>
      <c r="O1759" s="44"/>
      <c r="P1759" s="43"/>
      <c r="Q1759" s="31"/>
      <c r="R1759" s="84"/>
      <c r="S1759" s="31"/>
      <c r="T1759" s="31"/>
      <c r="U1759" s="169"/>
      <c r="V1759" s="150"/>
      <c r="W1759" s="141" t="str" cm="1">
        <f t="array" ref="W1759">IF(SUM(LEN(B1759:V1759))=0,"",IF(OR(OR(ISBLANK(F1759),SUM(LEN(C1759),LEN(D1759))=0),AND(NOT(E1759="Unknown"),ISBLANK(J1759)),AND(NOT(O1759="Unknown"),ISBLANK(R1759))),"Missing Information", INDEX(Table15[Entire Service Line Classification], MATCH(SUMIFS(Table15[Unique ID],Table15[System-Owned Portion],E1759,Table15[If Material Anything Other than "Lead" in Column E,Was Material Ever Previously Lead?],G1759,Table15[Customer-Owned Portion],O1759),Table15[Unique ID],0),0)))</f>
        <v/>
      </c>
      <c r="X1759"/>
    </row>
    <row r="1760" spans="2:24" x14ac:dyDescent="0.35">
      <c r="B1760" s="146"/>
      <c r="C1760" s="31"/>
      <c r="D1760" s="31"/>
      <c r="E1760" s="44"/>
      <c r="F1760" s="43"/>
      <c r="G1760" s="84"/>
      <c r="H1760" s="31"/>
      <c r="I1760" s="31"/>
      <c r="J1760" s="84"/>
      <c r="K1760" s="31"/>
      <c r="L1760" s="31"/>
      <c r="M1760" s="169"/>
      <c r="N1760" s="148"/>
      <c r="O1760" s="44"/>
      <c r="P1760" s="43"/>
      <c r="Q1760" s="31"/>
      <c r="R1760" s="84"/>
      <c r="S1760" s="31"/>
      <c r="T1760" s="31"/>
      <c r="U1760" s="169"/>
      <c r="V1760" s="150"/>
      <c r="W1760" s="141" t="str" cm="1">
        <f t="array" ref="W1760">IF(SUM(LEN(B1760:V1760))=0,"",IF(OR(OR(ISBLANK(F1760),SUM(LEN(C1760),LEN(D1760))=0),AND(NOT(E1760="Unknown"),ISBLANK(J1760)),AND(NOT(O1760="Unknown"),ISBLANK(R1760))),"Missing Information", INDEX(Table15[Entire Service Line Classification], MATCH(SUMIFS(Table15[Unique ID],Table15[System-Owned Portion],E1760,Table15[If Material Anything Other than "Lead" in Column E,Was Material Ever Previously Lead?],G1760,Table15[Customer-Owned Portion],O1760),Table15[Unique ID],0),0)))</f>
        <v/>
      </c>
      <c r="X1760"/>
    </row>
    <row r="1761" spans="2:24" x14ac:dyDescent="0.35">
      <c r="B1761" s="146"/>
      <c r="C1761" s="31"/>
      <c r="D1761" s="31"/>
      <c r="E1761" s="44"/>
      <c r="F1761" s="43"/>
      <c r="G1761" s="84"/>
      <c r="H1761" s="31"/>
      <c r="I1761" s="31"/>
      <c r="J1761" s="84"/>
      <c r="K1761" s="31"/>
      <c r="L1761" s="31"/>
      <c r="M1761" s="169"/>
      <c r="N1761" s="148"/>
      <c r="O1761" s="44"/>
      <c r="P1761" s="43"/>
      <c r="Q1761" s="31"/>
      <c r="R1761" s="84"/>
      <c r="S1761" s="31"/>
      <c r="T1761" s="31"/>
      <c r="U1761" s="169"/>
      <c r="V1761" s="150"/>
      <c r="W1761" s="141" t="str" cm="1">
        <f t="array" ref="W1761">IF(SUM(LEN(B1761:V1761))=0,"",IF(OR(OR(ISBLANK(F1761),SUM(LEN(C1761),LEN(D1761))=0),AND(NOT(E1761="Unknown"),ISBLANK(J1761)),AND(NOT(O1761="Unknown"),ISBLANK(R1761))),"Missing Information", INDEX(Table15[Entire Service Line Classification], MATCH(SUMIFS(Table15[Unique ID],Table15[System-Owned Portion],E1761,Table15[If Material Anything Other than "Lead" in Column E,Was Material Ever Previously Lead?],G1761,Table15[Customer-Owned Portion],O1761),Table15[Unique ID],0),0)))</f>
        <v/>
      </c>
      <c r="X1761"/>
    </row>
    <row r="1762" spans="2:24" x14ac:dyDescent="0.35">
      <c r="B1762" s="146"/>
      <c r="C1762" s="31"/>
      <c r="D1762" s="31"/>
      <c r="E1762" s="44"/>
      <c r="F1762" s="43"/>
      <c r="G1762" s="84"/>
      <c r="H1762" s="31"/>
      <c r="I1762" s="31"/>
      <c r="J1762" s="84"/>
      <c r="K1762" s="31"/>
      <c r="L1762" s="31"/>
      <c r="M1762" s="169"/>
      <c r="N1762" s="148"/>
      <c r="O1762" s="44"/>
      <c r="P1762" s="43"/>
      <c r="Q1762" s="31"/>
      <c r="R1762" s="84"/>
      <c r="S1762" s="31"/>
      <c r="T1762" s="31"/>
      <c r="U1762" s="169"/>
      <c r="V1762" s="150"/>
      <c r="W1762" s="141" t="str" cm="1">
        <f t="array" ref="W1762">IF(SUM(LEN(B1762:V1762))=0,"",IF(OR(OR(ISBLANK(F1762),SUM(LEN(C1762),LEN(D1762))=0),AND(NOT(E1762="Unknown"),ISBLANK(J1762)),AND(NOT(O1762="Unknown"),ISBLANK(R1762))),"Missing Information", INDEX(Table15[Entire Service Line Classification], MATCH(SUMIFS(Table15[Unique ID],Table15[System-Owned Portion],E1762,Table15[If Material Anything Other than "Lead" in Column E,Was Material Ever Previously Lead?],G1762,Table15[Customer-Owned Portion],O1762),Table15[Unique ID],0),0)))</f>
        <v/>
      </c>
      <c r="X1762"/>
    </row>
    <row r="1763" spans="2:24" x14ac:dyDescent="0.35">
      <c r="B1763" s="146"/>
      <c r="C1763" s="31"/>
      <c r="D1763" s="31"/>
      <c r="E1763" s="44"/>
      <c r="F1763" s="43"/>
      <c r="G1763" s="84"/>
      <c r="H1763" s="31"/>
      <c r="I1763" s="31"/>
      <c r="J1763" s="84"/>
      <c r="K1763" s="31"/>
      <c r="L1763" s="31"/>
      <c r="M1763" s="169"/>
      <c r="N1763" s="148"/>
      <c r="O1763" s="44"/>
      <c r="P1763" s="43"/>
      <c r="Q1763" s="31"/>
      <c r="R1763" s="84"/>
      <c r="S1763" s="31"/>
      <c r="T1763" s="31"/>
      <c r="U1763" s="169"/>
      <c r="V1763" s="150"/>
      <c r="W1763" s="141" t="str" cm="1">
        <f t="array" ref="W1763">IF(SUM(LEN(B1763:V1763))=0,"",IF(OR(OR(ISBLANK(F1763),SUM(LEN(C1763),LEN(D1763))=0),AND(NOT(E1763="Unknown"),ISBLANK(J1763)),AND(NOT(O1763="Unknown"),ISBLANK(R1763))),"Missing Information", INDEX(Table15[Entire Service Line Classification], MATCH(SUMIFS(Table15[Unique ID],Table15[System-Owned Portion],E1763,Table15[If Material Anything Other than "Lead" in Column E,Was Material Ever Previously Lead?],G1763,Table15[Customer-Owned Portion],O1763),Table15[Unique ID],0),0)))</f>
        <v/>
      </c>
      <c r="X1763"/>
    </row>
    <row r="1764" spans="2:24" x14ac:dyDescent="0.35">
      <c r="B1764" s="146"/>
      <c r="C1764" s="31"/>
      <c r="D1764" s="31"/>
      <c r="E1764" s="44"/>
      <c r="F1764" s="43"/>
      <c r="G1764" s="84"/>
      <c r="H1764" s="31"/>
      <c r="I1764" s="31"/>
      <c r="J1764" s="84"/>
      <c r="K1764" s="31"/>
      <c r="L1764" s="31"/>
      <c r="M1764" s="169"/>
      <c r="N1764" s="148"/>
      <c r="O1764" s="44"/>
      <c r="P1764" s="43"/>
      <c r="Q1764" s="31"/>
      <c r="R1764" s="84"/>
      <c r="S1764" s="31"/>
      <c r="T1764" s="31"/>
      <c r="U1764" s="169"/>
      <c r="V1764" s="150"/>
      <c r="W1764" s="141" t="str" cm="1">
        <f t="array" ref="W1764">IF(SUM(LEN(B1764:V1764))=0,"",IF(OR(OR(ISBLANK(F1764),SUM(LEN(C1764),LEN(D1764))=0),AND(NOT(E1764="Unknown"),ISBLANK(J1764)),AND(NOT(O1764="Unknown"),ISBLANK(R1764))),"Missing Information", INDEX(Table15[Entire Service Line Classification], MATCH(SUMIFS(Table15[Unique ID],Table15[System-Owned Portion],E1764,Table15[If Material Anything Other than "Lead" in Column E,Was Material Ever Previously Lead?],G1764,Table15[Customer-Owned Portion],O1764),Table15[Unique ID],0),0)))</f>
        <v/>
      </c>
      <c r="X1764"/>
    </row>
    <row r="1765" spans="2:24" x14ac:dyDescent="0.35">
      <c r="B1765" s="146"/>
      <c r="C1765" s="31"/>
      <c r="D1765" s="31"/>
      <c r="E1765" s="44"/>
      <c r="F1765" s="43"/>
      <c r="G1765" s="84"/>
      <c r="H1765" s="31"/>
      <c r="I1765" s="31"/>
      <c r="J1765" s="84"/>
      <c r="K1765" s="31"/>
      <c r="L1765" s="31"/>
      <c r="M1765" s="169"/>
      <c r="N1765" s="148"/>
      <c r="O1765" s="44"/>
      <c r="P1765" s="43"/>
      <c r="Q1765" s="31"/>
      <c r="R1765" s="84"/>
      <c r="S1765" s="31"/>
      <c r="T1765" s="31"/>
      <c r="U1765" s="169"/>
      <c r="V1765" s="150"/>
      <c r="W1765" s="141" t="str" cm="1">
        <f t="array" ref="W1765">IF(SUM(LEN(B1765:V1765))=0,"",IF(OR(OR(ISBLANK(F1765),SUM(LEN(C1765),LEN(D1765))=0),AND(NOT(E1765="Unknown"),ISBLANK(J1765)),AND(NOT(O1765="Unknown"),ISBLANK(R1765))),"Missing Information", INDEX(Table15[Entire Service Line Classification], MATCH(SUMIFS(Table15[Unique ID],Table15[System-Owned Portion],E1765,Table15[If Material Anything Other than "Lead" in Column E,Was Material Ever Previously Lead?],G1765,Table15[Customer-Owned Portion],O1765),Table15[Unique ID],0),0)))</f>
        <v/>
      </c>
      <c r="X1765"/>
    </row>
    <row r="1766" spans="2:24" x14ac:dyDescent="0.35">
      <c r="B1766" s="146"/>
      <c r="C1766" s="31"/>
      <c r="D1766" s="31"/>
      <c r="E1766" s="44"/>
      <c r="F1766" s="43"/>
      <c r="G1766" s="84"/>
      <c r="H1766" s="31"/>
      <c r="I1766" s="31"/>
      <c r="J1766" s="84"/>
      <c r="K1766" s="31"/>
      <c r="L1766" s="31"/>
      <c r="M1766" s="169"/>
      <c r="N1766" s="148"/>
      <c r="O1766" s="44"/>
      <c r="P1766" s="43"/>
      <c r="Q1766" s="31"/>
      <c r="R1766" s="84"/>
      <c r="S1766" s="31"/>
      <c r="T1766" s="31"/>
      <c r="U1766" s="169"/>
      <c r="V1766" s="150"/>
      <c r="W1766" s="141" t="str" cm="1">
        <f t="array" ref="W1766">IF(SUM(LEN(B1766:V1766))=0,"",IF(OR(OR(ISBLANK(F1766),SUM(LEN(C1766),LEN(D1766))=0),AND(NOT(E1766="Unknown"),ISBLANK(J1766)),AND(NOT(O1766="Unknown"),ISBLANK(R1766))),"Missing Information", INDEX(Table15[Entire Service Line Classification], MATCH(SUMIFS(Table15[Unique ID],Table15[System-Owned Portion],E1766,Table15[If Material Anything Other than "Lead" in Column E,Was Material Ever Previously Lead?],G1766,Table15[Customer-Owned Portion],O1766),Table15[Unique ID],0),0)))</f>
        <v/>
      </c>
      <c r="X1766"/>
    </row>
    <row r="1767" spans="2:24" x14ac:dyDescent="0.35">
      <c r="B1767" s="146"/>
      <c r="C1767" s="31"/>
      <c r="D1767" s="31"/>
      <c r="E1767" s="44"/>
      <c r="F1767" s="43"/>
      <c r="G1767" s="84"/>
      <c r="H1767" s="31"/>
      <c r="I1767" s="31"/>
      <c r="J1767" s="84"/>
      <c r="K1767" s="31"/>
      <c r="L1767" s="31"/>
      <c r="M1767" s="169"/>
      <c r="N1767" s="148"/>
      <c r="O1767" s="44"/>
      <c r="P1767" s="43"/>
      <c r="Q1767" s="31"/>
      <c r="R1767" s="84"/>
      <c r="S1767" s="31"/>
      <c r="T1767" s="31"/>
      <c r="U1767" s="169"/>
      <c r="V1767" s="150"/>
      <c r="W1767" s="141" t="str" cm="1">
        <f t="array" ref="W1767">IF(SUM(LEN(B1767:V1767))=0,"",IF(OR(OR(ISBLANK(F1767),SUM(LEN(C1767),LEN(D1767))=0),AND(NOT(E1767="Unknown"),ISBLANK(J1767)),AND(NOT(O1767="Unknown"),ISBLANK(R1767))),"Missing Information", INDEX(Table15[Entire Service Line Classification], MATCH(SUMIFS(Table15[Unique ID],Table15[System-Owned Portion],E1767,Table15[If Material Anything Other than "Lead" in Column E,Was Material Ever Previously Lead?],G1767,Table15[Customer-Owned Portion],O1767),Table15[Unique ID],0),0)))</f>
        <v/>
      </c>
      <c r="X1767"/>
    </row>
    <row r="1768" spans="2:24" x14ac:dyDescent="0.35">
      <c r="B1768" s="146"/>
      <c r="C1768" s="31"/>
      <c r="D1768" s="31"/>
      <c r="E1768" s="44"/>
      <c r="F1768" s="43"/>
      <c r="G1768" s="84"/>
      <c r="H1768" s="31"/>
      <c r="I1768" s="31"/>
      <c r="J1768" s="84"/>
      <c r="K1768" s="31"/>
      <c r="L1768" s="31"/>
      <c r="M1768" s="169"/>
      <c r="N1768" s="148"/>
      <c r="O1768" s="44"/>
      <c r="P1768" s="43"/>
      <c r="Q1768" s="31"/>
      <c r="R1768" s="84"/>
      <c r="S1768" s="31"/>
      <c r="T1768" s="31"/>
      <c r="U1768" s="169"/>
      <c r="V1768" s="150"/>
      <c r="W1768" s="141" t="str" cm="1">
        <f t="array" ref="W1768">IF(SUM(LEN(B1768:V1768))=0,"",IF(OR(OR(ISBLANK(F1768),SUM(LEN(C1768),LEN(D1768))=0),AND(NOT(E1768="Unknown"),ISBLANK(J1768)),AND(NOT(O1768="Unknown"),ISBLANK(R1768))),"Missing Information", INDEX(Table15[Entire Service Line Classification], MATCH(SUMIFS(Table15[Unique ID],Table15[System-Owned Portion],E1768,Table15[If Material Anything Other than "Lead" in Column E,Was Material Ever Previously Lead?],G1768,Table15[Customer-Owned Portion],O1768),Table15[Unique ID],0),0)))</f>
        <v/>
      </c>
      <c r="X1768"/>
    </row>
    <row r="1769" spans="2:24" x14ac:dyDescent="0.35">
      <c r="B1769" s="146"/>
      <c r="C1769" s="31"/>
      <c r="D1769" s="31"/>
      <c r="E1769" s="44"/>
      <c r="F1769" s="43"/>
      <c r="G1769" s="84"/>
      <c r="H1769" s="31"/>
      <c r="I1769" s="31"/>
      <c r="J1769" s="84"/>
      <c r="K1769" s="31"/>
      <c r="L1769" s="31"/>
      <c r="M1769" s="169"/>
      <c r="N1769" s="148"/>
      <c r="O1769" s="44"/>
      <c r="P1769" s="43"/>
      <c r="Q1769" s="31"/>
      <c r="R1769" s="84"/>
      <c r="S1769" s="31"/>
      <c r="T1769" s="31"/>
      <c r="U1769" s="169"/>
      <c r="V1769" s="150"/>
      <c r="W1769" s="141" t="str" cm="1">
        <f t="array" ref="W1769">IF(SUM(LEN(B1769:V1769))=0,"",IF(OR(OR(ISBLANK(F1769),SUM(LEN(C1769),LEN(D1769))=0),AND(NOT(E1769="Unknown"),ISBLANK(J1769)),AND(NOT(O1769="Unknown"),ISBLANK(R1769))),"Missing Information", INDEX(Table15[Entire Service Line Classification], MATCH(SUMIFS(Table15[Unique ID],Table15[System-Owned Portion],E1769,Table15[If Material Anything Other than "Lead" in Column E,Was Material Ever Previously Lead?],G1769,Table15[Customer-Owned Portion],O1769),Table15[Unique ID],0),0)))</f>
        <v/>
      </c>
      <c r="X1769"/>
    </row>
    <row r="1770" spans="2:24" x14ac:dyDescent="0.35">
      <c r="B1770" s="146"/>
      <c r="C1770" s="31"/>
      <c r="D1770" s="31"/>
      <c r="E1770" s="44"/>
      <c r="F1770" s="43"/>
      <c r="G1770" s="84"/>
      <c r="H1770" s="31"/>
      <c r="I1770" s="31"/>
      <c r="J1770" s="84"/>
      <c r="K1770" s="31"/>
      <c r="L1770" s="31"/>
      <c r="M1770" s="169"/>
      <c r="N1770" s="148"/>
      <c r="O1770" s="44"/>
      <c r="P1770" s="43"/>
      <c r="Q1770" s="31"/>
      <c r="R1770" s="84"/>
      <c r="S1770" s="31"/>
      <c r="T1770" s="31"/>
      <c r="U1770" s="169"/>
      <c r="V1770" s="150"/>
      <c r="W1770" s="141" t="str" cm="1">
        <f t="array" ref="W1770">IF(SUM(LEN(B1770:V1770))=0,"",IF(OR(OR(ISBLANK(F1770),SUM(LEN(C1770),LEN(D1770))=0),AND(NOT(E1770="Unknown"),ISBLANK(J1770)),AND(NOT(O1770="Unknown"),ISBLANK(R1770))),"Missing Information", INDEX(Table15[Entire Service Line Classification], MATCH(SUMIFS(Table15[Unique ID],Table15[System-Owned Portion],E1770,Table15[If Material Anything Other than "Lead" in Column E,Was Material Ever Previously Lead?],G1770,Table15[Customer-Owned Portion],O1770),Table15[Unique ID],0),0)))</f>
        <v/>
      </c>
      <c r="X1770"/>
    </row>
    <row r="1771" spans="2:24" x14ac:dyDescent="0.35">
      <c r="B1771" s="146"/>
      <c r="C1771" s="31"/>
      <c r="D1771" s="31"/>
      <c r="E1771" s="44"/>
      <c r="F1771" s="43"/>
      <c r="G1771" s="84"/>
      <c r="H1771" s="31"/>
      <c r="I1771" s="31"/>
      <c r="J1771" s="84"/>
      <c r="K1771" s="31"/>
      <c r="L1771" s="31"/>
      <c r="M1771" s="169"/>
      <c r="N1771" s="148"/>
      <c r="O1771" s="44"/>
      <c r="P1771" s="43"/>
      <c r="Q1771" s="31"/>
      <c r="R1771" s="84"/>
      <c r="S1771" s="31"/>
      <c r="T1771" s="31"/>
      <c r="U1771" s="169"/>
      <c r="V1771" s="150"/>
      <c r="W1771" s="141" t="str" cm="1">
        <f t="array" ref="W1771">IF(SUM(LEN(B1771:V1771))=0,"",IF(OR(OR(ISBLANK(F1771),SUM(LEN(C1771),LEN(D1771))=0),AND(NOT(E1771="Unknown"),ISBLANK(J1771)),AND(NOT(O1771="Unknown"),ISBLANK(R1771))),"Missing Information", INDEX(Table15[Entire Service Line Classification], MATCH(SUMIFS(Table15[Unique ID],Table15[System-Owned Portion],E1771,Table15[If Material Anything Other than "Lead" in Column E,Was Material Ever Previously Lead?],G1771,Table15[Customer-Owned Portion],O1771),Table15[Unique ID],0),0)))</f>
        <v/>
      </c>
      <c r="X1771"/>
    </row>
    <row r="1772" spans="2:24" x14ac:dyDescent="0.35">
      <c r="B1772" s="146"/>
      <c r="C1772" s="31"/>
      <c r="D1772" s="31"/>
      <c r="E1772" s="44"/>
      <c r="F1772" s="43"/>
      <c r="G1772" s="84"/>
      <c r="H1772" s="31"/>
      <c r="I1772" s="31"/>
      <c r="J1772" s="84"/>
      <c r="K1772" s="31"/>
      <c r="L1772" s="31"/>
      <c r="M1772" s="169"/>
      <c r="N1772" s="148"/>
      <c r="O1772" s="44"/>
      <c r="P1772" s="43"/>
      <c r="Q1772" s="31"/>
      <c r="R1772" s="84"/>
      <c r="S1772" s="31"/>
      <c r="T1772" s="31"/>
      <c r="U1772" s="169"/>
      <c r="V1772" s="150"/>
      <c r="W1772" s="141" t="str" cm="1">
        <f t="array" ref="W1772">IF(SUM(LEN(B1772:V1772))=0,"",IF(OR(OR(ISBLANK(F1772),SUM(LEN(C1772),LEN(D1772))=0),AND(NOT(E1772="Unknown"),ISBLANK(J1772)),AND(NOT(O1772="Unknown"),ISBLANK(R1772))),"Missing Information", INDEX(Table15[Entire Service Line Classification], MATCH(SUMIFS(Table15[Unique ID],Table15[System-Owned Portion],E1772,Table15[If Material Anything Other than "Lead" in Column E,Was Material Ever Previously Lead?],G1772,Table15[Customer-Owned Portion],O1772),Table15[Unique ID],0),0)))</f>
        <v/>
      </c>
      <c r="X1772"/>
    </row>
    <row r="1773" spans="2:24" x14ac:dyDescent="0.35">
      <c r="B1773" s="146"/>
      <c r="C1773" s="31"/>
      <c r="D1773" s="31"/>
      <c r="E1773" s="44"/>
      <c r="F1773" s="43"/>
      <c r="G1773" s="84"/>
      <c r="H1773" s="31"/>
      <c r="I1773" s="31"/>
      <c r="J1773" s="84"/>
      <c r="K1773" s="31"/>
      <c r="L1773" s="31"/>
      <c r="M1773" s="169"/>
      <c r="N1773" s="148"/>
      <c r="O1773" s="44"/>
      <c r="P1773" s="43"/>
      <c r="Q1773" s="31"/>
      <c r="R1773" s="84"/>
      <c r="S1773" s="31"/>
      <c r="T1773" s="31"/>
      <c r="U1773" s="169"/>
      <c r="V1773" s="150"/>
      <c r="W1773" s="141" t="str" cm="1">
        <f t="array" ref="W1773">IF(SUM(LEN(B1773:V1773))=0,"",IF(OR(OR(ISBLANK(F1773),SUM(LEN(C1773),LEN(D1773))=0),AND(NOT(E1773="Unknown"),ISBLANK(J1773)),AND(NOT(O1773="Unknown"),ISBLANK(R1773))),"Missing Information", INDEX(Table15[Entire Service Line Classification], MATCH(SUMIFS(Table15[Unique ID],Table15[System-Owned Portion],E1773,Table15[If Material Anything Other than "Lead" in Column E,Was Material Ever Previously Lead?],G1773,Table15[Customer-Owned Portion],O1773),Table15[Unique ID],0),0)))</f>
        <v/>
      </c>
      <c r="X1773"/>
    </row>
    <row r="1774" spans="2:24" x14ac:dyDescent="0.35">
      <c r="B1774" s="146"/>
      <c r="C1774" s="31"/>
      <c r="D1774" s="31"/>
      <c r="E1774" s="44"/>
      <c r="F1774" s="43"/>
      <c r="G1774" s="84"/>
      <c r="H1774" s="31"/>
      <c r="I1774" s="31"/>
      <c r="J1774" s="84"/>
      <c r="K1774" s="31"/>
      <c r="L1774" s="31"/>
      <c r="M1774" s="169"/>
      <c r="N1774" s="148"/>
      <c r="O1774" s="44"/>
      <c r="P1774" s="43"/>
      <c r="Q1774" s="31"/>
      <c r="R1774" s="84"/>
      <c r="S1774" s="31"/>
      <c r="T1774" s="31"/>
      <c r="U1774" s="169"/>
      <c r="V1774" s="150"/>
      <c r="W1774" s="141" t="str" cm="1">
        <f t="array" ref="W1774">IF(SUM(LEN(B1774:V1774))=0,"",IF(OR(OR(ISBLANK(F1774),SUM(LEN(C1774),LEN(D1774))=0),AND(NOT(E1774="Unknown"),ISBLANK(J1774)),AND(NOT(O1774="Unknown"),ISBLANK(R1774))),"Missing Information", INDEX(Table15[Entire Service Line Classification], MATCH(SUMIFS(Table15[Unique ID],Table15[System-Owned Portion],E1774,Table15[If Material Anything Other than "Lead" in Column E,Was Material Ever Previously Lead?],G1774,Table15[Customer-Owned Portion],O1774),Table15[Unique ID],0),0)))</f>
        <v/>
      </c>
      <c r="X1774"/>
    </row>
    <row r="1775" spans="2:24" x14ac:dyDescent="0.35">
      <c r="B1775" s="146"/>
      <c r="C1775" s="31"/>
      <c r="D1775" s="31"/>
      <c r="E1775" s="44"/>
      <c r="F1775" s="43"/>
      <c r="G1775" s="84"/>
      <c r="H1775" s="31"/>
      <c r="I1775" s="31"/>
      <c r="J1775" s="84"/>
      <c r="K1775" s="31"/>
      <c r="L1775" s="31"/>
      <c r="M1775" s="169"/>
      <c r="N1775" s="148"/>
      <c r="O1775" s="44"/>
      <c r="P1775" s="43"/>
      <c r="Q1775" s="31"/>
      <c r="R1775" s="84"/>
      <c r="S1775" s="31"/>
      <c r="T1775" s="31"/>
      <c r="U1775" s="169"/>
      <c r="V1775" s="150"/>
      <c r="W1775" s="141" t="str" cm="1">
        <f t="array" ref="W1775">IF(SUM(LEN(B1775:V1775))=0,"",IF(OR(OR(ISBLANK(F1775),SUM(LEN(C1775),LEN(D1775))=0),AND(NOT(E1775="Unknown"),ISBLANK(J1775)),AND(NOT(O1775="Unknown"),ISBLANK(R1775))),"Missing Information", INDEX(Table15[Entire Service Line Classification], MATCH(SUMIFS(Table15[Unique ID],Table15[System-Owned Portion],E1775,Table15[If Material Anything Other than "Lead" in Column E,Was Material Ever Previously Lead?],G1775,Table15[Customer-Owned Portion],O1775),Table15[Unique ID],0),0)))</f>
        <v/>
      </c>
      <c r="X1775"/>
    </row>
    <row r="1776" spans="2:24" x14ac:dyDescent="0.35">
      <c r="B1776" s="146"/>
      <c r="C1776" s="31"/>
      <c r="D1776" s="31"/>
      <c r="E1776" s="44"/>
      <c r="F1776" s="43"/>
      <c r="G1776" s="84"/>
      <c r="H1776" s="31"/>
      <c r="I1776" s="31"/>
      <c r="J1776" s="84"/>
      <c r="K1776" s="31"/>
      <c r="L1776" s="31"/>
      <c r="M1776" s="169"/>
      <c r="N1776" s="148"/>
      <c r="O1776" s="44"/>
      <c r="P1776" s="43"/>
      <c r="Q1776" s="31"/>
      <c r="R1776" s="84"/>
      <c r="S1776" s="31"/>
      <c r="T1776" s="31"/>
      <c r="U1776" s="169"/>
      <c r="V1776" s="150"/>
      <c r="W1776" s="141" t="str" cm="1">
        <f t="array" ref="W1776">IF(SUM(LEN(B1776:V1776))=0,"",IF(OR(OR(ISBLANK(F1776),SUM(LEN(C1776),LEN(D1776))=0),AND(NOT(E1776="Unknown"),ISBLANK(J1776)),AND(NOT(O1776="Unknown"),ISBLANK(R1776))),"Missing Information", INDEX(Table15[Entire Service Line Classification], MATCH(SUMIFS(Table15[Unique ID],Table15[System-Owned Portion],E1776,Table15[If Material Anything Other than "Lead" in Column E,Was Material Ever Previously Lead?],G1776,Table15[Customer-Owned Portion],O1776),Table15[Unique ID],0),0)))</f>
        <v/>
      </c>
      <c r="X1776"/>
    </row>
    <row r="1777" spans="2:24" x14ac:dyDescent="0.35">
      <c r="B1777" s="146"/>
      <c r="C1777" s="31"/>
      <c r="D1777" s="31"/>
      <c r="E1777" s="44"/>
      <c r="F1777" s="43"/>
      <c r="G1777" s="84"/>
      <c r="H1777" s="31"/>
      <c r="I1777" s="31"/>
      <c r="J1777" s="84"/>
      <c r="K1777" s="31"/>
      <c r="L1777" s="31"/>
      <c r="M1777" s="169"/>
      <c r="N1777" s="148"/>
      <c r="O1777" s="44"/>
      <c r="P1777" s="43"/>
      <c r="Q1777" s="31"/>
      <c r="R1777" s="84"/>
      <c r="S1777" s="31"/>
      <c r="T1777" s="31"/>
      <c r="U1777" s="169"/>
      <c r="V1777" s="150"/>
      <c r="W1777" s="141" t="str" cm="1">
        <f t="array" ref="W1777">IF(SUM(LEN(B1777:V1777))=0,"",IF(OR(OR(ISBLANK(F1777),SUM(LEN(C1777),LEN(D1777))=0),AND(NOT(E1777="Unknown"),ISBLANK(J1777)),AND(NOT(O1777="Unknown"),ISBLANK(R1777))),"Missing Information", INDEX(Table15[Entire Service Line Classification], MATCH(SUMIFS(Table15[Unique ID],Table15[System-Owned Portion],E1777,Table15[If Material Anything Other than "Lead" in Column E,Was Material Ever Previously Lead?],G1777,Table15[Customer-Owned Portion],O1777),Table15[Unique ID],0),0)))</f>
        <v/>
      </c>
      <c r="X1777"/>
    </row>
    <row r="1778" spans="2:24" x14ac:dyDescent="0.35">
      <c r="B1778" s="146"/>
      <c r="C1778" s="31"/>
      <c r="D1778" s="31"/>
      <c r="E1778" s="44"/>
      <c r="F1778" s="43"/>
      <c r="G1778" s="84"/>
      <c r="H1778" s="31"/>
      <c r="I1778" s="31"/>
      <c r="J1778" s="84"/>
      <c r="K1778" s="31"/>
      <c r="L1778" s="31"/>
      <c r="M1778" s="169"/>
      <c r="N1778" s="148"/>
      <c r="O1778" s="44"/>
      <c r="P1778" s="43"/>
      <c r="Q1778" s="31"/>
      <c r="R1778" s="84"/>
      <c r="S1778" s="31"/>
      <c r="T1778" s="31"/>
      <c r="U1778" s="169"/>
      <c r="V1778" s="150"/>
      <c r="W1778" s="141" t="str" cm="1">
        <f t="array" ref="W1778">IF(SUM(LEN(B1778:V1778))=0,"",IF(OR(OR(ISBLANK(F1778),SUM(LEN(C1778),LEN(D1778))=0),AND(NOT(E1778="Unknown"),ISBLANK(J1778)),AND(NOT(O1778="Unknown"),ISBLANK(R1778))),"Missing Information", INDEX(Table15[Entire Service Line Classification], MATCH(SUMIFS(Table15[Unique ID],Table15[System-Owned Portion],E1778,Table15[If Material Anything Other than "Lead" in Column E,Was Material Ever Previously Lead?],G1778,Table15[Customer-Owned Portion],O1778),Table15[Unique ID],0),0)))</f>
        <v/>
      </c>
      <c r="X1778"/>
    </row>
    <row r="1779" spans="2:24" x14ac:dyDescent="0.35">
      <c r="B1779" s="146"/>
      <c r="C1779" s="31"/>
      <c r="D1779" s="31"/>
      <c r="E1779" s="44"/>
      <c r="F1779" s="43"/>
      <c r="G1779" s="84"/>
      <c r="H1779" s="31"/>
      <c r="I1779" s="31"/>
      <c r="J1779" s="84"/>
      <c r="K1779" s="31"/>
      <c r="L1779" s="31"/>
      <c r="M1779" s="169"/>
      <c r="N1779" s="148"/>
      <c r="O1779" s="44"/>
      <c r="P1779" s="43"/>
      <c r="Q1779" s="31"/>
      <c r="R1779" s="84"/>
      <c r="S1779" s="31"/>
      <c r="T1779" s="31"/>
      <c r="U1779" s="169"/>
      <c r="V1779" s="150"/>
      <c r="W1779" s="141" t="str" cm="1">
        <f t="array" ref="W1779">IF(SUM(LEN(B1779:V1779))=0,"",IF(OR(OR(ISBLANK(F1779),SUM(LEN(C1779),LEN(D1779))=0),AND(NOT(E1779="Unknown"),ISBLANK(J1779)),AND(NOT(O1779="Unknown"),ISBLANK(R1779))),"Missing Information", INDEX(Table15[Entire Service Line Classification], MATCH(SUMIFS(Table15[Unique ID],Table15[System-Owned Portion],E1779,Table15[If Material Anything Other than "Lead" in Column E,Was Material Ever Previously Lead?],G1779,Table15[Customer-Owned Portion],O1779),Table15[Unique ID],0),0)))</f>
        <v/>
      </c>
      <c r="X1779"/>
    </row>
    <row r="1780" spans="2:24" x14ac:dyDescent="0.35">
      <c r="B1780" s="146"/>
      <c r="C1780" s="31"/>
      <c r="D1780" s="31"/>
      <c r="E1780" s="44"/>
      <c r="F1780" s="43"/>
      <c r="G1780" s="84"/>
      <c r="H1780" s="31"/>
      <c r="I1780" s="31"/>
      <c r="J1780" s="84"/>
      <c r="K1780" s="31"/>
      <c r="L1780" s="31"/>
      <c r="M1780" s="169"/>
      <c r="N1780" s="148"/>
      <c r="O1780" s="44"/>
      <c r="P1780" s="43"/>
      <c r="Q1780" s="31"/>
      <c r="R1780" s="84"/>
      <c r="S1780" s="31"/>
      <c r="T1780" s="31"/>
      <c r="U1780" s="169"/>
      <c r="V1780" s="150"/>
      <c r="W1780" s="141" t="str" cm="1">
        <f t="array" ref="W1780">IF(SUM(LEN(B1780:V1780))=0,"",IF(OR(OR(ISBLANK(F1780),SUM(LEN(C1780),LEN(D1780))=0),AND(NOT(E1780="Unknown"),ISBLANK(J1780)),AND(NOT(O1780="Unknown"),ISBLANK(R1780))),"Missing Information", INDEX(Table15[Entire Service Line Classification], MATCH(SUMIFS(Table15[Unique ID],Table15[System-Owned Portion],E1780,Table15[If Material Anything Other than "Lead" in Column E,Was Material Ever Previously Lead?],G1780,Table15[Customer-Owned Portion],O1780),Table15[Unique ID],0),0)))</f>
        <v/>
      </c>
      <c r="X1780"/>
    </row>
    <row r="1781" spans="2:24" x14ac:dyDescent="0.35">
      <c r="B1781" s="146"/>
      <c r="C1781" s="31"/>
      <c r="D1781" s="31"/>
      <c r="E1781" s="44"/>
      <c r="F1781" s="43"/>
      <c r="G1781" s="84"/>
      <c r="H1781" s="31"/>
      <c r="I1781" s="31"/>
      <c r="J1781" s="84"/>
      <c r="K1781" s="31"/>
      <c r="L1781" s="31"/>
      <c r="M1781" s="169"/>
      <c r="N1781" s="148"/>
      <c r="O1781" s="44"/>
      <c r="P1781" s="43"/>
      <c r="Q1781" s="31"/>
      <c r="R1781" s="84"/>
      <c r="S1781" s="31"/>
      <c r="T1781" s="31"/>
      <c r="U1781" s="169"/>
      <c r="V1781" s="150"/>
      <c r="W1781" s="141" t="str" cm="1">
        <f t="array" ref="W1781">IF(SUM(LEN(B1781:V1781))=0,"",IF(OR(OR(ISBLANK(F1781),SUM(LEN(C1781),LEN(D1781))=0),AND(NOT(E1781="Unknown"),ISBLANK(J1781)),AND(NOT(O1781="Unknown"),ISBLANK(R1781))),"Missing Information", INDEX(Table15[Entire Service Line Classification], MATCH(SUMIFS(Table15[Unique ID],Table15[System-Owned Portion],E1781,Table15[If Material Anything Other than "Lead" in Column E,Was Material Ever Previously Lead?],G1781,Table15[Customer-Owned Portion],O1781),Table15[Unique ID],0),0)))</f>
        <v/>
      </c>
      <c r="X1781"/>
    </row>
    <row r="1782" spans="2:24" x14ac:dyDescent="0.35">
      <c r="B1782" s="146"/>
      <c r="C1782" s="31"/>
      <c r="D1782" s="31"/>
      <c r="E1782" s="44"/>
      <c r="F1782" s="43"/>
      <c r="G1782" s="84"/>
      <c r="H1782" s="31"/>
      <c r="I1782" s="31"/>
      <c r="J1782" s="84"/>
      <c r="K1782" s="31"/>
      <c r="L1782" s="31"/>
      <c r="M1782" s="169"/>
      <c r="N1782" s="148"/>
      <c r="O1782" s="44"/>
      <c r="P1782" s="43"/>
      <c r="Q1782" s="31"/>
      <c r="R1782" s="84"/>
      <c r="S1782" s="31"/>
      <c r="T1782" s="31"/>
      <c r="U1782" s="169"/>
      <c r="V1782" s="150"/>
      <c r="W1782" s="141" t="str" cm="1">
        <f t="array" ref="W1782">IF(SUM(LEN(B1782:V1782))=0,"",IF(OR(OR(ISBLANK(F1782),SUM(LEN(C1782),LEN(D1782))=0),AND(NOT(E1782="Unknown"),ISBLANK(J1782)),AND(NOT(O1782="Unknown"),ISBLANK(R1782))),"Missing Information", INDEX(Table15[Entire Service Line Classification], MATCH(SUMIFS(Table15[Unique ID],Table15[System-Owned Portion],E1782,Table15[If Material Anything Other than "Lead" in Column E,Was Material Ever Previously Lead?],G1782,Table15[Customer-Owned Portion],O1782),Table15[Unique ID],0),0)))</f>
        <v/>
      </c>
      <c r="X1782"/>
    </row>
    <row r="1783" spans="2:24" x14ac:dyDescent="0.35">
      <c r="B1783" s="146"/>
      <c r="C1783" s="31"/>
      <c r="D1783" s="31"/>
      <c r="E1783" s="44"/>
      <c r="F1783" s="43"/>
      <c r="G1783" s="84"/>
      <c r="H1783" s="31"/>
      <c r="I1783" s="31"/>
      <c r="J1783" s="84"/>
      <c r="K1783" s="31"/>
      <c r="L1783" s="31"/>
      <c r="M1783" s="169"/>
      <c r="N1783" s="148"/>
      <c r="O1783" s="44"/>
      <c r="P1783" s="43"/>
      <c r="Q1783" s="31"/>
      <c r="R1783" s="84"/>
      <c r="S1783" s="31"/>
      <c r="T1783" s="31"/>
      <c r="U1783" s="169"/>
      <c r="V1783" s="150"/>
      <c r="W1783" s="141" t="str" cm="1">
        <f t="array" ref="W1783">IF(SUM(LEN(B1783:V1783))=0,"",IF(OR(OR(ISBLANK(F1783),SUM(LEN(C1783),LEN(D1783))=0),AND(NOT(E1783="Unknown"),ISBLANK(J1783)),AND(NOT(O1783="Unknown"),ISBLANK(R1783))),"Missing Information", INDEX(Table15[Entire Service Line Classification], MATCH(SUMIFS(Table15[Unique ID],Table15[System-Owned Portion],E1783,Table15[If Material Anything Other than "Lead" in Column E,Was Material Ever Previously Lead?],G1783,Table15[Customer-Owned Portion],O1783),Table15[Unique ID],0),0)))</f>
        <v/>
      </c>
      <c r="X1783"/>
    </row>
    <row r="1784" spans="2:24" x14ac:dyDescent="0.35">
      <c r="B1784" s="146"/>
      <c r="C1784" s="31"/>
      <c r="D1784" s="31"/>
      <c r="E1784" s="44"/>
      <c r="F1784" s="43"/>
      <c r="G1784" s="84"/>
      <c r="H1784" s="31"/>
      <c r="I1784" s="31"/>
      <c r="J1784" s="84"/>
      <c r="K1784" s="31"/>
      <c r="L1784" s="31"/>
      <c r="M1784" s="169"/>
      <c r="N1784" s="148"/>
      <c r="O1784" s="44"/>
      <c r="P1784" s="43"/>
      <c r="Q1784" s="31"/>
      <c r="R1784" s="84"/>
      <c r="S1784" s="31"/>
      <c r="T1784" s="31"/>
      <c r="U1784" s="169"/>
      <c r="V1784" s="150"/>
      <c r="W1784" s="141" t="str" cm="1">
        <f t="array" ref="W1784">IF(SUM(LEN(B1784:V1784))=0,"",IF(OR(OR(ISBLANK(F1784),SUM(LEN(C1784),LEN(D1784))=0),AND(NOT(E1784="Unknown"),ISBLANK(J1784)),AND(NOT(O1784="Unknown"),ISBLANK(R1784))),"Missing Information", INDEX(Table15[Entire Service Line Classification], MATCH(SUMIFS(Table15[Unique ID],Table15[System-Owned Portion],E1784,Table15[If Material Anything Other than "Lead" in Column E,Was Material Ever Previously Lead?],G1784,Table15[Customer-Owned Portion],O1784),Table15[Unique ID],0),0)))</f>
        <v/>
      </c>
      <c r="X1784"/>
    </row>
    <row r="1785" spans="2:24" x14ac:dyDescent="0.35">
      <c r="B1785" s="146"/>
      <c r="C1785" s="31"/>
      <c r="D1785" s="31"/>
      <c r="E1785" s="44"/>
      <c r="F1785" s="43"/>
      <c r="G1785" s="84"/>
      <c r="H1785" s="31"/>
      <c r="I1785" s="31"/>
      <c r="J1785" s="84"/>
      <c r="K1785" s="31"/>
      <c r="L1785" s="31"/>
      <c r="M1785" s="169"/>
      <c r="N1785" s="148"/>
      <c r="O1785" s="44"/>
      <c r="P1785" s="43"/>
      <c r="Q1785" s="31"/>
      <c r="R1785" s="84"/>
      <c r="S1785" s="31"/>
      <c r="T1785" s="31"/>
      <c r="U1785" s="169"/>
      <c r="V1785" s="150"/>
      <c r="W1785" s="141" t="str" cm="1">
        <f t="array" ref="W1785">IF(SUM(LEN(B1785:V1785))=0,"",IF(OR(OR(ISBLANK(F1785),SUM(LEN(C1785),LEN(D1785))=0),AND(NOT(E1785="Unknown"),ISBLANK(J1785)),AND(NOT(O1785="Unknown"),ISBLANK(R1785))),"Missing Information", INDEX(Table15[Entire Service Line Classification], MATCH(SUMIFS(Table15[Unique ID],Table15[System-Owned Portion],E1785,Table15[If Material Anything Other than "Lead" in Column E,Was Material Ever Previously Lead?],G1785,Table15[Customer-Owned Portion],O1785),Table15[Unique ID],0),0)))</f>
        <v/>
      </c>
      <c r="X1785"/>
    </row>
    <row r="1786" spans="2:24" x14ac:dyDescent="0.35">
      <c r="B1786" s="146"/>
      <c r="C1786" s="31"/>
      <c r="D1786" s="31"/>
      <c r="E1786" s="44"/>
      <c r="F1786" s="43"/>
      <c r="G1786" s="84"/>
      <c r="H1786" s="31"/>
      <c r="I1786" s="31"/>
      <c r="J1786" s="84"/>
      <c r="K1786" s="31"/>
      <c r="L1786" s="31"/>
      <c r="M1786" s="169"/>
      <c r="N1786" s="148"/>
      <c r="O1786" s="44"/>
      <c r="P1786" s="43"/>
      <c r="Q1786" s="31"/>
      <c r="R1786" s="84"/>
      <c r="S1786" s="31"/>
      <c r="T1786" s="31"/>
      <c r="U1786" s="169"/>
      <c r="V1786" s="150"/>
      <c r="W1786" s="141" t="str" cm="1">
        <f t="array" ref="W1786">IF(SUM(LEN(B1786:V1786))=0,"",IF(OR(OR(ISBLANK(F1786),SUM(LEN(C1786),LEN(D1786))=0),AND(NOT(E1786="Unknown"),ISBLANK(J1786)),AND(NOT(O1786="Unknown"),ISBLANK(R1786))),"Missing Information", INDEX(Table15[Entire Service Line Classification], MATCH(SUMIFS(Table15[Unique ID],Table15[System-Owned Portion],E1786,Table15[If Material Anything Other than "Lead" in Column E,Was Material Ever Previously Lead?],G1786,Table15[Customer-Owned Portion],O1786),Table15[Unique ID],0),0)))</f>
        <v/>
      </c>
      <c r="X1786"/>
    </row>
    <row r="1787" spans="2:24" x14ac:dyDescent="0.35">
      <c r="B1787" s="146"/>
      <c r="C1787" s="31"/>
      <c r="D1787" s="31"/>
      <c r="E1787" s="44"/>
      <c r="F1787" s="43"/>
      <c r="G1787" s="84"/>
      <c r="H1787" s="31"/>
      <c r="I1787" s="31"/>
      <c r="J1787" s="84"/>
      <c r="K1787" s="31"/>
      <c r="L1787" s="31"/>
      <c r="M1787" s="169"/>
      <c r="N1787" s="148"/>
      <c r="O1787" s="44"/>
      <c r="P1787" s="43"/>
      <c r="Q1787" s="31"/>
      <c r="R1787" s="84"/>
      <c r="S1787" s="31"/>
      <c r="T1787" s="31"/>
      <c r="U1787" s="169"/>
      <c r="V1787" s="150"/>
      <c r="W1787" s="141" t="str" cm="1">
        <f t="array" ref="W1787">IF(SUM(LEN(B1787:V1787))=0,"",IF(OR(OR(ISBLANK(F1787),SUM(LEN(C1787),LEN(D1787))=0),AND(NOT(E1787="Unknown"),ISBLANK(J1787)),AND(NOT(O1787="Unknown"),ISBLANK(R1787))),"Missing Information", INDEX(Table15[Entire Service Line Classification], MATCH(SUMIFS(Table15[Unique ID],Table15[System-Owned Portion],E1787,Table15[If Material Anything Other than "Lead" in Column E,Was Material Ever Previously Lead?],G1787,Table15[Customer-Owned Portion],O1787),Table15[Unique ID],0),0)))</f>
        <v/>
      </c>
      <c r="X1787"/>
    </row>
    <row r="1788" spans="2:24" x14ac:dyDescent="0.35">
      <c r="B1788" s="146"/>
      <c r="C1788" s="31"/>
      <c r="D1788" s="31"/>
      <c r="E1788" s="44"/>
      <c r="F1788" s="43"/>
      <c r="G1788" s="84"/>
      <c r="H1788" s="31"/>
      <c r="I1788" s="31"/>
      <c r="J1788" s="84"/>
      <c r="K1788" s="31"/>
      <c r="L1788" s="31"/>
      <c r="M1788" s="169"/>
      <c r="N1788" s="148"/>
      <c r="O1788" s="44"/>
      <c r="P1788" s="43"/>
      <c r="Q1788" s="31"/>
      <c r="R1788" s="84"/>
      <c r="S1788" s="31"/>
      <c r="T1788" s="31"/>
      <c r="U1788" s="169"/>
      <c r="V1788" s="150"/>
      <c r="W1788" s="141" t="str" cm="1">
        <f t="array" ref="W1788">IF(SUM(LEN(B1788:V1788))=0,"",IF(OR(OR(ISBLANK(F1788),SUM(LEN(C1788),LEN(D1788))=0),AND(NOT(E1788="Unknown"),ISBLANK(J1788)),AND(NOT(O1788="Unknown"),ISBLANK(R1788))),"Missing Information", INDEX(Table15[Entire Service Line Classification], MATCH(SUMIFS(Table15[Unique ID],Table15[System-Owned Portion],E1788,Table15[If Material Anything Other than "Lead" in Column E,Was Material Ever Previously Lead?],G1788,Table15[Customer-Owned Portion],O1788),Table15[Unique ID],0),0)))</f>
        <v/>
      </c>
      <c r="X1788"/>
    </row>
    <row r="1789" spans="2:24" x14ac:dyDescent="0.35">
      <c r="B1789" s="146"/>
      <c r="C1789" s="31"/>
      <c r="D1789" s="31"/>
      <c r="E1789" s="44"/>
      <c r="F1789" s="43"/>
      <c r="G1789" s="84"/>
      <c r="H1789" s="31"/>
      <c r="I1789" s="31"/>
      <c r="J1789" s="84"/>
      <c r="K1789" s="31"/>
      <c r="L1789" s="31"/>
      <c r="M1789" s="169"/>
      <c r="N1789" s="148"/>
      <c r="O1789" s="44"/>
      <c r="P1789" s="43"/>
      <c r="Q1789" s="31"/>
      <c r="R1789" s="84"/>
      <c r="S1789" s="31"/>
      <c r="T1789" s="31"/>
      <c r="U1789" s="169"/>
      <c r="V1789" s="150"/>
      <c r="W1789" s="141" t="str" cm="1">
        <f t="array" ref="W1789">IF(SUM(LEN(B1789:V1789))=0,"",IF(OR(OR(ISBLANK(F1789),SUM(LEN(C1789),LEN(D1789))=0),AND(NOT(E1789="Unknown"),ISBLANK(J1789)),AND(NOT(O1789="Unknown"),ISBLANK(R1789))),"Missing Information", INDEX(Table15[Entire Service Line Classification], MATCH(SUMIFS(Table15[Unique ID],Table15[System-Owned Portion],E1789,Table15[If Material Anything Other than "Lead" in Column E,Was Material Ever Previously Lead?],G1789,Table15[Customer-Owned Portion],O1789),Table15[Unique ID],0),0)))</f>
        <v/>
      </c>
      <c r="X1789"/>
    </row>
    <row r="1790" spans="2:24" x14ac:dyDescent="0.35">
      <c r="B1790" s="146"/>
      <c r="C1790" s="31"/>
      <c r="D1790" s="31"/>
      <c r="E1790" s="44"/>
      <c r="F1790" s="43"/>
      <c r="G1790" s="84"/>
      <c r="H1790" s="31"/>
      <c r="I1790" s="31"/>
      <c r="J1790" s="84"/>
      <c r="K1790" s="31"/>
      <c r="L1790" s="31"/>
      <c r="M1790" s="169"/>
      <c r="N1790" s="148"/>
      <c r="O1790" s="44"/>
      <c r="P1790" s="43"/>
      <c r="Q1790" s="31"/>
      <c r="R1790" s="84"/>
      <c r="S1790" s="31"/>
      <c r="T1790" s="31"/>
      <c r="U1790" s="169"/>
      <c r="V1790" s="150"/>
      <c r="W1790" s="141" t="str" cm="1">
        <f t="array" ref="W1790">IF(SUM(LEN(B1790:V1790))=0,"",IF(OR(OR(ISBLANK(F1790),SUM(LEN(C1790),LEN(D1790))=0),AND(NOT(E1790="Unknown"),ISBLANK(J1790)),AND(NOT(O1790="Unknown"),ISBLANK(R1790))),"Missing Information", INDEX(Table15[Entire Service Line Classification], MATCH(SUMIFS(Table15[Unique ID],Table15[System-Owned Portion],E1790,Table15[If Material Anything Other than "Lead" in Column E,Was Material Ever Previously Lead?],G1790,Table15[Customer-Owned Portion],O1790),Table15[Unique ID],0),0)))</f>
        <v/>
      </c>
      <c r="X1790"/>
    </row>
    <row r="1791" spans="2:24" x14ac:dyDescent="0.35">
      <c r="B1791" s="146"/>
      <c r="C1791" s="31"/>
      <c r="D1791" s="31"/>
      <c r="E1791" s="44"/>
      <c r="F1791" s="43"/>
      <c r="G1791" s="84"/>
      <c r="H1791" s="31"/>
      <c r="I1791" s="31"/>
      <c r="J1791" s="84"/>
      <c r="K1791" s="31"/>
      <c r="L1791" s="31"/>
      <c r="M1791" s="169"/>
      <c r="N1791" s="148"/>
      <c r="O1791" s="44"/>
      <c r="P1791" s="43"/>
      <c r="Q1791" s="31"/>
      <c r="R1791" s="84"/>
      <c r="S1791" s="31"/>
      <c r="T1791" s="31"/>
      <c r="U1791" s="169"/>
      <c r="V1791" s="150"/>
      <c r="W1791" s="141" t="str" cm="1">
        <f t="array" ref="W1791">IF(SUM(LEN(B1791:V1791))=0,"",IF(OR(OR(ISBLANK(F1791),SUM(LEN(C1791),LEN(D1791))=0),AND(NOT(E1791="Unknown"),ISBLANK(J1791)),AND(NOT(O1791="Unknown"),ISBLANK(R1791))),"Missing Information", INDEX(Table15[Entire Service Line Classification], MATCH(SUMIFS(Table15[Unique ID],Table15[System-Owned Portion],E1791,Table15[If Material Anything Other than "Lead" in Column E,Was Material Ever Previously Lead?],G1791,Table15[Customer-Owned Portion],O1791),Table15[Unique ID],0),0)))</f>
        <v/>
      </c>
      <c r="X1791"/>
    </row>
    <row r="1792" spans="2:24" x14ac:dyDescent="0.35">
      <c r="B1792" s="146"/>
      <c r="C1792" s="31"/>
      <c r="D1792" s="31"/>
      <c r="E1792" s="44"/>
      <c r="F1792" s="43"/>
      <c r="G1792" s="84"/>
      <c r="H1792" s="31"/>
      <c r="I1792" s="31"/>
      <c r="J1792" s="84"/>
      <c r="K1792" s="31"/>
      <c r="L1792" s="31"/>
      <c r="M1792" s="169"/>
      <c r="N1792" s="148"/>
      <c r="O1792" s="44"/>
      <c r="P1792" s="43"/>
      <c r="Q1792" s="31"/>
      <c r="R1792" s="84"/>
      <c r="S1792" s="31"/>
      <c r="T1792" s="31"/>
      <c r="U1792" s="169"/>
      <c r="V1792" s="150"/>
      <c r="W1792" s="141" t="str" cm="1">
        <f t="array" ref="W1792">IF(SUM(LEN(B1792:V1792))=0,"",IF(OR(OR(ISBLANK(F1792),SUM(LEN(C1792),LEN(D1792))=0),AND(NOT(E1792="Unknown"),ISBLANK(J1792)),AND(NOT(O1792="Unknown"),ISBLANK(R1792))),"Missing Information", INDEX(Table15[Entire Service Line Classification], MATCH(SUMIFS(Table15[Unique ID],Table15[System-Owned Portion],E1792,Table15[If Material Anything Other than "Lead" in Column E,Was Material Ever Previously Lead?],G1792,Table15[Customer-Owned Portion],O1792),Table15[Unique ID],0),0)))</f>
        <v/>
      </c>
      <c r="X1792"/>
    </row>
    <row r="1793" spans="2:24" x14ac:dyDescent="0.35">
      <c r="B1793" s="146"/>
      <c r="C1793" s="31"/>
      <c r="D1793" s="31"/>
      <c r="E1793" s="44"/>
      <c r="F1793" s="43"/>
      <c r="G1793" s="84"/>
      <c r="H1793" s="31"/>
      <c r="I1793" s="31"/>
      <c r="J1793" s="84"/>
      <c r="K1793" s="31"/>
      <c r="L1793" s="31"/>
      <c r="M1793" s="169"/>
      <c r="N1793" s="148"/>
      <c r="O1793" s="44"/>
      <c r="P1793" s="43"/>
      <c r="Q1793" s="31"/>
      <c r="R1793" s="84"/>
      <c r="S1793" s="31"/>
      <c r="T1793" s="31"/>
      <c r="U1793" s="169"/>
      <c r="V1793" s="150"/>
      <c r="W1793" s="141" t="str" cm="1">
        <f t="array" ref="W1793">IF(SUM(LEN(B1793:V1793))=0,"",IF(OR(OR(ISBLANK(F1793),SUM(LEN(C1793),LEN(D1793))=0),AND(NOT(E1793="Unknown"),ISBLANK(J1793)),AND(NOT(O1793="Unknown"),ISBLANK(R1793))),"Missing Information", INDEX(Table15[Entire Service Line Classification], MATCH(SUMIFS(Table15[Unique ID],Table15[System-Owned Portion],E1793,Table15[If Material Anything Other than "Lead" in Column E,Was Material Ever Previously Lead?],G1793,Table15[Customer-Owned Portion],O1793),Table15[Unique ID],0),0)))</f>
        <v/>
      </c>
      <c r="X1793"/>
    </row>
    <row r="1794" spans="2:24" x14ac:dyDescent="0.35">
      <c r="B1794" s="146"/>
      <c r="C1794" s="31"/>
      <c r="D1794" s="31"/>
      <c r="E1794" s="44"/>
      <c r="F1794" s="43"/>
      <c r="G1794" s="84"/>
      <c r="H1794" s="31"/>
      <c r="I1794" s="31"/>
      <c r="J1794" s="84"/>
      <c r="K1794" s="31"/>
      <c r="L1794" s="31"/>
      <c r="M1794" s="169"/>
      <c r="N1794" s="148"/>
      <c r="O1794" s="44"/>
      <c r="P1794" s="43"/>
      <c r="Q1794" s="31"/>
      <c r="R1794" s="84"/>
      <c r="S1794" s="31"/>
      <c r="T1794" s="31"/>
      <c r="U1794" s="169"/>
      <c r="V1794" s="150"/>
      <c r="W1794" s="141" t="str" cm="1">
        <f t="array" ref="W1794">IF(SUM(LEN(B1794:V1794))=0,"",IF(OR(OR(ISBLANK(F1794),SUM(LEN(C1794),LEN(D1794))=0),AND(NOT(E1794="Unknown"),ISBLANK(J1794)),AND(NOT(O1794="Unknown"),ISBLANK(R1794))),"Missing Information", INDEX(Table15[Entire Service Line Classification], MATCH(SUMIFS(Table15[Unique ID],Table15[System-Owned Portion],E1794,Table15[If Material Anything Other than "Lead" in Column E,Was Material Ever Previously Lead?],G1794,Table15[Customer-Owned Portion],O1794),Table15[Unique ID],0),0)))</f>
        <v/>
      </c>
      <c r="X1794"/>
    </row>
    <row r="1795" spans="2:24" x14ac:dyDescent="0.35">
      <c r="B1795" s="146"/>
      <c r="C1795" s="31"/>
      <c r="D1795" s="31"/>
      <c r="E1795" s="44"/>
      <c r="F1795" s="43"/>
      <c r="G1795" s="84"/>
      <c r="H1795" s="31"/>
      <c r="I1795" s="31"/>
      <c r="J1795" s="84"/>
      <c r="K1795" s="31"/>
      <c r="L1795" s="31"/>
      <c r="M1795" s="169"/>
      <c r="N1795" s="148"/>
      <c r="O1795" s="44"/>
      <c r="P1795" s="43"/>
      <c r="Q1795" s="31"/>
      <c r="R1795" s="84"/>
      <c r="S1795" s="31"/>
      <c r="T1795" s="31"/>
      <c r="U1795" s="169"/>
      <c r="V1795" s="150"/>
      <c r="W1795" s="141" t="str" cm="1">
        <f t="array" ref="W1795">IF(SUM(LEN(B1795:V1795))=0,"",IF(OR(OR(ISBLANK(F1795),SUM(LEN(C1795),LEN(D1795))=0),AND(NOT(E1795="Unknown"),ISBLANK(J1795)),AND(NOT(O1795="Unknown"),ISBLANK(R1795))),"Missing Information", INDEX(Table15[Entire Service Line Classification], MATCH(SUMIFS(Table15[Unique ID],Table15[System-Owned Portion],E1795,Table15[If Material Anything Other than "Lead" in Column E,Was Material Ever Previously Lead?],G1795,Table15[Customer-Owned Portion],O1795),Table15[Unique ID],0),0)))</f>
        <v/>
      </c>
      <c r="X1795"/>
    </row>
    <row r="1796" spans="2:24" x14ac:dyDescent="0.35">
      <c r="B1796" s="146"/>
      <c r="C1796" s="31"/>
      <c r="D1796" s="31"/>
      <c r="E1796" s="44"/>
      <c r="F1796" s="43"/>
      <c r="G1796" s="84"/>
      <c r="H1796" s="31"/>
      <c r="I1796" s="31"/>
      <c r="J1796" s="84"/>
      <c r="K1796" s="31"/>
      <c r="L1796" s="31"/>
      <c r="M1796" s="169"/>
      <c r="N1796" s="148"/>
      <c r="O1796" s="44"/>
      <c r="P1796" s="43"/>
      <c r="Q1796" s="31"/>
      <c r="R1796" s="84"/>
      <c r="S1796" s="31"/>
      <c r="T1796" s="31"/>
      <c r="U1796" s="169"/>
      <c r="V1796" s="150"/>
      <c r="W1796" s="141" t="str" cm="1">
        <f t="array" ref="W1796">IF(SUM(LEN(B1796:V1796))=0,"",IF(OR(OR(ISBLANK(F1796),SUM(LEN(C1796),LEN(D1796))=0),AND(NOT(E1796="Unknown"),ISBLANK(J1796)),AND(NOT(O1796="Unknown"),ISBLANK(R1796))),"Missing Information", INDEX(Table15[Entire Service Line Classification], MATCH(SUMIFS(Table15[Unique ID],Table15[System-Owned Portion],E1796,Table15[If Material Anything Other than "Lead" in Column E,Was Material Ever Previously Lead?],G1796,Table15[Customer-Owned Portion],O1796),Table15[Unique ID],0),0)))</f>
        <v/>
      </c>
      <c r="X1796"/>
    </row>
    <row r="1797" spans="2:24" x14ac:dyDescent="0.35">
      <c r="B1797" s="146"/>
      <c r="C1797" s="31"/>
      <c r="D1797" s="31"/>
      <c r="E1797" s="44"/>
      <c r="F1797" s="43"/>
      <c r="G1797" s="84"/>
      <c r="H1797" s="31"/>
      <c r="I1797" s="31"/>
      <c r="J1797" s="84"/>
      <c r="K1797" s="31"/>
      <c r="L1797" s="31"/>
      <c r="M1797" s="169"/>
      <c r="N1797" s="148"/>
      <c r="O1797" s="44"/>
      <c r="P1797" s="43"/>
      <c r="Q1797" s="31"/>
      <c r="R1797" s="84"/>
      <c r="S1797" s="31"/>
      <c r="T1797" s="31"/>
      <c r="U1797" s="169"/>
      <c r="V1797" s="150"/>
      <c r="W1797" s="141" t="str" cm="1">
        <f t="array" ref="W1797">IF(SUM(LEN(B1797:V1797))=0,"",IF(OR(OR(ISBLANK(F1797),SUM(LEN(C1797),LEN(D1797))=0),AND(NOT(E1797="Unknown"),ISBLANK(J1797)),AND(NOT(O1797="Unknown"),ISBLANK(R1797))),"Missing Information", INDEX(Table15[Entire Service Line Classification], MATCH(SUMIFS(Table15[Unique ID],Table15[System-Owned Portion],E1797,Table15[If Material Anything Other than "Lead" in Column E,Was Material Ever Previously Lead?],G1797,Table15[Customer-Owned Portion],O1797),Table15[Unique ID],0),0)))</f>
        <v/>
      </c>
      <c r="X1797"/>
    </row>
    <row r="1798" spans="2:24" x14ac:dyDescent="0.35">
      <c r="B1798" s="146"/>
      <c r="C1798" s="31"/>
      <c r="D1798" s="31"/>
      <c r="E1798" s="44"/>
      <c r="F1798" s="43"/>
      <c r="G1798" s="84"/>
      <c r="H1798" s="31"/>
      <c r="I1798" s="31"/>
      <c r="J1798" s="84"/>
      <c r="K1798" s="31"/>
      <c r="L1798" s="31"/>
      <c r="M1798" s="169"/>
      <c r="N1798" s="148"/>
      <c r="O1798" s="44"/>
      <c r="P1798" s="43"/>
      <c r="Q1798" s="31"/>
      <c r="R1798" s="84"/>
      <c r="S1798" s="31"/>
      <c r="T1798" s="31"/>
      <c r="U1798" s="169"/>
      <c r="V1798" s="150"/>
      <c r="W1798" s="141" t="str" cm="1">
        <f t="array" ref="W1798">IF(SUM(LEN(B1798:V1798))=0,"",IF(OR(OR(ISBLANK(F1798),SUM(LEN(C1798),LEN(D1798))=0),AND(NOT(E1798="Unknown"),ISBLANK(J1798)),AND(NOT(O1798="Unknown"),ISBLANK(R1798))),"Missing Information", INDEX(Table15[Entire Service Line Classification], MATCH(SUMIFS(Table15[Unique ID],Table15[System-Owned Portion],E1798,Table15[If Material Anything Other than "Lead" in Column E,Was Material Ever Previously Lead?],G1798,Table15[Customer-Owned Portion],O1798),Table15[Unique ID],0),0)))</f>
        <v/>
      </c>
      <c r="X1798"/>
    </row>
    <row r="1799" spans="2:24" x14ac:dyDescent="0.35">
      <c r="B1799" s="146"/>
      <c r="C1799" s="31"/>
      <c r="D1799" s="31"/>
      <c r="E1799" s="44"/>
      <c r="F1799" s="43"/>
      <c r="G1799" s="84"/>
      <c r="H1799" s="31"/>
      <c r="I1799" s="31"/>
      <c r="J1799" s="84"/>
      <c r="K1799" s="31"/>
      <c r="L1799" s="31"/>
      <c r="M1799" s="169"/>
      <c r="N1799" s="148"/>
      <c r="O1799" s="44"/>
      <c r="P1799" s="43"/>
      <c r="Q1799" s="31"/>
      <c r="R1799" s="84"/>
      <c r="S1799" s="31"/>
      <c r="T1799" s="31"/>
      <c r="U1799" s="169"/>
      <c r="V1799" s="150"/>
      <c r="W1799" s="141" t="str" cm="1">
        <f t="array" ref="W1799">IF(SUM(LEN(B1799:V1799))=0,"",IF(OR(OR(ISBLANK(F1799),SUM(LEN(C1799),LEN(D1799))=0),AND(NOT(E1799="Unknown"),ISBLANK(J1799)),AND(NOT(O1799="Unknown"),ISBLANK(R1799))),"Missing Information", INDEX(Table15[Entire Service Line Classification], MATCH(SUMIFS(Table15[Unique ID],Table15[System-Owned Portion],E1799,Table15[If Material Anything Other than "Lead" in Column E,Was Material Ever Previously Lead?],G1799,Table15[Customer-Owned Portion],O1799),Table15[Unique ID],0),0)))</f>
        <v/>
      </c>
      <c r="X1799"/>
    </row>
    <row r="1800" spans="2:24" x14ac:dyDescent="0.35">
      <c r="B1800" s="146"/>
      <c r="C1800" s="31"/>
      <c r="D1800" s="31"/>
      <c r="E1800" s="44"/>
      <c r="F1800" s="43"/>
      <c r="G1800" s="84"/>
      <c r="H1800" s="31"/>
      <c r="I1800" s="31"/>
      <c r="J1800" s="84"/>
      <c r="K1800" s="31"/>
      <c r="L1800" s="31"/>
      <c r="M1800" s="169"/>
      <c r="N1800" s="148"/>
      <c r="O1800" s="44"/>
      <c r="P1800" s="43"/>
      <c r="Q1800" s="31"/>
      <c r="R1800" s="84"/>
      <c r="S1800" s="31"/>
      <c r="T1800" s="31"/>
      <c r="U1800" s="169"/>
      <c r="V1800" s="150"/>
      <c r="W1800" s="141" t="str" cm="1">
        <f t="array" ref="W1800">IF(SUM(LEN(B1800:V1800))=0,"",IF(OR(OR(ISBLANK(F1800),SUM(LEN(C1800),LEN(D1800))=0),AND(NOT(E1800="Unknown"),ISBLANK(J1800)),AND(NOT(O1800="Unknown"),ISBLANK(R1800))),"Missing Information", INDEX(Table15[Entire Service Line Classification], MATCH(SUMIFS(Table15[Unique ID],Table15[System-Owned Portion],E1800,Table15[If Material Anything Other than "Lead" in Column E,Was Material Ever Previously Lead?],G1800,Table15[Customer-Owned Portion],O1800),Table15[Unique ID],0),0)))</f>
        <v/>
      </c>
      <c r="X1800"/>
    </row>
    <row r="1801" spans="2:24" x14ac:dyDescent="0.35">
      <c r="B1801" s="146"/>
      <c r="C1801" s="31"/>
      <c r="D1801" s="31"/>
      <c r="E1801" s="44"/>
      <c r="F1801" s="43"/>
      <c r="G1801" s="84"/>
      <c r="H1801" s="31"/>
      <c r="I1801" s="31"/>
      <c r="J1801" s="84"/>
      <c r="K1801" s="31"/>
      <c r="L1801" s="31"/>
      <c r="M1801" s="169"/>
      <c r="N1801" s="148"/>
      <c r="O1801" s="44"/>
      <c r="P1801" s="43"/>
      <c r="Q1801" s="31"/>
      <c r="R1801" s="84"/>
      <c r="S1801" s="31"/>
      <c r="T1801" s="31"/>
      <c r="U1801" s="169"/>
      <c r="V1801" s="150"/>
      <c r="W1801" s="141" t="str" cm="1">
        <f t="array" ref="W1801">IF(SUM(LEN(B1801:V1801))=0,"",IF(OR(OR(ISBLANK(F1801),SUM(LEN(C1801),LEN(D1801))=0),AND(NOT(E1801="Unknown"),ISBLANK(J1801)),AND(NOT(O1801="Unknown"),ISBLANK(R1801))),"Missing Information", INDEX(Table15[Entire Service Line Classification], MATCH(SUMIFS(Table15[Unique ID],Table15[System-Owned Portion],E1801,Table15[If Material Anything Other than "Lead" in Column E,Was Material Ever Previously Lead?],G1801,Table15[Customer-Owned Portion],O1801),Table15[Unique ID],0),0)))</f>
        <v/>
      </c>
      <c r="X1801"/>
    </row>
    <row r="1802" spans="2:24" x14ac:dyDescent="0.35">
      <c r="B1802" s="146"/>
      <c r="C1802" s="31"/>
      <c r="D1802" s="31"/>
      <c r="E1802" s="44"/>
      <c r="F1802" s="43"/>
      <c r="G1802" s="84"/>
      <c r="H1802" s="31"/>
      <c r="I1802" s="31"/>
      <c r="J1802" s="84"/>
      <c r="K1802" s="31"/>
      <c r="L1802" s="31"/>
      <c r="M1802" s="169"/>
      <c r="N1802" s="148"/>
      <c r="O1802" s="44"/>
      <c r="P1802" s="43"/>
      <c r="Q1802" s="31"/>
      <c r="R1802" s="84"/>
      <c r="S1802" s="31"/>
      <c r="T1802" s="31"/>
      <c r="U1802" s="169"/>
      <c r="V1802" s="150"/>
      <c r="W1802" s="141" t="str" cm="1">
        <f t="array" ref="W1802">IF(SUM(LEN(B1802:V1802))=0,"",IF(OR(OR(ISBLANK(F1802),SUM(LEN(C1802),LEN(D1802))=0),AND(NOT(E1802="Unknown"),ISBLANK(J1802)),AND(NOT(O1802="Unknown"),ISBLANK(R1802))),"Missing Information", INDEX(Table15[Entire Service Line Classification], MATCH(SUMIFS(Table15[Unique ID],Table15[System-Owned Portion],E1802,Table15[If Material Anything Other than "Lead" in Column E,Was Material Ever Previously Lead?],G1802,Table15[Customer-Owned Portion],O1802),Table15[Unique ID],0),0)))</f>
        <v/>
      </c>
      <c r="X1802"/>
    </row>
    <row r="1803" spans="2:24" x14ac:dyDescent="0.35">
      <c r="B1803" s="146"/>
      <c r="C1803" s="31"/>
      <c r="D1803" s="31"/>
      <c r="E1803" s="44"/>
      <c r="F1803" s="43"/>
      <c r="G1803" s="84"/>
      <c r="H1803" s="31"/>
      <c r="I1803" s="31"/>
      <c r="J1803" s="84"/>
      <c r="K1803" s="31"/>
      <c r="L1803" s="31"/>
      <c r="M1803" s="169"/>
      <c r="N1803" s="148"/>
      <c r="O1803" s="44"/>
      <c r="P1803" s="43"/>
      <c r="Q1803" s="31"/>
      <c r="R1803" s="84"/>
      <c r="S1803" s="31"/>
      <c r="T1803" s="31"/>
      <c r="U1803" s="169"/>
      <c r="V1803" s="150"/>
      <c r="W1803" s="141" t="str" cm="1">
        <f t="array" ref="W1803">IF(SUM(LEN(B1803:V1803))=0,"",IF(OR(OR(ISBLANK(F1803),SUM(LEN(C1803),LEN(D1803))=0),AND(NOT(E1803="Unknown"),ISBLANK(J1803)),AND(NOT(O1803="Unknown"),ISBLANK(R1803))),"Missing Information", INDEX(Table15[Entire Service Line Classification], MATCH(SUMIFS(Table15[Unique ID],Table15[System-Owned Portion],E1803,Table15[If Material Anything Other than "Lead" in Column E,Was Material Ever Previously Lead?],G1803,Table15[Customer-Owned Portion],O1803),Table15[Unique ID],0),0)))</f>
        <v/>
      </c>
      <c r="X1803"/>
    </row>
    <row r="1804" spans="2:24" x14ac:dyDescent="0.35">
      <c r="B1804" s="146"/>
      <c r="C1804" s="31"/>
      <c r="D1804" s="31"/>
      <c r="E1804" s="44"/>
      <c r="F1804" s="43"/>
      <c r="G1804" s="84"/>
      <c r="H1804" s="31"/>
      <c r="I1804" s="31"/>
      <c r="J1804" s="84"/>
      <c r="K1804" s="31"/>
      <c r="L1804" s="31"/>
      <c r="M1804" s="169"/>
      <c r="N1804" s="148"/>
      <c r="O1804" s="44"/>
      <c r="P1804" s="43"/>
      <c r="Q1804" s="31"/>
      <c r="R1804" s="84"/>
      <c r="S1804" s="31"/>
      <c r="T1804" s="31"/>
      <c r="U1804" s="169"/>
      <c r="V1804" s="150"/>
      <c r="W1804" s="141" t="str" cm="1">
        <f t="array" ref="W1804">IF(SUM(LEN(B1804:V1804))=0,"",IF(OR(OR(ISBLANK(F1804),SUM(LEN(C1804),LEN(D1804))=0),AND(NOT(E1804="Unknown"),ISBLANK(J1804)),AND(NOT(O1804="Unknown"),ISBLANK(R1804))),"Missing Information", INDEX(Table15[Entire Service Line Classification], MATCH(SUMIFS(Table15[Unique ID],Table15[System-Owned Portion],E1804,Table15[If Material Anything Other than "Lead" in Column E,Was Material Ever Previously Lead?],G1804,Table15[Customer-Owned Portion],O1804),Table15[Unique ID],0),0)))</f>
        <v/>
      </c>
      <c r="X1804"/>
    </row>
    <row r="1805" spans="2:24" x14ac:dyDescent="0.35">
      <c r="B1805" s="146"/>
      <c r="C1805" s="31"/>
      <c r="D1805" s="31"/>
      <c r="E1805" s="44"/>
      <c r="F1805" s="43"/>
      <c r="G1805" s="84"/>
      <c r="H1805" s="31"/>
      <c r="I1805" s="31"/>
      <c r="J1805" s="84"/>
      <c r="K1805" s="31"/>
      <c r="L1805" s="31"/>
      <c r="M1805" s="169"/>
      <c r="N1805" s="148"/>
      <c r="O1805" s="44"/>
      <c r="P1805" s="43"/>
      <c r="Q1805" s="31"/>
      <c r="R1805" s="84"/>
      <c r="S1805" s="31"/>
      <c r="T1805" s="31"/>
      <c r="U1805" s="169"/>
      <c r="V1805" s="150"/>
      <c r="W1805" s="141" t="str" cm="1">
        <f t="array" ref="W1805">IF(SUM(LEN(B1805:V1805))=0,"",IF(OR(OR(ISBLANK(F1805),SUM(LEN(C1805),LEN(D1805))=0),AND(NOT(E1805="Unknown"),ISBLANK(J1805)),AND(NOT(O1805="Unknown"),ISBLANK(R1805))),"Missing Information", INDEX(Table15[Entire Service Line Classification], MATCH(SUMIFS(Table15[Unique ID],Table15[System-Owned Portion],E1805,Table15[If Material Anything Other than "Lead" in Column E,Was Material Ever Previously Lead?],G1805,Table15[Customer-Owned Portion],O1805),Table15[Unique ID],0),0)))</f>
        <v/>
      </c>
      <c r="X1805"/>
    </row>
    <row r="1806" spans="2:24" x14ac:dyDescent="0.35">
      <c r="B1806" s="146"/>
      <c r="C1806" s="31"/>
      <c r="D1806" s="31"/>
      <c r="E1806" s="44"/>
      <c r="F1806" s="43"/>
      <c r="G1806" s="84"/>
      <c r="H1806" s="31"/>
      <c r="I1806" s="31"/>
      <c r="J1806" s="84"/>
      <c r="K1806" s="31"/>
      <c r="L1806" s="31"/>
      <c r="M1806" s="169"/>
      <c r="N1806" s="148"/>
      <c r="O1806" s="44"/>
      <c r="P1806" s="43"/>
      <c r="Q1806" s="31"/>
      <c r="R1806" s="84"/>
      <c r="S1806" s="31"/>
      <c r="T1806" s="31"/>
      <c r="U1806" s="169"/>
      <c r="V1806" s="150"/>
      <c r="W1806" s="141" t="str" cm="1">
        <f t="array" ref="W1806">IF(SUM(LEN(B1806:V1806))=0,"",IF(OR(OR(ISBLANK(F1806),SUM(LEN(C1806),LEN(D1806))=0),AND(NOT(E1806="Unknown"),ISBLANK(J1806)),AND(NOT(O1806="Unknown"),ISBLANK(R1806))),"Missing Information", INDEX(Table15[Entire Service Line Classification], MATCH(SUMIFS(Table15[Unique ID],Table15[System-Owned Portion],E1806,Table15[If Material Anything Other than "Lead" in Column E,Was Material Ever Previously Lead?],G1806,Table15[Customer-Owned Portion],O1806),Table15[Unique ID],0),0)))</f>
        <v/>
      </c>
      <c r="X1806"/>
    </row>
    <row r="1807" spans="2:24" x14ac:dyDescent="0.35">
      <c r="B1807" s="146"/>
      <c r="C1807" s="31"/>
      <c r="D1807" s="31"/>
      <c r="E1807" s="44"/>
      <c r="F1807" s="43"/>
      <c r="G1807" s="84"/>
      <c r="H1807" s="31"/>
      <c r="I1807" s="31"/>
      <c r="J1807" s="84"/>
      <c r="K1807" s="31"/>
      <c r="L1807" s="31"/>
      <c r="M1807" s="169"/>
      <c r="N1807" s="148"/>
      <c r="O1807" s="44"/>
      <c r="P1807" s="43"/>
      <c r="Q1807" s="31"/>
      <c r="R1807" s="84"/>
      <c r="S1807" s="31"/>
      <c r="T1807" s="31"/>
      <c r="U1807" s="169"/>
      <c r="V1807" s="150"/>
      <c r="W1807" s="141" t="str" cm="1">
        <f t="array" ref="W1807">IF(SUM(LEN(B1807:V1807))=0,"",IF(OR(OR(ISBLANK(F1807),SUM(LEN(C1807),LEN(D1807))=0),AND(NOT(E1807="Unknown"),ISBLANK(J1807)),AND(NOT(O1807="Unknown"),ISBLANK(R1807))),"Missing Information", INDEX(Table15[Entire Service Line Classification], MATCH(SUMIFS(Table15[Unique ID],Table15[System-Owned Portion],E1807,Table15[If Material Anything Other than "Lead" in Column E,Was Material Ever Previously Lead?],G1807,Table15[Customer-Owned Portion],O1807),Table15[Unique ID],0),0)))</f>
        <v/>
      </c>
      <c r="X1807"/>
    </row>
    <row r="1808" spans="2:24" x14ac:dyDescent="0.35">
      <c r="B1808" s="146"/>
      <c r="C1808" s="31"/>
      <c r="D1808" s="31"/>
      <c r="E1808" s="44"/>
      <c r="F1808" s="43"/>
      <c r="G1808" s="84"/>
      <c r="H1808" s="31"/>
      <c r="I1808" s="31"/>
      <c r="J1808" s="84"/>
      <c r="K1808" s="31"/>
      <c r="L1808" s="31"/>
      <c r="M1808" s="169"/>
      <c r="N1808" s="148"/>
      <c r="O1808" s="44"/>
      <c r="P1808" s="43"/>
      <c r="Q1808" s="31"/>
      <c r="R1808" s="84"/>
      <c r="S1808" s="31"/>
      <c r="T1808" s="31"/>
      <c r="U1808" s="169"/>
      <c r="V1808" s="150"/>
      <c r="W1808" s="141" t="str" cm="1">
        <f t="array" ref="W1808">IF(SUM(LEN(B1808:V1808))=0,"",IF(OR(OR(ISBLANK(F1808),SUM(LEN(C1808),LEN(D1808))=0),AND(NOT(E1808="Unknown"),ISBLANK(J1808)),AND(NOT(O1808="Unknown"),ISBLANK(R1808))),"Missing Information", INDEX(Table15[Entire Service Line Classification], MATCH(SUMIFS(Table15[Unique ID],Table15[System-Owned Portion],E1808,Table15[If Material Anything Other than "Lead" in Column E,Was Material Ever Previously Lead?],G1808,Table15[Customer-Owned Portion],O1808),Table15[Unique ID],0),0)))</f>
        <v/>
      </c>
      <c r="X1808"/>
    </row>
    <row r="1809" spans="2:24" x14ac:dyDescent="0.35">
      <c r="B1809" s="146"/>
      <c r="C1809" s="31"/>
      <c r="D1809" s="31"/>
      <c r="E1809" s="44"/>
      <c r="F1809" s="43"/>
      <c r="G1809" s="84"/>
      <c r="H1809" s="31"/>
      <c r="I1809" s="31"/>
      <c r="J1809" s="84"/>
      <c r="K1809" s="31"/>
      <c r="L1809" s="31"/>
      <c r="M1809" s="169"/>
      <c r="N1809" s="148"/>
      <c r="O1809" s="44"/>
      <c r="P1809" s="43"/>
      <c r="Q1809" s="31"/>
      <c r="R1809" s="84"/>
      <c r="S1809" s="31"/>
      <c r="T1809" s="31"/>
      <c r="U1809" s="169"/>
      <c r="V1809" s="150"/>
      <c r="W1809" s="141" t="str" cm="1">
        <f t="array" ref="W1809">IF(SUM(LEN(B1809:V1809))=0,"",IF(OR(OR(ISBLANK(F1809),SUM(LEN(C1809),LEN(D1809))=0),AND(NOT(E1809="Unknown"),ISBLANK(J1809)),AND(NOT(O1809="Unknown"),ISBLANK(R1809))),"Missing Information", INDEX(Table15[Entire Service Line Classification], MATCH(SUMIFS(Table15[Unique ID],Table15[System-Owned Portion],E1809,Table15[If Material Anything Other than "Lead" in Column E,Was Material Ever Previously Lead?],G1809,Table15[Customer-Owned Portion],O1809),Table15[Unique ID],0),0)))</f>
        <v/>
      </c>
      <c r="X1809"/>
    </row>
    <row r="1810" spans="2:24" x14ac:dyDescent="0.35">
      <c r="B1810" s="146"/>
      <c r="C1810" s="31"/>
      <c r="D1810" s="31"/>
      <c r="E1810" s="44"/>
      <c r="F1810" s="43"/>
      <c r="G1810" s="84"/>
      <c r="H1810" s="31"/>
      <c r="I1810" s="31"/>
      <c r="J1810" s="84"/>
      <c r="K1810" s="31"/>
      <c r="L1810" s="31"/>
      <c r="M1810" s="169"/>
      <c r="N1810" s="148"/>
      <c r="O1810" s="44"/>
      <c r="P1810" s="43"/>
      <c r="Q1810" s="31"/>
      <c r="R1810" s="84"/>
      <c r="S1810" s="31"/>
      <c r="T1810" s="31"/>
      <c r="U1810" s="169"/>
      <c r="V1810" s="150"/>
      <c r="W1810" s="141" t="str" cm="1">
        <f t="array" ref="W1810">IF(SUM(LEN(B1810:V1810))=0,"",IF(OR(OR(ISBLANK(F1810),SUM(LEN(C1810),LEN(D1810))=0),AND(NOT(E1810="Unknown"),ISBLANK(J1810)),AND(NOT(O1810="Unknown"),ISBLANK(R1810))),"Missing Information", INDEX(Table15[Entire Service Line Classification], MATCH(SUMIFS(Table15[Unique ID],Table15[System-Owned Portion],E1810,Table15[If Material Anything Other than "Lead" in Column E,Was Material Ever Previously Lead?],G1810,Table15[Customer-Owned Portion],O1810),Table15[Unique ID],0),0)))</f>
        <v/>
      </c>
      <c r="X1810"/>
    </row>
    <row r="1811" spans="2:24" x14ac:dyDescent="0.35">
      <c r="B1811" s="146"/>
      <c r="C1811" s="31"/>
      <c r="D1811" s="31"/>
      <c r="E1811" s="44"/>
      <c r="F1811" s="43"/>
      <c r="G1811" s="84"/>
      <c r="H1811" s="31"/>
      <c r="I1811" s="31"/>
      <c r="J1811" s="84"/>
      <c r="K1811" s="31"/>
      <c r="L1811" s="31"/>
      <c r="M1811" s="169"/>
      <c r="N1811" s="148"/>
      <c r="O1811" s="44"/>
      <c r="P1811" s="43"/>
      <c r="Q1811" s="31"/>
      <c r="R1811" s="84"/>
      <c r="S1811" s="31"/>
      <c r="T1811" s="31"/>
      <c r="U1811" s="169"/>
      <c r="V1811" s="150"/>
      <c r="W1811" s="141" t="str" cm="1">
        <f t="array" ref="W1811">IF(SUM(LEN(B1811:V1811))=0,"",IF(OR(OR(ISBLANK(F1811),SUM(LEN(C1811),LEN(D1811))=0),AND(NOT(E1811="Unknown"),ISBLANK(J1811)),AND(NOT(O1811="Unknown"),ISBLANK(R1811))),"Missing Information", INDEX(Table15[Entire Service Line Classification], MATCH(SUMIFS(Table15[Unique ID],Table15[System-Owned Portion],E1811,Table15[If Material Anything Other than "Lead" in Column E,Was Material Ever Previously Lead?],G1811,Table15[Customer-Owned Portion],O1811),Table15[Unique ID],0),0)))</f>
        <v/>
      </c>
      <c r="X1811"/>
    </row>
    <row r="1812" spans="2:24" x14ac:dyDescent="0.35">
      <c r="B1812" s="146"/>
      <c r="C1812" s="31"/>
      <c r="D1812" s="31"/>
      <c r="E1812" s="44"/>
      <c r="F1812" s="43"/>
      <c r="G1812" s="84"/>
      <c r="H1812" s="31"/>
      <c r="I1812" s="31"/>
      <c r="J1812" s="84"/>
      <c r="K1812" s="31"/>
      <c r="L1812" s="31"/>
      <c r="M1812" s="169"/>
      <c r="N1812" s="148"/>
      <c r="O1812" s="44"/>
      <c r="P1812" s="43"/>
      <c r="Q1812" s="31"/>
      <c r="R1812" s="84"/>
      <c r="S1812" s="31"/>
      <c r="T1812" s="31"/>
      <c r="U1812" s="169"/>
      <c r="V1812" s="150"/>
      <c r="W1812" s="141" t="str" cm="1">
        <f t="array" ref="W1812">IF(SUM(LEN(B1812:V1812))=0,"",IF(OR(OR(ISBLANK(F1812),SUM(LEN(C1812),LEN(D1812))=0),AND(NOT(E1812="Unknown"),ISBLANK(J1812)),AND(NOT(O1812="Unknown"),ISBLANK(R1812))),"Missing Information", INDEX(Table15[Entire Service Line Classification], MATCH(SUMIFS(Table15[Unique ID],Table15[System-Owned Portion],E1812,Table15[If Material Anything Other than "Lead" in Column E,Was Material Ever Previously Lead?],G1812,Table15[Customer-Owned Portion],O1812),Table15[Unique ID],0),0)))</f>
        <v/>
      </c>
      <c r="X1812"/>
    </row>
    <row r="1813" spans="2:24" x14ac:dyDescent="0.35">
      <c r="B1813" s="146"/>
      <c r="C1813" s="31"/>
      <c r="D1813" s="31"/>
      <c r="E1813" s="44"/>
      <c r="F1813" s="43"/>
      <c r="G1813" s="84"/>
      <c r="H1813" s="31"/>
      <c r="I1813" s="31"/>
      <c r="J1813" s="84"/>
      <c r="K1813" s="31"/>
      <c r="L1813" s="31"/>
      <c r="M1813" s="169"/>
      <c r="N1813" s="148"/>
      <c r="O1813" s="44"/>
      <c r="P1813" s="43"/>
      <c r="Q1813" s="31"/>
      <c r="R1813" s="84"/>
      <c r="S1813" s="31"/>
      <c r="T1813" s="31"/>
      <c r="U1813" s="169"/>
      <c r="V1813" s="150"/>
      <c r="W1813" s="141" t="str" cm="1">
        <f t="array" ref="W1813">IF(SUM(LEN(B1813:V1813))=0,"",IF(OR(OR(ISBLANK(F1813),SUM(LEN(C1813),LEN(D1813))=0),AND(NOT(E1813="Unknown"),ISBLANK(J1813)),AND(NOT(O1813="Unknown"),ISBLANK(R1813))),"Missing Information", INDEX(Table15[Entire Service Line Classification], MATCH(SUMIFS(Table15[Unique ID],Table15[System-Owned Portion],E1813,Table15[If Material Anything Other than "Lead" in Column E,Was Material Ever Previously Lead?],G1813,Table15[Customer-Owned Portion],O1813),Table15[Unique ID],0),0)))</f>
        <v/>
      </c>
      <c r="X1813"/>
    </row>
    <row r="1814" spans="2:24" x14ac:dyDescent="0.35">
      <c r="B1814" s="146"/>
      <c r="C1814" s="31"/>
      <c r="D1814" s="31"/>
      <c r="E1814" s="44"/>
      <c r="F1814" s="43"/>
      <c r="G1814" s="84"/>
      <c r="H1814" s="31"/>
      <c r="I1814" s="31"/>
      <c r="J1814" s="84"/>
      <c r="K1814" s="31"/>
      <c r="L1814" s="31"/>
      <c r="M1814" s="169"/>
      <c r="N1814" s="148"/>
      <c r="O1814" s="44"/>
      <c r="P1814" s="43"/>
      <c r="Q1814" s="31"/>
      <c r="R1814" s="84"/>
      <c r="S1814" s="31"/>
      <c r="T1814" s="31"/>
      <c r="U1814" s="169"/>
      <c r="V1814" s="150"/>
      <c r="W1814" s="141" t="str" cm="1">
        <f t="array" ref="W1814">IF(SUM(LEN(B1814:V1814))=0,"",IF(OR(OR(ISBLANK(F1814),SUM(LEN(C1814),LEN(D1814))=0),AND(NOT(E1814="Unknown"),ISBLANK(J1814)),AND(NOT(O1814="Unknown"),ISBLANK(R1814))),"Missing Information", INDEX(Table15[Entire Service Line Classification], MATCH(SUMIFS(Table15[Unique ID],Table15[System-Owned Portion],E1814,Table15[If Material Anything Other than "Lead" in Column E,Was Material Ever Previously Lead?],G1814,Table15[Customer-Owned Portion],O1814),Table15[Unique ID],0),0)))</f>
        <v/>
      </c>
      <c r="X1814"/>
    </row>
    <row r="1815" spans="2:24" x14ac:dyDescent="0.35">
      <c r="B1815" s="146"/>
      <c r="C1815" s="31"/>
      <c r="D1815" s="31"/>
      <c r="E1815" s="44"/>
      <c r="F1815" s="43"/>
      <c r="G1815" s="84"/>
      <c r="H1815" s="31"/>
      <c r="I1815" s="31"/>
      <c r="J1815" s="84"/>
      <c r="K1815" s="31"/>
      <c r="L1815" s="31"/>
      <c r="M1815" s="169"/>
      <c r="N1815" s="148"/>
      <c r="O1815" s="44"/>
      <c r="P1815" s="43"/>
      <c r="Q1815" s="31"/>
      <c r="R1815" s="84"/>
      <c r="S1815" s="31"/>
      <c r="T1815" s="31"/>
      <c r="U1815" s="169"/>
      <c r="V1815" s="150"/>
      <c r="W1815" s="141" t="str" cm="1">
        <f t="array" ref="W1815">IF(SUM(LEN(B1815:V1815))=0,"",IF(OR(OR(ISBLANK(F1815),SUM(LEN(C1815),LEN(D1815))=0),AND(NOT(E1815="Unknown"),ISBLANK(J1815)),AND(NOT(O1815="Unknown"),ISBLANK(R1815))),"Missing Information", INDEX(Table15[Entire Service Line Classification], MATCH(SUMIFS(Table15[Unique ID],Table15[System-Owned Portion],E1815,Table15[If Material Anything Other than "Lead" in Column E,Was Material Ever Previously Lead?],G1815,Table15[Customer-Owned Portion],O1815),Table15[Unique ID],0),0)))</f>
        <v/>
      </c>
      <c r="X1815"/>
    </row>
    <row r="1816" spans="2:24" x14ac:dyDescent="0.35">
      <c r="B1816" s="146"/>
      <c r="C1816" s="31"/>
      <c r="D1816" s="31"/>
      <c r="E1816" s="44"/>
      <c r="F1816" s="43"/>
      <c r="G1816" s="84"/>
      <c r="H1816" s="31"/>
      <c r="I1816" s="31"/>
      <c r="J1816" s="84"/>
      <c r="K1816" s="31"/>
      <c r="L1816" s="31"/>
      <c r="M1816" s="169"/>
      <c r="N1816" s="148"/>
      <c r="O1816" s="44"/>
      <c r="P1816" s="43"/>
      <c r="Q1816" s="31"/>
      <c r="R1816" s="84"/>
      <c r="S1816" s="31"/>
      <c r="T1816" s="31"/>
      <c r="U1816" s="169"/>
      <c r="V1816" s="150"/>
      <c r="W1816" s="141" t="str" cm="1">
        <f t="array" ref="W1816">IF(SUM(LEN(B1816:V1816))=0,"",IF(OR(OR(ISBLANK(F1816),SUM(LEN(C1816),LEN(D1816))=0),AND(NOT(E1816="Unknown"),ISBLANK(J1816)),AND(NOT(O1816="Unknown"),ISBLANK(R1816))),"Missing Information", INDEX(Table15[Entire Service Line Classification], MATCH(SUMIFS(Table15[Unique ID],Table15[System-Owned Portion],E1816,Table15[If Material Anything Other than "Lead" in Column E,Was Material Ever Previously Lead?],G1816,Table15[Customer-Owned Portion],O1816),Table15[Unique ID],0),0)))</f>
        <v/>
      </c>
      <c r="X1816"/>
    </row>
    <row r="1817" spans="2:24" x14ac:dyDescent="0.35">
      <c r="B1817" s="146"/>
      <c r="C1817" s="31"/>
      <c r="D1817" s="31"/>
      <c r="E1817" s="44"/>
      <c r="F1817" s="43"/>
      <c r="G1817" s="84"/>
      <c r="H1817" s="31"/>
      <c r="I1817" s="31"/>
      <c r="J1817" s="84"/>
      <c r="K1817" s="31"/>
      <c r="L1817" s="31"/>
      <c r="M1817" s="169"/>
      <c r="N1817" s="148"/>
      <c r="O1817" s="44"/>
      <c r="P1817" s="43"/>
      <c r="Q1817" s="31"/>
      <c r="R1817" s="84"/>
      <c r="S1817" s="31"/>
      <c r="T1817" s="31"/>
      <c r="U1817" s="169"/>
      <c r="V1817" s="150"/>
      <c r="W1817" s="141" t="str" cm="1">
        <f t="array" ref="W1817">IF(SUM(LEN(B1817:V1817))=0,"",IF(OR(OR(ISBLANK(F1817),SUM(LEN(C1817),LEN(D1817))=0),AND(NOT(E1817="Unknown"),ISBLANK(J1817)),AND(NOT(O1817="Unknown"),ISBLANK(R1817))),"Missing Information", INDEX(Table15[Entire Service Line Classification], MATCH(SUMIFS(Table15[Unique ID],Table15[System-Owned Portion],E1817,Table15[If Material Anything Other than "Lead" in Column E,Was Material Ever Previously Lead?],G1817,Table15[Customer-Owned Portion],O1817),Table15[Unique ID],0),0)))</f>
        <v/>
      </c>
      <c r="X1817"/>
    </row>
    <row r="1818" spans="2:24" x14ac:dyDescent="0.35">
      <c r="B1818" s="146"/>
      <c r="C1818" s="31"/>
      <c r="D1818" s="31"/>
      <c r="E1818" s="44"/>
      <c r="F1818" s="43"/>
      <c r="G1818" s="84"/>
      <c r="H1818" s="31"/>
      <c r="I1818" s="31"/>
      <c r="J1818" s="84"/>
      <c r="K1818" s="31"/>
      <c r="L1818" s="31"/>
      <c r="M1818" s="169"/>
      <c r="N1818" s="148"/>
      <c r="O1818" s="44"/>
      <c r="P1818" s="43"/>
      <c r="Q1818" s="31"/>
      <c r="R1818" s="84"/>
      <c r="S1818" s="31"/>
      <c r="T1818" s="31"/>
      <c r="U1818" s="169"/>
      <c r="V1818" s="150"/>
      <c r="W1818" s="141" t="str" cm="1">
        <f t="array" ref="W1818">IF(SUM(LEN(B1818:V1818))=0,"",IF(OR(OR(ISBLANK(F1818),SUM(LEN(C1818),LEN(D1818))=0),AND(NOT(E1818="Unknown"),ISBLANK(J1818)),AND(NOT(O1818="Unknown"),ISBLANK(R1818))),"Missing Information", INDEX(Table15[Entire Service Line Classification], MATCH(SUMIFS(Table15[Unique ID],Table15[System-Owned Portion],E1818,Table15[If Material Anything Other than "Lead" in Column E,Was Material Ever Previously Lead?],G1818,Table15[Customer-Owned Portion],O1818),Table15[Unique ID],0),0)))</f>
        <v/>
      </c>
      <c r="X1818"/>
    </row>
    <row r="1819" spans="2:24" x14ac:dyDescent="0.35">
      <c r="B1819" s="146"/>
      <c r="C1819" s="31"/>
      <c r="D1819" s="31"/>
      <c r="E1819" s="44"/>
      <c r="F1819" s="43"/>
      <c r="G1819" s="84"/>
      <c r="H1819" s="31"/>
      <c r="I1819" s="31"/>
      <c r="J1819" s="84"/>
      <c r="K1819" s="31"/>
      <c r="L1819" s="31"/>
      <c r="M1819" s="169"/>
      <c r="N1819" s="148"/>
      <c r="O1819" s="44"/>
      <c r="P1819" s="43"/>
      <c r="Q1819" s="31"/>
      <c r="R1819" s="84"/>
      <c r="S1819" s="31"/>
      <c r="T1819" s="31"/>
      <c r="U1819" s="169"/>
      <c r="V1819" s="150"/>
      <c r="W1819" s="141" t="str" cm="1">
        <f t="array" ref="W1819">IF(SUM(LEN(B1819:V1819))=0,"",IF(OR(OR(ISBLANK(F1819),SUM(LEN(C1819),LEN(D1819))=0),AND(NOT(E1819="Unknown"),ISBLANK(J1819)),AND(NOT(O1819="Unknown"),ISBLANK(R1819))),"Missing Information", INDEX(Table15[Entire Service Line Classification], MATCH(SUMIFS(Table15[Unique ID],Table15[System-Owned Portion],E1819,Table15[If Material Anything Other than "Lead" in Column E,Was Material Ever Previously Lead?],G1819,Table15[Customer-Owned Portion],O1819),Table15[Unique ID],0),0)))</f>
        <v/>
      </c>
      <c r="X1819"/>
    </row>
    <row r="1820" spans="2:24" x14ac:dyDescent="0.35">
      <c r="B1820" s="146"/>
      <c r="C1820" s="31"/>
      <c r="D1820" s="31"/>
      <c r="E1820" s="44"/>
      <c r="F1820" s="43"/>
      <c r="G1820" s="84"/>
      <c r="H1820" s="31"/>
      <c r="I1820" s="31"/>
      <c r="J1820" s="84"/>
      <c r="K1820" s="31"/>
      <c r="L1820" s="31"/>
      <c r="M1820" s="169"/>
      <c r="N1820" s="148"/>
      <c r="O1820" s="44"/>
      <c r="P1820" s="43"/>
      <c r="Q1820" s="31"/>
      <c r="R1820" s="84"/>
      <c r="S1820" s="31"/>
      <c r="T1820" s="31"/>
      <c r="U1820" s="169"/>
      <c r="V1820" s="150"/>
      <c r="W1820" s="141" t="str" cm="1">
        <f t="array" ref="W1820">IF(SUM(LEN(B1820:V1820))=0,"",IF(OR(OR(ISBLANK(F1820),SUM(LEN(C1820),LEN(D1820))=0),AND(NOT(E1820="Unknown"),ISBLANK(J1820)),AND(NOT(O1820="Unknown"),ISBLANK(R1820))),"Missing Information", INDEX(Table15[Entire Service Line Classification], MATCH(SUMIFS(Table15[Unique ID],Table15[System-Owned Portion],E1820,Table15[If Material Anything Other than "Lead" in Column E,Was Material Ever Previously Lead?],G1820,Table15[Customer-Owned Portion],O1820),Table15[Unique ID],0),0)))</f>
        <v/>
      </c>
      <c r="X1820"/>
    </row>
    <row r="1821" spans="2:24" x14ac:dyDescent="0.35">
      <c r="B1821" s="146"/>
      <c r="C1821" s="31"/>
      <c r="D1821" s="31"/>
      <c r="E1821" s="44"/>
      <c r="F1821" s="43"/>
      <c r="G1821" s="84"/>
      <c r="H1821" s="31"/>
      <c r="I1821" s="31"/>
      <c r="J1821" s="84"/>
      <c r="K1821" s="31"/>
      <c r="L1821" s="31"/>
      <c r="M1821" s="169"/>
      <c r="N1821" s="148"/>
      <c r="O1821" s="44"/>
      <c r="P1821" s="43"/>
      <c r="Q1821" s="31"/>
      <c r="R1821" s="84"/>
      <c r="S1821" s="31"/>
      <c r="T1821" s="31"/>
      <c r="U1821" s="169"/>
      <c r="V1821" s="150"/>
      <c r="W1821" s="141" t="str" cm="1">
        <f t="array" ref="W1821">IF(SUM(LEN(B1821:V1821))=0,"",IF(OR(OR(ISBLANK(F1821),SUM(LEN(C1821),LEN(D1821))=0),AND(NOT(E1821="Unknown"),ISBLANK(J1821)),AND(NOT(O1821="Unknown"),ISBLANK(R1821))),"Missing Information", INDEX(Table15[Entire Service Line Classification], MATCH(SUMIFS(Table15[Unique ID],Table15[System-Owned Portion],E1821,Table15[If Material Anything Other than "Lead" in Column E,Was Material Ever Previously Lead?],G1821,Table15[Customer-Owned Portion],O1821),Table15[Unique ID],0),0)))</f>
        <v/>
      </c>
      <c r="X1821"/>
    </row>
    <row r="1822" spans="2:24" x14ac:dyDescent="0.35">
      <c r="B1822" s="146"/>
      <c r="C1822" s="31"/>
      <c r="D1822" s="31"/>
      <c r="E1822" s="44"/>
      <c r="F1822" s="43"/>
      <c r="G1822" s="84"/>
      <c r="H1822" s="31"/>
      <c r="I1822" s="31"/>
      <c r="J1822" s="84"/>
      <c r="K1822" s="31"/>
      <c r="L1822" s="31"/>
      <c r="M1822" s="169"/>
      <c r="N1822" s="148"/>
      <c r="O1822" s="44"/>
      <c r="P1822" s="43"/>
      <c r="Q1822" s="31"/>
      <c r="R1822" s="84"/>
      <c r="S1822" s="31"/>
      <c r="T1822" s="31"/>
      <c r="U1822" s="169"/>
      <c r="V1822" s="150"/>
      <c r="W1822" s="141" t="str" cm="1">
        <f t="array" ref="W1822">IF(SUM(LEN(B1822:V1822))=0,"",IF(OR(OR(ISBLANK(F1822),SUM(LEN(C1822),LEN(D1822))=0),AND(NOT(E1822="Unknown"),ISBLANK(J1822)),AND(NOT(O1822="Unknown"),ISBLANK(R1822))),"Missing Information", INDEX(Table15[Entire Service Line Classification], MATCH(SUMIFS(Table15[Unique ID],Table15[System-Owned Portion],E1822,Table15[If Material Anything Other than "Lead" in Column E,Was Material Ever Previously Lead?],G1822,Table15[Customer-Owned Portion],O1822),Table15[Unique ID],0),0)))</f>
        <v/>
      </c>
      <c r="X1822"/>
    </row>
    <row r="1823" spans="2:24" x14ac:dyDescent="0.35">
      <c r="B1823" s="146"/>
      <c r="C1823" s="31"/>
      <c r="D1823" s="31"/>
      <c r="E1823" s="44"/>
      <c r="F1823" s="43"/>
      <c r="G1823" s="84"/>
      <c r="H1823" s="31"/>
      <c r="I1823" s="31"/>
      <c r="J1823" s="84"/>
      <c r="K1823" s="31"/>
      <c r="L1823" s="31"/>
      <c r="M1823" s="169"/>
      <c r="N1823" s="148"/>
      <c r="O1823" s="44"/>
      <c r="P1823" s="43"/>
      <c r="Q1823" s="31"/>
      <c r="R1823" s="84"/>
      <c r="S1823" s="31"/>
      <c r="T1823" s="31"/>
      <c r="U1823" s="169"/>
      <c r="V1823" s="150"/>
      <c r="W1823" s="141" t="str" cm="1">
        <f t="array" ref="W1823">IF(SUM(LEN(B1823:V1823))=0,"",IF(OR(OR(ISBLANK(F1823),SUM(LEN(C1823),LEN(D1823))=0),AND(NOT(E1823="Unknown"),ISBLANK(J1823)),AND(NOT(O1823="Unknown"),ISBLANK(R1823))),"Missing Information", INDEX(Table15[Entire Service Line Classification], MATCH(SUMIFS(Table15[Unique ID],Table15[System-Owned Portion],E1823,Table15[If Material Anything Other than "Lead" in Column E,Was Material Ever Previously Lead?],G1823,Table15[Customer-Owned Portion],O1823),Table15[Unique ID],0),0)))</f>
        <v/>
      </c>
      <c r="X1823"/>
    </row>
    <row r="1824" spans="2:24" x14ac:dyDescent="0.35">
      <c r="B1824" s="146"/>
      <c r="C1824" s="31"/>
      <c r="D1824" s="31"/>
      <c r="E1824" s="44"/>
      <c r="F1824" s="43"/>
      <c r="G1824" s="84"/>
      <c r="H1824" s="31"/>
      <c r="I1824" s="31"/>
      <c r="J1824" s="84"/>
      <c r="K1824" s="31"/>
      <c r="L1824" s="31"/>
      <c r="M1824" s="169"/>
      <c r="N1824" s="148"/>
      <c r="O1824" s="44"/>
      <c r="P1824" s="43"/>
      <c r="Q1824" s="31"/>
      <c r="R1824" s="84"/>
      <c r="S1824" s="31"/>
      <c r="T1824" s="31"/>
      <c r="U1824" s="169"/>
      <c r="V1824" s="150"/>
      <c r="W1824" s="141" t="str" cm="1">
        <f t="array" ref="W1824">IF(SUM(LEN(B1824:V1824))=0,"",IF(OR(OR(ISBLANK(F1824),SUM(LEN(C1824),LEN(D1824))=0),AND(NOT(E1824="Unknown"),ISBLANK(J1824)),AND(NOT(O1824="Unknown"),ISBLANK(R1824))),"Missing Information", INDEX(Table15[Entire Service Line Classification], MATCH(SUMIFS(Table15[Unique ID],Table15[System-Owned Portion],E1824,Table15[If Material Anything Other than "Lead" in Column E,Was Material Ever Previously Lead?],G1824,Table15[Customer-Owned Portion],O1824),Table15[Unique ID],0),0)))</f>
        <v/>
      </c>
      <c r="X1824"/>
    </row>
    <row r="1825" spans="2:24" x14ac:dyDescent="0.35">
      <c r="B1825" s="146"/>
      <c r="C1825" s="31"/>
      <c r="D1825" s="31"/>
      <c r="E1825" s="44"/>
      <c r="F1825" s="43"/>
      <c r="G1825" s="84"/>
      <c r="H1825" s="31"/>
      <c r="I1825" s="31"/>
      <c r="J1825" s="84"/>
      <c r="K1825" s="31"/>
      <c r="L1825" s="31"/>
      <c r="M1825" s="169"/>
      <c r="N1825" s="148"/>
      <c r="O1825" s="44"/>
      <c r="P1825" s="43"/>
      <c r="Q1825" s="31"/>
      <c r="R1825" s="84"/>
      <c r="S1825" s="31"/>
      <c r="T1825" s="31"/>
      <c r="U1825" s="169"/>
      <c r="V1825" s="150"/>
      <c r="W1825" s="141" t="str" cm="1">
        <f t="array" ref="W1825">IF(SUM(LEN(B1825:V1825))=0,"",IF(OR(OR(ISBLANK(F1825),SUM(LEN(C1825),LEN(D1825))=0),AND(NOT(E1825="Unknown"),ISBLANK(J1825)),AND(NOT(O1825="Unknown"),ISBLANK(R1825))),"Missing Information", INDEX(Table15[Entire Service Line Classification], MATCH(SUMIFS(Table15[Unique ID],Table15[System-Owned Portion],E1825,Table15[If Material Anything Other than "Lead" in Column E,Was Material Ever Previously Lead?],G1825,Table15[Customer-Owned Portion],O1825),Table15[Unique ID],0),0)))</f>
        <v/>
      </c>
      <c r="X1825"/>
    </row>
    <row r="1826" spans="2:24" x14ac:dyDescent="0.35">
      <c r="B1826" s="146"/>
      <c r="C1826" s="31"/>
      <c r="D1826" s="31"/>
      <c r="E1826" s="44"/>
      <c r="F1826" s="43"/>
      <c r="G1826" s="84"/>
      <c r="H1826" s="31"/>
      <c r="I1826" s="31"/>
      <c r="J1826" s="84"/>
      <c r="K1826" s="31"/>
      <c r="L1826" s="31"/>
      <c r="M1826" s="169"/>
      <c r="N1826" s="148"/>
      <c r="O1826" s="44"/>
      <c r="P1826" s="43"/>
      <c r="Q1826" s="31"/>
      <c r="R1826" s="84"/>
      <c r="S1826" s="31"/>
      <c r="T1826" s="31"/>
      <c r="U1826" s="169"/>
      <c r="V1826" s="150"/>
      <c r="W1826" s="141" t="str" cm="1">
        <f t="array" ref="W1826">IF(SUM(LEN(B1826:V1826))=0,"",IF(OR(OR(ISBLANK(F1826),SUM(LEN(C1826),LEN(D1826))=0),AND(NOT(E1826="Unknown"),ISBLANK(J1826)),AND(NOT(O1826="Unknown"),ISBLANK(R1826))),"Missing Information", INDEX(Table15[Entire Service Line Classification], MATCH(SUMIFS(Table15[Unique ID],Table15[System-Owned Portion],E1826,Table15[If Material Anything Other than "Lead" in Column E,Was Material Ever Previously Lead?],G1826,Table15[Customer-Owned Portion],O1826),Table15[Unique ID],0),0)))</f>
        <v/>
      </c>
      <c r="X1826"/>
    </row>
    <row r="1827" spans="2:24" x14ac:dyDescent="0.35">
      <c r="B1827" s="146"/>
      <c r="C1827" s="31"/>
      <c r="D1827" s="31"/>
      <c r="E1827" s="44"/>
      <c r="F1827" s="43"/>
      <c r="G1827" s="84"/>
      <c r="H1827" s="31"/>
      <c r="I1827" s="31"/>
      <c r="J1827" s="84"/>
      <c r="K1827" s="31"/>
      <c r="L1827" s="31"/>
      <c r="M1827" s="169"/>
      <c r="N1827" s="148"/>
      <c r="O1827" s="44"/>
      <c r="P1827" s="43"/>
      <c r="Q1827" s="31"/>
      <c r="R1827" s="84"/>
      <c r="S1827" s="31"/>
      <c r="T1827" s="31"/>
      <c r="U1827" s="169"/>
      <c r="V1827" s="150"/>
      <c r="W1827" s="141" t="str" cm="1">
        <f t="array" ref="W1827">IF(SUM(LEN(B1827:V1827))=0,"",IF(OR(OR(ISBLANK(F1827),SUM(LEN(C1827),LEN(D1827))=0),AND(NOT(E1827="Unknown"),ISBLANK(J1827)),AND(NOT(O1827="Unknown"),ISBLANK(R1827))),"Missing Information", INDEX(Table15[Entire Service Line Classification], MATCH(SUMIFS(Table15[Unique ID],Table15[System-Owned Portion],E1827,Table15[If Material Anything Other than "Lead" in Column E,Was Material Ever Previously Lead?],G1827,Table15[Customer-Owned Portion],O1827),Table15[Unique ID],0),0)))</f>
        <v/>
      </c>
      <c r="X1827"/>
    </row>
    <row r="1828" spans="2:24" x14ac:dyDescent="0.35">
      <c r="B1828" s="146"/>
      <c r="C1828" s="31"/>
      <c r="D1828" s="31"/>
      <c r="E1828" s="44"/>
      <c r="F1828" s="43"/>
      <c r="G1828" s="84"/>
      <c r="H1828" s="31"/>
      <c r="I1828" s="31"/>
      <c r="J1828" s="84"/>
      <c r="K1828" s="31"/>
      <c r="L1828" s="31"/>
      <c r="M1828" s="169"/>
      <c r="N1828" s="148"/>
      <c r="O1828" s="44"/>
      <c r="P1828" s="43"/>
      <c r="Q1828" s="31"/>
      <c r="R1828" s="84"/>
      <c r="S1828" s="31"/>
      <c r="T1828" s="31"/>
      <c r="U1828" s="169"/>
      <c r="V1828" s="150"/>
      <c r="W1828" s="141" t="str" cm="1">
        <f t="array" ref="W1828">IF(SUM(LEN(B1828:V1828))=0,"",IF(OR(OR(ISBLANK(F1828),SUM(LEN(C1828),LEN(D1828))=0),AND(NOT(E1828="Unknown"),ISBLANK(J1828)),AND(NOT(O1828="Unknown"),ISBLANK(R1828))),"Missing Information", INDEX(Table15[Entire Service Line Classification], MATCH(SUMIFS(Table15[Unique ID],Table15[System-Owned Portion],E1828,Table15[If Material Anything Other than "Lead" in Column E,Was Material Ever Previously Lead?],G1828,Table15[Customer-Owned Portion],O1828),Table15[Unique ID],0),0)))</f>
        <v/>
      </c>
      <c r="X1828"/>
    </row>
    <row r="1829" spans="2:24" x14ac:dyDescent="0.35">
      <c r="B1829" s="146"/>
      <c r="C1829" s="31"/>
      <c r="D1829" s="31"/>
      <c r="E1829" s="44"/>
      <c r="F1829" s="43"/>
      <c r="G1829" s="84"/>
      <c r="H1829" s="31"/>
      <c r="I1829" s="31"/>
      <c r="J1829" s="84"/>
      <c r="K1829" s="31"/>
      <c r="L1829" s="31"/>
      <c r="M1829" s="169"/>
      <c r="N1829" s="148"/>
      <c r="O1829" s="44"/>
      <c r="P1829" s="43"/>
      <c r="Q1829" s="31"/>
      <c r="R1829" s="84"/>
      <c r="S1829" s="31"/>
      <c r="T1829" s="31"/>
      <c r="U1829" s="169"/>
      <c r="V1829" s="150"/>
      <c r="W1829" s="141" t="str" cm="1">
        <f t="array" ref="W1829">IF(SUM(LEN(B1829:V1829))=0,"",IF(OR(OR(ISBLANK(F1829),SUM(LEN(C1829),LEN(D1829))=0),AND(NOT(E1829="Unknown"),ISBLANK(J1829)),AND(NOT(O1829="Unknown"),ISBLANK(R1829))),"Missing Information", INDEX(Table15[Entire Service Line Classification], MATCH(SUMIFS(Table15[Unique ID],Table15[System-Owned Portion],E1829,Table15[If Material Anything Other than "Lead" in Column E,Was Material Ever Previously Lead?],G1829,Table15[Customer-Owned Portion],O1829),Table15[Unique ID],0),0)))</f>
        <v/>
      </c>
      <c r="X1829"/>
    </row>
    <row r="1830" spans="2:24" x14ac:dyDescent="0.35">
      <c r="B1830" s="146"/>
      <c r="C1830" s="31"/>
      <c r="D1830" s="31"/>
      <c r="E1830" s="44"/>
      <c r="F1830" s="43"/>
      <c r="G1830" s="84"/>
      <c r="H1830" s="31"/>
      <c r="I1830" s="31"/>
      <c r="J1830" s="84"/>
      <c r="K1830" s="31"/>
      <c r="L1830" s="31"/>
      <c r="M1830" s="169"/>
      <c r="N1830" s="148"/>
      <c r="O1830" s="44"/>
      <c r="P1830" s="43"/>
      <c r="Q1830" s="31"/>
      <c r="R1830" s="84"/>
      <c r="S1830" s="31"/>
      <c r="T1830" s="31"/>
      <c r="U1830" s="169"/>
      <c r="V1830" s="150"/>
      <c r="W1830" s="141" t="str" cm="1">
        <f t="array" ref="W1830">IF(SUM(LEN(B1830:V1830))=0,"",IF(OR(OR(ISBLANK(F1830),SUM(LEN(C1830),LEN(D1830))=0),AND(NOT(E1830="Unknown"),ISBLANK(J1830)),AND(NOT(O1830="Unknown"),ISBLANK(R1830))),"Missing Information", INDEX(Table15[Entire Service Line Classification], MATCH(SUMIFS(Table15[Unique ID],Table15[System-Owned Portion],E1830,Table15[If Material Anything Other than "Lead" in Column E,Was Material Ever Previously Lead?],G1830,Table15[Customer-Owned Portion],O1830),Table15[Unique ID],0),0)))</f>
        <v/>
      </c>
      <c r="X1830"/>
    </row>
    <row r="1831" spans="2:24" x14ac:dyDescent="0.35">
      <c r="B1831" s="146"/>
      <c r="C1831" s="31"/>
      <c r="D1831" s="31"/>
      <c r="E1831" s="44"/>
      <c r="F1831" s="43"/>
      <c r="G1831" s="84"/>
      <c r="H1831" s="31"/>
      <c r="I1831" s="31"/>
      <c r="J1831" s="84"/>
      <c r="K1831" s="31"/>
      <c r="L1831" s="31"/>
      <c r="M1831" s="169"/>
      <c r="N1831" s="148"/>
      <c r="O1831" s="44"/>
      <c r="P1831" s="43"/>
      <c r="Q1831" s="31"/>
      <c r="R1831" s="84"/>
      <c r="S1831" s="31"/>
      <c r="T1831" s="31"/>
      <c r="U1831" s="169"/>
      <c r="V1831" s="150"/>
      <c r="W1831" s="141" t="str" cm="1">
        <f t="array" ref="W1831">IF(SUM(LEN(B1831:V1831))=0,"",IF(OR(OR(ISBLANK(F1831),SUM(LEN(C1831),LEN(D1831))=0),AND(NOT(E1831="Unknown"),ISBLANK(J1831)),AND(NOT(O1831="Unknown"),ISBLANK(R1831))),"Missing Information", INDEX(Table15[Entire Service Line Classification], MATCH(SUMIFS(Table15[Unique ID],Table15[System-Owned Portion],E1831,Table15[If Material Anything Other than "Lead" in Column E,Was Material Ever Previously Lead?],G1831,Table15[Customer-Owned Portion],O1831),Table15[Unique ID],0),0)))</f>
        <v/>
      </c>
      <c r="X1831"/>
    </row>
    <row r="1832" spans="2:24" x14ac:dyDescent="0.35">
      <c r="B1832" s="146"/>
      <c r="C1832" s="31"/>
      <c r="D1832" s="31"/>
      <c r="E1832" s="44"/>
      <c r="F1832" s="43"/>
      <c r="G1832" s="84"/>
      <c r="H1832" s="31"/>
      <c r="I1832" s="31"/>
      <c r="J1832" s="84"/>
      <c r="K1832" s="31"/>
      <c r="L1832" s="31"/>
      <c r="M1832" s="169"/>
      <c r="N1832" s="148"/>
      <c r="O1832" s="44"/>
      <c r="P1832" s="43"/>
      <c r="Q1832" s="31"/>
      <c r="R1832" s="84"/>
      <c r="S1832" s="31"/>
      <c r="T1832" s="31"/>
      <c r="U1832" s="169"/>
      <c r="V1832" s="150"/>
      <c r="W1832" s="141" t="str" cm="1">
        <f t="array" ref="W1832">IF(SUM(LEN(B1832:V1832))=0,"",IF(OR(OR(ISBLANK(F1832),SUM(LEN(C1832),LEN(D1832))=0),AND(NOT(E1832="Unknown"),ISBLANK(J1832)),AND(NOT(O1832="Unknown"),ISBLANK(R1832))),"Missing Information", INDEX(Table15[Entire Service Line Classification], MATCH(SUMIFS(Table15[Unique ID],Table15[System-Owned Portion],E1832,Table15[If Material Anything Other than "Lead" in Column E,Was Material Ever Previously Lead?],G1832,Table15[Customer-Owned Portion],O1832),Table15[Unique ID],0),0)))</f>
        <v/>
      </c>
      <c r="X1832"/>
    </row>
    <row r="1833" spans="2:24" x14ac:dyDescent="0.35">
      <c r="B1833" s="146"/>
      <c r="C1833" s="31"/>
      <c r="D1833" s="31"/>
      <c r="E1833" s="44"/>
      <c r="F1833" s="43"/>
      <c r="G1833" s="84"/>
      <c r="H1833" s="31"/>
      <c r="I1833" s="31"/>
      <c r="J1833" s="84"/>
      <c r="K1833" s="31"/>
      <c r="L1833" s="31"/>
      <c r="M1833" s="169"/>
      <c r="N1833" s="148"/>
      <c r="O1833" s="44"/>
      <c r="P1833" s="43"/>
      <c r="Q1833" s="31"/>
      <c r="R1833" s="84"/>
      <c r="S1833" s="31"/>
      <c r="T1833" s="31"/>
      <c r="U1833" s="169"/>
      <c r="V1833" s="150"/>
      <c r="W1833" s="141" t="str" cm="1">
        <f t="array" ref="W1833">IF(SUM(LEN(B1833:V1833))=0,"",IF(OR(OR(ISBLANK(F1833),SUM(LEN(C1833),LEN(D1833))=0),AND(NOT(E1833="Unknown"),ISBLANK(J1833)),AND(NOT(O1833="Unknown"),ISBLANK(R1833))),"Missing Information", INDEX(Table15[Entire Service Line Classification], MATCH(SUMIFS(Table15[Unique ID],Table15[System-Owned Portion],E1833,Table15[If Material Anything Other than "Lead" in Column E,Was Material Ever Previously Lead?],G1833,Table15[Customer-Owned Portion],O1833),Table15[Unique ID],0),0)))</f>
        <v/>
      </c>
      <c r="X1833"/>
    </row>
    <row r="1834" spans="2:24" x14ac:dyDescent="0.35">
      <c r="B1834" s="146"/>
      <c r="C1834" s="31"/>
      <c r="D1834" s="31"/>
      <c r="E1834" s="44"/>
      <c r="F1834" s="43"/>
      <c r="G1834" s="84"/>
      <c r="H1834" s="31"/>
      <c r="I1834" s="31"/>
      <c r="J1834" s="84"/>
      <c r="K1834" s="31"/>
      <c r="L1834" s="31"/>
      <c r="M1834" s="169"/>
      <c r="N1834" s="148"/>
      <c r="O1834" s="44"/>
      <c r="P1834" s="43"/>
      <c r="Q1834" s="31"/>
      <c r="R1834" s="84"/>
      <c r="S1834" s="31"/>
      <c r="T1834" s="31"/>
      <c r="U1834" s="169"/>
      <c r="V1834" s="150"/>
      <c r="W1834" s="141" t="str" cm="1">
        <f t="array" ref="W1834">IF(SUM(LEN(B1834:V1834))=0,"",IF(OR(OR(ISBLANK(F1834),SUM(LEN(C1834),LEN(D1834))=0),AND(NOT(E1834="Unknown"),ISBLANK(J1834)),AND(NOT(O1834="Unknown"),ISBLANK(R1834))),"Missing Information", INDEX(Table15[Entire Service Line Classification], MATCH(SUMIFS(Table15[Unique ID],Table15[System-Owned Portion],E1834,Table15[If Material Anything Other than "Lead" in Column E,Was Material Ever Previously Lead?],G1834,Table15[Customer-Owned Portion],O1834),Table15[Unique ID],0),0)))</f>
        <v/>
      </c>
      <c r="X1834"/>
    </row>
    <row r="1835" spans="2:24" x14ac:dyDescent="0.35">
      <c r="B1835" s="146"/>
      <c r="C1835" s="31"/>
      <c r="D1835" s="31"/>
      <c r="E1835" s="44"/>
      <c r="F1835" s="43"/>
      <c r="G1835" s="84"/>
      <c r="H1835" s="31"/>
      <c r="I1835" s="31"/>
      <c r="J1835" s="84"/>
      <c r="K1835" s="31"/>
      <c r="L1835" s="31"/>
      <c r="M1835" s="169"/>
      <c r="N1835" s="148"/>
      <c r="O1835" s="44"/>
      <c r="P1835" s="43"/>
      <c r="Q1835" s="31"/>
      <c r="R1835" s="84"/>
      <c r="S1835" s="31"/>
      <c r="T1835" s="31"/>
      <c r="U1835" s="169"/>
      <c r="V1835" s="150"/>
      <c r="W1835" s="141" t="str" cm="1">
        <f t="array" ref="W1835">IF(SUM(LEN(B1835:V1835))=0,"",IF(OR(OR(ISBLANK(F1835),SUM(LEN(C1835),LEN(D1835))=0),AND(NOT(E1835="Unknown"),ISBLANK(J1835)),AND(NOT(O1835="Unknown"),ISBLANK(R1835))),"Missing Information", INDEX(Table15[Entire Service Line Classification], MATCH(SUMIFS(Table15[Unique ID],Table15[System-Owned Portion],E1835,Table15[If Material Anything Other than "Lead" in Column E,Was Material Ever Previously Lead?],G1835,Table15[Customer-Owned Portion],O1835),Table15[Unique ID],0),0)))</f>
        <v/>
      </c>
      <c r="X1835"/>
    </row>
    <row r="1836" spans="2:24" x14ac:dyDescent="0.35">
      <c r="B1836" s="146"/>
      <c r="C1836" s="31"/>
      <c r="D1836" s="31"/>
      <c r="E1836" s="44"/>
      <c r="F1836" s="43"/>
      <c r="G1836" s="84"/>
      <c r="H1836" s="31"/>
      <c r="I1836" s="31"/>
      <c r="J1836" s="84"/>
      <c r="K1836" s="31"/>
      <c r="L1836" s="31"/>
      <c r="M1836" s="169"/>
      <c r="N1836" s="148"/>
      <c r="O1836" s="44"/>
      <c r="P1836" s="43"/>
      <c r="Q1836" s="31"/>
      <c r="R1836" s="84"/>
      <c r="S1836" s="31"/>
      <c r="T1836" s="31"/>
      <c r="U1836" s="169"/>
      <c r="V1836" s="150"/>
      <c r="W1836" s="141" t="str" cm="1">
        <f t="array" ref="W1836">IF(SUM(LEN(B1836:V1836))=0,"",IF(OR(OR(ISBLANK(F1836),SUM(LEN(C1836),LEN(D1836))=0),AND(NOT(E1836="Unknown"),ISBLANK(J1836)),AND(NOT(O1836="Unknown"),ISBLANK(R1836))),"Missing Information", INDEX(Table15[Entire Service Line Classification], MATCH(SUMIFS(Table15[Unique ID],Table15[System-Owned Portion],E1836,Table15[If Material Anything Other than "Lead" in Column E,Was Material Ever Previously Lead?],G1836,Table15[Customer-Owned Portion],O1836),Table15[Unique ID],0),0)))</f>
        <v/>
      </c>
      <c r="X1836"/>
    </row>
    <row r="1837" spans="2:24" x14ac:dyDescent="0.35">
      <c r="B1837" s="146"/>
      <c r="C1837" s="31"/>
      <c r="D1837" s="31"/>
      <c r="E1837" s="44"/>
      <c r="F1837" s="43"/>
      <c r="G1837" s="84"/>
      <c r="H1837" s="31"/>
      <c r="I1837" s="31"/>
      <c r="J1837" s="84"/>
      <c r="K1837" s="31"/>
      <c r="L1837" s="31"/>
      <c r="M1837" s="169"/>
      <c r="N1837" s="148"/>
      <c r="O1837" s="44"/>
      <c r="P1837" s="43"/>
      <c r="Q1837" s="31"/>
      <c r="R1837" s="84"/>
      <c r="S1837" s="31"/>
      <c r="T1837" s="31"/>
      <c r="U1837" s="169"/>
      <c r="V1837" s="150"/>
      <c r="W1837" s="141" t="str" cm="1">
        <f t="array" ref="W1837">IF(SUM(LEN(B1837:V1837))=0,"",IF(OR(OR(ISBLANK(F1837),SUM(LEN(C1837),LEN(D1837))=0),AND(NOT(E1837="Unknown"),ISBLANK(J1837)),AND(NOT(O1837="Unknown"),ISBLANK(R1837))),"Missing Information", INDEX(Table15[Entire Service Line Classification], MATCH(SUMIFS(Table15[Unique ID],Table15[System-Owned Portion],E1837,Table15[If Material Anything Other than "Lead" in Column E,Was Material Ever Previously Lead?],G1837,Table15[Customer-Owned Portion],O1837),Table15[Unique ID],0),0)))</f>
        <v/>
      </c>
      <c r="X1837"/>
    </row>
    <row r="1838" spans="2:24" x14ac:dyDescent="0.35">
      <c r="B1838" s="146"/>
      <c r="C1838" s="31"/>
      <c r="D1838" s="31"/>
      <c r="E1838" s="44"/>
      <c r="F1838" s="43"/>
      <c r="G1838" s="84"/>
      <c r="H1838" s="31"/>
      <c r="I1838" s="31"/>
      <c r="J1838" s="84"/>
      <c r="K1838" s="31"/>
      <c r="L1838" s="31"/>
      <c r="M1838" s="169"/>
      <c r="N1838" s="148"/>
      <c r="O1838" s="44"/>
      <c r="P1838" s="43"/>
      <c r="Q1838" s="31"/>
      <c r="R1838" s="84"/>
      <c r="S1838" s="31"/>
      <c r="T1838" s="31"/>
      <c r="U1838" s="169"/>
      <c r="V1838" s="150"/>
      <c r="W1838" s="141" t="str" cm="1">
        <f t="array" ref="W1838">IF(SUM(LEN(B1838:V1838))=0,"",IF(OR(OR(ISBLANK(F1838),SUM(LEN(C1838),LEN(D1838))=0),AND(NOT(E1838="Unknown"),ISBLANK(J1838)),AND(NOT(O1838="Unknown"),ISBLANK(R1838))),"Missing Information", INDEX(Table15[Entire Service Line Classification], MATCH(SUMIFS(Table15[Unique ID],Table15[System-Owned Portion],E1838,Table15[If Material Anything Other than "Lead" in Column E,Was Material Ever Previously Lead?],G1838,Table15[Customer-Owned Portion],O1838),Table15[Unique ID],0),0)))</f>
        <v/>
      </c>
      <c r="X1838"/>
    </row>
    <row r="1839" spans="2:24" x14ac:dyDescent="0.35">
      <c r="B1839" s="146"/>
      <c r="C1839" s="31"/>
      <c r="D1839" s="31"/>
      <c r="E1839" s="44"/>
      <c r="F1839" s="43"/>
      <c r="G1839" s="84"/>
      <c r="H1839" s="31"/>
      <c r="I1839" s="31"/>
      <c r="J1839" s="84"/>
      <c r="K1839" s="31"/>
      <c r="L1839" s="31"/>
      <c r="M1839" s="169"/>
      <c r="N1839" s="148"/>
      <c r="O1839" s="44"/>
      <c r="P1839" s="43"/>
      <c r="Q1839" s="31"/>
      <c r="R1839" s="84"/>
      <c r="S1839" s="31"/>
      <c r="T1839" s="31"/>
      <c r="U1839" s="169"/>
      <c r="V1839" s="150"/>
      <c r="W1839" s="141" t="str" cm="1">
        <f t="array" ref="W1839">IF(SUM(LEN(B1839:V1839))=0,"",IF(OR(OR(ISBLANK(F1839),SUM(LEN(C1839),LEN(D1839))=0),AND(NOT(E1839="Unknown"),ISBLANK(J1839)),AND(NOT(O1839="Unknown"),ISBLANK(R1839))),"Missing Information", INDEX(Table15[Entire Service Line Classification], MATCH(SUMIFS(Table15[Unique ID],Table15[System-Owned Portion],E1839,Table15[If Material Anything Other than "Lead" in Column E,Was Material Ever Previously Lead?],G1839,Table15[Customer-Owned Portion],O1839),Table15[Unique ID],0),0)))</f>
        <v/>
      </c>
      <c r="X1839"/>
    </row>
    <row r="1840" spans="2:24" x14ac:dyDescent="0.35">
      <c r="B1840" s="146"/>
      <c r="C1840" s="31"/>
      <c r="D1840" s="31"/>
      <c r="E1840" s="44"/>
      <c r="F1840" s="43"/>
      <c r="G1840" s="84"/>
      <c r="H1840" s="31"/>
      <c r="I1840" s="31"/>
      <c r="J1840" s="84"/>
      <c r="K1840" s="31"/>
      <c r="L1840" s="31"/>
      <c r="M1840" s="169"/>
      <c r="N1840" s="148"/>
      <c r="O1840" s="44"/>
      <c r="P1840" s="43"/>
      <c r="Q1840" s="31"/>
      <c r="R1840" s="84"/>
      <c r="S1840" s="31"/>
      <c r="T1840" s="31"/>
      <c r="U1840" s="169"/>
      <c r="V1840" s="150"/>
      <c r="W1840" s="141" t="str" cm="1">
        <f t="array" ref="W1840">IF(SUM(LEN(B1840:V1840))=0,"",IF(OR(OR(ISBLANK(F1840),SUM(LEN(C1840),LEN(D1840))=0),AND(NOT(E1840="Unknown"),ISBLANK(J1840)),AND(NOT(O1840="Unknown"),ISBLANK(R1840))),"Missing Information", INDEX(Table15[Entire Service Line Classification], MATCH(SUMIFS(Table15[Unique ID],Table15[System-Owned Portion],E1840,Table15[If Material Anything Other than "Lead" in Column E,Was Material Ever Previously Lead?],G1840,Table15[Customer-Owned Portion],O1840),Table15[Unique ID],0),0)))</f>
        <v/>
      </c>
      <c r="X1840"/>
    </row>
    <row r="1841" spans="2:24" x14ac:dyDescent="0.35">
      <c r="B1841" s="146"/>
      <c r="C1841" s="31"/>
      <c r="D1841" s="31"/>
      <c r="E1841" s="44"/>
      <c r="F1841" s="43"/>
      <c r="G1841" s="84"/>
      <c r="H1841" s="31"/>
      <c r="I1841" s="31"/>
      <c r="J1841" s="84"/>
      <c r="K1841" s="31"/>
      <c r="L1841" s="31"/>
      <c r="M1841" s="169"/>
      <c r="N1841" s="148"/>
      <c r="O1841" s="44"/>
      <c r="P1841" s="43"/>
      <c r="Q1841" s="31"/>
      <c r="R1841" s="84"/>
      <c r="S1841" s="31"/>
      <c r="T1841" s="31"/>
      <c r="U1841" s="169"/>
      <c r="V1841" s="150"/>
      <c r="W1841" s="141" t="str" cm="1">
        <f t="array" ref="W1841">IF(SUM(LEN(B1841:V1841))=0,"",IF(OR(OR(ISBLANK(F1841),SUM(LEN(C1841),LEN(D1841))=0),AND(NOT(E1841="Unknown"),ISBLANK(J1841)),AND(NOT(O1841="Unknown"),ISBLANK(R1841))),"Missing Information", INDEX(Table15[Entire Service Line Classification], MATCH(SUMIFS(Table15[Unique ID],Table15[System-Owned Portion],E1841,Table15[If Material Anything Other than "Lead" in Column E,Was Material Ever Previously Lead?],G1841,Table15[Customer-Owned Portion],O1841),Table15[Unique ID],0),0)))</f>
        <v/>
      </c>
      <c r="X1841"/>
    </row>
    <row r="1842" spans="2:24" x14ac:dyDescent="0.35">
      <c r="B1842" s="146"/>
      <c r="C1842" s="31"/>
      <c r="D1842" s="31"/>
      <c r="E1842" s="44"/>
      <c r="F1842" s="43"/>
      <c r="G1842" s="84"/>
      <c r="H1842" s="31"/>
      <c r="I1842" s="31"/>
      <c r="J1842" s="84"/>
      <c r="K1842" s="31"/>
      <c r="L1842" s="31"/>
      <c r="M1842" s="169"/>
      <c r="N1842" s="148"/>
      <c r="O1842" s="44"/>
      <c r="P1842" s="43"/>
      <c r="Q1842" s="31"/>
      <c r="R1842" s="84"/>
      <c r="S1842" s="31"/>
      <c r="T1842" s="31"/>
      <c r="U1842" s="169"/>
      <c r="V1842" s="150"/>
      <c r="W1842" s="141" t="str" cm="1">
        <f t="array" ref="W1842">IF(SUM(LEN(B1842:V1842))=0,"",IF(OR(OR(ISBLANK(F1842),SUM(LEN(C1842),LEN(D1842))=0),AND(NOT(E1842="Unknown"),ISBLANK(J1842)),AND(NOT(O1842="Unknown"),ISBLANK(R1842))),"Missing Information", INDEX(Table15[Entire Service Line Classification], MATCH(SUMIFS(Table15[Unique ID],Table15[System-Owned Portion],E1842,Table15[If Material Anything Other than "Lead" in Column E,Was Material Ever Previously Lead?],G1842,Table15[Customer-Owned Portion],O1842),Table15[Unique ID],0),0)))</f>
        <v/>
      </c>
      <c r="X1842"/>
    </row>
    <row r="1843" spans="2:24" x14ac:dyDescent="0.35">
      <c r="B1843" s="146"/>
      <c r="C1843" s="31"/>
      <c r="D1843" s="31"/>
      <c r="E1843" s="44"/>
      <c r="F1843" s="43"/>
      <c r="G1843" s="84"/>
      <c r="H1843" s="31"/>
      <c r="I1843" s="31"/>
      <c r="J1843" s="84"/>
      <c r="K1843" s="31"/>
      <c r="L1843" s="31"/>
      <c r="M1843" s="169"/>
      <c r="N1843" s="148"/>
      <c r="O1843" s="44"/>
      <c r="P1843" s="43"/>
      <c r="Q1843" s="31"/>
      <c r="R1843" s="84"/>
      <c r="S1843" s="31"/>
      <c r="T1843" s="31"/>
      <c r="U1843" s="169"/>
      <c r="V1843" s="150"/>
      <c r="W1843" s="141" t="str" cm="1">
        <f t="array" ref="W1843">IF(SUM(LEN(B1843:V1843))=0,"",IF(OR(OR(ISBLANK(F1843),SUM(LEN(C1843),LEN(D1843))=0),AND(NOT(E1843="Unknown"),ISBLANK(J1843)),AND(NOT(O1843="Unknown"),ISBLANK(R1843))),"Missing Information", INDEX(Table15[Entire Service Line Classification], MATCH(SUMIFS(Table15[Unique ID],Table15[System-Owned Portion],E1843,Table15[If Material Anything Other than "Lead" in Column E,Was Material Ever Previously Lead?],G1843,Table15[Customer-Owned Portion],O1843),Table15[Unique ID],0),0)))</f>
        <v/>
      </c>
      <c r="X1843"/>
    </row>
    <row r="1844" spans="2:24" x14ac:dyDescent="0.35">
      <c r="B1844" s="146"/>
      <c r="C1844" s="31"/>
      <c r="D1844" s="31"/>
      <c r="E1844" s="44"/>
      <c r="F1844" s="43"/>
      <c r="G1844" s="84"/>
      <c r="H1844" s="31"/>
      <c r="I1844" s="31"/>
      <c r="J1844" s="84"/>
      <c r="K1844" s="31"/>
      <c r="L1844" s="31"/>
      <c r="M1844" s="169"/>
      <c r="N1844" s="148"/>
      <c r="O1844" s="44"/>
      <c r="P1844" s="43"/>
      <c r="Q1844" s="31"/>
      <c r="R1844" s="84"/>
      <c r="S1844" s="31"/>
      <c r="T1844" s="31"/>
      <c r="U1844" s="169"/>
      <c r="V1844" s="150"/>
      <c r="W1844" s="141" t="str" cm="1">
        <f t="array" ref="W1844">IF(SUM(LEN(B1844:V1844))=0,"",IF(OR(OR(ISBLANK(F1844),SUM(LEN(C1844),LEN(D1844))=0),AND(NOT(E1844="Unknown"),ISBLANK(J1844)),AND(NOT(O1844="Unknown"),ISBLANK(R1844))),"Missing Information", INDEX(Table15[Entire Service Line Classification], MATCH(SUMIFS(Table15[Unique ID],Table15[System-Owned Portion],E1844,Table15[If Material Anything Other than "Lead" in Column E,Was Material Ever Previously Lead?],G1844,Table15[Customer-Owned Portion],O1844),Table15[Unique ID],0),0)))</f>
        <v/>
      </c>
      <c r="X1844"/>
    </row>
    <row r="1845" spans="2:24" x14ac:dyDescent="0.35">
      <c r="B1845" s="146"/>
      <c r="C1845" s="31"/>
      <c r="D1845" s="31"/>
      <c r="E1845" s="44"/>
      <c r="F1845" s="43"/>
      <c r="G1845" s="84"/>
      <c r="H1845" s="31"/>
      <c r="I1845" s="31"/>
      <c r="J1845" s="84"/>
      <c r="K1845" s="31"/>
      <c r="L1845" s="31"/>
      <c r="M1845" s="169"/>
      <c r="N1845" s="148"/>
      <c r="O1845" s="44"/>
      <c r="P1845" s="43"/>
      <c r="Q1845" s="31"/>
      <c r="R1845" s="84"/>
      <c r="S1845" s="31"/>
      <c r="T1845" s="31"/>
      <c r="U1845" s="169"/>
      <c r="V1845" s="150"/>
      <c r="W1845" s="141" t="str" cm="1">
        <f t="array" ref="W1845">IF(SUM(LEN(B1845:V1845))=0,"",IF(OR(OR(ISBLANK(F1845),SUM(LEN(C1845),LEN(D1845))=0),AND(NOT(E1845="Unknown"),ISBLANK(J1845)),AND(NOT(O1845="Unknown"),ISBLANK(R1845))),"Missing Information", INDEX(Table15[Entire Service Line Classification], MATCH(SUMIFS(Table15[Unique ID],Table15[System-Owned Portion],E1845,Table15[If Material Anything Other than "Lead" in Column E,Was Material Ever Previously Lead?],G1845,Table15[Customer-Owned Portion],O1845),Table15[Unique ID],0),0)))</f>
        <v/>
      </c>
      <c r="X1845"/>
    </row>
    <row r="1846" spans="2:24" x14ac:dyDescent="0.35">
      <c r="B1846" s="146"/>
      <c r="C1846" s="31"/>
      <c r="D1846" s="31"/>
      <c r="E1846" s="44"/>
      <c r="F1846" s="43"/>
      <c r="G1846" s="84"/>
      <c r="H1846" s="31"/>
      <c r="I1846" s="31"/>
      <c r="J1846" s="84"/>
      <c r="K1846" s="31"/>
      <c r="L1846" s="31"/>
      <c r="M1846" s="169"/>
      <c r="N1846" s="148"/>
      <c r="O1846" s="44"/>
      <c r="P1846" s="43"/>
      <c r="Q1846" s="31"/>
      <c r="R1846" s="84"/>
      <c r="S1846" s="31"/>
      <c r="T1846" s="31"/>
      <c r="U1846" s="169"/>
      <c r="V1846" s="150"/>
      <c r="W1846" s="141" t="str" cm="1">
        <f t="array" ref="W1846">IF(SUM(LEN(B1846:V1846))=0,"",IF(OR(OR(ISBLANK(F1846),SUM(LEN(C1846),LEN(D1846))=0),AND(NOT(E1846="Unknown"),ISBLANK(J1846)),AND(NOT(O1846="Unknown"),ISBLANK(R1846))),"Missing Information", INDEX(Table15[Entire Service Line Classification], MATCH(SUMIFS(Table15[Unique ID],Table15[System-Owned Portion],E1846,Table15[If Material Anything Other than "Lead" in Column E,Was Material Ever Previously Lead?],G1846,Table15[Customer-Owned Portion],O1846),Table15[Unique ID],0),0)))</f>
        <v/>
      </c>
      <c r="X1846"/>
    </row>
    <row r="1847" spans="2:24" x14ac:dyDescent="0.35">
      <c r="B1847" s="146"/>
      <c r="C1847" s="31"/>
      <c r="D1847" s="31"/>
      <c r="E1847" s="44"/>
      <c r="F1847" s="43"/>
      <c r="G1847" s="84"/>
      <c r="H1847" s="31"/>
      <c r="I1847" s="31"/>
      <c r="J1847" s="84"/>
      <c r="K1847" s="31"/>
      <c r="L1847" s="31"/>
      <c r="M1847" s="169"/>
      <c r="N1847" s="148"/>
      <c r="O1847" s="44"/>
      <c r="P1847" s="43"/>
      <c r="Q1847" s="31"/>
      <c r="R1847" s="84"/>
      <c r="S1847" s="31"/>
      <c r="T1847" s="31"/>
      <c r="U1847" s="169"/>
      <c r="V1847" s="150"/>
      <c r="W1847" s="141" t="str" cm="1">
        <f t="array" ref="W1847">IF(SUM(LEN(B1847:V1847))=0,"",IF(OR(OR(ISBLANK(F1847),SUM(LEN(C1847),LEN(D1847))=0),AND(NOT(E1847="Unknown"),ISBLANK(J1847)),AND(NOT(O1847="Unknown"),ISBLANK(R1847))),"Missing Information", INDEX(Table15[Entire Service Line Classification], MATCH(SUMIFS(Table15[Unique ID],Table15[System-Owned Portion],E1847,Table15[If Material Anything Other than "Lead" in Column E,Was Material Ever Previously Lead?],G1847,Table15[Customer-Owned Portion],O1847),Table15[Unique ID],0),0)))</f>
        <v/>
      </c>
      <c r="X1847"/>
    </row>
    <row r="1848" spans="2:24" x14ac:dyDescent="0.35">
      <c r="B1848" s="146"/>
      <c r="C1848" s="31"/>
      <c r="D1848" s="31"/>
      <c r="E1848" s="44"/>
      <c r="F1848" s="43"/>
      <c r="G1848" s="84"/>
      <c r="H1848" s="31"/>
      <c r="I1848" s="31"/>
      <c r="J1848" s="84"/>
      <c r="K1848" s="31"/>
      <c r="L1848" s="31"/>
      <c r="M1848" s="169"/>
      <c r="N1848" s="148"/>
      <c r="O1848" s="44"/>
      <c r="P1848" s="43"/>
      <c r="Q1848" s="31"/>
      <c r="R1848" s="84"/>
      <c r="S1848" s="31"/>
      <c r="T1848" s="31"/>
      <c r="U1848" s="169"/>
      <c r="V1848" s="150"/>
      <c r="W1848" s="141" t="str" cm="1">
        <f t="array" ref="W1848">IF(SUM(LEN(B1848:V1848))=0,"",IF(OR(OR(ISBLANK(F1848),SUM(LEN(C1848),LEN(D1848))=0),AND(NOT(E1848="Unknown"),ISBLANK(J1848)),AND(NOT(O1848="Unknown"),ISBLANK(R1848))),"Missing Information", INDEX(Table15[Entire Service Line Classification], MATCH(SUMIFS(Table15[Unique ID],Table15[System-Owned Portion],E1848,Table15[If Material Anything Other than "Lead" in Column E,Was Material Ever Previously Lead?],G1848,Table15[Customer-Owned Portion],O1848),Table15[Unique ID],0),0)))</f>
        <v/>
      </c>
      <c r="X1848"/>
    </row>
    <row r="1849" spans="2:24" x14ac:dyDescent="0.35">
      <c r="B1849" s="146"/>
      <c r="C1849" s="31"/>
      <c r="D1849" s="31"/>
      <c r="E1849" s="44"/>
      <c r="F1849" s="43"/>
      <c r="G1849" s="84"/>
      <c r="H1849" s="31"/>
      <c r="I1849" s="31"/>
      <c r="J1849" s="84"/>
      <c r="K1849" s="31"/>
      <c r="L1849" s="31"/>
      <c r="M1849" s="169"/>
      <c r="N1849" s="148"/>
      <c r="O1849" s="44"/>
      <c r="P1849" s="43"/>
      <c r="Q1849" s="31"/>
      <c r="R1849" s="84"/>
      <c r="S1849" s="31"/>
      <c r="T1849" s="31"/>
      <c r="U1849" s="169"/>
      <c r="V1849" s="150"/>
      <c r="W1849" s="141" t="str" cm="1">
        <f t="array" ref="W1849">IF(SUM(LEN(B1849:V1849))=0,"",IF(OR(OR(ISBLANK(F1849),SUM(LEN(C1849),LEN(D1849))=0),AND(NOT(E1849="Unknown"),ISBLANK(J1849)),AND(NOT(O1849="Unknown"),ISBLANK(R1849))),"Missing Information", INDEX(Table15[Entire Service Line Classification], MATCH(SUMIFS(Table15[Unique ID],Table15[System-Owned Portion],E1849,Table15[If Material Anything Other than "Lead" in Column E,Was Material Ever Previously Lead?],G1849,Table15[Customer-Owned Portion],O1849),Table15[Unique ID],0),0)))</f>
        <v/>
      </c>
      <c r="X1849"/>
    </row>
    <row r="1850" spans="2:24" x14ac:dyDescent="0.35">
      <c r="B1850" s="146"/>
      <c r="C1850" s="31"/>
      <c r="D1850" s="31"/>
      <c r="E1850" s="44"/>
      <c r="F1850" s="43"/>
      <c r="G1850" s="84"/>
      <c r="H1850" s="31"/>
      <c r="I1850" s="31"/>
      <c r="J1850" s="84"/>
      <c r="K1850" s="31"/>
      <c r="L1850" s="31"/>
      <c r="M1850" s="169"/>
      <c r="N1850" s="148"/>
      <c r="O1850" s="44"/>
      <c r="P1850" s="43"/>
      <c r="Q1850" s="31"/>
      <c r="R1850" s="84"/>
      <c r="S1850" s="31"/>
      <c r="T1850" s="31"/>
      <c r="U1850" s="169"/>
      <c r="V1850" s="150"/>
      <c r="W1850" s="141" t="str" cm="1">
        <f t="array" ref="W1850">IF(SUM(LEN(B1850:V1850))=0,"",IF(OR(OR(ISBLANK(F1850),SUM(LEN(C1850),LEN(D1850))=0),AND(NOT(E1850="Unknown"),ISBLANK(J1850)),AND(NOT(O1850="Unknown"),ISBLANK(R1850))),"Missing Information", INDEX(Table15[Entire Service Line Classification], MATCH(SUMIFS(Table15[Unique ID],Table15[System-Owned Portion],E1850,Table15[If Material Anything Other than "Lead" in Column E,Was Material Ever Previously Lead?],G1850,Table15[Customer-Owned Portion],O1850),Table15[Unique ID],0),0)))</f>
        <v/>
      </c>
      <c r="X1850"/>
    </row>
    <row r="1851" spans="2:24" x14ac:dyDescent="0.35">
      <c r="B1851" s="146"/>
      <c r="C1851" s="31"/>
      <c r="D1851" s="31"/>
      <c r="E1851" s="44"/>
      <c r="F1851" s="43"/>
      <c r="G1851" s="84"/>
      <c r="H1851" s="31"/>
      <c r="I1851" s="31"/>
      <c r="J1851" s="84"/>
      <c r="K1851" s="31"/>
      <c r="L1851" s="31"/>
      <c r="M1851" s="169"/>
      <c r="N1851" s="148"/>
      <c r="O1851" s="44"/>
      <c r="P1851" s="43"/>
      <c r="Q1851" s="31"/>
      <c r="R1851" s="84"/>
      <c r="S1851" s="31"/>
      <c r="T1851" s="31"/>
      <c r="U1851" s="169"/>
      <c r="V1851" s="150"/>
      <c r="W1851" s="141" t="str" cm="1">
        <f t="array" ref="W1851">IF(SUM(LEN(B1851:V1851))=0,"",IF(OR(OR(ISBLANK(F1851),SUM(LEN(C1851),LEN(D1851))=0),AND(NOT(E1851="Unknown"),ISBLANK(J1851)),AND(NOT(O1851="Unknown"),ISBLANK(R1851))),"Missing Information", INDEX(Table15[Entire Service Line Classification], MATCH(SUMIFS(Table15[Unique ID],Table15[System-Owned Portion],E1851,Table15[If Material Anything Other than "Lead" in Column E,Was Material Ever Previously Lead?],G1851,Table15[Customer-Owned Portion],O1851),Table15[Unique ID],0),0)))</f>
        <v/>
      </c>
      <c r="X1851"/>
    </row>
    <row r="1852" spans="2:24" x14ac:dyDescent="0.35">
      <c r="B1852" s="146"/>
      <c r="C1852" s="31"/>
      <c r="D1852" s="31"/>
      <c r="E1852" s="44"/>
      <c r="F1852" s="43"/>
      <c r="G1852" s="84"/>
      <c r="H1852" s="31"/>
      <c r="I1852" s="31"/>
      <c r="J1852" s="84"/>
      <c r="K1852" s="31"/>
      <c r="L1852" s="31"/>
      <c r="M1852" s="169"/>
      <c r="N1852" s="148"/>
      <c r="O1852" s="44"/>
      <c r="P1852" s="43"/>
      <c r="Q1852" s="31"/>
      <c r="R1852" s="84"/>
      <c r="S1852" s="31"/>
      <c r="T1852" s="31"/>
      <c r="U1852" s="169"/>
      <c r="V1852" s="150"/>
      <c r="W1852" s="141" t="str" cm="1">
        <f t="array" ref="W1852">IF(SUM(LEN(B1852:V1852))=0,"",IF(OR(OR(ISBLANK(F1852),SUM(LEN(C1852),LEN(D1852))=0),AND(NOT(E1852="Unknown"),ISBLANK(J1852)),AND(NOT(O1852="Unknown"),ISBLANK(R1852))),"Missing Information", INDEX(Table15[Entire Service Line Classification], MATCH(SUMIFS(Table15[Unique ID],Table15[System-Owned Portion],E1852,Table15[If Material Anything Other than "Lead" in Column E,Was Material Ever Previously Lead?],G1852,Table15[Customer-Owned Portion],O1852),Table15[Unique ID],0),0)))</f>
        <v/>
      </c>
      <c r="X1852"/>
    </row>
    <row r="1853" spans="2:24" x14ac:dyDescent="0.35">
      <c r="B1853" s="146"/>
      <c r="C1853" s="31"/>
      <c r="D1853" s="31"/>
      <c r="E1853" s="44"/>
      <c r="F1853" s="43"/>
      <c r="G1853" s="84"/>
      <c r="H1853" s="31"/>
      <c r="I1853" s="31"/>
      <c r="J1853" s="84"/>
      <c r="K1853" s="31"/>
      <c r="L1853" s="31"/>
      <c r="M1853" s="169"/>
      <c r="N1853" s="148"/>
      <c r="O1853" s="44"/>
      <c r="P1853" s="43"/>
      <c r="Q1853" s="31"/>
      <c r="R1853" s="84"/>
      <c r="S1853" s="31"/>
      <c r="T1853" s="31"/>
      <c r="U1853" s="169"/>
      <c r="V1853" s="150"/>
      <c r="W1853" s="141" t="str" cm="1">
        <f t="array" ref="W1853">IF(SUM(LEN(B1853:V1853))=0,"",IF(OR(OR(ISBLANK(F1853),SUM(LEN(C1853),LEN(D1853))=0),AND(NOT(E1853="Unknown"),ISBLANK(J1853)),AND(NOT(O1853="Unknown"),ISBLANK(R1853))),"Missing Information", INDEX(Table15[Entire Service Line Classification], MATCH(SUMIFS(Table15[Unique ID],Table15[System-Owned Portion],E1853,Table15[If Material Anything Other than "Lead" in Column E,Was Material Ever Previously Lead?],G1853,Table15[Customer-Owned Portion],O1853),Table15[Unique ID],0),0)))</f>
        <v/>
      </c>
      <c r="X1853"/>
    </row>
    <row r="1854" spans="2:24" x14ac:dyDescent="0.35">
      <c r="B1854" s="146"/>
      <c r="C1854" s="31"/>
      <c r="D1854" s="31"/>
      <c r="E1854" s="44"/>
      <c r="F1854" s="43"/>
      <c r="G1854" s="84"/>
      <c r="H1854" s="31"/>
      <c r="I1854" s="31"/>
      <c r="J1854" s="84"/>
      <c r="K1854" s="31"/>
      <c r="L1854" s="31"/>
      <c r="M1854" s="169"/>
      <c r="N1854" s="148"/>
      <c r="O1854" s="44"/>
      <c r="P1854" s="43"/>
      <c r="Q1854" s="31"/>
      <c r="R1854" s="84"/>
      <c r="S1854" s="31"/>
      <c r="T1854" s="31"/>
      <c r="U1854" s="169"/>
      <c r="V1854" s="150"/>
      <c r="W1854" s="141" t="str" cm="1">
        <f t="array" ref="W1854">IF(SUM(LEN(B1854:V1854))=0,"",IF(OR(OR(ISBLANK(F1854),SUM(LEN(C1854),LEN(D1854))=0),AND(NOT(E1854="Unknown"),ISBLANK(J1854)),AND(NOT(O1854="Unknown"),ISBLANK(R1854))),"Missing Information", INDEX(Table15[Entire Service Line Classification], MATCH(SUMIFS(Table15[Unique ID],Table15[System-Owned Portion],E1854,Table15[If Material Anything Other than "Lead" in Column E,Was Material Ever Previously Lead?],G1854,Table15[Customer-Owned Portion],O1854),Table15[Unique ID],0),0)))</f>
        <v/>
      </c>
      <c r="X1854"/>
    </row>
    <row r="1855" spans="2:24" x14ac:dyDescent="0.35">
      <c r="B1855" s="146"/>
      <c r="C1855" s="31"/>
      <c r="D1855" s="31"/>
      <c r="E1855" s="44"/>
      <c r="F1855" s="43"/>
      <c r="G1855" s="84"/>
      <c r="H1855" s="31"/>
      <c r="I1855" s="31"/>
      <c r="J1855" s="84"/>
      <c r="K1855" s="31"/>
      <c r="L1855" s="31"/>
      <c r="M1855" s="169"/>
      <c r="N1855" s="148"/>
      <c r="O1855" s="44"/>
      <c r="P1855" s="43"/>
      <c r="Q1855" s="31"/>
      <c r="R1855" s="84"/>
      <c r="S1855" s="31"/>
      <c r="T1855" s="31"/>
      <c r="U1855" s="169"/>
      <c r="V1855" s="150"/>
      <c r="W1855" s="141" t="str" cm="1">
        <f t="array" ref="W1855">IF(SUM(LEN(B1855:V1855))=0,"",IF(OR(OR(ISBLANK(F1855),SUM(LEN(C1855),LEN(D1855))=0),AND(NOT(E1855="Unknown"),ISBLANK(J1855)),AND(NOT(O1855="Unknown"),ISBLANK(R1855))),"Missing Information", INDEX(Table15[Entire Service Line Classification], MATCH(SUMIFS(Table15[Unique ID],Table15[System-Owned Portion],E1855,Table15[If Material Anything Other than "Lead" in Column E,Was Material Ever Previously Lead?],G1855,Table15[Customer-Owned Portion],O1855),Table15[Unique ID],0),0)))</f>
        <v/>
      </c>
      <c r="X1855"/>
    </row>
    <row r="1856" spans="2:24" x14ac:dyDescent="0.35">
      <c r="B1856" s="146"/>
      <c r="C1856" s="31"/>
      <c r="D1856" s="31"/>
      <c r="E1856" s="44"/>
      <c r="F1856" s="43"/>
      <c r="G1856" s="84"/>
      <c r="H1856" s="31"/>
      <c r="I1856" s="31"/>
      <c r="J1856" s="84"/>
      <c r="K1856" s="31"/>
      <c r="L1856" s="31"/>
      <c r="M1856" s="169"/>
      <c r="N1856" s="148"/>
      <c r="O1856" s="44"/>
      <c r="P1856" s="43"/>
      <c r="Q1856" s="31"/>
      <c r="R1856" s="84"/>
      <c r="S1856" s="31"/>
      <c r="T1856" s="31"/>
      <c r="U1856" s="169"/>
      <c r="V1856" s="150"/>
      <c r="W1856" s="141" t="str" cm="1">
        <f t="array" ref="W1856">IF(SUM(LEN(B1856:V1856))=0,"",IF(OR(OR(ISBLANK(F1856),SUM(LEN(C1856),LEN(D1856))=0),AND(NOT(E1856="Unknown"),ISBLANK(J1856)),AND(NOT(O1856="Unknown"),ISBLANK(R1856))),"Missing Information", INDEX(Table15[Entire Service Line Classification], MATCH(SUMIFS(Table15[Unique ID],Table15[System-Owned Portion],E1856,Table15[If Material Anything Other than "Lead" in Column E,Was Material Ever Previously Lead?],G1856,Table15[Customer-Owned Portion],O1856),Table15[Unique ID],0),0)))</f>
        <v/>
      </c>
      <c r="X1856"/>
    </row>
    <row r="1857" spans="2:24" x14ac:dyDescent="0.35">
      <c r="B1857" s="146"/>
      <c r="C1857" s="31"/>
      <c r="D1857" s="31"/>
      <c r="E1857" s="44"/>
      <c r="F1857" s="43"/>
      <c r="G1857" s="84"/>
      <c r="H1857" s="31"/>
      <c r="I1857" s="31"/>
      <c r="J1857" s="84"/>
      <c r="K1857" s="31"/>
      <c r="L1857" s="31"/>
      <c r="M1857" s="169"/>
      <c r="N1857" s="148"/>
      <c r="O1857" s="44"/>
      <c r="P1857" s="43"/>
      <c r="Q1857" s="31"/>
      <c r="R1857" s="84"/>
      <c r="S1857" s="31"/>
      <c r="T1857" s="31"/>
      <c r="U1857" s="169"/>
      <c r="V1857" s="150"/>
      <c r="W1857" s="141" t="str" cm="1">
        <f t="array" ref="W1857">IF(SUM(LEN(B1857:V1857))=0,"",IF(OR(OR(ISBLANK(F1857),SUM(LEN(C1857),LEN(D1857))=0),AND(NOT(E1857="Unknown"),ISBLANK(J1857)),AND(NOT(O1857="Unknown"),ISBLANK(R1857))),"Missing Information", INDEX(Table15[Entire Service Line Classification], MATCH(SUMIFS(Table15[Unique ID],Table15[System-Owned Portion],E1857,Table15[If Material Anything Other than "Lead" in Column E,Was Material Ever Previously Lead?],G1857,Table15[Customer-Owned Portion],O1857),Table15[Unique ID],0),0)))</f>
        <v/>
      </c>
      <c r="X1857"/>
    </row>
    <row r="1858" spans="2:24" x14ac:dyDescent="0.35">
      <c r="B1858" s="146"/>
      <c r="C1858" s="31"/>
      <c r="D1858" s="31"/>
      <c r="E1858" s="44"/>
      <c r="F1858" s="43"/>
      <c r="G1858" s="84"/>
      <c r="H1858" s="31"/>
      <c r="I1858" s="31"/>
      <c r="J1858" s="84"/>
      <c r="K1858" s="31"/>
      <c r="L1858" s="31"/>
      <c r="M1858" s="169"/>
      <c r="N1858" s="148"/>
      <c r="O1858" s="44"/>
      <c r="P1858" s="43"/>
      <c r="Q1858" s="31"/>
      <c r="R1858" s="84"/>
      <c r="S1858" s="31"/>
      <c r="T1858" s="31"/>
      <c r="U1858" s="169"/>
      <c r="V1858" s="150"/>
      <c r="W1858" s="141" t="str" cm="1">
        <f t="array" ref="W1858">IF(SUM(LEN(B1858:V1858))=0,"",IF(OR(OR(ISBLANK(F1858),SUM(LEN(C1858),LEN(D1858))=0),AND(NOT(E1858="Unknown"),ISBLANK(J1858)),AND(NOT(O1858="Unknown"),ISBLANK(R1858))),"Missing Information", INDEX(Table15[Entire Service Line Classification], MATCH(SUMIFS(Table15[Unique ID],Table15[System-Owned Portion],E1858,Table15[If Material Anything Other than "Lead" in Column E,Was Material Ever Previously Lead?],G1858,Table15[Customer-Owned Portion],O1858),Table15[Unique ID],0),0)))</f>
        <v/>
      </c>
      <c r="X1858"/>
    </row>
    <row r="1859" spans="2:24" x14ac:dyDescent="0.35">
      <c r="B1859" s="146"/>
      <c r="C1859" s="31"/>
      <c r="D1859" s="31"/>
      <c r="E1859" s="44"/>
      <c r="F1859" s="43"/>
      <c r="G1859" s="84"/>
      <c r="H1859" s="31"/>
      <c r="I1859" s="31"/>
      <c r="J1859" s="84"/>
      <c r="K1859" s="31"/>
      <c r="L1859" s="31"/>
      <c r="M1859" s="169"/>
      <c r="N1859" s="148"/>
      <c r="O1859" s="44"/>
      <c r="P1859" s="43"/>
      <c r="Q1859" s="31"/>
      <c r="R1859" s="84"/>
      <c r="S1859" s="31"/>
      <c r="T1859" s="31"/>
      <c r="U1859" s="169"/>
      <c r="V1859" s="150"/>
      <c r="W1859" s="141" t="str" cm="1">
        <f t="array" ref="W1859">IF(SUM(LEN(B1859:V1859))=0,"",IF(OR(OR(ISBLANK(F1859),SUM(LEN(C1859),LEN(D1859))=0),AND(NOT(E1859="Unknown"),ISBLANK(J1859)),AND(NOT(O1859="Unknown"),ISBLANK(R1859))),"Missing Information", INDEX(Table15[Entire Service Line Classification], MATCH(SUMIFS(Table15[Unique ID],Table15[System-Owned Portion],E1859,Table15[If Material Anything Other than "Lead" in Column E,Was Material Ever Previously Lead?],G1859,Table15[Customer-Owned Portion],O1859),Table15[Unique ID],0),0)))</f>
        <v/>
      </c>
      <c r="X1859"/>
    </row>
    <row r="1860" spans="2:24" x14ac:dyDescent="0.35">
      <c r="B1860" s="146"/>
      <c r="C1860" s="31"/>
      <c r="D1860" s="31"/>
      <c r="E1860" s="44"/>
      <c r="F1860" s="43"/>
      <c r="G1860" s="84"/>
      <c r="H1860" s="31"/>
      <c r="I1860" s="31"/>
      <c r="J1860" s="84"/>
      <c r="K1860" s="31"/>
      <c r="L1860" s="31"/>
      <c r="M1860" s="169"/>
      <c r="N1860" s="148"/>
      <c r="O1860" s="44"/>
      <c r="P1860" s="43"/>
      <c r="Q1860" s="31"/>
      <c r="R1860" s="84"/>
      <c r="S1860" s="31"/>
      <c r="T1860" s="31"/>
      <c r="U1860" s="169"/>
      <c r="V1860" s="150"/>
      <c r="W1860" s="141" t="str" cm="1">
        <f t="array" ref="W1860">IF(SUM(LEN(B1860:V1860))=0,"",IF(OR(OR(ISBLANK(F1860),SUM(LEN(C1860),LEN(D1860))=0),AND(NOT(E1860="Unknown"),ISBLANK(J1860)),AND(NOT(O1860="Unknown"),ISBLANK(R1860))),"Missing Information", INDEX(Table15[Entire Service Line Classification], MATCH(SUMIFS(Table15[Unique ID],Table15[System-Owned Portion],E1860,Table15[If Material Anything Other than "Lead" in Column E,Was Material Ever Previously Lead?],G1860,Table15[Customer-Owned Portion],O1860),Table15[Unique ID],0),0)))</f>
        <v/>
      </c>
      <c r="X1860"/>
    </row>
    <row r="1861" spans="2:24" x14ac:dyDescent="0.35">
      <c r="B1861" s="146"/>
      <c r="C1861" s="31"/>
      <c r="D1861" s="31"/>
      <c r="E1861" s="44"/>
      <c r="F1861" s="43"/>
      <c r="G1861" s="84"/>
      <c r="H1861" s="31"/>
      <c r="I1861" s="31"/>
      <c r="J1861" s="84"/>
      <c r="K1861" s="31"/>
      <c r="L1861" s="31"/>
      <c r="M1861" s="169"/>
      <c r="N1861" s="148"/>
      <c r="O1861" s="44"/>
      <c r="P1861" s="43"/>
      <c r="Q1861" s="31"/>
      <c r="R1861" s="84"/>
      <c r="S1861" s="31"/>
      <c r="T1861" s="31"/>
      <c r="U1861" s="169"/>
      <c r="V1861" s="150"/>
      <c r="W1861" s="141" t="str" cm="1">
        <f t="array" ref="W1861">IF(SUM(LEN(B1861:V1861))=0,"",IF(OR(OR(ISBLANK(F1861),SUM(LEN(C1861),LEN(D1861))=0),AND(NOT(E1861="Unknown"),ISBLANK(J1861)),AND(NOT(O1861="Unknown"),ISBLANK(R1861))),"Missing Information", INDEX(Table15[Entire Service Line Classification], MATCH(SUMIFS(Table15[Unique ID],Table15[System-Owned Portion],E1861,Table15[If Material Anything Other than "Lead" in Column E,Was Material Ever Previously Lead?],G1861,Table15[Customer-Owned Portion],O1861),Table15[Unique ID],0),0)))</f>
        <v/>
      </c>
      <c r="X1861"/>
    </row>
    <row r="1862" spans="2:24" x14ac:dyDescent="0.35">
      <c r="B1862" s="146"/>
      <c r="C1862" s="31"/>
      <c r="D1862" s="31"/>
      <c r="E1862" s="44"/>
      <c r="F1862" s="43"/>
      <c r="G1862" s="84"/>
      <c r="H1862" s="31"/>
      <c r="I1862" s="31"/>
      <c r="J1862" s="84"/>
      <c r="K1862" s="31"/>
      <c r="L1862" s="31"/>
      <c r="M1862" s="169"/>
      <c r="N1862" s="148"/>
      <c r="O1862" s="44"/>
      <c r="P1862" s="43"/>
      <c r="Q1862" s="31"/>
      <c r="R1862" s="84"/>
      <c r="S1862" s="31"/>
      <c r="T1862" s="31"/>
      <c r="U1862" s="169"/>
      <c r="V1862" s="150"/>
      <c r="W1862" s="141" t="str" cm="1">
        <f t="array" ref="W1862">IF(SUM(LEN(B1862:V1862))=0,"",IF(OR(OR(ISBLANK(F1862),SUM(LEN(C1862),LEN(D1862))=0),AND(NOT(E1862="Unknown"),ISBLANK(J1862)),AND(NOT(O1862="Unknown"),ISBLANK(R1862))),"Missing Information", INDEX(Table15[Entire Service Line Classification], MATCH(SUMIFS(Table15[Unique ID],Table15[System-Owned Portion],E1862,Table15[If Material Anything Other than "Lead" in Column E,Was Material Ever Previously Lead?],G1862,Table15[Customer-Owned Portion],O1862),Table15[Unique ID],0),0)))</f>
        <v/>
      </c>
      <c r="X1862"/>
    </row>
    <row r="1863" spans="2:24" x14ac:dyDescent="0.35">
      <c r="B1863" s="146"/>
      <c r="C1863" s="31"/>
      <c r="D1863" s="31"/>
      <c r="E1863" s="44"/>
      <c r="F1863" s="43"/>
      <c r="G1863" s="84"/>
      <c r="H1863" s="31"/>
      <c r="I1863" s="31"/>
      <c r="J1863" s="84"/>
      <c r="K1863" s="31"/>
      <c r="L1863" s="31"/>
      <c r="M1863" s="169"/>
      <c r="N1863" s="148"/>
      <c r="O1863" s="44"/>
      <c r="P1863" s="43"/>
      <c r="Q1863" s="31"/>
      <c r="R1863" s="84"/>
      <c r="S1863" s="31"/>
      <c r="T1863" s="31"/>
      <c r="U1863" s="169"/>
      <c r="V1863" s="150"/>
      <c r="W1863" s="141" t="str" cm="1">
        <f t="array" ref="W1863">IF(SUM(LEN(B1863:V1863))=0,"",IF(OR(OR(ISBLANK(F1863),SUM(LEN(C1863),LEN(D1863))=0),AND(NOT(E1863="Unknown"),ISBLANK(J1863)),AND(NOT(O1863="Unknown"),ISBLANK(R1863))),"Missing Information", INDEX(Table15[Entire Service Line Classification], MATCH(SUMIFS(Table15[Unique ID],Table15[System-Owned Portion],E1863,Table15[If Material Anything Other than "Lead" in Column E,Was Material Ever Previously Lead?],G1863,Table15[Customer-Owned Portion],O1863),Table15[Unique ID],0),0)))</f>
        <v/>
      </c>
      <c r="X1863"/>
    </row>
    <row r="1864" spans="2:24" x14ac:dyDescent="0.35">
      <c r="B1864" s="146"/>
      <c r="C1864" s="31"/>
      <c r="D1864" s="31"/>
      <c r="E1864" s="44"/>
      <c r="F1864" s="43"/>
      <c r="G1864" s="84"/>
      <c r="H1864" s="31"/>
      <c r="I1864" s="31"/>
      <c r="J1864" s="84"/>
      <c r="K1864" s="31"/>
      <c r="L1864" s="31"/>
      <c r="M1864" s="169"/>
      <c r="N1864" s="148"/>
      <c r="O1864" s="44"/>
      <c r="P1864" s="43"/>
      <c r="Q1864" s="31"/>
      <c r="R1864" s="84"/>
      <c r="S1864" s="31"/>
      <c r="T1864" s="31"/>
      <c r="U1864" s="169"/>
      <c r="V1864" s="150"/>
      <c r="W1864" s="141" t="str" cm="1">
        <f t="array" ref="W1864">IF(SUM(LEN(B1864:V1864))=0,"",IF(OR(OR(ISBLANK(F1864),SUM(LEN(C1864),LEN(D1864))=0),AND(NOT(E1864="Unknown"),ISBLANK(J1864)),AND(NOT(O1864="Unknown"),ISBLANK(R1864))),"Missing Information", INDEX(Table15[Entire Service Line Classification], MATCH(SUMIFS(Table15[Unique ID],Table15[System-Owned Portion],E1864,Table15[If Material Anything Other than "Lead" in Column E,Was Material Ever Previously Lead?],G1864,Table15[Customer-Owned Portion],O1864),Table15[Unique ID],0),0)))</f>
        <v/>
      </c>
      <c r="X1864"/>
    </row>
    <row r="1865" spans="2:24" x14ac:dyDescent="0.35">
      <c r="B1865" s="146"/>
      <c r="C1865" s="31"/>
      <c r="D1865" s="31"/>
      <c r="E1865" s="44"/>
      <c r="F1865" s="43"/>
      <c r="G1865" s="84"/>
      <c r="H1865" s="31"/>
      <c r="I1865" s="31"/>
      <c r="J1865" s="84"/>
      <c r="K1865" s="31"/>
      <c r="L1865" s="31"/>
      <c r="M1865" s="169"/>
      <c r="N1865" s="148"/>
      <c r="O1865" s="44"/>
      <c r="P1865" s="43"/>
      <c r="Q1865" s="31"/>
      <c r="R1865" s="84"/>
      <c r="S1865" s="31"/>
      <c r="T1865" s="31"/>
      <c r="U1865" s="169"/>
      <c r="V1865" s="150"/>
      <c r="W1865" s="141" t="str" cm="1">
        <f t="array" ref="W1865">IF(SUM(LEN(B1865:V1865))=0,"",IF(OR(OR(ISBLANK(F1865),SUM(LEN(C1865),LEN(D1865))=0),AND(NOT(E1865="Unknown"),ISBLANK(J1865)),AND(NOT(O1865="Unknown"),ISBLANK(R1865))),"Missing Information", INDEX(Table15[Entire Service Line Classification], MATCH(SUMIFS(Table15[Unique ID],Table15[System-Owned Portion],E1865,Table15[If Material Anything Other than "Lead" in Column E,Was Material Ever Previously Lead?],G1865,Table15[Customer-Owned Portion],O1865),Table15[Unique ID],0),0)))</f>
        <v/>
      </c>
      <c r="X1865"/>
    </row>
    <row r="1866" spans="2:24" x14ac:dyDescent="0.35">
      <c r="B1866" s="146"/>
      <c r="C1866" s="31"/>
      <c r="D1866" s="31"/>
      <c r="E1866" s="44"/>
      <c r="F1866" s="43"/>
      <c r="G1866" s="84"/>
      <c r="H1866" s="31"/>
      <c r="I1866" s="31"/>
      <c r="J1866" s="84"/>
      <c r="K1866" s="31"/>
      <c r="L1866" s="31"/>
      <c r="M1866" s="169"/>
      <c r="N1866" s="148"/>
      <c r="O1866" s="44"/>
      <c r="P1866" s="43"/>
      <c r="Q1866" s="31"/>
      <c r="R1866" s="84"/>
      <c r="S1866" s="31"/>
      <c r="T1866" s="31"/>
      <c r="U1866" s="169"/>
      <c r="V1866" s="150"/>
      <c r="W1866" s="141" t="str" cm="1">
        <f t="array" ref="W1866">IF(SUM(LEN(B1866:V1866))=0,"",IF(OR(OR(ISBLANK(F1866),SUM(LEN(C1866),LEN(D1866))=0),AND(NOT(E1866="Unknown"),ISBLANK(J1866)),AND(NOT(O1866="Unknown"),ISBLANK(R1866))),"Missing Information", INDEX(Table15[Entire Service Line Classification], MATCH(SUMIFS(Table15[Unique ID],Table15[System-Owned Portion],E1866,Table15[If Material Anything Other than "Lead" in Column E,Was Material Ever Previously Lead?],G1866,Table15[Customer-Owned Portion],O1866),Table15[Unique ID],0),0)))</f>
        <v/>
      </c>
      <c r="X1866"/>
    </row>
    <row r="1867" spans="2:24" x14ac:dyDescent="0.35">
      <c r="B1867" s="146"/>
      <c r="C1867" s="31"/>
      <c r="D1867" s="31"/>
      <c r="E1867" s="44"/>
      <c r="F1867" s="43"/>
      <c r="G1867" s="84"/>
      <c r="H1867" s="31"/>
      <c r="I1867" s="31"/>
      <c r="J1867" s="84"/>
      <c r="K1867" s="31"/>
      <c r="L1867" s="31"/>
      <c r="M1867" s="169"/>
      <c r="N1867" s="148"/>
      <c r="O1867" s="44"/>
      <c r="P1867" s="43"/>
      <c r="Q1867" s="31"/>
      <c r="R1867" s="84"/>
      <c r="S1867" s="31"/>
      <c r="T1867" s="31"/>
      <c r="U1867" s="169"/>
      <c r="V1867" s="150"/>
      <c r="W1867" s="141" t="str" cm="1">
        <f t="array" ref="W1867">IF(SUM(LEN(B1867:V1867))=0,"",IF(OR(OR(ISBLANK(F1867),SUM(LEN(C1867),LEN(D1867))=0),AND(NOT(E1867="Unknown"),ISBLANK(J1867)),AND(NOT(O1867="Unknown"),ISBLANK(R1867))),"Missing Information", INDEX(Table15[Entire Service Line Classification], MATCH(SUMIFS(Table15[Unique ID],Table15[System-Owned Portion],E1867,Table15[If Material Anything Other than "Lead" in Column E,Was Material Ever Previously Lead?],G1867,Table15[Customer-Owned Portion],O1867),Table15[Unique ID],0),0)))</f>
        <v/>
      </c>
      <c r="X1867"/>
    </row>
    <row r="1868" spans="2:24" x14ac:dyDescent="0.35">
      <c r="B1868" s="146"/>
      <c r="C1868" s="31"/>
      <c r="D1868" s="31"/>
      <c r="E1868" s="44"/>
      <c r="F1868" s="43"/>
      <c r="G1868" s="84"/>
      <c r="H1868" s="31"/>
      <c r="I1868" s="31"/>
      <c r="J1868" s="84"/>
      <c r="K1868" s="31"/>
      <c r="L1868" s="31"/>
      <c r="M1868" s="169"/>
      <c r="N1868" s="148"/>
      <c r="O1868" s="44"/>
      <c r="P1868" s="43"/>
      <c r="Q1868" s="31"/>
      <c r="R1868" s="84"/>
      <c r="S1868" s="31"/>
      <c r="T1868" s="31"/>
      <c r="U1868" s="169"/>
      <c r="V1868" s="150"/>
      <c r="W1868" s="141" t="str" cm="1">
        <f t="array" ref="W1868">IF(SUM(LEN(B1868:V1868))=0,"",IF(OR(OR(ISBLANK(F1868),SUM(LEN(C1868),LEN(D1868))=0),AND(NOT(E1868="Unknown"),ISBLANK(J1868)),AND(NOT(O1868="Unknown"),ISBLANK(R1868))),"Missing Information", INDEX(Table15[Entire Service Line Classification], MATCH(SUMIFS(Table15[Unique ID],Table15[System-Owned Portion],E1868,Table15[If Material Anything Other than "Lead" in Column E,Was Material Ever Previously Lead?],G1868,Table15[Customer-Owned Portion],O1868),Table15[Unique ID],0),0)))</f>
        <v/>
      </c>
      <c r="X1868"/>
    </row>
    <row r="1869" spans="2:24" x14ac:dyDescent="0.35">
      <c r="B1869" s="146"/>
      <c r="C1869" s="31"/>
      <c r="D1869" s="31"/>
      <c r="E1869" s="44"/>
      <c r="F1869" s="43"/>
      <c r="G1869" s="84"/>
      <c r="H1869" s="31"/>
      <c r="I1869" s="31"/>
      <c r="J1869" s="84"/>
      <c r="K1869" s="31"/>
      <c r="L1869" s="31"/>
      <c r="M1869" s="169"/>
      <c r="N1869" s="148"/>
      <c r="O1869" s="44"/>
      <c r="P1869" s="43"/>
      <c r="Q1869" s="31"/>
      <c r="R1869" s="84"/>
      <c r="S1869" s="31"/>
      <c r="T1869" s="31"/>
      <c r="U1869" s="169"/>
      <c r="V1869" s="150"/>
      <c r="W1869" s="141" t="str" cm="1">
        <f t="array" ref="W1869">IF(SUM(LEN(B1869:V1869))=0,"",IF(OR(OR(ISBLANK(F1869),SUM(LEN(C1869),LEN(D1869))=0),AND(NOT(E1869="Unknown"),ISBLANK(J1869)),AND(NOT(O1869="Unknown"),ISBLANK(R1869))),"Missing Information", INDEX(Table15[Entire Service Line Classification], MATCH(SUMIFS(Table15[Unique ID],Table15[System-Owned Portion],E1869,Table15[If Material Anything Other than "Lead" in Column E,Was Material Ever Previously Lead?],G1869,Table15[Customer-Owned Portion],O1869),Table15[Unique ID],0),0)))</f>
        <v/>
      </c>
      <c r="X1869"/>
    </row>
    <row r="1870" spans="2:24" x14ac:dyDescent="0.35">
      <c r="B1870" s="146"/>
      <c r="C1870" s="31"/>
      <c r="D1870" s="31"/>
      <c r="E1870" s="44"/>
      <c r="F1870" s="43"/>
      <c r="G1870" s="84"/>
      <c r="H1870" s="31"/>
      <c r="I1870" s="31"/>
      <c r="J1870" s="84"/>
      <c r="K1870" s="31"/>
      <c r="L1870" s="31"/>
      <c r="M1870" s="169"/>
      <c r="N1870" s="148"/>
      <c r="O1870" s="44"/>
      <c r="P1870" s="43"/>
      <c r="Q1870" s="31"/>
      <c r="R1870" s="84"/>
      <c r="S1870" s="31"/>
      <c r="T1870" s="31"/>
      <c r="U1870" s="169"/>
      <c r="V1870" s="150"/>
      <c r="W1870" s="141" t="str" cm="1">
        <f t="array" ref="W1870">IF(SUM(LEN(B1870:V1870))=0,"",IF(OR(OR(ISBLANK(F1870),SUM(LEN(C1870),LEN(D1870))=0),AND(NOT(E1870="Unknown"),ISBLANK(J1870)),AND(NOT(O1870="Unknown"),ISBLANK(R1870))),"Missing Information", INDEX(Table15[Entire Service Line Classification], MATCH(SUMIFS(Table15[Unique ID],Table15[System-Owned Portion],E1870,Table15[If Material Anything Other than "Lead" in Column E,Was Material Ever Previously Lead?],G1870,Table15[Customer-Owned Portion],O1870),Table15[Unique ID],0),0)))</f>
        <v/>
      </c>
      <c r="X1870"/>
    </row>
    <row r="1871" spans="2:24" x14ac:dyDescent="0.35">
      <c r="B1871" s="146"/>
      <c r="C1871" s="31"/>
      <c r="D1871" s="31"/>
      <c r="E1871" s="44"/>
      <c r="F1871" s="43"/>
      <c r="G1871" s="84"/>
      <c r="H1871" s="31"/>
      <c r="I1871" s="31"/>
      <c r="J1871" s="84"/>
      <c r="K1871" s="31"/>
      <c r="L1871" s="31"/>
      <c r="M1871" s="169"/>
      <c r="N1871" s="148"/>
      <c r="O1871" s="44"/>
      <c r="P1871" s="43"/>
      <c r="Q1871" s="31"/>
      <c r="R1871" s="84"/>
      <c r="S1871" s="31"/>
      <c r="T1871" s="31"/>
      <c r="U1871" s="169"/>
      <c r="V1871" s="150"/>
      <c r="W1871" s="141" t="str" cm="1">
        <f t="array" ref="W1871">IF(SUM(LEN(B1871:V1871))=0,"",IF(OR(OR(ISBLANK(F1871),SUM(LEN(C1871),LEN(D1871))=0),AND(NOT(E1871="Unknown"),ISBLANK(J1871)),AND(NOT(O1871="Unknown"),ISBLANK(R1871))),"Missing Information", INDEX(Table15[Entire Service Line Classification], MATCH(SUMIFS(Table15[Unique ID],Table15[System-Owned Portion],E1871,Table15[If Material Anything Other than "Lead" in Column E,Was Material Ever Previously Lead?],G1871,Table15[Customer-Owned Portion],O1871),Table15[Unique ID],0),0)))</f>
        <v/>
      </c>
      <c r="X1871"/>
    </row>
    <row r="1872" spans="2:24" x14ac:dyDescent="0.35">
      <c r="B1872" s="146"/>
      <c r="C1872" s="31"/>
      <c r="D1872" s="31"/>
      <c r="E1872" s="44"/>
      <c r="F1872" s="43"/>
      <c r="G1872" s="84"/>
      <c r="H1872" s="31"/>
      <c r="I1872" s="31"/>
      <c r="J1872" s="84"/>
      <c r="K1872" s="31"/>
      <c r="L1872" s="31"/>
      <c r="M1872" s="169"/>
      <c r="N1872" s="148"/>
      <c r="O1872" s="44"/>
      <c r="P1872" s="43"/>
      <c r="Q1872" s="31"/>
      <c r="R1872" s="84"/>
      <c r="S1872" s="31"/>
      <c r="T1872" s="31"/>
      <c r="U1872" s="169"/>
      <c r="V1872" s="150"/>
      <c r="W1872" s="141" t="str" cm="1">
        <f t="array" ref="W1872">IF(SUM(LEN(B1872:V1872))=0,"",IF(OR(OR(ISBLANK(F1872),SUM(LEN(C1872),LEN(D1872))=0),AND(NOT(E1872="Unknown"),ISBLANK(J1872)),AND(NOT(O1872="Unknown"),ISBLANK(R1872))),"Missing Information", INDEX(Table15[Entire Service Line Classification], MATCH(SUMIFS(Table15[Unique ID],Table15[System-Owned Portion],E1872,Table15[If Material Anything Other than "Lead" in Column E,Was Material Ever Previously Lead?],G1872,Table15[Customer-Owned Portion],O1872),Table15[Unique ID],0),0)))</f>
        <v/>
      </c>
      <c r="X1872"/>
    </row>
    <row r="1873" spans="2:24" x14ac:dyDescent="0.35">
      <c r="B1873" s="146"/>
      <c r="C1873" s="31"/>
      <c r="D1873" s="31"/>
      <c r="E1873" s="44"/>
      <c r="F1873" s="43"/>
      <c r="G1873" s="84"/>
      <c r="H1873" s="31"/>
      <c r="I1873" s="31"/>
      <c r="J1873" s="84"/>
      <c r="K1873" s="31"/>
      <c r="L1873" s="31"/>
      <c r="M1873" s="169"/>
      <c r="N1873" s="148"/>
      <c r="O1873" s="44"/>
      <c r="P1873" s="43"/>
      <c r="Q1873" s="31"/>
      <c r="R1873" s="84"/>
      <c r="S1873" s="31"/>
      <c r="T1873" s="31"/>
      <c r="U1873" s="169"/>
      <c r="V1873" s="150"/>
      <c r="W1873" s="141" t="str" cm="1">
        <f t="array" ref="W1873">IF(SUM(LEN(B1873:V1873))=0,"",IF(OR(OR(ISBLANK(F1873),SUM(LEN(C1873),LEN(D1873))=0),AND(NOT(E1873="Unknown"),ISBLANK(J1873)),AND(NOT(O1873="Unknown"),ISBLANK(R1873))),"Missing Information", INDEX(Table15[Entire Service Line Classification], MATCH(SUMIFS(Table15[Unique ID],Table15[System-Owned Portion],E1873,Table15[If Material Anything Other than "Lead" in Column E,Was Material Ever Previously Lead?],G1873,Table15[Customer-Owned Portion],O1873),Table15[Unique ID],0),0)))</f>
        <v/>
      </c>
      <c r="X1873"/>
    </row>
    <row r="1874" spans="2:24" x14ac:dyDescent="0.35">
      <c r="B1874" s="146"/>
      <c r="C1874" s="31"/>
      <c r="D1874" s="31"/>
      <c r="E1874" s="44"/>
      <c r="F1874" s="43"/>
      <c r="G1874" s="84"/>
      <c r="H1874" s="31"/>
      <c r="I1874" s="31"/>
      <c r="J1874" s="84"/>
      <c r="K1874" s="31"/>
      <c r="L1874" s="31"/>
      <c r="M1874" s="169"/>
      <c r="N1874" s="148"/>
      <c r="O1874" s="44"/>
      <c r="P1874" s="43"/>
      <c r="Q1874" s="31"/>
      <c r="R1874" s="84"/>
      <c r="S1874" s="31"/>
      <c r="T1874" s="31"/>
      <c r="U1874" s="169"/>
      <c r="V1874" s="150"/>
      <c r="W1874" s="141" t="str" cm="1">
        <f t="array" ref="W1874">IF(SUM(LEN(B1874:V1874))=0,"",IF(OR(OR(ISBLANK(F1874),SUM(LEN(C1874),LEN(D1874))=0),AND(NOT(E1874="Unknown"),ISBLANK(J1874)),AND(NOT(O1874="Unknown"),ISBLANK(R1874))),"Missing Information", INDEX(Table15[Entire Service Line Classification], MATCH(SUMIFS(Table15[Unique ID],Table15[System-Owned Portion],E1874,Table15[If Material Anything Other than "Lead" in Column E,Was Material Ever Previously Lead?],G1874,Table15[Customer-Owned Portion],O1874),Table15[Unique ID],0),0)))</f>
        <v/>
      </c>
      <c r="X1874"/>
    </row>
    <row r="1875" spans="2:24" x14ac:dyDescent="0.35">
      <c r="B1875" s="146"/>
      <c r="C1875" s="31"/>
      <c r="D1875" s="31"/>
      <c r="E1875" s="44"/>
      <c r="F1875" s="43"/>
      <c r="G1875" s="84"/>
      <c r="H1875" s="31"/>
      <c r="I1875" s="31"/>
      <c r="J1875" s="84"/>
      <c r="K1875" s="31"/>
      <c r="L1875" s="31"/>
      <c r="M1875" s="169"/>
      <c r="N1875" s="148"/>
      <c r="O1875" s="44"/>
      <c r="P1875" s="43"/>
      <c r="Q1875" s="31"/>
      <c r="R1875" s="84"/>
      <c r="S1875" s="31"/>
      <c r="T1875" s="31"/>
      <c r="U1875" s="169"/>
      <c r="V1875" s="150"/>
      <c r="W1875" s="141" t="str" cm="1">
        <f t="array" ref="W1875">IF(SUM(LEN(B1875:V1875))=0,"",IF(OR(OR(ISBLANK(F1875),SUM(LEN(C1875),LEN(D1875))=0),AND(NOT(E1875="Unknown"),ISBLANK(J1875)),AND(NOT(O1875="Unknown"),ISBLANK(R1875))),"Missing Information", INDEX(Table15[Entire Service Line Classification], MATCH(SUMIFS(Table15[Unique ID],Table15[System-Owned Portion],E1875,Table15[If Material Anything Other than "Lead" in Column E,Was Material Ever Previously Lead?],G1875,Table15[Customer-Owned Portion],O1875),Table15[Unique ID],0),0)))</f>
        <v/>
      </c>
      <c r="X1875"/>
    </row>
    <row r="1876" spans="2:24" x14ac:dyDescent="0.35">
      <c r="B1876" s="146"/>
      <c r="C1876" s="31"/>
      <c r="D1876" s="31"/>
      <c r="E1876" s="44"/>
      <c r="F1876" s="43"/>
      <c r="G1876" s="84"/>
      <c r="H1876" s="31"/>
      <c r="I1876" s="31"/>
      <c r="J1876" s="84"/>
      <c r="K1876" s="31"/>
      <c r="L1876" s="31"/>
      <c r="M1876" s="169"/>
      <c r="N1876" s="148"/>
      <c r="O1876" s="44"/>
      <c r="P1876" s="43"/>
      <c r="Q1876" s="31"/>
      <c r="R1876" s="84"/>
      <c r="S1876" s="31"/>
      <c r="T1876" s="31"/>
      <c r="U1876" s="169"/>
      <c r="V1876" s="150"/>
      <c r="W1876" s="141" t="str" cm="1">
        <f t="array" ref="W1876">IF(SUM(LEN(B1876:V1876))=0,"",IF(OR(OR(ISBLANK(F1876),SUM(LEN(C1876),LEN(D1876))=0),AND(NOT(E1876="Unknown"),ISBLANK(J1876)),AND(NOT(O1876="Unknown"),ISBLANK(R1876))),"Missing Information", INDEX(Table15[Entire Service Line Classification], MATCH(SUMIFS(Table15[Unique ID],Table15[System-Owned Portion],E1876,Table15[If Material Anything Other than "Lead" in Column E,Was Material Ever Previously Lead?],G1876,Table15[Customer-Owned Portion],O1876),Table15[Unique ID],0),0)))</f>
        <v/>
      </c>
      <c r="X1876"/>
    </row>
    <row r="1877" spans="2:24" x14ac:dyDescent="0.35">
      <c r="B1877" s="146"/>
      <c r="C1877" s="31"/>
      <c r="D1877" s="31"/>
      <c r="E1877" s="44"/>
      <c r="F1877" s="43"/>
      <c r="G1877" s="84"/>
      <c r="H1877" s="31"/>
      <c r="I1877" s="31"/>
      <c r="J1877" s="84"/>
      <c r="K1877" s="31"/>
      <c r="L1877" s="31"/>
      <c r="M1877" s="169"/>
      <c r="N1877" s="148"/>
      <c r="O1877" s="44"/>
      <c r="P1877" s="43"/>
      <c r="Q1877" s="31"/>
      <c r="R1877" s="84"/>
      <c r="S1877" s="31"/>
      <c r="T1877" s="31"/>
      <c r="U1877" s="169"/>
      <c r="V1877" s="150"/>
      <c r="W1877" s="141" t="str" cm="1">
        <f t="array" ref="W1877">IF(SUM(LEN(B1877:V1877))=0,"",IF(OR(OR(ISBLANK(F1877),SUM(LEN(C1877),LEN(D1877))=0),AND(NOT(E1877="Unknown"),ISBLANK(J1877)),AND(NOT(O1877="Unknown"),ISBLANK(R1877))),"Missing Information", INDEX(Table15[Entire Service Line Classification], MATCH(SUMIFS(Table15[Unique ID],Table15[System-Owned Portion],E1877,Table15[If Material Anything Other than "Lead" in Column E,Was Material Ever Previously Lead?],G1877,Table15[Customer-Owned Portion],O1877),Table15[Unique ID],0),0)))</f>
        <v/>
      </c>
      <c r="X1877"/>
    </row>
    <row r="1878" spans="2:24" x14ac:dyDescent="0.35">
      <c r="B1878" s="146"/>
      <c r="C1878" s="31"/>
      <c r="D1878" s="31"/>
      <c r="E1878" s="44"/>
      <c r="F1878" s="43"/>
      <c r="G1878" s="84"/>
      <c r="H1878" s="31"/>
      <c r="I1878" s="31"/>
      <c r="J1878" s="84"/>
      <c r="K1878" s="31"/>
      <c r="L1878" s="31"/>
      <c r="M1878" s="169"/>
      <c r="N1878" s="148"/>
      <c r="O1878" s="44"/>
      <c r="P1878" s="43"/>
      <c r="Q1878" s="31"/>
      <c r="R1878" s="84"/>
      <c r="S1878" s="31"/>
      <c r="T1878" s="31"/>
      <c r="U1878" s="169"/>
      <c r="V1878" s="150"/>
      <c r="W1878" s="141" t="str" cm="1">
        <f t="array" ref="W1878">IF(SUM(LEN(B1878:V1878))=0,"",IF(OR(OR(ISBLANK(F1878),SUM(LEN(C1878),LEN(D1878))=0),AND(NOT(E1878="Unknown"),ISBLANK(J1878)),AND(NOT(O1878="Unknown"),ISBLANK(R1878))),"Missing Information", INDEX(Table15[Entire Service Line Classification], MATCH(SUMIFS(Table15[Unique ID],Table15[System-Owned Portion],E1878,Table15[If Material Anything Other than "Lead" in Column E,Was Material Ever Previously Lead?],G1878,Table15[Customer-Owned Portion],O1878),Table15[Unique ID],0),0)))</f>
        <v/>
      </c>
      <c r="X1878"/>
    </row>
    <row r="1879" spans="2:24" x14ac:dyDescent="0.35">
      <c r="B1879" s="146"/>
      <c r="C1879" s="31"/>
      <c r="D1879" s="31"/>
      <c r="E1879" s="44"/>
      <c r="F1879" s="43"/>
      <c r="G1879" s="84"/>
      <c r="H1879" s="31"/>
      <c r="I1879" s="31"/>
      <c r="J1879" s="84"/>
      <c r="K1879" s="31"/>
      <c r="L1879" s="31"/>
      <c r="M1879" s="169"/>
      <c r="N1879" s="148"/>
      <c r="O1879" s="44"/>
      <c r="P1879" s="43"/>
      <c r="Q1879" s="31"/>
      <c r="R1879" s="84"/>
      <c r="S1879" s="31"/>
      <c r="T1879" s="31"/>
      <c r="U1879" s="169"/>
      <c r="V1879" s="150"/>
      <c r="W1879" s="141" t="str" cm="1">
        <f t="array" ref="W1879">IF(SUM(LEN(B1879:V1879))=0,"",IF(OR(OR(ISBLANK(F1879),SUM(LEN(C1879),LEN(D1879))=0),AND(NOT(E1879="Unknown"),ISBLANK(J1879)),AND(NOT(O1879="Unknown"),ISBLANK(R1879))),"Missing Information", INDEX(Table15[Entire Service Line Classification], MATCH(SUMIFS(Table15[Unique ID],Table15[System-Owned Portion],E1879,Table15[If Material Anything Other than "Lead" in Column E,Was Material Ever Previously Lead?],G1879,Table15[Customer-Owned Portion],O1879),Table15[Unique ID],0),0)))</f>
        <v/>
      </c>
      <c r="X1879"/>
    </row>
    <row r="1880" spans="2:24" x14ac:dyDescent="0.35">
      <c r="B1880" s="146"/>
      <c r="C1880" s="31"/>
      <c r="D1880" s="31"/>
      <c r="E1880" s="44"/>
      <c r="F1880" s="43"/>
      <c r="G1880" s="84"/>
      <c r="H1880" s="31"/>
      <c r="I1880" s="31"/>
      <c r="J1880" s="84"/>
      <c r="K1880" s="31"/>
      <c r="L1880" s="31"/>
      <c r="M1880" s="169"/>
      <c r="N1880" s="148"/>
      <c r="O1880" s="44"/>
      <c r="P1880" s="43"/>
      <c r="Q1880" s="31"/>
      <c r="R1880" s="84"/>
      <c r="S1880" s="31"/>
      <c r="T1880" s="31"/>
      <c r="U1880" s="169"/>
      <c r="V1880" s="150"/>
      <c r="W1880" s="141" t="str" cm="1">
        <f t="array" ref="W1880">IF(SUM(LEN(B1880:V1880))=0,"",IF(OR(OR(ISBLANK(F1880),SUM(LEN(C1880),LEN(D1880))=0),AND(NOT(E1880="Unknown"),ISBLANK(J1880)),AND(NOT(O1880="Unknown"),ISBLANK(R1880))),"Missing Information", INDEX(Table15[Entire Service Line Classification], MATCH(SUMIFS(Table15[Unique ID],Table15[System-Owned Portion],E1880,Table15[If Material Anything Other than "Lead" in Column E,Was Material Ever Previously Lead?],G1880,Table15[Customer-Owned Portion],O1880),Table15[Unique ID],0),0)))</f>
        <v/>
      </c>
      <c r="X1880"/>
    </row>
    <row r="1881" spans="2:24" x14ac:dyDescent="0.35">
      <c r="B1881" s="146"/>
      <c r="C1881" s="31"/>
      <c r="D1881" s="31"/>
      <c r="E1881" s="44"/>
      <c r="F1881" s="43"/>
      <c r="G1881" s="84"/>
      <c r="H1881" s="31"/>
      <c r="I1881" s="31"/>
      <c r="J1881" s="84"/>
      <c r="K1881" s="31"/>
      <c r="L1881" s="31"/>
      <c r="M1881" s="169"/>
      <c r="N1881" s="148"/>
      <c r="O1881" s="44"/>
      <c r="P1881" s="43"/>
      <c r="Q1881" s="31"/>
      <c r="R1881" s="84"/>
      <c r="S1881" s="31"/>
      <c r="T1881" s="31"/>
      <c r="U1881" s="169"/>
      <c r="V1881" s="150"/>
      <c r="W1881" s="141" t="str" cm="1">
        <f t="array" ref="W1881">IF(SUM(LEN(B1881:V1881))=0,"",IF(OR(OR(ISBLANK(F1881),SUM(LEN(C1881),LEN(D1881))=0),AND(NOT(E1881="Unknown"),ISBLANK(J1881)),AND(NOT(O1881="Unknown"),ISBLANK(R1881))),"Missing Information", INDEX(Table15[Entire Service Line Classification], MATCH(SUMIFS(Table15[Unique ID],Table15[System-Owned Portion],E1881,Table15[If Material Anything Other than "Lead" in Column E,Was Material Ever Previously Lead?],G1881,Table15[Customer-Owned Portion],O1881),Table15[Unique ID],0),0)))</f>
        <v/>
      </c>
      <c r="X1881"/>
    </row>
    <row r="1882" spans="2:24" x14ac:dyDescent="0.35">
      <c r="B1882" s="146"/>
      <c r="C1882" s="31"/>
      <c r="D1882" s="31"/>
      <c r="E1882" s="44"/>
      <c r="F1882" s="43"/>
      <c r="G1882" s="84"/>
      <c r="H1882" s="31"/>
      <c r="I1882" s="31"/>
      <c r="J1882" s="84"/>
      <c r="K1882" s="31"/>
      <c r="L1882" s="31"/>
      <c r="M1882" s="169"/>
      <c r="N1882" s="148"/>
      <c r="O1882" s="44"/>
      <c r="P1882" s="43"/>
      <c r="Q1882" s="31"/>
      <c r="R1882" s="84"/>
      <c r="S1882" s="31"/>
      <c r="T1882" s="31"/>
      <c r="U1882" s="169"/>
      <c r="V1882" s="150"/>
      <c r="W1882" s="141" t="str" cm="1">
        <f t="array" ref="W1882">IF(SUM(LEN(B1882:V1882))=0,"",IF(OR(OR(ISBLANK(F1882),SUM(LEN(C1882),LEN(D1882))=0),AND(NOT(E1882="Unknown"),ISBLANK(J1882)),AND(NOT(O1882="Unknown"),ISBLANK(R1882))),"Missing Information", INDEX(Table15[Entire Service Line Classification], MATCH(SUMIFS(Table15[Unique ID],Table15[System-Owned Portion],E1882,Table15[If Material Anything Other than "Lead" in Column E,Was Material Ever Previously Lead?],G1882,Table15[Customer-Owned Portion],O1882),Table15[Unique ID],0),0)))</f>
        <v/>
      </c>
      <c r="X1882"/>
    </row>
    <row r="1883" spans="2:24" x14ac:dyDescent="0.35">
      <c r="B1883" s="146"/>
      <c r="C1883" s="31"/>
      <c r="D1883" s="31"/>
      <c r="E1883" s="44"/>
      <c r="F1883" s="43"/>
      <c r="G1883" s="84"/>
      <c r="H1883" s="31"/>
      <c r="I1883" s="31"/>
      <c r="J1883" s="84"/>
      <c r="K1883" s="31"/>
      <c r="L1883" s="31"/>
      <c r="M1883" s="169"/>
      <c r="N1883" s="148"/>
      <c r="O1883" s="44"/>
      <c r="P1883" s="43"/>
      <c r="Q1883" s="31"/>
      <c r="R1883" s="84"/>
      <c r="S1883" s="31"/>
      <c r="T1883" s="31"/>
      <c r="U1883" s="169"/>
      <c r="V1883" s="150"/>
      <c r="W1883" s="141" t="str" cm="1">
        <f t="array" ref="W1883">IF(SUM(LEN(B1883:V1883))=0,"",IF(OR(OR(ISBLANK(F1883),SUM(LEN(C1883),LEN(D1883))=0),AND(NOT(E1883="Unknown"),ISBLANK(J1883)),AND(NOT(O1883="Unknown"),ISBLANK(R1883))),"Missing Information", INDEX(Table15[Entire Service Line Classification], MATCH(SUMIFS(Table15[Unique ID],Table15[System-Owned Portion],E1883,Table15[If Material Anything Other than "Lead" in Column E,Was Material Ever Previously Lead?],G1883,Table15[Customer-Owned Portion],O1883),Table15[Unique ID],0),0)))</f>
        <v/>
      </c>
      <c r="X1883"/>
    </row>
    <row r="1884" spans="2:24" x14ac:dyDescent="0.35">
      <c r="B1884" s="146"/>
      <c r="C1884" s="31"/>
      <c r="D1884" s="31"/>
      <c r="E1884" s="44"/>
      <c r="F1884" s="43"/>
      <c r="G1884" s="84"/>
      <c r="H1884" s="31"/>
      <c r="I1884" s="31"/>
      <c r="J1884" s="84"/>
      <c r="K1884" s="31"/>
      <c r="L1884" s="31"/>
      <c r="M1884" s="169"/>
      <c r="N1884" s="148"/>
      <c r="O1884" s="44"/>
      <c r="P1884" s="43"/>
      <c r="Q1884" s="31"/>
      <c r="R1884" s="84"/>
      <c r="S1884" s="31"/>
      <c r="T1884" s="31"/>
      <c r="U1884" s="169"/>
      <c r="V1884" s="150"/>
      <c r="W1884" s="141" t="str" cm="1">
        <f t="array" ref="W1884">IF(SUM(LEN(B1884:V1884))=0,"",IF(OR(OR(ISBLANK(F1884),SUM(LEN(C1884),LEN(D1884))=0),AND(NOT(E1884="Unknown"),ISBLANK(J1884)),AND(NOT(O1884="Unknown"),ISBLANK(R1884))),"Missing Information", INDEX(Table15[Entire Service Line Classification], MATCH(SUMIFS(Table15[Unique ID],Table15[System-Owned Portion],E1884,Table15[If Material Anything Other than "Lead" in Column E,Was Material Ever Previously Lead?],G1884,Table15[Customer-Owned Portion],O1884),Table15[Unique ID],0),0)))</f>
        <v/>
      </c>
      <c r="X1884"/>
    </row>
    <row r="1885" spans="2:24" x14ac:dyDescent="0.35">
      <c r="B1885" s="146"/>
      <c r="C1885" s="31"/>
      <c r="D1885" s="31"/>
      <c r="E1885" s="44"/>
      <c r="F1885" s="43"/>
      <c r="G1885" s="84"/>
      <c r="H1885" s="31"/>
      <c r="I1885" s="31"/>
      <c r="J1885" s="84"/>
      <c r="K1885" s="31"/>
      <c r="L1885" s="31"/>
      <c r="M1885" s="169"/>
      <c r="N1885" s="148"/>
      <c r="O1885" s="44"/>
      <c r="P1885" s="43"/>
      <c r="Q1885" s="31"/>
      <c r="R1885" s="84"/>
      <c r="S1885" s="31"/>
      <c r="T1885" s="31"/>
      <c r="U1885" s="169"/>
      <c r="V1885" s="150"/>
      <c r="W1885" s="141" t="str" cm="1">
        <f t="array" ref="W1885">IF(SUM(LEN(B1885:V1885))=0,"",IF(OR(OR(ISBLANK(F1885),SUM(LEN(C1885),LEN(D1885))=0),AND(NOT(E1885="Unknown"),ISBLANK(J1885)),AND(NOT(O1885="Unknown"),ISBLANK(R1885))),"Missing Information", INDEX(Table15[Entire Service Line Classification], MATCH(SUMIFS(Table15[Unique ID],Table15[System-Owned Portion],E1885,Table15[If Material Anything Other than "Lead" in Column E,Was Material Ever Previously Lead?],G1885,Table15[Customer-Owned Portion],O1885),Table15[Unique ID],0),0)))</f>
        <v/>
      </c>
      <c r="X1885"/>
    </row>
    <row r="1886" spans="2:24" x14ac:dyDescent="0.35">
      <c r="B1886" s="146"/>
      <c r="C1886" s="31"/>
      <c r="D1886" s="31"/>
      <c r="E1886" s="44"/>
      <c r="F1886" s="43"/>
      <c r="G1886" s="84"/>
      <c r="H1886" s="31"/>
      <c r="I1886" s="31"/>
      <c r="J1886" s="84"/>
      <c r="K1886" s="31"/>
      <c r="L1886" s="31"/>
      <c r="M1886" s="169"/>
      <c r="N1886" s="148"/>
      <c r="O1886" s="44"/>
      <c r="P1886" s="43"/>
      <c r="Q1886" s="31"/>
      <c r="R1886" s="84"/>
      <c r="S1886" s="31"/>
      <c r="T1886" s="31"/>
      <c r="U1886" s="169"/>
      <c r="V1886" s="150"/>
      <c r="W1886" s="141" t="str" cm="1">
        <f t="array" ref="W1886">IF(SUM(LEN(B1886:V1886))=0,"",IF(OR(OR(ISBLANK(F1886),SUM(LEN(C1886),LEN(D1886))=0),AND(NOT(E1886="Unknown"),ISBLANK(J1886)),AND(NOT(O1886="Unknown"),ISBLANK(R1886))),"Missing Information", INDEX(Table15[Entire Service Line Classification], MATCH(SUMIFS(Table15[Unique ID],Table15[System-Owned Portion],E1886,Table15[If Material Anything Other than "Lead" in Column E,Was Material Ever Previously Lead?],G1886,Table15[Customer-Owned Portion],O1886),Table15[Unique ID],0),0)))</f>
        <v/>
      </c>
      <c r="X1886"/>
    </row>
    <row r="1887" spans="2:24" x14ac:dyDescent="0.35">
      <c r="B1887" s="146"/>
      <c r="C1887" s="31"/>
      <c r="D1887" s="31"/>
      <c r="E1887" s="44"/>
      <c r="F1887" s="43"/>
      <c r="G1887" s="84"/>
      <c r="H1887" s="31"/>
      <c r="I1887" s="31"/>
      <c r="J1887" s="84"/>
      <c r="K1887" s="31"/>
      <c r="L1887" s="31"/>
      <c r="M1887" s="169"/>
      <c r="N1887" s="148"/>
      <c r="O1887" s="44"/>
      <c r="P1887" s="43"/>
      <c r="Q1887" s="31"/>
      <c r="R1887" s="84"/>
      <c r="S1887" s="31"/>
      <c r="T1887" s="31"/>
      <c r="U1887" s="169"/>
      <c r="V1887" s="150"/>
      <c r="W1887" s="141" t="str" cm="1">
        <f t="array" ref="W1887">IF(SUM(LEN(B1887:V1887))=0,"",IF(OR(OR(ISBLANK(F1887),SUM(LEN(C1887),LEN(D1887))=0),AND(NOT(E1887="Unknown"),ISBLANK(J1887)),AND(NOT(O1887="Unknown"),ISBLANK(R1887))),"Missing Information", INDEX(Table15[Entire Service Line Classification], MATCH(SUMIFS(Table15[Unique ID],Table15[System-Owned Portion],E1887,Table15[If Material Anything Other than "Lead" in Column E,Was Material Ever Previously Lead?],G1887,Table15[Customer-Owned Portion],O1887),Table15[Unique ID],0),0)))</f>
        <v/>
      </c>
      <c r="X1887"/>
    </row>
    <row r="1888" spans="2:24" x14ac:dyDescent="0.35">
      <c r="B1888" s="146"/>
      <c r="C1888" s="31"/>
      <c r="D1888" s="31"/>
      <c r="E1888" s="44"/>
      <c r="F1888" s="43"/>
      <c r="G1888" s="84"/>
      <c r="H1888" s="31"/>
      <c r="I1888" s="31"/>
      <c r="J1888" s="84"/>
      <c r="K1888" s="31"/>
      <c r="L1888" s="31"/>
      <c r="M1888" s="169"/>
      <c r="N1888" s="148"/>
      <c r="O1888" s="44"/>
      <c r="P1888" s="43"/>
      <c r="Q1888" s="31"/>
      <c r="R1888" s="84"/>
      <c r="S1888" s="31"/>
      <c r="T1888" s="31"/>
      <c r="U1888" s="169"/>
      <c r="V1888" s="150"/>
      <c r="W1888" s="141" t="str" cm="1">
        <f t="array" ref="W1888">IF(SUM(LEN(B1888:V1888))=0,"",IF(OR(OR(ISBLANK(F1888),SUM(LEN(C1888),LEN(D1888))=0),AND(NOT(E1888="Unknown"),ISBLANK(J1888)),AND(NOT(O1888="Unknown"),ISBLANK(R1888))),"Missing Information", INDEX(Table15[Entire Service Line Classification], MATCH(SUMIFS(Table15[Unique ID],Table15[System-Owned Portion],E1888,Table15[If Material Anything Other than "Lead" in Column E,Was Material Ever Previously Lead?],G1888,Table15[Customer-Owned Portion],O1888),Table15[Unique ID],0),0)))</f>
        <v/>
      </c>
      <c r="X1888"/>
    </row>
    <row r="1889" spans="2:24" x14ac:dyDescent="0.35">
      <c r="B1889" s="146"/>
      <c r="C1889" s="31"/>
      <c r="D1889" s="31"/>
      <c r="E1889" s="44"/>
      <c r="F1889" s="43"/>
      <c r="G1889" s="84"/>
      <c r="H1889" s="31"/>
      <c r="I1889" s="31"/>
      <c r="J1889" s="84"/>
      <c r="K1889" s="31"/>
      <c r="L1889" s="31"/>
      <c r="M1889" s="169"/>
      <c r="N1889" s="148"/>
      <c r="O1889" s="44"/>
      <c r="P1889" s="43"/>
      <c r="Q1889" s="31"/>
      <c r="R1889" s="84"/>
      <c r="S1889" s="31"/>
      <c r="T1889" s="31"/>
      <c r="U1889" s="169"/>
      <c r="V1889" s="150"/>
      <c r="W1889" s="141" t="str" cm="1">
        <f t="array" ref="W1889">IF(SUM(LEN(B1889:V1889))=0,"",IF(OR(OR(ISBLANK(F1889),SUM(LEN(C1889),LEN(D1889))=0),AND(NOT(E1889="Unknown"),ISBLANK(J1889)),AND(NOT(O1889="Unknown"),ISBLANK(R1889))),"Missing Information", INDEX(Table15[Entire Service Line Classification], MATCH(SUMIFS(Table15[Unique ID],Table15[System-Owned Portion],E1889,Table15[If Material Anything Other than "Lead" in Column E,Was Material Ever Previously Lead?],G1889,Table15[Customer-Owned Portion],O1889),Table15[Unique ID],0),0)))</f>
        <v/>
      </c>
      <c r="X1889"/>
    </row>
    <row r="1890" spans="2:24" x14ac:dyDescent="0.35">
      <c r="B1890" s="146"/>
      <c r="C1890" s="31"/>
      <c r="D1890" s="31"/>
      <c r="E1890" s="44"/>
      <c r="F1890" s="43"/>
      <c r="G1890" s="84"/>
      <c r="H1890" s="31"/>
      <c r="I1890" s="31"/>
      <c r="J1890" s="84"/>
      <c r="K1890" s="31"/>
      <c r="L1890" s="31"/>
      <c r="M1890" s="169"/>
      <c r="N1890" s="148"/>
      <c r="O1890" s="44"/>
      <c r="P1890" s="43"/>
      <c r="Q1890" s="31"/>
      <c r="R1890" s="84"/>
      <c r="S1890" s="31"/>
      <c r="T1890" s="31"/>
      <c r="U1890" s="169"/>
      <c r="V1890" s="150"/>
      <c r="W1890" s="141" t="str" cm="1">
        <f t="array" ref="W1890">IF(SUM(LEN(B1890:V1890))=0,"",IF(OR(OR(ISBLANK(F1890),SUM(LEN(C1890),LEN(D1890))=0),AND(NOT(E1890="Unknown"),ISBLANK(J1890)),AND(NOT(O1890="Unknown"),ISBLANK(R1890))),"Missing Information", INDEX(Table15[Entire Service Line Classification], MATCH(SUMIFS(Table15[Unique ID],Table15[System-Owned Portion],E1890,Table15[If Material Anything Other than "Lead" in Column E,Was Material Ever Previously Lead?],G1890,Table15[Customer-Owned Portion],O1890),Table15[Unique ID],0),0)))</f>
        <v/>
      </c>
      <c r="X1890"/>
    </row>
    <row r="1891" spans="2:24" x14ac:dyDescent="0.35">
      <c r="B1891" s="146"/>
      <c r="C1891" s="31"/>
      <c r="D1891" s="31"/>
      <c r="E1891" s="44"/>
      <c r="F1891" s="43"/>
      <c r="G1891" s="84"/>
      <c r="H1891" s="31"/>
      <c r="I1891" s="31"/>
      <c r="J1891" s="84"/>
      <c r="K1891" s="31"/>
      <c r="L1891" s="31"/>
      <c r="M1891" s="169"/>
      <c r="N1891" s="148"/>
      <c r="O1891" s="44"/>
      <c r="P1891" s="43"/>
      <c r="Q1891" s="31"/>
      <c r="R1891" s="84"/>
      <c r="S1891" s="31"/>
      <c r="T1891" s="31"/>
      <c r="U1891" s="169"/>
      <c r="V1891" s="150"/>
      <c r="W1891" s="141" t="str" cm="1">
        <f t="array" ref="W1891">IF(SUM(LEN(B1891:V1891))=0,"",IF(OR(OR(ISBLANK(F1891),SUM(LEN(C1891),LEN(D1891))=0),AND(NOT(E1891="Unknown"),ISBLANK(J1891)),AND(NOT(O1891="Unknown"),ISBLANK(R1891))),"Missing Information", INDEX(Table15[Entire Service Line Classification], MATCH(SUMIFS(Table15[Unique ID],Table15[System-Owned Portion],E1891,Table15[If Material Anything Other than "Lead" in Column E,Was Material Ever Previously Lead?],G1891,Table15[Customer-Owned Portion],O1891),Table15[Unique ID],0),0)))</f>
        <v/>
      </c>
      <c r="X1891"/>
    </row>
    <row r="1892" spans="2:24" x14ac:dyDescent="0.35">
      <c r="B1892" s="146"/>
      <c r="C1892" s="31"/>
      <c r="D1892" s="31"/>
      <c r="E1892" s="44"/>
      <c r="F1892" s="43"/>
      <c r="G1892" s="84"/>
      <c r="H1892" s="31"/>
      <c r="I1892" s="31"/>
      <c r="J1892" s="84"/>
      <c r="K1892" s="31"/>
      <c r="L1892" s="31"/>
      <c r="M1892" s="169"/>
      <c r="N1892" s="148"/>
      <c r="O1892" s="44"/>
      <c r="P1892" s="43"/>
      <c r="Q1892" s="31"/>
      <c r="R1892" s="84"/>
      <c r="S1892" s="31"/>
      <c r="T1892" s="31"/>
      <c r="U1892" s="169"/>
      <c r="V1892" s="150"/>
      <c r="W1892" s="141" t="str" cm="1">
        <f t="array" ref="W1892">IF(SUM(LEN(B1892:V1892))=0,"",IF(OR(OR(ISBLANK(F1892),SUM(LEN(C1892),LEN(D1892))=0),AND(NOT(E1892="Unknown"),ISBLANK(J1892)),AND(NOT(O1892="Unknown"),ISBLANK(R1892))),"Missing Information", INDEX(Table15[Entire Service Line Classification], MATCH(SUMIFS(Table15[Unique ID],Table15[System-Owned Portion],E1892,Table15[If Material Anything Other than "Lead" in Column E,Was Material Ever Previously Lead?],G1892,Table15[Customer-Owned Portion],O1892),Table15[Unique ID],0),0)))</f>
        <v/>
      </c>
      <c r="X1892"/>
    </row>
    <row r="1893" spans="2:24" x14ac:dyDescent="0.35">
      <c r="B1893" s="146"/>
      <c r="C1893" s="31"/>
      <c r="D1893" s="31"/>
      <c r="E1893" s="44"/>
      <c r="F1893" s="43"/>
      <c r="G1893" s="84"/>
      <c r="H1893" s="31"/>
      <c r="I1893" s="31"/>
      <c r="J1893" s="84"/>
      <c r="K1893" s="31"/>
      <c r="L1893" s="31"/>
      <c r="M1893" s="169"/>
      <c r="N1893" s="148"/>
      <c r="O1893" s="44"/>
      <c r="P1893" s="43"/>
      <c r="Q1893" s="31"/>
      <c r="R1893" s="84"/>
      <c r="S1893" s="31"/>
      <c r="T1893" s="31"/>
      <c r="U1893" s="169"/>
      <c r="V1893" s="150"/>
      <c r="W1893" s="141" t="str" cm="1">
        <f t="array" ref="W1893">IF(SUM(LEN(B1893:V1893))=0,"",IF(OR(OR(ISBLANK(F1893),SUM(LEN(C1893),LEN(D1893))=0),AND(NOT(E1893="Unknown"),ISBLANK(J1893)),AND(NOT(O1893="Unknown"),ISBLANK(R1893))),"Missing Information", INDEX(Table15[Entire Service Line Classification], MATCH(SUMIFS(Table15[Unique ID],Table15[System-Owned Portion],E1893,Table15[If Material Anything Other than "Lead" in Column E,Was Material Ever Previously Lead?],G1893,Table15[Customer-Owned Portion],O1893),Table15[Unique ID],0),0)))</f>
        <v/>
      </c>
      <c r="X1893"/>
    </row>
    <row r="1894" spans="2:24" x14ac:dyDescent="0.35">
      <c r="B1894" s="146"/>
      <c r="C1894" s="31"/>
      <c r="D1894" s="31"/>
      <c r="E1894" s="44"/>
      <c r="F1894" s="43"/>
      <c r="G1894" s="84"/>
      <c r="H1894" s="31"/>
      <c r="I1894" s="31"/>
      <c r="J1894" s="84"/>
      <c r="K1894" s="31"/>
      <c r="L1894" s="31"/>
      <c r="M1894" s="169"/>
      <c r="N1894" s="148"/>
      <c r="O1894" s="44"/>
      <c r="P1894" s="43"/>
      <c r="Q1894" s="31"/>
      <c r="R1894" s="84"/>
      <c r="S1894" s="31"/>
      <c r="T1894" s="31"/>
      <c r="U1894" s="169"/>
      <c r="V1894" s="150"/>
      <c r="W1894" s="141" t="str" cm="1">
        <f t="array" ref="W1894">IF(SUM(LEN(B1894:V1894))=0,"",IF(OR(OR(ISBLANK(F1894),SUM(LEN(C1894),LEN(D1894))=0),AND(NOT(E1894="Unknown"),ISBLANK(J1894)),AND(NOT(O1894="Unknown"),ISBLANK(R1894))),"Missing Information", INDEX(Table15[Entire Service Line Classification], MATCH(SUMIFS(Table15[Unique ID],Table15[System-Owned Portion],E1894,Table15[If Material Anything Other than "Lead" in Column E,Was Material Ever Previously Lead?],G1894,Table15[Customer-Owned Portion],O1894),Table15[Unique ID],0),0)))</f>
        <v/>
      </c>
      <c r="X1894"/>
    </row>
    <row r="1895" spans="2:24" x14ac:dyDescent="0.35">
      <c r="B1895" s="146"/>
      <c r="C1895" s="31"/>
      <c r="D1895" s="31"/>
      <c r="E1895" s="44"/>
      <c r="F1895" s="43"/>
      <c r="G1895" s="84"/>
      <c r="H1895" s="31"/>
      <c r="I1895" s="31"/>
      <c r="J1895" s="84"/>
      <c r="K1895" s="31"/>
      <c r="L1895" s="31"/>
      <c r="M1895" s="169"/>
      <c r="N1895" s="148"/>
      <c r="O1895" s="44"/>
      <c r="P1895" s="43"/>
      <c r="Q1895" s="31"/>
      <c r="R1895" s="84"/>
      <c r="S1895" s="31"/>
      <c r="T1895" s="31"/>
      <c r="U1895" s="169"/>
      <c r="V1895" s="150"/>
      <c r="W1895" s="141" t="str" cm="1">
        <f t="array" ref="W1895">IF(SUM(LEN(B1895:V1895))=0,"",IF(OR(OR(ISBLANK(F1895),SUM(LEN(C1895),LEN(D1895))=0),AND(NOT(E1895="Unknown"),ISBLANK(J1895)),AND(NOT(O1895="Unknown"),ISBLANK(R1895))),"Missing Information", INDEX(Table15[Entire Service Line Classification], MATCH(SUMIFS(Table15[Unique ID],Table15[System-Owned Portion],E1895,Table15[If Material Anything Other than "Lead" in Column E,Was Material Ever Previously Lead?],G1895,Table15[Customer-Owned Portion],O1895),Table15[Unique ID],0),0)))</f>
        <v/>
      </c>
      <c r="X1895"/>
    </row>
    <row r="1896" spans="2:24" x14ac:dyDescent="0.35">
      <c r="B1896" s="146"/>
      <c r="C1896" s="31"/>
      <c r="D1896" s="31"/>
      <c r="E1896" s="44"/>
      <c r="F1896" s="43"/>
      <c r="G1896" s="84"/>
      <c r="H1896" s="31"/>
      <c r="I1896" s="31"/>
      <c r="J1896" s="84"/>
      <c r="K1896" s="31"/>
      <c r="L1896" s="31"/>
      <c r="M1896" s="169"/>
      <c r="N1896" s="148"/>
      <c r="O1896" s="44"/>
      <c r="P1896" s="43"/>
      <c r="Q1896" s="31"/>
      <c r="R1896" s="84"/>
      <c r="S1896" s="31"/>
      <c r="T1896" s="31"/>
      <c r="U1896" s="169"/>
      <c r="V1896" s="150"/>
      <c r="W1896" s="141" t="str" cm="1">
        <f t="array" ref="W1896">IF(SUM(LEN(B1896:V1896))=0,"",IF(OR(OR(ISBLANK(F1896),SUM(LEN(C1896),LEN(D1896))=0),AND(NOT(E1896="Unknown"),ISBLANK(J1896)),AND(NOT(O1896="Unknown"),ISBLANK(R1896))),"Missing Information", INDEX(Table15[Entire Service Line Classification], MATCH(SUMIFS(Table15[Unique ID],Table15[System-Owned Portion],E1896,Table15[If Material Anything Other than "Lead" in Column E,Was Material Ever Previously Lead?],G1896,Table15[Customer-Owned Portion],O1896),Table15[Unique ID],0),0)))</f>
        <v/>
      </c>
      <c r="X1896"/>
    </row>
    <row r="1897" spans="2:24" x14ac:dyDescent="0.35">
      <c r="B1897" s="146"/>
      <c r="C1897" s="31"/>
      <c r="D1897" s="31"/>
      <c r="E1897" s="44"/>
      <c r="F1897" s="43"/>
      <c r="G1897" s="84"/>
      <c r="H1897" s="31"/>
      <c r="I1897" s="31"/>
      <c r="J1897" s="84"/>
      <c r="K1897" s="31"/>
      <c r="L1897" s="31"/>
      <c r="M1897" s="169"/>
      <c r="N1897" s="148"/>
      <c r="O1897" s="44"/>
      <c r="P1897" s="43"/>
      <c r="Q1897" s="31"/>
      <c r="R1897" s="84"/>
      <c r="S1897" s="31"/>
      <c r="T1897" s="31"/>
      <c r="U1897" s="169"/>
      <c r="V1897" s="150"/>
      <c r="W1897" s="141" t="str" cm="1">
        <f t="array" ref="W1897">IF(SUM(LEN(B1897:V1897))=0,"",IF(OR(OR(ISBLANK(F1897),SUM(LEN(C1897),LEN(D1897))=0),AND(NOT(E1897="Unknown"),ISBLANK(J1897)),AND(NOT(O1897="Unknown"),ISBLANK(R1897))),"Missing Information", INDEX(Table15[Entire Service Line Classification], MATCH(SUMIFS(Table15[Unique ID],Table15[System-Owned Portion],E1897,Table15[If Material Anything Other than "Lead" in Column E,Was Material Ever Previously Lead?],G1897,Table15[Customer-Owned Portion],O1897),Table15[Unique ID],0),0)))</f>
        <v/>
      </c>
      <c r="X1897"/>
    </row>
    <row r="1898" spans="2:24" x14ac:dyDescent="0.35">
      <c r="B1898" s="146"/>
      <c r="C1898" s="31"/>
      <c r="D1898" s="31"/>
      <c r="E1898" s="44"/>
      <c r="F1898" s="43"/>
      <c r="G1898" s="84"/>
      <c r="H1898" s="31"/>
      <c r="I1898" s="31"/>
      <c r="J1898" s="84"/>
      <c r="K1898" s="31"/>
      <c r="L1898" s="31"/>
      <c r="M1898" s="169"/>
      <c r="N1898" s="148"/>
      <c r="O1898" s="44"/>
      <c r="P1898" s="43"/>
      <c r="Q1898" s="31"/>
      <c r="R1898" s="84"/>
      <c r="S1898" s="31"/>
      <c r="T1898" s="31"/>
      <c r="U1898" s="169"/>
      <c r="V1898" s="150"/>
      <c r="W1898" s="141" t="str" cm="1">
        <f t="array" ref="W1898">IF(SUM(LEN(B1898:V1898))=0,"",IF(OR(OR(ISBLANK(F1898),SUM(LEN(C1898),LEN(D1898))=0),AND(NOT(E1898="Unknown"),ISBLANK(J1898)),AND(NOT(O1898="Unknown"),ISBLANK(R1898))),"Missing Information", INDEX(Table15[Entire Service Line Classification], MATCH(SUMIFS(Table15[Unique ID],Table15[System-Owned Portion],E1898,Table15[If Material Anything Other than "Lead" in Column E,Was Material Ever Previously Lead?],G1898,Table15[Customer-Owned Portion],O1898),Table15[Unique ID],0),0)))</f>
        <v/>
      </c>
      <c r="X1898"/>
    </row>
    <row r="1899" spans="2:24" x14ac:dyDescent="0.35">
      <c r="B1899" s="146"/>
      <c r="C1899" s="31"/>
      <c r="D1899" s="31"/>
      <c r="E1899" s="44"/>
      <c r="F1899" s="43"/>
      <c r="G1899" s="84"/>
      <c r="H1899" s="31"/>
      <c r="I1899" s="31"/>
      <c r="J1899" s="84"/>
      <c r="K1899" s="31"/>
      <c r="L1899" s="31"/>
      <c r="M1899" s="169"/>
      <c r="N1899" s="148"/>
      <c r="O1899" s="44"/>
      <c r="P1899" s="43"/>
      <c r="Q1899" s="31"/>
      <c r="R1899" s="84"/>
      <c r="S1899" s="31"/>
      <c r="T1899" s="31"/>
      <c r="U1899" s="169"/>
      <c r="V1899" s="150"/>
      <c r="W1899" s="141" t="str" cm="1">
        <f t="array" ref="W1899">IF(SUM(LEN(B1899:V1899))=0,"",IF(OR(OR(ISBLANK(F1899),SUM(LEN(C1899),LEN(D1899))=0),AND(NOT(E1899="Unknown"),ISBLANK(J1899)),AND(NOT(O1899="Unknown"),ISBLANK(R1899))),"Missing Information", INDEX(Table15[Entire Service Line Classification], MATCH(SUMIFS(Table15[Unique ID],Table15[System-Owned Portion],E1899,Table15[If Material Anything Other than "Lead" in Column E,Was Material Ever Previously Lead?],G1899,Table15[Customer-Owned Portion],O1899),Table15[Unique ID],0),0)))</f>
        <v/>
      </c>
      <c r="X1899"/>
    </row>
    <row r="1900" spans="2:24" x14ac:dyDescent="0.35">
      <c r="B1900" s="146"/>
      <c r="C1900" s="31"/>
      <c r="D1900" s="31"/>
      <c r="E1900" s="44"/>
      <c r="F1900" s="43"/>
      <c r="G1900" s="84"/>
      <c r="H1900" s="31"/>
      <c r="I1900" s="31"/>
      <c r="J1900" s="84"/>
      <c r="K1900" s="31"/>
      <c r="L1900" s="31"/>
      <c r="M1900" s="169"/>
      <c r="N1900" s="148"/>
      <c r="O1900" s="44"/>
      <c r="P1900" s="43"/>
      <c r="Q1900" s="31"/>
      <c r="R1900" s="84"/>
      <c r="S1900" s="31"/>
      <c r="T1900" s="31"/>
      <c r="U1900" s="169"/>
      <c r="V1900" s="150"/>
      <c r="W1900" s="141" t="str" cm="1">
        <f t="array" ref="W1900">IF(SUM(LEN(B1900:V1900))=0,"",IF(OR(OR(ISBLANK(F1900),SUM(LEN(C1900),LEN(D1900))=0),AND(NOT(E1900="Unknown"),ISBLANK(J1900)),AND(NOT(O1900="Unknown"),ISBLANK(R1900))),"Missing Information", INDEX(Table15[Entire Service Line Classification], MATCH(SUMIFS(Table15[Unique ID],Table15[System-Owned Portion],E1900,Table15[If Material Anything Other than "Lead" in Column E,Was Material Ever Previously Lead?],G1900,Table15[Customer-Owned Portion],O1900),Table15[Unique ID],0),0)))</f>
        <v/>
      </c>
      <c r="X1900"/>
    </row>
    <row r="1901" spans="2:24" x14ac:dyDescent="0.35">
      <c r="B1901" s="146"/>
      <c r="C1901" s="31"/>
      <c r="D1901" s="31"/>
      <c r="E1901" s="44"/>
      <c r="F1901" s="43"/>
      <c r="G1901" s="84"/>
      <c r="H1901" s="31"/>
      <c r="I1901" s="31"/>
      <c r="J1901" s="84"/>
      <c r="K1901" s="31"/>
      <c r="L1901" s="31"/>
      <c r="M1901" s="169"/>
      <c r="N1901" s="148"/>
      <c r="O1901" s="44"/>
      <c r="P1901" s="43"/>
      <c r="Q1901" s="31"/>
      <c r="R1901" s="84"/>
      <c r="S1901" s="31"/>
      <c r="T1901" s="31"/>
      <c r="U1901" s="169"/>
      <c r="V1901" s="150"/>
      <c r="W1901" s="141" t="str" cm="1">
        <f t="array" ref="W1901">IF(SUM(LEN(B1901:V1901))=0,"",IF(OR(OR(ISBLANK(F1901),SUM(LEN(C1901),LEN(D1901))=0),AND(NOT(E1901="Unknown"),ISBLANK(J1901)),AND(NOT(O1901="Unknown"),ISBLANK(R1901))),"Missing Information", INDEX(Table15[Entire Service Line Classification], MATCH(SUMIFS(Table15[Unique ID],Table15[System-Owned Portion],E1901,Table15[If Material Anything Other than "Lead" in Column E,Was Material Ever Previously Lead?],G1901,Table15[Customer-Owned Portion],O1901),Table15[Unique ID],0),0)))</f>
        <v/>
      </c>
      <c r="X1901"/>
    </row>
    <row r="1902" spans="2:24" x14ac:dyDescent="0.35">
      <c r="B1902" s="146"/>
      <c r="C1902" s="31"/>
      <c r="D1902" s="31"/>
      <c r="E1902" s="44"/>
      <c r="F1902" s="43"/>
      <c r="G1902" s="84"/>
      <c r="H1902" s="31"/>
      <c r="I1902" s="31"/>
      <c r="J1902" s="84"/>
      <c r="K1902" s="31"/>
      <c r="L1902" s="31"/>
      <c r="M1902" s="169"/>
      <c r="N1902" s="148"/>
      <c r="O1902" s="44"/>
      <c r="P1902" s="43"/>
      <c r="Q1902" s="31"/>
      <c r="R1902" s="84"/>
      <c r="S1902" s="31"/>
      <c r="T1902" s="31"/>
      <c r="U1902" s="169"/>
      <c r="V1902" s="150"/>
      <c r="W1902" s="141" t="str" cm="1">
        <f t="array" ref="W1902">IF(SUM(LEN(B1902:V1902))=0,"",IF(OR(OR(ISBLANK(F1902),SUM(LEN(C1902),LEN(D1902))=0),AND(NOT(E1902="Unknown"),ISBLANK(J1902)),AND(NOT(O1902="Unknown"),ISBLANK(R1902))),"Missing Information", INDEX(Table15[Entire Service Line Classification], MATCH(SUMIFS(Table15[Unique ID],Table15[System-Owned Portion],E1902,Table15[If Material Anything Other than "Lead" in Column E,Was Material Ever Previously Lead?],G1902,Table15[Customer-Owned Portion],O1902),Table15[Unique ID],0),0)))</f>
        <v/>
      </c>
      <c r="X1902"/>
    </row>
    <row r="1903" spans="2:24" x14ac:dyDescent="0.35">
      <c r="B1903" s="146"/>
      <c r="C1903" s="31"/>
      <c r="D1903" s="31"/>
      <c r="E1903" s="44"/>
      <c r="F1903" s="43"/>
      <c r="G1903" s="84"/>
      <c r="H1903" s="31"/>
      <c r="I1903" s="31"/>
      <c r="J1903" s="84"/>
      <c r="K1903" s="31"/>
      <c r="L1903" s="31"/>
      <c r="M1903" s="169"/>
      <c r="N1903" s="148"/>
      <c r="O1903" s="44"/>
      <c r="P1903" s="43"/>
      <c r="Q1903" s="31"/>
      <c r="R1903" s="84"/>
      <c r="S1903" s="31"/>
      <c r="T1903" s="31"/>
      <c r="U1903" s="169"/>
      <c r="V1903" s="150"/>
      <c r="W1903" s="141" t="str" cm="1">
        <f t="array" ref="W1903">IF(SUM(LEN(B1903:V1903))=0,"",IF(OR(OR(ISBLANK(F1903),SUM(LEN(C1903),LEN(D1903))=0),AND(NOT(E1903="Unknown"),ISBLANK(J1903)),AND(NOT(O1903="Unknown"),ISBLANK(R1903))),"Missing Information", INDEX(Table15[Entire Service Line Classification], MATCH(SUMIFS(Table15[Unique ID],Table15[System-Owned Portion],E1903,Table15[If Material Anything Other than "Lead" in Column E,Was Material Ever Previously Lead?],G1903,Table15[Customer-Owned Portion],O1903),Table15[Unique ID],0),0)))</f>
        <v/>
      </c>
      <c r="X1903"/>
    </row>
    <row r="1904" spans="2:24" x14ac:dyDescent="0.35">
      <c r="B1904" s="146"/>
      <c r="C1904" s="31"/>
      <c r="D1904" s="31"/>
      <c r="E1904" s="44"/>
      <c r="F1904" s="43"/>
      <c r="G1904" s="84"/>
      <c r="H1904" s="31"/>
      <c r="I1904" s="31"/>
      <c r="J1904" s="84"/>
      <c r="K1904" s="31"/>
      <c r="L1904" s="31"/>
      <c r="M1904" s="169"/>
      <c r="N1904" s="148"/>
      <c r="O1904" s="44"/>
      <c r="P1904" s="43"/>
      <c r="Q1904" s="31"/>
      <c r="R1904" s="84"/>
      <c r="S1904" s="31"/>
      <c r="T1904" s="31"/>
      <c r="U1904" s="169"/>
      <c r="V1904" s="150"/>
      <c r="W1904" s="141" t="str" cm="1">
        <f t="array" ref="W1904">IF(SUM(LEN(B1904:V1904))=0,"",IF(OR(OR(ISBLANK(F1904),SUM(LEN(C1904),LEN(D1904))=0),AND(NOT(E1904="Unknown"),ISBLANK(J1904)),AND(NOT(O1904="Unknown"),ISBLANK(R1904))),"Missing Information", INDEX(Table15[Entire Service Line Classification], MATCH(SUMIFS(Table15[Unique ID],Table15[System-Owned Portion],E1904,Table15[If Material Anything Other than "Lead" in Column E,Was Material Ever Previously Lead?],G1904,Table15[Customer-Owned Portion],O1904),Table15[Unique ID],0),0)))</f>
        <v/>
      </c>
      <c r="X1904"/>
    </row>
    <row r="1905" spans="2:24" x14ac:dyDescent="0.35">
      <c r="B1905" s="146"/>
      <c r="C1905" s="31"/>
      <c r="D1905" s="31"/>
      <c r="E1905" s="44"/>
      <c r="F1905" s="43"/>
      <c r="G1905" s="84"/>
      <c r="H1905" s="31"/>
      <c r="I1905" s="31"/>
      <c r="J1905" s="84"/>
      <c r="K1905" s="31"/>
      <c r="L1905" s="31"/>
      <c r="M1905" s="169"/>
      <c r="N1905" s="148"/>
      <c r="O1905" s="44"/>
      <c r="P1905" s="43"/>
      <c r="Q1905" s="31"/>
      <c r="R1905" s="84"/>
      <c r="S1905" s="31"/>
      <c r="T1905" s="31"/>
      <c r="U1905" s="169"/>
      <c r="V1905" s="150"/>
      <c r="W1905" s="141" t="str" cm="1">
        <f t="array" ref="W1905">IF(SUM(LEN(B1905:V1905))=0,"",IF(OR(OR(ISBLANK(F1905),SUM(LEN(C1905),LEN(D1905))=0),AND(NOT(E1905="Unknown"),ISBLANK(J1905)),AND(NOT(O1905="Unknown"),ISBLANK(R1905))),"Missing Information", INDEX(Table15[Entire Service Line Classification], MATCH(SUMIFS(Table15[Unique ID],Table15[System-Owned Portion],E1905,Table15[If Material Anything Other than "Lead" in Column E,Was Material Ever Previously Lead?],G1905,Table15[Customer-Owned Portion],O1905),Table15[Unique ID],0),0)))</f>
        <v/>
      </c>
      <c r="X1905"/>
    </row>
    <row r="1906" spans="2:24" x14ac:dyDescent="0.35">
      <c r="B1906" s="146"/>
      <c r="C1906" s="31"/>
      <c r="D1906" s="31"/>
      <c r="E1906" s="44"/>
      <c r="F1906" s="43"/>
      <c r="G1906" s="84"/>
      <c r="H1906" s="31"/>
      <c r="I1906" s="31"/>
      <c r="J1906" s="84"/>
      <c r="K1906" s="31"/>
      <c r="L1906" s="31"/>
      <c r="M1906" s="169"/>
      <c r="N1906" s="148"/>
      <c r="O1906" s="44"/>
      <c r="P1906" s="43"/>
      <c r="Q1906" s="31"/>
      <c r="R1906" s="84"/>
      <c r="S1906" s="31"/>
      <c r="T1906" s="31"/>
      <c r="U1906" s="169"/>
      <c r="V1906" s="150"/>
      <c r="W1906" s="141" t="str" cm="1">
        <f t="array" ref="W1906">IF(SUM(LEN(B1906:V1906))=0,"",IF(OR(OR(ISBLANK(F1906),SUM(LEN(C1906),LEN(D1906))=0),AND(NOT(E1906="Unknown"),ISBLANK(J1906)),AND(NOT(O1906="Unknown"),ISBLANK(R1906))),"Missing Information", INDEX(Table15[Entire Service Line Classification], MATCH(SUMIFS(Table15[Unique ID],Table15[System-Owned Portion],E1906,Table15[If Material Anything Other than "Lead" in Column E,Was Material Ever Previously Lead?],G1906,Table15[Customer-Owned Portion],O1906),Table15[Unique ID],0),0)))</f>
        <v/>
      </c>
      <c r="X1906"/>
    </row>
    <row r="1907" spans="2:24" x14ac:dyDescent="0.35">
      <c r="B1907" s="146"/>
      <c r="C1907" s="31"/>
      <c r="D1907" s="31"/>
      <c r="E1907" s="44"/>
      <c r="F1907" s="43"/>
      <c r="G1907" s="84"/>
      <c r="H1907" s="31"/>
      <c r="I1907" s="31"/>
      <c r="J1907" s="84"/>
      <c r="K1907" s="31"/>
      <c r="L1907" s="31"/>
      <c r="M1907" s="169"/>
      <c r="N1907" s="148"/>
      <c r="O1907" s="44"/>
      <c r="P1907" s="43"/>
      <c r="Q1907" s="31"/>
      <c r="R1907" s="84"/>
      <c r="S1907" s="31"/>
      <c r="T1907" s="31"/>
      <c r="U1907" s="169"/>
      <c r="V1907" s="150"/>
      <c r="W1907" s="141" t="str" cm="1">
        <f t="array" ref="W1907">IF(SUM(LEN(B1907:V1907))=0,"",IF(OR(OR(ISBLANK(F1907),SUM(LEN(C1907),LEN(D1907))=0),AND(NOT(E1907="Unknown"),ISBLANK(J1907)),AND(NOT(O1907="Unknown"),ISBLANK(R1907))),"Missing Information", INDEX(Table15[Entire Service Line Classification], MATCH(SUMIFS(Table15[Unique ID],Table15[System-Owned Portion],E1907,Table15[If Material Anything Other than "Lead" in Column E,Was Material Ever Previously Lead?],G1907,Table15[Customer-Owned Portion],O1907),Table15[Unique ID],0),0)))</f>
        <v/>
      </c>
      <c r="X1907"/>
    </row>
    <row r="1908" spans="2:24" x14ac:dyDescent="0.35">
      <c r="B1908" s="146"/>
      <c r="C1908" s="31"/>
      <c r="D1908" s="31"/>
      <c r="E1908" s="44"/>
      <c r="F1908" s="43"/>
      <c r="G1908" s="84"/>
      <c r="H1908" s="31"/>
      <c r="I1908" s="31"/>
      <c r="J1908" s="84"/>
      <c r="K1908" s="31"/>
      <c r="L1908" s="31"/>
      <c r="M1908" s="169"/>
      <c r="N1908" s="148"/>
      <c r="O1908" s="44"/>
      <c r="P1908" s="43"/>
      <c r="Q1908" s="31"/>
      <c r="R1908" s="84"/>
      <c r="S1908" s="31"/>
      <c r="T1908" s="31"/>
      <c r="U1908" s="169"/>
      <c r="V1908" s="150"/>
      <c r="W1908" s="141" t="str" cm="1">
        <f t="array" ref="W1908">IF(SUM(LEN(B1908:V1908))=0,"",IF(OR(OR(ISBLANK(F1908),SUM(LEN(C1908),LEN(D1908))=0),AND(NOT(E1908="Unknown"),ISBLANK(J1908)),AND(NOT(O1908="Unknown"),ISBLANK(R1908))),"Missing Information", INDEX(Table15[Entire Service Line Classification], MATCH(SUMIFS(Table15[Unique ID],Table15[System-Owned Portion],E1908,Table15[If Material Anything Other than "Lead" in Column E,Was Material Ever Previously Lead?],G1908,Table15[Customer-Owned Portion],O1908),Table15[Unique ID],0),0)))</f>
        <v/>
      </c>
      <c r="X1908"/>
    </row>
    <row r="1909" spans="2:24" x14ac:dyDescent="0.35">
      <c r="B1909" s="146"/>
      <c r="C1909" s="31"/>
      <c r="D1909" s="31"/>
      <c r="E1909" s="44"/>
      <c r="F1909" s="43"/>
      <c r="G1909" s="84"/>
      <c r="H1909" s="31"/>
      <c r="I1909" s="31"/>
      <c r="J1909" s="84"/>
      <c r="K1909" s="31"/>
      <c r="L1909" s="31"/>
      <c r="M1909" s="169"/>
      <c r="N1909" s="148"/>
      <c r="O1909" s="44"/>
      <c r="P1909" s="43"/>
      <c r="Q1909" s="31"/>
      <c r="R1909" s="84"/>
      <c r="S1909" s="31"/>
      <c r="T1909" s="31"/>
      <c r="U1909" s="169"/>
      <c r="V1909" s="150"/>
      <c r="W1909" s="141" t="str" cm="1">
        <f t="array" ref="W1909">IF(SUM(LEN(B1909:V1909))=0,"",IF(OR(OR(ISBLANK(F1909),SUM(LEN(C1909),LEN(D1909))=0),AND(NOT(E1909="Unknown"),ISBLANK(J1909)),AND(NOT(O1909="Unknown"),ISBLANK(R1909))),"Missing Information", INDEX(Table15[Entire Service Line Classification], MATCH(SUMIFS(Table15[Unique ID],Table15[System-Owned Portion],E1909,Table15[If Material Anything Other than "Lead" in Column E,Was Material Ever Previously Lead?],G1909,Table15[Customer-Owned Portion],O1909),Table15[Unique ID],0),0)))</f>
        <v/>
      </c>
      <c r="X1909"/>
    </row>
    <row r="1910" spans="2:24" x14ac:dyDescent="0.35">
      <c r="B1910" s="146"/>
      <c r="C1910" s="31"/>
      <c r="D1910" s="31"/>
      <c r="E1910" s="44"/>
      <c r="F1910" s="43"/>
      <c r="G1910" s="84"/>
      <c r="H1910" s="31"/>
      <c r="I1910" s="31"/>
      <c r="J1910" s="84"/>
      <c r="K1910" s="31"/>
      <c r="L1910" s="31"/>
      <c r="M1910" s="169"/>
      <c r="N1910" s="148"/>
      <c r="O1910" s="44"/>
      <c r="P1910" s="43"/>
      <c r="Q1910" s="31"/>
      <c r="R1910" s="84"/>
      <c r="S1910" s="31"/>
      <c r="T1910" s="31"/>
      <c r="U1910" s="169"/>
      <c r="V1910" s="150"/>
      <c r="W1910" s="141" t="str" cm="1">
        <f t="array" ref="W1910">IF(SUM(LEN(B1910:V1910))=0,"",IF(OR(OR(ISBLANK(F1910),SUM(LEN(C1910),LEN(D1910))=0),AND(NOT(E1910="Unknown"),ISBLANK(J1910)),AND(NOT(O1910="Unknown"),ISBLANK(R1910))),"Missing Information", INDEX(Table15[Entire Service Line Classification], MATCH(SUMIFS(Table15[Unique ID],Table15[System-Owned Portion],E1910,Table15[If Material Anything Other than "Lead" in Column E,Was Material Ever Previously Lead?],G1910,Table15[Customer-Owned Portion],O1910),Table15[Unique ID],0),0)))</f>
        <v/>
      </c>
      <c r="X1910"/>
    </row>
    <row r="1911" spans="2:24" x14ac:dyDescent="0.35">
      <c r="B1911" s="146"/>
      <c r="C1911" s="31"/>
      <c r="D1911" s="31"/>
      <c r="E1911" s="44"/>
      <c r="F1911" s="43"/>
      <c r="G1911" s="84"/>
      <c r="H1911" s="31"/>
      <c r="I1911" s="31"/>
      <c r="J1911" s="84"/>
      <c r="K1911" s="31"/>
      <c r="L1911" s="31"/>
      <c r="M1911" s="169"/>
      <c r="N1911" s="148"/>
      <c r="O1911" s="44"/>
      <c r="P1911" s="43"/>
      <c r="Q1911" s="31"/>
      <c r="R1911" s="84"/>
      <c r="S1911" s="31"/>
      <c r="T1911" s="31"/>
      <c r="U1911" s="169"/>
      <c r="V1911" s="150"/>
      <c r="W1911" s="141" t="str" cm="1">
        <f t="array" ref="W1911">IF(SUM(LEN(B1911:V1911))=0,"",IF(OR(OR(ISBLANK(F1911),SUM(LEN(C1911),LEN(D1911))=0),AND(NOT(E1911="Unknown"),ISBLANK(J1911)),AND(NOT(O1911="Unknown"),ISBLANK(R1911))),"Missing Information", INDEX(Table15[Entire Service Line Classification], MATCH(SUMIFS(Table15[Unique ID],Table15[System-Owned Portion],E1911,Table15[If Material Anything Other than "Lead" in Column E,Was Material Ever Previously Lead?],G1911,Table15[Customer-Owned Portion],O1911),Table15[Unique ID],0),0)))</f>
        <v/>
      </c>
      <c r="X1911"/>
    </row>
    <row r="1912" spans="2:24" x14ac:dyDescent="0.35">
      <c r="B1912" s="146"/>
      <c r="C1912" s="31"/>
      <c r="D1912" s="31"/>
      <c r="E1912" s="44"/>
      <c r="F1912" s="43"/>
      <c r="G1912" s="84"/>
      <c r="H1912" s="31"/>
      <c r="I1912" s="31"/>
      <c r="J1912" s="84"/>
      <c r="K1912" s="31"/>
      <c r="L1912" s="31"/>
      <c r="M1912" s="169"/>
      <c r="N1912" s="148"/>
      <c r="O1912" s="44"/>
      <c r="P1912" s="43"/>
      <c r="Q1912" s="31"/>
      <c r="R1912" s="84"/>
      <c r="S1912" s="31"/>
      <c r="T1912" s="31"/>
      <c r="U1912" s="169"/>
      <c r="V1912" s="150"/>
      <c r="W1912" s="141" t="str" cm="1">
        <f t="array" ref="W1912">IF(SUM(LEN(B1912:V1912))=0,"",IF(OR(OR(ISBLANK(F1912),SUM(LEN(C1912),LEN(D1912))=0),AND(NOT(E1912="Unknown"),ISBLANK(J1912)),AND(NOT(O1912="Unknown"),ISBLANK(R1912))),"Missing Information", INDEX(Table15[Entire Service Line Classification], MATCH(SUMIFS(Table15[Unique ID],Table15[System-Owned Portion],E1912,Table15[If Material Anything Other than "Lead" in Column E,Was Material Ever Previously Lead?],G1912,Table15[Customer-Owned Portion],O1912),Table15[Unique ID],0),0)))</f>
        <v/>
      </c>
      <c r="X1912"/>
    </row>
    <row r="1913" spans="2:24" x14ac:dyDescent="0.35">
      <c r="B1913" s="146"/>
      <c r="C1913" s="31"/>
      <c r="D1913" s="31"/>
      <c r="E1913" s="44"/>
      <c r="F1913" s="43"/>
      <c r="G1913" s="84"/>
      <c r="H1913" s="31"/>
      <c r="I1913" s="31"/>
      <c r="J1913" s="84"/>
      <c r="K1913" s="31"/>
      <c r="L1913" s="31"/>
      <c r="M1913" s="169"/>
      <c r="N1913" s="148"/>
      <c r="O1913" s="44"/>
      <c r="P1913" s="43"/>
      <c r="Q1913" s="31"/>
      <c r="R1913" s="84"/>
      <c r="S1913" s="31"/>
      <c r="T1913" s="31"/>
      <c r="U1913" s="169"/>
      <c r="V1913" s="150"/>
      <c r="W1913" s="141" t="str" cm="1">
        <f t="array" ref="W1913">IF(SUM(LEN(B1913:V1913))=0,"",IF(OR(OR(ISBLANK(F1913),SUM(LEN(C1913),LEN(D1913))=0),AND(NOT(E1913="Unknown"),ISBLANK(J1913)),AND(NOT(O1913="Unknown"),ISBLANK(R1913))),"Missing Information", INDEX(Table15[Entire Service Line Classification], MATCH(SUMIFS(Table15[Unique ID],Table15[System-Owned Portion],E1913,Table15[If Material Anything Other than "Lead" in Column E,Was Material Ever Previously Lead?],G1913,Table15[Customer-Owned Portion],O1913),Table15[Unique ID],0),0)))</f>
        <v/>
      </c>
      <c r="X1913"/>
    </row>
    <row r="1914" spans="2:24" x14ac:dyDescent="0.35">
      <c r="B1914" s="146"/>
      <c r="C1914" s="31"/>
      <c r="D1914" s="31"/>
      <c r="E1914" s="44"/>
      <c r="F1914" s="43"/>
      <c r="G1914" s="84"/>
      <c r="H1914" s="31"/>
      <c r="I1914" s="31"/>
      <c r="J1914" s="84"/>
      <c r="K1914" s="31"/>
      <c r="L1914" s="31"/>
      <c r="M1914" s="169"/>
      <c r="N1914" s="148"/>
      <c r="O1914" s="44"/>
      <c r="P1914" s="43"/>
      <c r="Q1914" s="31"/>
      <c r="R1914" s="84"/>
      <c r="S1914" s="31"/>
      <c r="T1914" s="31"/>
      <c r="U1914" s="169"/>
      <c r="V1914" s="150"/>
      <c r="W1914" s="141" t="str" cm="1">
        <f t="array" ref="W1914">IF(SUM(LEN(B1914:V1914))=0,"",IF(OR(OR(ISBLANK(F1914),SUM(LEN(C1914),LEN(D1914))=0),AND(NOT(E1914="Unknown"),ISBLANK(J1914)),AND(NOT(O1914="Unknown"),ISBLANK(R1914))),"Missing Information", INDEX(Table15[Entire Service Line Classification], MATCH(SUMIFS(Table15[Unique ID],Table15[System-Owned Portion],E1914,Table15[If Material Anything Other than "Lead" in Column E,Was Material Ever Previously Lead?],G1914,Table15[Customer-Owned Portion],O1914),Table15[Unique ID],0),0)))</f>
        <v/>
      </c>
      <c r="X1914"/>
    </row>
    <row r="1915" spans="2:24" x14ac:dyDescent="0.35">
      <c r="B1915" s="146"/>
      <c r="C1915" s="31"/>
      <c r="D1915" s="31"/>
      <c r="E1915" s="44"/>
      <c r="F1915" s="43"/>
      <c r="G1915" s="84"/>
      <c r="H1915" s="31"/>
      <c r="I1915" s="31"/>
      <c r="J1915" s="84"/>
      <c r="K1915" s="31"/>
      <c r="L1915" s="31"/>
      <c r="M1915" s="169"/>
      <c r="N1915" s="148"/>
      <c r="O1915" s="44"/>
      <c r="P1915" s="43"/>
      <c r="Q1915" s="31"/>
      <c r="R1915" s="84"/>
      <c r="S1915" s="31"/>
      <c r="T1915" s="31"/>
      <c r="U1915" s="169"/>
      <c r="V1915" s="150"/>
      <c r="W1915" s="141" t="str" cm="1">
        <f t="array" ref="W1915">IF(SUM(LEN(B1915:V1915))=0,"",IF(OR(OR(ISBLANK(F1915),SUM(LEN(C1915),LEN(D1915))=0),AND(NOT(E1915="Unknown"),ISBLANK(J1915)),AND(NOT(O1915="Unknown"),ISBLANK(R1915))),"Missing Information", INDEX(Table15[Entire Service Line Classification], MATCH(SUMIFS(Table15[Unique ID],Table15[System-Owned Portion],E1915,Table15[If Material Anything Other than "Lead" in Column E,Was Material Ever Previously Lead?],G1915,Table15[Customer-Owned Portion],O1915),Table15[Unique ID],0),0)))</f>
        <v/>
      </c>
      <c r="X1915"/>
    </row>
    <row r="1916" spans="2:24" x14ac:dyDescent="0.35">
      <c r="B1916" s="146"/>
      <c r="C1916" s="31"/>
      <c r="D1916" s="31"/>
      <c r="E1916" s="44"/>
      <c r="F1916" s="43"/>
      <c r="G1916" s="84"/>
      <c r="H1916" s="31"/>
      <c r="I1916" s="31"/>
      <c r="J1916" s="84"/>
      <c r="K1916" s="31"/>
      <c r="L1916" s="31"/>
      <c r="M1916" s="169"/>
      <c r="N1916" s="148"/>
      <c r="O1916" s="44"/>
      <c r="P1916" s="43"/>
      <c r="Q1916" s="31"/>
      <c r="R1916" s="84"/>
      <c r="S1916" s="31"/>
      <c r="T1916" s="31"/>
      <c r="U1916" s="169"/>
      <c r="V1916" s="150"/>
      <c r="W1916" s="141" t="str" cm="1">
        <f t="array" ref="W1916">IF(SUM(LEN(B1916:V1916))=0,"",IF(OR(OR(ISBLANK(F1916),SUM(LEN(C1916),LEN(D1916))=0),AND(NOT(E1916="Unknown"),ISBLANK(J1916)),AND(NOT(O1916="Unknown"),ISBLANK(R1916))),"Missing Information", INDEX(Table15[Entire Service Line Classification], MATCH(SUMIFS(Table15[Unique ID],Table15[System-Owned Portion],E1916,Table15[If Material Anything Other than "Lead" in Column E,Was Material Ever Previously Lead?],G1916,Table15[Customer-Owned Portion],O1916),Table15[Unique ID],0),0)))</f>
        <v/>
      </c>
      <c r="X1916"/>
    </row>
    <row r="1917" spans="2:24" x14ac:dyDescent="0.35">
      <c r="B1917" s="146"/>
      <c r="C1917" s="31"/>
      <c r="D1917" s="31"/>
      <c r="E1917" s="44"/>
      <c r="F1917" s="43"/>
      <c r="G1917" s="84"/>
      <c r="H1917" s="31"/>
      <c r="I1917" s="31"/>
      <c r="J1917" s="84"/>
      <c r="K1917" s="31"/>
      <c r="L1917" s="31"/>
      <c r="M1917" s="169"/>
      <c r="N1917" s="148"/>
      <c r="O1917" s="44"/>
      <c r="P1917" s="43"/>
      <c r="Q1917" s="31"/>
      <c r="R1917" s="84"/>
      <c r="S1917" s="31"/>
      <c r="T1917" s="31"/>
      <c r="U1917" s="169"/>
      <c r="V1917" s="150"/>
      <c r="W1917" s="141" t="str" cm="1">
        <f t="array" ref="W1917">IF(SUM(LEN(B1917:V1917))=0,"",IF(OR(OR(ISBLANK(F1917),SUM(LEN(C1917),LEN(D1917))=0),AND(NOT(E1917="Unknown"),ISBLANK(J1917)),AND(NOT(O1917="Unknown"),ISBLANK(R1917))),"Missing Information", INDEX(Table15[Entire Service Line Classification], MATCH(SUMIFS(Table15[Unique ID],Table15[System-Owned Portion],E1917,Table15[If Material Anything Other than "Lead" in Column E,Was Material Ever Previously Lead?],G1917,Table15[Customer-Owned Portion],O1917),Table15[Unique ID],0),0)))</f>
        <v/>
      </c>
      <c r="X1917"/>
    </row>
    <row r="1918" spans="2:24" x14ac:dyDescent="0.35">
      <c r="B1918" s="146"/>
      <c r="C1918" s="31"/>
      <c r="D1918" s="31"/>
      <c r="E1918" s="44"/>
      <c r="F1918" s="43"/>
      <c r="G1918" s="84"/>
      <c r="H1918" s="31"/>
      <c r="I1918" s="31"/>
      <c r="J1918" s="84"/>
      <c r="K1918" s="31"/>
      <c r="L1918" s="31"/>
      <c r="M1918" s="169"/>
      <c r="N1918" s="148"/>
      <c r="O1918" s="44"/>
      <c r="P1918" s="43"/>
      <c r="Q1918" s="31"/>
      <c r="R1918" s="84"/>
      <c r="S1918" s="31"/>
      <c r="T1918" s="31"/>
      <c r="U1918" s="169"/>
      <c r="V1918" s="150"/>
      <c r="W1918" s="141" t="str" cm="1">
        <f t="array" ref="W1918">IF(SUM(LEN(B1918:V1918))=0,"",IF(OR(OR(ISBLANK(F1918),SUM(LEN(C1918),LEN(D1918))=0),AND(NOT(E1918="Unknown"),ISBLANK(J1918)),AND(NOT(O1918="Unknown"),ISBLANK(R1918))),"Missing Information", INDEX(Table15[Entire Service Line Classification], MATCH(SUMIFS(Table15[Unique ID],Table15[System-Owned Portion],E1918,Table15[If Material Anything Other than "Lead" in Column E,Was Material Ever Previously Lead?],G1918,Table15[Customer-Owned Portion],O1918),Table15[Unique ID],0),0)))</f>
        <v/>
      </c>
      <c r="X1918"/>
    </row>
    <row r="1919" spans="2:24" x14ac:dyDescent="0.35">
      <c r="B1919" s="146"/>
      <c r="C1919" s="31"/>
      <c r="D1919" s="31"/>
      <c r="E1919" s="44"/>
      <c r="F1919" s="43"/>
      <c r="G1919" s="84"/>
      <c r="H1919" s="31"/>
      <c r="I1919" s="31"/>
      <c r="J1919" s="84"/>
      <c r="K1919" s="31"/>
      <c r="L1919" s="31"/>
      <c r="M1919" s="169"/>
      <c r="N1919" s="148"/>
      <c r="O1919" s="44"/>
      <c r="P1919" s="43"/>
      <c r="Q1919" s="31"/>
      <c r="R1919" s="84"/>
      <c r="S1919" s="31"/>
      <c r="T1919" s="31"/>
      <c r="U1919" s="169"/>
      <c r="V1919" s="150"/>
      <c r="W1919" s="141" t="str" cm="1">
        <f t="array" ref="W1919">IF(SUM(LEN(B1919:V1919))=0,"",IF(OR(OR(ISBLANK(F1919),SUM(LEN(C1919),LEN(D1919))=0),AND(NOT(E1919="Unknown"),ISBLANK(J1919)),AND(NOT(O1919="Unknown"),ISBLANK(R1919))),"Missing Information", INDEX(Table15[Entire Service Line Classification], MATCH(SUMIFS(Table15[Unique ID],Table15[System-Owned Portion],E1919,Table15[If Material Anything Other than "Lead" in Column E,Was Material Ever Previously Lead?],G1919,Table15[Customer-Owned Portion],O1919),Table15[Unique ID],0),0)))</f>
        <v/>
      </c>
      <c r="X1919"/>
    </row>
    <row r="1920" spans="2:24" x14ac:dyDescent="0.35">
      <c r="B1920" s="146"/>
      <c r="C1920" s="31"/>
      <c r="D1920" s="31"/>
      <c r="E1920" s="44"/>
      <c r="F1920" s="43"/>
      <c r="G1920" s="84"/>
      <c r="H1920" s="31"/>
      <c r="I1920" s="31"/>
      <c r="J1920" s="84"/>
      <c r="K1920" s="31"/>
      <c r="L1920" s="31"/>
      <c r="M1920" s="169"/>
      <c r="N1920" s="148"/>
      <c r="O1920" s="44"/>
      <c r="P1920" s="43"/>
      <c r="Q1920" s="31"/>
      <c r="R1920" s="84"/>
      <c r="S1920" s="31"/>
      <c r="T1920" s="31"/>
      <c r="U1920" s="169"/>
      <c r="V1920" s="150"/>
      <c r="W1920" s="141" t="str" cm="1">
        <f t="array" ref="W1920">IF(SUM(LEN(B1920:V1920))=0,"",IF(OR(OR(ISBLANK(F1920),SUM(LEN(C1920),LEN(D1920))=0),AND(NOT(E1920="Unknown"),ISBLANK(J1920)),AND(NOT(O1920="Unknown"),ISBLANK(R1920))),"Missing Information", INDEX(Table15[Entire Service Line Classification], MATCH(SUMIFS(Table15[Unique ID],Table15[System-Owned Portion],E1920,Table15[If Material Anything Other than "Lead" in Column E,Was Material Ever Previously Lead?],G1920,Table15[Customer-Owned Portion],O1920),Table15[Unique ID],0),0)))</f>
        <v/>
      </c>
      <c r="X1920"/>
    </row>
    <row r="1921" spans="2:24" x14ac:dyDescent="0.35">
      <c r="B1921" s="146"/>
      <c r="C1921" s="31"/>
      <c r="D1921" s="31"/>
      <c r="E1921" s="44"/>
      <c r="F1921" s="43"/>
      <c r="G1921" s="84"/>
      <c r="H1921" s="31"/>
      <c r="I1921" s="31"/>
      <c r="J1921" s="84"/>
      <c r="K1921" s="31"/>
      <c r="L1921" s="31"/>
      <c r="M1921" s="169"/>
      <c r="N1921" s="148"/>
      <c r="O1921" s="44"/>
      <c r="P1921" s="43"/>
      <c r="Q1921" s="31"/>
      <c r="R1921" s="84"/>
      <c r="S1921" s="31"/>
      <c r="T1921" s="31"/>
      <c r="U1921" s="169"/>
      <c r="V1921" s="150"/>
      <c r="W1921" s="141" t="str" cm="1">
        <f t="array" ref="W1921">IF(SUM(LEN(B1921:V1921))=0,"",IF(OR(OR(ISBLANK(F1921),SUM(LEN(C1921),LEN(D1921))=0),AND(NOT(E1921="Unknown"),ISBLANK(J1921)),AND(NOT(O1921="Unknown"),ISBLANK(R1921))),"Missing Information", INDEX(Table15[Entire Service Line Classification], MATCH(SUMIFS(Table15[Unique ID],Table15[System-Owned Portion],E1921,Table15[If Material Anything Other than "Lead" in Column E,Was Material Ever Previously Lead?],G1921,Table15[Customer-Owned Portion],O1921),Table15[Unique ID],0),0)))</f>
        <v/>
      </c>
      <c r="X1921"/>
    </row>
    <row r="1922" spans="2:24" x14ac:dyDescent="0.35">
      <c r="B1922" s="146"/>
      <c r="C1922" s="31"/>
      <c r="D1922" s="31"/>
      <c r="E1922" s="44"/>
      <c r="F1922" s="43"/>
      <c r="G1922" s="84"/>
      <c r="H1922" s="31"/>
      <c r="I1922" s="31"/>
      <c r="J1922" s="84"/>
      <c r="K1922" s="31"/>
      <c r="L1922" s="31"/>
      <c r="M1922" s="169"/>
      <c r="N1922" s="148"/>
      <c r="O1922" s="44"/>
      <c r="P1922" s="43"/>
      <c r="Q1922" s="31"/>
      <c r="R1922" s="84"/>
      <c r="S1922" s="31"/>
      <c r="T1922" s="31"/>
      <c r="U1922" s="169"/>
      <c r="V1922" s="150"/>
      <c r="W1922" s="141" t="str" cm="1">
        <f t="array" ref="W1922">IF(SUM(LEN(B1922:V1922))=0,"",IF(OR(OR(ISBLANK(F1922),SUM(LEN(C1922),LEN(D1922))=0),AND(NOT(E1922="Unknown"),ISBLANK(J1922)),AND(NOT(O1922="Unknown"),ISBLANK(R1922))),"Missing Information", INDEX(Table15[Entire Service Line Classification], MATCH(SUMIFS(Table15[Unique ID],Table15[System-Owned Portion],E1922,Table15[If Material Anything Other than "Lead" in Column E,Was Material Ever Previously Lead?],G1922,Table15[Customer-Owned Portion],O1922),Table15[Unique ID],0),0)))</f>
        <v/>
      </c>
      <c r="X1922"/>
    </row>
    <row r="1923" spans="2:24" x14ac:dyDescent="0.35">
      <c r="B1923" s="146"/>
      <c r="C1923" s="31"/>
      <c r="D1923" s="31"/>
      <c r="E1923" s="44"/>
      <c r="F1923" s="43"/>
      <c r="G1923" s="84"/>
      <c r="H1923" s="31"/>
      <c r="I1923" s="31"/>
      <c r="J1923" s="84"/>
      <c r="K1923" s="31"/>
      <c r="L1923" s="31"/>
      <c r="M1923" s="169"/>
      <c r="N1923" s="148"/>
      <c r="O1923" s="44"/>
      <c r="P1923" s="43"/>
      <c r="Q1923" s="31"/>
      <c r="R1923" s="84"/>
      <c r="S1923" s="31"/>
      <c r="T1923" s="31"/>
      <c r="U1923" s="169"/>
      <c r="V1923" s="150"/>
      <c r="W1923" s="141" t="str" cm="1">
        <f t="array" ref="W1923">IF(SUM(LEN(B1923:V1923))=0,"",IF(OR(OR(ISBLANK(F1923),SUM(LEN(C1923),LEN(D1923))=0),AND(NOT(E1923="Unknown"),ISBLANK(J1923)),AND(NOT(O1923="Unknown"),ISBLANK(R1923))),"Missing Information", INDEX(Table15[Entire Service Line Classification], MATCH(SUMIFS(Table15[Unique ID],Table15[System-Owned Portion],E1923,Table15[If Material Anything Other than "Lead" in Column E,Was Material Ever Previously Lead?],G1923,Table15[Customer-Owned Portion],O1923),Table15[Unique ID],0),0)))</f>
        <v/>
      </c>
      <c r="X1923"/>
    </row>
    <row r="1924" spans="2:24" x14ac:dyDescent="0.35">
      <c r="B1924" s="146"/>
      <c r="C1924" s="31"/>
      <c r="D1924" s="31"/>
      <c r="E1924" s="44"/>
      <c r="F1924" s="43"/>
      <c r="G1924" s="84"/>
      <c r="H1924" s="31"/>
      <c r="I1924" s="31"/>
      <c r="J1924" s="84"/>
      <c r="K1924" s="31"/>
      <c r="L1924" s="31"/>
      <c r="M1924" s="169"/>
      <c r="N1924" s="148"/>
      <c r="O1924" s="44"/>
      <c r="P1924" s="43"/>
      <c r="Q1924" s="31"/>
      <c r="R1924" s="84"/>
      <c r="S1924" s="31"/>
      <c r="T1924" s="31"/>
      <c r="U1924" s="169"/>
      <c r="V1924" s="150"/>
      <c r="W1924" s="141" t="str" cm="1">
        <f t="array" ref="W1924">IF(SUM(LEN(B1924:V1924))=0,"",IF(OR(OR(ISBLANK(F1924),SUM(LEN(C1924),LEN(D1924))=0),AND(NOT(E1924="Unknown"),ISBLANK(J1924)),AND(NOT(O1924="Unknown"),ISBLANK(R1924))),"Missing Information", INDEX(Table15[Entire Service Line Classification], MATCH(SUMIFS(Table15[Unique ID],Table15[System-Owned Portion],E1924,Table15[If Material Anything Other than "Lead" in Column E,Was Material Ever Previously Lead?],G1924,Table15[Customer-Owned Portion],O1924),Table15[Unique ID],0),0)))</f>
        <v/>
      </c>
      <c r="X1924"/>
    </row>
    <row r="1925" spans="2:24" x14ac:dyDescent="0.35">
      <c r="B1925" s="146"/>
      <c r="C1925" s="31"/>
      <c r="D1925" s="31"/>
      <c r="E1925" s="44"/>
      <c r="F1925" s="43"/>
      <c r="G1925" s="84"/>
      <c r="H1925" s="31"/>
      <c r="I1925" s="31"/>
      <c r="J1925" s="84"/>
      <c r="K1925" s="31"/>
      <c r="L1925" s="31"/>
      <c r="M1925" s="169"/>
      <c r="N1925" s="148"/>
      <c r="O1925" s="44"/>
      <c r="P1925" s="43"/>
      <c r="Q1925" s="31"/>
      <c r="R1925" s="84"/>
      <c r="S1925" s="31"/>
      <c r="T1925" s="31"/>
      <c r="U1925" s="169"/>
      <c r="V1925" s="150"/>
      <c r="W1925" s="141" t="str" cm="1">
        <f t="array" ref="W1925">IF(SUM(LEN(B1925:V1925))=0,"",IF(OR(OR(ISBLANK(F1925),SUM(LEN(C1925),LEN(D1925))=0),AND(NOT(E1925="Unknown"),ISBLANK(J1925)),AND(NOT(O1925="Unknown"),ISBLANK(R1925))),"Missing Information", INDEX(Table15[Entire Service Line Classification], MATCH(SUMIFS(Table15[Unique ID],Table15[System-Owned Portion],E1925,Table15[If Material Anything Other than "Lead" in Column E,Was Material Ever Previously Lead?],G1925,Table15[Customer-Owned Portion],O1925),Table15[Unique ID],0),0)))</f>
        <v/>
      </c>
      <c r="X1925"/>
    </row>
    <row r="1926" spans="2:24" x14ac:dyDescent="0.35">
      <c r="B1926" s="146"/>
      <c r="C1926" s="31"/>
      <c r="D1926" s="31"/>
      <c r="E1926" s="44"/>
      <c r="F1926" s="43"/>
      <c r="G1926" s="84"/>
      <c r="H1926" s="31"/>
      <c r="I1926" s="31"/>
      <c r="J1926" s="84"/>
      <c r="K1926" s="31"/>
      <c r="L1926" s="31"/>
      <c r="M1926" s="169"/>
      <c r="N1926" s="148"/>
      <c r="O1926" s="44"/>
      <c r="P1926" s="43"/>
      <c r="Q1926" s="31"/>
      <c r="R1926" s="84"/>
      <c r="S1926" s="31"/>
      <c r="T1926" s="31"/>
      <c r="U1926" s="169"/>
      <c r="V1926" s="150"/>
      <c r="W1926" s="141" t="str" cm="1">
        <f t="array" ref="W1926">IF(SUM(LEN(B1926:V1926))=0,"",IF(OR(OR(ISBLANK(F1926),SUM(LEN(C1926),LEN(D1926))=0),AND(NOT(E1926="Unknown"),ISBLANK(J1926)),AND(NOT(O1926="Unknown"),ISBLANK(R1926))),"Missing Information", INDEX(Table15[Entire Service Line Classification], MATCH(SUMIFS(Table15[Unique ID],Table15[System-Owned Portion],E1926,Table15[If Material Anything Other than "Lead" in Column E,Was Material Ever Previously Lead?],G1926,Table15[Customer-Owned Portion],O1926),Table15[Unique ID],0),0)))</f>
        <v/>
      </c>
      <c r="X1926"/>
    </row>
    <row r="1927" spans="2:24" x14ac:dyDescent="0.35">
      <c r="B1927" s="146"/>
      <c r="C1927" s="31"/>
      <c r="D1927" s="31"/>
      <c r="E1927" s="44"/>
      <c r="F1927" s="43"/>
      <c r="G1927" s="84"/>
      <c r="H1927" s="31"/>
      <c r="I1927" s="31"/>
      <c r="J1927" s="84"/>
      <c r="K1927" s="31"/>
      <c r="L1927" s="31"/>
      <c r="M1927" s="169"/>
      <c r="N1927" s="148"/>
      <c r="O1927" s="44"/>
      <c r="P1927" s="43"/>
      <c r="Q1927" s="31"/>
      <c r="R1927" s="84"/>
      <c r="S1927" s="31"/>
      <c r="T1927" s="31"/>
      <c r="U1927" s="169"/>
      <c r="V1927" s="150"/>
      <c r="W1927" s="141" t="str" cm="1">
        <f t="array" ref="W1927">IF(SUM(LEN(B1927:V1927))=0,"",IF(OR(OR(ISBLANK(F1927),SUM(LEN(C1927),LEN(D1927))=0),AND(NOT(E1927="Unknown"),ISBLANK(J1927)),AND(NOT(O1927="Unknown"),ISBLANK(R1927))),"Missing Information", INDEX(Table15[Entire Service Line Classification], MATCH(SUMIFS(Table15[Unique ID],Table15[System-Owned Portion],E1927,Table15[If Material Anything Other than "Lead" in Column E,Was Material Ever Previously Lead?],G1927,Table15[Customer-Owned Portion],O1927),Table15[Unique ID],0),0)))</f>
        <v/>
      </c>
      <c r="X1927"/>
    </row>
    <row r="1928" spans="2:24" x14ac:dyDescent="0.35">
      <c r="B1928" s="146"/>
      <c r="C1928" s="31"/>
      <c r="D1928" s="31"/>
      <c r="E1928" s="44"/>
      <c r="F1928" s="43"/>
      <c r="G1928" s="84"/>
      <c r="H1928" s="31"/>
      <c r="I1928" s="31"/>
      <c r="J1928" s="84"/>
      <c r="K1928" s="31"/>
      <c r="L1928" s="31"/>
      <c r="M1928" s="169"/>
      <c r="N1928" s="148"/>
      <c r="O1928" s="44"/>
      <c r="P1928" s="43"/>
      <c r="Q1928" s="31"/>
      <c r="R1928" s="84"/>
      <c r="S1928" s="31"/>
      <c r="T1928" s="31"/>
      <c r="U1928" s="169"/>
      <c r="V1928" s="150"/>
      <c r="W1928" s="141" t="str" cm="1">
        <f t="array" ref="W1928">IF(SUM(LEN(B1928:V1928))=0,"",IF(OR(OR(ISBLANK(F1928),SUM(LEN(C1928),LEN(D1928))=0),AND(NOT(E1928="Unknown"),ISBLANK(J1928)),AND(NOT(O1928="Unknown"),ISBLANK(R1928))),"Missing Information", INDEX(Table15[Entire Service Line Classification], MATCH(SUMIFS(Table15[Unique ID],Table15[System-Owned Portion],E1928,Table15[If Material Anything Other than "Lead" in Column E,Was Material Ever Previously Lead?],G1928,Table15[Customer-Owned Portion],O1928),Table15[Unique ID],0),0)))</f>
        <v/>
      </c>
      <c r="X1928"/>
    </row>
    <row r="1929" spans="2:24" x14ac:dyDescent="0.35">
      <c r="B1929" s="146"/>
      <c r="C1929" s="31"/>
      <c r="D1929" s="31"/>
      <c r="E1929" s="44"/>
      <c r="F1929" s="43"/>
      <c r="G1929" s="84"/>
      <c r="H1929" s="31"/>
      <c r="I1929" s="31"/>
      <c r="J1929" s="84"/>
      <c r="K1929" s="31"/>
      <c r="L1929" s="31"/>
      <c r="M1929" s="169"/>
      <c r="N1929" s="148"/>
      <c r="O1929" s="44"/>
      <c r="P1929" s="43"/>
      <c r="Q1929" s="31"/>
      <c r="R1929" s="84"/>
      <c r="S1929" s="31"/>
      <c r="T1929" s="31"/>
      <c r="U1929" s="169"/>
      <c r="V1929" s="150"/>
      <c r="W1929" s="141" t="str" cm="1">
        <f t="array" ref="W1929">IF(SUM(LEN(B1929:V1929))=0,"",IF(OR(OR(ISBLANK(F1929),SUM(LEN(C1929),LEN(D1929))=0),AND(NOT(E1929="Unknown"),ISBLANK(J1929)),AND(NOT(O1929="Unknown"),ISBLANK(R1929))),"Missing Information", INDEX(Table15[Entire Service Line Classification], MATCH(SUMIFS(Table15[Unique ID],Table15[System-Owned Portion],E1929,Table15[If Material Anything Other than "Lead" in Column E,Was Material Ever Previously Lead?],G1929,Table15[Customer-Owned Portion],O1929),Table15[Unique ID],0),0)))</f>
        <v/>
      </c>
      <c r="X1929"/>
    </row>
    <row r="1930" spans="2:24" x14ac:dyDescent="0.35">
      <c r="B1930" s="146"/>
      <c r="C1930" s="31"/>
      <c r="D1930" s="31"/>
      <c r="E1930" s="44"/>
      <c r="F1930" s="43"/>
      <c r="G1930" s="84"/>
      <c r="H1930" s="31"/>
      <c r="I1930" s="31"/>
      <c r="J1930" s="84"/>
      <c r="K1930" s="31"/>
      <c r="L1930" s="31"/>
      <c r="M1930" s="169"/>
      <c r="N1930" s="148"/>
      <c r="O1930" s="44"/>
      <c r="P1930" s="43"/>
      <c r="Q1930" s="31"/>
      <c r="R1930" s="84"/>
      <c r="S1930" s="31"/>
      <c r="T1930" s="31"/>
      <c r="U1930" s="169"/>
      <c r="V1930" s="150"/>
      <c r="W1930" s="141" t="str" cm="1">
        <f t="array" ref="W1930">IF(SUM(LEN(B1930:V1930))=0,"",IF(OR(OR(ISBLANK(F1930),SUM(LEN(C1930),LEN(D1930))=0),AND(NOT(E1930="Unknown"),ISBLANK(J1930)),AND(NOT(O1930="Unknown"),ISBLANK(R1930))),"Missing Information", INDEX(Table15[Entire Service Line Classification], MATCH(SUMIFS(Table15[Unique ID],Table15[System-Owned Portion],E1930,Table15[If Material Anything Other than "Lead" in Column E,Was Material Ever Previously Lead?],G1930,Table15[Customer-Owned Portion],O1930),Table15[Unique ID],0),0)))</f>
        <v/>
      </c>
      <c r="X1930"/>
    </row>
    <row r="1931" spans="2:24" x14ac:dyDescent="0.35">
      <c r="B1931" s="146"/>
      <c r="C1931" s="31"/>
      <c r="D1931" s="31"/>
      <c r="E1931" s="44"/>
      <c r="F1931" s="43"/>
      <c r="G1931" s="84"/>
      <c r="H1931" s="31"/>
      <c r="I1931" s="31"/>
      <c r="J1931" s="84"/>
      <c r="K1931" s="31"/>
      <c r="L1931" s="31"/>
      <c r="M1931" s="169"/>
      <c r="N1931" s="148"/>
      <c r="O1931" s="44"/>
      <c r="P1931" s="43"/>
      <c r="Q1931" s="31"/>
      <c r="R1931" s="84"/>
      <c r="S1931" s="31"/>
      <c r="T1931" s="31"/>
      <c r="U1931" s="169"/>
      <c r="V1931" s="150"/>
      <c r="W1931" s="141" t="str" cm="1">
        <f t="array" ref="W1931">IF(SUM(LEN(B1931:V1931))=0,"",IF(OR(OR(ISBLANK(F1931),SUM(LEN(C1931),LEN(D1931))=0),AND(NOT(E1931="Unknown"),ISBLANK(J1931)),AND(NOT(O1931="Unknown"),ISBLANK(R1931))),"Missing Information", INDEX(Table15[Entire Service Line Classification], MATCH(SUMIFS(Table15[Unique ID],Table15[System-Owned Portion],E1931,Table15[If Material Anything Other than "Lead" in Column E,Was Material Ever Previously Lead?],G1931,Table15[Customer-Owned Portion],O1931),Table15[Unique ID],0),0)))</f>
        <v/>
      </c>
      <c r="X1931"/>
    </row>
    <row r="1932" spans="2:24" x14ac:dyDescent="0.35">
      <c r="B1932" s="146"/>
      <c r="C1932" s="31"/>
      <c r="D1932" s="31"/>
      <c r="E1932" s="44"/>
      <c r="F1932" s="43"/>
      <c r="G1932" s="84"/>
      <c r="H1932" s="31"/>
      <c r="I1932" s="31"/>
      <c r="J1932" s="84"/>
      <c r="K1932" s="31"/>
      <c r="L1932" s="31"/>
      <c r="M1932" s="169"/>
      <c r="N1932" s="148"/>
      <c r="O1932" s="44"/>
      <c r="P1932" s="43"/>
      <c r="Q1932" s="31"/>
      <c r="R1932" s="84"/>
      <c r="S1932" s="31"/>
      <c r="T1932" s="31"/>
      <c r="U1932" s="169"/>
      <c r="V1932" s="150"/>
      <c r="W1932" s="141" t="str" cm="1">
        <f t="array" ref="W1932">IF(SUM(LEN(B1932:V1932))=0,"",IF(OR(OR(ISBLANK(F1932),SUM(LEN(C1932),LEN(D1932))=0),AND(NOT(E1932="Unknown"),ISBLANK(J1932)),AND(NOT(O1932="Unknown"),ISBLANK(R1932))),"Missing Information", INDEX(Table15[Entire Service Line Classification], MATCH(SUMIFS(Table15[Unique ID],Table15[System-Owned Portion],E1932,Table15[If Material Anything Other than "Lead" in Column E,Was Material Ever Previously Lead?],G1932,Table15[Customer-Owned Portion],O1932),Table15[Unique ID],0),0)))</f>
        <v/>
      </c>
      <c r="X1932"/>
    </row>
    <row r="1933" spans="2:24" x14ac:dyDescent="0.35">
      <c r="B1933" s="146"/>
      <c r="C1933" s="31"/>
      <c r="D1933" s="31"/>
      <c r="E1933" s="44"/>
      <c r="F1933" s="43"/>
      <c r="G1933" s="84"/>
      <c r="H1933" s="31"/>
      <c r="I1933" s="31"/>
      <c r="J1933" s="84"/>
      <c r="K1933" s="31"/>
      <c r="L1933" s="31"/>
      <c r="M1933" s="169"/>
      <c r="N1933" s="148"/>
      <c r="O1933" s="44"/>
      <c r="P1933" s="43"/>
      <c r="Q1933" s="31"/>
      <c r="R1933" s="84"/>
      <c r="S1933" s="31"/>
      <c r="T1933" s="31"/>
      <c r="U1933" s="169"/>
      <c r="V1933" s="150"/>
      <c r="W1933" s="141" t="str" cm="1">
        <f t="array" ref="W1933">IF(SUM(LEN(B1933:V1933))=0,"",IF(OR(OR(ISBLANK(F1933),SUM(LEN(C1933),LEN(D1933))=0),AND(NOT(E1933="Unknown"),ISBLANK(J1933)),AND(NOT(O1933="Unknown"),ISBLANK(R1933))),"Missing Information", INDEX(Table15[Entire Service Line Classification], MATCH(SUMIFS(Table15[Unique ID],Table15[System-Owned Portion],E1933,Table15[If Material Anything Other than "Lead" in Column E,Was Material Ever Previously Lead?],G1933,Table15[Customer-Owned Portion],O1933),Table15[Unique ID],0),0)))</f>
        <v/>
      </c>
      <c r="X1933"/>
    </row>
    <row r="1934" spans="2:24" x14ac:dyDescent="0.35">
      <c r="B1934" s="146"/>
      <c r="C1934" s="31"/>
      <c r="D1934" s="31"/>
      <c r="E1934" s="44"/>
      <c r="F1934" s="43"/>
      <c r="G1934" s="84"/>
      <c r="H1934" s="31"/>
      <c r="I1934" s="31"/>
      <c r="J1934" s="84"/>
      <c r="K1934" s="31"/>
      <c r="L1934" s="31"/>
      <c r="M1934" s="169"/>
      <c r="N1934" s="148"/>
      <c r="O1934" s="44"/>
      <c r="P1934" s="43"/>
      <c r="Q1934" s="31"/>
      <c r="R1934" s="84"/>
      <c r="S1934" s="31"/>
      <c r="T1934" s="31"/>
      <c r="U1934" s="169"/>
      <c r="V1934" s="150"/>
      <c r="W1934" s="141" t="str" cm="1">
        <f t="array" ref="W1934">IF(SUM(LEN(B1934:V1934))=0,"",IF(OR(OR(ISBLANK(F1934),SUM(LEN(C1934),LEN(D1934))=0),AND(NOT(E1934="Unknown"),ISBLANK(J1934)),AND(NOT(O1934="Unknown"),ISBLANK(R1934))),"Missing Information", INDEX(Table15[Entire Service Line Classification], MATCH(SUMIFS(Table15[Unique ID],Table15[System-Owned Portion],E1934,Table15[If Material Anything Other than "Lead" in Column E,Was Material Ever Previously Lead?],G1934,Table15[Customer-Owned Portion],O1934),Table15[Unique ID],0),0)))</f>
        <v/>
      </c>
      <c r="X1934"/>
    </row>
    <row r="1935" spans="2:24" x14ac:dyDescent="0.35">
      <c r="B1935" s="146"/>
      <c r="C1935" s="31"/>
      <c r="D1935" s="31"/>
      <c r="E1935" s="44"/>
      <c r="F1935" s="43"/>
      <c r="G1935" s="84"/>
      <c r="H1935" s="31"/>
      <c r="I1935" s="31"/>
      <c r="J1935" s="84"/>
      <c r="K1935" s="31"/>
      <c r="L1935" s="31"/>
      <c r="M1935" s="169"/>
      <c r="N1935" s="148"/>
      <c r="O1935" s="44"/>
      <c r="P1935" s="43"/>
      <c r="Q1935" s="31"/>
      <c r="R1935" s="84"/>
      <c r="S1935" s="31"/>
      <c r="T1935" s="31"/>
      <c r="U1935" s="169"/>
      <c r="V1935" s="150"/>
      <c r="W1935" s="141" t="str" cm="1">
        <f t="array" ref="W1935">IF(SUM(LEN(B1935:V1935))=0,"",IF(OR(OR(ISBLANK(F1935),SUM(LEN(C1935),LEN(D1935))=0),AND(NOT(E1935="Unknown"),ISBLANK(J1935)),AND(NOT(O1935="Unknown"),ISBLANK(R1935))),"Missing Information", INDEX(Table15[Entire Service Line Classification], MATCH(SUMIFS(Table15[Unique ID],Table15[System-Owned Portion],E1935,Table15[If Material Anything Other than "Lead" in Column E,Was Material Ever Previously Lead?],G1935,Table15[Customer-Owned Portion],O1935),Table15[Unique ID],0),0)))</f>
        <v/>
      </c>
      <c r="X1935"/>
    </row>
    <row r="1936" spans="2:24" x14ac:dyDescent="0.35">
      <c r="B1936" s="146"/>
      <c r="C1936" s="31"/>
      <c r="D1936" s="31"/>
      <c r="E1936" s="44"/>
      <c r="F1936" s="43"/>
      <c r="G1936" s="84"/>
      <c r="H1936" s="31"/>
      <c r="I1936" s="31"/>
      <c r="J1936" s="84"/>
      <c r="K1936" s="31"/>
      <c r="L1936" s="31"/>
      <c r="M1936" s="169"/>
      <c r="N1936" s="148"/>
      <c r="O1936" s="44"/>
      <c r="P1936" s="43"/>
      <c r="Q1936" s="31"/>
      <c r="R1936" s="84"/>
      <c r="S1936" s="31"/>
      <c r="T1936" s="31"/>
      <c r="U1936" s="169"/>
      <c r="V1936" s="150"/>
      <c r="W1936" s="141" t="str" cm="1">
        <f t="array" ref="W1936">IF(SUM(LEN(B1936:V1936))=0,"",IF(OR(OR(ISBLANK(F1936),SUM(LEN(C1936),LEN(D1936))=0),AND(NOT(E1936="Unknown"),ISBLANK(J1936)),AND(NOT(O1936="Unknown"),ISBLANK(R1936))),"Missing Information", INDEX(Table15[Entire Service Line Classification], MATCH(SUMIFS(Table15[Unique ID],Table15[System-Owned Portion],E1936,Table15[If Material Anything Other than "Lead" in Column E,Was Material Ever Previously Lead?],G1936,Table15[Customer-Owned Portion],O1936),Table15[Unique ID],0),0)))</f>
        <v/>
      </c>
      <c r="X1936"/>
    </row>
    <row r="1937" spans="2:24" x14ac:dyDescent="0.35">
      <c r="B1937" s="146"/>
      <c r="C1937" s="31"/>
      <c r="D1937" s="31"/>
      <c r="E1937" s="44"/>
      <c r="F1937" s="43"/>
      <c r="G1937" s="84"/>
      <c r="H1937" s="31"/>
      <c r="I1937" s="31"/>
      <c r="J1937" s="84"/>
      <c r="K1937" s="31"/>
      <c r="L1937" s="31"/>
      <c r="M1937" s="169"/>
      <c r="N1937" s="148"/>
      <c r="O1937" s="44"/>
      <c r="P1937" s="43"/>
      <c r="Q1937" s="31"/>
      <c r="R1937" s="84"/>
      <c r="S1937" s="31"/>
      <c r="T1937" s="31"/>
      <c r="U1937" s="169"/>
      <c r="V1937" s="150"/>
      <c r="W1937" s="141" t="str" cm="1">
        <f t="array" ref="W1937">IF(SUM(LEN(B1937:V1937))=0,"",IF(OR(OR(ISBLANK(F1937),SUM(LEN(C1937),LEN(D1937))=0),AND(NOT(E1937="Unknown"),ISBLANK(J1937)),AND(NOT(O1937="Unknown"),ISBLANK(R1937))),"Missing Information", INDEX(Table15[Entire Service Line Classification], MATCH(SUMIFS(Table15[Unique ID],Table15[System-Owned Portion],E1937,Table15[If Material Anything Other than "Lead" in Column E,Was Material Ever Previously Lead?],G1937,Table15[Customer-Owned Portion],O1937),Table15[Unique ID],0),0)))</f>
        <v/>
      </c>
      <c r="X1937"/>
    </row>
    <row r="1938" spans="2:24" x14ac:dyDescent="0.35">
      <c r="B1938" s="146"/>
      <c r="C1938" s="31"/>
      <c r="D1938" s="31"/>
      <c r="E1938" s="44"/>
      <c r="F1938" s="43"/>
      <c r="G1938" s="84"/>
      <c r="H1938" s="31"/>
      <c r="I1938" s="31"/>
      <c r="J1938" s="84"/>
      <c r="K1938" s="31"/>
      <c r="L1938" s="31"/>
      <c r="M1938" s="169"/>
      <c r="N1938" s="148"/>
      <c r="O1938" s="44"/>
      <c r="P1938" s="43"/>
      <c r="Q1938" s="31"/>
      <c r="R1938" s="84"/>
      <c r="S1938" s="31"/>
      <c r="T1938" s="31"/>
      <c r="U1938" s="169"/>
      <c r="V1938" s="150"/>
      <c r="W1938" s="141" t="str" cm="1">
        <f t="array" ref="W1938">IF(SUM(LEN(B1938:V1938))=0,"",IF(OR(OR(ISBLANK(F1938),SUM(LEN(C1938),LEN(D1938))=0),AND(NOT(E1938="Unknown"),ISBLANK(J1938)),AND(NOT(O1938="Unknown"),ISBLANK(R1938))),"Missing Information", INDEX(Table15[Entire Service Line Classification], MATCH(SUMIFS(Table15[Unique ID],Table15[System-Owned Portion],E1938,Table15[If Material Anything Other than "Lead" in Column E,Was Material Ever Previously Lead?],G1938,Table15[Customer-Owned Portion],O1938),Table15[Unique ID],0),0)))</f>
        <v/>
      </c>
      <c r="X1938"/>
    </row>
    <row r="1939" spans="2:24" x14ac:dyDescent="0.35">
      <c r="B1939" s="146"/>
      <c r="C1939" s="31"/>
      <c r="D1939" s="31"/>
      <c r="E1939" s="44"/>
      <c r="F1939" s="43"/>
      <c r="G1939" s="84"/>
      <c r="H1939" s="31"/>
      <c r="I1939" s="31"/>
      <c r="J1939" s="84"/>
      <c r="K1939" s="31"/>
      <c r="L1939" s="31"/>
      <c r="M1939" s="169"/>
      <c r="N1939" s="148"/>
      <c r="O1939" s="44"/>
      <c r="P1939" s="43"/>
      <c r="Q1939" s="31"/>
      <c r="R1939" s="84"/>
      <c r="S1939" s="31"/>
      <c r="T1939" s="31"/>
      <c r="U1939" s="169"/>
      <c r="V1939" s="150"/>
      <c r="W1939" s="141" t="str" cm="1">
        <f t="array" ref="W1939">IF(SUM(LEN(B1939:V1939))=0,"",IF(OR(OR(ISBLANK(F1939),SUM(LEN(C1939),LEN(D1939))=0),AND(NOT(E1939="Unknown"),ISBLANK(J1939)),AND(NOT(O1939="Unknown"),ISBLANK(R1939))),"Missing Information", INDEX(Table15[Entire Service Line Classification], MATCH(SUMIFS(Table15[Unique ID],Table15[System-Owned Portion],E1939,Table15[If Material Anything Other than "Lead" in Column E,Was Material Ever Previously Lead?],G1939,Table15[Customer-Owned Portion],O1939),Table15[Unique ID],0),0)))</f>
        <v/>
      </c>
      <c r="X1939"/>
    </row>
    <row r="1940" spans="2:24" x14ac:dyDescent="0.35">
      <c r="B1940" s="146"/>
      <c r="C1940" s="31"/>
      <c r="D1940" s="31"/>
      <c r="E1940" s="44"/>
      <c r="F1940" s="43"/>
      <c r="G1940" s="84"/>
      <c r="H1940" s="31"/>
      <c r="I1940" s="31"/>
      <c r="J1940" s="84"/>
      <c r="K1940" s="31"/>
      <c r="L1940" s="31"/>
      <c r="M1940" s="169"/>
      <c r="N1940" s="148"/>
      <c r="O1940" s="44"/>
      <c r="P1940" s="43"/>
      <c r="Q1940" s="31"/>
      <c r="R1940" s="84"/>
      <c r="S1940" s="31"/>
      <c r="T1940" s="31"/>
      <c r="U1940" s="169"/>
      <c r="V1940" s="150"/>
      <c r="W1940" s="141" t="str" cm="1">
        <f t="array" ref="W1940">IF(SUM(LEN(B1940:V1940))=0,"",IF(OR(OR(ISBLANK(F1940),SUM(LEN(C1940),LEN(D1940))=0),AND(NOT(E1940="Unknown"),ISBLANK(J1940)),AND(NOT(O1940="Unknown"),ISBLANK(R1940))),"Missing Information", INDEX(Table15[Entire Service Line Classification], MATCH(SUMIFS(Table15[Unique ID],Table15[System-Owned Portion],E1940,Table15[If Material Anything Other than "Lead" in Column E,Was Material Ever Previously Lead?],G1940,Table15[Customer-Owned Portion],O1940),Table15[Unique ID],0),0)))</f>
        <v/>
      </c>
      <c r="X1940"/>
    </row>
    <row r="1941" spans="2:24" x14ac:dyDescent="0.35">
      <c r="B1941" s="146"/>
      <c r="C1941" s="31"/>
      <c r="D1941" s="31"/>
      <c r="E1941" s="44"/>
      <c r="F1941" s="43"/>
      <c r="G1941" s="84"/>
      <c r="H1941" s="31"/>
      <c r="I1941" s="31"/>
      <c r="J1941" s="84"/>
      <c r="K1941" s="31"/>
      <c r="L1941" s="31"/>
      <c r="M1941" s="169"/>
      <c r="N1941" s="148"/>
      <c r="O1941" s="44"/>
      <c r="P1941" s="43"/>
      <c r="Q1941" s="31"/>
      <c r="R1941" s="84"/>
      <c r="S1941" s="31"/>
      <c r="T1941" s="31"/>
      <c r="U1941" s="169"/>
      <c r="V1941" s="150"/>
      <c r="W1941" s="141" t="str" cm="1">
        <f t="array" ref="W1941">IF(SUM(LEN(B1941:V1941))=0,"",IF(OR(OR(ISBLANK(F1941),SUM(LEN(C1941),LEN(D1941))=0),AND(NOT(E1941="Unknown"),ISBLANK(J1941)),AND(NOT(O1941="Unknown"),ISBLANK(R1941))),"Missing Information", INDEX(Table15[Entire Service Line Classification], MATCH(SUMIFS(Table15[Unique ID],Table15[System-Owned Portion],E1941,Table15[If Material Anything Other than "Lead" in Column E,Was Material Ever Previously Lead?],G1941,Table15[Customer-Owned Portion],O1941),Table15[Unique ID],0),0)))</f>
        <v/>
      </c>
      <c r="X1941"/>
    </row>
    <row r="1942" spans="2:24" x14ac:dyDescent="0.35">
      <c r="B1942" s="146"/>
      <c r="C1942" s="31"/>
      <c r="D1942" s="31"/>
      <c r="E1942" s="44"/>
      <c r="F1942" s="43"/>
      <c r="G1942" s="84"/>
      <c r="H1942" s="31"/>
      <c r="I1942" s="31"/>
      <c r="J1942" s="84"/>
      <c r="K1942" s="31"/>
      <c r="L1942" s="31"/>
      <c r="M1942" s="169"/>
      <c r="N1942" s="148"/>
      <c r="O1942" s="44"/>
      <c r="P1942" s="43"/>
      <c r="Q1942" s="31"/>
      <c r="R1942" s="84"/>
      <c r="S1942" s="31"/>
      <c r="T1942" s="31"/>
      <c r="U1942" s="169"/>
      <c r="V1942" s="150"/>
      <c r="W1942" s="141" t="str" cm="1">
        <f t="array" ref="W1942">IF(SUM(LEN(B1942:V1942))=0,"",IF(OR(OR(ISBLANK(F1942),SUM(LEN(C1942),LEN(D1942))=0),AND(NOT(E1942="Unknown"),ISBLANK(J1942)),AND(NOT(O1942="Unknown"),ISBLANK(R1942))),"Missing Information", INDEX(Table15[Entire Service Line Classification], MATCH(SUMIFS(Table15[Unique ID],Table15[System-Owned Portion],E1942,Table15[If Material Anything Other than "Lead" in Column E,Was Material Ever Previously Lead?],G1942,Table15[Customer-Owned Portion],O1942),Table15[Unique ID],0),0)))</f>
        <v/>
      </c>
      <c r="X1942"/>
    </row>
    <row r="1943" spans="2:24" x14ac:dyDescent="0.35">
      <c r="B1943" s="146"/>
      <c r="C1943" s="31"/>
      <c r="D1943" s="31"/>
      <c r="E1943" s="44"/>
      <c r="F1943" s="43"/>
      <c r="G1943" s="84"/>
      <c r="H1943" s="31"/>
      <c r="I1943" s="31"/>
      <c r="J1943" s="84"/>
      <c r="K1943" s="31"/>
      <c r="L1943" s="31"/>
      <c r="M1943" s="169"/>
      <c r="N1943" s="148"/>
      <c r="O1943" s="44"/>
      <c r="P1943" s="43"/>
      <c r="Q1943" s="31"/>
      <c r="R1943" s="84"/>
      <c r="S1943" s="31"/>
      <c r="T1943" s="31"/>
      <c r="U1943" s="169"/>
      <c r="V1943" s="150"/>
      <c r="W1943" s="141" t="str" cm="1">
        <f t="array" ref="W1943">IF(SUM(LEN(B1943:V1943))=0,"",IF(OR(OR(ISBLANK(F1943),SUM(LEN(C1943),LEN(D1943))=0),AND(NOT(E1943="Unknown"),ISBLANK(J1943)),AND(NOT(O1943="Unknown"),ISBLANK(R1943))),"Missing Information", INDEX(Table15[Entire Service Line Classification], MATCH(SUMIFS(Table15[Unique ID],Table15[System-Owned Portion],E1943,Table15[If Material Anything Other than "Lead" in Column E,Was Material Ever Previously Lead?],G1943,Table15[Customer-Owned Portion],O1943),Table15[Unique ID],0),0)))</f>
        <v/>
      </c>
      <c r="X1943"/>
    </row>
    <row r="1944" spans="2:24" x14ac:dyDescent="0.35">
      <c r="B1944" s="146"/>
      <c r="C1944" s="31"/>
      <c r="D1944" s="31"/>
      <c r="E1944" s="44"/>
      <c r="F1944" s="43"/>
      <c r="G1944" s="84"/>
      <c r="H1944" s="31"/>
      <c r="I1944" s="31"/>
      <c r="J1944" s="84"/>
      <c r="K1944" s="31"/>
      <c r="L1944" s="31"/>
      <c r="M1944" s="169"/>
      <c r="N1944" s="148"/>
      <c r="O1944" s="44"/>
      <c r="P1944" s="43"/>
      <c r="Q1944" s="31"/>
      <c r="R1944" s="84"/>
      <c r="S1944" s="31"/>
      <c r="T1944" s="31"/>
      <c r="U1944" s="169"/>
      <c r="V1944" s="150"/>
      <c r="W1944" s="141" t="str" cm="1">
        <f t="array" ref="W1944">IF(SUM(LEN(B1944:V1944))=0,"",IF(OR(OR(ISBLANK(F1944),SUM(LEN(C1944),LEN(D1944))=0),AND(NOT(E1944="Unknown"),ISBLANK(J1944)),AND(NOT(O1944="Unknown"),ISBLANK(R1944))),"Missing Information", INDEX(Table15[Entire Service Line Classification], MATCH(SUMIFS(Table15[Unique ID],Table15[System-Owned Portion],E1944,Table15[If Material Anything Other than "Lead" in Column E,Was Material Ever Previously Lead?],G1944,Table15[Customer-Owned Portion],O1944),Table15[Unique ID],0),0)))</f>
        <v/>
      </c>
      <c r="X1944"/>
    </row>
    <row r="1945" spans="2:24" x14ac:dyDescent="0.35">
      <c r="B1945" s="146"/>
      <c r="C1945" s="31"/>
      <c r="D1945" s="31"/>
      <c r="E1945" s="44"/>
      <c r="F1945" s="43"/>
      <c r="G1945" s="84"/>
      <c r="H1945" s="31"/>
      <c r="I1945" s="31"/>
      <c r="J1945" s="84"/>
      <c r="K1945" s="31"/>
      <c r="L1945" s="31"/>
      <c r="M1945" s="169"/>
      <c r="N1945" s="148"/>
      <c r="O1945" s="44"/>
      <c r="P1945" s="43"/>
      <c r="Q1945" s="31"/>
      <c r="R1945" s="84"/>
      <c r="S1945" s="31"/>
      <c r="T1945" s="31"/>
      <c r="U1945" s="169"/>
      <c r="V1945" s="150"/>
      <c r="W1945" s="141" t="str" cm="1">
        <f t="array" ref="W1945">IF(SUM(LEN(B1945:V1945))=0,"",IF(OR(OR(ISBLANK(F1945),SUM(LEN(C1945),LEN(D1945))=0),AND(NOT(E1945="Unknown"),ISBLANK(J1945)),AND(NOT(O1945="Unknown"),ISBLANK(R1945))),"Missing Information", INDEX(Table15[Entire Service Line Classification], MATCH(SUMIFS(Table15[Unique ID],Table15[System-Owned Portion],E1945,Table15[If Material Anything Other than "Lead" in Column E,Was Material Ever Previously Lead?],G1945,Table15[Customer-Owned Portion],O1945),Table15[Unique ID],0),0)))</f>
        <v/>
      </c>
      <c r="X1945"/>
    </row>
    <row r="1946" spans="2:24" x14ac:dyDescent="0.35">
      <c r="B1946" s="146"/>
      <c r="C1946" s="31"/>
      <c r="D1946" s="31"/>
      <c r="E1946" s="44"/>
      <c r="F1946" s="43"/>
      <c r="G1946" s="84"/>
      <c r="H1946" s="31"/>
      <c r="I1946" s="31"/>
      <c r="J1946" s="84"/>
      <c r="K1946" s="31"/>
      <c r="L1946" s="31"/>
      <c r="M1946" s="169"/>
      <c r="N1946" s="148"/>
      <c r="O1946" s="44"/>
      <c r="P1946" s="43"/>
      <c r="Q1946" s="31"/>
      <c r="R1946" s="84"/>
      <c r="S1946" s="31"/>
      <c r="T1946" s="31"/>
      <c r="U1946" s="169"/>
      <c r="V1946" s="150"/>
      <c r="W1946" s="141" t="str" cm="1">
        <f t="array" ref="W1946">IF(SUM(LEN(B1946:V1946))=0,"",IF(OR(OR(ISBLANK(F1946),SUM(LEN(C1946),LEN(D1946))=0),AND(NOT(E1946="Unknown"),ISBLANK(J1946)),AND(NOT(O1946="Unknown"),ISBLANK(R1946))),"Missing Information", INDEX(Table15[Entire Service Line Classification], MATCH(SUMIFS(Table15[Unique ID],Table15[System-Owned Portion],E1946,Table15[If Material Anything Other than "Lead" in Column E,Was Material Ever Previously Lead?],G1946,Table15[Customer-Owned Portion],O1946),Table15[Unique ID],0),0)))</f>
        <v/>
      </c>
      <c r="X1946"/>
    </row>
    <row r="1947" spans="2:24" x14ac:dyDescent="0.35">
      <c r="B1947" s="146"/>
      <c r="C1947" s="31"/>
      <c r="D1947" s="31"/>
      <c r="E1947" s="44"/>
      <c r="F1947" s="43"/>
      <c r="G1947" s="84"/>
      <c r="H1947" s="31"/>
      <c r="I1947" s="31"/>
      <c r="J1947" s="84"/>
      <c r="K1947" s="31"/>
      <c r="L1947" s="31"/>
      <c r="M1947" s="169"/>
      <c r="N1947" s="148"/>
      <c r="O1947" s="44"/>
      <c r="P1947" s="43"/>
      <c r="Q1947" s="31"/>
      <c r="R1947" s="84"/>
      <c r="S1947" s="31"/>
      <c r="T1947" s="31"/>
      <c r="U1947" s="169"/>
      <c r="V1947" s="150"/>
      <c r="W1947" s="141" t="str" cm="1">
        <f t="array" ref="W1947">IF(SUM(LEN(B1947:V1947))=0,"",IF(OR(OR(ISBLANK(F1947),SUM(LEN(C1947),LEN(D1947))=0),AND(NOT(E1947="Unknown"),ISBLANK(J1947)),AND(NOT(O1947="Unknown"),ISBLANK(R1947))),"Missing Information", INDEX(Table15[Entire Service Line Classification], MATCH(SUMIFS(Table15[Unique ID],Table15[System-Owned Portion],E1947,Table15[If Material Anything Other than "Lead" in Column E,Was Material Ever Previously Lead?],G1947,Table15[Customer-Owned Portion],O1947),Table15[Unique ID],0),0)))</f>
        <v/>
      </c>
      <c r="X1947"/>
    </row>
    <row r="1948" spans="2:24" x14ac:dyDescent="0.35">
      <c r="B1948" s="146"/>
      <c r="C1948" s="31"/>
      <c r="D1948" s="31"/>
      <c r="E1948" s="44"/>
      <c r="F1948" s="43"/>
      <c r="G1948" s="84"/>
      <c r="H1948" s="31"/>
      <c r="I1948" s="31"/>
      <c r="J1948" s="84"/>
      <c r="K1948" s="31"/>
      <c r="L1948" s="31"/>
      <c r="M1948" s="169"/>
      <c r="N1948" s="148"/>
      <c r="O1948" s="44"/>
      <c r="P1948" s="43"/>
      <c r="Q1948" s="31"/>
      <c r="R1948" s="84"/>
      <c r="S1948" s="31"/>
      <c r="T1948" s="31"/>
      <c r="U1948" s="169"/>
      <c r="V1948" s="150"/>
      <c r="W1948" s="141" t="str" cm="1">
        <f t="array" ref="W1948">IF(SUM(LEN(B1948:V1948))=0,"",IF(OR(OR(ISBLANK(F1948),SUM(LEN(C1948),LEN(D1948))=0),AND(NOT(E1948="Unknown"),ISBLANK(J1948)),AND(NOT(O1948="Unknown"),ISBLANK(R1948))),"Missing Information", INDEX(Table15[Entire Service Line Classification], MATCH(SUMIFS(Table15[Unique ID],Table15[System-Owned Portion],E1948,Table15[If Material Anything Other than "Lead" in Column E,Was Material Ever Previously Lead?],G1948,Table15[Customer-Owned Portion],O1948),Table15[Unique ID],0),0)))</f>
        <v/>
      </c>
      <c r="X1948"/>
    </row>
    <row r="1949" spans="2:24" x14ac:dyDescent="0.35">
      <c r="B1949" s="146"/>
      <c r="C1949" s="31"/>
      <c r="D1949" s="31"/>
      <c r="E1949" s="44"/>
      <c r="F1949" s="43"/>
      <c r="G1949" s="84"/>
      <c r="H1949" s="31"/>
      <c r="I1949" s="31"/>
      <c r="J1949" s="84"/>
      <c r="K1949" s="31"/>
      <c r="L1949" s="31"/>
      <c r="M1949" s="169"/>
      <c r="N1949" s="148"/>
      <c r="O1949" s="44"/>
      <c r="P1949" s="43"/>
      <c r="Q1949" s="31"/>
      <c r="R1949" s="84"/>
      <c r="S1949" s="31"/>
      <c r="T1949" s="31"/>
      <c r="U1949" s="169"/>
      <c r="V1949" s="150"/>
      <c r="W1949" s="141" t="str" cm="1">
        <f t="array" ref="W1949">IF(SUM(LEN(B1949:V1949))=0,"",IF(OR(OR(ISBLANK(F1949),SUM(LEN(C1949),LEN(D1949))=0),AND(NOT(E1949="Unknown"),ISBLANK(J1949)),AND(NOT(O1949="Unknown"),ISBLANK(R1949))),"Missing Information", INDEX(Table15[Entire Service Line Classification], MATCH(SUMIFS(Table15[Unique ID],Table15[System-Owned Portion],E1949,Table15[If Material Anything Other than "Lead" in Column E,Was Material Ever Previously Lead?],G1949,Table15[Customer-Owned Portion],O1949),Table15[Unique ID],0),0)))</f>
        <v/>
      </c>
      <c r="X1949"/>
    </row>
    <row r="1950" spans="2:24" x14ac:dyDescent="0.35">
      <c r="B1950" s="146"/>
      <c r="C1950" s="31"/>
      <c r="D1950" s="31"/>
      <c r="E1950" s="44"/>
      <c r="F1950" s="43"/>
      <c r="G1950" s="84"/>
      <c r="H1950" s="31"/>
      <c r="I1950" s="31"/>
      <c r="J1950" s="84"/>
      <c r="K1950" s="31"/>
      <c r="L1950" s="31"/>
      <c r="M1950" s="169"/>
      <c r="N1950" s="148"/>
      <c r="O1950" s="44"/>
      <c r="P1950" s="43"/>
      <c r="Q1950" s="31"/>
      <c r="R1950" s="84"/>
      <c r="S1950" s="31"/>
      <c r="T1950" s="31"/>
      <c r="U1950" s="169"/>
      <c r="V1950" s="150"/>
      <c r="W1950" s="141" t="str" cm="1">
        <f t="array" ref="W1950">IF(SUM(LEN(B1950:V1950))=0,"",IF(OR(OR(ISBLANK(F1950),SUM(LEN(C1950),LEN(D1950))=0),AND(NOT(E1950="Unknown"),ISBLANK(J1950)),AND(NOT(O1950="Unknown"),ISBLANK(R1950))),"Missing Information", INDEX(Table15[Entire Service Line Classification], MATCH(SUMIFS(Table15[Unique ID],Table15[System-Owned Portion],E1950,Table15[If Material Anything Other than "Lead" in Column E,Was Material Ever Previously Lead?],G1950,Table15[Customer-Owned Portion],O1950),Table15[Unique ID],0),0)))</f>
        <v/>
      </c>
      <c r="X1950"/>
    </row>
    <row r="1951" spans="2:24" x14ac:dyDescent="0.35">
      <c r="B1951" s="146"/>
      <c r="C1951" s="31"/>
      <c r="D1951" s="31"/>
      <c r="E1951" s="44"/>
      <c r="F1951" s="43"/>
      <c r="G1951" s="84"/>
      <c r="H1951" s="31"/>
      <c r="I1951" s="31"/>
      <c r="J1951" s="84"/>
      <c r="K1951" s="31"/>
      <c r="L1951" s="31"/>
      <c r="M1951" s="169"/>
      <c r="N1951" s="148"/>
      <c r="O1951" s="44"/>
      <c r="P1951" s="43"/>
      <c r="Q1951" s="31"/>
      <c r="R1951" s="84"/>
      <c r="S1951" s="31"/>
      <c r="T1951" s="31"/>
      <c r="U1951" s="169"/>
      <c r="V1951" s="150"/>
      <c r="W1951" s="141" t="str" cm="1">
        <f t="array" ref="W1951">IF(SUM(LEN(B1951:V1951))=0,"",IF(OR(OR(ISBLANK(F1951),SUM(LEN(C1951),LEN(D1951))=0),AND(NOT(E1951="Unknown"),ISBLANK(J1951)),AND(NOT(O1951="Unknown"),ISBLANK(R1951))),"Missing Information", INDEX(Table15[Entire Service Line Classification], MATCH(SUMIFS(Table15[Unique ID],Table15[System-Owned Portion],E1951,Table15[If Material Anything Other than "Lead" in Column E,Was Material Ever Previously Lead?],G1951,Table15[Customer-Owned Portion],O1951),Table15[Unique ID],0),0)))</f>
        <v/>
      </c>
      <c r="X1951"/>
    </row>
    <row r="1952" spans="2:24" x14ac:dyDescent="0.35">
      <c r="B1952" s="146"/>
      <c r="C1952" s="31"/>
      <c r="D1952" s="31"/>
      <c r="E1952" s="44"/>
      <c r="F1952" s="43"/>
      <c r="G1952" s="84"/>
      <c r="H1952" s="31"/>
      <c r="I1952" s="31"/>
      <c r="J1952" s="84"/>
      <c r="K1952" s="31"/>
      <c r="L1952" s="31"/>
      <c r="M1952" s="169"/>
      <c r="N1952" s="148"/>
      <c r="O1952" s="44"/>
      <c r="P1952" s="43"/>
      <c r="Q1952" s="31"/>
      <c r="R1952" s="84"/>
      <c r="S1952" s="31"/>
      <c r="T1952" s="31"/>
      <c r="U1952" s="169"/>
      <c r="V1952" s="150"/>
      <c r="W1952" s="141" t="str" cm="1">
        <f t="array" ref="W1952">IF(SUM(LEN(B1952:V1952))=0,"",IF(OR(OR(ISBLANK(F1952),SUM(LEN(C1952),LEN(D1952))=0),AND(NOT(E1952="Unknown"),ISBLANK(J1952)),AND(NOT(O1952="Unknown"),ISBLANK(R1952))),"Missing Information", INDEX(Table15[Entire Service Line Classification], MATCH(SUMIFS(Table15[Unique ID],Table15[System-Owned Portion],E1952,Table15[If Material Anything Other than "Lead" in Column E,Was Material Ever Previously Lead?],G1952,Table15[Customer-Owned Portion],O1952),Table15[Unique ID],0),0)))</f>
        <v/>
      </c>
      <c r="X1952"/>
    </row>
    <row r="1953" spans="2:24" x14ac:dyDescent="0.35">
      <c r="B1953" s="146"/>
      <c r="C1953" s="31"/>
      <c r="D1953" s="31"/>
      <c r="E1953" s="44"/>
      <c r="F1953" s="43"/>
      <c r="G1953" s="84"/>
      <c r="H1953" s="31"/>
      <c r="I1953" s="31"/>
      <c r="J1953" s="84"/>
      <c r="K1953" s="31"/>
      <c r="L1953" s="31"/>
      <c r="M1953" s="169"/>
      <c r="N1953" s="148"/>
      <c r="O1953" s="44"/>
      <c r="P1953" s="43"/>
      <c r="Q1953" s="31"/>
      <c r="R1953" s="84"/>
      <c r="S1953" s="31"/>
      <c r="T1953" s="31"/>
      <c r="U1953" s="169"/>
      <c r="V1953" s="150"/>
      <c r="W1953" s="141" t="str" cm="1">
        <f t="array" ref="W1953">IF(SUM(LEN(B1953:V1953))=0,"",IF(OR(OR(ISBLANK(F1953),SUM(LEN(C1953),LEN(D1953))=0),AND(NOT(E1953="Unknown"),ISBLANK(J1953)),AND(NOT(O1953="Unknown"),ISBLANK(R1953))),"Missing Information", INDEX(Table15[Entire Service Line Classification], MATCH(SUMIFS(Table15[Unique ID],Table15[System-Owned Portion],E1953,Table15[If Material Anything Other than "Lead" in Column E,Was Material Ever Previously Lead?],G1953,Table15[Customer-Owned Portion],O1953),Table15[Unique ID],0),0)))</f>
        <v/>
      </c>
      <c r="X1953"/>
    </row>
    <row r="1954" spans="2:24" x14ac:dyDescent="0.35">
      <c r="B1954" s="146"/>
      <c r="C1954" s="31"/>
      <c r="D1954" s="31"/>
      <c r="E1954" s="44"/>
      <c r="F1954" s="43"/>
      <c r="G1954" s="84"/>
      <c r="H1954" s="31"/>
      <c r="I1954" s="31"/>
      <c r="J1954" s="84"/>
      <c r="K1954" s="31"/>
      <c r="L1954" s="31"/>
      <c r="M1954" s="169"/>
      <c r="N1954" s="148"/>
      <c r="O1954" s="44"/>
      <c r="P1954" s="43"/>
      <c r="Q1954" s="31"/>
      <c r="R1954" s="84"/>
      <c r="S1954" s="31"/>
      <c r="T1954" s="31"/>
      <c r="U1954" s="169"/>
      <c r="V1954" s="150"/>
      <c r="W1954" s="141" t="str" cm="1">
        <f t="array" ref="W1954">IF(SUM(LEN(B1954:V1954))=0,"",IF(OR(OR(ISBLANK(F1954),SUM(LEN(C1954),LEN(D1954))=0),AND(NOT(E1954="Unknown"),ISBLANK(J1954)),AND(NOT(O1954="Unknown"),ISBLANK(R1954))),"Missing Information", INDEX(Table15[Entire Service Line Classification], MATCH(SUMIFS(Table15[Unique ID],Table15[System-Owned Portion],E1954,Table15[If Material Anything Other than "Lead" in Column E,Was Material Ever Previously Lead?],G1954,Table15[Customer-Owned Portion],O1954),Table15[Unique ID],0),0)))</f>
        <v/>
      </c>
      <c r="X1954"/>
    </row>
    <row r="1955" spans="2:24" x14ac:dyDescent="0.35">
      <c r="B1955" s="146"/>
      <c r="C1955" s="31"/>
      <c r="D1955" s="31"/>
      <c r="E1955" s="44"/>
      <c r="F1955" s="43"/>
      <c r="G1955" s="84"/>
      <c r="H1955" s="31"/>
      <c r="I1955" s="31"/>
      <c r="J1955" s="84"/>
      <c r="K1955" s="31"/>
      <c r="L1955" s="31"/>
      <c r="M1955" s="169"/>
      <c r="N1955" s="148"/>
      <c r="O1955" s="44"/>
      <c r="P1955" s="43"/>
      <c r="Q1955" s="31"/>
      <c r="R1955" s="84"/>
      <c r="S1955" s="31"/>
      <c r="T1955" s="31"/>
      <c r="U1955" s="169"/>
      <c r="V1955" s="150"/>
      <c r="W1955" s="141" t="str" cm="1">
        <f t="array" ref="W1955">IF(SUM(LEN(B1955:V1955))=0,"",IF(OR(OR(ISBLANK(F1955),SUM(LEN(C1955),LEN(D1955))=0),AND(NOT(E1955="Unknown"),ISBLANK(J1955)),AND(NOT(O1955="Unknown"),ISBLANK(R1955))),"Missing Information", INDEX(Table15[Entire Service Line Classification], MATCH(SUMIFS(Table15[Unique ID],Table15[System-Owned Portion],E1955,Table15[If Material Anything Other than "Lead" in Column E,Was Material Ever Previously Lead?],G1955,Table15[Customer-Owned Portion],O1955),Table15[Unique ID],0),0)))</f>
        <v/>
      </c>
      <c r="X1955"/>
    </row>
    <row r="1956" spans="2:24" x14ac:dyDescent="0.35">
      <c r="B1956" s="146"/>
      <c r="C1956" s="31"/>
      <c r="D1956" s="31"/>
      <c r="E1956" s="44"/>
      <c r="F1956" s="43"/>
      <c r="G1956" s="84"/>
      <c r="H1956" s="31"/>
      <c r="I1956" s="31"/>
      <c r="J1956" s="84"/>
      <c r="K1956" s="31"/>
      <c r="L1956" s="31"/>
      <c r="M1956" s="169"/>
      <c r="N1956" s="148"/>
      <c r="O1956" s="44"/>
      <c r="P1956" s="43"/>
      <c r="Q1956" s="31"/>
      <c r="R1956" s="84"/>
      <c r="S1956" s="31"/>
      <c r="T1956" s="31"/>
      <c r="U1956" s="169"/>
      <c r="V1956" s="150"/>
      <c r="W1956" s="141" t="str" cm="1">
        <f t="array" ref="W1956">IF(SUM(LEN(B1956:V1956))=0,"",IF(OR(OR(ISBLANK(F1956),SUM(LEN(C1956),LEN(D1956))=0),AND(NOT(E1956="Unknown"),ISBLANK(J1956)),AND(NOT(O1956="Unknown"),ISBLANK(R1956))),"Missing Information", INDEX(Table15[Entire Service Line Classification], MATCH(SUMIFS(Table15[Unique ID],Table15[System-Owned Portion],E1956,Table15[If Material Anything Other than "Lead" in Column E,Was Material Ever Previously Lead?],G1956,Table15[Customer-Owned Portion],O1956),Table15[Unique ID],0),0)))</f>
        <v/>
      </c>
      <c r="X1956"/>
    </row>
    <row r="1957" spans="2:24" x14ac:dyDescent="0.35">
      <c r="B1957" s="146"/>
      <c r="C1957" s="31"/>
      <c r="D1957" s="31"/>
      <c r="E1957" s="44"/>
      <c r="F1957" s="43"/>
      <c r="G1957" s="84"/>
      <c r="H1957" s="31"/>
      <c r="I1957" s="31"/>
      <c r="J1957" s="84"/>
      <c r="K1957" s="31"/>
      <c r="L1957" s="31"/>
      <c r="M1957" s="169"/>
      <c r="N1957" s="148"/>
      <c r="O1957" s="44"/>
      <c r="P1957" s="43"/>
      <c r="Q1957" s="31"/>
      <c r="R1957" s="84"/>
      <c r="S1957" s="31"/>
      <c r="T1957" s="31"/>
      <c r="U1957" s="169"/>
      <c r="V1957" s="150"/>
      <c r="W1957" s="141" t="str" cm="1">
        <f t="array" ref="W1957">IF(SUM(LEN(B1957:V1957))=0,"",IF(OR(OR(ISBLANK(F1957),SUM(LEN(C1957),LEN(D1957))=0),AND(NOT(E1957="Unknown"),ISBLANK(J1957)),AND(NOT(O1957="Unknown"),ISBLANK(R1957))),"Missing Information", INDEX(Table15[Entire Service Line Classification], MATCH(SUMIFS(Table15[Unique ID],Table15[System-Owned Portion],E1957,Table15[If Material Anything Other than "Lead" in Column E,Was Material Ever Previously Lead?],G1957,Table15[Customer-Owned Portion],O1957),Table15[Unique ID],0),0)))</f>
        <v/>
      </c>
      <c r="X1957"/>
    </row>
    <row r="1958" spans="2:24" x14ac:dyDescent="0.35">
      <c r="B1958" s="146"/>
      <c r="C1958" s="31"/>
      <c r="D1958" s="31"/>
      <c r="E1958" s="44"/>
      <c r="F1958" s="43"/>
      <c r="G1958" s="84"/>
      <c r="H1958" s="31"/>
      <c r="I1958" s="31"/>
      <c r="J1958" s="84"/>
      <c r="K1958" s="31"/>
      <c r="L1958" s="31"/>
      <c r="M1958" s="169"/>
      <c r="N1958" s="148"/>
      <c r="O1958" s="44"/>
      <c r="P1958" s="43"/>
      <c r="Q1958" s="31"/>
      <c r="R1958" s="84"/>
      <c r="S1958" s="31"/>
      <c r="T1958" s="31"/>
      <c r="U1958" s="169"/>
      <c r="V1958" s="150"/>
      <c r="W1958" s="141" t="str" cm="1">
        <f t="array" ref="W1958">IF(SUM(LEN(B1958:V1958))=0,"",IF(OR(OR(ISBLANK(F1958),SUM(LEN(C1958),LEN(D1958))=0),AND(NOT(E1958="Unknown"),ISBLANK(J1958)),AND(NOT(O1958="Unknown"),ISBLANK(R1958))),"Missing Information", INDEX(Table15[Entire Service Line Classification], MATCH(SUMIFS(Table15[Unique ID],Table15[System-Owned Portion],E1958,Table15[If Material Anything Other than "Lead" in Column E,Was Material Ever Previously Lead?],G1958,Table15[Customer-Owned Portion],O1958),Table15[Unique ID],0),0)))</f>
        <v/>
      </c>
      <c r="X1958"/>
    </row>
    <row r="1959" spans="2:24" x14ac:dyDescent="0.35">
      <c r="B1959" s="146"/>
      <c r="C1959" s="31"/>
      <c r="D1959" s="31"/>
      <c r="E1959" s="44"/>
      <c r="F1959" s="43"/>
      <c r="G1959" s="84"/>
      <c r="H1959" s="31"/>
      <c r="I1959" s="31"/>
      <c r="J1959" s="84"/>
      <c r="K1959" s="31"/>
      <c r="L1959" s="31"/>
      <c r="M1959" s="169"/>
      <c r="N1959" s="148"/>
      <c r="O1959" s="44"/>
      <c r="P1959" s="43"/>
      <c r="Q1959" s="31"/>
      <c r="R1959" s="84"/>
      <c r="S1959" s="31"/>
      <c r="T1959" s="31"/>
      <c r="U1959" s="169"/>
      <c r="V1959" s="150"/>
      <c r="W1959" s="141" t="str" cm="1">
        <f t="array" ref="W1959">IF(SUM(LEN(B1959:V1959))=0,"",IF(OR(OR(ISBLANK(F1959),SUM(LEN(C1959),LEN(D1959))=0),AND(NOT(E1959="Unknown"),ISBLANK(J1959)),AND(NOT(O1959="Unknown"),ISBLANK(R1959))),"Missing Information", INDEX(Table15[Entire Service Line Classification], MATCH(SUMIFS(Table15[Unique ID],Table15[System-Owned Portion],E1959,Table15[If Material Anything Other than "Lead" in Column E,Was Material Ever Previously Lead?],G1959,Table15[Customer-Owned Portion],O1959),Table15[Unique ID],0),0)))</f>
        <v/>
      </c>
      <c r="X1959"/>
    </row>
    <row r="1960" spans="2:24" x14ac:dyDescent="0.35">
      <c r="B1960" s="146"/>
      <c r="C1960" s="31"/>
      <c r="D1960" s="31"/>
      <c r="E1960" s="44"/>
      <c r="F1960" s="43"/>
      <c r="G1960" s="84"/>
      <c r="H1960" s="31"/>
      <c r="I1960" s="31"/>
      <c r="J1960" s="84"/>
      <c r="K1960" s="31"/>
      <c r="L1960" s="31"/>
      <c r="M1960" s="169"/>
      <c r="N1960" s="148"/>
      <c r="O1960" s="44"/>
      <c r="P1960" s="43"/>
      <c r="Q1960" s="31"/>
      <c r="R1960" s="84"/>
      <c r="S1960" s="31"/>
      <c r="T1960" s="31"/>
      <c r="U1960" s="169"/>
      <c r="V1960" s="150"/>
      <c r="W1960" s="141" t="str" cm="1">
        <f t="array" ref="W1960">IF(SUM(LEN(B1960:V1960))=0,"",IF(OR(OR(ISBLANK(F1960),SUM(LEN(C1960),LEN(D1960))=0),AND(NOT(E1960="Unknown"),ISBLANK(J1960)),AND(NOT(O1960="Unknown"),ISBLANK(R1960))),"Missing Information", INDEX(Table15[Entire Service Line Classification], MATCH(SUMIFS(Table15[Unique ID],Table15[System-Owned Portion],E1960,Table15[If Material Anything Other than "Lead" in Column E,Was Material Ever Previously Lead?],G1960,Table15[Customer-Owned Portion],O1960),Table15[Unique ID],0),0)))</f>
        <v/>
      </c>
      <c r="X1960"/>
    </row>
    <row r="1961" spans="2:24" x14ac:dyDescent="0.35">
      <c r="B1961" s="146"/>
      <c r="C1961" s="31"/>
      <c r="D1961" s="31"/>
      <c r="E1961" s="44"/>
      <c r="F1961" s="43"/>
      <c r="G1961" s="84"/>
      <c r="H1961" s="31"/>
      <c r="I1961" s="31"/>
      <c r="J1961" s="84"/>
      <c r="K1961" s="31"/>
      <c r="L1961" s="31"/>
      <c r="M1961" s="169"/>
      <c r="N1961" s="148"/>
      <c r="O1961" s="44"/>
      <c r="P1961" s="43"/>
      <c r="Q1961" s="31"/>
      <c r="R1961" s="84"/>
      <c r="S1961" s="31"/>
      <c r="T1961" s="31"/>
      <c r="U1961" s="169"/>
      <c r="V1961" s="150"/>
      <c r="W1961" s="141" t="str" cm="1">
        <f t="array" ref="W1961">IF(SUM(LEN(B1961:V1961))=0,"",IF(OR(OR(ISBLANK(F1961),SUM(LEN(C1961),LEN(D1961))=0),AND(NOT(E1961="Unknown"),ISBLANK(J1961)),AND(NOT(O1961="Unknown"),ISBLANK(R1961))),"Missing Information", INDEX(Table15[Entire Service Line Classification], MATCH(SUMIFS(Table15[Unique ID],Table15[System-Owned Portion],E1961,Table15[If Material Anything Other than "Lead" in Column E,Was Material Ever Previously Lead?],G1961,Table15[Customer-Owned Portion],O1961),Table15[Unique ID],0),0)))</f>
        <v/>
      </c>
      <c r="X1961"/>
    </row>
    <row r="1962" spans="2:24" x14ac:dyDescent="0.35">
      <c r="B1962" s="146"/>
      <c r="C1962" s="31"/>
      <c r="D1962" s="31"/>
      <c r="E1962" s="44"/>
      <c r="F1962" s="43"/>
      <c r="G1962" s="84"/>
      <c r="H1962" s="31"/>
      <c r="I1962" s="31"/>
      <c r="J1962" s="84"/>
      <c r="K1962" s="31"/>
      <c r="L1962" s="31"/>
      <c r="M1962" s="169"/>
      <c r="N1962" s="148"/>
      <c r="O1962" s="44"/>
      <c r="P1962" s="43"/>
      <c r="Q1962" s="31"/>
      <c r="R1962" s="84"/>
      <c r="S1962" s="31"/>
      <c r="T1962" s="31"/>
      <c r="U1962" s="169"/>
      <c r="V1962" s="150"/>
      <c r="W1962" s="141" t="str" cm="1">
        <f t="array" ref="W1962">IF(SUM(LEN(B1962:V1962))=0,"",IF(OR(OR(ISBLANK(F1962),SUM(LEN(C1962),LEN(D1962))=0),AND(NOT(E1962="Unknown"),ISBLANK(J1962)),AND(NOT(O1962="Unknown"),ISBLANK(R1962))),"Missing Information", INDEX(Table15[Entire Service Line Classification], MATCH(SUMIFS(Table15[Unique ID],Table15[System-Owned Portion],E1962,Table15[If Material Anything Other than "Lead" in Column E,Was Material Ever Previously Lead?],G1962,Table15[Customer-Owned Portion],O1962),Table15[Unique ID],0),0)))</f>
        <v/>
      </c>
      <c r="X1962"/>
    </row>
    <row r="1963" spans="2:24" x14ac:dyDescent="0.35">
      <c r="B1963" s="146"/>
      <c r="C1963" s="31"/>
      <c r="D1963" s="31"/>
      <c r="E1963" s="44"/>
      <c r="F1963" s="43"/>
      <c r="G1963" s="84"/>
      <c r="H1963" s="31"/>
      <c r="I1963" s="31"/>
      <c r="J1963" s="84"/>
      <c r="K1963" s="31"/>
      <c r="L1963" s="31"/>
      <c r="M1963" s="169"/>
      <c r="N1963" s="148"/>
      <c r="O1963" s="44"/>
      <c r="P1963" s="43"/>
      <c r="Q1963" s="31"/>
      <c r="R1963" s="84"/>
      <c r="S1963" s="31"/>
      <c r="T1963" s="31"/>
      <c r="U1963" s="169"/>
      <c r="V1963" s="150"/>
      <c r="W1963" s="141" t="str" cm="1">
        <f t="array" ref="W1963">IF(SUM(LEN(B1963:V1963))=0,"",IF(OR(OR(ISBLANK(F1963),SUM(LEN(C1963),LEN(D1963))=0),AND(NOT(E1963="Unknown"),ISBLANK(J1963)),AND(NOT(O1963="Unknown"),ISBLANK(R1963))),"Missing Information", INDEX(Table15[Entire Service Line Classification], MATCH(SUMIFS(Table15[Unique ID],Table15[System-Owned Portion],E1963,Table15[If Material Anything Other than "Lead" in Column E,Was Material Ever Previously Lead?],G1963,Table15[Customer-Owned Portion],O1963),Table15[Unique ID],0),0)))</f>
        <v/>
      </c>
      <c r="X1963"/>
    </row>
    <row r="1964" spans="2:24" x14ac:dyDescent="0.35">
      <c r="B1964" s="146"/>
      <c r="C1964" s="31"/>
      <c r="D1964" s="31"/>
      <c r="E1964" s="44"/>
      <c r="F1964" s="43"/>
      <c r="G1964" s="84"/>
      <c r="H1964" s="31"/>
      <c r="I1964" s="31"/>
      <c r="J1964" s="84"/>
      <c r="K1964" s="31"/>
      <c r="L1964" s="31"/>
      <c r="M1964" s="169"/>
      <c r="N1964" s="148"/>
      <c r="O1964" s="44"/>
      <c r="P1964" s="43"/>
      <c r="Q1964" s="31"/>
      <c r="R1964" s="84"/>
      <c r="S1964" s="31"/>
      <c r="T1964" s="31"/>
      <c r="U1964" s="169"/>
      <c r="V1964" s="150"/>
      <c r="W1964" s="141" t="str" cm="1">
        <f t="array" ref="W1964">IF(SUM(LEN(B1964:V1964))=0,"",IF(OR(OR(ISBLANK(F1964),SUM(LEN(C1964),LEN(D1964))=0),AND(NOT(E1964="Unknown"),ISBLANK(J1964)),AND(NOT(O1964="Unknown"),ISBLANK(R1964))),"Missing Information", INDEX(Table15[Entire Service Line Classification], MATCH(SUMIFS(Table15[Unique ID],Table15[System-Owned Portion],E1964,Table15[If Material Anything Other than "Lead" in Column E,Was Material Ever Previously Lead?],G1964,Table15[Customer-Owned Portion],O1964),Table15[Unique ID],0),0)))</f>
        <v/>
      </c>
      <c r="X1964"/>
    </row>
    <row r="1965" spans="2:24" x14ac:dyDescent="0.35">
      <c r="B1965" s="146"/>
      <c r="C1965" s="31"/>
      <c r="D1965" s="31"/>
      <c r="E1965" s="44"/>
      <c r="F1965" s="43"/>
      <c r="G1965" s="84"/>
      <c r="H1965" s="31"/>
      <c r="I1965" s="31"/>
      <c r="J1965" s="84"/>
      <c r="K1965" s="31"/>
      <c r="L1965" s="31"/>
      <c r="M1965" s="169"/>
      <c r="N1965" s="148"/>
      <c r="O1965" s="44"/>
      <c r="P1965" s="43"/>
      <c r="Q1965" s="31"/>
      <c r="R1965" s="84"/>
      <c r="S1965" s="31"/>
      <c r="T1965" s="31"/>
      <c r="U1965" s="169"/>
      <c r="V1965" s="150"/>
      <c r="W1965" s="141" t="str" cm="1">
        <f t="array" ref="W1965">IF(SUM(LEN(B1965:V1965))=0,"",IF(OR(OR(ISBLANK(F1965),SUM(LEN(C1965),LEN(D1965))=0),AND(NOT(E1965="Unknown"),ISBLANK(J1965)),AND(NOT(O1965="Unknown"),ISBLANK(R1965))),"Missing Information", INDEX(Table15[Entire Service Line Classification], MATCH(SUMIFS(Table15[Unique ID],Table15[System-Owned Portion],E1965,Table15[If Material Anything Other than "Lead" in Column E,Was Material Ever Previously Lead?],G1965,Table15[Customer-Owned Portion],O1965),Table15[Unique ID],0),0)))</f>
        <v/>
      </c>
      <c r="X1965"/>
    </row>
    <row r="1966" spans="2:24" x14ac:dyDescent="0.35">
      <c r="B1966" s="146"/>
      <c r="C1966" s="31"/>
      <c r="D1966" s="31"/>
      <c r="E1966" s="44"/>
      <c r="F1966" s="43"/>
      <c r="G1966" s="84"/>
      <c r="H1966" s="31"/>
      <c r="I1966" s="31"/>
      <c r="J1966" s="84"/>
      <c r="K1966" s="31"/>
      <c r="L1966" s="31"/>
      <c r="M1966" s="169"/>
      <c r="N1966" s="148"/>
      <c r="O1966" s="44"/>
      <c r="P1966" s="43"/>
      <c r="Q1966" s="31"/>
      <c r="R1966" s="84"/>
      <c r="S1966" s="31"/>
      <c r="T1966" s="31"/>
      <c r="U1966" s="169"/>
      <c r="V1966" s="150"/>
      <c r="W1966" s="141" t="str" cm="1">
        <f t="array" ref="W1966">IF(SUM(LEN(B1966:V1966))=0,"",IF(OR(OR(ISBLANK(F1966),SUM(LEN(C1966),LEN(D1966))=0),AND(NOT(E1966="Unknown"),ISBLANK(J1966)),AND(NOT(O1966="Unknown"),ISBLANK(R1966))),"Missing Information", INDEX(Table15[Entire Service Line Classification], MATCH(SUMIFS(Table15[Unique ID],Table15[System-Owned Portion],E1966,Table15[If Material Anything Other than "Lead" in Column E,Was Material Ever Previously Lead?],G1966,Table15[Customer-Owned Portion],O1966),Table15[Unique ID],0),0)))</f>
        <v/>
      </c>
      <c r="X1966"/>
    </row>
    <row r="1967" spans="2:24" x14ac:dyDescent="0.35">
      <c r="B1967" s="146"/>
      <c r="C1967" s="31"/>
      <c r="D1967" s="31"/>
      <c r="E1967" s="44"/>
      <c r="F1967" s="43"/>
      <c r="G1967" s="84"/>
      <c r="H1967" s="31"/>
      <c r="I1967" s="31"/>
      <c r="J1967" s="84"/>
      <c r="K1967" s="31"/>
      <c r="L1967" s="31"/>
      <c r="M1967" s="169"/>
      <c r="N1967" s="148"/>
      <c r="O1967" s="44"/>
      <c r="P1967" s="43"/>
      <c r="Q1967" s="31"/>
      <c r="R1967" s="84"/>
      <c r="S1967" s="31"/>
      <c r="T1967" s="31"/>
      <c r="U1967" s="169"/>
      <c r="V1967" s="150"/>
      <c r="W1967" s="141" t="str" cm="1">
        <f t="array" ref="W1967">IF(SUM(LEN(B1967:V1967))=0,"",IF(OR(OR(ISBLANK(F1967),SUM(LEN(C1967),LEN(D1967))=0),AND(NOT(E1967="Unknown"),ISBLANK(J1967)),AND(NOT(O1967="Unknown"),ISBLANK(R1967))),"Missing Information", INDEX(Table15[Entire Service Line Classification], MATCH(SUMIFS(Table15[Unique ID],Table15[System-Owned Portion],E1967,Table15[If Material Anything Other than "Lead" in Column E,Was Material Ever Previously Lead?],G1967,Table15[Customer-Owned Portion],O1967),Table15[Unique ID],0),0)))</f>
        <v/>
      </c>
      <c r="X1967"/>
    </row>
    <row r="1968" spans="2:24" x14ac:dyDescent="0.35">
      <c r="B1968" s="146"/>
      <c r="C1968" s="31"/>
      <c r="D1968" s="31"/>
      <c r="E1968" s="44"/>
      <c r="F1968" s="43"/>
      <c r="G1968" s="84"/>
      <c r="H1968" s="31"/>
      <c r="I1968" s="31"/>
      <c r="J1968" s="84"/>
      <c r="K1968" s="31"/>
      <c r="L1968" s="31"/>
      <c r="M1968" s="169"/>
      <c r="N1968" s="148"/>
      <c r="O1968" s="44"/>
      <c r="P1968" s="43"/>
      <c r="Q1968" s="31"/>
      <c r="R1968" s="84"/>
      <c r="S1968" s="31"/>
      <c r="T1968" s="31"/>
      <c r="U1968" s="169"/>
      <c r="V1968" s="150"/>
      <c r="W1968" s="141" t="str" cm="1">
        <f t="array" ref="W1968">IF(SUM(LEN(B1968:V1968))=0,"",IF(OR(OR(ISBLANK(F1968),SUM(LEN(C1968),LEN(D1968))=0),AND(NOT(E1968="Unknown"),ISBLANK(J1968)),AND(NOT(O1968="Unknown"),ISBLANK(R1968))),"Missing Information", INDEX(Table15[Entire Service Line Classification], MATCH(SUMIFS(Table15[Unique ID],Table15[System-Owned Portion],E1968,Table15[If Material Anything Other than "Lead" in Column E,Was Material Ever Previously Lead?],G1968,Table15[Customer-Owned Portion],O1968),Table15[Unique ID],0),0)))</f>
        <v/>
      </c>
      <c r="X1968"/>
    </row>
    <row r="1969" spans="2:24" x14ac:dyDescent="0.35">
      <c r="B1969" s="146"/>
      <c r="C1969" s="31"/>
      <c r="D1969" s="31"/>
      <c r="E1969" s="44"/>
      <c r="F1969" s="43"/>
      <c r="G1969" s="84"/>
      <c r="H1969" s="31"/>
      <c r="I1969" s="31"/>
      <c r="J1969" s="84"/>
      <c r="K1969" s="31"/>
      <c r="L1969" s="31"/>
      <c r="M1969" s="169"/>
      <c r="N1969" s="148"/>
      <c r="O1969" s="44"/>
      <c r="P1969" s="43"/>
      <c r="Q1969" s="31"/>
      <c r="R1969" s="84"/>
      <c r="S1969" s="31"/>
      <c r="T1969" s="31"/>
      <c r="U1969" s="169"/>
      <c r="V1969" s="150"/>
      <c r="W1969" s="141" t="str" cm="1">
        <f t="array" ref="W1969">IF(SUM(LEN(B1969:V1969))=0,"",IF(OR(OR(ISBLANK(F1969),SUM(LEN(C1969),LEN(D1969))=0),AND(NOT(E1969="Unknown"),ISBLANK(J1969)),AND(NOT(O1969="Unknown"),ISBLANK(R1969))),"Missing Information", INDEX(Table15[Entire Service Line Classification], MATCH(SUMIFS(Table15[Unique ID],Table15[System-Owned Portion],E1969,Table15[If Material Anything Other than "Lead" in Column E,Was Material Ever Previously Lead?],G1969,Table15[Customer-Owned Portion],O1969),Table15[Unique ID],0),0)))</f>
        <v/>
      </c>
      <c r="X1969"/>
    </row>
    <row r="1970" spans="2:24" x14ac:dyDescent="0.35">
      <c r="B1970" s="146"/>
      <c r="C1970" s="31"/>
      <c r="D1970" s="31"/>
      <c r="E1970" s="44"/>
      <c r="F1970" s="43"/>
      <c r="G1970" s="84"/>
      <c r="H1970" s="31"/>
      <c r="I1970" s="31"/>
      <c r="J1970" s="84"/>
      <c r="K1970" s="31"/>
      <c r="L1970" s="31"/>
      <c r="M1970" s="169"/>
      <c r="N1970" s="148"/>
      <c r="O1970" s="44"/>
      <c r="P1970" s="43"/>
      <c r="Q1970" s="31"/>
      <c r="R1970" s="84"/>
      <c r="S1970" s="31"/>
      <c r="T1970" s="31"/>
      <c r="U1970" s="169"/>
      <c r="V1970" s="150"/>
      <c r="W1970" s="141" t="str" cm="1">
        <f t="array" ref="W1970">IF(SUM(LEN(B1970:V1970))=0,"",IF(OR(OR(ISBLANK(F1970),SUM(LEN(C1970),LEN(D1970))=0),AND(NOT(E1970="Unknown"),ISBLANK(J1970)),AND(NOT(O1970="Unknown"),ISBLANK(R1970))),"Missing Information", INDEX(Table15[Entire Service Line Classification], MATCH(SUMIFS(Table15[Unique ID],Table15[System-Owned Portion],E1970,Table15[If Material Anything Other than "Lead" in Column E,Was Material Ever Previously Lead?],G1970,Table15[Customer-Owned Portion],O1970),Table15[Unique ID],0),0)))</f>
        <v/>
      </c>
      <c r="X1970"/>
    </row>
    <row r="1971" spans="2:24" x14ac:dyDescent="0.35">
      <c r="B1971" s="146"/>
      <c r="C1971" s="31"/>
      <c r="D1971" s="31"/>
      <c r="E1971" s="44"/>
      <c r="F1971" s="43"/>
      <c r="G1971" s="84"/>
      <c r="H1971" s="31"/>
      <c r="I1971" s="31"/>
      <c r="J1971" s="84"/>
      <c r="K1971" s="31"/>
      <c r="L1971" s="31"/>
      <c r="M1971" s="169"/>
      <c r="N1971" s="148"/>
      <c r="O1971" s="44"/>
      <c r="P1971" s="43"/>
      <c r="Q1971" s="31"/>
      <c r="R1971" s="84"/>
      <c r="S1971" s="31"/>
      <c r="T1971" s="31"/>
      <c r="U1971" s="169"/>
      <c r="V1971" s="150"/>
      <c r="W1971" s="141" t="str" cm="1">
        <f t="array" ref="W1971">IF(SUM(LEN(B1971:V1971))=0,"",IF(OR(OR(ISBLANK(F1971),SUM(LEN(C1971),LEN(D1971))=0),AND(NOT(E1971="Unknown"),ISBLANK(J1971)),AND(NOT(O1971="Unknown"),ISBLANK(R1971))),"Missing Information", INDEX(Table15[Entire Service Line Classification], MATCH(SUMIFS(Table15[Unique ID],Table15[System-Owned Portion],E1971,Table15[If Material Anything Other than "Lead" in Column E,Was Material Ever Previously Lead?],G1971,Table15[Customer-Owned Portion],O1971),Table15[Unique ID],0),0)))</f>
        <v/>
      </c>
      <c r="X1971"/>
    </row>
    <row r="1972" spans="2:24" x14ac:dyDescent="0.35">
      <c r="B1972" s="146"/>
      <c r="C1972" s="31"/>
      <c r="D1972" s="31"/>
      <c r="E1972" s="44"/>
      <c r="F1972" s="43"/>
      <c r="G1972" s="84"/>
      <c r="H1972" s="31"/>
      <c r="I1972" s="31"/>
      <c r="J1972" s="84"/>
      <c r="K1972" s="31"/>
      <c r="L1972" s="31"/>
      <c r="M1972" s="169"/>
      <c r="N1972" s="148"/>
      <c r="O1972" s="44"/>
      <c r="P1972" s="43"/>
      <c r="Q1972" s="31"/>
      <c r="R1972" s="84"/>
      <c r="S1972" s="31"/>
      <c r="T1972" s="31"/>
      <c r="U1972" s="169"/>
      <c r="V1972" s="150"/>
      <c r="W1972" s="141" t="str" cm="1">
        <f t="array" ref="W1972">IF(SUM(LEN(B1972:V1972))=0,"",IF(OR(OR(ISBLANK(F1972),SUM(LEN(C1972),LEN(D1972))=0),AND(NOT(E1972="Unknown"),ISBLANK(J1972)),AND(NOT(O1972="Unknown"),ISBLANK(R1972))),"Missing Information", INDEX(Table15[Entire Service Line Classification], MATCH(SUMIFS(Table15[Unique ID],Table15[System-Owned Portion],E1972,Table15[If Material Anything Other than "Lead" in Column E,Was Material Ever Previously Lead?],G1972,Table15[Customer-Owned Portion],O1972),Table15[Unique ID],0),0)))</f>
        <v/>
      </c>
      <c r="X1972"/>
    </row>
    <row r="1973" spans="2:24" x14ac:dyDescent="0.35">
      <c r="B1973" s="146"/>
      <c r="C1973" s="31"/>
      <c r="D1973" s="31"/>
      <c r="E1973" s="44"/>
      <c r="F1973" s="43"/>
      <c r="G1973" s="84"/>
      <c r="H1973" s="31"/>
      <c r="I1973" s="31"/>
      <c r="J1973" s="84"/>
      <c r="K1973" s="31"/>
      <c r="L1973" s="31"/>
      <c r="M1973" s="169"/>
      <c r="N1973" s="148"/>
      <c r="O1973" s="44"/>
      <c r="P1973" s="43"/>
      <c r="Q1973" s="31"/>
      <c r="R1973" s="84"/>
      <c r="S1973" s="31"/>
      <c r="T1973" s="31"/>
      <c r="U1973" s="169"/>
      <c r="V1973" s="150"/>
      <c r="W1973" s="141" t="str" cm="1">
        <f t="array" ref="W1973">IF(SUM(LEN(B1973:V1973))=0,"",IF(OR(OR(ISBLANK(F1973),SUM(LEN(C1973),LEN(D1973))=0),AND(NOT(E1973="Unknown"),ISBLANK(J1973)),AND(NOT(O1973="Unknown"),ISBLANK(R1973))),"Missing Information", INDEX(Table15[Entire Service Line Classification], MATCH(SUMIFS(Table15[Unique ID],Table15[System-Owned Portion],E1973,Table15[If Material Anything Other than "Lead" in Column E,Was Material Ever Previously Lead?],G1973,Table15[Customer-Owned Portion],O1973),Table15[Unique ID],0),0)))</f>
        <v/>
      </c>
      <c r="X1973"/>
    </row>
    <row r="1974" spans="2:24" x14ac:dyDescent="0.35">
      <c r="B1974" s="146"/>
      <c r="C1974" s="31"/>
      <c r="D1974" s="31"/>
      <c r="E1974" s="44"/>
      <c r="F1974" s="43"/>
      <c r="G1974" s="84"/>
      <c r="H1974" s="31"/>
      <c r="I1974" s="31"/>
      <c r="J1974" s="84"/>
      <c r="K1974" s="31"/>
      <c r="L1974" s="31"/>
      <c r="M1974" s="169"/>
      <c r="N1974" s="148"/>
      <c r="O1974" s="44"/>
      <c r="P1974" s="43"/>
      <c r="Q1974" s="31"/>
      <c r="R1974" s="84"/>
      <c r="S1974" s="31"/>
      <c r="T1974" s="31"/>
      <c r="U1974" s="169"/>
      <c r="V1974" s="150"/>
      <c r="W1974" s="141" t="str" cm="1">
        <f t="array" ref="W1974">IF(SUM(LEN(B1974:V1974))=0,"",IF(OR(OR(ISBLANK(F1974),SUM(LEN(C1974),LEN(D1974))=0),AND(NOT(E1974="Unknown"),ISBLANK(J1974)),AND(NOT(O1974="Unknown"),ISBLANK(R1974))),"Missing Information", INDEX(Table15[Entire Service Line Classification], MATCH(SUMIFS(Table15[Unique ID],Table15[System-Owned Portion],E1974,Table15[If Material Anything Other than "Lead" in Column E,Was Material Ever Previously Lead?],G1974,Table15[Customer-Owned Portion],O1974),Table15[Unique ID],0),0)))</f>
        <v/>
      </c>
      <c r="X1974"/>
    </row>
    <row r="1975" spans="2:24" x14ac:dyDescent="0.35">
      <c r="B1975" s="146"/>
      <c r="C1975" s="31"/>
      <c r="D1975" s="31"/>
      <c r="E1975" s="44"/>
      <c r="F1975" s="43"/>
      <c r="G1975" s="84"/>
      <c r="H1975" s="31"/>
      <c r="I1975" s="31"/>
      <c r="J1975" s="84"/>
      <c r="K1975" s="31"/>
      <c r="L1975" s="31"/>
      <c r="M1975" s="169"/>
      <c r="N1975" s="148"/>
      <c r="O1975" s="44"/>
      <c r="P1975" s="43"/>
      <c r="Q1975" s="31"/>
      <c r="R1975" s="84"/>
      <c r="S1975" s="31"/>
      <c r="T1975" s="31"/>
      <c r="U1975" s="169"/>
      <c r="V1975" s="150"/>
      <c r="W1975" s="141" t="str" cm="1">
        <f t="array" ref="W1975">IF(SUM(LEN(B1975:V1975))=0,"",IF(OR(OR(ISBLANK(F1975),SUM(LEN(C1975),LEN(D1975))=0),AND(NOT(E1975="Unknown"),ISBLANK(J1975)),AND(NOT(O1975="Unknown"),ISBLANK(R1975))),"Missing Information", INDEX(Table15[Entire Service Line Classification], MATCH(SUMIFS(Table15[Unique ID],Table15[System-Owned Portion],E1975,Table15[If Material Anything Other than "Lead" in Column E,Was Material Ever Previously Lead?],G1975,Table15[Customer-Owned Portion],O1975),Table15[Unique ID],0),0)))</f>
        <v/>
      </c>
      <c r="X1975"/>
    </row>
    <row r="1976" spans="2:24" x14ac:dyDescent="0.35">
      <c r="B1976" s="146"/>
      <c r="C1976" s="31"/>
      <c r="D1976" s="31"/>
      <c r="E1976" s="44"/>
      <c r="F1976" s="43"/>
      <c r="G1976" s="84"/>
      <c r="H1976" s="31"/>
      <c r="I1976" s="31"/>
      <c r="J1976" s="84"/>
      <c r="K1976" s="31"/>
      <c r="L1976" s="31"/>
      <c r="M1976" s="169"/>
      <c r="N1976" s="148"/>
      <c r="O1976" s="44"/>
      <c r="P1976" s="43"/>
      <c r="Q1976" s="31"/>
      <c r="R1976" s="84"/>
      <c r="S1976" s="31"/>
      <c r="T1976" s="31"/>
      <c r="U1976" s="169"/>
      <c r="V1976" s="150"/>
      <c r="W1976" s="141" t="str" cm="1">
        <f t="array" ref="W1976">IF(SUM(LEN(B1976:V1976))=0,"",IF(OR(OR(ISBLANK(F1976),SUM(LEN(C1976),LEN(D1976))=0),AND(NOT(E1976="Unknown"),ISBLANK(J1976)),AND(NOT(O1976="Unknown"),ISBLANK(R1976))),"Missing Information", INDEX(Table15[Entire Service Line Classification], MATCH(SUMIFS(Table15[Unique ID],Table15[System-Owned Portion],E1976,Table15[If Material Anything Other than "Lead" in Column E,Was Material Ever Previously Lead?],G1976,Table15[Customer-Owned Portion],O1976),Table15[Unique ID],0),0)))</f>
        <v/>
      </c>
      <c r="X1976"/>
    </row>
    <row r="1977" spans="2:24" x14ac:dyDescent="0.35">
      <c r="B1977" s="146"/>
      <c r="C1977" s="31"/>
      <c r="D1977" s="31"/>
      <c r="E1977" s="44"/>
      <c r="F1977" s="43"/>
      <c r="G1977" s="84"/>
      <c r="H1977" s="31"/>
      <c r="I1977" s="31"/>
      <c r="J1977" s="84"/>
      <c r="K1977" s="31"/>
      <c r="L1977" s="31"/>
      <c r="M1977" s="169"/>
      <c r="N1977" s="148"/>
      <c r="O1977" s="44"/>
      <c r="P1977" s="43"/>
      <c r="Q1977" s="31"/>
      <c r="R1977" s="84"/>
      <c r="S1977" s="31"/>
      <c r="T1977" s="31"/>
      <c r="U1977" s="169"/>
      <c r="V1977" s="150"/>
      <c r="W1977" s="141" t="str" cm="1">
        <f t="array" ref="W1977">IF(SUM(LEN(B1977:V1977))=0,"",IF(OR(OR(ISBLANK(F1977),SUM(LEN(C1977),LEN(D1977))=0),AND(NOT(E1977="Unknown"),ISBLANK(J1977)),AND(NOT(O1977="Unknown"),ISBLANK(R1977))),"Missing Information", INDEX(Table15[Entire Service Line Classification], MATCH(SUMIFS(Table15[Unique ID],Table15[System-Owned Portion],E1977,Table15[If Material Anything Other than "Lead" in Column E,Was Material Ever Previously Lead?],G1977,Table15[Customer-Owned Portion],O1977),Table15[Unique ID],0),0)))</f>
        <v/>
      </c>
      <c r="X1977"/>
    </row>
    <row r="1978" spans="2:24" x14ac:dyDescent="0.35">
      <c r="B1978" s="146"/>
      <c r="C1978" s="31"/>
      <c r="D1978" s="31"/>
      <c r="E1978" s="44"/>
      <c r="F1978" s="43"/>
      <c r="G1978" s="84"/>
      <c r="H1978" s="31"/>
      <c r="I1978" s="31"/>
      <c r="J1978" s="84"/>
      <c r="K1978" s="31"/>
      <c r="L1978" s="31"/>
      <c r="M1978" s="169"/>
      <c r="N1978" s="148"/>
      <c r="O1978" s="44"/>
      <c r="P1978" s="43"/>
      <c r="Q1978" s="31"/>
      <c r="R1978" s="84"/>
      <c r="S1978" s="31"/>
      <c r="T1978" s="31"/>
      <c r="U1978" s="169"/>
      <c r="V1978" s="150"/>
      <c r="W1978" s="141" t="str" cm="1">
        <f t="array" ref="W1978">IF(SUM(LEN(B1978:V1978))=0,"",IF(OR(OR(ISBLANK(F1978),SUM(LEN(C1978),LEN(D1978))=0),AND(NOT(E1978="Unknown"),ISBLANK(J1978)),AND(NOT(O1978="Unknown"),ISBLANK(R1978))),"Missing Information", INDEX(Table15[Entire Service Line Classification], MATCH(SUMIFS(Table15[Unique ID],Table15[System-Owned Portion],E1978,Table15[If Material Anything Other than "Lead" in Column E,Was Material Ever Previously Lead?],G1978,Table15[Customer-Owned Portion],O1978),Table15[Unique ID],0),0)))</f>
        <v/>
      </c>
      <c r="X1978"/>
    </row>
    <row r="1979" spans="2:24" x14ac:dyDescent="0.35">
      <c r="B1979" s="146"/>
      <c r="C1979" s="31"/>
      <c r="D1979" s="31"/>
      <c r="E1979" s="44"/>
      <c r="F1979" s="43"/>
      <c r="G1979" s="84"/>
      <c r="H1979" s="31"/>
      <c r="I1979" s="31"/>
      <c r="J1979" s="84"/>
      <c r="K1979" s="31"/>
      <c r="L1979" s="31"/>
      <c r="M1979" s="169"/>
      <c r="N1979" s="148"/>
      <c r="O1979" s="44"/>
      <c r="P1979" s="43"/>
      <c r="Q1979" s="31"/>
      <c r="R1979" s="84"/>
      <c r="S1979" s="31"/>
      <c r="T1979" s="31"/>
      <c r="U1979" s="169"/>
      <c r="V1979" s="150"/>
      <c r="W1979" s="141" t="str" cm="1">
        <f t="array" ref="W1979">IF(SUM(LEN(B1979:V1979))=0,"",IF(OR(OR(ISBLANK(F1979),SUM(LEN(C1979),LEN(D1979))=0),AND(NOT(E1979="Unknown"),ISBLANK(J1979)),AND(NOT(O1979="Unknown"),ISBLANK(R1979))),"Missing Information", INDEX(Table15[Entire Service Line Classification], MATCH(SUMIFS(Table15[Unique ID],Table15[System-Owned Portion],E1979,Table15[If Material Anything Other than "Lead" in Column E,Was Material Ever Previously Lead?],G1979,Table15[Customer-Owned Portion],O1979),Table15[Unique ID],0),0)))</f>
        <v/>
      </c>
      <c r="X1979"/>
    </row>
    <row r="1980" spans="2:24" x14ac:dyDescent="0.35">
      <c r="B1980" s="146"/>
      <c r="C1980" s="31"/>
      <c r="D1980" s="31"/>
      <c r="E1980" s="44"/>
      <c r="F1980" s="43"/>
      <c r="G1980" s="84"/>
      <c r="H1980" s="31"/>
      <c r="I1980" s="31"/>
      <c r="J1980" s="84"/>
      <c r="K1980" s="31"/>
      <c r="L1980" s="31"/>
      <c r="M1980" s="169"/>
      <c r="N1980" s="148"/>
      <c r="O1980" s="44"/>
      <c r="P1980" s="43"/>
      <c r="Q1980" s="31"/>
      <c r="R1980" s="84"/>
      <c r="S1980" s="31"/>
      <c r="T1980" s="31"/>
      <c r="U1980" s="169"/>
      <c r="V1980" s="150"/>
      <c r="W1980" s="141" t="str" cm="1">
        <f t="array" ref="W1980">IF(SUM(LEN(B1980:V1980))=0,"",IF(OR(OR(ISBLANK(F1980),SUM(LEN(C1980),LEN(D1980))=0),AND(NOT(E1980="Unknown"),ISBLANK(J1980)),AND(NOT(O1980="Unknown"),ISBLANK(R1980))),"Missing Information", INDEX(Table15[Entire Service Line Classification], MATCH(SUMIFS(Table15[Unique ID],Table15[System-Owned Portion],E1980,Table15[If Material Anything Other than "Lead" in Column E,Was Material Ever Previously Lead?],G1980,Table15[Customer-Owned Portion],O1980),Table15[Unique ID],0),0)))</f>
        <v/>
      </c>
      <c r="X1980"/>
    </row>
    <row r="1981" spans="2:24" x14ac:dyDescent="0.35">
      <c r="B1981" s="146"/>
      <c r="C1981" s="31"/>
      <c r="D1981" s="31"/>
      <c r="E1981" s="44"/>
      <c r="F1981" s="43"/>
      <c r="G1981" s="84"/>
      <c r="H1981" s="31"/>
      <c r="I1981" s="31"/>
      <c r="J1981" s="84"/>
      <c r="K1981" s="31"/>
      <c r="L1981" s="31"/>
      <c r="M1981" s="169"/>
      <c r="N1981" s="148"/>
      <c r="O1981" s="44"/>
      <c r="P1981" s="43"/>
      <c r="Q1981" s="31"/>
      <c r="R1981" s="84"/>
      <c r="S1981" s="31"/>
      <c r="T1981" s="31"/>
      <c r="U1981" s="169"/>
      <c r="V1981" s="150"/>
      <c r="W1981" s="141" t="str" cm="1">
        <f t="array" ref="W1981">IF(SUM(LEN(B1981:V1981))=0,"",IF(OR(OR(ISBLANK(F1981),SUM(LEN(C1981),LEN(D1981))=0),AND(NOT(E1981="Unknown"),ISBLANK(J1981)),AND(NOT(O1981="Unknown"),ISBLANK(R1981))),"Missing Information", INDEX(Table15[Entire Service Line Classification], MATCH(SUMIFS(Table15[Unique ID],Table15[System-Owned Portion],E1981,Table15[If Material Anything Other than "Lead" in Column E,Was Material Ever Previously Lead?],G1981,Table15[Customer-Owned Portion],O1981),Table15[Unique ID],0),0)))</f>
        <v/>
      </c>
      <c r="X1981"/>
    </row>
    <row r="1982" spans="2:24" x14ac:dyDescent="0.35">
      <c r="B1982" s="146"/>
      <c r="C1982" s="31"/>
      <c r="D1982" s="31"/>
      <c r="E1982" s="44"/>
      <c r="F1982" s="43"/>
      <c r="G1982" s="84"/>
      <c r="H1982" s="31"/>
      <c r="I1982" s="31"/>
      <c r="J1982" s="84"/>
      <c r="K1982" s="31"/>
      <c r="L1982" s="31"/>
      <c r="M1982" s="169"/>
      <c r="N1982" s="148"/>
      <c r="O1982" s="44"/>
      <c r="P1982" s="43"/>
      <c r="Q1982" s="31"/>
      <c r="R1982" s="84"/>
      <c r="S1982" s="31"/>
      <c r="T1982" s="31"/>
      <c r="U1982" s="169"/>
      <c r="V1982" s="150"/>
      <c r="W1982" s="141" t="str" cm="1">
        <f t="array" ref="W1982">IF(SUM(LEN(B1982:V1982))=0,"",IF(OR(OR(ISBLANK(F1982),SUM(LEN(C1982),LEN(D1982))=0),AND(NOT(E1982="Unknown"),ISBLANK(J1982)),AND(NOT(O1982="Unknown"),ISBLANK(R1982))),"Missing Information", INDEX(Table15[Entire Service Line Classification], MATCH(SUMIFS(Table15[Unique ID],Table15[System-Owned Portion],E1982,Table15[If Material Anything Other than "Lead" in Column E,Was Material Ever Previously Lead?],G1982,Table15[Customer-Owned Portion],O1982),Table15[Unique ID],0),0)))</f>
        <v/>
      </c>
      <c r="X1982"/>
    </row>
    <row r="1983" spans="2:24" x14ac:dyDescent="0.35">
      <c r="B1983" s="146"/>
      <c r="C1983" s="31"/>
      <c r="D1983" s="31"/>
      <c r="E1983" s="44"/>
      <c r="F1983" s="43"/>
      <c r="G1983" s="84"/>
      <c r="H1983" s="31"/>
      <c r="I1983" s="31"/>
      <c r="J1983" s="84"/>
      <c r="K1983" s="31"/>
      <c r="L1983" s="31"/>
      <c r="M1983" s="169"/>
      <c r="N1983" s="148"/>
      <c r="O1983" s="44"/>
      <c r="P1983" s="43"/>
      <c r="Q1983" s="31"/>
      <c r="R1983" s="84"/>
      <c r="S1983" s="31"/>
      <c r="T1983" s="31"/>
      <c r="U1983" s="169"/>
      <c r="V1983" s="150"/>
      <c r="W1983" s="141" t="str" cm="1">
        <f t="array" ref="W1983">IF(SUM(LEN(B1983:V1983))=0,"",IF(OR(OR(ISBLANK(F1983),SUM(LEN(C1983),LEN(D1983))=0),AND(NOT(E1983="Unknown"),ISBLANK(J1983)),AND(NOT(O1983="Unknown"),ISBLANK(R1983))),"Missing Information", INDEX(Table15[Entire Service Line Classification], MATCH(SUMIFS(Table15[Unique ID],Table15[System-Owned Portion],E1983,Table15[If Material Anything Other than "Lead" in Column E,Was Material Ever Previously Lead?],G1983,Table15[Customer-Owned Portion],O1983),Table15[Unique ID],0),0)))</f>
        <v/>
      </c>
      <c r="X1983"/>
    </row>
    <row r="1984" spans="2:24" x14ac:dyDescent="0.35">
      <c r="B1984" s="146"/>
      <c r="C1984" s="31"/>
      <c r="D1984" s="31"/>
      <c r="E1984" s="44"/>
      <c r="F1984" s="43"/>
      <c r="G1984" s="84"/>
      <c r="H1984" s="31"/>
      <c r="I1984" s="31"/>
      <c r="J1984" s="84"/>
      <c r="K1984" s="31"/>
      <c r="L1984" s="31"/>
      <c r="M1984" s="169"/>
      <c r="N1984" s="148"/>
      <c r="O1984" s="44"/>
      <c r="P1984" s="43"/>
      <c r="Q1984" s="31"/>
      <c r="R1984" s="84"/>
      <c r="S1984" s="31"/>
      <c r="T1984" s="31"/>
      <c r="U1984" s="169"/>
      <c r="V1984" s="150"/>
      <c r="W1984" s="141" t="str" cm="1">
        <f t="array" ref="W1984">IF(SUM(LEN(B1984:V1984))=0,"",IF(OR(OR(ISBLANK(F1984),SUM(LEN(C1984),LEN(D1984))=0),AND(NOT(E1984="Unknown"),ISBLANK(J1984)),AND(NOT(O1984="Unknown"),ISBLANK(R1984))),"Missing Information", INDEX(Table15[Entire Service Line Classification], MATCH(SUMIFS(Table15[Unique ID],Table15[System-Owned Portion],E1984,Table15[If Material Anything Other than "Lead" in Column E,Was Material Ever Previously Lead?],G1984,Table15[Customer-Owned Portion],O1984),Table15[Unique ID],0),0)))</f>
        <v/>
      </c>
      <c r="X1984"/>
    </row>
    <row r="1985" spans="2:24" x14ac:dyDescent="0.35">
      <c r="B1985" s="146"/>
      <c r="C1985" s="31"/>
      <c r="D1985" s="31"/>
      <c r="E1985" s="44"/>
      <c r="F1985" s="43"/>
      <c r="G1985" s="84"/>
      <c r="H1985" s="31"/>
      <c r="I1985" s="31"/>
      <c r="J1985" s="84"/>
      <c r="K1985" s="31"/>
      <c r="L1985" s="31"/>
      <c r="M1985" s="169"/>
      <c r="N1985" s="148"/>
      <c r="O1985" s="44"/>
      <c r="P1985" s="43"/>
      <c r="Q1985" s="31"/>
      <c r="R1985" s="84"/>
      <c r="S1985" s="31"/>
      <c r="T1985" s="31"/>
      <c r="U1985" s="169"/>
      <c r="V1985" s="150"/>
      <c r="W1985" s="141" t="str" cm="1">
        <f t="array" ref="W1985">IF(SUM(LEN(B1985:V1985))=0,"",IF(OR(OR(ISBLANK(F1985),SUM(LEN(C1985),LEN(D1985))=0),AND(NOT(E1985="Unknown"),ISBLANK(J1985)),AND(NOT(O1985="Unknown"),ISBLANK(R1985))),"Missing Information", INDEX(Table15[Entire Service Line Classification], MATCH(SUMIFS(Table15[Unique ID],Table15[System-Owned Portion],E1985,Table15[If Material Anything Other than "Lead" in Column E,Was Material Ever Previously Lead?],G1985,Table15[Customer-Owned Portion],O1985),Table15[Unique ID],0),0)))</f>
        <v/>
      </c>
      <c r="X1985"/>
    </row>
    <row r="1986" spans="2:24" x14ac:dyDescent="0.35">
      <c r="B1986" s="146"/>
      <c r="C1986" s="31"/>
      <c r="D1986" s="31"/>
      <c r="E1986" s="44"/>
      <c r="F1986" s="43"/>
      <c r="G1986" s="84"/>
      <c r="H1986" s="31"/>
      <c r="I1986" s="31"/>
      <c r="J1986" s="84"/>
      <c r="K1986" s="31"/>
      <c r="L1986" s="31"/>
      <c r="M1986" s="169"/>
      <c r="N1986" s="148"/>
      <c r="O1986" s="44"/>
      <c r="P1986" s="43"/>
      <c r="Q1986" s="31"/>
      <c r="R1986" s="84"/>
      <c r="S1986" s="31"/>
      <c r="T1986" s="31"/>
      <c r="U1986" s="169"/>
      <c r="V1986" s="150"/>
      <c r="W1986" s="141" t="str" cm="1">
        <f t="array" ref="W1986">IF(SUM(LEN(B1986:V1986))=0,"",IF(OR(OR(ISBLANK(F1986),SUM(LEN(C1986),LEN(D1986))=0),AND(NOT(E1986="Unknown"),ISBLANK(J1986)),AND(NOT(O1986="Unknown"),ISBLANK(R1986))),"Missing Information", INDEX(Table15[Entire Service Line Classification], MATCH(SUMIFS(Table15[Unique ID],Table15[System-Owned Portion],E1986,Table15[If Material Anything Other than "Lead" in Column E,Was Material Ever Previously Lead?],G1986,Table15[Customer-Owned Portion],O1986),Table15[Unique ID],0),0)))</f>
        <v/>
      </c>
      <c r="X1986"/>
    </row>
    <row r="1987" spans="2:24" x14ac:dyDescent="0.35">
      <c r="B1987" s="146"/>
      <c r="C1987" s="31"/>
      <c r="D1987" s="31"/>
      <c r="E1987" s="44"/>
      <c r="F1987" s="43"/>
      <c r="G1987" s="84"/>
      <c r="H1987" s="31"/>
      <c r="I1987" s="31"/>
      <c r="J1987" s="84"/>
      <c r="K1987" s="31"/>
      <c r="L1987" s="31"/>
      <c r="M1987" s="169"/>
      <c r="N1987" s="148"/>
      <c r="O1987" s="44"/>
      <c r="P1987" s="43"/>
      <c r="Q1987" s="31"/>
      <c r="R1987" s="84"/>
      <c r="S1987" s="31"/>
      <c r="T1987" s="31"/>
      <c r="U1987" s="169"/>
      <c r="V1987" s="150"/>
      <c r="W1987" s="141" t="str" cm="1">
        <f t="array" ref="W1987">IF(SUM(LEN(B1987:V1987))=0,"",IF(OR(OR(ISBLANK(F1987),SUM(LEN(C1987),LEN(D1987))=0),AND(NOT(E1987="Unknown"),ISBLANK(J1987)),AND(NOT(O1987="Unknown"),ISBLANK(R1987))),"Missing Information", INDEX(Table15[Entire Service Line Classification], MATCH(SUMIFS(Table15[Unique ID],Table15[System-Owned Portion],E1987,Table15[If Material Anything Other than "Lead" in Column E,Was Material Ever Previously Lead?],G1987,Table15[Customer-Owned Portion],O1987),Table15[Unique ID],0),0)))</f>
        <v/>
      </c>
      <c r="X1987"/>
    </row>
    <row r="1988" spans="2:24" x14ac:dyDescent="0.35">
      <c r="B1988" s="146"/>
      <c r="C1988" s="31"/>
      <c r="D1988" s="31"/>
      <c r="E1988" s="44"/>
      <c r="F1988" s="43"/>
      <c r="G1988" s="84"/>
      <c r="H1988" s="31"/>
      <c r="I1988" s="31"/>
      <c r="J1988" s="84"/>
      <c r="K1988" s="31"/>
      <c r="L1988" s="31"/>
      <c r="M1988" s="169"/>
      <c r="N1988" s="148"/>
      <c r="O1988" s="44"/>
      <c r="P1988" s="43"/>
      <c r="Q1988" s="31"/>
      <c r="R1988" s="84"/>
      <c r="S1988" s="31"/>
      <c r="T1988" s="31"/>
      <c r="U1988" s="169"/>
      <c r="V1988" s="150"/>
      <c r="W1988" s="141" t="str" cm="1">
        <f t="array" ref="W1988">IF(SUM(LEN(B1988:V1988))=0,"",IF(OR(OR(ISBLANK(F1988),SUM(LEN(C1988),LEN(D1988))=0),AND(NOT(E1988="Unknown"),ISBLANK(J1988)),AND(NOT(O1988="Unknown"),ISBLANK(R1988))),"Missing Information", INDEX(Table15[Entire Service Line Classification], MATCH(SUMIFS(Table15[Unique ID],Table15[System-Owned Portion],E1988,Table15[If Material Anything Other than "Lead" in Column E,Was Material Ever Previously Lead?],G1988,Table15[Customer-Owned Portion],O1988),Table15[Unique ID],0),0)))</f>
        <v/>
      </c>
      <c r="X1988"/>
    </row>
    <row r="1989" spans="2:24" x14ac:dyDescent="0.35">
      <c r="B1989" s="146"/>
      <c r="C1989" s="31"/>
      <c r="D1989" s="31"/>
      <c r="E1989" s="44"/>
      <c r="F1989" s="43"/>
      <c r="G1989" s="84"/>
      <c r="H1989" s="31"/>
      <c r="I1989" s="31"/>
      <c r="J1989" s="84"/>
      <c r="K1989" s="31"/>
      <c r="L1989" s="31"/>
      <c r="M1989" s="169"/>
      <c r="N1989" s="148"/>
      <c r="O1989" s="44"/>
      <c r="P1989" s="43"/>
      <c r="Q1989" s="31"/>
      <c r="R1989" s="84"/>
      <c r="S1989" s="31"/>
      <c r="T1989" s="31"/>
      <c r="U1989" s="169"/>
      <c r="V1989" s="150"/>
      <c r="W1989" s="141" t="str" cm="1">
        <f t="array" ref="W1989">IF(SUM(LEN(B1989:V1989))=0,"",IF(OR(OR(ISBLANK(F1989),SUM(LEN(C1989),LEN(D1989))=0),AND(NOT(E1989="Unknown"),ISBLANK(J1989)),AND(NOT(O1989="Unknown"),ISBLANK(R1989))),"Missing Information", INDEX(Table15[Entire Service Line Classification], MATCH(SUMIFS(Table15[Unique ID],Table15[System-Owned Portion],E1989,Table15[If Material Anything Other than "Lead" in Column E,Was Material Ever Previously Lead?],G1989,Table15[Customer-Owned Portion],O1989),Table15[Unique ID],0),0)))</f>
        <v/>
      </c>
      <c r="X1989"/>
    </row>
    <row r="1990" spans="2:24" x14ac:dyDescent="0.35">
      <c r="B1990" s="146"/>
      <c r="C1990" s="31"/>
      <c r="D1990" s="31"/>
      <c r="E1990" s="44"/>
      <c r="F1990" s="43"/>
      <c r="G1990" s="84"/>
      <c r="H1990" s="31"/>
      <c r="I1990" s="31"/>
      <c r="J1990" s="84"/>
      <c r="K1990" s="31"/>
      <c r="L1990" s="31"/>
      <c r="M1990" s="169"/>
      <c r="N1990" s="148"/>
      <c r="O1990" s="44"/>
      <c r="P1990" s="43"/>
      <c r="Q1990" s="31"/>
      <c r="R1990" s="84"/>
      <c r="S1990" s="31"/>
      <c r="T1990" s="31"/>
      <c r="U1990" s="169"/>
      <c r="V1990" s="150"/>
      <c r="W1990" s="141" t="str" cm="1">
        <f t="array" ref="W1990">IF(SUM(LEN(B1990:V1990))=0,"",IF(OR(OR(ISBLANK(F1990),SUM(LEN(C1990),LEN(D1990))=0),AND(NOT(E1990="Unknown"),ISBLANK(J1990)),AND(NOT(O1990="Unknown"),ISBLANK(R1990))),"Missing Information", INDEX(Table15[Entire Service Line Classification], MATCH(SUMIFS(Table15[Unique ID],Table15[System-Owned Portion],E1990,Table15[If Material Anything Other than "Lead" in Column E,Was Material Ever Previously Lead?],G1990,Table15[Customer-Owned Portion],O1990),Table15[Unique ID],0),0)))</f>
        <v/>
      </c>
      <c r="X1990"/>
    </row>
    <row r="1991" spans="2:24" x14ac:dyDescent="0.35">
      <c r="B1991" s="146"/>
      <c r="C1991" s="31"/>
      <c r="D1991" s="31"/>
      <c r="E1991" s="44"/>
      <c r="F1991" s="43"/>
      <c r="G1991" s="84"/>
      <c r="H1991" s="31"/>
      <c r="I1991" s="31"/>
      <c r="J1991" s="84"/>
      <c r="K1991" s="31"/>
      <c r="L1991" s="31"/>
      <c r="M1991" s="169"/>
      <c r="N1991" s="148"/>
      <c r="O1991" s="44"/>
      <c r="P1991" s="43"/>
      <c r="Q1991" s="31"/>
      <c r="R1991" s="84"/>
      <c r="S1991" s="31"/>
      <c r="T1991" s="31"/>
      <c r="U1991" s="169"/>
      <c r="V1991" s="150"/>
      <c r="W1991" s="141" t="str" cm="1">
        <f t="array" ref="W1991">IF(SUM(LEN(B1991:V1991))=0,"",IF(OR(OR(ISBLANK(F1991),SUM(LEN(C1991),LEN(D1991))=0),AND(NOT(E1991="Unknown"),ISBLANK(J1991)),AND(NOT(O1991="Unknown"),ISBLANK(R1991))),"Missing Information", INDEX(Table15[Entire Service Line Classification], MATCH(SUMIFS(Table15[Unique ID],Table15[System-Owned Portion],E1991,Table15[If Material Anything Other than "Lead" in Column E,Was Material Ever Previously Lead?],G1991,Table15[Customer-Owned Portion],O1991),Table15[Unique ID],0),0)))</f>
        <v/>
      </c>
      <c r="X1991"/>
    </row>
    <row r="1992" spans="2:24" x14ac:dyDescent="0.35">
      <c r="B1992" s="146"/>
      <c r="C1992" s="31"/>
      <c r="D1992" s="31"/>
      <c r="E1992" s="44"/>
      <c r="F1992" s="43"/>
      <c r="G1992" s="84"/>
      <c r="H1992" s="31"/>
      <c r="I1992" s="31"/>
      <c r="J1992" s="84"/>
      <c r="K1992" s="31"/>
      <c r="L1992" s="31"/>
      <c r="M1992" s="169"/>
      <c r="N1992" s="148"/>
      <c r="O1992" s="44"/>
      <c r="P1992" s="43"/>
      <c r="Q1992" s="31"/>
      <c r="R1992" s="84"/>
      <c r="S1992" s="31"/>
      <c r="T1992" s="31"/>
      <c r="U1992" s="169"/>
      <c r="V1992" s="150"/>
      <c r="W1992" s="141" t="str" cm="1">
        <f t="array" ref="W1992">IF(SUM(LEN(B1992:V1992))=0,"",IF(OR(OR(ISBLANK(F1992),SUM(LEN(C1992),LEN(D1992))=0),AND(NOT(E1992="Unknown"),ISBLANK(J1992)),AND(NOT(O1992="Unknown"),ISBLANK(R1992))),"Missing Information", INDEX(Table15[Entire Service Line Classification], MATCH(SUMIFS(Table15[Unique ID],Table15[System-Owned Portion],E1992,Table15[If Material Anything Other than "Lead" in Column E,Was Material Ever Previously Lead?],G1992,Table15[Customer-Owned Portion],O1992),Table15[Unique ID],0),0)))</f>
        <v/>
      </c>
      <c r="X1992"/>
    </row>
    <row r="1993" spans="2:24" x14ac:dyDescent="0.35">
      <c r="B1993" s="146"/>
      <c r="C1993" s="31"/>
      <c r="D1993" s="31"/>
      <c r="E1993" s="44"/>
      <c r="F1993" s="43"/>
      <c r="G1993" s="84"/>
      <c r="H1993" s="31"/>
      <c r="I1993" s="31"/>
      <c r="J1993" s="84"/>
      <c r="K1993" s="31"/>
      <c r="L1993" s="31"/>
      <c r="M1993" s="169"/>
      <c r="N1993" s="148"/>
      <c r="O1993" s="44"/>
      <c r="P1993" s="43"/>
      <c r="Q1993" s="31"/>
      <c r="R1993" s="84"/>
      <c r="S1993" s="31"/>
      <c r="T1993" s="31"/>
      <c r="U1993" s="169"/>
      <c r="V1993" s="150"/>
      <c r="W1993" s="141" t="str" cm="1">
        <f t="array" ref="W1993">IF(SUM(LEN(B1993:V1993))=0,"",IF(OR(OR(ISBLANK(F1993),SUM(LEN(C1993),LEN(D1993))=0),AND(NOT(E1993="Unknown"),ISBLANK(J1993)),AND(NOT(O1993="Unknown"),ISBLANK(R1993))),"Missing Information", INDEX(Table15[Entire Service Line Classification], MATCH(SUMIFS(Table15[Unique ID],Table15[System-Owned Portion],E1993,Table15[If Material Anything Other than "Lead" in Column E,Was Material Ever Previously Lead?],G1993,Table15[Customer-Owned Portion],O1993),Table15[Unique ID],0),0)))</f>
        <v/>
      </c>
      <c r="X1993"/>
    </row>
    <row r="1994" spans="2:24" x14ac:dyDescent="0.35">
      <c r="B1994" s="146"/>
      <c r="C1994" s="31"/>
      <c r="D1994" s="31"/>
      <c r="E1994" s="44"/>
      <c r="F1994" s="43"/>
      <c r="G1994" s="84"/>
      <c r="H1994" s="31"/>
      <c r="I1994" s="31"/>
      <c r="J1994" s="84"/>
      <c r="K1994" s="31"/>
      <c r="L1994" s="31"/>
      <c r="M1994" s="169"/>
      <c r="N1994" s="148"/>
      <c r="O1994" s="44"/>
      <c r="P1994" s="43"/>
      <c r="Q1994" s="31"/>
      <c r="R1994" s="84"/>
      <c r="S1994" s="31"/>
      <c r="T1994" s="31"/>
      <c r="U1994" s="169"/>
      <c r="V1994" s="150"/>
      <c r="W1994" s="141" t="str" cm="1">
        <f t="array" ref="W1994">IF(SUM(LEN(B1994:V1994))=0,"",IF(OR(OR(ISBLANK(F1994),SUM(LEN(C1994),LEN(D1994))=0),AND(NOT(E1994="Unknown"),ISBLANK(J1994)),AND(NOT(O1994="Unknown"),ISBLANK(R1994))),"Missing Information", INDEX(Table15[Entire Service Line Classification], MATCH(SUMIFS(Table15[Unique ID],Table15[System-Owned Portion],E1994,Table15[If Material Anything Other than "Lead" in Column E,Was Material Ever Previously Lead?],G1994,Table15[Customer-Owned Portion],O1994),Table15[Unique ID],0),0)))</f>
        <v/>
      </c>
      <c r="X1994"/>
    </row>
    <row r="1995" spans="2:24" x14ac:dyDescent="0.35">
      <c r="B1995" s="146"/>
      <c r="C1995" s="31"/>
      <c r="D1995" s="31"/>
      <c r="E1995" s="44"/>
      <c r="F1995" s="43"/>
      <c r="G1995" s="84"/>
      <c r="H1995" s="31"/>
      <c r="I1995" s="31"/>
      <c r="J1995" s="84"/>
      <c r="K1995" s="31"/>
      <c r="L1995" s="31"/>
      <c r="M1995" s="169"/>
      <c r="N1995" s="148"/>
      <c r="O1995" s="44"/>
      <c r="P1995" s="43"/>
      <c r="Q1995" s="31"/>
      <c r="R1995" s="84"/>
      <c r="S1995" s="31"/>
      <c r="T1995" s="31"/>
      <c r="U1995" s="169"/>
      <c r="V1995" s="150"/>
      <c r="W1995" s="141" t="str" cm="1">
        <f t="array" ref="W1995">IF(SUM(LEN(B1995:V1995))=0,"",IF(OR(OR(ISBLANK(F1995),SUM(LEN(C1995),LEN(D1995))=0),AND(NOT(E1995="Unknown"),ISBLANK(J1995)),AND(NOT(O1995="Unknown"),ISBLANK(R1995))),"Missing Information", INDEX(Table15[Entire Service Line Classification], MATCH(SUMIFS(Table15[Unique ID],Table15[System-Owned Portion],E1995,Table15[If Material Anything Other than "Lead" in Column E,Was Material Ever Previously Lead?],G1995,Table15[Customer-Owned Portion],O1995),Table15[Unique ID],0),0)))</f>
        <v/>
      </c>
      <c r="X1995"/>
    </row>
    <row r="1996" spans="2:24" x14ac:dyDescent="0.35">
      <c r="B1996" s="146"/>
      <c r="C1996" s="31"/>
      <c r="D1996" s="31"/>
      <c r="E1996" s="44"/>
      <c r="F1996" s="43"/>
      <c r="G1996" s="84"/>
      <c r="H1996" s="31"/>
      <c r="I1996" s="31"/>
      <c r="J1996" s="84"/>
      <c r="K1996" s="31"/>
      <c r="L1996" s="31"/>
      <c r="M1996" s="169"/>
      <c r="N1996" s="148"/>
      <c r="O1996" s="44"/>
      <c r="P1996" s="43"/>
      <c r="Q1996" s="31"/>
      <c r="R1996" s="84"/>
      <c r="S1996" s="31"/>
      <c r="T1996" s="31"/>
      <c r="U1996" s="169"/>
      <c r="V1996" s="150"/>
      <c r="W1996" s="141" t="str" cm="1">
        <f t="array" ref="W1996">IF(SUM(LEN(B1996:V1996))=0,"",IF(OR(OR(ISBLANK(F1996),SUM(LEN(C1996),LEN(D1996))=0),AND(NOT(E1996="Unknown"),ISBLANK(J1996)),AND(NOT(O1996="Unknown"),ISBLANK(R1996))),"Missing Information", INDEX(Table15[Entire Service Line Classification], MATCH(SUMIFS(Table15[Unique ID],Table15[System-Owned Portion],E1996,Table15[If Material Anything Other than "Lead" in Column E,Was Material Ever Previously Lead?],G1996,Table15[Customer-Owned Portion],O1996),Table15[Unique ID],0),0)))</f>
        <v/>
      </c>
      <c r="X1996"/>
    </row>
    <row r="1997" spans="2:24" x14ac:dyDescent="0.35">
      <c r="B1997" s="146"/>
      <c r="C1997" s="31"/>
      <c r="D1997" s="31"/>
      <c r="E1997" s="44"/>
      <c r="F1997" s="43"/>
      <c r="G1997" s="84"/>
      <c r="H1997" s="31"/>
      <c r="I1997" s="31"/>
      <c r="J1997" s="84"/>
      <c r="K1997" s="31"/>
      <c r="L1997" s="31"/>
      <c r="M1997" s="169"/>
      <c r="N1997" s="148"/>
      <c r="O1997" s="44"/>
      <c r="P1997" s="43"/>
      <c r="Q1997" s="31"/>
      <c r="R1997" s="84"/>
      <c r="S1997" s="31"/>
      <c r="T1997" s="31"/>
      <c r="U1997" s="169"/>
      <c r="V1997" s="150"/>
      <c r="W1997" s="141" t="str" cm="1">
        <f t="array" ref="W1997">IF(SUM(LEN(B1997:V1997))=0,"",IF(OR(OR(ISBLANK(F1997),SUM(LEN(C1997),LEN(D1997))=0),AND(NOT(E1997="Unknown"),ISBLANK(J1997)),AND(NOT(O1997="Unknown"),ISBLANK(R1997))),"Missing Information", INDEX(Table15[Entire Service Line Classification], MATCH(SUMIFS(Table15[Unique ID],Table15[System-Owned Portion],E1997,Table15[If Material Anything Other than "Lead" in Column E,Was Material Ever Previously Lead?],G1997,Table15[Customer-Owned Portion],O1997),Table15[Unique ID],0),0)))</f>
        <v/>
      </c>
      <c r="X1997"/>
    </row>
    <row r="1998" spans="2:24" x14ac:dyDescent="0.35">
      <c r="B1998" s="146"/>
      <c r="C1998" s="31"/>
      <c r="D1998" s="31"/>
      <c r="E1998" s="44"/>
      <c r="F1998" s="43"/>
      <c r="G1998" s="84"/>
      <c r="H1998" s="31"/>
      <c r="I1998" s="31"/>
      <c r="J1998" s="84"/>
      <c r="K1998" s="31"/>
      <c r="L1998" s="31"/>
      <c r="M1998" s="169"/>
      <c r="N1998" s="148"/>
      <c r="O1998" s="44"/>
      <c r="P1998" s="43"/>
      <c r="Q1998" s="31"/>
      <c r="R1998" s="84"/>
      <c r="S1998" s="31"/>
      <c r="T1998" s="31"/>
      <c r="U1998" s="169"/>
      <c r="V1998" s="150"/>
      <c r="W1998" s="141" t="str" cm="1">
        <f t="array" ref="W1998">IF(SUM(LEN(B1998:V1998))=0,"",IF(OR(OR(ISBLANK(F1998),SUM(LEN(C1998),LEN(D1998))=0),AND(NOT(E1998="Unknown"),ISBLANK(J1998)),AND(NOT(O1998="Unknown"),ISBLANK(R1998))),"Missing Information", INDEX(Table15[Entire Service Line Classification], MATCH(SUMIFS(Table15[Unique ID],Table15[System-Owned Portion],E1998,Table15[If Material Anything Other than "Lead" in Column E,Was Material Ever Previously Lead?],G1998,Table15[Customer-Owned Portion],O1998),Table15[Unique ID],0),0)))</f>
        <v/>
      </c>
      <c r="X1998"/>
    </row>
    <row r="1999" spans="2:24" x14ac:dyDescent="0.35">
      <c r="B1999" s="146"/>
      <c r="C1999" s="31"/>
      <c r="D1999" s="31"/>
      <c r="E1999" s="44"/>
      <c r="F1999" s="43"/>
      <c r="G1999" s="84"/>
      <c r="H1999" s="31"/>
      <c r="I1999" s="31"/>
      <c r="J1999" s="84"/>
      <c r="K1999" s="31"/>
      <c r="L1999" s="31"/>
      <c r="M1999" s="169"/>
      <c r="N1999" s="148"/>
      <c r="O1999" s="44"/>
      <c r="P1999" s="43"/>
      <c r="Q1999" s="31"/>
      <c r="R1999" s="84"/>
      <c r="S1999" s="31"/>
      <c r="T1999" s="31"/>
      <c r="U1999" s="169"/>
      <c r="V1999" s="150"/>
      <c r="W1999" s="141" t="str" cm="1">
        <f t="array" ref="W1999">IF(SUM(LEN(B1999:V1999))=0,"",IF(OR(OR(ISBLANK(F1999),SUM(LEN(C1999),LEN(D1999))=0),AND(NOT(E1999="Unknown"),ISBLANK(J1999)),AND(NOT(O1999="Unknown"),ISBLANK(R1999))),"Missing Information", INDEX(Table15[Entire Service Line Classification], MATCH(SUMIFS(Table15[Unique ID],Table15[System-Owned Portion],E1999,Table15[If Material Anything Other than "Lead" in Column E,Was Material Ever Previously Lead?],G1999,Table15[Customer-Owned Portion],O1999),Table15[Unique ID],0),0)))</f>
        <v/>
      </c>
      <c r="X1999"/>
    </row>
    <row r="2000" spans="2:24" x14ac:dyDescent="0.35">
      <c r="B2000" s="146"/>
      <c r="C2000" s="31"/>
      <c r="D2000" s="31"/>
      <c r="E2000" s="44"/>
      <c r="F2000" s="43"/>
      <c r="G2000" s="84"/>
      <c r="H2000" s="31"/>
      <c r="I2000" s="31"/>
      <c r="J2000" s="84"/>
      <c r="K2000" s="31"/>
      <c r="L2000" s="31"/>
      <c r="M2000" s="169"/>
      <c r="N2000" s="148"/>
      <c r="O2000" s="44"/>
      <c r="P2000" s="43"/>
      <c r="Q2000" s="31"/>
      <c r="R2000" s="84"/>
      <c r="S2000" s="31"/>
      <c r="T2000" s="31"/>
      <c r="U2000" s="169"/>
      <c r="V2000" s="150"/>
      <c r="W2000" s="141" t="str" cm="1">
        <f t="array" ref="W2000">IF(SUM(LEN(B2000:V2000))=0,"",IF(OR(OR(ISBLANK(F2000),SUM(LEN(C2000),LEN(D2000))=0),AND(NOT(E2000="Unknown"),ISBLANK(J2000)),AND(NOT(O2000="Unknown"),ISBLANK(R2000))),"Missing Information", INDEX(Table15[Entire Service Line Classification], MATCH(SUMIFS(Table15[Unique ID],Table15[System-Owned Portion],E2000,Table15[If Material Anything Other than "Lead" in Column E,Was Material Ever Previously Lead?],G2000,Table15[Customer-Owned Portion],O2000),Table15[Unique ID],0),0)))</f>
        <v/>
      </c>
      <c r="X2000"/>
    </row>
    <row r="2001" spans="2:24" x14ac:dyDescent="0.35">
      <c r="B2001" s="146"/>
      <c r="C2001" s="31"/>
      <c r="D2001" s="31"/>
      <c r="E2001" s="44"/>
      <c r="F2001" s="43"/>
      <c r="G2001" s="84"/>
      <c r="H2001" s="31"/>
      <c r="I2001" s="31"/>
      <c r="J2001" s="84"/>
      <c r="K2001" s="31"/>
      <c r="L2001" s="31"/>
      <c r="M2001" s="169"/>
      <c r="N2001" s="148"/>
      <c r="O2001" s="44"/>
      <c r="P2001" s="43"/>
      <c r="Q2001" s="31"/>
      <c r="R2001" s="84"/>
      <c r="S2001" s="31"/>
      <c r="T2001" s="31"/>
      <c r="U2001" s="169"/>
      <c r="V2001" s="150"/>
      <c r="W2001" s="141" t="str" cm="1">
        <f t="array" ref="W2001">IF(SUM(LEN(B2001:V2001))=0,"",IF(OR(OR(ISBLANK(F2001),SUM(LEN(C2001),LEN(D2001))=0),AND(NOT(E2001="Unknown"),ISBLANK(J2001)),AND(NOT(O2001="Unknown"),ISBLANK(R2001))),"Missing Information", INDEX(Table15[Entire Service Line Classification], MATCH(SUMIFS(Table15[Unique ID],Table15[System-Owned Portion],E2001,Table15[If Material Anything Other than "Lead" in Column E,Was Material Ever Previously Lead?],G2001,Table15[Customer-Owned Portion],O2001),Table15[Unique ID],0),0)))</f>
        <v/>
      </c>
      <c r="X2001"/>
    </row>
    <row r="2002" spans="2:24" x14ac:dyDescent="0.35">
      <c r="B2002" s="146"/>
      <c r="C2002" s="31"/>
      <c r="D2002" s="31"/>
      <c r="E2002" s="44"/>
      <c r="F2002" s="43"/>
      <c r="G2002" s="84"/>
      <c r="H2002" s="31"/>
      <c r="I2002" s="31"/>
      <c r="J2002" s="84"/>
      <c r="K2002" s="31"/>
      <c r="L2002" s="31"/>
      <c r="M2002" s="169"/>
      <c r="N2002" s="148"/>
      <c r="O2002" s="44"/>
      <c r="P2002" s="43"/>
      <c r="Q2002" s="31"/>
      <c r="R2002" s="84"/>
      <c r="S2002" s="31"/>
      <c r="T2002" s="31"/>
      <c r="U2002" s="169"/>
      <c r="V2002" s="150"/>
      <c r="W2002" s="141" t="str" cm="1">
        <f t="array" ref="W2002">IF(SUM(LEN(B2002:V2002))=0,"",IF(OR(OR(ISBLANK(F2002),SUM(LEN(C2002),LEN(D2002))=0),AND(NOT(E2002="Unknown"),ISBLANK(J2002)),AND(NOT(O2002="Unknown"),ISBLANK(R2002))),"Missing Information", INDEX(Table15[Entire Service Line Classification], MATCH(SUMIFS(Table15[Unique ID],Table15[System-Owned Portion],E2002,Table15[If Material Anything Other than "Lead" in Column E,Was Material Ever Previously Lead?],G2002,Table15[Customer-Owned Portion],O2002),Table15[Unique ID],0),0)))</f>
        <v/>
      </c>
      <c r="X2002"/>
    </row>
    <row r="2003" spans="2:24" x14ac:dyDescent="0.35">
      <c r="B2003" s="146"/>
      <c r="C2003" s="31"/>
      <c r="D2003" s="31"/>
      <c r="E2003" s="44"/>
      <c r="F2003" s="43"/>
      <c r="G2003" s="84"/>
      <c r="H2003" s="31"/>
      <c r="I2003" s="31"/>
      <c r="J2003" s="84"/>
      <c r="K2003" s="31"/>
      <c r="L2003" s="31"/>
      <c r="M2003" s="169"/>
      <c r="N2003" s="148"/>
      <c r="O2003" s="44"/>
      <c r="P2003" s="43"/>
      <c r="Q2003" s="31"/>
      <c r="R2003" s="84"/>
      <c r="S2003" s="31"/>
      <c r="T2003" s="31"/>
      <c r="U2003" s="169"/>
      <c r="V2003" s="150"/>
      <c r="W2003" s="141" t="str" cm="1">
        <f t="array" ref="W2003">IF(SUM(LEN(B2003:V2003))=0,"",IF(OR(OR(ISBLANK(F2003),SUM(LEN(C2003),LEN(D2003))=0),AND(NOT(E2003="Unknown"),ISBLANK(J2003)),AND(NOT(O2003="Unknown"),ISBLANK(R2003))),"Missing Information", INDEX(Table15[Entire Service Line Classification], MATCH(SUMIFS(Table15[Unique ID],Table15[System-Owned Portion],E2003,Table15[If Material Anything Other than "Lead" in Column E,Was Material Ever Previously Lead?],G2003,Table15[Customer-Owned Portion],O2003),Table15[Unique ID],0),0)))</f>
        <v/>
      </c>
      <c r="X2003"/>
    </row>
    <row r="2004" spans="2:24" x14ac:dyDescent="0.35">
      <c r="B2004" s="146"/>
      <c r="C2004" s="31"/>
      <c r="D2004" s="31"/>
      <c r="E2004" s="44"/>
      <c r="F2004" s="43"/>
      <c r="G2004" s="84"/>
      <c r="H2004" s="31"/>
      <c r="I2004" s="31"/>
      <c r="J2004" s="84"/>
      <c r="K2004" s="31"/>
      <c r="L2004" s="31"/>
      <c r="M2004" s="169"/>
      <c r="N2004" s="148"/>
      <c r="O2004" s="44"/>
      <c r="P2004" s="43"/>
      <c r="Q2004" s="31"/>
      <c r="R2004" s="84"/>
      <c r="S2004" s="31"/>
      <c r="T2004" s="31"/>
      <c r="U2004" s="169"/>
      <c r="V2004" s="150"/>
      <c r="W2004" s="141" t="str" cm="1">
        <f t="array" ref="W2004">IF(SUM(LEN(B2004:V2004))=0,"",IF(OR(OR(ISBLANK(F2004),SUM(LEN(C2004),LEN(D2004))=0),AND(NOT(E2004="Unknown"),ISBLANK(J2004)),AND(NOT(O2004="Unknown"),ISBLANK(R2004))),"Missing Information", INDEX(Table15[Entire Service Line Classification], MATCH(SUMIFS(Table15[Unique ID],Table15[System-Owned Portion],E2004,Table15[If Material Anything Other than "Lead" in Column E,Was Material Ever Previously Lead?],G2004,Table15[Customer-Owned Portion],O2004),Table15[Unique ID],0),0)))</f>
        <v/>
      </c>
      <c r="X2004"/>
    </row>
    <row r="2005" spans="2:24" x14ac:dyDescent="0.35">
      <c r="B2005" s="146"/>
      <c r="C2005" s="31"/>
      <c r="D2005" s="31"/>
      <c r="E2005" s="44"/>
      <c r="F2005" s="43"/>
      <c r="G2005" s="84"/>
      <c r="H2005" s="31"/>
      <c r="I2005" s="31"/>
      <c r="J2005" s="84"/>
      <c r="K2005" s="31"/>
      <c r="L2005" s="31"/>
      <c r="M2005" s="169"/>
      <c r="N2005" s="148"/>
      <c r="O2005" s="44"/>
      <c r="P2005" s="43"/>
      <c r="Q2005" s="31"/>
      <c r="R2005" s="84"/>
      <c r="S2005" s="31"/>
      <c r="T2005" s="31"/>
      <c r="U2005" s="169"/>
      <c r="V2005" s="150"/>
      <c r="W2005" s="141" t="str" cm="1">
        <f t="array" ref="W2005">IF(SUM(LEN(B2005:V2005))=0,"",IF(OR(OR(ISBLANK(F2005),SUM(LEN(C2005),LEN(D2005))=0),AND(NOT(E2005="Unknown"),ISBLANK(J2005)),AND(NOT(O2005="Unknown"),ISBLANK(R2005))),"Missing Information", INDEX(Table15[Entire Service Line Classification], MATCH(SUMIFS(Table15[Unique ID],Table15[System-Owned Portion],E2005,Table15[If Material Anything Other than "Lead" in Column E,Was Material Ever Previously Lead?],G2005,Table15[Customer-Owned Portion],O2005),Table15[Unique ID],0),0)))</f>
        <v/>
      </c>
      <c r="X2005"/>
    </row>
    <row r="2006" spans="2:24" x14ac:dyDescent="0.35">
      <c r="B2006" s="146"/>
      <c r="C2006" s="31"/>
      <c r="D2006" s="31"/>
      <c r="E2006" s="44"/>
      <c r="F2006" s="43"/>
      <c r="G2006" s="84"/>
      <c r="H2006" s="31"/>
      <c r="I2006" s="31"/>
      <c r="J2006" s="84"/>
      <c r="K2006" s="31"/>
      <c r="L2006" s="31"/>
      <c r="M2006" s="169"/>
      <c r="N2006" s="148"/>
      <c r="O2006" s="44"/>
      <c r="P2006" s="43"/>
      <c r="Q2006" s="31"/>
      <c r="R2006" s="84"/>
      <c r="S2006" s="31"/>
      <c r="T2006" s="31"/>
      <c r="U2006" s="169"/>
      <c r="V2006" s="150"/>
      <c r="W2006" s="141" t="str" cm="1">
        <f t="array" ref="W2006">IF(SUM(LEN(B2006:V2006))=0,"",IF(OR(OR(ISBLANK(F2006),SUM(LEN(C2006),LEN(D2006))=0),AND(NOT(E2006="Unknown"),ISBLANK(J2006)),AND(NOT(O2006="Unknown"),ISBLANK(R2006))),"Missing Information", INDEX(Table15[Entire Service Line Classification], MATCH(SUMIFS(Table15[Unique ID],Table15[System-Owned Portion],E2006,Table15[If Material Anything Other than "Lead" in Column E,Was Material Ever Previously Lead?],G2006,Table15[Customer-Owned Portion],O2006),Table15[Unique ID],0),0)))</f>
        <v/>
      </c>
      <c r="X2006"/>
    </row>
    <row r="2007" spans="2:24" x14ac:dyDescent="0.35">
      <c r="B2007" s="146"/>
      <c r="C2007" s="31"/>
      <c r="D2007" s="31"/>
      <c r="E2007" s="44"/>
      <c r="F2007" s="43"/>
      <c r="G2007" s="84"/>
      <c r="H2007" s="31"/>
      <c r="I2007" s="31"/>
      <c r="J2007" s="84"/>
      <c r="K2007" s="31"/>
      <c r="L2007" s="31"/>
      <c r="M2007" s="169"/>
      <c r="N2007" s="148"/>
      <c r="O2007" s="44"/>
      <c r="P2007" s="43"/>
      <c r="Q2007" s="31"/>
      <c r="R2007" s="84"/>
      <c r="S2007" s="31"/>
      <c r="T2007" s="31"/>
      <c r="U2007" s="169"/>
      <c r="V2007" s="150"/>
      <c r="W2007" s="141" t="str" cm="1">
        <f t="array" ref="W2007">IF(SUM(LEN(B2007:V2007))=0,"",IF(OR(OR(ISBLANK(F2007),SUM(LEN(C2007),LEN(D2007))=0),AND(NOT(E2007="Unknown"),ISBLANK(J2007)),AND(NOT(O2007="Unknown"),ISBLANK(R2007))),"Missing Information", INDEX(Table15[Entire Service Line Classification], MATCH(SUMIFS(Table15[Unique ID],Table15[System-Owned Portion],E2007,Table15[If Material Anything Other than "Lead" in Column E,Was Material Ever Previously Lead?],G2007,Table15[Customer-Owned Portion],O2007),Table15[Unique ID],0),0)))</f>
        <v/>
      </c>
      <c r="X2007"/>
    </row>
    <row r="2008" spans="2:24" x14ac:dyDescent="0.35">
      <c r="B2008" s="146"/>
      <c r="C2008" s="31"/>
      <c r="D2008" s="31"/>
      <c r="E2008" s="44"/>
      <c r="F2008" s="43"/>
      <c r="G2008" s="84"/>
      <c r="H2008" s="31"/>
      <c r="I2008" s="31"/>
      <c r="J2008" s="84"/>
      <c r="K2008" s="31"/>
      <c r="L2008" s="31"/>
      <c r="M2008" s="169"/>
      <c r="N2008" s="148"/>
      <c r="O2008" s="44"/>
      <c r="P2008" s="43"/>
      <c r="Q2008" s="31"/>
      <c r="R2008" s="84"/>
      <c r="S2008" s="31"/>
      <c r="T2008" s="31"/>
      <c r="U2008" s="169"/>
      <c r="V2008" s="150"/>
      <c r="W2008" s="141" t="str" cm="1">
        <f t="array" ref="W2008">IF(SUM(LEN(B2008:V2008))=0,"",IF(OR(OR(ISBLANK(F2008),SUM(LEN(C2008),LEN(D2008))=0),AND(NOT(E2008="Unknown"),ISBLANK(J2008)),AND(NOT(O2008="Unknown"),ISBLANK(R2008))),"Missing Information", INDEX(Table15[Entire Service Line Classification], MATCH(SUMIFS(Table15[Unique ID],Table15[System-Owned Portion],E2008,Table15[If Material Anything Other than "Lead" in Column E,Was Material Ever Previously Lead?],G2008,Table15[Customer-Owned Portion],O2008),Table15[Unique ID],0),0)))</f>
        <v/>
      </c>
      <c r="X2008"/>
    </row>
    <row r="2009" spans="2:24" x14ac:dyDescent="0.35">
      <c r="B2009" s="146"/>
      <c r="C2009" s="31"/>
      <c r="D2009" s="31"/>
      <c r="E2009" s="44"/>
      <c r="F2009" s="43"/>
      <c r="G2009" s="84"/>
      <c r="H2009" s="31"/>
      <c r="I2009" s="31"/>
      <c r="J2009" s="84"/>
      <c r="K2009" s="31"/>
      <c r="L2009" s="31"/>
      <c r="M2009" s="169"/>
      <c r="N2009" s="148"/>
      <c r="O2009" s="44"/>
      <c r="P2009" s="43"/>
      <c r="Q2009" s="31"/>
      <c r="R2009" s="84"/>
      <c r="S2009" s="31"/>
      <c r="T2009" s="31"/>
      <c r="U2009" s="169"/>
      <c r="V2009" s="150"/>
      <c r="W2009" s="141" t="str" cm="1">
        <f t="array" ref="W2009">IF(SUM(LEN(B2009:V2009))=0,"",IF(OR(OR(ISBLANK(F2009),SUM(LEN(C2009),LEN(D2009))=0),AND(NOT(E2009="Unknown"),ISBLANK(J2009)),AND(NOT(O2009="Unknown"),ISBLANK(R2009))),"Missing Information", INDEX(Table15[Entire Service Line Classification], MATCH(SUMIFS(Table15[Unique ID],Table15[System-Owned Portion],E2009,Table15[If Material Anything Other than "Lead" in Column E,Was Material Ever Previously Lead?],G2009,Table15[Customer-Owned Portion],O2009),Table15[Unique ID],0),0)))</f>
        <v/>
      </c>
      <c r="X2009"/>
    </row>
    <row r="2010" spans="2:24" x14ac:dyDescent="0.35">
      <c r="B2010" s="146"/>
      <c r="C2010" s="31"/>
      <c r="D2010" s="31"/>
      <c r="E2010" s="44"/>
      <c r="F2010" s="43"/>
      <c r="G2010" s="84"/>
      <c r="H2010" s="31"/>
      <c r="I2010" s="31"/>
      <c r="J2010" s="84"/>
      <c r="K2010" s="31"/>
      <c r="L2010" s="31"/>
      <c r="M2010" s="169"/>
      <c r="N2010" s="148"/>
      <c r="O2010" s="44"/>
      <c r="P2010" s="43"/>
      <c r="Q2010" s="31"/>
      <c r="R2010" s="84"/>
      <c r="S2010" s="31"/>
      <c r="T2010" s="31"/>
      <c r="U2010" s="169"/>
      <c r="V2010" s="150"/>
      <c r="W2010" s="141" t="str" cm="1">
        <f t="array" ref="W2010">IF(SUM(LEN(B2010:V2010))=0,"",IF(OR(OR(ISBLANK(F2010),SUM(LEN(C2010),LEN(D2010))=0),AND(NOT(E2010="Unknown"),ISBLANK(J2010)),AND(NOT(O2010="Unknown"),ISBLANK(R2010))),"Missing Information", INDEX(Table15[Entire Service Line Classification], MATCH(SUMIFS(Table15[Unique ID],Table15[System-Owned Portion],E2010,Table15[If Material Anything Other than "Lead" in Column E,Was Material Ever Previously Lead?],G2010,Table15[Customer-Owned Portion],O2010),Table15[Unique ID],0),0)))</f>
        <v/>
      </c>
      <c r="X2010"/>
    </row>
    <row r="2011" spans="2:24" x14ac:dyDescent="0.35">
      <c r="B2011" s="146"/>
      <c r="C2011" s="31"/>
      <c r="D2011" s="31"/>
      <c r="E2011" s="44"/>
      <c r="F2011" s="43"/>
      <c r="G2011" s="84"/>
      <c r="H2011" s="31"/>
      <c r="I2011" s="31"/>
      <c r="J2011" s="84"/>
      <c r="K2011" s="31"/>
      <c r="L2011" s="31"/>
      <c r="M2011" s="169"/>
      <c r="N2011" s="148"/>
      <c r="O2011" s="44"/>
      <c r="P2011" s="43"/>
      <c r="Q2011" s="31"/>
      <c r="R2011" s="84"/>
      <c r="S2011" s="31"/>
      <c r="T2011" s="31"/>
      <c r="U2011" s="169"/>
      <c r="V2011" s="150"/>
      <c r="W2011" s="141" t="str" cm="1">
        <f t="array" ref="W2011">IF(SUM(LEN(B2011:V2011))=0,"",IF(OR(OR(ISBLANK(F2011),SUM(LEN(C2011),LEN(D2011))=0),AND(NOT(E2011="Unknown"),ISBLANK(J2011)),AND(NOT(O2011="Unknown"),ISBLANK(R2011))),"Missing Information", INDEX(Table15[Entire Service Line Classification], MATCH(SUMIFS(Table15[Unique ID],Table15[System-Owned Portion],E2011,Table15[If Material Anything Other than "Lead" in Column E,Was Material Ever Previously Lead?],G2011,Table15[Customer-Owned Portion],O2011),Table15[Unique ID],0),0)))</f>
        <v/>
      </c>
      <c r="X2011"/>
    </row>
    <row r="2012" spans="2:24" x14ac:dyDescent="0.35">
      <c r="B2012" s="146"/>
      <c r="C2012" s="31"/>
      <c r="D2012" s="31"/>
      <c r="E2012" s="44"/>
      <c r="F2012" s="43"/>
      <c r="G2012" s="84"/>
      <c r="H2012" s="31"/>
      <c r="I2012" s="31"/>
      <c r="J2012" s="84"/>
      <c r="K2012" s="31"/>
      <c r="L2012" s="31"/>
      <c r="M2012" s="169"/>
      <c r="N2012" s="148"/>
      <c r="O2012" s="44"/>
      <c r="P2012" s="43"/>
      <c r="Q2012" s="31"/>
      <c r="R2012" s="84"/>
      <c r="S2012" s="31"/>
      <c r="T2012" s="31"/>
      <c r="U2012" s="169"/>
      <c r="V2012" s="150"/>
      <c r="W2012" s="141" t="str" cm="1">
        <f t="array" ref="W2012">IF(SUM(LEN(B2012:V2012))=0,"",IF(OR(OR(ISBLANK(F2012),SUM(LEN(C2012),LEN(D2012))=0),AND(NOT(E2012="Unknown"),ISBLANK(J2012)),AND(NOT(O2012="Unknown"),ISBLANK(R2012))),"Missing Information", INDEX(Table15[Entire Service Line Classification], MATCH(SUMIFS(Table15[Unique ID],Table15[System-Owned Portion],E2012,Table15[If Material Anything Other than "Lead" in Column E,Was Material Ever Previously Lead?],G2012,Table15[Customer-Owned Portion],O2012),Table15[Unique ID],0),0)))</f>
        <v/>
      </c>
      <c r="X2012"/>
    </row>
    <row r="2013" spans="2:24" x14ac:dyDescent="0.35">
      <c r="B2013" s="146"/>
      <c r="C2013" s="31"/>
      <c r="D2013" s="31"/>
      <c r="E2013" s="44"/>
      <c r="F2013" s="43"/>
      <c r="G2013" s="84"/>
      <c r="H2013" s="31"/>
      <c r="I2013" s="31"/>
      <c r="J2013" s="84"/>
      <c r="K2013" s="31"/>
      <c r="L2013" s="31"/>
      <c r="M2013" s="169"/>
      <c r="N2013" s="148"/>
      <c r="O2013" s="44"/>
      <c r="P2013" s="43"/>
      <c r="Q2013" s="31"/>
      <c r="R2013" s="84"/>
      <c r="S2013" s="31"/>
      <c r="T2013" s="31"/>
      <c r="U2013" s="169"/>
      <c r="V2013" s="150"/>
      <c r="W2013" s="141" t="str" cm="1">
        <f t="array" ref="W2013">IF(SUM(LEN(B2013:V2013))=0,"",IF(OR(OR(ISBLANK(F2013),SUM(LEN(C2013),LEN(D2013))=0),AND(NOT(E2013="Unknown"),ISBLANK(J2013)),AND(NOT(O2013="Unknown"),ISBLANK(R2013))),"Missing Information", INDEX(Table15[Entire Service Line Classification], MATCH(SUMIFS(Table15[Unique ID],Table15[System-Owned Portion],E2013,Table15[If Material Anything Other than "Lead" in Column E,Was Material Ever Previously Lead?],G2013,Table15[Customer-Owned Portion],O2013),Table15[Unique ID],0),0)))</f>
        <v/>
      </c>
      <c r="X2013"/>
    </row>
    <row r="2014" spans="2:24" x14ac:dyDescent="0.35">
      <c r="B2014" s="146"/>
      <c r="C2014" s="31"/>
      <c r="D2014" s="31"/>
      <c r="E2014" s="44"/>
      <c r="F2014" s="43"/>
      <c r="G2014" s="84"/>
      <c r="H2014" s="31"/>
      <c r="I2014" s="31"/>
      <c r="J2014" s="84"/>
      <c r="K2014" s="31"/>
      <c r="L2014" s="31"/>
      <c r="M2014" s="169"/>
      <c r="N2014" s="148"/>
      <c r="O2014" s="44"/>
      <c r="P2014" s="43"/>
      <c r="Q2014" s="31"/>
      <c r="R2014" s="84"/>
      <c r="S2014" s="31"/>
      <c r="T2014" s="31"/>
      <c r="U2014" s="169"/>
      <c r="V2014" s="150"/>
      <c r="W2014" s="141" t="str" cm="1">
        <f t="array" ref="W2014">IF(SUM(LEN(B2014:V2014))=0,"",IF(OR(OR(ISBLANK(F2014),SUM(LEN(C2014),LEN(D2014))=0),AND(NOT(E2014="Unknown"),ISBLANK(J2014)),AND(NOT(O2014="Unknown"),ISBLANK(R2014))),"Missing Information", INDEX(Table15[Entire Service Line Classification], MATCH(SUMIFS(Table15[Unique ID],Table15[System-Owned Portion],E2014,Table15[If Material Anything Other than "Lead" in Column E,Was Material Ever Previously Lead?],G2014,Table15[Customer-Owned Portion],O2014),Table15[Unique ID],0),0)))</f>
        <v/>
      </c>
      <c r="X2014"/>
    </row>
    <row r="2015" spans="2:24" x14ac:dyDescent="0.35">
      <c r="B2015" s="146"/>
      <c r="C2015" s="31"/>
      <c r="D2015" s="31"/>
      <c r="E2015" s="44"/>
      <c r="F2015" s="43"/>
      <c r="G2015" s="84"/>
      <c r="H2015" s="31"/>
      <c r="I2015" s="31"/>
      <c r="J2015" s="84"/>
      <c r="K2015" s="31"/>
      <c r="L2015" s="31"/>
      <c r="M2015" s="169"/>
      <c r="N2015" s="148"/>
      <c r="O2015" s="44"/>
      <c r="P2015" s="43"/>
      <c r="Q2015" s="31"/>
      <c r="R2015" s="84"/>
      <c r="S2015" s="31"/>
      <c r="T2015" s="31"/>
      <c r="U2015" s="169"/>
      <c r="V2015" s="150"/>
      <c r="W2015" s="141" t="str" cm="1">
        <f t="array" ref="W2015">IF(SUM(LEN(B2015:V2015))=0,"",IF(OR(OR(ISBLANK(F2015),SUM(LEN(C2015),LEN(D2015))=0),AND(NOT(E2015="Unknown"),ISBLANK(J2015)),AND(NOT(O2015="Unknown"),ISBLANK(R2015))),"Missing Information", INDEX(Table15[Entire Service Line Classification], MATCH(SUMIFS(Table15[Unique ID],Table15[System-Owned Portion],E2015,Table15[If Material Anything Other than "Lead" in Column E,Was Material Ever Previously Lead?],G2015,Table15[Customer-Owned Portion],O2015),Table15[Unique ID],0),0)))</f>
        <v/>
      </c>
      <c r="X2015"/>
    </row>
    <row r="2016" spans="2:24" x14ac:dyDescent="0.35">
      <c r="B2016" s="146"/>
      <c r="C2016" s="31"/>
      <c r="D2016" s="31"/>
      <c r="E2016" s="44"/>
      <c r="F2016" s="43"/>
      <c r="G2016" s="84"/>
      <c r="H2016" s="31"/>
      <c r="I2016" s="31"/>
      <c r="J2016" s="84"/>
      <c r="K2016" s="31"/>
      <c r="L2016" s="31"/>
      <c r="M2016" s="169"/>
      <c r="N2016" s="148"/>
      <c r="O2016" s="44"/>
      <c r="P2016" s="43"/>
      <c r="Q2016" s="31"/>
      <c r="R2016" s="84"/>
      <c r="S2016" s="31"/>
      <c r="T2016" s="31"/>
      <c r="U2016" s="169"/>
      <c r="V2016" s="150"/>
      <c r="W2016" s="141" t="str" cm="1">
        <f t="array" ref="W2016">IF(SUM(LEN(B2016:V2016))=0,"",IF(OR(OR(ISBLANK(F2016),SUM(LEN(C2016),LEN(D2016))=0),AND(NOT(E2016="Unknown"),ISBLANK(J2016)),AND(NOT(O2016="Unknown"),ISBLANK(R2016))),"Missing Information", INDEX(Table15[Entire Service Line Classification], MATCH(SUMIFS(Table15[Unique ID],Table15[System-Owned Portion],E2016,Table15[If Material Anything Other than "Lead" in Column E,Was Material Ever Previously Lead?],G2016,Table15[Customer-Owned Portion],O2016),Table15[Unique ID],0),0)))</f>
        <v/>
      </c>
      <c r="X2016"/>
    </row>
    <row r="2017" spans="2:24" x14ac:dyDescent="0.35">
      <c r="B2017" s="146"/>
      <c r="C2017" s="31"/>
      <c r="D2017" s="31"/>
      <c r="E2017" s="44"/>
      <c r="F2017" s="43"/>
      <c r="G2017" s="84"/>
      <c r="H2017" s="31"/>
      <c r="I2017" s="31"/>
      <c r="J2017" s="84"/>
      <c r="K2017" s="31"/>
      <c r="L2017" s="31"/>
      <c r="M2017" s="169"/>
      <c r="N2017" s="148"/>
      <c r="O2017" s="44"/>
      <c r="P2017" s="43"/>
      <c r="Q2017" s="31"/>
      <c r="R2017" s="84"/>
      <c r="S2017" s="31"/>
      <c r="T2017" s="31"/>
      <c r="U2017" s="169"/>
      <c r="V2017" s="150"/>
      <c r="W2017" s="141" t="str" cm="1">
        <f t="array" ref="W2017">IF(SUM(LEN(B2017:V2017))=0,"",IF(OR(OR(ISBLANK(F2017),SUM(LEN(C2017),LEN(D2017))=0),AND(NOT(E2017="Unknown"),ISBLANK(J2017)),AND(NOT(O2017="Unknown"),ISBLANK(R2017))),"Missing Information", INDEX(Table15[Entire Service Line Classification], MATCH(SUMIFS(Table15[Unique ID],Table15[System-Owned Portion],E2017,Table15[If Material Anything Other than "Lead" in Column E,Was Material Ever Previously Lead?],G2017,Table15[Customer-Owned Portion],O2017),Table15[Unique ID],0),0)))</f>
        <v/>
      </c>
      <c r="X2017"/>
    </row>
    <row r="2018" spans="2:24" x14ac:dyDescent="0.35">
      <c r="B2018" s="146"/>
      <c r="C2018" s="31"/>
      <c r="D2018" s="31"/>
      <c r="E2018" s="44"/>
      <c r="F2018" s="43"/>
      <c r="G2018" s="84"/>
      <c r="H2018" s="31"/>
      <c r="I2018" s="31"/>
      <c r="J2018" s="84"/>
      <c r="K2018" s="31"/>
      <c r="L2018" s="31"/>
      <c r="M2018" s="169"/>
      <c r="N2018" s="148"/>
      <c r="O2018" s="44"/>
      <c r="P2018" s="43"/>
      <c r="Q2018" s="31"/>
      <c r="R2018" s="84"/>
      <c r="S2018" s="31"/>
      <c r="T2018" s="31"/>
      <c r="U2018" s="169"/>
      <c r="V2018" s="150"/>
      <c r="W2018" s="141" t="str" cm="1">
        <f t="array" ref="W2018">IF(SUM(LEN(B2018:V2018))=0,"",IF(OR(OR(ISBLANK(F2018),SUM(LEN(C2018),LEN(D2018))=0),AND(NOT(E2018="Unknown"),ISBLANK(J2018)),AND(NOT(O2018="Unknown"),ISBLANK(R2018))),"Missing Information", INDEX(Table15[Entire Service Line Classification], MATCH(SUMIFS(Table15[Unique ID],Table15[System-Owned Portion],E2018,Table15[If Material Anything Other than "Lead" in Column E,Was Material Ever Previously Lead?],G2018,Table15[Customer-Owned Portion],O2018),Table15[Unique ID],0),0)))</f>
        <v/>
      </c>
      <c r="X2018"/>
    </row>
    <row r="2019" spans="2:24" x14ac:dyDescent="0.35">
      <c r="B2019" s="146"/>
      <c r="C2019" s="31"/>
      <c r="D2019" s="31"/>
      <c r="E2019" s="44"/>
      <c r="F2019" s="43"/>
      <c r="G2019" s="84"/>
      <c r="H2019" s="31"/>
      <c r="I2019" s="31"/>
      <c r="J2019" s="84"/>
      <c r="K2019" s="31"/>
      <c r="L2019" s="31"/>
      <c r="M2019" s="169"/>
      <c r="N2019" s="148"/>
      <c r="O2019" s="44"/>
      <c r="P2019" s="43"/>
      <c r="Q2019" s="31"/>
      <c r="R2019" s="84"/>
      <c r="S2019" s="31"/>
      <c r="T2019" s="31"/>
      <c r="U2019" s="169"/>
      <c r="V2019" s="150"/>
      <c r="W2019" s="141" t="str" cm="1">
        <f t="array" ref="W2019">IF(SUM(LEN(B2019:V2019))=0,"",IF(OR(OR(ISBLANK(F2019),SUM(LEN(C2019),LEN(D2019))=0),AND(NOT(E2019="Unknown"),ISBLANK(J2019)),AND(NOT(O2019="Unknown"),ISBLANK(R2019))),"Missing Information", INDEX(Table15[Entire Service Line Classification], MATCH(SUMIFS(Table15[Unique ID],Table15[System-Owned Portion],E2019,Table15[If Material Anything Other than "Lead" in Column E,Was Material Ever Previously Lead?],G2019,Table15[Customer-Owned Portion],O2019),Table15[Unique ID],0),0)))</f>
        <v/>
      </c>
      <c r="X2019"/>
    </row>
    <row r="2020" spans="2:24" x14ac:dyDescent="0.35">
      <c r="B2020" s="146"/>
      <c r="C2020" s="31"/>
      <c r="D2020" s="31"/>
      <c r="E2020" s="44"/>
      <c r="F2020" s="43"/>
      <c r="G2020" s="84"/>
      <c r="H2020" s="31"/>
      <c r="I2020" s="31"/>
      <c r="J2020" s="84"/>
      <c r="K2020" s="31"/>
      <c r="L2020" s="31"/>
      <c r="M2020" s="169"/>
      <c r="N2020" s="148"/>
      <c r="O2020" s="44"/>
      <c r="P2020" s="43"/>
      <c r="Q2020" s="31"/>
      <c r="R2020" s="84"/>
      <c r="S2020" s="31"/>
      <c r="T2020" s="31"/>
      <c r="U2020" s="169"/>
      <c r="V2020" s="150"/>
      <c r="W2020" s="141" t="str" cm="1">
        <f t="array" ref="W2020">IF(SUM(LEN(B2020:V2020))=0,"",IF(OR(OR(ISBLANK(F2020),SUM(LEN(C2020),LEN(D2020))=0),AND(NOT(E2020="Unknown"),ISBLANK(J2020)),AND(NOT(O2020="Unknown"),ISBLANK(R2020))),"Missing Information", INDEX(Table15[Entire Service Line Classification], MATCH(SUMIFS(Table15[Unique ID],Table15[System-Owned Portion],E2020,Table15[If Material Anything Other than "Lead" in Column E,Was Material Ever Previously Lead?],G2020,Table15[Customer-Owned Portion],O2020),Table15[Unique ID],0),0)))</f>
        <v/>
      </c>
      <c r="X2020"/>
    </row>
    <row r="2021" spans="2:24" x14ac:dyDescent="0.35">
      <c r="B2021" s="146"/>
      <c r="C2021" s="31"/>
      <c r="D2021" s="31"/>
      <c r="E2021" s="44"/>
      <c r="F2021" s="43"/>
      <c r="G2021" s="84"/>
      <c r="H2021" s="31"/>
      <c r="I2021" s="31"/>
      <c r="J2021" s="84"/>
      <c r="K2021" s="31"/>
      <c r="L2021" s="31"/>
      <c r="M2021" s="169"/>
      <c r="N2021" s="148"/>
      <c r="O2021" s="44"/>
      <c r="P2021" s="43"/>
      <c r="Q2021" s="31"/>
      <c r="R2021" s="84"/>
      <c r="S2021" s="31"/>
      <c r="T2021" s="31"/>
      <c r="U2021" s="169"/>
      <c r="V2021" s="150"/>
      <c r="W2021" s="141" t="str" cm="1">
        <f t="array" ref="W2021">IF(SUM(LEN(B2021:V2021))=0,"",IF(OR(OR(ISBLANK(F2021),SUM(LEN(C2021),LEN(D2021))=0),AND(NOT(E2021="Unknown"),ISBLANK(J2021)),AND(NOT(O2021="Unknown"),ISBLANK(R2021))),"Missing Information", INDEX(Table15[Entire Service Line Classification], MATCH(SUMIFS(Table15[Unique ID],Table15[System-Owned Portion],E2021,Table15[If Material Anything Other than "Lead" in Column E,Was Material Ever Previously Lead?],G2021,Table15[Customer-Owned Portion],O2021),Table15[Unique ID],0),0)))</f>
        <v/>
      </c>
      <c r="X2021"/>
    </row>
    <row r="2022" spans="2:24" x14ac:dyDescent="0.35">
      <c r="B2022" s="146"/>
      <c r="C2022" s="31"/>
      <c r="D2022" s="31"/>
      <c r="E2022" s="44"/>
      <c r="F2022" s="43"/>
      <c r="G2022" s="84"/>
      <c r="H2022" s="31"/>
      <c r="I2022" s="31"/>
      <c r="J2022" s="84"/>
      <c r="K2022" s="31"/>
      <c r="L2022" s="31"/>
      <c r="M2022" s="169"/>
      <c r="N2022" s="148"/>
      <c r="O2022" s="44"/>
      <c r="P2022" s="43"/>
      <c r="Q2022" s="31"/>
      <c r="R2022" s="84"/>
      <c r="S2022" s="31"/>
      <c r="T2022" s="31"/>
      <c r="U2022" s="169"/>
      <c r="V2022" s="150"/>
      <c r="W2022" s="141" t="str" cm="1">
        <f t="array" ref="W2022">IF(SUM(LEN(B2022:V2022))=0,"",IF(OR(OR(ISBLANK(F2022),SUM(LEN(C2022),LEN(D2022))=0),AND(NOT(E2022="Unknown"),ISBLANK(J2022)),AND(NOT(O2022="Unknown"),ISBLANK(R2022))),"Missing Information", INDEX(Table15[Entire Service Line Classification], MATCH(SUMIFS(Table15[Unique ID],Table15[System-Owned Portion],E2022,Table15[If Material Anything Other than "Lead" in Column E,Was Material Ever Previously Lead?],G2022,Table15[Customer-Owned Portion],O2022),Table15[Unique ID],0),0)))</f>
        <v/>
      </c>
      <c r="X2022"/>
    </row>
    <row r="2023" spans="2:24" x14ac:dyDescent="0.35">
      <c r="B2023" s="146"/>
      <c r="C2023" s="31"/>
      <c r="D2023" s="31"/>
      <c r="E2023" s="44"/>
      <c r="F2023" s="43"/>
      <c r="G2023" s="84"/>
      <c r="H2023" s="31"/>
      <c r="I2023" s="31"/>
      <c r="J2023" s="84"/>
      <c r="K2023" s="31"/>
      <c r="L2023" s="31"/>
      <c r="M2023" s="169"/>
      <c r="N2023" s="148"/>
      <c r="O2023" s="44"/>
      <c r="P2023" s="43"/>
      <c r="Q2023" s="31"/>
      <c r="R2023" s="84"/>
      <c r="S2023" s="31"/>
      <c r="T2023" s="31"/>
      <c r="U2023" s="169"/>
      <c r="V2023" s="150"/>
      <c r="W2023" s="141" t="str" cm="1">
        <f t="array" ref="W2023">IF(SUM(LEN(B2023:V2023))=0,"",IF(OR(OR(ISBLANK(F2023),SUM(LEN(C2023),LEN(D2023))=0),AND(NOT(E2023="Unknown"),ISBLANK(J2023)),AND(NOT(O2023="Unknown"),ISBLANK(R2023))),"Missing Information", INDEX(Table15[Entire Service Line Classification], MATCH(SUMIFS(Table15[Unique ID],Table15[System-Owned Portion],E2023,Table15[If Material Anything Other than "Lead" in Column E,Was Material Ever Previously Lead?],G2023,Table15[Customer-Owned Portion],O2023),Table15[Unique ID],0),0)))</f>
        <v/>
      </c>
      <c r="X2023"/>
    </row>
    <row r="2024" spans="2:24" x14ac:dyDescent="0.35">
      <c r="B2024" s="146"/>
      <c r="C2024" s="31"/>
      <c r="D2024" s="31"/>
      <c r="E2024" s="44"/>
      <c r="F2024" s="43"/>
      <c r="G2024" s="84"/>
      <c r="H2024" s="31"/>
      <c r="I2024" s="31"/>
      <c r="J2024" s="84"/>
      <c r="K2024" s="31"/>
      <c r="L2024" s="31"/>
      <c r="M2024" s="169"/>
      <c r="N2024" s="148"/>
      <c r="O2024" s="44"/>
      <c r="P2024" s="43"/>
      <c r="Q2024" s="31"/>
      <c r="R2024" s="84"/>
      <c r="S2024" s="31"/>
      <c r="T2024" s="31"/>
      <c r="U2024" s="169"/>
      <c r="V2024" s="150"/>
      <c r="W2024" s="141" t="str" cm="1">
        <f t="array" ref="W2024">IF(SUM(LEN(B2024:V2024))=0,"",IF(OR(OR(ISBLANK(F2024),SUM(LEN(C2024),LEN(D2024))=0),AND(NOT(E2024="Unknown"),ISBLANK(J2024)),AND(NOT(O2024="Unknown"),ISBLANK(R2024))),"Missing Information", INDEX(Table15[Entire Service Line Classification], MATCH(SUMIFS(Table15[Unique ID],Table15[System-Owned Portion],E2024,Table15[If Material Anything Other than "Lead" in Column E,Was Material Ever Previously Lead?],G2024,Table15[Customer-Owned Portion],O2024),Table15[Unique ID],0),0)))</f>
        <v/>
      </c>
      <c r="X2024"/>
    </row>
    <row r="2025" spans="2:24" x14ac:dyDescent="0.35">
      <c r="B2025" s="146"/>
      <c r="C2025" s="31"/>
      <c r="D2025" s="31"/>
      <c r="E2025" s="44"/>
      <c r="F2025" s="43"/>
      <c r="G2025" s="84"/>
      <c r="H2025" s="31"/>
      <c r="I2025" s="31"/>
      <c r="J2025" s="84"/>
      <c r="K2025" s="31"/>
      <c r="L2025" s="31"/>
      <c r="M2025" s="169"/>
      <c r="N2025" s="148"/>
      <c r="O2025" s="44"/>
      <c r="P2025" s="43"/>
      <c r="Q2025" s="31"/>
      <c r="R2025" s="84"/>
      <c r="S2025" s="31"/>
      <c r="T2025" s="31"/>
      <c r="U2025" s="169"/>
      <c r="V2025" s="150"/>
      <c r="W2025" s="141" t="str" cm="1">
        <f t="array" ref="W2025">IF(SUM(LEN(B2025:V2025))=0,"",IF(OR(OR(ISBLANK(F2025),SUM(LEN(C2025),LEN(D2025))=0),AND(NOT(E2025="Unknown"),ISBLANK(J2025)),AND(NOT(O2025="Unknown"),ISBLANK(R2025))),"Missing Information", INDEX(Table15[Entire Service Line Classification], MATCH(SUMIFS(Table15[Unique ID],Table15[System-Owned Portion],E2025,Table15[If Material Anything Other than "Lead" in Column E,Was Material Ever Previously Lead?],G2025,Table15[Customer-Owned Portion],O2025),Table15[Unique ID],0),0)))</f>
        <v/>
      </c>
      <c r="X2025"/>
    </row>
    <row r="2026" spans="2:24" x14ac:dyDescent="0.35">
      <c r="B2026" s="146"/>
      <c r="C2026" s="31"/>
      <c r="D2026" s="31"/>
      <c r="E2026" s="44"/>
      <c r="F2026" s="43"/>
      <c r="G2026" s="84"/>
      <c r="H2026" s="31"/>
      <c r="I2026" s="31"/>
      <c r="J2026" s="84"/>
      <c r="K2026" s="31"/>
      <c r="L2026" s="31"/>
      <c r="M2026" s="169"/>
      <c r="N2026" s="148"/>
      <c r="O2026" s="44"/>
      <c r="P2026" s="43"/>
      <c r="Q2026" s="31"/>
      <c r="R2026" s="84"/>
      <c r="S2026" s="31"/>
      <c r="T2026" s="31"/>
      <c r="U2026" s="169"/>
      <c r="V2026" s="150"/>
      <c r="W2026" s="141" t="str" cm="1">
        <f t="array" ref="W2026">IF(SUM(LEN(B2026:V2026))=0,"",IF(OR(OR(ISBLANK(F2026),SUM(LEN(C2026),LEN(D2026))=0),AND(NOT(E2026="Unknown"),ISBLANK(J2026)),AND(NOT(O2026="Unknown"),ISBLANK(R2026))),"Missing Information", INDEX(Table15[Entire Service Line Classification], MATCH(SUMIFS(Table15[Unique ID],Table15[System-Owned Portion],E2026,Table15[If Material Anything Other than "Lead" in Column E,Was Material Ever Previously Lead?],G2026,Table15[Customer-Owned Portion],O2026),Table15[Unique ID],0),0)))</f>
        <v/>
      </c>
      <c r="X2026"/>
    </row>
    <row r="2027" spans="2:24" x14ac:dyDescent="0.35">
      <c r="B2027" s="146"/>
      <c r="C2027" s="31"/>
      <c r="D2027" s="31"/>
      <c r="E2027" s="44"/>
      <c r="F2027" s="43"/>
      <c r="G2027" s="84"/>
      <c r="H2027" s="31"/>
      <c r="I2027" s="31"/>
      <c r="J2027" s="84"/>
      <c r="K2027" s="31"/>
      <c r="L2027" s="31"/>
      <c r="M2027" s="169"/>
      <c r="N2027" s="148"/>
      <c r="O2027" s="44"/>
      <c r="P2027" s="43"/>
      <c r="Q2027" s="31"/>
      <c r="R2027" s="84"/>
      <c r="S2027" s="31"/>
      <c r="T2027" s="31"/>
      <c r="U2027" s="169"/>
      <c r="V2027" s="150"/>
      <c r="W2027" s="141" t="str" cm="1">
        <f t="array" ref="W2027">IF(SUM(LEN(B2027:V2027))=0,"",IF(OR(OR(ISBLANK(F2027),SUM(LEN(C2027),LEN(D2027))=0),AND(NOT(E2027="Unknown"),ISBLANK(J2027)),AND(NOT(O2027="Unknown"),ISBLANK(R2027))),"Missing Information", INDEX(Table15[Entire Service Line Classification], MATCH(SUMIFS(Table15[Unique ID],Table15[System-Owned Portion],E2027,Table15[If Material Anything Other than "Lead" in Column E,Was Material Ever Previously Lead?],G2027,Table15[Customer-Owned Portion],O2027),Table15[Unique ID],0),0)))</f>
        <v/>
      </c>
      <c r="X2027"/>
    </row>
    <row r="2028" spans="2:24" x14ac:dyDescent="0.35">
      <c r="B2028" s="146"/>
      <c r="C2028" s="31"/>
      <c r="D2028" s="31"/>
      <c r="E2028" s="44"/>
      <c r="F2028" s="43"/>
      <c r="G2028" s="84"/>
      <c r="H2028" s="31"/>
      <c r="I2028" s="31"/>
      <c r="J2028" s="84"/>
      <c r="K2028" s="31"/>
      <c r="L2028" s="31"/>
      <c r="M2028" s="169"/>
      <c r="N2028" s="148"/>
      <c r="O2028" s="44"/>
      <c r="P2028" s="43"/>
      <c r="Q2028" s="31"/>
      <c r="R2028" s="84"/>
      <c r="S2028" s="31"/>
      <c r="T2028" s="31"/>
      <c r="U2028" s="169"/>
      <c r="V2028" s="150"/>
      <c r="W2028" s="141" t="str" cm="1">
        <f t="array" ref="W2028">IF(SUM(LEN(B2028:V2028))=0,"",IF(OR(OR(ISBLANK(F2028),SUM(LEN(C2028),LEN(D2028))=0),AND(NOT(E2028="Unknown"),ISBLANK(J2028)),AND(NOT(O2028="Unknown"),ISBLANK(R2028))),"Missing Information", INDEX(Table15[Entire Service Line Classification], MATCH(SUMIFS(Table15[Unique ID],Table15[System-Owned Portion],E2028,Table15[If Material Anything Other than "Lead" in Column E,Was Material Ever Previously Lead?],G2028,Table15[Customer-Owned Portion],O2028),Table15[Unique ID],0),0)))</f>
        <v/>
      </c>
      <c r="X2028"/>
    </row>
    <row r="2029" spans="2:24" x14ac:dyDescent="0.35">
      <c r="B2029" s="146"/>
      <c r="C2029" s="31"/>
      <c r="D2029" s="31"/>
      <c r="E2029" s="44"/>
      <c r="F2029" s="43"/>
      <c r="G2029" s="84"/>
      <c r="H2029" s="31"/>
      <c r="I2029" s="31"/>
      <c r="J2029" s="84"/>
      <c r="K2029" s="31"/>
      <c r="L2029" s="31"/>
      <c r="M2029" s="169"/>
      <c r="N2029" s="148"/>
      <c r="O2029" s="44"/>
      <c r="P2029" s="43"/>
      <c r="Q2029" s="31"/>
      <c r="R2029" s="84"/>
      <c r="S2029" s="31"/>
      <c r="T2029" s="31"/>
      <c r="U2029" s="169"/>
      <c r="V2029" s="150"/>
      <c r="W2029" s="141" t="str" cm="1">
        <f t="array" ref="W2029">IF(SUM(LEN(B2029:V2029))=0,"",IF(OR(OR(ISBLANK(F2029),SUM(LEN(C2029),LEN(D2029))=0),AND(NOT(E2029="Unknown"),ISBLANK(J2029)),AND(NOT(O2029="Unknown"),ISBLANK(R2029))),"Missing Information", INDEX(Table15[Entire Service Line Classification], MATCH(SUMIFS(Table15[Unique ID],Table15[System-Owned Portion],E2029,Table15[If Material Anything Other than "Lead" in Column E,Was Material Ever Previously Lead?],G2029,Table15[Customer-Owned Portion],O2029),Table15[Unique ID],0),0)))</f>
        <v/>
      </c>
      <c r="X2029"/>
    </row>
    <row r="2030" spans="2:24" x14ac:dyDescent="0.35">
      <c r="B2030" s="146"/>
      <c r="C2030" s="31"/>
      <c r="D2030" s="31"/>
      <c r="E2030" s="44"/>
      <c r="F2030" s="43"/>
      <c r="G2030" s="84"/>
      <c r="H2030" s="31"/>
      <c r="I2030" s="31"/>
      <c r="J2030" s="84"/>
      <c r="K2030" s="31"/>
      <c r="L2030" s="31"/>
      <c r="M2030" s="169"/>
      <c r="N2030" s="148"/>
      <c r="O2030" s="44"/>
      <c r="P2030" s="43"/>
      <c r="Q2030" s="31"/>
      <c r="R2030" s="84"/>
      <c r="S2030" s="31"/>
      <c r="T2030" s="31"/>
      <c r="U2030" s="169"/>
      <c r="V2030" s="150"/>
      <c r="W2030" s="141" t="str" cm="1">
        <f t="array" ref="W2030">IF(SUM(LEN(B2030:V2030))=0,"",IF(OR(OR(ISBLANK(F2030),SUM(LEN(C2030),LEN(D2030))=0),AND(NOT(E2030="Unknown"),ISBLANK(J2030)),AND(NOT(O2030="Unknown"),ISBLANK(R2030))),"Missing Information", INDEX(Table15[Entire Service Line Classification], MATCH(SUMIFS(Table15[Unique ID],Table15[System-Owned Portion],E2030,Table15[If Material Anything Other than "Lead" in Column E,Was Material Ever Previously Lead?],G2030,Table15[Customer-Owned Portion],O2030),Table15[Unique ID],0),0)))</f>
        <v/>
      </c>
      <c r="X2030"/>
    </row>
    <row r="2031" spans="2:24" x14ac:dyDescent="0.35">
      <c r="B2031" s="146"/>
      <c r="C2031" s="31"/>
      <c r="D2031" s="31"/>
      <c r="E2031" s="44"/>
      <c r="F2031" s="43"/>
      <c r="G2031" s="84"/>
      <c r="H2031" s="31"/>
      <c r="I2031" s="31"/>
      <c r="J2031" s="84"/>
      <c r="K2031" s="31"/>
      <c r="L2031" s="31"/>
      <c r="M2031" s="169"/>
      <c r="N2031" s="148"/>
      <c r="O2031" s="44"/>
      <c r="P2031" s="43"/>
      <c r="Q2031" s="31"/>
      <c r="R2031" s="84"/>
      <c r="S2031" s="31"/>
      <c r="T2031" s="31"/>
      <c r="U2031" s="169"/>
      <c r="V2031" s="150"/>
      <c r="W2031" s="141" t="str" cm="1">
        <f t="array" ref="W2031">IF(SUM(LEN(B2031:V2031))=0,"",IF(OR(OR(ISBLANK(F2031),SUM(LEN(C2031),LEN(D2031))=0),AND(NOT(E2031="Unknown"),ISBLANK(J2031)),AND(NOT(O2031="Unknown"),ISBLANK(R2031))),"Missing Information", INDEX(Table15[Entire Service Line Classification], MATCH(SUMIFS(Table15[Unique ID],Table15[System-Owned Portion],E2031,Table15[If Material Anything Other than "Lead" in Column E,Was Material Ever Previously Lead?],G2031,Table15[Customer-Owned Portion],O2031),Table15[Unique ID],0),0)))</f>
        <v/>
      </c>
      <c r="X2031"/>
    </row>
    <row r="2032" spans="2:24" x14ac:dyDescent="0.35">
      <c r="B2032" s="146"/>
      <c r="C2032" s="31"/>
      <c r="D2032" s="31"/>
      <c r="E2032" s="44"/>
      <c r="F2032" s="43"/>
      <c r="G2032" s="84"/>
      <c r="H2032" s="31"/>
      <c r="I2032" s="31"/>
      <c r="J2032" s="84"/>
      <c r="K2032" s="31"/>
      <c r="L2032" s="31"/>
      <c r="M2032" s="169"/>
      <c r="N2032" s="148"/>
      <c r="O2032" s="44"/>
      <c r="P2032" s="43"/>
      <c r="Q2032" s="31"/>
      <c r="R2032" s="84"/>
      <c r="S2032" s="31"/>
      <c r="T2032" s="31"/>
      <c r="U2032" s="169"/>
      <c r="V2032" s="150"/>
      <c r="W2032" s="141" t="str" cm="1">
        <f t="array" ref="W2032">IF(SUM(LEN(B2032:V2032))=0,"",IF(OR(OR(ISBLANK(F2032),SUM(LEN(C2032),LEN(D2032))=0),AND(NOT(E2032="Unknown"),ISBLANK(J2032)),AND(NOT(O2032="Unknown"),ISBLANK(R2032))),"Missing Information", INDEX(Table15[Entire Service Line Classification], MATCH(SUMIFS(Table15[Unique ID],Table15[System-Owned Portion],E2032,Table15[If Material Anything Other than "Lead" in Column E,Was Material Ever Previously Lead?],G2032,Table15[Customer-Owned Portion],O2032),Table15[Unique ID],0),0)))</f>
        <v/>
      </c>
      <c r="X2032"/>
    </row>
    <row r="2033" spans="2:24" x14ac:dyDescent="0.35">
      <c r="B2033" s="146"/>
      <c r="C2033" s="31"/>
      <c r="D2033" s="31"/>
      <c r="E2033" s="44"/>
      <c r="F2033" s="43"/>
      <c r="G2033" s="84"/>
      <c r="H2033" s="31"/>
      <c r="I2033" s="31"/>
      <c r="J2033" s="84"/>
      <c r="K2033" s="31"/>
      <c r="L2033" s="31"/>
      <c r="M2033" s="169"/>
      <c r="N2033" s="148"/>
      <c r="O2033" s="44"/>
      <c r="P2033" s="43"/>
      <c r="Q2033" s="31"/>
      <c r="R2033" s="84"/>
      <c r="S2033" s="31"/>
      <c r="T2033" s="31"/>
      <c r="U2033" s="169"/>
      <c r="V2033" s="150"/>
      <c r="W2033" s="141" t="str" cm="1">
        <f t="array" ref="W2033">IF(SUM(LEN(B2033:V2033))=0,"",IF(OR(OR(ISBLANK(F2033),SUM(LEN(C2033),LEN(D2033))=0),AND(NOT(E2033="Unknown"),ISBLANK(J2033)),AND(NOT(O2033="Unknown"),ISBLANK(R2033))),"Missing Information", INDEX(Table15[Entire Service Line Classification], MATCH(SUMIFS(Table15[Unique ID],Table15[System-Owned Portion],E2033,Table15[If Material Anything Other than "Lead" in Column E,Was Material Ever Previously Lead?],G2033,Table15[Customer-Owned Portion],O2033),Table15[Unique ID],0),0)))</f>
        <v/>
      </c>
      <c r="X2033"/>
    </row>
    <row r="2034" spans="2:24" x14ac:dyDescent="0.35">
      <c r="B2034" s="146"/>
      <c r="C2034" s="31"/>
      <c r="D2034" s="31"/>
      <c r="E2034" s="44"/>
      <c r="F2034" s="43"/>
      <c r="G2034" s="84"/>
      <c r="H2034" s="31"/>
      <c r="I2034" s="31"/>
      <c r="J2034" s="84"/>
      <c r="K2034" s="31"/>
      <c r="L2034" s="31"/>
      <c r="M2034" s="169"/>
      <c r="N2034" s="148"/>
      <c r="O2034" s="44"/>
      <c r="P2034" s="43"/>
      <c r="Q2034" s="31"/>
      <c r="R2034" s="84"/>
      <c r="S2034" s="31"/>
      <c r="T2034" s="31"/>
      <c r="U2034" s="169"/>
      <c r="V2034" s="150"/>
      <c r="W2034" s="141" t="str" cm="1">
        <f t="array" ref="W2034">IF(SUM(LEN(B2034:V2034))=0,"",IF(OR(OR(ISBLANK(F2034),SUM(LEN(C2034),LEN(D2034))=0),AND(NOT(E2034="Unknown"),ISBLANK(J2034)),AND(NOT(O2034="Unknown"),ISBLANK(R2034))),"Missing Information", INDEX(Table15[Entire Service Line Classification], MATCH(SUMIFS(Table15[Unique ID],Table15[System-Owned Portion],E2034,Table15[If Material Anything Other than "Lead" in Column E,Was Material Ever Previously Lead?],G2034,Table15[Customer-Owned Portion],O2034),Table15[Unique ID],0),0)))</f>
        <v/>
      </c>
      <c r="X2034"/>
    </row>
    <row r="2035" spans="2:24" x14ac:dyDescent="0.35">
      <c r="B2035" s="146"/>
      <c r="C2035" s="31"/>
      <c r="D2035" s="31"/>
      <c r="E2035" s="44"/>
      <c r="F2035" s="43"/>
      <c r="G2035" s="84"/>
      <c r="H2035" s="31"/>
      <c r="I2035" s="31"/>
      <c r="J2035" s="84"/>
      <c r="K2035" s="31"/>
      <c r="L2035" s="31"/>
      <c r="M2035" s="169"/>
      <c r="N2035" s="148"/>
      <c r="O2035" s="44"/>
      <c r="P2035" s="43"/>
      <c r="Q2035" s="31"/>
      <c r="R2035" s="84"/>
      <c r="S2035" s="31"/>
      <c r="T2035" s="31"/>
      <c r="U2035" s="169"/>
      <c r="V2035" s="150"/>
      <c r="W2035" s="141" t="str" cm="1">
        <f t="array" ref="W2035">IF(SUM(LEN(B2035:V2035))=0,"",IF(OR(OR(ISBLANK(F2035),SUM(LEN(C2035),LEN(D2035))=0),AND(NOT(E2035="Unknown"),ISBLANK(J2035)),AND(NOT(O2035="Unknown"),ISBLANK(R2035))),"Missing Information", INDEX(Table15[Entire Service Line Classification], MATCH(SUMIFS(Table15[Unique ID],Table15[System-Owned Portion],E2035,Table15[If Material Anything Other than "Lead" in Column E,Was Material Ever Previously Lead?],G2035,Table15[Customer-Owned Portion],O2035),Table15[Unique ID],0),0)))</f>
        <v/>
      </c>
      <c r="X2035"/>
    </row>
    <row r="2036" spans="2:24" x14ac:dyDescent="0.35">
      <c r="B2036" s="146"/>
      <c r="C2036" s="31"/>
      <c r="D2036" s="31"/>
      <c r="E2036" s="44"/>
      <c r="F2036" s="43"/>
      <c r="G2036" s="84"/>
      <c r="H2036" s="31"/>
      <c r="I2036" s="31"/>
      <c r="J2036" s="84"/>
      <c r="K2036" s="31"/>
      <c r="L2036" s="31"/>
      <c r="M2036" s="169"/>
      <c r="N2036" s="148"/>
      <c r="O2036" s="44"/>
      <c r="P2036" s="43"/>
      <c r="Q2036" s="31"/>
      <c r="R2036" s="84"/>
      <c r="S2036" s="31"/>
      <c r="T2036" s="31"/>
      <c r="U2036" s="169"/>
      <c r="V2036" s="150"/>
      <c r="W2036" s="141" t="str" cm="1">
        <f t="array" ref="W2036">IF(SUM(LEN(B2036:V2036))=0,"",IF(OR(OR(ISBLANK(F2036),SUM(LEN(C2036),LEN(D2036))=0),AND(NOT(E2036="Unknown"),ISBLANK(J2036)),AND(NOT(O2036="Unknown"),ISBLANK(R2036))),"Missing Information", INDEX(Table15[Entire Service Line Classification], MATCH(SUMIFS(Table15[Unique ID],Table15[System-Owned Portion],E2036,Table15[If Material Anything Other than "Lead" in Column E,Was Material Ever Previously Lead?],G2036,Table15[Customer-Owned Portion],O2036),Table15[Unique ID],0),0)))</f>
        <v/>
      </c>
      <c r="X2036"/>
    </row>
    <row r="2037" spans="2:24" x14ac:dyDescent="0.35">
      <c r="B2037" s="146"/>
      <c r="C2037" s="31"/>
      <c r="D2037" s="31"/>
      <c r="E2037" s="44"/>
      <c r="F2037" s="43"/>
      <c r="G2037" s="84"/>
      <c r="H2037" s="31"/>
      <c r="I2037" s="31"/>
      <c r="J2037" s="84"/>
      <c r="K2037" s="31"/>
      <c r="L2037" s="31"/>
      <c r="M2037" s="169"/>
      <c r="N2037" s="148"/>
      <c r="O2037" s="44"/>
      <c r="P2037" s="43"/>
      <c r="Q2037" s="31"/>
      <c r="R2037" s="84"/>
      <c r="S2037" s="31"/>
      <c r="T2037" s="31"/>
      <c r="U2037" s="169"/>
      <c r="V2037" s="150"/>
      <c r="W2037" s="141" t="str" cm="1">
        <f t="array" ref="W2037">IF(SUM(LEN(B2037:V2037))=0,"",IF(OR(OR(ISBLANK(F2037),SUM(LEN(C2037),LEN(D2037))=0),AND(NOT(E2037="Unknown"),ISBLANK(J2037)),AND(NOT(O2037="Unknown"),ISBLANK(R2037))),"Missing Information", INDEX(Table15[Entire Service Line Classification], MATCH(SUMIFS(Table15[Unique ID],Table15[System-Owned Portion],E2037,Table15[If Material Anything Other than "Lead" in Column E,Was Material Ever Previously Lead?],G2037,Table15[Customer-Owned Portion],O2037),Table15[Unique ID],0),0)))</f>
        <v/>
      </c>
      <c r="X2037"/>
    </row>
    <row r="2038" spans="2:24" x14ac:dyDescent="0.35">
      <c r="B2038" s="146"/>
      <c r="C2038" s="31"/>
      <c r="D2038" s="31"/>
      <c r="E2038" s="44"/>
      <c r="F2038" s="43"/>
      <c r="G2038" s="84"/>
      <c r="H2038" s="31"/>
      <c r="I2038" s="31"/>
      <c r="J2038" s="84"/>
      <c r="K2038" s="31"/>
      <c r="L2038" s="31"/>
      <c r="M2038" s="169"/>
      <c r="N2038" s="148"/>
      <c r="O2038" s="44"/>
      <c r="P2038" s="43"/>
      <c r="Q2038" s="31"/>
      <c r="R2038" s="84"/>
      <c r="S2038" s="31"/>
      <c r="T2038" s="31"/>
      <c r="U2038" s="169"/>
      <c r="V2038" s="150"/>
      <c r="W2038" s="141" t="str" cm="1">
        <f t="array" ref="W2038">IF(SUM(LEN(B2038:V2038))=0,"",IF(OR(OR(ISBLANK(F2038),SUM(LEN(C2038),LEN(D2038))=0),AND(NOT(E2038="Unknown"),ISBLANK(J2038)),AND(NOT(O2038="Unknown"),ISBLANK(R2038))),"Missing Information", INDEX(Table15[Entire Service Line Classification], MATCH(SUMIFS(Table15[Unique ID],Table15[System-Owned Portion],E2038,Table15[If Material Anything Other than "Lead" in Column E,Was Material Ever Previously Lead?],G2038,Table15[Customer-Owned Portion],O2038),Table15[Unique ID],0),0)))</f>
        <v/>
      </c>
      <c r="X2038"/>
    </row>
    <row r="2039" spans="2:24" x14ac:dyDescent="0.35">
      <c r="B2039" s="146"/>
      <c r="C2039" s="31"/>
      <c r="D2039" s="31"/>
      <c r="E2039" s="44"/>
      <c r="F2039" s="43"/>
      <c r="G2039" s="84"/>
      <c r="H2039" s="31"/>
      <c r="I2039" s="31"/>
      <c r="J2039" s="84"/>
      <c r="K2039" s="31"/>
      <c r="L2039" s="31"/>
      <c r="M2039" s="169"/>
      <c r="N2039" s="148"/>
      <c r="O2039" s="44"/>
      <c r="P2039" s="43"/>
      <c r="Q2039" s="31"/>
      <c r="R2039" s="84"/>
      <c r="S2039" s="31"/>
      <c r="T2039" s="31"/>
      <c r="U2039" s="169"/>
      <c r="V2039" s="150"/>
      <c r="W2039" s="141" t="str" cm="1">
        <f t="array" ref="W2039">IF(SUM(LEN(B2039:V2039))=0,"",IF(OR(OR(ISBLANK(F2039),SUM(LEN(C2039),LEN(D2039))=0),AND(NOT(E2039="Unknown"),ISBLANK(J2039)),AND(NOT(O2039="Unknown"),ISBLANK(R2039))),"Missing Information", INDEX(Table15[Entire Service Line Classification], MATCH(SUMIFS(Table15[Unique ID],Table15[System-Owned Portion],E2039,Table15[If Material Anything Other than "Lead" in Column E,Was Material Ever Previously Lead?],G2039,Table15[Customer-Owned Portion],O2039),Table15[Unique ID],0),0)))</f>
        <v/>
      </c>
      <c r="X2039"/>
    </row>
    <row r="2040" spans="2:24" x14ac:dyDescent="0.35">
      <c r="B2040" s="146"/>
      <c r="C2040" s="31"/>
      <c r="D2040" s="31"/>
      <c r="E2040" s="44"/>
      <c r="F2040" s="43"/>
      <c r="G2040" s="84"/>
      <c r="H2040" s="31"/>
      <c r="I2040" s="31"/>
      <c r="J2040" s="84"/>
      <c r="K2040" s="31"/>
      <c r="L2040" s="31"/>
      <c r="M2040" s="169"/>
      <c r="N2040" s="148"/>
      <c r="O2040" s="44"/>
      <c r="P2040" s="43"/>
      <c r="Q2040" s="31"/>
      <c r="R2040" s="84"/>
      <c r="S2040" s="31"/>
      <c r="T2040" s="31"/>
      <c r="U2040" s="169"/>
      <c r="V2040" s="150"/>
      <c r="W2040" s="141" t="str" cm="1">
        <f t="array" ref="W2040">IF(SUM(LEN(B2040:V2040))=0,"",IF(OR(OR(ISBLANK(F2040),SUM(LEN(C2040),LEN(D2040))=0),AND(NOT(E2040="Unknown"),ISBLANK(J2040)),AND(NOT(O2040="Unknown"),ISBLANK(R2040))),"Missing Information", INDEX(Table15[Entire Service Line Classification], MATCH(SUMIFS(Table15[Unique ID],Table15[System-Owned Portion],E2040,Table15[If Material Anything Other than "Lead" in Column E,Was Material Ever Previously Lead?],G2040,Table15[Customer-Owned Portion],O2040),Table15[Unique ID],0),0)))</f>
        <v/>
      </c>
      <c r="X2040"/>
    </row>
    <row r="2041" spans="2:24" x14ac:dyDescent="0.35">
      <c r="B2041" s="146"/>
      <c r="C2041" s="31"/>
      <c r="D2041" s="31"/>
      <c r="E2041" s="44"/>
      <c r="F2041" s="43"/>
      <c r="G2041" s="84"/>
      <c r="H2041" s="31"/>
      <c r="I2041" s="31"/>
      <c r="J2041" s="84"/>
      <c r="K2041" s="31"/>
      <c r="L2041" s="31"/>
      <c r="M2041" s="169"/>
      <c r="N2041" s="148"/>
      <c r="O2041" s="44"/>
      <c r="P2041" s="43"/>
      <c r="Q2041" s="31"/>
      <c r="R2041" s="84"/>
      <c r="S2041" s="31"/>
      <c r="T2041" s="31"/>
      <c r="U2041" s="169"/>
      <c r="V2041" s="150"/>
      <c r="W2041" s="141" t="str" cm="1">
        <f t="array" ref="W2041">IF(SUM(LEN(B2041:V2041))=0,"",IF(OR(OR(ISBLANK(F2041),SUM(LEN(C2041),LEN(D2041))=0),AND(NOT(E2041="Unknown"),ISBLANK(J2041)),AND(NOT(O2041="Unknown"),ISBLANK(R2041))),"Missing Information", INDEX(Table15[Entire Service Line Classification], MATCH(SUMIFS(Table15[Unique ID],Table15[System-Owned Portion],E2041,Table15[If Material Anything Other than "Lead" in Column E,Was Material Ever Previously Lead?],G2041,Table15[Customer-Owned Portion],O2041),Table15[Unique ID],0),0)))</f>
        <v/>
      </c>
      <c r="X2041"/>
    </row>
    <row r="2042" spans="2:24" x14ac:dyDescent="0.35">
      <c r="B2042" s="146"/>
      <c r="C2042" s="31"/>
      <c r="D2042" s="31"/>
      <c r="E2042" s="44"/>
      <c r="F2042" s="43"/>
      <c r="G2042" s="84"/>
      <c r="H2042" s="31"/>
      <c r="I2042" s="31"/>
      <c r="J2042" s="84"/>
      <c r="K2042" s="31"/>
      <c r="L2042" s="31"/>
      <c r="M2042" s="169"/>
      <c r="N2042" s="148"/>
      <c r="O2042" s="44"/>
      <c r="P2042" s="43"/>
      <c r="Q2042" s="31"/>
      <c r="R2042" s="84"/>
      <c r="S2042" s="31"/>
      <c r="T2042" s="31"/>
      <c r="U2042" s="169"/>
      <c r="V2042" s="150"/>
      <c r="W2042" s="141" t="str" cm="1">
        <f t="array" ref="W2042">IF(SUM(LEN(B2042:V2042))=0,"",IF(OR(OR(ISBLANK(F2042),SUM(LEN(C2042),LEN(D2042))=0),AND(NOT(E2042="Unknown"),ISBLANK(J2042)),AND(NOT(O2042="Unknown"),ISBLANK(R2042))),"Missing Information", INDEX(Table15[Entire Service Line Classification], MATCH(SUMIFS(Table15[Unique ID],Table15[System-Owned Portion],E2042,Table15[If Material Anything Other than "Lead" in Column E,Was Material Ever Previously Lead?],G2042,Table15[Customer-Owned Portion],O2042),Table15[Unique ID],0),0)))</f>
        <v/>
      </c>
      <c r="X2042"/>
    </row>
    <row r="2043" spans="2:24" x14ac:dyDescent="0.35">
      <c r="B2043" s="146"/>
      <c r="C2043" s="31"/>
      <c r="D2043" s="31"/>
      <c r="E2043" s="44"/>
      <c r="F2043" s="43"/>
      <c r="G2043" s="84"/>
      <c r="H2043" s="31"/>
      <c r="I2043" s="31"/>
      <c r="J2043" s="84"/>
      <c r="K2043" s="31"/>
      <c r="L2043" s="31"/>
      <c r="M2043" s="169"/>
      <c r="N2043" s="148"/>
      <c r="O2043" s="44"/>
      <c r="P2043" s="43"/>
      <c r="Q2043" s="31"/>
      <c r="R2043" s="84"/>
      <c r="S2043" s="31"/>
      <c r="T2043" s="31"/>
      <c r="U2043" s="169"/>
      <c r="V2043" s="150"/>
      <c r="W2043" s="141" t="str" cm="1">
        <f t="array" ref="W2043">IF(SUM(LEN(B2043:V2043))=0,"",IF(OR(OR(ISBLANK(F2043),SUM(LEN(C2043),LEN(D2043))=0),AND(NOT(E2043="Unknown"),ISBLANK(J2043)),AND(NOT(O2043="Unknown"),ISBLANK(R2043))),"Missing Information", INDEX(Table15[Entire Service Line Classification], MATCH(SUMIFS(Table15[Unique ID],Table15[System-Owned Portion],E2043,Table15[If Material Anything Other than "Lead" in Column E,Was Material Ever Previously Lead?],G2043,Table15[Customer-Owned Portion],O2043),Table15[Unique ID],0),0)))</f>
        <v/>
      </c>
      <c r="X2043"/>
    </row>
    <row r="2044" spans="2:24" x14ac:dyDescent="0.35">
      <c r="B2044" s="146"/>
      <c r="C2044" s="31"/>
      <c r="D2044" s="31"/>
      <c r="E2044" s="44"/>
      <c r="F2044" s="43"/>
      <c r="G2044" s="84"/>
      <c r="H2044" s="31"/>
      <c r="I2044" s="31"/>
      <c r="J2044" s="84"/>
      <c r="K2044" s="31"/>
      <c r="L2044" s="31"/>
      <c r="M2044" s="169"/>
      <c r="N2044" s="148"/>
      <c r="O2044" s="44"/>
      <c r="P2044" s="43"/>
      <c r="Q2044" s="31"/>
      <c r="R2044" s="84"/>
      <c r="S2044" s="31"/>
      <c r="T2044" s="31"/>
      <c r="U2044" s="169"/>
      <c r="V2044" s="150"/>
      <c r="W2044" s="141" t="str" cm="1">
        <f t="array" ref="W2044">IF(SUM(LEN(B2044:V2044))=0,"",IF(OR(OR(ISBLANK(F2044),SUM(LEN(C2044),LEN(D2044))=0),AND(NOT(E2044="Unknown"),ISBLANK(J2044)),AND(NOT(O2044="Unknown"),ISBLANK(R2044))),"Missing Information", INDEX(Table15[Entire Service Line Classification], MATCH(SUMIFS(Table15[Unique ID],Table15[System-Owned Portion],E2044,Table15[If Material Anything Other than "Lead" in Column E,Was Material Ever Previously Lead?],G2044,Table15[Customer-Owned Portion],O2044),Table15[Unique ID],0),0)))</f>
        <v/>
      </c>
      <c r="X2044"/>
    </row>
    <row r="2045" spans="2:24" x14ac:dyDescent="0.35">
      <c r="B2045" s="146"/>
      <c r="C2045" s="31"/>
      <c r="D2045" s="31"/>
      <c r="E2045" s="44"/>
      <c r="F2045" s="43"/>
      <c r="G2045" s="84"/>
      <c r="H2045" s="31"/>
      <c r="I2045" s="31"/>
      <c r="J2045" s="84"/>
      <c r="K2045" s="31"/>
      <c r="L2045" s="31"/>
      <c r="M2045" s="169"/>
      <c r="N2045" s="148"/>
      <c r="O2045" s="44"/>
      <c r="P2045" s="43"/>
      <c r="Q2045" s="31"/>
      <c r="R2045" s="84"/>
      <c r="S2045" s="31"/>
      <c r="T2045" s="31"/>
      <c r="U2045" s="169"/>
      <c r="V2045" s="150"/>
      <c r="W2045" s="141" t="str" cm="1">
        <f t="array" ref="W2045">IF(SUM(LEN(B2045:V2045))=0,"",IF(OR(OR(ISBLANK(F2045),SUM(LEN(C2045),LEN(D2045))=0),AND(NOT(E2045="Unknown"),ISBLANK(J2045)),AND(NOT(O2045="Unknown"),ISBLANK(R2045))),"Missing Information", INDEX(Table15[Entire Service Line Classification], MATCH(SUMIFS(Table15[Unique ID],Table15[System-Owned Portion],E2045,Table15[If Material Anything Other than "Lead" in Column E,Was Material Ever Previously Lead?],G2045,Table15[Customer-Owned Portion],O2045),Table15[Unique ID],0),0)))</f>
        <v/>
      </c>
      <c r="X2045"/>
    </row>
    <row r="2046" spans="2:24" x14ac:dyDescent="0.35">
      <c r="B2046" s="146"/>
      <c r="C2046" s="31"/>
      <c r="D2046" s="31"/>
      <c r="E2046" s="44"/>
      <c r="F2046" s="43"/>
      <c r="G2046" s="84"/>
      <c r="H2046" s="31"/>
      <c r="I2046" s="31"/>
      <c r="J2046" s="84"/>
      <c r="K2046" s="31"/>
      <c r="L2046" s="31"/>
      <c r="M2046" s="169"/>
      <c r="N2046" s="148"/>
      <c r="O2046" s="44"/>
      <c r="P2046" s="43"/>
      <c r="Q2046" s="31"/>
      <c r="R2046" s="84"/>
      <c r="S2046" s="31"/>
      <c r="T2046" s="31"/>
      <c r="U2046" s="169"/>
      <c r="V2046" s="150"/>
      <c r="W2046" s="141" t="str" cm="1">
        <f t="array" ref="W2046">IF(SUM(LEN(B2046:V2046))=0,"",IF(OR(OR(ISBLANK(F2046),SUM(LEN(C2046),LEN(D2046))=0),AND(NOT(E2046="Unknown"),ISBLANK(J2046)),AND(NOT(O2046="Unknown"),ISBLANK(R2046))),"Missing Information", INDEX(Table15[Entire Service Line Classification], MATCH(SUMIFS(Table15[Unique ID],Table15[System-Owned Portion],E2046,Table15[If Material Anything Other than "Lead" in Column E,Was Material Ever Previously Lead?],G2046,Table15[Customer-Owned Portion],O2046),Table15[Unique ID],0),0)))</f>
        <v/>
      </c>
      <c r="X2046"/>
    </row>
    <row r="2047" spans="2:24" x14ac:dyDescent="0.35">
      <c r="B2047" s="146"/>
      <c r="C2047" s="31"/>
      <c r="D2047" s="31"/>
      <c r="E2047" s="44"/>
      <c r="F2047" s="43"/>
      <c r="G2047" s="84"/>
      <c r="H2047" s="31"/>
      <c r="I2047" s="31"/>
      <c r="J2047" s="84"/>
      <c r="K2047" s="31"/>
      <c r="L2047" s="31"/>
      <c r="M2047" s="169"/>
      <c r="N2047" s="148"/>
      <c r="O2047" s="44"/>
      <c r="P2047" s="43"/>
      <c r="Q2047" s="31"/>
      <c r="R2047" s="84"/>
      <c r="S2047" s="31"/>
      <c r="T2047" s="31"/>
      <c r="U2047" s="169"/>
      <c r="V2047" s="150"/>
      <c r="W2047" s="141" t="str" cm="1">
        <f t="array" ref="W2047">IF(SUM(LEN(B2047:V2047))=0,"",IF(OR(OR(ISBLANK(F2047),SUM(LEN(C2047),LEN(D2047))=0),AND(NOT(E2047="Unknown"),ISBLANK(J2047)),AND(NOT(O2047="Unknown"),ISBLANK(R2047))),"Missing Information", INDEX(Table15[Entire Service Line Classification], MATCH(SUMIFS(Table15[Unique ID],Table15[System-Owned Portion],E2047,Table15[If Material Anything Other than "Lead" in Column E,Was Material Ever Previously Lead?],G2047,Table15[Customer-Owned Portion],O2047),Table15[Unique ID],0),0)))</f>
        <v/>
      </c>
      <c r="X2047"/>
    </row>
    <row r="2048" spans="2:24" x14ac:dyDescent="0.35">
      <c r="B2048" s="146"/>
      <c r="C2048" s="31"/>
      <c r="D2048" s="31"/>
      <c r="E2048" s="44"/>
      <c r="F2048" s="43"/>
      <c r="G2048" s="84"/>
      <c r="H2048" s="31"/>
      <c r="I2048" s="31"/>
      <c r="J2048" s="84"/>
      <c r="K2048" s="31"/>
      <c r="L2048" s="31"/>
      <c r="M2048" s="169"/>
      <c r="N2048" s="148"/>
      <c r="O2048" s="44"/>
      <c r="P2048" s="43"/>
      <c r="Q2048" s="31"/>
      <c r="R2048" s="84"/>
      <c r="S2048" s="31"/>
      <c r="T2048" s="31"/>
      <c r="U2048" s="169"/>
      <c r="V2048" s="150"/>
      <c r="W2048" s="141" t="str" cm="1">
        <f t="array" ref="W2048">IF(SUM(LEN(B2048:V2048))=0,"",IF(OR(OR(ISBLANK(F2048),SUM(LEN(C2048),LEN(D2048))=0),AND(NOT(E2048="Unknown"),ISBLANK(J2048)),AND(NOT(O2048="Unknown"),ISBLANK(R2048))),"Missing Information", INDEX(Table15[Entire Service Line Classification], MATCH(SUMIFS(Table15[Unique ID],Table15[System-Owned Portion],E2048,Table15[If Material Anything Other than "Lead" in Column E,Was Material Ever Previously Lead?],G2048,Table15[Customer-Owned Portion],O2048),Table15[Unique ID],0),0)))</f>
        <v/>
      </c>
      <c r="X2048"/>
    </row>
    <row r="2049" spans="2:24" x14ac:dyDescent="0.35">
      <c r="B2049" s="146"/>
      <c r="C2049" s="31"/>
      <c r="D2049" s="31"/>
      <c r="E2049" s="44"/>
      <c r="F2049" s="43"/>
      <c r="G2049" s="84"/>
      <c r="H2049" s="31"/>
      <c r="I2049" s="31"/>
      <c r="J2049" s="84"/>
      <c r="K2049" s="31"/>
      <c r="L2049" s="31"/>
      <c r="M2049" s="169"/>
      <c r="N2049" s="148"/>
      <c r="O2049" s="44"/>
      <c r="P2049" s="43"/>
      <c r="Q2049" s="31"/>
      <c r="R2049" s="84"/>
      <c r="S2049" s="31"/>
      <c r="T2049" s="31"/>
      <c r="U2049" s="169"/>
      <c r="V2049" s="150"/>
      <c r="W2049" s="141" t="str" cm="1">
        <f t="array" ref="W2049">IF(SUM(LEN(B2049:V2049))=0,"",IF(OR(OR(ISBLANK(F2049),SUM(LEN(C2049),LEN(D2049))=0),AND(NOT(E2049="Unknown"),ISBLANK(J2049)),AND(NOT(O2049="Unknown"),ISBLANK(R2049))),"Missing Information", INDEX(Table15[Entire Service Line Classification], MATCH(SUMIFS(Table15[Unique ID],Table15[System-Owned Portion],E2049,Table15[If Material Anything Other than "Lead" in Column E,Was Material Ever Previously Lead?],G2049,Table15[Customer-Owned Portion],O2049),Table15[Unique ID],0),0)))</f>
        <v/>
      </c>
      <c r="X2049"/>
    </row>
    <row r="2050" spans="2:24" x14ac:dyDescent="0.35">
      <c r="B2050" s="146"/>
      <c r="C2050" s="31"/>
      <c r="D2050" s="31"/>
      <c r="E2050" s="44"/>
      <c r="F2050" s="43"/>
      <c r="G2050" s="84"/>
      <c r="H2050" s="31"/>
      <c r="I2050" s="31"/>
      <c r="J2050" s="84"/>
      <c r="K2050" s="31"/>
      <c r="L2050" s="31"/>
      <c r="M2050" s="169"/>
      <c r="N2050" s="148"/>
      <c r="O2050" s="44"/>
      <c r="P2050" s="43"/>
      <c r="Q2050" s="31"/>
      <c r="R2050" s="84"/>
      <c r="S2050" s="31"/>
      <c r="T2050" s="31"/>
      <c r="U2050" s="169"/>
      <c r="V2050" s="150"/>
      <c r="W2050" s="141" t="str" cm="1">
        <f t="array" ref="W2050">IF(SUM(LEN(B2050:V2050))=0,"",IF(OR(OR(ISBLANK(F2050),SUM(LEN(C2050),LEN(D2050))=0),AND(NOT(E2050="Unknown"),ISBLANK(J2050)),AND(NOT(O2050="Unknown"),ISBLANK(R2050))),"Missing Information", INDEX(Table15[Entire Service Line Classification], MATCH(SUMIFS(Table15[Unique ID],Table15[System-Owned Portion],E2050,Table15[If Material Anything Other than "Lead" in Column E,Was Material Ever Previously Lead?],G2050,Table15[Customer-Owned Portion],O2050),Table15[Unique ID],0),0)))</f>
        <v/>
      </c>
      <c r="X2050"/>
    </row>
    <row r="2051" spans="2:24" x14ac:dyDescent="0.35">
      <c r="B2051" s="146"/>
      <c r="C2051" s="31"/>
      <c r="D2051" s="31"/>
      <c r="E2051" s="44"/>
      <c r="F2051" s="43"/>
      <c r="G2051" s="84"/>
      <c r="H2051" s="31"/>
      <c r="I2051" s="31"/>
      <c r="J2051" s="84"/>
      <c r="K2051" s="31"/>
      <c r="L2051" s="31"/>
      <c r="M2051" s="169"/>
      <c r="N2051" s="148"/>
      <c r="O2051" s="44"/>
      <c r="P2051" s="43"/>
      <c r="Q2051" s="31"/>
      <c r="R2051" s="84"/>
      <c r="S2051" s="31"/>
      <c r="T2051" s="31"/>
      <c r="U2051" s="169"/>
      <c r="V2051" s="150"/>
      <c r="W2051" s="141" t="str" cm="1">
        <f t="array" ref="W2051">IF(SUM(LEN(B2051:V2051))=0,"",IF(OR(OR(ISBLANK(F2051),SUM(LEN(C2051),LEN(D2051))=0),AND(NOT(E2051="Unknown"),ISBLANK(J2051)),AND(NOT(O2051="Unknown"),ISBLANK(R2051))),"Missing Information", INDEX(Table15[Entire Service Line Classification], MATCH(SUMIFS(Table15[Unique ID],Table15[System-Owned Portion],E2051,Table15[If Material Anything Other than "Lead" in Column E,Was Material Ever Previously Lead?],G2051,Table15[Customer-Owned Portion],O2051),Table15[Unique ID],0),0)))</f>
        <v/>
      </c>
      <c r="X2051"/>
    </row>
    <row r="2052" spans="2:24" x14ac:dyDescent="0.35">
      <c r="B2052" s="146"/>
      <c r="C2052" s="31"/>
      <c r="D2052" s="31"/>
      <c r="E2052" s="44"/>
      <c r="F2052" s="43"/>
      <c r="G2052" s="84"/>
      <c r="H2052" s="31"/>
      <c r="I2052" s="31"/>
      <c r="J2052" s="84"/>
      <c r="K2052" s="31"/>
      <c r="L2052" s="31"/>
      <c r="M2052" s="169"/>
      <c r="N2052" s="148"/>
      <c r="O2052" s="44"/>
      <c r="P2052" s="43"/>
      <c r="Q2052" s="31"/>
      <c r="R2052" s="84"/>
      <c r="S2052" s="31"/>
      <c r="T2052" s="31"/>
      <c r="U2052" s="169"/>
      <c r="V2052" s="150"/>
      <c r="W2052" s="141" t="str" cm="1">
        <f t="array" ref="W2052">IF(SUM(LEN(B2052:V2052))=0,"",IF(OR(OR(ISBLANK(F2052),SUM(LEN(C2052),LEN(D2052))=0),AND(NOT(E2052="Unknown"),ISBLANK(J2052)),AND(NOT(O2052="Unknown"),ISBLANK(R2052))),"Missing Information", INDEX(Table15[Entire Service Line Classification], MATCH(SUMIFS(Table15[Unique ID],Table15[System-Owned Portion],E2052,Table15[If Material Anything Other than "Lead" in Column E,Was Material Ever Previously Lead?],G2052,Table15[Customer-Owned Portion],O2052),Table15[Unique ID],0),0)))</f>
        <v/>
      </c>
      <c r="X2052"/>
    </row>
    <row r="2053" spans="2:24" x14ac:dyDescent="0.35">
      <c r="B2053" s="146"/>
      <c r="C2053" s="31"/>
      <c r="D2053" s="31"/>
      <c r="E2053" s="44"/>
      <c r="F2053" s="43"/>
      <c r="G2053" s="84"/>
      <c r="H2053" s="31"/>
      <c r="I2053" s="31"/>
      <c r="J2053" s="84"/>
      <c r="K2053" s="31"/>
      <c r="L2053" s="31"/>
      <c r="M2053" s="169"/>
      <c r="N2053" s="148"/>
      <c r="O2053" s="44"/>
      <c r="P2053" s="43"/>
      <c r="Q2053" s="31"/>
      <c r="R2053" s="84"/>
      <c r="S2053" s="31"/>
      <c r="T2053" s="31"/>
      <c r="U2053" s="169"/>
      <c r="V2053" s="150"/>
      <c r="W2053" s="141" t="str" cm="1">
        <f t="array" ref="W2053">IF(SUM(LEN(B2053:V2053))=0,"",IF(OR(OR(ISBLANK(F2053),SUM(LEN(C2053),LEN(D2053))=0),AND(NOT(E2053="Unknown"),ISBLANK(J2053)),AND(NOT(O2053="Unknown"),ISBLANK(R2053))),"Missing Information", INDEX(Table15[Entire Service Line Classification], MATCH(SUMIFS(Table15[Unique ID],Table15[System-Owned Portion],E2053,Table15[If Material Anything Other than "Lead" in Column E,Was Material Ever Previously Lead?],G2053,Table15[Customer-Owned Portion],O2053),Table15[Unique ID],0),0)))</f>
        <v/>
      </c>
      <c r="X2053"/>
    </row>
    <row r="2054" spans="2:24" x14ac:dyDescent="0.35">
      <c r="B2054" s="146"/>
      <c r="C2054" s="31"/>
      <c r="D2054" s="31"/>
      <c r="E2054" s="44"/>
      <c r="F2054" s="43"/>
      <c r="G2054" s="84"/>
      <c r="H2054" s="31"/>
      <c r="I2054" s="31"/>
      <c r="J2054" s="84"/>
      <c r="K2054" s="31"/>
      <c r="L2054" s="31"/>
      <c r="M2054" s="169"/>
      <c r="N2054" s="148"/>
      <c r="O2054" s="44"/>
      <c r="P2054" s="43"/>
      <c r="Q2054" s="31"/>
      <c r="R2054" s="84"/>
      <c r="S2054" s="31"/>
      <c r="T2054" s="31"/>
      <c r="U2054" s="169"/>
      <c r="V2054" s="150"/>
      <c r="W2054" s="141" t="str" cm="1">
        <f t="array" ref="W2054">IF(SUM(LEN(B2054:V2054))=0,"",IF(OR(OR(ISBLANK(F2054),SUM(LEN(C2054),LEN(D2054))=0),AND(NOT(E2054="Unknown"),ISBLANK(J2054)),AND(NOT(O2054="Unknown"),ISBLANK(R2054))),"Missing Information", INDEX(Table15[Entire Service Line Classification], MATCH(SUMIFS(Table15[Unique ID],Table15[System-Owned Portion],E2054,Table15[If Material Anything Other than "Lead" in Column E,Was Material Ever Previously Lead?],G2054,Table15[Customer-Owned Portion],O2054),Table15[Unique ID],0),0)))</f>
        <v/>
      </c>
      <c r="X2054"/>
    </row>
    <row r="2055" spans="2:24" x14ac:dyDescent="0.35">
      <c r="B2055" s="146"/>
      <c r="C2055" s="31"/>
      <c r="D2055" s="31"/>
      <c r="E2055" s="44"/>
      <c r="F2055" s="43"/>
      <c r="G2055" s="84"/>
      <c r="H2055" s="31"/>
      <c r="I2055" s="31"/>
      <c r="J2055" s="84"/>
      <c r="K2055" s="31"/>
      <c r="L2055" s="31"/>
      <c r="M2055" s="169"/>
      <c r="N2055" s="148"/>
      <c r="O2055" s="44"/>
      <c r="P2055" s="43"/>
      <c r="Q2055" s="31"/>
      <c r="R2055" s="84"/>
      <c r="S2055" s="31"/>
      <c r="T2055" s="31"/>
      <c r="U2055" s="169"/>
      <c r="V2055" s="150"/>
      <c r="W2055" s="141" t="str" cm="1">
        <f t="array" ref="W2055">IF(SUM(LEN(B2055:V2055))=0,"",IF(OR(OR(ISBLANK(F2055),SUM(LEN(C2055),LEN(D2055))=0),AND(NOT(E2055="Unknown"),ISBLANK(J2055)),AND(NOT(O2055="Unknown"),ISBLANK(R2055))),"Missing Information", INDEX(Table15[Entire Service Line Classification], MATCH(SUMIFS(Table15[Unique ID],Table15[System-Owned Portion],E2055,Table15[If Material Anything Other than "Lead" in Column E,Was Material Ever Previously Lead?],G2055,Table15[Customer-Owned Portion],O2055),Table15[Unique ID],0),0)))</f>
        <v/>
      </c>
      <c r="X2055"/>
    </row>
    <row r="2056" spans="2:24" x14ac:dyDescent="0.35">
      <c r="B2056" s="146"/>
      <c r="C2056" s="31"/>
      <c r="D2056" s="31"/>
      <c r="E2056" s="44"/>
      <c r="F2056" s="43"/>
      <c r="G2056" s="84"/>
      <c r="H2056" s="31"/>
      <c r="I2056" s="31"/>
      <c r="J2056" s="84"/>
      <c r="K2056" s="31"/>
      <c r="L2056" s="31"/>
      <c r="M2056" s="169"/>
      <c r="N2056" s="148"/>
      <c r="O2056" s="44"/>
      <c r="P2056" s="43"/>
      <c r="Q2056" s="31"/>
      <c r="R2056" s="84"/>
      <c r="S2056" s="31"/>
      <c r="T2056" s="31"/>
      <c r="U2056" s="169"/>
      <c r="V2056" s="150"/>
      <c r="W2056" s="141" t="str" cm="1">
        <f t="array" ref="W2056">IF(SUM(LEN(B2056:V2056))=0,"",IF(OR(OR(ISBLANK(F2056),SUM(LEN(C2056),LEN(D2056))=0),AND(NOT(E2056="Unknown"),ISBLANK(J2056)),AND(NOT(O2056="Unknown"),ISBLANK(R2056))),"Missing Information", INDEX(Table15[Entire Service Line Classification], MATCH(SUMIFS(Table15[Unique ID],Table15[System-Owned Portion],E2056,Table15[If Material Anything Other than "Lead" in Column E,Was Material Ever Previously Lead?],G2056,Table15[Customer-Owned Portion],O2056),Table15[Unique ID],0),0)))</f>
        <v/>
      </c>
      <c r="X2056"/>
    </row>
    <row r="2057" spans="2:24" x14ac:dyDescent="0.35">
      <c r="B2057" s="146"/>
      <c r="C2057" s="31"/>
      <c r="D2057" s="31"/>
      <c r="E2057" s="44"/>
      <c r="F2057" s="43"/>
      <c r="G2057" s="84"/>
      <c r="H2057" s="31"/>
      <c r="I2057" s="31"/>
      <c r="J2057" s="84"/>
      <c r="K2057" s="31"/>
      <c r="L2057" s="31"/>
      <c r="M2057" s="169"/>
      <c r="N2057" s="148"/>
      <c r="O2057" s="44"/>
      <c r="P2057" s="43"/>
      <c r="Q2057" s="31"/>
      <c r="R2057" s="84"/>
      <c r="S2057" s="31"/>
      <c r="T2057" s="31"/>
      <c r="U2057" s="169"/>
      <c r="V2057" s="150"/>
      <c r="W2057" s="141" t="str" cm="1">
        <f t="array" ref="W2057">IF(SUM(LEN(B2057:V2057))=0,"",IF(OR(OR(ISBLANK(F2057),SUM(LEN(C2057),LEN(D2057))=0),AND(NOT(E2057="Unknown"),ISBLANK(J2057)),AND(NOT(O2057="Unknown"),ISBLANK(R2057))),"Missing Information", INDEX(Table15[Entire Service Line Classification], MATCH(SUMIFS(Table15[Unique ID],Table15[System-Owned Portion],E2057,Table15[If Material Anything Other than "Lead" in Column E,Was Material Ever Previously Lead?],G2057,Table15[Customer-Owned Portion],O2057),Table15[Unique ID],0),0)))</f>
        <v/>
      </c>
      <c r="X2057"/>
    </row>
    <row r="2058" spans="2:24" x14ac:dyDescent="0.35">
      <c r="B2058" s="146"/>
      <c r="C2058" s="31"/>
      <c r="D2058" s="31"/>
      <c r="E2058" s="44"/>
      <c r="F2058" s="43"/>
      <c r="G2058" s="84"/>
      <c r="H2058" s="31"/>
      <c r="I2058" s="31"/>
      <c r="J2058" s="84"/>
      <c r="K2058" s="31"/>
      <c r="L2058" s="31"/>
      <c r="M2058" s="169"/>
      <c r="N2058" s="148"/>
      <c r="O2058" s="44"/>
      <c r="P2058" s="43"/>
      <c r="Q2058" s="31"/>
      <c r="R2058" s="84"/>
      <c r="S2058" s="31"/>
      <c r="T2058" s="31"/>
      <c r="U2058" s="169"/>
      <c r="V2058" s="150"/>
      <c r="W2058" s="141" t="str" cm="1">
        <f t="array" ref="W2058">IF(SUM(LEN(B2058:V2058))=0,"",IF(OR(OR(ISBLANK(F2058),SUM(LEN(C2058),LEN(D2058))=0),AND(NOT(E2058="Unknown"),ISBLANK(J2058)),AND(NOT(O2058="Unknown"),ISBLANK(R2058))),"Missing Information", INDEX(Table15[Entire Service Line Classification], MATCH(SUMIFS(Table15[Unique ID],Table15[System-Owned Portion],E2058,Table15[If Material Anything Other than "Lead" in Column E,Was Material Ever Previously Lead?],G2058,Table15[Customer-Owned Portion],O2058),Table15[Unique ID],0),0)))</f>
        <v/>
      </c>
      <c r="X2058"/>
    </row>
    <row r="2059" spans="2:24" x14ac:dyDescent="0.35">
      <c r="B2059" s="146"/>
      <c r="C2059" s="31"/>
      <c r="D2059" s="31"/>
      <c r="E2059" s="44"/>
      <c r="F2059" s="43"/>
      <c r="G2059" s="84"/>
      <c r="H2059" s="31"/>
      <c r="I2059" s="31"/>
      <c r="J2059" s="84"/>
      <c r="K2059" s="31"/>
      <c r="L2059" s="31"/>
      <c r="M2059" s="169"/>
      <c r="N2059" s="148"/>
      <c r="O2059" s="44"/>
      <c r="P2059" s="43"/>
      <c r="Q2059" s="31"/>
      <c r="R2059" s="84"/>
      <c r="S2059" s="31"/>
      <c r="T2059" s="31"/>
      <c r="U2059" s="169"/>
      <c r="V2059" s="150"/>
      <c r="W2059" s="141" t="str" cm="1">
        <f t="array" ref="W2059">IF(SUM(LEN(B2059:V2059))=0,"",IF(OR(OR(ISBLANK(F2059),SUM(LEN(C2059),LEN(D2059))=0),AND(NOT(E2059="Unknown"),ISBLANK(J2059)),AND(NOT(O2059="Unknown"),ISBLANK(R2059))),"Missing Information", INDEX(Table15[Entire Service Line Classification], MATCH(SUMIFS(Table15[Unique ID],Table15[System-Owned Portion],E2059,Table15[If Material Anything Other than "Lead" in Column E,Was Material Ever Previously Lead?],G2059,Table15[Customer-Owned Portion],O2059),Table15[Unique ID],0),0)))</f>
        <v/>
      </c>
      <c r="X2059"/>
    </row>
    <row r="2060" spans="2:24" x14ac:dyDescent="0.35">
      <c r="B2060" s="146"/>
      <c r="C2060" s="31"/>
      <c r="D2060" s="31"/>
      <c r="E2060" s="44"/>
      <c r="F2060" s="43"/>
      <c r="G2060" s="84"/>
      <c r="H2060" s="31"/>
      <c r="I2060" s="31"/>
      <c r="J2060" s="84"/>
      <c r="K2060" s="31"/>
      <c r="L2060" s="31"/>
      <c r="M2060" s="169"/>
      <c r="N2060" s="148"/>
      <c r="O2060" s="44"/>
      <c r="P2060" s="43"/>
      <c r="Q2060" s="31"/>
      <c r="R2060" s="84"/>
      <c r="S2060" s="31"/>
      <c r="T2060" s="31"/>
      <c r="U2060" s="169"/>
      <c r="V2060" s="150"/>
      <c r="W2060" s="141" t="str" cm="1">
        <f t="array" ref="W2060">IF(SUM(LEN(B2060:V2060))=0,"",IF(OR(OR(ISBLANK(F2060),SUM(LEN(C2060),LEN(D2060))=0),AND(NOT(E2060="Unknown"),ISBLANK(J2060)),AND(NOT(O2060="Unknown"),ISBLANK(R2060))),"Missing Information", INDEX(Table15[Entire Service Line Classification], MATCH(SUMIFS(Table15[Unique ID],Table15[System-Owned Portion],E2060,Table15[If Material Anything Other than "Lead" in Column E,Was Material Ever Previously Lead?],G2060,Table15[Customer-Owned Portion],O2060),Table15[Unique ID],0),0)))</f>
        <v/>
      </c>
      <c r="X2060"/>
    </row>
    <row r="2061" spans="2:24" x14ac:dyDescent="0.35">
      <c r="B2061" s="146"/>
      <c r="C2061" s="31"/>
      <c r="D2061" s="31"/>
      <c r="E2061" s="44"/>
      <c r="F2061" s="43"/>
      <c r="G2061" s="84"/>
      <c r="H2061" s="31"/>
      <c r="I2061" s="31"/>
      <c r="J2061" s="84"/>
      <c r="K2061" s="31"/>
      <c r="L2061" s="31"/>
      <c r="M2061" s="169"/>
      <c r="N2061" s="148"/>
      <c r="O2061" s="44"/>
      <c r="P2061" s="43"/>
      <c r="Q2061" s="31"/>
      <c r="R2061" s="84"/>
      <c r="S2061" s="31"/>
      <c r="T2061" s="31"/>
      <c r="U2061" s="169"/>
      <c r="V2061" s="150"/>
      <c r="W2061" s="141" t="str" cm="1">
        <f t="array" ref="W2061">IF(SUM(LEN(B2061:V2061))=0,"",IF(OR(OR(ISBLANK(F2061),SUM(LEN(C2061),LEN(D2061))=0),AND(NOT(E2061="Unknown"),ISBLANK(J2061)),AND(NOT(O2061="Unknown"),ISBLANK(R2061))),"Missing Information", INDEX(Table15[Entire Service Line Classification], MATCH(SUMIFS(Table15[Unique ID],Table15[System-Owned Portion],E2061,Table15[If Material Anything Other than "Lead" in Column E,Was Material Ever Previously Lead?],G2061,Table15[Customer-Owned Portion],O2061),Table15[Unique ID],0),0)))</f>
        <v/>
      </c>
      <c r="X2061"/>
    </row>
    <row r="2062" spans="2:24" x14ac:dyDescent="0.35">
      <c r="B2062" s="146"/>
      <c r="C2062" s="31"/>
      <c r="D2062" s="31"/>
      <c r="E2062" s="44"/>
      <c r="F2062" s="43"/>
      <c r="G2062" s="84"/>
      <c r="H2062" s="31"/>
      <c r="I2062" s="31"/>
      <c r="J2062" s="84"/>
      <c r="K2062" s="31"/>
      <c r="L2062" s="31"/>
      <c r="M2062" s="169"/>
      <c r="N2062" s="148"/>
      <c r="O2062" s="44"/>
      <c r="P2062" s="43"/>
      <c r="Q2062" s="31"/>
      <c r="R2062" s="84"/>
      <c r="S2062" s="31"/>
      <c r="T2062" s="31"/>
      <c r="U2062" s="169"/>
      <c r="V2062" s="150"/>
      <c r="W2062" s="141" t="str" cm="1">
        <f t="array" ref="W2062">IF(SUM(LEN(B2062:V2062))=0,"",IF(OR(OR(ISBLANK(F2062),SUM(LEN(C2062),LEN(D2062))=0),AND(NOT(E2062="Unknown"),ISBLANK(J2062)),AND(NOT(O2062="Unknown"),ISBLANK(R2062))),"Missing Information", INDEX(Table15[Entire Service Line Classification], MATCH(SUMIFS(Table15[Unique ID],Table15[System-Owned Portion],E2062,Table15[If Material Anything Other than "Lead" in Column E,Was Material Ever Previously Lead?],G2062,Table15[Customer-Owned Portion],O2062),Table15[Unique ID],0),0)))</f>
        <v/>
      </c>
      <c r="X2062"/>
    </row>
    <row r="2063" spans="2:24" x14ac:dyDescent="0.35">
      <c r="B2063" s="146"/>
      <c r="C2063" s="31"/>
      <c r="D2063" s="31"/>
      <c r="E2063" s="44"/>
      <c r="F2063" s="43"/>
      <c r="G2063" s="84"/>
      <c r="H2063" s="31"/>
      <c r="I2063" s="31"/>
      <c r="J2063" s="84"/>
      <c r="K2063" s="31"/>
      <c r="L2063" s="31"/>
      <c r="M2063" s="169"/>
      <c r="N2063" s="148"/>
      <c r="O2063" s="44"/>
      <c r="P2063" s="43"/>
      <c r="Q2063" s="31"/>
      <c r="R2063" s="84"/>
      <c r="S2063" s="31"/>
      <c r="T2063" s="31"/>
      <c r="U2063" s="169"/>
      <c r="V2063" s="150"/>
      <c r="W2063" s="141" t="str" cm="1">
        <f t="array" ref="W2063">IF(SUM(LEN(B2063:V2063))=0,"",IF(OR(OR(ISBLANK(F2063),SUM(LEN(C2063),LEN(D2063))=0),AND(NOT(E2063="Unknown"),ISBLANK(J2063)),AND(NOT(O2063="Unknown"),ISBLANK(R2063))),"Missing Information", INDEX(Table15[Entire Service Line Classification], MATCH(SUMIFS(Table15[Unique ID],Table15[System-Owned Portion],E2063,Table15[If Material Anything Other than "Lead" in Column E,Was Material Ever Previously Lead?],G2063,Table15[Customer-Owned Portion],O2063),Table15[Unique ID],0),0)))</f>
        <v/>
      </c>
      <c r="X2063"/>
    </row>
    <row r="2064" spans="2:24" x14ac:dyDescent="0.35">
      <c r="B2064" s="146"/>
      <c r="C2064" s="31"/>
      <c r="D2064" s="31"/>
      <c r="E2064" s="44"/>
      <c r="F2064" s="43"/>
      <c r="G2064" s="84"/>
      <c r="H2064" s="31"/>
      <c r="I2064" s="31"/>
      <c r="J2064" s="84"/>
      <c r="K2064" s="31"/>
      <c r="L2064" s="31"/>
      <c r="M2064" s="169"/>
      <c r="N2064" s="148"/>
      <c r="O2064" s="44"/>
      <c r="P2064" s="43"/>
      <c r="Q2064" s="31"/>
      <c r="R2064" s="84"/>
      <c r="S2064" s="31"/>
      <c r="T2064" s="31"/>
      <c r="U2064" s="169"/>
      <c r="V2064" s="150"/>
      <c r="W2064" s="141" t="str" cm="1">
        <f t="array" ref="W2064">IF(SUM(LEN(B2064:V2064))=0,"",IF(OR(OR(ISBLANK(F2064),SUM(LEN(C2064),LEN(D2064))=0),AND(NOT(E2064="Unknown"),ISBLANK(J2064)),AND(NOT(O2064="Unknown"),ISBLANK(R2064))),"Missing Information", INDEX(Table15[Entire Service Line Classification], MATCH(SUMIFS(Table15[Unique ID],Table15[System-Owned Portion],E2064,Table15[If Material Anything Other than "Lead" in Column E,Was Material Ever Previously Lead?],G2064,Table15[Customer-Owned Portion],O2064),Table15[Unique ID],0),0)))</f>
        <v/>
      </c>
      <c r="X2064"/>
    </row>
    <row r="2065" spans="2:24" x14ac:dyDescent="0.35">
      <c r="B2065" s="146"/>
      <c r="C2065" s="31"/>
      <c r="D2065" s="31"/>
      <c r="E2065" s="44"/>
      <c r="F2065" s="43"/>
      <c r="G2065" s="84"/>
      <c r="H2065" s="31"/>
      <c r="I2065" s="31"/>
      <c r="J2065" s="84"/>
      <c r="K2065" s="31"/>
      <c r="L2065" s="31"/>
      <c r="M2065" s="169"/>
      <c r="N2065" s="148"/>
      <c r="O2065" s="44"/>
      <c r="P2065" s="43"/>
      <c r="Q2065" s="31"/>
      <c r="R2065" s="84"/>
      <c r="S2065" s="31"/>
      <c r="T2065" s="31"/>
      <c r="U2065" s="169"/>
      <c r="V2065" s="150"/>
      <c r="W2065" s="141" t="str" cm="1">
        <f t="array" ref="W2065">IF(SUM(LEN(B2065:V2065))=0,"",IF(OR(OR(ISBLANK(F2065),SUM(LEN(C2065),LEN(D2065))=0),AND(NOT(E2065="Unknown"),ISBLANK(J2065)),AND(NOT(O2065="Unknown"),ISBLANK(R2065))),"Missing Information", INDEX(Table15[Entire Service Line Classification], MATCH(SUMIFS(Table15[Unique ID],Table15[System-Owned Portion],E2065,Table15[If Material Anything Other than "Lead" in Column E,Was Material Ever Previously Lead?],G2065,Table15[Customer-Owned Portion],O2065),Table15[Unique ID],0),0)))</f>
        <v/>
      </c>
      <c r="X2065"/>
    </row>
    <row r="2066" spans="2:24" x14ac:dyDescent="0.35">
      <c r="B2066" s="146"/>
      <c r="C2066" s="31"/>
      <c r="D2066" s="31"/>
      <c r="E2066" s="44"/>
      <c r="F2066" s="43"/>
      <c r="G2066" s="84"/>
      <c r="H2066" s="31"/>
      <c r="I2066" s="31"/>
      <c r="J2066" s="84"/>
      <c r="K2066" s="31"/>
      <c r="L2066" s="31"/>
      <c r="M2066" s="169"/>
      <c r="N2066" s="148"/>
      <c r="O2066" s="44"/>
      <c r="P2066" s="43"/>
      <c r="Q2066" s="31"/>
      <c r="R2066" s="84"/>
      <c r="S2066" s="31"/>
      <c r="T2066" s="31"/>
      <c r="U2066" s="169"/>
      <c r="V2066" s="150"/>
      <c r="W2066" s="141" t="str" cm="1">
        <f t="array" ref="W2066">IF(SUM(LEN(B2066:V2066))=0,"",IF(OR(OR(ISBLANK(F2066),SUM(LEN(C2066),LEN(D2066))=0),AND(NOT(E2066="Unknown"),ISBLANK(J2066)),AND(NOT(O2066="Unknown"),ISBLANK(R2066))),"Missing Information", INDEX(Table15[Entire Service Line Classification], MATCH(SUMIFS(Table15[Unique ID],Table15[System-Owned Portion],E2066,Table15[If Material Anything Other than "Lead" in Column E,Was Material Ever Previously Lead?],G2066,Table15[Customer-Owned Portion],O2066),Table15[Unique ID],0),0)))</f>
        <v/>
      </c>
      <c r="X2066"/>
    </row>
    <row r="2067" spans="2:24" x14ac:dyDescent="0.35">
      <c r="B2067" s="146"/>
      <c r="C2067" s="31"/>
      <c r="D2067" s="31"/>
      <c r="E2067" s="44"/>
      <c r="F2067" s="43"/>
      <c r="G2067" s="84"/>
      <c r="H2067" s="31"/>
      <c r="I2067" s="31"/>
      <c r="J2067" s="84"/>
      <c r="K2067" s="31"/>
      <c r="L2067" s="31"/>
      <c r="M2067" s="169"/>
      <c r="N2067" s="148"/>
      <c r="O2067" s="44"/>
      <c r="P2067" s="43"/>
      <c r="Q2067" s="31"/>
      <c r="R2067" s="84"/>
      <c r="S2067" s="31"/>
      <c r="T2067" s="31"/>
      <c r="U2067" s="169"/>
      <c r="V2067" s="150"/>
      <c r="W2067" s="141" t="str" cm="1">
        <f t="array" ref="W2067">IF(SUM(LEN(B2067:V2067))=0,"",IF(OR(OR(ISBLANK(F2067),SUM(LEN(C2067),LEN(D2067))=0),AND(NOT(E2067="Unknown"),ISBLANK(J2067)),AND(NOT(O2067="Unknown"),ISBLANK(R2067))),"Missing Information", INDEX(Table15[Entire Service Line Classification], MATCH(SUMIFS(Table15[Unique ID],Table15[System-Owned Portion],E2067,Table15[If Material Anything Other than "Lead" in Column E,Was Material Ever Previously Lead?],G2067,Table15[Customer-Owned Portion],O2067),Table15[Unique ID],0),0)))</f>
        <v/>
      </c>
      <c r="X2067"/>
    </row>
    <row r="2068" spans="2:24" x14ac:dyDescent="0.35">
      <c r="B2068" s="146"/>
      <c r="C2068" s="31"/>
      <c r="D2068" s="31"/>
      <c r="E2068" s="44"/>
      <c r="F2068" s="43"/>
      <c r="G2068" s="84"/>
      <c r="H2068" s="31"/>
      <c r="I2068" s="31"/>
      <c r="J2068" s="84"/>
      <c r="K2068" s="31"/>
      <c r="L2068" s="31"/>
      <c r="M2068" s="169"/>
      <c r="N2068" s="148"/>
      <c r="O2068" s="44"/>
      <c r="P2068" s="43"/>
      <c r="Q2068" s="31"/>
      <c r="R2068" s="84"/>
      <c r="S2068" s="31"/>
      <c r="T2068" s="31"/>
      <c r="U2068" s="169"/>
      <c r="V2068" s="150"/>
      <c r="W2068" s="141" t="str" cm="1">
        <f t="array" ref="W2068">IF(SUM(LEN(B2068:V2068))=0,"",IF(OR(OR(ISBLANK(F2068),SUM(LEN(C2068),LEN(D2068))=0),AND(NOT(E2068="Unknown"),ISBLANK(J2068)),AND(NOT(O2068="Unknown"),ISBLANK(R2068))),"Missing Information", INDEX(Table15[Entire Service Line Classification], MATCH(SUMIFS(Table15[Unique ID],Table15[System-Owned Portion],E2068,Table15[If Material Anything Other than "Lead" in Column E,Was Material Ever Previously Lead?],G2068,Table15[Customer-Owned Portion],O2068),Table15[Unique ID],0),0)))</f>
        <v/>
      </c>
      <c r="X2068"/>
    </row>
    <row r="2069" spans="2:24" x14ac:dyDescent="0.35">
      <c r="B2069" s="146"/>
      <c r="C2069" s="31"/>
      <c r="D2069" s="31"/>
      <c r="E2069" s="44"/>
      <c r="F2069" s="43"/>
      <c r="G2069" s="84"/>
      <c r="H2069" s="31"/>
      <c r="I2069" s="31"/>
      <c r="J2069" s="84"/>
      <c r="K2069" s="31"/>
      <c r="L2069" s="31"/>
      <c r="M2069" s="169"/>
      <c r="N2069" s="148"/>
      <c r="O2069" s="44"/>
      <c r="P2069" s="43"/>
      <c r="Q2069" s="31"/>
      <c r="R2069" s="84"/>
      <c r="S2069" s="31"/>
      <c r="T2069" s="31"/>
      <c r="U2069" s="169"/>
      <c r="V2069" s="150"/>
      <c r="W2069" s="141" t="str" cm="1">
        <f t="array" ref="W2069">IF(SUM(LEN(B2069:V2069))=0,"",IF(OR(OR(ISBLANK(F2069),SUM(LEN(C2069),LEN(D2069))=0),AND(NOT(E2069="Unknown"),ISBLANK(J2069)),AND(NOT(O2069="Unknown"),ISBLANK(R2069))),"Missing Information", INDEX(Table15[Entire Service Line Classification], MATCH(SUMIFS(Table15[Unique ID],Table15[System-Owned Portion],E2069,Table15[If Material Anything Other than "Lead" in Column E,Was Material Ever Previously Lead?],G2069,Table15[Customer-Owned Portion],O2069),Table15[Unique ID],0),0)))</f>
        <v/>
      </c>
      <c r="X2069"/>
    </row>
    <row r="2070" spans="2:24" x14ac:dyDescent="0.35">
      <c r="B2070" s="146"/>
      <c r="C2070" s="31"/>
      <c r="D2070" s="31"/>
      <c r="E2070" s="44"/>
      <c r="F2070" s="43"/>
      <c r="G2070" s="84"/>
      <c r="H2070" s="31"/>
      <c r="I2070" s="31"/>
      <c r="J2070" s="84"/>
      <c r="K2070" s="31"/>
      <c r="L2070" s="31"/>
      <c r="M2070" s="169"/>
      <c r="N2070" s="148"/>
      <c r="O2070" s="44"/>
      <c r="P2070" s="43"/>
      <c r="Q2070" s="31"/>
      <c r="R2070" s="84"/>
      <c r="S2070" s="31"/>
      <c r="T2070" s="31"/>
      <c r="U2070" s="169"/>
      <c r="V2070" s="150"/>
      <c r="W2070" s="141" t="str" cm="1">
        <f t="array" ref="W2070">IF(SUM(LEN(B2070:V2070))=0,"",IF(OR(OR(ISBLANK(F2070),SUM(LEN(C2070),LEN(D2070))=0),AND(NOT(E2070="Unknown"),ISBLANK(J2070)),AND(NOT(O2070="Unknown"),ISBLANK(R2070))),"Missing Information", INDEX(Table15[Entire Service Line Classification], MATCH(SUMIFS(Table15[Unique ID],Table15[System-Owned Portion],E2070,Table15[If Material Anything Other than "Lead" in Column E,Was Material Ever Previously Lead?],G2070,Table15[Customer-Owned Portion],O2070),Table15[Unique ID],0),0)))</f>
        <v/>
      </c>
      <c r="X2070"/>
    </row>
    <row r="2071" spans="2:24" x14ac:dyDescent="0.35">
      <c r="B2071" s="146"/>
      <c r="C2071" s="31"/>
      <c r="D2071" s="31"/>
      <c r="E2071" s="44"/>
      <c r="F2071" s="43"/>
      <c r="G2071" s="84"/>
      <c r="H2071" s="31"/>
      <c r="I2071" s="31"/>
      <c r="J2071" s="84"/>
      <c r="K2071" s="31"/>
      <c r="L2071" s="31"/>
      <c r="M2071" s="169"/>
      <c r="N2071" s="148"/>
      <c r="O2071" s="44"/>
      <c r="P2071" s="43"/>
      <c r="Q2071" s="31"/>
      <c r="R2071" s="84"/>
      <c r="S2071" s="31"/>
      <c r="T2071" s="31"/>
      <c r="U2071" s="169"/>
      <c r="V2071" s="150"/>
      <c r="W2071" s="141" t="str" cm="1">
        <f t="array" ref="W2071">IF(SUM(LEN(B2071:V2071))=0,"",IF(OR(OR(ISBLANK(F2071),SUM(LEN(C2071),LEN(D2071))=0),AND(NOT(E2071="Unknown"),ISBLANK(J2071)),AND(NOT(O2071="Unknown"),ISBLANK(R2071))),"Missing Information", INDEX(Table15[Entire Service Line Classification], MATCH(SUMIFS(Table15[Unique ID],Table15[System-Owned Portion],E2071,Table15[If Material Anything Other than "Lead" in Column E,Was Material Ever Previously Lead?],G2071,Table15[Customer-Owned Portion],O2071),Table15[Unique ID],0),0)))</f>
        <v/>
      </c>
      <c r="X2071"/>
    </row>
    <row r="2072" spans="2:24" x14ac:dyDescent="0.35">
      <c r="B2072" s="146"/>
      <c r="C2072" s="31"/>
      <c r="D2072" s="31"/>
      <c r="E2072" s="44"/>
      <c r="F2072" s="43"/>
      <c r="G2072" s="84"/>
      <c r="H2072" s="31"/>
      <c r="I2072" s="31"/>
      <c r="J2072" s="84"/>
      <c r="K2072" s="31"/>
      <c r="L2072" s="31"/>
      <c r="M2072" s="169"/>
      <c r="N2072" s="148"/>
      <c r="O2072" s="44"/>
      <c r="P2072" s="43"/>
      <c r="Q2072" s="31"/>
      <c r="R2072" s="84"/>
      <c r="S2072" s="31"/>
      <c r="T2072" s="31"/>
      <c r="U2072" s="169"/>
      <c r="V2072" s="150"/>
      <c r="W2072" s="141" t="str" cm="1">
        <f t="array" ref="W2072">IF(SUM(LEN(B2072:V2072))=0,"",IF(OR(OR(ISBLANK(F2072),SUM(LEN(C2072),LEN(D2072))=0),AND(NOT(E2072="Unknown"),ISBLANK(J2072)),AND(NOT(O2072="Unknown"),ISBLANK(R2072))),"Missing Information", INDEX(Table15[Entire Service Line Classification], MATCH(SUMIFS(Table15[Unique ID],Table15[System-Owned Portion],E2072,Table15[If Material Anything Other than "Lead" in Column E,Was Material Ever Previously Lead?],G2072,Table15[Customer-Owned Portion],O2072),Table15[Unique ID],0),0)))</f>
        <v/>
      </c>
      <c r="X2072"/>
    </row>
    <row r="2073" spans="2:24" x14ac:dyDescent="0.35">
      <c r="B2073" s="146"/>
      <c r="C2073" s="31"/>
      <c r="D2073" s="31"/>
      <c r="E2073" s="44"/>
      <c r="F2073" s="43"/>
      <c r="G2073" s="84"/>
      <c r="H2073" s="31"/>
      <c r="I2073" s="31"/>
      <c r="J2073" s="84"/>
      <c r="K2073" s="31"/>
      <c r="L2073" s="31"/>
      <c r="M2073" s="169"/>
      <c r="N2073" s="148"/>
      <c r="O2073" s="44"/>
      <c r="P2073" s="43"/>
      <c r="Q2073" s="31"/>
      <c r="R2073" s="84"/>
      <c r="S2073" s="31"/>
      <c r="T2073" s="31"/>
      <c r="U2073" s="169"/>
      <c r="V2073" s="150"/>
      <c r="W2073" s="141" t="str" cm="1">
        <f t="array" ref="W2073">IF(SUM(LEN(B2073:V2073))=0,"",IF(OR(OR(ISBLANK(F2073),SUM(LEN(C2073),LEN(D2073))=0),AND(NOT(E2073="Unknown"),ISBLANK(J2073)),AND(NOT(O2073="Unknown"),ISBLANK(R2073))),"Missing Information", INDEX(Table15[Entire Service Line Classification], MATCH(SUMIFS(Table15[Unique ID],Table15[System-Owned Portion],E2073,Table15[If Material Anything Other than "Lead" in Column E,Was Material Ever Previously Lead?],G2073,Table15[Customer-Owned Portion],O2073),Table15[Unique ID],0),0)))</f>
        <v/>
      </c>
      <c r="X2073"/>
    </row>
    <row r="2074" spans="2:24" x14ac:dyDescent="0.35">
      <c r="B2074" s="146"/>
      <c r="C2074" s="31"/>
      <c r="D2074" s="31"/>
      <c r="E2074" s="44"/>
      <c r="F2074" s="43"/>
      <c r="G2074" s="84"/>
      <c r="H2074" s="31"/>
      <c r="I2074" s="31"/>
      <c r="J2074" s="84"/>
      <c r="K2074" s="31"/>
      <c r="L2074" s="31"/>
      <c r="M2074" s="169"/>
      <c r="N2074" s="148"/>
      <c r="O2074" s="44"/>
      <c r="P2074" s="43"/>
      <c r="Q2074" s="31"/>
      <c r="R2074" s="84"/>
      <c r="S2074" s="31"/>
      <c r="T2074" s="31"/>
      <c r="U2074" s="169"/>
      <c r="V2074" s="150"/>
      <c r="W2074" s="141" t="str" cm="1">
        <f t="array" ref="W2074">IF(SUM(LEN(B2074:V2074))=0,"",IF(OR(OR(ISBLANK(F2074),SUM(LEN(C2074),LEN(D2074))=0),AND(NOT(E2074="Unknown"),ISBLANK(J2074)),AND(NOT(O2074="Unknown"),ISBLANK(R2074))),"Missing Information", INDEX(Table15[Entire Service Line Classification], MATCH(SUMIFS(Table15[Unique ID],Table15[System-Owned Portion],E2074,Table15[If Material Anything Other than "Lead" in Column E,Was Material Ever Previously Lead?],G2074,Table15[Customer-Owned Portion],O2074),Table15[Unique ID],0),0)))</f>
        <v/>
      </c>
      <c r="X2074"/>
    </row>
    <row r="2075" spans="2:24" x14ac:dyDescent="0.35">
      <c r="B2075" s="146"/>
      <c r="C2075" s="31"/>
      <c r="D2075" s="31"/>
      <c r="E2075" s="44"/>
      <c r="F2075" s="43"/>
      <c r="G2075" s="84"/>
      <c r="H2075" s="31"/>
      <c r="I2075" s="31"/>
      <c r="J2075" s="84"/>
      <c r="K2075" s="31"/>
      <c r="L2075" s="31"/>
      <c r="M2075" s="169"/>
      <c r="N2075" s="148"/>
      <c r="O2075" s="44"/>
      <c r="P2075" s="43"/>
      <c r="Q2075" s="31"/>
      <c r="R2075" s="84"/>
      <c r="S2075" s="31"/>
      <c r="T2075" s="31"/>
      <c r="U2075" s="169"/>
      <c r="V2075" s="150"/>
      <c r="W2075" s="141" t="str" cm="1">
        <f t="array" ref="W2075">IF(SUM(LEN(B2075:V2075))=0,"",IF(OR(OR(ISBLANK(F2075),SUM(LEN(C2075),LEN(D2075))=0),AND(NOT(E2075="Unknown"),ISBLANK(J2075)),AND(NOT(O2075="Unknown"),ISBLANK(R2075))),"Missing Information", INDEX(Table15[Entire Service Line Classification], MATCH(SUMIFS(Table15[Unique ID],Table15[System-Owned Portion],E2075,Table15[If Material Anything Other than "Lead" in Column E,Was Material Ever Previously Lead?],G2075,Table15[Customer-Owned Portion],O2075),Table15[Unique ID],0),0)))</f>
        <v/>
      </c>
      <c r="X2075"/>
    </row>
    <row r="2076" spans="2:24" x14ac:dyDescent="0.35">
      <c r="B2076" s="146"/>
      <c r="C2076" s="31"/>
      <c r="D2076" s="31"/>
      <c r="E2076" s="44"/>
      <c r="F2076" s="43"/>
      <c r="G2076" s="84"/>
      <c r="H2076" s="31"/>
      <c r="I2076" s="31"/>
      <c r="J2076" s="84"/>
      <c r="K2076" s="31"/>
      <c r="L2076" s="31"/>
      <c r="M2076" s="169"/>
      <c r="N2076" s="148"/>
      <c r="O2076" s="44"/>
      <c r="P2076" s="43"/>
      <c r="Q2076" s="31"/>
      <c r="R2076" s="84"/>
      <c r="S2076" s="31"/>
      <c r="T2076" s="31"/>
      <c r="U2076" s="169"/>
      <c r="V2076" s="150"/>
      <c r="W2076" s="141" t="str" cm="1">
        <f t="array" ref="W2076">IF(SUM(LEN(B2076:V2076))=0,"",IF(OR(OR(ISBLANK(F2076),SUM(LEN(C2076),LEN(D2076))=0),AND(NOT(E2076="Unknown"),ISBLANK(J2076)),AND(NOT(O2076="Unknown"),ISBLANK(R2076))),"Missing Information", INDEX(Table15[Entire Service Line Classification], MATCH(SUMIFS(Table15[Unique ID],Table15[System-Owned Portion],E2076,Table15[If Material Anything Other than "Lead" in Column E,Was Material Ever Previously Lead?],G2076,Table15[Customer-Owned Portion],O2076),Table15[Unique ID],0),0)))</f>
        <v/>
      </c>
      <c r="X2076"/>
    </row>
    <row r="2077" spans="2:24" x14ac:dyDescent="0.35">
      <c r="B2077" s="146"/>
      <c r="C2077" s="31"/>
      <c r="D2077" s="31"/>
      <c r="E2077" s="44"/>
      <c r="F2077" s="43"/>
      <c r="G2077" s="84"/>
      <c r="H2077" s="31"/>
      <c r="I2077" s="31"/>
      <c r="J2077" s="84"/>
      <c r="K2077" s="31"/>
      <c r="L2077" s="31"/>
      <c r="M2077" s="169"/>
      <c r="N2077" s="148"/>
      <c r="O2077" s="44"/>
      <c r="P2077" s="43"/>
      <c r="Q2077" s="31"/>
      <c r="R2077" s="84"/>
      <c r="S2077" s="31"/>
      <c r="T2077" s="31"/>
      <c r="U2077" s="169"/>
      <c r="V2077" s="150"/>
      <c r="W2077" s="141" t="str" cm="1">
        <f t="array" ref="W2077">IF(SUM(LEN(B2077:V2077))=0,"",IF(OR(OR(ISBLANK(F2077),SUM(LEN(C2077),LEN(D2077))=0),AND(NOT(E2077="Unknown"),ISBLANK(J2077)),AND(NOT(O2077="Unknown"),ISBLANK(R2077))),"Missing Information", INDEX(Table15[Entire Service Line Classification], MATCH(SUMIFS(Table15[Unique ID],Table15[System-Owned Portion],E2077,Table15[If Material Anything Other than "Lead" in Column E,Was Material Ever Previously Lead?],G2077,Table15[Customer-Owned Portion],O2077),Table15[Unique ID],0),0)))</f>
        <v/>
      </c>
      <c r="X2077"/>
    </row>
    <row r="2078" spans="2:24" x14ac:dyDescent="0.35">
      <c r="B2078" s="146"/>
      <c r="C2078" s="31"/>
      <c r="D2078" s="31"/>
      <c r="E2078" s="44"/>
      <c r="F2078" s="43"/>
      <c r="G2078" s="84"/>
      <c r="H2078" s="31"/>
      <c r="I2078" s="31"/>
      <c r="J2078" s="84"/>
      <c r="K2078" s="31"/>
      <c r="L2078" s="31"/>
      <c r="M2078" s="169"/>
      <c r="N2078" s="148"/>
      <c r="O2078" s="44"/>
      <c r="P2078" s="43"/>
      <c r="Q2078" s="31"/>
      <c r="R2078" s="84"/>
      <c r="S2078" s="31"/>
      <c r="T2078" s="31"/>
      <c r="U2078" s="169"/>
      <c r="V2078" s="150"/>
      <c r="W2078" s="141" t="str" cm="1">
        <f t="array" ref="W2078">IF(SUM(LEN(B2078:V2078))=0,"",IF(OR(OR(ISBLANK(F2078),SUM(LEN(C2078),LEN(D2078))=0),AND(NOT(E2078="Unknown"),ISBLANK(J2078)),AND(NOT(O2078="Unknown"),ISBLANK(R2078))),"Missing Information", INDEX(Table15[Entire Service Line Classification], MATCH(SUMIFS(Table15[Unique ID],Table15[System-Owned Portion],E2078,Table15[If Material Anything Other than "Lead" in Column E,Was Material Ever Previously Lead?],G2078,Table15[Customer-Owned Portion],O2078),Table15[Unique ID],0),0)))</f>
        <v/>
      </c>
      <c r="X2078"/>
    </row>
    <row r="2079" spans="2:24" x14ac:dyDescent="0.35">
      <c r="B2079" s="146"/>
      <c r="C2079" s="31"/>
      <c r="D2079" s="31"/>
      <c r="E2079" s="44"/>
      <c r="F2079" s="43"/>
      <c r="G2079" s="84"/>
      <c r="H2079" s="31"/>
      <c r="I2079" s="31"/>
      <c r="J2079" s="84"/>
      <c r="K2079" s="31"/>
      <c r="L2079" s="31"/>
      <c r="M2079" s="169"/>
      <c r="N2079" s="148"/>
      <c r="O2079" s="44"/>
      <c r="P2079" s="43"/>
      <c r="Q2079" s="31"/>
      <c r="R2079" s="84"/>
      <c r="S2079" s="31"/>
      <c r="T2079" s="31"/>
      <c r="U2079" s="169"/>
      <c r="V2079" s="150"/>
      <c r="W2079" s="141" t="str" cm="1">
        <f t="array" ref="W2079">IF(SUM(LEN(B2079:V2079))=0,"",IF(OR(OR(ISBLANK(F2079),SUM(LEN(C2079),LEN(D2079))=0),AND(NOT(E2079="Unknown"),ISBLANK(J2079)),AND(NOT(O2079="Unknown"),ISBLANK(R2079))),"Missing Information", INDEX(Table15[Entire Service Line Classification], MATCH(SUMIFS(Table15[Unique ID],Table15[System-Owned Portion],E2079,Table15[If Material Anything Other than "Lead" in Column E,Was Material Ever Previously Lead?],G2079,Table15[Customer-Owned Portion],O2079),Table15[Unique ID],0),0)))</f>
        <v/>
      </c>
      <c r="X2079"/>
    </row>
    <row r="2080" spans="2:24" x14ac:dyDescent="0.35">
      <c r="B2080" s="146"/>
      <c r="C2080" s="31"/>
      <c r="D2080" s="31"/>
      <c r="E2080" s="44"/>
      <c r="F2080" s="43"/>
      <c r="G2080" s="84"/>
      <c r="H2080" s="31"/>
      <c r="I2080" s="31"/>
      <c r="J2080" s="84"/>
      <c r="K2080" s="31"/>
      <c r="L2080" s="31"/>
      <c r="M2080" s="169"/>
      <c r="N2080" s="148"/>
      <c r="O2080" s="44"/>
      <c r="P2080" s="43"/>
      <c r="Q2080" s="31"/>
      <c r="R2080" s="84"/>
      <c r="S2080" s="31"/>
      <c r="T2080" s="31"/>
      <c r="U2080" s="169"/>
      <c r="V2080" s="150"/>
      <c r="W2080" s="141" t="str" cm="1">
        <f t="array" ref="W2080">IF(SUM(LEN(B2080:V2080))=0,"",IF(OR(OR(ISBLANK(F2080),SUM(LEN(C2080),LEN(D2080))=0),AND(NOT(E2080="Unknown"),ISBLANK(J2080)),AND(NOT(O2080="Unknown"),ISBLANK(R2080))),"Missing Information", INDEX(Table15[Entire Service Line Classification], MATCH(SUMIFS(Table15[Unique ID],Table15[System-Owned Portion],E2080,Table15[If Material Anything Other than "Lead" in Column E,Was Material Ever Previously Lead?],G2080,Table15[Customer-Owned Portion],O2080),Table15[Unique ID],0),0)))</f>
        <v/>
      </c>
      <c r="X2080"/>
    </row>
    <row r="2081" spans="2:24" x14ac:dyDescent="0.35">
      <c r="B2081" s="146"/>
      <c r="C2081" s="31"/>
      <c r="D2081" s="31"/>
      <c r="E2081" s="44"/>
      <c r="F2081" s="43"/>
      <c r="G2081" s="84"/>
      <c r="H2081" s="31"/>
      <c r="I2081" s="31"/>
      <c r="J2081" s="84"/>
      <c r="K2081" s="31"/>
      <c r="L2081" s="31"/>
      <c r="M2081" s="169"/>
      <c r="N2081" s="148"/>
      <c r="O2081" s="44"/>
      <c r="P2081" s="43"/>
      <c r="Q2081" s="31"/>
      <c r="R2081" s="84"/>
      <c r="S2081" s="31"/>
      <c r="T2081" s="31"/>
      <c r="U2081" s="169"/>
      <c r="V2081" s="150"/>
      <c r="W2081" s="141" t="str" cm="1">
        <f t="array" ref="W2081">IF(SUM(LEN(B2081:V2081))=0,"",IF(OR(OR(ISBLANK(F2081),SUM(LEN(C2081),LEN(D2081))=0),AND(NOT(E2081="Unknown"),ISBLANK(J2081)),AND(NOT(O2081="Unknown"),ISBLANK(R2081))),"Missing Information", INDEX(Table15[Entire Service Line Classification], MATCH(SUMIFS(Table15[Unique ID],Table15[System-Owned Portion],E2081,Table15[If Material Anything Other than "Lead" in Column E,Was Material Ever Previously Lead?],G2081,Table15[Customer-Owned Portion],O2081),Table15[Unique ID],0),0)))</f>
        <v/>
      </c>
      <c r="X2081"/>
    </row>
    <row r="2082" spans="2:24" x14ac:dyDescent="0.35">
      <c r="B2082" s="146"/>
      <c r="C2082" s="31"/>
      <c r="D2082" s="31"/>
      <c r="E2082" s="44"/>
      <c r="F2082" s="43"/>
      <c r="G2082" s="84"/>
      <c r="H2082" s="31"/>
      <c r="I2082" s="31"/>
      <c r="J2082" s="84"/>
      <c r="K2082" s="31"/>
      <c r="L2082" s="31"/>
      <c r="M2082" s="169"/>
      <c r="N2082" s="148"/>
      <c r="O2082" s="44"/>
      <c r="P2082" s="43"/>
      <c r="Q2082" s="31"/>
      <c r="R2082" s="84"/>
      <c r="S2082" s="31"/>
      <c r="T2082" s="31"/>
      <c r="U2082" s="169"/>
      <c r="V2082" s="150"/>
      <c r="W2082" s="141" t="str" cm="1">
        <f t="array" ref="W2082">IF(SUM(LEN(B2082:V2082))=0,"",IF(OR(OR(ISBLANK(F2082),SUM(LEN(C2082),LEN(D2082))=0),AND(NOT(E2082="Unknown"),ISBLANK(J2082)),AND(NOT(O2082="Unknown"),ISBLANK(R2082))),"Missing Information", INDEX(Table15[Entire Service Line Classification], MATCH(SUMIFS(Table15[Unique ID],Table15[System-Owned Portion],E2082,Table15[If Material Anything Other than "Lead" in Column E,Was Material Ever Previously Lead?],G2082,Table15[Customer-Owned Portion],O2082),Table15[Unique ID],0),0)))</f>
        <v/>
      </c>
      <c r="X2082"/>
    </row>
    <row r="2083" spans="2:24" x14ac:dyDescent="0.35">
      <c r="B2083" s="146"/>
      <c r="C2083" s="31"/>
      <c r="D2083" s="31"/>
      <c r="E2083" s="44"/>
      <c r="F2083" s="43"/>
      <c r="G2083" s="84"/>
      <c r="H2083" s="31"/>
      <c r="I2083" s="31"/>
      <c r="J2083" s="84"/>
      <c r="K2083" s="31"/>
      <c r="L2083" s="31"/>
      <c r="M2083" s="169"/>
      <c r="N2083" s="148"/>
      <c r="O2083" s="44"/>
      <c r="P2083" s="43"/>
      <c r="Q2083" s="31"/>
      <c r="R2083" s="84"/>
      <c r="S2083" s="31"/>
      <c r="T2083" s="31"/>
      <c r="U2083" s="169"/>
      <c r="V2083" s="150"/>
      <c r="W2083" s="141" t="str" cm="1">
        <f t="array" ref="W2083">IF(SUM(LEN(B2083:V2083))=0,"",IF(OR(OR(ISBLANK(F2083),SUM(LEN(C2083),LEN(D2083))=0),AND(NOT(E2083="Unknown"),ISBLANK(J2083)),AND(NOT(O2083="Unknown"),ISBLANK(R2083))),"Missing Information", INDEX(Table15[Entire Service Line Classification], MATCH(SUMIFS(Table15[Unique ID],Table15[System-Owned Portion],E2083,Table15[If Material Anything Other than "Lead" in Column E,Was Material Ever Previously Lead?],G2083,Table15[Customer-Owned Portion],O2083),Table15[Unique ID],0),0)))</f>
        <v/>
      </c>
      <c r="X2083"/>
    </row>
    <row r="2084" spans="2:24" x14ac:dyDescent="0.35">
      <c r="B2084" s="146"/>
      <c r="C2084" s="31"/>
      <c r="D2084" s="31"/>
      <c r="E2084" s="44"/>
      <c r="F2084" s="43"/>
      <c r="G2084" s="84"/>
      <c r="H2084" s="31"/>
      <c r="I2084" s="31"/>
      <c r="J2084" s="84"/>
      <c r="K2084" s="31"/>
      <c r="L2084" s="31"/>
      <c r="M2084" s="169"/>
      <c r="N2084" s="148"/>
      <c r="O2084" s="44"/>
      <c r="P2084" s="43"/>
      <c r="Q2084" s="31"/>
      <c r="R2084" s="84"/>
      <c r="S2084" s="31"/>
      <c r="T2084" s="31"/>
      <c r="U2084" s="169"/>
      <c r="V2084" s="150"/>
      <c r="W2084" s="141" t="str" cm="1">
        <f t="array" ref="W2084">IF(SUM(LEN(B2084:V2084))=0,"",IF(OR(OR(ISBLANK(F2084),SUM(LEN(C2084),LEN(D2084))=0),AND(NOT(E2084="Unknown"),ISBLANK(J2084)),AND(NOT(O2084="Unknown"),ISBLANK(R2084))),"Missing Information", INDEX(Table15[Entire Service Line Classification], MATCH(SUMIFS(Table15[Unique ID],Table15[System-Owned Portion],E2084,Table15[If Material Anything Other than "Lead" in Column E,Was Material Ever Previously Lead?],G2084,Table15[Customer-Owned Portion],O2084),Table15[Unique ID],0),0)))</f>
        <v/>
      </c>
      <c r="X2084"/>
    </row>
    <row r="2085" spans="2:24" x14ac:dyDescent="0.35">
      <c r="B2085" s="146"/>
      <c r="C2085" s="31"/>
      <c r="D2085" s="31"/>
      <c r="E2085" s="44"/>
      <c r="F2085" s="43"/>
      <c r="G2085" s="84"/>
      <c r="H2085" s="31"/>
      <c r="I2085" s="31"/>
      <c r="J2085" s="84"/>
      <c r="K2085" s="31"/>
      <c r="L2085" s="31"/>
      <c r="M2085" s="169"/>
      <c r="N2085" s="148"/>
      <c r="O2085" s="44"/>
      <c r="P2085" s="43"/>
      <c r="Q2085" s="31"/>
      <c r="R2085" s="84"/>
      <c r="S2085" s="31"/>
      <c r="T2085" s="31"/>
      <c r="U2085" s="169"/>
      <c r="V2085" s="150"/>
      <c r="W2085" s="141" t="str" cm="1">
        <f t="array" ref="W2085">IF(SUM(LEN(B2085:V2085))=0,"",IF(OR(OR(ISBLANK(F2085),SUM(LEN(C2085),LEN(D2085))=0),AND(NOT(E2085="Unknown"),ISBLANK(J2085)),AND(NOT(O2085="Unknown"),ISBLANK(R2085))),"Missing Information", INDEX(Table15[Entire Service Line Classification], MATCH(SUMIFS(Table15[Unique ID],Table15[System-Owned Portion],E2085,Table15[If Material Anything Other than "Lead" in Column E,Was Material Ever Previously Lead?],G2085,Table15[Customer-Owned Portion],O2085),Table15[Unique ID],0),0)))</f>
        <v/>
      </c>
      <c r="X2085"/>
    </row>
    <row r="2086" spans="2:24" x14ac:dyDescent="0.35">
      <c r="B2086" s="146"/>
      <c r="C2086" s="31"/>
      <c r="D2086" s="31"/>
      <c r="E2086" s="44"/>
      <c r="F2086" s="43"/>
      <c r="G2086" s="84"/>
      <c r="H2086" s="31"/>
      <c r="I2086" s="31"/>
      <c r="J2086" s="84"/>
      <c r="K2086" s="31"/>
      <c r="L2086" s="31"/>
      <c r="M2086" s="169"/>
      <c r="N2086" s="148"/>
      <c r="O2086" s="44"/>
      <c r="P2086" s="43"/>
      <c r="Q2086" s="31"/>
      <c r="R2086" s="84"/>
      <c r="S2086" s="31"/>
      <c r="T2086" s="31"/>
      <c r="U2086" s="169"/>
      <c r="V2086" s="150"/>
      <c r="W2086" s="141" t="str" cm="1">
        <f t="array" ref="W2086">IF(SUM(LEN(B2086:V2086))=0,"",IF(OR(OR(ISBLANK(F2086),SUM(LEN(C2086),LEN(D2086))=0),AND(NOT(E2086="Unknown"),ISBLANK(J2086)),AND(NOT(O2086="Unknown"),ISBLANK(R2086))),"Missing Information", INDEX(Table15[Entire Service Line Classification], MATCH(SUMIFS(Table15[Unique ID],Table15[System-Owned Portion],E2086,Table15[If Material Anything Other than "Lead" in Column E,Was Material Ever Previously Lead?],G2086,Table15[Customer-Owned Portion],O2086),Table15[Unique ID],0),0)))</f>
        <v/>
      </c>
      <c r="X2086"/>
    </row>
    <row r="2087" spans="2:24" x14ac:dyDescent="0.35">
      <c r="B2087" s="146"/>
      <c r="C2087" s="31"/>
      <c r="D2087" s="31"/>
      <c r="E2087" s="44"/>
      <c r="F2087" s="43"/>
      <c r="G2087" s="84"/>
      <c r="H2087" s="31"/>
      <c r="I2087" s="31"/>
      <c r="J2087" s="84"/>
      <c r="K2087" s="31"/>
      <c r="L2087" s="31"/>
      <c r="M2087" s="169"/>
      <c r="N2087" s="148"/>
      <c r="O2087" s="44"/>
      <c r="P2087" s="43"/>
      <c r="Q2087" s="31"/>
      <c r="R2087" s="84"/>
      <c r="S2087" s="31"/>
      <c r="T2087" s="31"/>
      <c r="U2087" s="169"/>
      <c r="V2087" s="150"/>
      <c r="W2087" s="141" t="str" cm="1">
        <f t="array" ref="W2087">IF(SUM(LEN(B2087:V2087))=0,"",IF(OR(OR(ISBLANK(F2087),SUM(LEN(C2087),LEN(D2087))=0),AND(NOT(E2087="Unknown"),ISBLANK(J2087)),AND(NOT(O2087="Unknown"),ISBLANK(R2087))),"Missing Information", INDEX(Table15[Entire Service Line Classification], MATCH(SUMIFS(Table15[Unique ID],Table15[System-Owned Portion],E2087,Table15[If Material Anything Other than "Lead" in Column E,Was Material Ever Previously Lead?],G2087,Table15[Customer-Owned Portion],O2087),Table15[Unique ID],0),0)))</f>
        <v/>
      </c>
      <c r="X2087"/>
    </row>
    <row r="2088" spans="2:24" x14ac:dyDescent="0.35">
      <c r="B2088" s="146"/>
      <c r="C2088" s="31"/>
      <c r="D2088" s="31"/>
      <c r="E2088" s="44"/>
      <c r="F2088" s="43"/>
      <c r="G2088" s="84"/>
      <c r="H2088" s="31"/>
      <c r="I2088" s="31"/>
      <c r="J2088" s="84"/>
      <c r="K2088" s="31"/>
      <c r="L2088" s="31"/>
      <c r="M2088" s="169"/>
      <c r="N2088" s="148"/>
      <c r="O2088" s="44"/>
      <c r="P2088" s="43"/>
      <c r="Q2088" s="31"/>
      <c r="R2088" s="84"/>
      <c r="S2088" s="31"/>
      <c r="T2088" s="31"/>
      <c r="U2088" s="169"/>
      <c r="V2088" s="150"/>
      <c r="W2088" s="141" t="str" cm="1">
        <f t="array" ref="W2088">IF(SUM(LEN(B2088:V2088))=0,"",IF(OR(OR(ISBLANK(F2088),SUM(LEN(C2088),LEN(D2088))=0),AND(NOT(E2088="Unknown"),ISBLANK(J2088)),AND(NOT(O2088="Unknown"),ISBLANK(R2088))),"Missing Information", INDEX(Table15[Entire Service Line Classification], MATCH(SUMIFS(Table15[Unique ID],Table15[System-Owned Portion],E2088,Table15[If Material Anything Other than "Lead" in Column E,Was Material Ever Previously Lead?],G2088,Table15[Customer-Owned Portion],O2088),Table15[Unique ID],0),0)))</f>
        <v/>
      </c>
      <c r="X2088"/>
    </row>
    <row r="2089" spans="2:24" x14ac:dyDescent="0.35">
      <c r="B2089" s="146"/>
      <c r="C2089" s="31"/>
      <c r="D2089" s="31"/>
      <c r="E2089" s="44"/>
      <c r="F2089" s="43"/>
      <c r="G2089" s="84"/>
      <c r="H2089" s="31"/>
      <c r="I2089" s="31"/>
      <c r="J2089" s="84"/>
      <c r="K2089" s="31"/>
      <c r="L2089" s="31"/>
      <c r="M2089" s="169"/>
      <c r="N2089" s="148"/>
      <c r="O2089" s="44"/>
      <c r="P2089" s="43"/>
      <c r="Q2089" s="31"/>
      <c r="R2089" s="84"/>
      <c r="S2089" s="31"/>
      <c r="T2089" s="31"/>
      <c r="U2089" s="169"/>
      <c r="V2089" s="150"/>
      <c r="W2089" s="141" t="str" cm="1">
        <f t="array" ref="W2089">IF(SUM(LEN(B2089:V2089))=0,"",IF(OR(OR(ISBLANK(F2089),SUM(LEN(C2089),LEN(D2089))=0),AND(NOT(E2089="Unknown"),ISBLANK(J2089)),AND(NOT(O2089="Unknown"),ISBLANK(R2089))),"Missing Information", INDEX(Table15[Entire Service Line Classification], MATCH(SUMIFS(Table15[Unique ID],Table15[System-Owned Portion],E2089,Table15[If Material Anything Other than "Lead" in Column E,Was Material Ever Previously Lead?],G2089,Table15[Customer-Owned Portion],O2089),Table15[Unique ID],0),0)))</f>
        <v/>
      </c>
      <c r="X2089"/>
    </row>
    <row r="2090" spans="2:24" x14ac:dyDescent="0.35">
      <c r="B2090" s="146"/>
      <c r="C2090" s="31"/>
      <c r="D2090" s="31"/>
      <c r="E2090" s="44"/>
      <c r="F2090" s="43"/>
      <c r="G2090" s="84"/>
      <c r="H2090" s="31"/>
      <c r="I2090" s="31"/>
      <c r="J2090" s="84"/>
      <c r="K2090" s="31"/>
      <c r="L2090" s="31"/>
      <c r="M2090" s="169"/>
      <c r="N2090" s="148"/>
      <c r="O2090" s="44"/>
      <c r="P2090" s="43"/>
      <c r="Q2090" s="31"/>
      <c r="R2090" s="84"/>
      <c r="S2090" s="31"/>
      <c r="T2090" s="31"/>
      <c r="U2090" s="169"/>
      <c r="V2090" s="150"/>
      <c r="W2090" s="141" t="str" cm="1">
        <f t="array" ref="W2090">IF(SUM(LEN(B2090:V2090))=0,"",IF(OR(OR(ISBLANK(F2090),SUM(LEN(C2090),LEN(D2090))=0),AND(NOT(E2090="Unknown"),ISBLANK(J2090)),AND(NOT(O2090="Unknown"),ISBLANK(R2090))),"Missing Information", INDEX(Table15[Entire Service Line Classification], MATCH(SUMIFS(Table15[Unique ID],Table15[System-Owned Portion],E2090,Table15[If Material Anything Other than "Lead" in Column E,Was Material Ever Previously Lead?],G2090,Table15[Customer-Owned Portion],O2090),Table15[Unique ID],0),0)))</f>
        <v/>
      </c>
      <c r="X2090"/>
    </row>
    <row r="2091" spans="2:24" x14ac:dyDescent="0.35">
      <c r="B2091" s="146"/>
      <c r="C2091" s="31"/>
      <c r="D2091" s="31"/>
      <c r="E2091" s="44"/>
      <c r="F2091" s="43"/>
      <c r="G2091" s="84"/>
      <c r="H2091" s="31"/>
      <c r="I2091" s="31"/>
      <c r="J2091" s="84"/>
      <c r="K2091" s="31"/>
      <c r="L2091" s="31"/>
      <c r="M2091" s="169"/>
      <c r="N2091" s="148"/>
      <c r="O2091" s="44"/>
      <c r="P2091" s="43"/>
      <c r="Q2091" s="31"/>
      <c r="R2091" s="84"/>
      <c r="S2091" s="31"/>
      <c r="T2091" s="31"/>
      <c r="U2091" s="169"/>
      <c r="V2091" s="150"/>
      <c r="W2091" s="141" t="str" cm="1">
        <f t="array" ref="W2091">IF(SUM(LEN(B2091:V2091))=0,"",IF(OR(OR(ISBLANK(F2091),SUM(LEN(C2091),LEN(D2091))=0),AND(NOT(E2091="Unknown"),ISBLANK(J2091)),AND(NOT(O2091="Unknown"),ISBLANK(R2091))),"Missing Information", INDEX(Table15[Entire Service Line Classification], MATCH(SUMIFS(Table15[Unique ID],Table15[System-Owned Portion],E2091,Table15[If Material Anything Other than "Lead" in Column E,Was Material Ever Previously Lead?],G2091,Table15[Customer-Owned Portion],O2091),Table15[Unique ID],0),0)))</f>
        <v/>
      </c>
      <c r="X2091"/>
    </row>
    <row r="2092" spans="2:24" x14ac:dyDescent="0.35">
      <c r="B2092" s="146"/>
      <c r="C2092" s="31"/>
      <c r="D2092" s="31"/>
      <c r="E2092" s="44"/>
      <c r="F2092" s="43"/>
      <c r="G2092" s="84"/>
      <c r="H2092" s="31"/>
      <c r="I2092" s="31"/>
      <c r="J2092" s="84"/>
      <c r="K2092" s="31"/>
      <c r="L2092" s="31"/>
      <c r="M2092" s="169"/>
      <c r="N2092" s="148"/>
      <c r="O2092" s="44"/>
      <c r="P2092" s="43"/>
      <c r="Q2092" s="31"/>
      <c r="R2092" s="84"/>
      <c r="S2092" s="31"/>
      <c r="T2092" s="31"/>
      <c r="U2092" s="169"/>
      <c r="V2092" s="150"/>
      <c r="W2092" s="141" t="str" cm="1">
        <f t="array" ref="W2092">IF(SUM(LEN(B2092:V2092))=0,"",IF(OR(OR(ISBLANK(F2092),SUM(LEN(C2092),LEN(D2092))=0),AND(NOT(E2092="Unknown"),ISBLANK(J2092)),AND(NOT(O2092="Unknown"),ISBLANK(R2092))),"Missing Information", INDEX(Table15[Entire Service Line Classification], MATCH(SUMIFS(Table15[Unique ID],Table15[System-Owned Portion],E2092,Table15[If Material Anything Other than "Lead" in Column E,Was Material Ever Previously Lead?],G2092,Table15[Customer-Owned Portion],O2092),Table15[Unique ID],0),0)))</f>
        <v/>
      </c>
      <c r="X2092"/>
    </row>
    <row r="2093" spans="2:24" x14ac:dyDescent="0.35">
      <c r="B2093" s="146"/>
      <c r="C2093" s="31"/>
      <c r="D2093" s="31"/>
      <c r="E2093" s="44"/>
      <c r="F2093" s="43"/>
      <c r="G2093" s="84"/>
      <c r="H2093" s="31"/>
      <c r="I2093" s="31"/>
      <c r="J2093" s="84"/>
      <c r="K2093" s="31"/>
      <c r="L2093" s="31"/>
      <c r="M2093" s="169"/>
      <c r="N2093" s="148"/>
      <c r="O2093" s="44"/>
      <c r="P2093" s="43"/>
      <c r="Q2093" s="31"/>
      <c r="R2093" s="84"/>
      <c r="S2093" s="31"/>
      <c r="T2093" s="31"/>
      <c r="U2093" s="169"/>
      <c r="V2093" s="150"/>
      <c r="W2093" s="141" t="str" cm="1">
        <f t="array" ref="W2093">IF(SUM(LEN(B2093:V2093))=0,"",IF(OR(OR(ISBLANK(F2093),SUM(LEN(C2093),LEN(D2093))=0),AND(NOT(E2093="Unknown"),ISBLANK(J2093)),AND(NOT(O2093="Unknown"),ISBLANK(R2093))),"Missing Information", INDEX(Table15[Entire Service Line Classification], MATCH(SUMIFS(Table15[Unique ID],Table15[System-Owned Portion],E2093,Table15[If Material Anything Other than "Lead" in Column E,Was Material Ever Previously Lead?],G2093,Table15[Customer-Owned Portion],O2093),Table15[Unique ID],0),0)))</f>
        <v/>
      </c>
      <c r="X2093"/>
    </row>
    <row r="2094" spans="2:24" x14ac:dyDescent="0.35">
      <c r="B2094" s="146"/>
      <c r="C2094" s="31"/>
      <c r="D2094" s="31"/>
      <c r="E2094" s="44"/>
      <c r="F2094" s="43"/>
      <c r="G2094" s="84"/>
      <c r="H2094" s="31"/>
      <c r="I2094" s="31"/>
      <c r="J2094" s="84"/>
      <c r="K2094" s="31"/>
      <c r="L2094" s="31"/>
      <c r="M2094" s="169"/>
      <c r="N2094" s="148"/>
      <c r="O2094" s="44"/>
      <c r="P2094" s="43"/>
      <c r="Q2094" s="31"/>
      <c r="R2094" s="84"/>
      <c r="S2094" s="31"/>
      <c r="T2094" s="31"/>
      <c r="U2094" s="169"/>
      <c r="V2094" s="150"/>
      <c r="W2094" s="141" t="str" cm="1">
        <f t="array" ref="W2094">IF(SUM(LEN(B2094:V2094))=0,"",IF(OR(OR(ISBLANK(F2094),SUM(LEN(C2094),LEN(D2094))=0),AND(NOT(E2094="Unknown"),ISBLANK(J2094)),AND(NOT(O2094="Unknown"),ISBLANK(R2094))),"Missing Information", INDEX(Table15[Entire Service Line Classification], MATCH(SUMIFS(Table15[Unique ID],Table15[System-Owned Portion],E2094,Table15[If Material Anything Other than "Lead" in Column E,Was Material Ever Previously Lead?],G2094,Table15[Customer-Owned Portion],O2094),Table15[Unique ID],0),0)))</f>
        <v/>
      </c>
      <c r="X2094"/>
    </row>
    <row r="2095" spans="2:24" x14ac:dyDescent="0.35">
      <c r="B2095" s="146"/>
      <c r="C2095" s="31"/>
      <c r="D2095" s="31"/>
      <c r="E2095" s="44"/>
      <c r="F2095" s="43"/>
      <c r="G2095" s="84"/>
      <c r="H2095" s="31"/>
      <c r="I2095" s="31"/>
      <c r="J2095" s="84"/>
      <c r="K2095" s="31"/>
      <c r="L2095" s="31"/>
      <c r="M2095" s="169"/>
      <c r="N2095" s="148"/>
      <c r="O2095" s="44"/>
      <c r="P2095" s="43"/>
      <c r="Q2095" s="31"/>
      <c r="R2095" s="84"/>
      <c r="S2095" s="31"/>
      <c r="T2095" s="31"/>
      <c r="U2095" s="169"/>
      <c r="V2095" s="150"/>
      <c r="W2095" s="141" t="str" cm="1">
        <f t="array" ref="W2095">IF(SUM(LEN(B2095:V2095))=0,"",IF(OR(OR(ISBLANK(F2095),SUM(LEN(C2095),LEN(D2095))=0),AND(NOT(E2095="Unknown"),ISBLANK(J2095)),AND(NOT(O2095="Unknown"),ISBLANK(R2095))),"Missing Information", INDEX(Table15[Entire Service Line Classification], MATCH(SUMIFS(Table15[Unique ID],Table15[System-Owned Portion],E2095,Table15[If Material Anything Other than "Lead" in Column E,Was Material Ever Previously Lead?],G2095,Table15[Customer-Owned Portion],O2095),Table15[Unique ID],0),0)))</f>
        <v/>
      </c>
      <c r="X2095"/>
    </row>
    <row r="2096" spans="2:24" x14ac:dyDescent="0.35">
      <c r="B2096" s="146"/>
      <c r="C2096" s="31"/>
      <c r="D2096" s="31"/>
      <c r="E2096" s="44"/>
      <c r="F2096" s="43"/>
      <c r="G2096" s="84"/>
      <c r="H2096" s="31"/>
      <c r="I2096" s="31"/>
      <c r="J2096" s="84"/>
      <c r="K2096" s="31"/>
      <c r="L2096" s="31"/>
      <c r="M2096" s="169"/>
      <c r="N2096" s="148"/>
      <c r="O2096" s="44"/>
      <c r="P2096" s="43"/>
      <c r="Q2096" s="31"/>
      <c r="R2096" s="84"/>
      <c r="S2096" s="31"/>
      <c r="T2096" s="31"/>
      <c r="U2096" s="169"/>
      <c r="V2096" s="150"/>
      <c r="W2096" s="141" t="str" cm="1">
        <f t="array" ref="W2096">IF(SUM(LEN(B2096:V2096))=0,"",IF(OR(OR(ISBLANK(F2096),SUM(LEN(C2096),LEN(D2096))=0),AND(NOT(E2096="Unknown"),ISBLANK(J2096)),AND(NOT(O2096="Unknown"),ISBLANK(R2096))),"Missing Information", INDEX(Table15[Entire Service Line Classification], MATCH(SUMIFS(Table15[Unique ID],Table15[System-Owned Portion],E2096,Table15[If Material Anything Other than "Lead" in Column E,Was Material Ever Previously Lead?],G2096,Table15[Customer-Owned Portion],O2096),Table15[Unique ID],0),0)))</f>
        <v/>
      </c>
      <c r="X2096"/>
    </row>
    <row r="2097" spans="2:24" x14ac:dyDescent="0.35">
      <c r="B2097" s="146"/>
      <c r="C2097" s="31"/>
      <c r="D2097" s="31"/>
      <c r="E2097" s="44"/>
      <c r="F2097" s="43"/>
      <c r="G2097" s="84"/>
      <c r="H2097" s="31"/>
      <c r="I2097" s="31"/>
      <c r="J2097" s="84"/>
      <c r="K2097" s="31"/>
      <c r="L2097" s="31"/>
      <c r="M2097" s="169"/>
      <c r="N2097" s="148"/>
      <c r="O2097" s="44"/>
      <c r="P2097" s="43"/>
      <c r="Q2097" s="31"/>
      <c r="R2097" s="84"/>
      <c r="S2097" s="31"/>
      <c r="T2097" s="31"/>
      <c r="U2097" s="169"/>
      <c r="V2097" s="150"/>
      <c r="W2097" s="141" t="str" cm="1">
        <f t="array" ref="W2097">IF(SUM(LEN(B2097:V2097))=0,"",IF(OR(OR(ISBLANK(F2097),SUM(LEN(C2097),LEN(D2097))=0),AND(NOT(E2097="Unknown"),ISBLANK(J2097)),AND(NOT(O2097="Unknown"),ISBLANK(R2097))),"Missing Information", INDEX(Table15[Entire Service Line Classification], MATCH(SUMIFS(Table15[Unique ID],Table15[System-Owned Portion],E2097,Table15[If Material Anything Other than "Lead" in Column E,Was Material Ever Previously Lead?],G2097,Table15[Customer-Owned Portion],O2097),Table15[Unique ID],0),0)))</f>
        <v/>
      </c>
      <c r="X2097"/>
    </row>
    <row r="2098" spans="2:24" x14ac:dyDescent="0.35">
      <c r="B2098" s="146"/>
      <c r="C2098" s="31"/>
      <c r="D2098" s="31"/>
      <c r="E2098" s="44"/>
      <c r="F2098" s="43"/>
      <c r="G2098" s="84"/>
      <c r="H2098" s="31"/>
      <c r="I2098" s="31"/>
      <c r="J2098" s="84"/>
      <c r="K2098" s="31"/>
      <c r="L2098" s="31"/>
      <c r="M2098" s="169"/>
      <c r="N2098" s="148"/>
      <c r="O2098" s="44"/>
      <c r="P2098" s="43"/>
      <c r="Q2098" s="31"/>
      <c r="R2098" s="84"/>
      <c r="S2098" s="31"/>
      <c r="T2098" s="31"/>
      <c r="U2098" s="169"/>
      <c r="V2098" s="150"/>
      <c r="W2098" s="141" t="str" cm="1">
        <f t="array" ref="W2098">IF(SUM(LEN(B2098:V2098))=0,"",IF(OR(OR(ISBLANK(F2098),SUM(LEN(C2098),LEN(D2098))=0),AND(NOT(E2098="Unknown"),ISBLANK(J2098)),AND(NOT(O2098="Unknown"),ISBLANK(R2098))),"Missing Information", INDEX(Table15[Entire Service Line Classification], MATCH(SUMIFS(Table15[Unique ID],Table15[System-Owned Portion],E2098,Table15[If Material Anything Other than "Lead" in Column E,Was Material Ever Previously Lead?],G2098,Table15[Customer-Owned Portion],O2098),Table15[Unique ID],0),0)))</f>
        <v/>
      </c>
      <c r="X2098"/>
    </row>
    <row r="2099" spans="2:24" x14ac:dyDescent="0.35">
      <c r="B2099" s="146"/>
      <c r="C2099" s="31"/>
      <c r="D2099" s="31"/>
      <c r="E2099" s="44"/>
      <c r="F2099" s="43"/>
      <c r="G2099" s="84"/>
      <c r="H2099" s="31"/>
      <c r="I2099" s="31"/>
      <c r="J2099" s="84"/>
      <c r="K2099" s="31"/>
      <c r="L2099" s="31"/>
      <c r="M2099" s="169"/>
      <c r="N2099" s="148"/>
      <c r="O2099" s="44"/>
      <c r="P2099" s="43"/>
      <c r="Q2099" s="31"/>
      <c r="R2099" s="84"/>
      <c r="S2099" s="31"/>
      <c r="T2099" s="31"/>
      <c r="U2099" s="169"/>
      <c r="V2099" s="150"/>
      <c r="W2099" s="141" t="str" cm="1">
        <f t="array" ref="W2099">IF(SUM(LEN(B2099:V2099))=0,"",IF(OR(OR(ISBLANK(F2099),SUM(LEN(C2099),LEN(D2099))=0),AND(NOT(E2099="Unknown"),ISBLANK(J2099)),AND(NOT(O2099="Unknown"),ISBLANK(R2099))),"Missing Information", INDEX(Table15[Entire Service Line Classification], MATCH(SUMIFS(Table15[Unique ID],Table15[System-Owned Portion],E2099,Table15[If Material Anything Other than "Lead" in Column E,Was Material Ever Previously Lead?],G2099,Table15[Customer-Owned Portion],O2099),Table15[Unique ID],0),0)))</f>
        <v/>
      </c>
      <c r="X2099"/>
    </row>
    <row r="2100" spans="2:24" x14ac:dyDescent="0.35">
      <c r="B2100" s="146"/>
      <c r="C2100" s="31"/>
      <c r="D2100" s="31"/>
      <c r="E2100" s="44"/>
      <c r="F2100" s="43"/>
      <c r="G2100" s="84"/>
      <c r="H2100" s="31"/>
      <c r="I2100" s="31"/>
      <c r="J2100" s="84"/>
      <c r="K2100" s="31"/>
      <c r="L2100" s="31"/>
      <c r="M2100" s="169"/>
      <c r="N2100" s="148"/>
      <c r="O2100" s="44"/>
      <c r="P2100" s="43"/>
      <c r="Q2100" s="31"/>
      <c r="R2100" s="84"/>
      <c r="S2100" s="31"/>
      <c r="T2100" s="31"/>
      <c r="U2100" s="169"/>
      <c r="V2100" s="150"/>
      <c r="W2100" s="141" t="str" cm="1">
        <f t="array" ref="W2100">IF(SUM(LEN(B2100:V2100))=0,"",IF(OR(OR(ISBLANK(F2100),SUM(LEN(C2100),LEN(D2100))=0),AND(NOT(E2100="Unknown"),ISBLANK(J2100)),AND(NOT(O2100="Unknown"),ISBLANK(R2100))),"Missing Information", INDEX(Table15[Entire Service Line Classification], MATCH(SUMIFS(Table15[Unique ID],Table15[System-Owned Portion],E2100,Table15[If Material Anything Other than "Lead" in Column E,Was Material Ever Previously Lead?],G2100,Table15[Customer-Owned Portion],O2100),Table15[Unique ID],0),0)))</f>
        <v/>
      </c>
      <c r="X2100"/>
    </row>
    <row r="2101" spans="2:24" x14ac:dyDescent="0.35">
      <c r="B2101" s="146"/>
      <c r="C2101" s="31"/>
      <c r="D2101" s="31"/>
      <c r="E2101" s="44"/>
      <c r="F2101" s="43"/>
      <c r="G2101" s="84"/>
      <c r="H2101" s="31"/>
      <c r="I2101" s="31"/>
      <c r="J2101" s="84"/>
      <c r="K2101" s="31"/>
      <c r="L2101" s="31"/>
      <c r="M2101" s="169"/>
      <c r="N2101" s="148"/>
      <c r="O2101" s="44"/>
      <c r="P2101" s="43"/>
      <c r="Q2101" s="31"/>
      <c r="R2101" s="84"/>
      <c r="S2101" s="31"/>
      <c r="T2101" s="31"/>
      <c r="U2101" s="169"/>
      <c r="V2101" s="150"/>
      <c r="W2101" s="141" t="str" cm="1">
        <f t="array" ref="W2101">IF(SUM(LEN(B2101:V2101))=0,"",IF(OR(OR(ISBLANK(F2101),SUM(LEN(C2101),LEN(D2101))=0),AND(NOT(E2101="Unknown"),ISBLANK(J2101)),AND(NOT(O2101="Unknown"),ISBLANK(R2101))),"Missing Information", INDEX(Table15[Entire Service Line Classification], MATCH(SUMIFS(Table15[Unique ID],Table15[System-Owned Portion],E2101,Table15[If Material Anything Other than "Lead" in Column E,Was Material Ever Previously Lead?],G2101,Table15[Customer-Owned Portion],O2101),Table15[Unique ID],0),0)))</f>
        <v/>
      </c>
      <c r="X2101"/>
    </row>
    <row r="2102" spans="2:24" x14ac:dyDescent="0.35">
      <c r="B2102" s="146"/>
      <c r="C2102" s="31"/>
      <c r="D2102" s="31"/>
      <c r="E2102" s="44"/>
      <c r="F2102" s="43"/>
      <c r="G2102" s="84"/>
      <c r="H2102" s="31"/>
      <c r="I2102" s="31"/>
      <c r="J2102" s="84"/>
      <c r="K2102" s="31"/>
      <c r="L2102" s="31"/>
      <c r="M2102" s="169"/>
      <c r="N2102" s="148"/>
      <c r="O2102" s="44"/>
      <c r="P2102" s="43"/>
      <c r="Q2102" s="31"/>
      <c r="R2102" s="84"/>
      <c r="S2102" s="31"/>
      <c r="T2102" s="31"/>
      <c r="U2102" s="169"/>
      <c r="V2102" s="150"/>
      <c r="W2102" s="141" t="str" cm="1">
        <f t="array" ref="W2102">IF(SUM(LEN(B2102:V2102))=0,"",IF(OR(OR(ISBLANK(F2102),SUM(LEN(C2102),LEN(D2102))=0),AND(NOT(E2102="Unknown"),ISBLANK(J2102)),AND(NOT(O2102="Unknown"),ISBLANK(R2102))),"Missing Information", INDEX(Table15[Entire Service Line Classification], MATCH(SUMIFS(Table15[Unique ID],Table15[System-Owned Portion],E2102,Table15[If Material Anything Other than "Lead" in Column E,Was Material Ever Previously Lead?],G2102,Table15[Customer-Owned Portion],O2102),Table15[Unique ID],0),0)))</f>
        <v/>
      </c>
      <c r="X2102"/>
    </row>
    <row r="2103" spans="2:24" x14ac:dyDescent="0.35">
      <c r="B2103" s="146"/>
      <c r="C2103" s="31"/>
      <c r="D2103" s="31"/>
      <c r="E2103" s="44"/>
      <c r="F2103" s="43"/>
      <c r="G2103" s="84"/>
      <c r="H2103" s="31"/>
      <c r="I2103" s="31"/>
      <c r="J2103" s="84"/>
      <c r="K2103" s="31"/>
      <c r="L2103" s="31"/>
      <c r="M2103" s="169"/>
      <c r="N2103" s="148"/>
      <c r="O2103" s="44"/>
      <c r="P2103" s="43"/>
      <c r="Q2103" s="31"/>
      <c r="R2103" s="84"/>
      <c r="S2103" s="31"/>
      <c r="T2103" s="31"/>
      <c r="U2103" s="169"/>
      <c r="V2103" s="150"/>
      <c r="W2103" s="141" t="str" cm="1">
        <f t="array" ref="W2103">IF(SUM(LEN(B2103:V2103))=0,"",IF(OR(OR(ISBLANK(F2103),SUM(LEN(C2103),LEN(D2103))=0),AND(NOT(E2103="Unknown"),ISBLANK(J2103)),AND(NOT(O2103="Unknown"),ISBLANK(R2103))),"Missing Information", INDEX(Table15[Entire Service Line Classification], MATCH(SUMIFS(Table15[Unique ID],Table15[System-Owned Portion],E2103,Table15[If Material Anything Other than "Lead" in Column E,Was Material Ever Previously Lead?],G2103,Table15[Customer-Owned Portion],O2103),Table15[Unique ID],0),0)))</f>
        <v/>
      </c>
      <c r="X2103"/>
    </row>
    <row r="2104" spans="2:24" x14ac:dyDescent="0.35">
      <c r="B2104" s="146"/>
      <c r="C2104" s="31"/>
      <c r="D2104" s="31"/>
      <c r="E2104" s="44"/>
      <c r="F2104" s="43"/>
      <c r="G2104" s="84"/>
      <c r="H2104" s="31"/>
      <c r="I2104" s="31"/>
      <c r="J2104" s="84"/>
      <c r="K2104" s="31"/>
      <c r="L2104" s="31"/>
      <c r="M2104" s="169"/>
      <c r="N2104" s="148"/>
      <c r="O2104" s="44"/>
      <c r="P2104" s="43"/>
      <c r="Q2104" s="31"/>
      <c r="R2104" s="84"/>
      <c r="S2104" s="31"/>
      <c r="T2104" s="31"/>
      <c r="U2104" s="169"/>
      <c r="V2104" s="150"/>
      <c r="W2104" s="141" t="str" cm="1">
        <f t="array" ref="W2104">IF(SUM(LEN(B2104:V2104))=0,"",IF(OR(OR(ISBLANK(F2104),SUM(LEN(C2104),LEN(D2104))=0),AND(NOT(E2104="Unknown"),ISBLANK(J2104)),AND(NOT(O2104="Unknown"),ISBLANK(R2104))),"Missing Information", INDEX(Table15[Entire Service Line Classification], MATCH(SUMIFS(Table15[Unique ID],Table15[System-Owned Portion],E2104,Table15[If Material Anything Other than "Lead" in Column E,Was Material Ever Previously Lead?],G2104,Table15[Customer-Owned Portion],O2104),Table15[Unique ID],0),0)))</f>
        <v/>
      </c>
      <c r="X2104"/>
    </row>
    <row r="2105" spans="2:24" x14ac:dyDescent="0.35">
      <c r="B2105" s="146"/>
      <c r="C2105" s="31"/>
      <c r="D2105" s="31"/>
      <c r="E2105" s="44"/>
      <c r="F2105" s="43"/>
      <c r="G2105" s="84"/>
      <c r="H2105" s="31"/>
      <c r="I2105" s="31"/>
      <c r="J2105" s="84"/>
      <c r="K2105" s="31"/>
      <c r="L2105" s="31"/>
      <c r="M2105" s="169"/>
      <c r="N2105" s="148"/>
      <c r="O2105" s="44"/>
      <c r="P2105" s="43"/>
      <c r="Q2105" s="31"/>
      <c r="R2105" s="84"/>
      <c r="S2105" s="31"/>
      <c r="T2105" s="31"/>
      <c r="U2105" s="169"/>
      <c r="V2105" s="150"/>
      <c r="W2105" s="141" t="str" cm="1">
        <f t="array" ref="W2105">IF(SUM(LEN(B2105:V2105))=0,"",IF(OR(OR(ISBLANK(F2105),SUM(LEN(C2105),LEN(D2105))=0),AND(NOT(E2105="Unknown"),ISBLANK(J2105)),AND(NOT(O2105="Unknown"),ISBLANK(R2105))),"Missing Information", INDEX(Table15[Entire Service Line Classification], MATCH(SUMIFS(Table15[Unique ID],Table15[System-Owned Portion],E2105,Table15[If Material Anything Other than "Lead" in Column E,Was Material Ever Previously Lead?],G2105,Table15[Customer-Owned Portion],O2105),Table15[Unique ID],0),0)))</f>
        <v/>
      </c>
      <c r="X2105"/>
    </row>
    <row r="2106" spans="2:24" x14ac:dyDescent="0.35">
      <c r="B2106" s="146"/>
      <c r="C2106" s="31"/>
      <c r="D2106" s="31"/>
      <c r="E2106" s="44"/>
      <c r="F2106" s="43"/>
      <c r="G2106" s="84"/>
      <c r="H2106" s="31"/>
      <c r="I2106" s="31"/>
      <c r="J2106" s="84"/>
      <c r="K2106" s="31"/>
      <c r="L2106" s="31"/>
      <c r="M2106" s="169"/>
      <c r="N2106" s="148"/>
      <c r="O2106" s="44"/>
      <c r="P2106" s="43"/>
      <c r="Q2106" s="31"/>
      <c r="R2106" s="84"/>
      <c r="S2106" s="31"/>
      <c r="T2106" s="31"/>
      <c r="U2106" s="169"/>
      <c r="V2106" s="150"/>
      <c r="W2106" s="141" t="str" cm="1">
        <f t="array" ref="W2106">IF(SUM(LEN(B2106:V2106))=0,"",IF(OR(OR(ISBLANK(F2106),SUM(LEN(C2106),LEN(D2106))=0),AND(NOT(E2106="Unknown"),ISBLANK(J2106)),AND(NOT(O2106="Unknown"),ISBLANK(R2106))),"Missing Information", INDEX(Table15[Entire Service Line Classification], MATCH(SUMIFS(Table15[Unique ID],Table15[System-Owned Portion],E2106,Table15[If Material Anything Other than "Lead" in Column E,Was Material Ever Previously Lead?],G2106,Table15[Customer-Owned Portion],O2106),Table15[Unique ID],0),0)))</f>
        <v/>
      </c>
      <c r="X2106"/>
    </row>
    <row r="2107" spans="2:24" x14ac:dyDescent="0.35">
      <c r="B2107" s="146"/>
      <c r="C2107" s="31"/>
      <c r="D2107" s="31"/>
      <c r="E2107" s="44"/>
      <c r="F2107" s="43"/>
      <c r="G2107" s="84"/>
      <c r="H2107" s="31"/>
      <c r="I2107" s="31"/>
      <c r="J2107" s="84"/>
      <c r="K2107" s="31"/>
      <c r="L2107" s="31"/>
      <c r="M2107" s="169"/>
      <c r="N2107" s="148"/>
      <c r="O2107" s="44"/>
      <c r="P2107" s="43"/>
      <c r="Q2107" s="31"/>
      <c r="R2107" s="84"/>
      <c r="S2107" s="31"/>
      <c r="T2107" s="31"/>
      <c r="U2107" s="169"/>
      <c r="V2107" s="150"/>
      <c r="W2107" s="141" t="str" cm="1">
        <f t="array" ref="W2107">IF(SUM(LEN(B2107:V2107))=0,"",IF(OR(OR(ISBLANK(F2107),SUM(LEN(C2107),LEN(D2107))=0),AND(NOT(E2107="Unknown"),ISBLANK(J2107)),AND(NOT(O2107="Unknown"),ISBLANK(R2107))),"Missing Information", INDEX(Table15[Entire Service Line Classification], MATCH(SUMIFS(Table15[Unique ID],Table15[System-Owned Portion],E2107,Table15[If Material Anything Other than "Lead" in Column E,Was Material Ever Previously Lead?],G2107,Table15[Customer-Owned Portion],O2107),Table15[Unique ID],0),0)))</f>
        <v/>
      </c>
      <c r="X2107"/>
    </row>
    <row r="2108" spans="2:24" x14ac:dyDescent="0.35">
      <c r="B2108" s="146"/>
      <c r="C2108" s="31"/>
      <c r="D2108" s="31"/>
      <c r="E2108" s="44"/>
      <c r="F2108" s="43"/>
      <c r="G2108" s="84"/>
      <c r="H2108" s="31"/>
      <c r="I2108" s="31"/>
      <c r="J2108" s="84"/>
      <c r="K2108" s="31"/>
      <c r="L2108" s="31"/>
      <c r="M2108" s="169"/>
      <c r="N2108" s="148"/>
      <c r="O2108" s="44"/>
      <c r="P2108" s="43"/>
      <c r="Q2108" s="31"/>
      <c r="R2108" s="84"/>
      <c r="S2108" s="31"/>
      <c r="T2108" s="31"/>
      <c r="U2108" s="169"/>
      <c r="V2108" s="150"/>
      <c r="W2108" s="141" t="str" cm="1">
        <f t="array" ref="W2108">IF(SUM(LEN(B2108:V2108))=0,"",IF(OR(OR(ISBLANK(F2108),SUM(LEN(C2108),LEN(D2108))=0),AND(NOT(E2108="Unknown"),ISBLANK(J2108)),AND(NOT(O2108="Unknown"),ISBLANK(R2108))),"Missing Information", INDEX(Table15[Entire Service Line Classification], MATCH(SUMIFS(Table15[Unique ID],Table15[System-Owned Portion],E2108,Table15[If Material Anything Other than "Lead" in Column E,Was Material Ever Previously Lead?],G2108,Table15[Customer-Owned Portion],O2108),Table15[Unique ID],0),0)))</f>
        <v/>
      </c>
      <c r="X2108"/>
    </row>
    <row r="2109" spans="2:24" x14ac:dyDescent="0.35">
      <c r="B2109" s="146"/>
      <c r="C2109" s="31"/>
      <c r="D2109" s="31"/>
      <c r="E2109" s="44"/>
      <c r="F2109" s="43"/>
      <c r="G2109" s="84"/>
      <c r="H2109" s="31"/>
      <c r="I2109" s="31"/>
      <c r="J2109" s="84"/>
      <c r="K2109" s="31"/>
      <c r="L2109" s="31"/>
      <c r="M2109" s="169"/>
      <c r="N2109" s="148"/>
      <c r="O2109" s="44"/>
      <c r="P2109" s="43"/>
      <c r="Q2109" s="31"/>
      <c r="R2109" s="84"/>
      <c r="S2109" s="31"/>
      <c r="T2109" s="31"/>
      <c r="U2109" s="169"/>
      <c r="V2109" s="150"/>
      <c r="W2109" s="141" t="str" cm="1">
        <f t="array" ref="W2109">IF(SUM(LEN(B2109:V2109))=0,"",IF(OR(OR(ISBLANK(F2109),SUM(LEN(C2109),LEN(D2109))=0),AND(NOT(E2109="Unknown"),ISBLANK(J2109)),AND(NOT(O2109="Unknown"),ISBLANK(R2109))),"Missing Information", INDEX(Table15[Entire Service Line Classification], MATCH(SUMIFS(Table15[Unique ID],Table15[System-Owned Portion],E2109,Table15[If Material Anything Other than "Lead" in Column E,Was Material Ever Previously Lead?],G2109,Table15[Customer-Owned Portion],O2109),Table15[Unique ID],0),0)))</f>
        <v/>
      </c>
      <c r="X2109"/>
    </row>
    <row r="2110" spans="2:24" x14ac:dyDescent="0.35">
      <c r="B2110" s="146"/>
      <c r="C2110" s="31"/>
      <c r="D2110" s="31"/>
      <c r="E2110" s="44"/>
      <c r="F2110" s="43"/>
      <c r="G2110" s="84"/>
      <c r="H2110" s="31"/>
      <c r="I2110" s="31"/>
      <c r="J2110" s="84"/>
      <c r="K2110" s="31"/>
      <c r="L2110" s="31"/>
      <c r="M2110" s="169"/>
      <c r="N2110" s="148"/>
      <c r="O2110" s="44"/>
      <c r="P2110" s="43"/>
      <c r="Q2110" s="31"/>
      <c r="R2110" s="84"/>
      <c r="S2110" s="31"/>
      <c r="T2110" s="31"/>
      <c r="U2110" s="169"/>
      <c r="V2110" s="150"/>
      <c r="W2110" s="141" t="str" cm="1">
        <f t="array" ref="W2110">IF(SUM(LEN(B2110:V2110))=0,"",IF(OR(OR(ISBLANK(F2110),SUM(LEN(C2110),LEN(D2110))=0),AND(NOT(E2110="Unknown"),ISBLANK(J2110)),AND(NOT(O2110="Unknown"),ISBLANK(R2110))),"Missing Information", INDEX(Table15[Entire Service Line Classification], MATCH(SUMIFS(Table15[Unique ID],Table15[System-Owned Portion],E2110,Table15[If Material Anything Other than "Lead" in Column E,Was Material Ever Previously Lead?],G2110,Table15[Customer-Owned Portion],O2110),Table15[Unique ID],0),0)))</f>
        <v/>
      </c>
      <c r="X2110"/>
    </row>
    <row r="2111" spans="2:24" x14ac:dyDescent="0.35">
      <c r="B2111" s="146"/>
      <c r="C2111" s="31"/>
      <c r="D2111" s="31"/>
      <c r="E2111" s="44"/>
      <c r="F2111" s="43"/>
      <c r="G2111" s="84"/>
      <c r="H2111" s="31"/>
      <c r="I2111" s="31"/>
      <c r="J2111" s="84"/>
      <c r="K2111" s="31"/>
      <c r="L2111" s="31"/>
      <c r="M2111" s="169"/>
      <c r="N2111" s="148"/>
      <c r="O2111" s="44"/>
      <c r="P2111" s="43"/>
      <c r="Q2111" s="31"/>
      <c r="R2111" s="84"/>
      <c r="S2111" s="31"/>
      <c r="T2111" s="31"/>
      <c r="U2111" s="169"/>
      <c r="V2111" s="150"/>
      <c r="W2111" s="141" t="str" cm="1">
        <f t="array" ref="W2111">IF(SUM(LEN(B2111:V2111))=0,"",IF(OR(OR(ISBLANK(F2111),SUM(LEN(C2111),LEN(D2111))=0),AND(NOT(E2111="Unknown"),ISBLANK(J2111)),AND(NOT(O2111="Unknown"),ISBLANK(R2111))),"Missing Information", INDEX(Table15[Entire Service Line Classification], MATCH(SUMIFS(Table15[Unique ID],Table15[System-Owned Portion],E2111,Table15[If Material Anything Other than "Lead" in Column E,Was Material Ever Previously Lead?],G2111,Table15[Customer-Owned Portion],O2111),Table15[Unique ID],0),0)))</f>
        <v/>
      </c>
      <c r="X2111"/>
    </row>
    <row r="2112" spans="2:24" x14ac:dyDescent="0.35">
      <c r="B2112" s="146"/>
      <c r="C2112" s="31"/>
      <c r="D2112" s="31"/>
      <c r="E2112" s="44"/>
      <c r="F2112" s="43"/>
      <c r="G2112" s="84"/>
      <c r="H2112" s="31"/>
      <c r="I2112" s="31"/>
      <c r="J2112" s="84"/>
      <c r="K2112" s="31"/>
      <c r="L2112" s="31"/>
      <c r="M2112" s="169"/>
      <c r="N2112" s="148"/>
      <c r="O2112" s="44"/>
      <c r="P2112" s="43"/>
      <c r="Q2112" s="31"/>
      <c r="R2112" s="84"/>
      <c r="S2112" s="31"/>
      <c r="T2112" s="31"/>
      <c r="U2112" s="169"/>
      <c r="V2112" s="150"/>
      <c r="W2112" s="141" t="str" cm="1">
        <f t="array" ref="W2112">IF(SUM(LEN(B2112:V2112))=0,"",IF(OR(OR(ISBLANK(F2112),SUM(LEN(C2112),LEN(D2112))=0),AND(NOT(E2112="Unknown"),ISBLANK(J2112)),AND(NOT(O2112="Unknown"),ISBLANK(R2112))),"Missing Information", INDEX(Table15[Entire Service Line Classification], MATCH(SUMIFS(Table15[Unique ID],Table15[System-Owned Portion],E2112,Table15[If Material Anything Other than "Lead" in Column E,Was Material Ever Previously Lead?],G2112,Table15[Customer-Owned Portion],O2112),Table15[Unique ID],0),0)))</f>
        <v/>
      </c>
      <c r="X2112"/>
    </row>
    <row r="2113" spans="2:24" x14ac:dyDescent="0.35">
      <c r="B2113" s="146"/>
      <c r="C2113" s="31"/>
      <c r="D2113" s="31"/>
      <c r="E2113" s="44"/>
      <c r="F2113" s="43"/>
      <c r="G2113" s="84"/>
      <c r="H2113" s="31"/>
      <c r="I2113" s="31"/>
      <c r="J2113" s="84"/>
      <c r="K2113" s="31"/>
      <c r="L2113" s="31"/>
      <c r="M2113" s="169"/>
      <c r="N2113" s="148"/>
      <c r="O2113" s="44"/>
      <c r="P2113" s="43"/>
      <c r="Q2113" s="31"/>
      <c r="R2113" s="84"/>
      <c r="S2113" s="31"/>
      <c r="T2113" s="31"/>
      <c r="U2113" s="169"/>
      <c r="V2113" s="150"/>
      <c r="W2113" s="141" t="str" cm="1">
        <f t="array" ref="W2113">IF(SUM(LEN(B2113:V2113))=0,"",IF(OR(OR(ISBLANK(F2113),SUM(LEN(C2113),LEN(D2113))=0),AND(NOT(E2113="Unknown"),ISBLANK(J2113)),AND(NOT(O2113="Unknown"),ISBLANK(R2113))),"Missing Information", INDEX(Table15[Entire Service Line Classification], MATCH(SUMIFS(Table15[Unique ID],Table15[System-Owned Portion],E2113,Table15[If Material Anything Other than "Lead" in Column E,Was Material Ever Previously Lead?],G2113,Table15[Customer-Owned Portion],O2113),Table15[Unique ID],0),0)))</f>
        <v/>
      </c>
      <c r="X2113"/>
    </row>
    <row r="2114" spans="2:24" x14ac:dyDescent="0.35">
      <c r="B2114" s="146"/>
      <c r="C2114" s="31"/>
      <c r="D2114" s="31"/>
      <c r="E2114" s="44"/>
      <c r="F2114" s="43"/>
      <c r="G2114" s="84"/>
      <c r="H2114" s="31"/>
      <c r="I2114" s="31"/>
      <c r="J2114" s="84"/>
      <c r="K2114" s="31"/>
      <c r="L2114" s="31"/>
      <c r="M2114" s="169"/>
      <c r="N2114" s="148"/>
      <c r="O2114" s="44"/>
      <c r="P2114" s="43"/>
      <c r="Q2114" s="31"/>
      <c r="R2114" s="84"/>
      <c r="S2114" s="31"/>
      <c r="T2114" s="31"/>
      <c r="U2114" s="169"/>
      <c r="V2114" s="150"/>
      <c r="W2114" s="141" t="str" cm="1">
        <f t="array" ref="W2114">IF(SUM(LEN(B2114:V2114))=0,"",IF(OR(OR(ISBLANK(F2114),SUM(LEN(C2114),LEN(D2114))=0),AND(NOT(E2114="Unknown"),ISBLANK(J2114)),AND(NOT(O2114="Unknown"),ISBLANK(R2114))),"Missing Information", INDEX(Table15[Entire Service Line Classification], MATCH(SUMIFS(Table15[Unique ID],Table15[System-Owned Portion],E2114,Table15[If Material Anything Other than "Lead" in Column E,Was Material Ever Previously Lead?],G2114,Table15[Customer-Owned Portion],O2114),Table15[Unique ID],0),0)))</f>
        <v/>
      </c>
      <c r="X2114"/>
    </row>
    <row r="2115" spans="2:24" x14ac:dyDescent="0.35">
      <c r="B2115" s="146"/>
      <c r="C2115" s="31"/>
      <c r="D2115" s="31"/>
      <c r="E2115" s="44"/>
      <c r="F2115" s="43"/>
      <c r="G2115" s="84"/>
      <c r="H2115" s="31"/>
      <c r="I2115" s="31"/>
      <c r="J2115" s="84"/>
      <c r="K2115" s="31"/>
      <c r="L2115" s="31"/>
      <c r="M2115" s="169"/>
      <c r="N2115" s="148"/>
      <c r="O2115" s="44"/>
      <c r="P2115" s="43"/>
      <c r="Q2115" s="31"/>
      <c r="R2115" s="84"/>
      <c r="S2115" s="31"/>
      <c r="T2115" s="31"/>
      <c r="U2115" s="169"/>
      <c r="V2115" s="150"/>
      <c r="W2115" s="141" t="str" cm="1">
        <f t="array" ref="W2115">IF(SUM(LEN(B2115:V2115))=0,"",IF(OR(OR(ISBLANK(F2115),SUM(LEN(C2115),LEN(D2115))=0),AND(NOT(E2115="Unknown"),ISBLANK(J2115)),AND(NOT(O2115="Unknown"),ISBLANK(R2115))),"Missing Information", INDEX(Table15[Entire Service Line Classification], MATCH(SUMIFS(Table15[Unique ID],Table15[System-Owned Portion],E2115,Table15[If Material Anything Other than "Lead" in Column E,Was Material Ever Previously Lead?],G2115,Table15[Customer-Owned Portion],O2115),Table15[Unique ID],0),0)))</f>
        <v/>
      </c>
      <c r="X2115"/>
    </row>
    <row r="2116" spans="2:24" x14ac:dyDescent="0.35">
      <c r="B2116" s="146"/>
      <c r="C2116" s="31"/>
      <c r="D2116" s="31"/>
      <c r="E2116" s="44"/>
      <c r="F2116" s="43"/>
      <c r="G2116" s="84"/>
      <c r="H2116" s="31"/>
      <c r="I2116" s="31"/>
      <c r="J2116" s="84"/>
      <c r="K2116" s="31"/>
      <c r="L2116" s="31"/>
      <c r="M2116" s="169"/>
      <c r="N2116" s="148"/>
      <c r="O2116" s="44"/>
      <c r="P2116" s="43"/>
      <c r="Q2116" s="31"/>
      <c r="R2116" s="84"/>
      <c r="S2116" s="31"/>
      <c r="T2116" s="31"/>
      <c r="U2116" s="169"/>
      <c r="V2116" s="150"/>
      <c r="W2116" s="141" t="str" cm="1">
        <f t="array" ref="W2116">IF(SUM(LEN(B2116:V2116))=0,"",IF(OR(OR(ISBLANK(F2116),SUM(LEN(C2116),LEN(D2116))=0),AND(NOT(E2116="Unknown"),ISBLANK(J2116)),AND(NOT(O2116="Unknown"),ISBLANK(R2116))),"Missing Information", INDEX(Table15[Entire Service Line Classification], MATCH(SUMIFS(Table15[Unique ID],Table15[System-Owned Portion],E2116,Table15[If Material Anything Other than "Lead" in Column E,Was Material Ever Previously Lead?],G2116,Table15[Customer-Owned Portion],O2116),Table15[Unique ID],0),0)))</f>
        <v/>
      </c>
      <c r="X2116"/>
    </row>
    <row r="2117" spans="2:24" x14ac:dyDescent="0.35">
      <c r="B2117" s="146"/>
      <c r="C2117" s="31"/>
      <c r="D2117" s="31"/>
      <c r="E2117" s="44"/>
      <c r="F2117" s="43"/>
      <c r="G2117" s="84"/>
      <c r="H2117" s="31"/>
      <c r="I2117" s="31"/>
      <c r="J2117" s="84"/>
      <c r="K2117" s="31"/>
      <c r="L2117" s="31"/>
      <c r="M2117" s="169"/>
      <c r="N2117" s="148"/>
      <c r="O2117" s="44"/>
      <c r="P2117" s="43"/>
      <c r="Q2117" s="31"/>
      <c r="R2117" s="84"/>
      <c r="S2117" s="31"/>
      <c r="T2117" s="31"/>
      <c r="U2117" s="169"/>
      <c r="V2117" s="150"/>
      <c r="W2117" s="141" t="str" cm="1">
        <f t="array" ref="W2117">IF(SUM(LEN(B2117:V2117))=0,"",IF(OR(OR(ISBLANK(F2117),SUM(LEN(C2117),LEN(D2117))=0),AND(NOT(E2117="Unknown"),ISBLANK(J2117)),AND(NOT(O2117="Unknown"),ISBLANK(R2117))),"Missing Information", INDEX(Table15[Entire Service Line Classification], MATCH(SUMIFS(Table15[Unique ID],Table15[System-Owned Portion],E2117,Table15[If Material Anything Other than "Lead" in Column E,Was Material Ever Previously Lead?],G2117,Table15[Customer-Owned Portion],O2117),Table15[Unique ID],0),0)))</f>
        <v/>
      </c>
      <c r="X2117"/>
    </row>
    <row r="2118" spans="2:24" x14ac:dyDescent="0.35">
      <c r="B2118" s="146"/>
      <c r="C2118" s="31"/>
      <c r="D2118" s="31"/>
      <c r="E2118" s="44"/>
      <c r="F2118" s="43"/>
      <c r="G2118" s="84"/>
      <c r="H2118" s="31"/>
      <c r="I2118" s="31"/>
      <c r="J2118" s="84"/>
      <c r="K2118" s="31"/>
      <c r="L2118" s="31"/>
      <c r="M2118" s="169"/>
      <c r="N2118" s="148"/>
      <c r="O2118" s="44"/>
      <c r="P2118" s="43"/>
      <c r="Q2118" s="31"/>
      <c r="R2118" s="84"/>
      <c r="S2118" s="31"/>
      <c r="T2118" s="31"/>
      <c r="U2118" s="169"/>
      <c r="V2118" s="150"/>
      <c r="W2118" s="141" t="str" cm="1">
        <f t="array" ref="W2118">IF(SUM(LEN(B2118:V2118))=0,"",IF(OR(OR(ISBLANK(F2118),SUM(LEN(C2118),LEN(D2118))=0),AND(NOT(E2118="Unknown"),ISBLANK(J2118)),AND(NOT(O2118="Unknown"),ISBLANK(R2118))),"Missing Information", INDEX(Table15[Entire Service Line Classification], MATCH(SUMIFS(Table15[Unique ID],Table15[System-Owned Portion],E2118,Table15[If Material Anything Other than "Lead" in Column E,Was Material Ever Previously Lead?],G2118,Table15[Customer-Owned Portion],O2118),Table15[Unique ID],0),0)))</f>
        <v/>
      </c>
      <c r="X2118"/>
    </row>
    <row r="2119" spans="2:24" x14ac:dyDescent="0.35">
      <c r="B2119" s="146"/>
      <c r="C2119" s="31"/>
      <c r="D2119" s="31"/>
      <c r="E2119" s="44"/>
      <c r="F2119" s="43"/>
      <c r="G2119" s="84"/>
      <c r="H2119" s="31"/>
      <c r="I2119" s="31"/>
      <c r="J2119" s="84"/>
      <c r="K2119" s="31"/>
      <c r="L2119" s="31"/>
      <c r="M2119" s="169"/>
      <c r="N2119" s="148"/>
      <c r="O2119" s="44"/>
      <c r="P2119" s="43"/>
      <c r="Q2119" s="31"/>
      <c r="R2119" s="84"/>
      <c r="S2119" s="31"/>
      <c r="T2119" s="31"/>
      <c r="U2119" s="169"/>
      <c r="V2119" s="150"/>
      <c r="W2119" s="141" t="str" cm="1">
        <f t="array" ref="W2119">IF(SUM(LEN(B2119:V2119))=0,"",IF(OR(OR(ISBLANK(F2119),SUM(LEN(C2119),LEN(D2119))=0),AND(NOT(E2119="Unknown"),ISBLANK(J2119)),AND(NOT(O2119="Unknown"),ISBLANK(R2119))),"Missing Information", INDEX(Table15[Entire Service Line Classification], MATCH(SUMIFS(Table15[Unique ID],Table15[System-Owned Portion],E2119,Table15[If Material Anything Other than "Lead" in Column E,Was Material Ever Previously Lead?],G2119,Table15[Customer-Owned Portion],O2119),Table15[Unique ID],0),0)))</f>
        <v/>
      </c>
      <c r="X2119"/>
    </row>
    <row r="2120" spans="2:24" x14ac:dyDescent="0.35">
      <c r="B2120" s="146"/>
      <c r="C2120" s="31"/>
      <c r="D2120" s="31"/>
      <c r="E2120" s="44"/>
      <c r="F2120" s="43"/>
      <c r="G2120" s="84"/>
      <c r="H2120" s="31"/>
      <c r="I2120" s="31"/>
      <c r="J2120" s="84"/>
      <c r="K2120" s="31"/>
      <c r="L2120" s="31"/>
      <c r="M2120" s="169"/>
      <c r="N2120" s="148"/>
      <c r="O2120" s="44"/>
      <c r="P2120" s="43"/>
      <c r="Q2120" s="31"/>
      <c r="R2120" s="84"/>
      <c r="S2120" s="31"/>
      <c r="T2120" s="31"/>
      <c r="U2120" s="169"/>
      <c r="V2120" s="150"/>
      <c r="W2120" s="141" t="str" cm="1">
        <f t="array" ref="W2120">IF(SUM(LEN(B2120:V2120))=0,"",IF(OR(OR(ISBLANK(F2120),SUM(LEN(C2120),LEN(D2120))=0),AND(NOT(E2120="Unknown"),ISBLANK(J2120)),AND(NOT(O2120="Unknown"),ISBLANK(R2120))),"Missing Information", INDEX(Table15[Entire Service Line Classification], MATCH(SUMIFS(Table15[Unique ID],Table15[System-Owned Portion],E2120,Table15[If Material Anything Other than "Lead" in Column E,Was Material Ever Previously Lead?],G2120,Table15[Customer-Owned Portion],O2120),Table15[Unique ID],0),0)))</f>
        <v/>
      </c>
      <c r="X2120"/>
    </row>
    <row r="2121" spans="2:24" x14ac:dyDescent="0.35">
      <c r="B2121" s="146"/>
      <c r="C2121" s="31"/>
      <c r="D2121" s="31"/>
      <c r="E2121" s="44"/>
      <c r="F2121" s="43"/>
      <c r="G2121" s="84"/>
      <c r="H2121" s="31"/>
      <c r="I2121" s="31"/>
      <c r="J2121" s="84"/>
      <c r="K2121" s="31"/>
      <c r="L2121" s="31"/>
      <c r="M2121" s="169"/>
      <c r="N2121" s="148"/>
      <c r="O2121" s="44"/>
      <c r="P2121" s="43"/>
      <c r="Q2121" s="31"/>
      <c r="R2121" s="84"/>
      <c r="S2121" s="31"/>
      <c r="T2121" s="31"/>
      <c r="U2121" s="169"/>
      <c r="V2121" s="150"/>
      <c r="W2121" s="141" t="str" cm="1">
        <f t="array" ref="W2121">IF(SUM(LEN(B2121:V2121))=0,"",IF(OR(OR(ISBLANK(F2121),SUM(LEN(C2121),LEN(D2121))=0),AND(NOT(E2121="Unknown"),ISBLANK(J2121)),AND(NOT(O2121="Unknown"),ISBLANK(R2121))),"Missing Information", INDEX(Table15[Entire Service Line Classification], MATCH(SUMIFS(Table15[Unique ID],Table15[System-Owned Portion],E2121,Table15[If Material Anything Other than "Lead" in Column E,Was Material Ever Previously Lead?],G2121,Table15[Customer-Owned Portion],O2121),Table15[Unique ID],0),0)))</f>
        <v/>
      </c>
      <c r="X2121"/>
    </row>
    <row r="2122" spans="2:24" x14ac:dyDescent="0.35">
      <c r="B2122" s="146"/>
      <c r="C2122" s="31"/>
      <c r="D2122" s="31"/>
      <c r="E2122" s="44"/>
      <c r="F2122" s="43"/>
      <c r="G2122" s="84"/>
      <c r="H2122" s="31"/>
      <c r="I2122" s="31"/>
      <c r="J2122" s="84"/>
      <c r="K2122" s="31"/>
      <c r="L2122" s="31"/>
      <c r="M2122" s="169"/>
      <c r="N2122" s="148"/>
      <c r="O2122" s="44"/>
      <c r="P2122" s="43"/>
      <c r="Q2122" s="31"/>
      <c r="R2122" s="84"/>
      <c r="S2122" s="31"/>
      <c r="T2122" s="31"/>
      <c r="U2122" s="169"/>
      <c r="V2122" s="150"/>
      <c r="W2122" s="141" t="str" cm="1">
        <f t="array" ref="W2122">IF(SUM(LEN(B2122:V2122))=0,"",IF(OR(OR(ISBLANK(F2122),SUM(LEN(C2122),LEN(D2122))=0),AND(NOT(E2122="Unknown"),ISBLANK(J2122)),AND(NOT(O2122="Unknown"),ISBLANK(R2122))),"Missing Information", INDEX(Table15[Entire Service Line Classification], MATCH(SUMIFS(Table15[Unique ID],Table15[System-Owned Portion],E2122,Table15[If Material Anything Other than "Lead" in Column E,Was Material Ever Previously Lead?],G2122,Table15[Customer-Owned Portion],O2122),Table15[Unique ID],0),0)))</f>
        <v/>
      </c>
      <c r="X2122"/>
    </row>
    <row r="2123" spans="2:24" x14ac:dyDescent="0.35">
      <c r="B2123" s="146"/>
      <c r="C2123" s="31"/>
      <c r="D2123" s="31"/>
      <c r="E2123" s="44"/>
      <c r="F2123" s="43"/>
      <c r="G2123" s="84"/>
      <c r="H2123" s="31"/>
      <c r="I2123" s="31"/>
      <c r="J2123" s="84"/>
      <c r="K2123" s="31"/>
      <c r="L2123" s="31"/>
      <c r="M2123" s="169"/>
      <c r="N2123" s="148"/>
      <c r="O2123" s="44"/>
      <c r="P2123" s="43"/>
      <c r="Q2123" s="31"/>
      <c r="R2123" s="84"/>
      <c r="S2123" s="31"/>
      <c r="T2123" s="31"/>
      <c r="U2123" s="169"/>
      <c r="V2123" s="150"/>
      <c r="W2123" s="141" t="str" cm="1">
        <f t="array" ref="W2123">IF(SUM(LEN(B2123:V2123))=0,"",IF(OR(OR(ISBLANK(F2123),SUM(LEN(C2123),LEN(D2123))=0),AND(NOT(E2123="Unknown"),ISBLANK(J2123)),AND(NOT(O2123="Unknown"),ISBLANK(R2123))),"Missing Information", INDEX(Table15[Entire Service Line Classification], MATCH(SUMIFS(Table15[Unique ID],Table15[System-Owned Portion],E2123,Table15[If Material Anything Other than "Lead" in Column E,Was Material Ever Previously Lead?],G2123,Table15[Customer-Owned Portion],O2123),Table15[Unique ID],0),0)))</f>
        <v/>
      </c>
      <c r="X2123"/>
    </row>
    <row r="2124" spans="2:24" x14ac:dyDescent="0.35">
      <c r="B2124" s="146"/>
      <c r="C2124" s="31"/>
      <c r="D2124" s="31"/>
      <c r="E2124" s="44"/>
      <c r="F2124" s="43"/>
      <c r="G2124" s="84"/>
      <c r="H2124" s="31"/>
      <c r="I2124" s="31"/>
      <c r="J2124" s="84"/>
      <c r="K2124" s="31"/>
      <c r="L2124" s="31"/>
      <c r="M2124" s="169"/>
      <c r="N2124" s="148"/>
      <c r="O2124" s="44"/>
      <c r="P2124" s="43"/>
      <c r="Q2124" s="31"/>
      <c r="R2124" s="84"/>
      <c r="S2124" s="31"/>
      <c r="T2124" s="31"/>
      <c r="U2124" s="169"/>
      <c r="V2124" s="150"/>
      <c r="W2124" s="141" t="str" cm="1">
        <f t="array" ref="W2124">IF(SUM(LEN(B2124:V2124))=0,"",IF(OR(OR(ISBLANK(F2124),SUM(LEN(C2124),LEN(D2124))=0),AND(NOT(E2124="Unknown"),ISBLANK(J2124)),AND(NOT(O2124="Unknown"),ISBLANK(R2124))),"Missing Information", INDEX(Table15[Entire Service Line Classification], MATCH(SUMIFS(Table15[Unique ID],Table15[System-Owned Portion],E2124,Table15[If Material Anything Other than "Lead" in Column E,Was Material Ever Previously Lead?],G2124,Table15[Customer-Owned Portion],O2124),Table15[Unique ID],0),0)))</f>
        <v/>
      </c>
      <c r="X2124"/>
    </row>
    <row r="2125" spans="2:24" x14ac:dyDescent="0.35">
      <c r="B2125" s="146"/>
      <c r="C2125" s="31"/>
      <c r="D2125" s="31"/>
      <c r="E2125" s="44"/>
      <c r="F2125" s="43"/>
      <c r="G2125" s="84"/>
      <c r="H2125" s="31"/>
      <c r="I2125" s="31"/>
      <c r="J2125" s="84"/>
      <c r="K2125" s="31"/>
      <c r="L2125" s="31"/>
      <c r="M2125" s="169"/>
      <c r="N2125" s="148"/>
      <c r="O2125" s="44"/>
      <c r="P2125" s="43"/>
      <c r="Q2125" s="31"/>
      <c r="R2125" s="84"/>
      <c r="S2125" s="31"/>
      <c r="T2125" s="31"/>
      <c r="U2125" s="169"/>
      <c r="V2125" s="150"/>
      <c r="W2125" s="141" t="str" cm="1">
        <f t="array" ref="W2125">IF(SUM(LEN(B2125:V2125))=0,"",IF(OR(OR(ISBLANK(F2125),SUM(LEN(C2125),LEN(D2125))=0),AND(NOT(E2125="Unknown"),ISBLANK(J2125)),AND(NOT(O2125="Unknown"),ISBLANK(R2125))),"Missing Information", INDEX(Table15[Entire Service Line Classification], MATCH(SUMIFS(Table15[Unique ID],Table15[System-Owned Portion],E2125,Table15[If Material Anything Other than "Lead" in Column E,Was Material Ever Previously Lead?],G2125,Table15[Customer-Owned Portion],O2125),Table15[Unique ID],0),0)))</f>
        <v/>
      </c>
      <c r="X2125"/>
    </row>
    <row r="2126" spans="2:24" x14ac:dyDescent="0.35">
      <c r="B2126" s="146"/>
      <c r="C2126" s="31"/>
      <c r="D2126" s="31"/>
      <c r="E2126" s="44"/>
      <c r="F2126" s="43"/>
      <c r="G2126" s="84"/>
      <c r="H2126" s="31"/>
      <c r="I2126" s="31"/>
      <c r="J2126" s="84"/>
      <c r="K2126" s="31"/>
      <c r="L2126" s="31"/>
      <c r="M2126" s="169"/>
      <c r="N2126" s="148"/>
      <c r="O2126" s="44"/>
      <c r="P2126" s="43"/>
      <c r="Q2126" s="31"/>
      <c r="R2126" s="84"/>
      <c r="S2126" s="31"/>
      <c r="T2126" s="31"/>
      <c r="U2126" s="169"/>
      <c r="V2126" s="150"/>
      <c r="W2126" s="141" t="str" cm="1">
        <f t="array" ref="W2126">IF(SUM(LEN(B2126:V2126))=0,"",IF(OR(OR(ISBLANK(F2126),SUM(LEN(C2126),LEN(D2126))=0),AND(NOT(E2126="Unknown"),ISBLANK(J2126)),AND(NOT(O2126="Unknown"),ISBLANK(R2126))),"Missing Information", INDEX(Table15[Entire Service Line Classification], MATCH(SUMIFS(Table15[Unique ID],Table15[System-Owned Portion],E2126,Table15[If Material Anything Other than "Lead" in Column E,Was Material Ever Previously Lead?],G2126,Table15[Customer-Owned Portion],O2126),Table15[Unique ID],0),0)))</f>
        <v/>
      </c>
      <c r="X2126"/>
    </row>
    <row r="2127" spans="2:24" x14ac:dyDescent="0.35">
      <c r="B2127" s="146"/>
      <c r="C2127" s="31"/>
      <c r="D2127" s="31"/>
      <c r="E2127" s="44"/>
      <c r="F2127" s="43"/>
      <c r="G2127" s="84"/>
      <c r="H2127" s="31"/>
      <c r="I2127" s="31"/>
      <c r="J2127" s="84"/>
      <c r="K2127" s="31"/>
      <c r="L2127" s="31"/>
      <c r="M2127" s="169"/>
      <c r="N2127" s="148"/>
      <c r="O2127" s="44"/>
      <c r="P2127" s="43"/>
      <c r="Q2127" s="31"/>
      <c r="R2127" s="84"/>
      <c r="S2127" s="31"/>
      <c r="T2127" s="31"/>
      <c r="U2127" s="169"/>
      <c r="V2127" s="150"/>
      <c r="W2127" s="141" t="str" cm="1">
        <f t="array" ref="W2127">IF(SUM(LEN(B2127:V2127))=0,"",IF(OR(OR(ISBLANK(F2127),SUM(LEN(C2127),LEN(D2127))=0),AND(NOT(E2127="Unknown"),ISBLANK(J2127)),AND(NOT(O2127="Unknown"),ISBLANK(R2127))),"Missing Information", INDEX(Table15[Entire Service Line Classification], MATCH(SUMIFS(Table15[Unique ID],Table15[System-Owned Portion],E2127,Table15[If Material Anything Other than "Lead" in Column E,Was Material Ever Previously Lead?],G2127,Table15[Customer-Owned Portion],O2127),Table15[Unique ID],0),0)))</f>
        <v/>
      </c>
      <c r="X2127"/>
    </row>
    <row r="2128" spans="2:24" x14ac:dyDescent="0.35">
      <c r="B2128" s="146"/>
      <c r="C2128" s="31"/>
      <c r="D2128" s="31"/>
      <c r="E2128" s="44"/>
      <c r="F2128" s="43"/>
      <c r="G2128" s="84"/>
      <c r="H2128" s="31"/>
      <c r="I2128" s="31"/>
      <c r="J2128" s="84"/>
      <c r="K2128" s="31"/>
      <c r="L2128" s="31"/>
      <c r="M2128" s="169"/>
      <c r="N2128" s="148"/>
      <c r="O2128" s="44"/>
      <c r="P2128" s="43"/>
      <c r="Q2128" s="31"/>
      <c r="R2128" s="84"/>
      <c r="S2128" s="31"/>
      <c r="T2128" s="31"/>
      <c r="U2128" s="169"/>
      <c r="V2128" s="150"/>
      <c r="W2128" s="141" t="str" cm="1">
        <f t="array" ref="W2128">IF(SUM(LEN(B2128:V2128))=0,"",IF(OR(OR(ISBLANK(F2128),SUM(LEN(C2128),LEN(D2128))=0),AND(NOT(E2128="Unknown"),ISBLANK(J2128)),AND(NOT(O2128="Unknown"),ISBLANK(R2128))),"Missing Information", INDEX(Table15[Entire Service Line Classification], MATCH(SUMIFS(Table15[Unique ID],Table15[System-Owned Portion],E2128,Table15[If Material Anything Other than "Lead" in Column E,Was Material Ever Previously Lead?],G2128,Table15[Customer-Owned Portion],O2128),Table15[Unique ID],0),0)))</f>
        <v/>
      </c>
      <c r="X2128"/>
    </row>
    <row r="2129" spans="2:24" x14ac:dyDescent="0.35">
      <c r="B2129" s="146"/>
      <c r="C2129" s="31"/>
      <c r="D2129" s="31"/>
      <c r="E2129" s="44"/>
      <c r="F2129" s="43"/>
      <c r="G2129" s="84"/>
      <c r="H2129" s="31"/>
      <c r="I2129" s="31"/>
      <c r="J2129" s="84"/>
      <c r="K2129" s="31"/>
      <c r="L2129" s="31"/>
      <c r="M2129" s="169"/>
      <c r="N2129" s="148"/>
      <c r="O2129" s="44"/>
      <c r="P2129" s="43"/>
      <c r="Q2129" s="31"/>
      <c r="R2129" s="84"/>
      <c r="S2129" s="31"/>
      <c r="T2129" s="31"/>
      <c r="U2129" s="169"/>
      <c r="V2129" s="150"/>
      <c r="W2129" s="141" t="str" cm="1">
        <f t="array" ref="W2129">IF(SUM(LEN(B2129:V2129))=0,"",IF(OR(OR(ISBLANK(F2129),SUM(LEN(C2129),LEN(D2129))=0),AND(NOT(E2129="Unknown"),ISBLANK(J2129)),AND(NOT(O2129="Unknown"),ISBLANK(R2129))),"Missing Information", INDEX(Table15[Entire Service Line Classification], MATCH(SUMIFS(Table15[Unique ID],Table15[System-Owned Portion],E2129,Table15[If Material Anything Other than "Lead" in Column E,Was Material Ever Previously Lead?],G2129,Table15[Customer-Owned Portion],O2129),Table15[Unique ID],0),0)))</f>
        <v/>
      </c>
      <c r="X2129"/>
    </row>
    <row r="2130" spans="2:24" x14ac:dyDescent="0.35">
      <c r="B2130" s="146"/>
      <c r="C2130" s="31"/>
      <c r="D2130" s="31"/>
      <c r="E2130" s="44"/>
      <c r="F2130" s="43"/>
      <c r="G2130" s="84"/>
      <c r="H2130" s="31"/>
      <c r="I2130" s="31"/>
      <c r="J2130" s="84"/>
      <c r="K2130" s="31"/>
      <c r="L2130" s="31"/>
      <c r="M2130" s="169"/>
      <c r="N2130" s="148"/>
      <c r="O2130" s="44"/>
      <c r="P2130" s="43"/>
      <c r="Q2130" s="31"/>
      <c r="R2130" s="84"/>
      <c r="S2130" s="31"/>
      <c r="T2130" s="31"/>
      <c r="U2130" s="169"/>
      <c r="V2130" s="150"/>
      <c r="W2130" s="141" t="str" cm="1">
        <f t="array" ref="W2130">IF(SUM(LEN(B2130:V2130))=0,"",IF(OR(OR(ISBLANK(F2130),SUM(LEN(C2130),LEN(D2130))=0),AND(NOT(E2130="Unknown"),ISBLANK(J2130)),AND(NOT(O2130="Unknown"),ISBLANK(R2130))),"Missing Information", INDEX(Table15[Entire Service Line Classification], MATCH(SUMIFS(Table15[Unique ID],Table15[System-Owned Portion],E2130,Table15[If Material Anything Other than "Lead" in Column E,Was Material Ever Previously Lead?],G2130,Table15[Customer-Owned Portion],O2130),Table15[Unique ID],0),0)))</f>
        <v/>
      </c>
      <c r="X2130"/>
    </row>
    <row r="2131" spans="2:24" x14ac:dyDescent="0.35">
      <c r="B2131" s="146"/>
      <c r="C2131" s="31"/>
      <c r="D2131" s="31"/>
      <c r="E2131" s="44"/>
      <c r="F2131" s="43"/>
      <c r="G2131" s="84"/>
      <c r="H2131" s="31"/>
      <c r="I2131" s="31"/>
      <c r="J2131" s="84"/>
      <c r="K2131" s="31"/>
      <c r="L2131" s="31"/>
      <c r="M2131" s="169"/>
      <c r="N2131" s="148"/>
      <c r="O2131" s="44"/>
      <c r="P2131" s="43"/>
      <c r="Q2131" s="31"/>
      <c r="R2131" s="84"/>
      <c r="S2131" s="31"/>
      <c r="T2131" s="31"/>
      <c r="U2131" s="169"/>
      <c r="V2131" s="150"/>
      <c r="W2131" s="141" t="str" cm="1">
        <f t="array" ref="W2131">IF(SUM(LEN(B2131:V2131))=0,"",IF(OR(OR(ISBLANK(F2131),SUM(LEN(C2131),LEN(D2131))=0),AND(NOT(E2131="Unknown"),ISBLANK(J2131)),AND(NOT(O2131="Unknown"),ISBLANK(R2131))),"Missing Information", INDEX(Table15[Entire Service Line Classification], MATCH(SUMIFS(Table15[Unique ID],Table15[System-Owned Portion],E2131,Table15[If Material Anything Other than "Lead" in Column E,Was Material Ever Previously Lead?],G2131,Table15[Customer-Owned Portion],O2131),Table15[Unique ID],0),0)))</f>
        <v/>
      </c>
      <c r="X2131"/>
    </row>
    <row r="2132" spans="2:24" x14ac:dyDescent="0.35">
      <c r="B2132" s="146"/>
      <c r="C2132" s="31"/>
      <c r="D2132" s="31"/>
      <c r="E2132" s="44"/>
      <c r="F2132" s="43"/>
      <c r="G2132" s="84"/>
      <c r="H2132" s="31"/>
      <c r="I2132" s="31"/>
      <c r="J2132" s="84"/>
      <c r="K2132" s="31"/>
      <c r="L2132" s="31"/>
      <c r="M2132" s="169"/>
      <c r="N2132" s="148"/>
      <c r="O2132" s="44"/>
      <c r="P2132" s="43"/>
      <c r="Q2132" s="31"/>
      <c r="R2132" s="84"/>
      <c r="S2132" s="31"/>
      <c r="T2132" s="31"/>
      <c r="U2132" s="169"/>
      <c r="V2132" s="150"/>
      <c r="W2132" s="141" t="str" cm="1">
        <f t="array" ref="W2132">IF(SUM(LEN(B2132:V2132))=0,"",IF(OR(OR(ISBLANK(F2132),SUM(LEN(C2132),LEN(D2132))=0),AND(NOT(E2132="Unknown"),ISBLANK(J2132)),AND(NOT(O2132="Unknown"),ISBLANK(R2132))),"Missing Information", INDEX(Table15[Entire Service Line Classification], MATCH(SUMIFS(Table15[Unique ID],Table15[System-Owned Portion],E2132,Table15[If Material Anything Other than "Lead" in Column E,Was Material Ever Previously Lead?],G2132,Table15[Customer-Owned Portion],O2132),Table15[Unique ID],0),0)))</f>
        <v/>
      </c>
      <c r="X2132"/>
    </row>
    <row r="2133" spans="2:24" x14ac:dyDescent="0.35">
      <c r="B2133" s="146"/>
      <c r="C2133" s="31"/>
      <c r="D2133" s="31"/>
      <c r="E2133" s="44"/>
      <c r="F2133" s="43"/>
      <c r="G2133" s="84"/>
      <c r="H2133" s="31"/>
      <c r="I2133" s="31"/>
      <c r="J2133" s="84"/>
      <c r="K2133" s="31"/>
      <c r="L2133" s="31"/>
      <c r="M2133" s="169"/>
      <c r="N2133" s="148"/>
      <c r="O2133" s="44"/>
      <c r="P2133" s="43"/>
      <c r="Q2133" s="31"/>
      <c r="R2133" s="84"/>
      <c r="S2133" s="31"/>
      <c r="T2133" s="31"/>
      <c r="U2133" s="169"/>
      <c r="V2133" s="150"/>
      <c r="W2133" s="141" t="str" cm="1">
        <f t="array" ref="W2133">IF(SUM(LEN(B2133:V2133))=0,"",IF(OR(OR(ISBLANK(F2133),SUM(LEN(C2133),LEN(D2133))=0),AND(NOT(E2133="Unknown"),ISBLANK(J2133)),AND(NOT(O2133="Unknown"),ISBLANK(R2133))),"Missing Information", INDEX(Table15[Entire Service Line Classification], MATCH(SUMIFS(Table15[Unique ID],Table15[System-Owned Portion],E2133,Table15[If Material Anything Other than "Lead" in Column E,Was Material Ever Previously Lead?],G2133,Table15[Customer-Owned Portion],O2133),Table15[Unique ID],0),0)))</f>
        <v/>
      </c>
      <c r="X2133"/>
    </row>
    <row r="2134" spans="2:24" x14ac:dyDescent="0.35">
      <c r="B2134" s="146"/>
      <c r="C2134" s="31"/>
      <c r="D2134" s="31"/>
      <c r="E2134" s="44"/>
      <c r="F2134" s="43"/>
      <c r="G2134" s="84"/>
      <c r="H2134" s="31"/>
      <c r="I2134" s="31"/>
      <c r="J2134" s="84"/>
      <c r="K2134" s="31"/>
      <c r="L2134" s="31"/>
      <c r="M2134" s="169"/>
      <c r="N2134" s="148"/>
      <c r="O2134" s="44"/>
      <c r="P2134" s="43"/>
      <c r="Q2134" s="31"/>
      <c r="R2134" s="84"/>
      <c r="S2134" s="31"/>
      <c r="T2134" s="31"/>
      <c r="U2134" s="169"/>
      <c r="V2134" s="150"/>
      <c r="W2134" s="141" t="str" cm="1">
        <f t="array" ref="W2134">IF(SUM(LEN(B2134:V2134))=0,"",IF(OR(OR(ISBLANK(F2134),SUM(LEN(C2134),LEN(D2134))=0),AND(NOT(E2134="Unknown"),ISBLANK(J2134)),AND(NOT(O2134="Unknown"),ISBLANK(R2134))),"Missing Information", INDEX(Table15[Entire Service Line Classification], MATCH(SUMIFS(Table15[Unique ID],Table15[System-Owned Portion],E2134,Table15[If Material Anything Other than "Lead" in Column E,Was Material Ever Previously Lead?],G2134,Table15[Customer-Owned Portion],O2134),Table15[Unique ID],0),0)))</f>
        <v/>
      </c>
      <c r="X2134"/>
    </row>
    <row r="2135" spans="2:24" x14ac:dyDescent="0.35">
      <c r="B2135" s="146"/>
      <c r="C2135" s="31"/>
      <c r="D2135" s="31"/>
      <c r="E2135" s="44"/>
      <c r="F2135" s="43"/>
      <c r="G2135" s="84"/>
      <c r="H2135" s="31"/>
      <c r="I2135" s="31"/>
      <c r="J2135" s="84"/>
      <c r="K2135" s="31"/>
      <c r="L2135" s="31"/>
      <c r="M2135" s="169"/>
      <c r="N2135" s="148"/>
      <c r="O2135" s="44"/>
      <c r="P2135" s="43"/>
      <c r="Q2135" s="31"/>
      <c r="R2135" s="84"/>
      <c r="S2135" s="31"/>
      <c r="T2135" s="31"/>
      <c r="U2135" s="169"/>
      <c r="V2135" s="150"/>
      <c r="W2135" s="141" t="str" cm="1">
        <f t="array" ref="W2135">IF(SUM(LEN(B2135:V2135))=0,"",IF(OR(OR(ISBLANK(F2135),SUM(LEN(C2135),LEN(D2135))=0),AND(NOT(E2135="Unknown"),ISBLANK(J2135)),AND(NOT(O2135="Unknown"),ISBLANK(R2135))),"Missing Information", INDEX(Table15[Entire Service Line Classification], MATCH(SUMIFS(Table15[Unique ID],Table15[System-Owned Portion],E2135,Table15[If Material Anything Other than "Lead" in Column E,Was Material Ever Previously Lead?],G2135,Table15[Customer-Owned Portion],O2135),Table15[Unique ID],0),0)))</f>
        <v/>
      </c>
      <c r="X2135"/>
    </row>
    <row r="2136" spans="2:24" x14ac:dyDescent="0.35">
      <c r="B2136" s="146"/>
      <c r="C2136" s="31"/>
      <c r="D2136" s="31"/>
      <c r="E2136" s="44"/>
      <c r="F2136" s="43"/>
      <c r="G2136" s="84"/>
      <c r="H2136" s="31"/>
      <c r="I2136" s="31"/>
      <c r="J2136" s="84"/>
      <c r="K2136" s="31"/>
      <c r="L2136" s="31"/>
      <c r="M2136" s="169"/>
      <c r="N2136" s="148"/>
      <c r="O2136" s="44"/>
      <c r="P2136" s="43"/>
      <c r="Q2136" s="31"/>
      <c r="R2136" s="84"/>
      <c r="S2136" s="31"/>
      <c r="T2136" s="31"/>
      <c r="U2136" s="169"/>
      <c r="V2136" s="150"/>
      <c r="W2136" s="141" t="str" cm="1">
        <f t="array" ref="W2136">IF(SUM(LEN(B2136:V2136))=0,"",IF(OR(OR(ISBLANK(F2136),SUM(LEN(C2136),LEN(D2136))=0),AND(NOT(E2136="Unknown"),ISBLANK(J2136)),AND(NOT(O2136="Unknown"),ISBLANK(R2136))),"Missing Information", INDEX(Table15[Entire Service Line Classification], MATCH(SUMIFS(Table15[Unique ID],Table15[System-Owned Portion],E2136,Table15[If Material Anything Other than "Lead" in Column E,Was Material Ever Previously Lead?],G2136,Table15[Customer-Owned Portion],O2136),Table15[Unique ID],0),0)))</f>
        <v/>
      </c>
      <c r="X2136"/>
    </row>
    <row r="2137" spans="2:24" x14ac:dyDescent="0.35">
      <c r="B2137" s="146"/>
      <c r="C2137" s="31"/>
      <c r="D2137" s="31"/>
      <c r="E2137" s="44"/>
      <c r="F2137" s="43"/>
      <c r="G2137" s="84"/>
      <c r="H2137" s="31"/>
      <c r="I2137" s="31"/>
      <c r="J2137" s="84"/>
      <c r="K2137" s="31"/>
      <c r="L2137" s="31"/>
      <c r="M2137" s="169"/>
      <c r="N2137" s="148"/>
      <c r="O2137" s="44"/>
      <c r="P2137" s="43"/>
      <c r="Q2137" s="31"/>
      <c r="R2137" s="84"/>
      <c r="S2137" s="31"/>
      <c r="T2137" s="31"/>
      <c r="U2137" s="169"/>
      <c r="V2137" s="150"/>
      <c r="W2137" s="141" t="str" cm="1">
        <f t="array" ref="W2137">IF(SUM(LEN(B2137:V2137))=0,"",IF(OR(OR(ISBLANK(F2137),SUM(LEN(C2137),LEN(D2137))=0),AND(NOT(E2137="Unknown"),ISBLANK(J2137)),AND(NOT(O2137="Unknown"),ISBLANK(R2137))),"Missing Information", INDEX(Table15[Entire Service Line Classification], MATCH(SUMIFS(Table15[Unique ID],Table15[System-Owned Portion],E2137,Table15[If Material Anything Other than "Lead" in Column E,Was Material Ever Previously Lead?],G2137,Table15[Customer-Owned Portion],O2137),Table15[Unique ID],0),0)))</f>
        <v/>
      </c>
      <c r="X2137"/>
    </row>
    <row r="2138" spans="2:24" x14ac:dyDescent="0.35">
      <c r="B2138" s="146"/>
      <c r="C2138" s="31"/>
      <c r="D2138" s="31"/>
      <c r="E2138" s="44"/>
      <c r="F2138" s="43"/>
      <c r="G2138" s="84"/>
      <c r="H2138" s="31"/>
      <c r="I2138" s="31"/>
      <c r="J2138" s="84"/>
      <c r="K2138" s="31"/>
      <c r="L2138" s="31"/>
      <c r="M2138" s="169"/>
      <c r="N2138" s="148"/>
      <c r="O2138" s="44"/>
      <c r="P2138" s="43"/>
      <c r="Q2138" s="31"/>
      <c r="R2138" s="84"/>
      <c r="S2138" s="31"/>
      <c r="T2138" s="31"/>
      <c r="U2138" s="169"/>
      <c r="V2138" s="150"/>
      <c r="W2138" s="141" t="str" cm="1">
        <f t="array" ref="W2138">IF(SUM(LEN(B2138:V2138))=0,"",IF(OR(OR(ISBLANK(F2138),SUM(LEN(C2138),LEN(D2138))=0),AND(NOT(E2138="Unknown"),ISBLANK(J2138)),AND(NOT(O2138="Unknown"),ISBLANK(R2138))),"Missing Information", INDEX(Table15[Entire Service Line Classification], MATCH(SUMIFS(Table15[Unique ID],Table15[System-Owned Portion],E2138,Table15[If Material Anything Other than "Lead" in Column E,Was Material Ever Previously Lead?],G2138,Table15[Customer-Owned Portion],O2138),Table15[Unique ID],0),0)))</f>
        <v/>
      </c>
      <c r="X2138"/>
    </row>
    <row r="2139" spans="2:24" x14ac:dyDescent="0.35">
      <c r="B2139" s="146"/>
      <c r="C2139" s="31"/>
      <c r="D2139" s="31"/>
      <c r="E2139" s="44"/>
      <c r="F2139" s="43"/>
      <c r="G2139" s="84"/>
      <c r="H2139" s="31"/>
      <c r="I2139" s="31"/>
      <c r="J2139" s="84"/>
      <c r="K2139" s="31"/>
      <c r="L2139" s="31"/>
      <c r="M2139" s="169"/>
      <c r="N2139" s="148"/>
      <c r="O2139" s="44"/>
      <c r="P2139" s="43"/>
      <c r="Q2139" s="31"/>
      <c r="R2139" s="84"/>
      <c r="S2139" s="31"/>
      <c r="T2139" s="31"/>
      <c r="U2139" s="169"/>
      <c r="V2139" s="150"/>
      <c r="W2139" s="141" t="str" cm="1">
        <f t="array" ref="W2139">IF(SUM(LEN(B2139:V2139))=0,"",IF(OR(OR(ISBLANK(F2139),SUM(LEN(C2139),LEN(D2139))=0),AND(NOT(E2139="Unknown"),ISBLANK(J2139)),AND(NOT(O2139="Unknown"),ISBLANK(R2139))),"Missing Information", INDEX(Table15[Entire Service Line Classification], MATCH(SUMIFS(Table15[Unique ID],Table15[System-Owned Portion],E2139,Table15[If Material Anything Other than "Lead" in Column E,Was Material Ever Previously Lead?],G2139,Table15[Customer-Owned Portion],O2139),Table15[Unique ID],0),0)))</f>
        <v/>
      </c>
      <c r="X2139"/>
    </row>
    <row r="2140" spans="2:24" x14ac:dyDescent="0.35">
      <c r="B2140" s="146"/>
      <c r="C2140" s="31"/>
      <c r="D2140" s="31"/>
      <c r="E2140" s="44"/>
      <c r="F2140" s="43"/>
      <c r="G2140" s="84"/>
      <c r="H2140" s="31"/>
      <c r="I2140" s="31"/>
      <c r="J2140" s="84"/>
      <c r="K2140" s="31"/>
      <c r="L2140" s="31"/>
      <c r="M2140" s="169"/>
      <c r="N2140" s="148"/>
      <c r="O2140" s="44"/>
      <c r="P2140" s="43"/>
      <c r="Q2140" s="31"/>
      <c r="R2140" s="84"/>
      <c r="S2140" s="31"/>
      <c r="T2140" s="31"/>
      <c r="U2140" s="169"/>
      <c r="V2140" s="150"/>
      <c r="W2140" s="141" t="str" cm="1">
        <f t="array" ref="W2140">IF(SUM(LEN(B2140:V2140))=0,"",IF(OR(OR(ISBLANK(F2140),SUM(LEN(C2140),LEN(D2140))=0),AND(NOT(E2140="Unknown"),ISBLANK(J2140)),AND(NOT(O2140="Unknown"),ISBLANK(R2140))),"Missing Information", INDEX(Table15[Entire Service Line Classification], MATCH(SUMIFS(Table15[Unique ID],Table15[System-Owned Portion],E2140,Table15[If Material Anything Other than "Lead" in Column E,Was Material Ever Previously Lead?],G2140,Table15[Customer-Owned Portion],O2140),Table15[Unique ID],0),0)))</f>
        <v/>
      </c>
      <c r="X2140"/>
    </row>
    <row r="2141" spans="2:24" x14ac:dyDescent="0.35">
      <c r="B2141" s="146"/>
      <c r="C2141" s="31"/>
      <c r="D2141" s="31"/>
      <c r="E2141" s="44"/>
      <c r="F2141" s="43"/>
      <c r="G2141" s="84"/>
      <c r="H2141" s="31"/>
      <c r="I2141" s="31"/>
      <c r="J2141" s="84"/>
      <c r="K2141" s="31"/>
      <c r="L2141" s="31"/>
      <c r="M2141" s="169"/>
      <c r="N2141" s="148"/>
      <c r="O2141" s="44"/>
      <c r="P2141" s="43"/>
      <c r="Q2141" s="31"/>
      <c r="R2141" s="84"/>
      <c r="S2141" s="31"/>
      <c r="T2141" s="31"/>
      <c r="U2141" s="169"/>
      <c r="V2141" s="150"/>
      <c r="W2141" s="141" t="str" cm="1">
        <f t="array" ref="W2141">IF(SUM(LEN(B2141:V2141))=0,"",IF(OR(OR(ISBLANK(F2141),SUM(LEN(C2141),LEN(D2141))=0),AND(NOT(E2141="Unknown"),ISBLANK(J2141)),AND(NOT(O2141="Unknown"),ISBLANK(R2141))),"Missing Information", INDEX(Table15[Entire Service Line Classification], MATCH(SUMIFS(Table15[Unique ID],Table15[System-Owned Portion],E2141,Table15[If Material Anything Other than "Lead" in Column E,Was Material Ever Previously Lead?],G2141,Table15[Customer-Owned Portion],O2141),Table15[Unique ID],0),0)))</f>
        <v/>
      </c>
      <c r="X2141"/>
    </row>
    <row r="2142" spans="2:24" x14ac:dyDescent="0.35">
      <c r="B2142" s="146"/>
      <c r="C2142" s="31"/>
      <c r="D2142" s="31"/>
      <c r="E2142" s="44"/>
      <c r="F2142" s="43"/>
      <c r="G2142" s="84"/>
      <c r="H2142" s="31"/>
      <c r="I2142" s="31"/>
      <c r="J2142" s="84"/>
      <c r="K2142" s="31"/>
      <c r="L2142" s="31"/>
      <c r="M2142" s="169"/>
      <c r="N2142" s="148"/>
      <c r="O2142" s="44"/>
      <c r="P2142" s="43"/>
      <c r="Q2142" s="31"/>
      <c r="R2142" s="84"/>
      <c r="S2142" s="31"/>
      <c r="T2142" s="31"/>
      <c r="U2142" s="169"/>
      <c r="V2142" s="150"/>
      <c r="W2142" s="141" t="str" cm="1">
        <f t="array" ref="W2142">IF(SUM(LEN(B2142:V2142))=0,"",IF(OR(OR(ISBLANK(F2142),SUM(LEN(C2142),LEN(D2142))=0),AND(NOT(E2142="Unknown"),ISBLANK(J2142)),AND(NOT(O2142="Unknown"),ISBLANK(R2142))),"Missing Information", INDEX(Table15[Entire Service Line Classification], MATCH(SUMIFS(Table15[Unique ID],Table15[System-Owned Portion],E2142,Table15[If Material Anything Other than "Lead" in Column E,Was Material Ever Previously Lead?],G2142,Table15[Customer-Owned Portion],O2142),Table15[Unique ID],0),0)))</f>
        <v/>
      </c>
      <c r="X2142"/>
    </row>
    <row r="2143" spans="2:24" x14ac:dyDescent="0.35">
      <c r="B2143" s="146"/>
      <c r="C2143" s="31"/>
      <c r="D2143" s="31"/>
      <c r="E2143" s="44"/>
      <c r="F2143" s="43"/>
      <c r="G2143" s="84"/>
      <c r="H2143" s="31"/>
      <c r="I2143" s="31"/>
      <c r="J2143" s="84"/>
      <c r="K2143" s="31"/>
      <c r="L2143" s="31"/>
      <c r="M2143" s="169"/>
      <c r="N2143" s="148"/>
      <c r="O2143" s="44"/>
      <c r="P2143" s="43"/>
      <c r="Q2143" s="31"/>
      <c r="R2143" s="84"/>
      <c r="S2143" s="31"/>
      <c r="T2143" s="31"/>
      <c r="U2143" s="169"/>
      <c r="V2143" s="150"/>
      <c r="W2143" s="141" t="str" cm="1">
        <f t="array" ref="W2143">IF(SUM(LEN(B2143:V2143))=0,"",IF(OR(OR(ISBLANK(F2143),SUM(LEN(C2143),LEN(D2143))=0),AND(NOT(E2143="Unknown"),ISBLANK(J2143)),AND(NOT(O2143="Unknown"),ISBLANK(R2143))),"Missing Information", INDEX(Table15[Entire Service Line Classification], MATCH(SUMIFS(Table15[Unique ID],Table15[System-Owned Portion],E2143,Table15[If Material Anything Other than "Lead" in Column E,Was Material Ever Previously Lead?],G2143,Table15[Customer-Owned Portion],O2143),Table15[Unique ID],0),0)))</f>
        <v/>
      </c>
      <c r="X2143"/>
    </row>
    <row r="2144" spans="2:24" x14ac:dyDescent="0.35">
      <c r="B2144" s="146"/>
      <c r="C2144" s="31"/>
      <c r="D2144" s="31"/>
      <c r="E2144" s="44"/>
      <c r="F2144" s="43"/>
      <c r="G2144" s="84"/>
      <c r="H2144" s="31"/>
      <c r="I2144" s="31"/>
      <c r="J2144" s="84"/>
      <c r="K2144" s="31"/>
      <c r="L2144" s="31"/>
      <c r="M2144" s="169"/>
      <c r="N2144" s="148"/>
      <c r="O2144" s="44"/>
      <c r="P2144" s="43"/>
      <c r="Q2144" s="31"/>
      <c r="R2144" s="84"/>
      <c r="S2144" s="31"/>
      <c r="T2144" s="31"/>
      <c r="U2144" s="169"/>
      <c r="V2144" s="150"/>
      <c r="W2144" s="141" t="str" cm="1">
        <f t="array" ref="W2144">IF(SUM(LEN(B2144:V2144))=0,"",IF(OR(OR(ISBLANK(F2144),SUM(LEN(C2144),LEN(D2144))=0),AND(NOT(E2144="Unknown"),ISBLANK(J2144)),AND(NOT(O2144="Unknown"),ISBLANK(R2144))),"Missing Information", INDEX(Table15[Entire Service Line Classification], MATCH(SUMIFS(Table15[Unique ID],Table15[System-Owned Portion],E2144,Table15[If Material Anything Other than "Lead" in Column E,Was Material Ever Previously Lead?],G2144,Table15[Customer-Owned Portion],O2144),Table15[Unique ID],0),0)))</f>
        <v/>
      </c>
      <c r="X2144"/>
    </row>
    <row r="2145" spans="2:24" x14ac:dyDescent="0.35">
      <c r="B2145" s="146"/>
      <c r="C2145" s="31"/>
      <c r="D2145" s="31"/>
      <c r="E2145" s="44"/>
      <c r="F2145" s="43"/>
      <c r="G2145" s="84"/>
      <c r="H2145" s="31"/>
      <c r="I2145" s="31"/>
      <c r="J2145" s="84"/>
      <c r="K2145" s="31"/>
      <c r="L2145" s="31"/>
      <c r="M2145" s="169"/>
      <c r="N2145" s="148"/>
      <c r="O2145" s="44"/>
      <c r="P2145" s="43"/>
      <c r="Q2145" s="31"/>
      <c r="R2145" s="84"/>
      <c r="S2145" s="31"/>
      <c r="T2145" s="31"/>
      <c r="U2145" s="169"/>
      <c r="V2145" s="150"/>
      <c r="W2145" s="141" t="str" cm="1">
        <f t="array" ref="W2145">IF(SUM(LEN(B2145:V2145))=0,"",IF(OR(OR(ISBLANK(F2145),SUM(LEN(C2145),LEN(D2145))=0),AND(NOT(E2145="Unknown"),ISBLANK(J2145)),AND(NOT(O2145="Unknown"),ISBLANK(R2145))),"Missing Information", INDEX(Table15[Entire Service Line Classification], MATCH(SUMIFS(Table15[Unique ID],Table15[System-Owned Portion],E2145,Table15[If Material Anything Other than "Lead" in Column E,Was Material Ever Previously Lead?],G2145,Table15[Customer-Owned Portion],O2145),Table15[Unique ID],0),0)))</f>
        <v/>
      </c>
      <c r="X2145"/>
    </row>
    <row r="2146" spans="2:24" x14ac:dyDescent="0.35">
      <c r="B2146" s="146"/>
      <c r="C2146" s="31"/>
      <c r="D2146" s="31"/>
      <c r="E2146" s="44"/>
      <c r="F2146" s="43"/>
      <c r="G2146" s="84"/>
      <c r="H2146" s="31"/>
      <c r="I2146" s="31"/>
      <c r="J2146" s="84"/>
      <c r="K2146" s="31"/>
      <c r="L2146" s="31"/>
      <c r="M2146" s="169"/>
      <c r="N2146" s="148"/>
      <c r="O2146" s="44"/>
      <c r="P2146" s="43"/>
      <c r="Q2146" s="31"/>
      <c r="R2146" s="84"/>
      <c r="S2146" s="31"/>
      <c r="T2146" s="31"/>
      <c r="U2146" s="169"/>
      <c r="V2146" s="150"/>
      <c r="W2146" s="141" t="str" cm="1">
        <f t="array" ref="W2146">IF(SUM(LEN(B2146:V2146))=0,"",IF(OR(OR(ISBLANK(F2146),SUM(LEN(C2146),LEN(D2146))=0),AND(NOT(E2146="Unknown"),ISBLANK(J2146)),AND(NOT(O2146="Unknown"),ISBLANK(R2146))),"Missing Information", INDEX(Table15[Entire Service Line Classification], MATCH(SUMIFS(Table15[Unique ID],Table15[System-Owned Portion],E2146,Table15[If Material Anything Other than "Lead" in Column E,Was Material Ever Previously Lead?],G2146,Table15[Customer-Owned Portion],O2146),Table15[Unique ID],0),0)))</f>
        <v/>
      </c>
      <c r="X2146"/>
    </row>
    <row r="2147" spans="2:24" x14ac:dyDescent="0.35">
      <c r="B2147" s="146"/>
      <c r="C2147" s="31"/>
      <c r="D2147" s="31"/>
      <c r="E2147" s="44"/>
      <c r="F2147" s="43"/>
      <c r="G2147" s="84"/>
      <c r="H2147" s="31"/>
      <c r="I2147" s="31"/>
      <c r="J2147" s="84"/>
      <c r="K2147" s="31"/>
      <c r="L2147" s="31"/>
      <c r="M2147" s="169"/>
      <c r="N2147" s="148"/>
      <c r="O2147" s="44"/>
      <c r="P2147" s="43"/>
      <c r="Q2147" s="31"/>
      <c r="R2147" s="84"/>
      <c r="S2147" s="31"/>
      <c r="T2147" s="31"/>
      <c r="U2147" s="169"/>
      <c r="V2147" s="150"/>
      <c r="W2147" s="141" t="str" cm="1">
        <f t="array" ref="W2147">IF(SUM(LEN(B2147:V2147))=0,"",IF(OR(OR(ISBLANK(F2147),SUM(LEN(C2147),LEN(D2147))=0),AND(NOT(E2147="Unknown"),ISBLANK(J2147)),AND(NOT(O2147="Unknown"),ISBLANK(R2147))),"Missing Information", INDEX(Table15[Entire Service Line Classification], MATCH(SUMIFS(Table15[Unique ID],Table15[System-Owned Portion],E2147,Table15[If Material Anything Other than "Lead" in Column E,Was Material Ever Previously Lead?],G2147,Table15[Customer-Owned Portion],O2147),Table15[Unique ID],0),0)))</f>
        <v/>
      </c>
      <c r="X2147"/>
    </row>
    <row r="2148" spans="2:24" x14ac:dyDescent="0.35">
      <c r="B2148" s="146"/>
      <c r="C2148" s="31"/>
      <c r="D2148" s="31"/>
      <c r="E2148" s="44"/>
      <c r="F2148" s="43"/>
      <c r="G2148" s="84"/>
      <c r="H2148" s="31"/>
      <c r="I2148" s="31"/>
      <c r="J2148" s="84"/>
      <c r="K2148" s="31"/>
      <c r="L2148" s="31"/>
      <c r="M2148" s="169"/>
      <c r="N2148" s="148"/>
      <c r="O2148" s="44"/>
      <c r="P2148" s="43"/>
      <c r="Q2148" s="31"/>
      <c r="R2148" s="84"/>
      <c r="S2148" s="31"/>
      <c r="T2148" s="31"/>
      <c r="U2148" s="169"/>
      <c r="V2148" s="150"/>
      <c r="W2148" s="141" t="str" cm="1">
        <f t="array" ref="W2148">IF(SUM(LEN(B2148:V2148))=0,"",IF(OR(OR(ISBLANK(F2148),SUM(LEN(C2148),LEN(D2148))=0),AND(NOT(E2148="Unknown"),ISBLANK(J2148)),AND(NOT(O2148="Unknown"),ISBLANK(R2148))),"Missing Information", INDEX(Table15[Entire Service Line Classification], MATCH(SUMIFS(Table15[Unique ID],Table15[System-Owned Portion],E2148,Table15[If Material Anything Other than "Lead" in Column E,Was Material Ever Previously Lead?],G2148,Table15[Customer-Owned Portion],O2148),Table15[Unique ID],0),0)))</f>
        <v/>
      </c>
      <c r="X2148"/>
    </row>
    <row r="2149" spans="2:24" x14ac:dyDescent="0.35">
      <c r="B2149" s="146"/>
      <c r="C2149" s="31"/>
      <c r="D2149" s="31"/>
      <c r="E2149" s="44"/>
      <c r="F2149" s="43"/>
      <c r="G2149" s="84"/>
      <c r="H2149" s="31"/>
      <c r="I2149" s="31"/>
      <c r="J2149" s="84"/>
      <c r="K2149" s="31"/>
      <c r="L2149" s="31"/>
      <c r="M2149" s="169"/>
      <c r="N2149" s="148"/>
      <c r="O2149" s="44"/>
      <c r="P2149" s="43"/>
      <c r="Q2149" s="31"/>
      <c r="R2149" s="84"/>
      <c r="S2149" s="31"/>
      <c r="T2149" s="31"/>
      <c r="U2149" s="169"/>
      <c r="V2149" s="150"/>
      <c r="W2149" s="141" t="str" cm="1">
        <f t="array" ref="W2149">IF(SUM(LEN(B2149:V2149))=0,"",IF(OR(OR(ISBLANK(F2149),SUM(LEN(C2149),LEN(D2149))=0),AND(NOT(E2149="Unknown"),ISBLANK(J2149)),AND(NOT(O2149="Unknown"),ISBLANK(R2149))),"Missing Information", INDEX(Table15[Entire Service Line Classification], MATCH(SUMIFS(Table15[Unique ID],Table15[System-Owned Portion],E2149,Table15[If Material Anything Other than "Lead" in Column E,Was Material Ever Previously Lead?],G2149,Table15[Customer-Owned Portion],O2149),Table15[Unique ID],0),0)))</f>
        <v/>
      </c>
      <c r="X2149"/>
    </row>
    <row r="2150" spans="2:24" x14ac:dyDescent="0.35">
      <c r="B2150" s="146"/>
      <c r="C2150" s="31"/>
      <c r="D2150" s="31"/>
      <c r="E2150" s="44"/>
      <c r="F2150" s="43"/>
      <c r="G2150" s="84"/>
      <c r="H2150" s="31"/>
      <c r="I2150" s="31"/>
      <c r="J2150" s="84"/>
      <c r="K2150" s="31"/>
      <c r="L2150" s="31"/>
      <c r="M2150" s="169"/>
      <c r="N2150" s="148"/>
      <c r="O2150" s="44"/>
      <c r="P2150" s="43"/>
      <c r="Q2150" s="31"/>
      <c r="R2150" s="84"/>
      <c r="S2150" s="31"/>
      <c r="T2150" s="31"/>
      <c r="U2150" s="169"/>
      <c r="V2150" s="150"/>
      <c r="W2150" s="141" t="str" cm="1">
        <f t="array" ref="W2150">IF(SUM(LEN(B2150:V2150))=0,"",IF(OR(OR(ISBLANK(F2150),SUM(LEN(C2150),LEN(D2150))=0),AND(NOT(E2150="Unknown"),ISBLANK(J2150)),AND(NOT(O2150="Unknown"),ISBLANK(R2150))),"Missing Information", INDEX(Table15[Entire Service Line Classification], MATCH(SUMIFS(Table15[Unique ID],Table15[System-Owned Portion],E2150,Table15[If Material Anything Other than "Lead" in Column E,Was Material Ever Previously Lead?],G2150,Table15[Customer-Owned Portion],O2150),Table15[Unique ID],0),0)))</f>
        <v/>
      </c>
      <c r="X2150"/>
    </row>
    <row r="2151" spans="2:24" x14ac:dyDescent="0.35">
      <c r="B2151" s="146"/>
      <c r="C2151" s="31"/>
      <c r="D2151" s="31"/>
      <c r="E2151" s="44"/>
      <c r="F2151" s="43"/>
      <c r="G2151" s="84"/>
      <c r="H2151" s="31"/>
      <c r="I2151" s="31"/>
      <c r="J2151" s="84"/>
      <c r="K2151" s="31"/>
      <c r="L2151" s="31"/>
      <c r="M2151" s="169"/>
      <c r="N2151" s="148"/>
      <c r="O2151" s="44"/>
      <c r="P2151" s="43"/>
      <c r="Q2151" s="31"/>
      <c r="R2151" s="84"/>
      <c r="S2151" s="31"/>
      <c r="T2151" s="31"/>
      <c r="U2151" s="169"/>
      <c r="V2151" s="150"/>
      <c r="W2151" s="141" t="str" cm="1">
        <f t="array" ref="W2151">IF(SUM(LEN(B2151:V2151))=0,"",IF(OR(OR(ISBLANK(F2151),SUM(LEN(C2151),LEN(D2151))=0),AND(NOT(E2151="Unknown"),ISBLANK(J2151)),AND(NOT(O2151="Unknown"),ISBLANK(R2151))),"Missing Information", INDEX(Table15[Entire Service Line Classification], MATCH(SUMIFS(Table15[Unique ID],Table15[System-Owned Portion],E2151,Table15[If Material Anything Other than "Lead" in Column E,Was Material Ever Previously Lead?],G2151,Table15[Customer-Owned Portion],O2151),Table15[Unique ID],0),0)))</f>
        <v/>
      </c>
      <c r="X2151"/>
    </row>
    <row r="2152" spans="2:24" x14ac:dyDescent="0.35">
      <c r="B2152" s="146"/>
      <c r="C2152" s="31"/>
      <c r="D2152" s="31"/>
      <c r="E2152" s="44"/>
      <c r="F2152" s="43"/>
      <c r="G2152" s="84"/>
      <c r="H2152" s="31"/>
      <c r="I2152" s="31"/>
      <c r="J2152" s="84"/>
      <c r="K2152" s="31"/>
      <c r="L2152" s="31"/>
      <c r="M2152" s="169"/>
      <c r="N2152" s="148"/>
      <c r="O2152" s="44"/>
      <c r="P2152" s="43"/>
      <c r="Q2152" s="31"/>
      <c r="R2152" s="84"/>
      <c r="S2152" s="31"/>
      <c r="T2152" s="31"/>
      <c r="U2152" s="169"/>
      <c r="V2152" s="150"/>
      <c r="W2152" s="141" t="str" cm="1">
        <f t="array" ref="W2152">IF(SUM(LEN(B2152:V2152))=0,"",IF(OR(OR(ISBLANK(F2152),SUM(LEN(C2152),LEN(D2152))=0),AND(NOT(E2152="Unknown"),ISBLANK(J2152)),AND(NOT(O2152="Unknown"),ISBLANK(R2152))),"Missing Information", INDEX(Table15[Entire Service Line Classification], MATCH(SUMIFS(Table15[Unique ID],Table15[System-Owned Portion],E2152,Table15[If Material Anything Other than "Lead" in Column E,Was Material Ever Previously Lead?],G2152,Table15[Customer-Owned Portion],O2152),Table15[Unique ID],0),0)))</f>
        <v/>
      </c>
      <c r="X2152"/>
    </row>
    <row r="2153" spans="2:24" x14ac:dyDescent="0.35">
      <c r="B2153" s="146"/>
      <c r="C2153" s="31"/>
      <c r="D2153" s="31"/>
      <c r="E2153" s="44"/>
      <c r="F2153" s="43"/>
      <c r="G2153" s="84"/>
      <c r="H2153" s="31"/>
      <c r="I2153" s="31"/>
      <c r="J2153" s="84"/>
      <c r="K2153" s="31"/>
      <c r="L2153" s="31"/>
      <c r="M2153" s="169"/>
      <c r="N2153" s="148"/>
      <c r="O2153" s="44"/>
      <c r="P2153" s="43"/>
      <c r="Q2153" s="31"/>
      <c r="R2153" s="84"/>
      <c r="S2153" s="31"/>
      <c r="T2153" s="31"/>
      <c r="U2153" s="169"/>
      <c r="V2153" s="150"/>
      <c r="W2153" s="141" t="str" cm="1">
        <f t="array" ref="W2153">IF(SUM(LEN(B2153:V2153))=0,"",IF(OR(OR(ISBLANK(F2153),SUM(LEN(C2153),LEN(D2153))=0),AND(NOT(E2153="Unknown"),ISBLANK(J2153)),AND(NOT(O2153="Unknown"),ISBLANK(R2153))),"Missing Information", INDEX(Table15[Entire Service Line Classification], MATCH(SUMIFS(Table15[Unique ID],Table15[System-Owned Portion],E2153,Table15[If Material Anything Other than "Lead" in Column E,Was Material Ever Previously Lead?],G2153,Table15[Customer-Owned Portion],O2153),Table15[Unique ID],0),0)))</f>
        <v/>
      </c>
      <c r="X2153"/>
    </row>
    <row r="2154" spans="2:24" x14ac:dyDescent="0.35">
      <c r="B2154" s="146"/>
      <c r="C2154" s="31"/>
      <c r="D2154" s="31"/>
      <c r="E2154" s="44"/>
      <c r="F2154" s="43"/>
      <c r="G2154" s="84"/>
      <c r="H2154" s="31"/>
      <c r="I2154" s="31"/>
      <c r="J2154" s="84"/>
      <c r="K2154" s="31"/>
      <c r="L2154" s="31"/>
      <c r="M2154" s="169"/>
      <c r="N2154" s="148"/>
      <c r="O2154" s="44"/>
      <c r="P2154" s="43"/>
      <c r="Q2154" s="31"/>
      <c r="R2154" s="84"/>
      <c r="S2154" s="31"/>
      <c r="T2154" s="31"/>
      <c r="U2154" s="169"/>
      <c r="V2154" s="150"/>
      <c r="W2154" s="141" t="str" cm="1">
        <f t="array" ref="W2154">IF(SUM(LEN(B2154:V2154))=0,"",IF(OR(OR(ISBLANK(F2154),SUM(LEN(C2154),LEN(D2154))=0),AND(NOT(E2154="Unknown"),ISBLANK(J2154)),AND(NOT(O2154="Unknown"),ISBLANK(R2154))),"Missing Information", INDEX(Table15[Entire Service Line Classification], MATCH(SUMIFS(Table15[Unique ID],Table15[System-Owned Portion],E2154,Table15[If Material Anything Other than "Lead" in Column E,Was Material Ever Previously Lead?],G2154,Table15[Customer-Owned Portion],O2154),Table15[Unique ID],0),0)))</f>
        <v/>
      </c>
      <c r="X2154"/>
    </row>
    <row r="2155" spans="2:24" x14ac:dyDescent="0.35">
      <c r="B2155" s="146"/>
      <c r="C2155" s="31"/>
      <c r="D2155" s="31"/>
      <c r="E2155" s="44"/>
      <c r="F2155" s="43"/>
      <c r="G2155" s="84"/>
      <c r="H2155" s="31"/>
      <c r="I2155" s="31"/>
      <c r="J2155" s="84"/>
      <c r="K2155" s="31"/>
      <c r="L2155" s="31"/>
      <c r="M2155" s="169"/>
      <c r="N2155" s="148"/>
      <c r="O2155" s="44"/>
      <c r="P2155" s="43"/>
      <c r="Q2155" s="31"/>
      <c r="R2155" s="84"/>
      <c r="S2155" s="31"/>
      <c r="T2155" s="31"/>
      <c r="U2155" s="169"/>
      <c r="V2155" s="150"/>
      <c r="W2155" s="141" t="str" cm="1">
        <f t="array" ref="W2155">IF(SUM(LEN(B2155:V2155))=0,"",IF(OR(OR(ISBLANK(F2155),SUM(LEN(C2155),LEN(D2155))=0),AND(NOT(E2155="Unknown"),ISBLANK(J2155)),AND(NOT(O2155="Unknown"),ISBLANK(R2155))),"Missing Information", INDEX(Table15[Entire Service Line Classification], MATCH(SUMIFS(Table15[Unique ID],Table15[System-Owned Portion],E2155,Table15[If Material Anything Other than "Lead" in Column E,Was Material Ever Previously Lead?],G2155,Table15[Customer-Owned Portion],O2155),Table15[Unique ID],0),0)))</f>
        <v/>
      </c>
      <c r="X2155"/>
    </row>
    <row r="2156" spans="2:24" x14ac:dyDescent="0.35">
      <c r="B2156" s="146"/>
      <c r="C2156" s="31"/>
      <c r="D2156" s="31"/>
      <c r="E2156" s="44"/>
      <c r="F2156" s="43"/>
      <c r="G2156" s="84"/>
      <c r="H2156" s="31"/>
      <c r="I2156" s="31"/>
      <c r="J2156" s="84"/>
      <c r="K2156" s="31"/>
      <c r="L2156" s="31"/>
      <c r="M2156" s="169"/>
      <c r="N2156" s="148"/>
      <c r="O2156" s="44"/>
      <c r="P2156" s="43"/>
      <c r="Q2156" s="31"/>
      <c r="R2156" s="84"/>
      <c r="S2156" s="31"/>
      <c r="T2156" s="31"/>
      <c r="U2156" s="169"/>
      <c r="V2156" s="150"/>
      <c r="W2156" s="141" t="str" cm="1">
        <f t="array" ref="W2156">IF(SUM(LEN(B2156:V2156))=0,"",IF(OR(OR(ISBLANK(F2156),SUM(LEN(C2156),LEN(D2156))=0),AND(NOT(E2156="Unknown"),ISBLANK(J2156)),AND(NOT(O2156="Unknown"),ISBLANK(R2156))),"Missing Information", INDEX(Table15[Entire Service Line Classification], MATCH(SUMIFS(Table15[Unique ID],Table15[System-Owned Portion],E2156,Table15[If Material Anything Other than "Lead" in Column E,Was Material Ever Previously Lead?],G2156,Table15[Customer-Owned Portion],O2156),Table15[Unique ID],0),0)))</f>
        <v/>
      </c>
      <c r="X2156"/>
    </row>
    <row r="2157" spans="2:24" x14ac:dyDescent="0.35">
      <c r="B2157" s="146"/>
      <c r="C2157" s="31"/>
      <c r="D2157" s="31"/>
      <c r="E2157" s="44"/>
      <c r="F2157" s="43"/>
      <c r="G2157" s="84"/>
      <c r="H2157" s="31"/>
      <c r="I2157" s="31"/>
      <c r="J2157" s="84"/>
      <c r="K2157" s="31"/>
      <c r="L2157" s="31"/>
      <c r="M2157" s="169"/>
      <c r="N2157" s="148"/>
      <c r="O2157" s="44"/>
      <c r="P2157" s="43"/>
      <c r="Q2157" s="31"/>
      <c r="R2157" s="84"/>
      <c r="S2157" s="31"/>
      <c r="T2157" s="31"/>
      <c r="U2157" s="169"/>
      <c r="V2157" s="150"/>
      <c r="W2157" s="141" t="str" cm="1">
        <f t="array" ref="W2157">IF(SUM(LEN(B2157:V2157))=0,"",IF(OR(OR(ISBLANK(F2157),SUM(LEN(C2157),LEN(D2157))=0),AND(NOT(E2157="Unknown"),ISBLANK(J2157)),AND(NOT(O2157="Unknown"),ISBLANK(R2157))),"Missing Information", INDEX(Table15[Entire Service Line Classification], MATCH(SUMIFS(Table15[Unique ID],Table15[System-Owned Portion],E2157,Table15[If Material Anything Other than "Lead" in Column E,Was Material Ever Previously Lead?],G2157,Table15[Customer-Owned Portion],O2157),Table15[Unique ID],0),0)))</f>
        <v/>
      </c>
      <c r="X2157"/>
    </row>
    <row r="2158" spans="2:24" x14ac:dyDescent="0.35">
      <c r="B2158" s="146"/>
      <c r="C2158" s="31"/>
      <c r="D2158" s="31"/>
      <c r="E2158" s="44"/>
      <c r="F2158" s="43"/>
      <c r="G2158" s="84"/>
      <c r="H2158" s="31"/>
      <c r="I2158" s="31"/>
      <c r="J2158" s="84"/>
      <c r="K2158" s="31"/>
      <c r="L2158" s="31"/>
      <c r="M2158" s="169"/>
      <c r="N2158" s="148"/>
      <c r="O2158" s="44"/>
      <c r="P2158" s="43"/>
      <c r="Q2158" s="31"/>
      <c r="R2158" s="84"/>
      <c r="S2158" s="31"/>
      <c r="T2158" s="31"/>
      <c r="U2158" s="169"/>
      <c r="V2158" s="150"/>
      <c r="W2158" s="141" t="str" cm="1">
        <f t="array" ref="W2158">IF(SUM(LEN(B2158:V2158))=0,"",IF(OR(OR(ISBLANK(F2158),SUM(LEN(C2158),LEN(D2158))=0),AND(NOT(E2158="Unknown"),ISBLANK(J2158)),AND(NOT(O2158="Unknown"),ISBLANK(R2158))),"Missing Information", INDEX(Table15[Entire Service Line Classification], MATCH(SUMIFS(Table15[Unique ID],Table15[System-Owned Portion],E2158,Table15[If Material Anything Other than "Lead" in Column E,Was Material Ever Previously Lead?],G2158,Table15[Customer-Owned Portion],O2158),Table15[Unique ID],0),0)))</f>
        <v/>
      </c>
      <c r="X2158"/>
    </row>
    <row r="2159" spans="2:24" x14ac:dyDescent="0.35">
      <c r="B2159" s="146"/>
      <c r="C2159" s="31"/>
      <c r="D2159" s="31"/>
      <c r="E2159" s="44"/>
      <c r="F2159" s="43"/>
      <c r="G2159" s="84"/>
      <c r="H2159" s="31"/>
      <c r="I2159" s="31"/>
      <c r="J2159" s="84"/>
      <c r="K2159" s="31"/>
      <c r="L2159" s="31"/>
      <c r="M2159" s="169"/>
      <c r="N2159" s="148"/>
      <c r="O2159" s="44"/>
      <c r="P2159" s="43"/>
      <c r="Q2159" s="31"/>
      <c r="R2159" s="84"/>
      <c r="S2159" s="31"/>
      <c r="T2159" s="31"/>
      <c r="U2159" s="169"/>
      <c r="V2159" s="150"/>
      <c r="W2159" s="141" t="str" cm="1">
        <f t="array" ref="W2159">IF(SUM(LEN(B2159:V2159))=0,"",IF(OR(OR(ISBLANK(F2159),SUM(LEN(C2159),LEN(D2159))=0),AND(NOT(E2159="Unknown"),ISBLANK(J2159)),AND(NOT(O2159="Unknown"),ISBLANK(R2159))),"Missing Information", INDEX(Table15[Entire Service Line Classification], MATCH(SUMIFS(Table15[Unique ID],Table15[System-Owned Portion],E2159,Table15[If Material Anything Other than "Lead" in Column E,Was Material Ever Previously Lead?],G2159,Table15[Customer-Owned Portion],O2159),Table15[Unique ID],0),0)))</f>
        <v/>
      </c>
      <c r="X2159"/>
    </row>
    <row r="2160" spans="2:24" x14ac:dyDescent="0.35">
      <c r="B2160" s="146"/>
      <c r="C2160" s="31"/>
      <c r="D2160" s="31"/>
      <c r="E2160" s="44"/>
      <c r="F2160" s="43"/>
      <c r="G2160" s="84"/>
      <c r="H2160" s="31"/>
      <c r="I2160" s="31"/>
      <c r="J2160" s="84"/>
      <c r="K2160" s="31"/>
      <c r="L2160" s="31"/>
      <c r="M2160" s="169"/>
      <c r="N2160" s="148"/>
      <c r="O2160" s="44"/>
      <c r="P2160" s="43"/>
      <c r="Q2160" s="31"/>
      <c r="R2160" s="84"/>
      <c r="S2160" s="31"/>
      <c r="T2160" s="31"/>
      <c r="U2160" s="169"/>
      <c r="V2160" s="150"/>
      <c r="W2160" s="141" t="str" cm="1">
        <f t="array" ref="W2160">IF(SUM(LEN(B2160:V2160))=0,"",IF(OR(OR(ISBLANK(F2160),SUM(LEN(C2160),LEN(D2160))=0),AND(NOT(E2160="Unknown"),ISBLANK(J2160)),AND(NOT(O2160="Unknown"),ISBLANK(R2160))),"Missing Information", INDEX(Table15[Entire Service Line Classification], MATCH(SUMIFS(Table15[Unique ID],Table15[System-Owned Portion],E2160,Table15[If Material Anything Other than "Lead" in Column E,Was Material Ever Previously Lead?],G2160,Table15[Customer-Owned Portion],O2160),Table15[Unique ID],0),0)))</f>
        <v/>
      </c>
      <c r="X2160"/>
    </row>
    <row r="2161" spans="2:24" x14ac:dyDescent="0.35">
      <c r="B2161" s="146"/>
      <c r="C2161" s="31"/>
      <c r="D2161" s="31"/>
      <c r="E2161" s="44"/>
      <c r="F2161" s="43"/>
      <c r="G2161" s="84"/>
      <c r="H2161" s="31"/>
      <c r="I2161" s="31"/>
      <c r="J2161" s="84"/>
      <c r="K2161" s="31"/>
      <c r="L2161" s="31"/>
      <c r="M2161" s="169"/>
      <c r="N2161" s="148"/>
      <c r="O2161" s="44"/>
      <c r="P2161" s="43"/>
      <c r="Q2161" s="31"/>
      <c r="R2161" s="84"/>
      <c r="S2161" s="31"/>
      <c r="T2161" s="31"/>
      <c r="U2161" s="169"/>
      <c r="V2161" s="150"/>
      <c r="W2161" s="141" t="str" cm="1">
        <f t="array" ref="W2161">IF(SUM(LEN(B2161:V2161))=0,"",IF(OR(OR(ISBLANK(F2161),SUM(LEN(C2161),LEN(D2161))=0),AND(NOT(E2161="Unknown"),ISBLANK(J2161)),AND(NOT(O2161="Unknown"),ISBLANK(R2161))),"Missing Information", INDEX(Table15[Entire Service Line Classification], MATCH(SUMIFS(Table15[Unique ID],Table15[System-Owned Portion],E2161,Table15[If Material Anything Other than "Lead" in Column E,Was Material Ever Previously Lead?],G2161,Table15[Customer-Owned Portion],O2161),Table15[Unique ID],0),0)))</f>
        <v/>
      </c>
      <c r="X2161"/>
    </row>
    <row r="2162" spans="2:24" x14ac:dyDescent="0.35">
      <c r="B2162" s="146"/>
      <c r="C2162" s="31"/>
      <c r="D2162" s="31"/>
      <c r="E2162" s="44"/>
      <c r="F2162" s="43"/>
      <c r="G2162" s="84"/>
      <c r="H2162" s="31"/>
      <c r="I2162" s="31"/>
      <c r="J2162" s="84"/>
      <c r="K2162" s="31"/>
      <c r="L2162" s="31"/>
      <c r="M2162" s="169"/>
      <c r="N2162" s="148"/>
      <c r="O2162" s="44"/>
      <c r="P2162" s="43"/>
      <c r="Q2162" s="31"/>
      <c r="R2162" s="84"/>
      <c r="S2162" s="31"/>
      <c r="T2162" s="31"/>
      <c r="U2162" s="169"/>
      <c r="V2162" s="150"/>
      <c r="W2162" s="141" t="str" cm="1">
        <f t="array" ref="W2162">IF(SUM(LEN(B2162:V2162))=0,"",IF(OR(OR(ISBLANK(F2162),SUM(LEN(C2162),LEN(D2162))=0),AND(NOT(E2162="Unknown"),ISBLANK(J2162)),AND(NOT(O2162="Unknown"),ISBLANK(R2162))),"Missing Information", INDEX(Table15[Entire Service Line Classification], MATCH(SUMIFS(Table15[Unique ID],Table15[System-Owned Portion],E2162,Table15[If Material Anything Other than "Lead" in Column E,Was Material Ever Previously Lead?],G2162,Table15[Customer-Owned Portion],O2162),Table15[Unique ID],0),0)))</f>
        <v/>
      </c>
      <c r="X2162"/>
    </row>
    <row r="2163" spans="2:24" x14ac:dyDescent="0.35">
      <c r="B2163" s="146"/>
      <c r="C2163" s="31"/>
      <c r="D2163" s="31"/>
      <c r="E2163" s="44"/>
      <c r="F2163" s="43"/>
      <c r="G2163" s="84"/>
      <c r="H2163" s="31"/>
      <c r="I2163" s="31"/>
      <c r="J2163" s="84"/>
      <c r="K2163" s="31"/>
      <c r="L2163" s="31"/>
      <c r="M2163" s="169"/>
      <c r="N2163" s="148"/>
      <c r="O2163" s="44"/>
      <c r="P2163" s="43"/>
      <c r="Q2163" s="31"/>
      <c r="R2163" s="84"/>
      <c r="S2163" s="31"/>
      <c r="T2163" s="31"/>
      <c r="U2163" s="169"/>
      <c r="V2163" s="150"/>
      <c r="W2163" s="141" t="str" cm="1">
        <f t="array" ref="W2163">IF(SUM(LEN(B2163:V2163))=0,"",IF(OR(OR(ISBLANK(F2163),SUM(LEN(C2163),LEN(D2163))=0),AND(NOT(E2163="Unknown"),ISBLANK(J2163)),AND(NOT(O2163="Unknown"),ISBLANK(R2163))),"Missing Information", INDEX(Table15[Entire Service Line Classification], MATCH(SUMIFS(Table15[Unique ID],Table15[System-Owned Portion],E2163,Table15[If Material Anything Other than "Lead" in Column E,Was Material Ever Previously Lead?],G2163,Table15[Customer-Owned Portion],O2163),Table15[Unique ID],0),0)))</f>
        <v/>
      </c>
      <c r="X2163"/>
    </row>
    <row r="2164" spans="2:24" x14ac:dyDescent="0.35">
      <c r="B2164" s="146"/>
      <c r="C2164" s="31"/>
      <c r="D2164" s="31"/>
      <c r="E2164" s="44"/>
      <c r="F2164" s="43"/>
      <c r="G2164" s="84"/>
      <c r="H2164" s="31"/>
      <c r="I2164" s="31"/>
      <c r="J2164" s="84"/>
      <c r="K2164" s="31"/>
      <c r="L2164" s="31"/>
      <c r="M2164" s="169"/>
      <c r="N2164" s="148"/>
      <c r="O2164" s="44"/>
      <c r="P2164" s="43"/>
      <c r="Q2164" s="31"/>
      <c r="R2164" s="84"/>
      <c r="S2164" s="31"/>
      <c r="T2164" s="31"/>
      <c r="U2164" s="169"/>
      <c r="V2164" s="150"/>
      <c r="W2164" s="141" t="str" cm="1">
        <f t="array" ref="W2164">IF(SUM(LEN(B2164:V2164))=0,"",IF(OR(OR(ISBLANK(F2164),SUM(LEN(C2164),LEN(D2164))=0),AND(NOT(E2164="Unknown"),ISBLANK(J2164)),AND(NOT(O2164="Unknown"),ISBLANK(R2164))),"Missing Information", INDEX(Table15[Entire Service Line Classification], MATCH(SUMIFS(Table15[Unique ID],Table15[System-Owned Portion],E2164,Table15[If Material Anything Other than "Lead" in Column E,Was Material Ever Previously Lead?],G2164,Table15[Customer-Owned Portion],O2164),Table15[Unique ID],0),0)))</f>
        <v/>
      </c>
      <c r="X2164"/>
    </row>
    <row r="2165" spans="2:24" x14ac:dyDescent="0.35">
      <c r="B2165" s="146"/>
      <c r="C2165" s="31"/>
      <c r="D2165" s="31"/>
      <c r="E2165" s="44"/>
      <c r="F2165" s="43"/>
      <c r="G2165" s="84"/>
      <c r="H2165" s="31"/>
      <c r="I2165" s="31"/>
      <c r="J2165" s="84"/>
      <c r="K2165" s="31"/>
      <c r="L2165" s="31"/>
      <c r="M2165" s="169"/>
      <c r="N2165" s="148"/>
      <c r="O2165" s="44"/>
      <c r="P2165" s="43"/>
      <c r="Q2165" s="31"/>
      <c r="R2165" s="84"/>
      <c r="S2165" s="31"/>
      <c r="T2165" s="31"/>
      <c r="U2165" s="169"/>
      <c r="V2165" s="150"/>
      <c r="W2165" s="141" t="str" cm="1">
        <f t="array" ref="W2165">IF(SUM(LEN(B2165:V2165))=0,"",IF(OR(OR(ISBLANK(F2165),SUM(LEN(C2165),LEN(D2165))=0),AND(NOT(E2165="Unknown"),ISBLANK(J2165)),AND(NOT(O2165="Unknown"),ISBLANK(R2165))),"Missing Information", INDEX(Table15[Entire Service Line Classification], MATCH(SUMIFS(Table15[Unique ID],Table15[System-Owned Portion],E2165,Table15[If Material Anything Other than "Lead" in Column E,Was Material Ever Previously Lead?],G2165,Table15[Customer-Owned Portion],O2165),Table15[Unique ID],0),0)))</f>
        <v/>
      </c>
      <c r="X2165"/>
    </row>
    <row r="2166" spans="2:24" x14ac:dyDescent="0.35">
      <c r="B2166" s="146"/>
      <c r="C2166" s="31"/>
      <c r="D2166" s="31"/>
      <c r="E2166" s="44"/>
      <c r="F2166" s="43"/>
      <c r="G2166" s="84"/>
      <c r="H2166" s="31"/>
      <c r="I2166" s="31"/>
      <c r="J2166" s="84"/>
      <c r="K2166" s="31"/>
      <c r="L2166" s="31"/>
      <c r="M2166" s="169"/>
      <c r="N2166" s="148"/>
      <c r="O2166" s="44"/>
      <c r="P2166" s="43"/>
      <c r="Q2166" s="31"/>
      <c r="R2166" s="84"/>
      <c r="S2166" s="31"/>
      <c r="T2166" s="31"/>
      <c r="U2166" s="169"/>
      <c r="V2166" s="150"/>
      <c r="W2166" s="141" t="str" cm="1">
        <f t="array" ref="W2166">IF(SUM(LEN(B2166:V2166))=0,"",IF(OR(OR(ISBLANK(F2166),SUM(LEN(C2166),LEN(D2166))=0),AND(NOT(E2166="Unknown"),ISBLANK(J2166)),AND(NOT(O2166="Unknown"),ISBLANK(R2166))),"Missing Information", INDEX(Table15[Entire Service Line Classification], MATCH(SUMIFS(Table15[Unique ID],Table15[System-Owned Portion],E2166,Table15[If Material Anything Other than "Lead" in Column E,Was Material Ever Previously Lead?],G2166,Table15[Customer-Owned Portion],O2166),Table15[Unique ID],0),0)))</f>
        <v/>
      </c>
      <c r="X2166"/>
    </row>
    <row r="2167" spans="2:24" x14ac:dyDescent="0.35">
      <c r="B2167" s="146"/>
      <c r="C2167" s="31"/>
      <c r="D2167" s="31"/>
      <c r="E2167" s="44"/>
      <c r="F2167" s="43"/>
      <c r="G2167" s="84"/>
      <c r="H2167" s="31"/>
      <c r="I2167" s="31"/>
      <c r="J2167" s="84"/>
      <c r="K2167" s="31"/>
      <c r="L2167" s="31"/>
      <c r="M2167" s="169"/>
      <c r="N2167" s="148"/>
      <c r="O2167" s="44"/>
      <c r="P2167" s="43"/>
      <c r="Q2167" s="31"/>
      <c r="R2167" s="84"/>
      <c r="S2167" s="31"/>
      <c r="T2167" s="31"/>
      <c r="U2167" s="169"/>
      <c r="V2167" s="150"/>
      <c r="W2167" s="141" t="str" cm="1">
        <f t="array" ref="W2167">IF(SUM(LEN(B2167:V2167))=0,"",IF(OR(OR(ISBLANK(F2167),SUM(LEN(C2167),LEN(D2167))=0),AND(NOT(E2167="Unknown"),ISBLANK(J2167)),AND(NOT(O2167="Unknown"),ISBLANK(R2167))),"Missing Information", INDEX(Table15[Entire Service Line Classification], MATCH(SUMIFS(Table15[Unique ID],Table15[System-Owned Portion],E2167,Table15[If Material Anything Other than "Lead" in Column E,Was Material Ever Previously Lead?],G2167,Table15[Customer-Owned Portion],O2167),Table15[Unique ID],0),0)))</f>
        <v/>
      </c>
      <c r="X2167"/>
    </row>
    <row r="2168" spans="2:24" x14ac:dyDescent="0.35">
      <c r="B2168" s="146"/>
      <c r="C2168" s="31"/>
      <c r="D2168" s="31"/>
      <c r="E2168" s="44"/>
      <c r="F2168" s="43"/>
      <c r="G2168" s="84"/>
      <c r="H2168" s="31"/>
      <c r="I2168" s="31"/>
      <c r="J2168" s="84"/>
      <c r="K2168" s="31"/>
      <c r="L2168" s="31"/>
      <c r="M2168" s="169"/>
      <c r="N2168" s="148"/>
      <c r="O2168" s="44"/>
      <c r="P2168" s="43"/>
      <c r="Q2168" s="31"/>
      <c r="R2168" s="84"/>
      <c r="S2168" s="31"/>
      <c r="T2168" s="31"/>
      <c r="U2168" s="169"/>
      <c r="V2168" s="150"/>
      <c r="W2168" s="141" t="str" cm="1">
        <f t="array" ref="W2168">IF(SUM(LEN(B2168:V2168))=0,"",IF(OR(OR(ISBLANK(F2168),SUM(LEN(C2168),LEN(D2168))=0),AND(NOT(E2168="Unknown"),ISBLANK(J2168)),AND(NOT(O2168="Unknown"),ISBLANK(R2168))),"Missing Information", INDEX(Table15[Entire Service Line Classification], MATCH(SUMIFS(Table15[Unique ID],Table15[System-Owned Portion],E2168,Table15[If Material Anything Other than "Lead" in Column E,Was Material Ever Previously Lead?],G2168,Table15[Customer-Owned Portion],O2168),Table15[Unique ID],0),0)))</f>
        <v/>
      </c>
      <c r="X2168"/>
    </row>
    <row r="2169" spans="2:24" x14ac:dyDescent="0.35">
      <c r="B2169" s="146"/>
      <c r="C2169" s="31"/>
      <c r="D2169" s="31"/>
      <c r="E2169" s="44"/>
      <c r="F2169" s="43"/>
      <c r="G2169" s="84"/>
      <c r="H2169" s="31"/>
      <c r="I2169" s="31"/>
      <c r="J2169" s="84"/>
      <c r="K2169" s="31"/>
      <c r="L2169" s="31"/>
      <c r="M2169" s="169"/>
      <c r="N2169" s="148"/>
      <c r="O2169" s="44"/>
      <c r="P2169" s="43"/>
      <c r="Q2169" s="31"/>
      <c r="R2169" s="84"/>
      <c r="S2169" s="31"/>
      <c r="T2169" s="31"/>
      <c r="U2169" s="169"/>
      <c r="V2169" s="150"/>
      <c r="W2169" s="141" t="str" cm="1">
        <f t="array" ref="W2169">IF(SUM(LEN(B2169:V2169))=0,"",IF(OR(OR(ISBLANK(F2169),SUM(LEN(C2169),LEN(D2169))=0),AND(NOT(E2169="Unknown"),ISBLANK(J2169)),AND(NOT(O2169="Unknown"),ISBLANK(R2169))),"Missing Information", INDEX(Table15[Entire Service Line Classification], MATCH(SUMIFS(Table15[Unique ID],Table15[System-Owned Portion],E2169,Table15[If Material Anything Other than "Lead" in Column E,Was Material Ever Previously Lead?],G2169,Table15[Customer-Owned Portion],O2169),Table15[Unique ID],0),0)))</f>
        <v/>
      </c>
      <c r="X2169"/>
    </row>
    <row r="2170" spans="2:24" x14ac:dyDescent="0.35">
      <c r="B2170" s="146"/>
      <c r="C2170" s="31"/>
      <c r="D2170" s="31"/>
      <c r="E2170" s="44"/>
      <c r="F2170" s="43"/>
      <c r="G2170" s="84"/>
      <c r="H2170" s="31"/>
      <c r="I2170" s="31"/>
      <c r="J2170" s="84"/>
      <c r="K2170" s="31"/>
      <c r="L2170" s="31"/>
      <c r="M2170" s="169"/>
      <c r="N2170" s="148"/>
      <c r="O2170" s="44"/>
      <c r="P2170" s="43"/>
      <c r="Q2170" s="31"/>
      <c r="R2170" s="84"/>
      <c r="S2170" s="31"/>
      <c r="T2170" s="31"/>
      <c r="U2170" s="169"/>
      <c r="V2170" s="150"/>
      <c r="W2170" s="141" t="str" cm="1">
        <f t="array" ref="W2170">IF(SUM(LEN(B2170:V2170))=0,"",IF(OR(OR(ISBLANK(F2170),SUM(LEN(C2170),LEN(D2170))=0),AND(NOT(E2170="Unknown"),ISBLANK(J2170)),AND(NOT(O2170="Unknown"),ISBLANK(R2170))),"Missing Information", INDEX(Table15[Entire Service Line Classification], MATCH(SUMIFS(Table15[Unique ID],Table15[System-Owned Portion],E2170,Table15[If Material Anything Other than "Lead" in Column E,Was Material Ever Previously Lead?],G2170,Table15[Customer-Owned Portion],O2170),Table15[Unique ID],0),0)))</f>
        <v/>
      </c>
      <c r="X2170"/>
    </row>
    <row r="2171" spans="2:24" x14ac:dyDescent="0.35">
      <c r="B2171" s="146"/>
      <c r="C2171" s="31"/>
      <c r="D2171" s="31"/>
      <c r="E2171" s="44"/>
      <c r="F2171" s="43"/>
      <c r="G2171" s="84"/>
      <c r="H2171" s="31"/>
      <c r="I2171" s="31"/>
      <c r="J2171" s="84"/>
      <c r="K2171" s="31"/>
      <c r="L2171" s="31"/>
      <c r="M2171" s="169"/>
      <c r="N2171" s="148"/>
      <c r="O2171" s="44"/>
      <c r="P2171" s="43"/>
      <c r="Q2171" s="31"/>
      <c r="R2171" s="84"/>
      <c r="S2171" s="31"/>
      <c r="T2171" s="31"/>
      <c r="U2171" s="169"/>
      <c r="V2171" s="150"/>
      <c r="W2171" s="141" t="str" cm="1">
        <f t="array" ref="W2171">IF(SUM(LEN(B2171:V2171))=0,"",IF(OR(OR(ISBLANK(F2171),SUM(LEN(C2171),LEN(D2171))=0),AND(NOT(E2171="Unknown"),ISBLANK(J2171)),AND(NOT(O2171="Unknown"),ISBLANK(R2171))),"Missing Information", INDEX(Table15[Entire Service Line Classification], MATCH(SUMIFS(Table15[Unique ID],Table15[System-Owned Portion],E2171,Table15[If Material Anything Other than "Lead" in Column E,Was Material Ever Previously Lead?],G2171,Table15[Customer-Owned Portion],O2171),Table15[Unique ID],0),0)))</f>
        <v/>
      </c>
      <c r="X2171"/>
    </row>
    <row r="2172" spans="2:24" x14ac:dyDescent="0.35">
      <c r="B2172" s="146"/>
      <c r="C2172" s="31"/>
      <c r="D2172" s="31"/>
      <c r="E2172" s="44"/>
      <c r="F2172" s="43"/>
      <c r="G2172" s="84"/>
      <c r="H2172" s="31"/>
      <c r="I2172" s="31"/>
      <c r="J2172" s="84"/>
      <c r="K2172" s="31"/>
      <c r="L2172" s="31"/>
      <c r="M2172" s="169"/>
      <c r="N2172" s="148"/>
      <c r="O2172" s="44"/>
      <c r="P2172" s="43"/>
      <c r="Q2172" s="31"/>
      <c r="R2172" s="84"/>
      <c r="S2172" s="31"/>
      <c r="T2172" s="31"/>
      <c r="U2172" s="169"/>
      <c r="V2172" s="150"/>
      <c r="W2172" s="141" t="str" cm="1">
        <f t="array" ref="W2172">IF(SUM(LEN(B2172:V2172))=0,"",IF(OR(OR(ISBLANK(F2172),SUM(LEN(C2172),LEN(D2172))=0),AND(NOT(E2172="Unknown"),ISBLANK(J2172)),AND(NOT(O2172="Unknown"),ISBLANK(R2172))),"Missing Information", INDEX(Table15[Entire Service Line Classification], MATCH(SUMIFS(Table15[Unique ID],Table15[System-Owned Portion],E2172,Table15[If Material Anything Other than "Lead" in Column E,Was Material Ever Previously Lead?],G2172,Table15[Customer-Owned Portion],O2172),Table15[Unique ID],0),0)))</f>
        <v/>
      </c>
      <c r="X2172"/>
    </row>
    <row r="2173" spans="2:24" x14ac:dyDescent="0.35">
      <c r="B2173" s="146"/>
      <c r="C2173" s="31"/>
      <c r="D2173" s="31"/>
      <c r="E2173" s="44"/>
      <c r="F2173" s="43"/>
      <c r="G2173" s="84"/>
      <c r="H2173" s="31"/>
      <c r="I2173" s="31"/>
      <c r="J2173" s="84"/>
      <c r="K2173" s="31"/>
      <c r="L2173" s="31"/>
      <c r="M2173" s="169"/>
      <c r="N2173" s="148"/>
      <c r="O2173" s="44"/>
      <c r="P2173" s="43"/>
      <c r="Q2173" s="31"/>
      <c r="R2173" s="84"/>
      <c r="S2173" s="31"/>
      <c r="T2173" s="31"/>
      <c r="U2173" s="169"/>
      <c r="V2173" s="150"/>
      <c r="W2173" s="141" t="str" cm="1">
        <f t="array" ref="W2173">IF(SUM(LEN(B2173:V2173))=0,"",IF(OR(OR(ISBLANK(F2173),SUM(LEN(C2173),LEN(D2173))=0),AND(NOT(E2173="Unknown"),ISBLANK(J2173)),AND(NOT(O2173="Unknown"),ISBLANK(R2173))),"Missing Information", INDEX(Table15[Entire Service Line Classification], MATCH(SUMIFS(Table15[Unique ID],Table15[System-Owned Portion],E2173,Table15[If Material Anything Other than "Lead" in Column E,Was Material Ever Previously Lead?],G2173,Table15[Customer-Owned Portion],O2173),Table15[Unique ID],0),0)))</f>
        <v/>
      </c>
      <c r="X2173"/>
    </row>
    <row r="2174" spans="2:24" x14ac:dyDescent="0.35">
      <c r="B2174" s="146"/>
      <c r="C2174" s="31"/>
      <c r="D2174" s="31"/>
      <c r="E2174" s="44"/>
      <c r="F2174" s="43"/>
      <c r="G2174" s="84"/>
      <c r="H2174" s="31"/>
      <c r="I2174" s="31"/>
      <c r="J2174" s="84"/>
      <c r="K2174" s="31"/>
      <c r="L2174" s="31"/>
      <c r="M2174" s="169"/>
      <c r="N2174" s="148"/>
      <c r="O2174" s="44"/>
      <c r="P2174" s="43"/>
      <c r="Q2174" s="31"/>
      <c r="R2174" s="84"/>
      <c r="S2174" s="31"/>
      <c r="T2174" s="31"/>
      <c r="U2174" s="169"/>
      <c r="V2174" s="150"/>
      <c r="W2174" s="141" t="str" cm="1">
        <f t="array" ref="W2174">IF(SUM(LEN(B2174:V2174))=0,"",IF(OR(OR(ISBLANK(F2174),SUM(LEN(C2174),LEN(D2174))=0),AND(NOT(E2174="Unknown"),ISBLANK(J2174)),AND(NOT(O2174="Unknown"),ISBLANK(R2174))),"Missing Information", INDEX(Table15[Entire Service Line Classification], MATCH(SUMIFS(Table15[Unique ID],Table15[System-Owned Portion],E2174,Table15[If Material Anything Other than "Lead" in Column E,Was Material Ever Previously Lead?],G2174,Table15[Customer-Owned Portion],O2174),Table15[Unique ID],0),0)))</f>
        <v/>
      </c>
      <c r="X2174"/>
    </row>
    <row r="2175" spans="2:24" x14ac:dyDescent="0.35">
      <c r="B2175" s="146"/>
      <c r="C2175" s="31"/>
      <c r="D2175" s="31"/>
      <c r="E2175" s="44"/>
      <c r="F2175" s="43"/>
      <c r="G2175" s="84"/>
      <c r="H2175" s="31"/>
      <c r="I2175" s="31"/>
      <c r="J2175" s="84"/>
      <c r="K2175" s="31"/>
      <c r="L2175" s="31"/>
      <c r="M2175" s="169"/>
      <c r="N2175" s="148"/>
      <c r="O2175" s="44"/>
      <c r="P2175" s="43"/>
      <c r="Q2175" s="31"/>
      <c r="R2175" s="84"/>
      <c r="S2175" s="31"/>
      <c r="T2175" s="31"/>
      <c r="U2175" s="169"/>
      <c r="V2175" s="150"/>
      <c r="W2175" s="141" t="str" cm="1">
        <f t="array" ref="W2175">IF(SUM(LEN(B2175:V2175))=0,"",IF(OR(OR(ISBLANK(F2175),SUM(LEN(C2175),LEN(D2175))=0),AND(NOT(E2175="Unknown"),ISBLANK(J2175)),AND(NOT(O2175="Unknown"),ISBLANK(R2175))),"Missing Information", INDEX(Table15[Entire Service Line Classification], MATCH(SUMIFS(Table15[Unique ID],Table15[System-Owned Portion],E2175,Table15[If Material Anything Other than "Lead" in Column E,Was Material Ever Previously Lead?],G2175,Table15[Customer-Owned Portion],O2175),Table15[Unique ID],0),0)))</f>
        <v/>
      </c>
      <c r="X2175"/>
    </row>
    <row r="2176" spans="2:24" x14ac:dyDescent="0.35">
      <c r="B2176" s="146"/>
      <c r="C2176" s="31"/>
      <c r="D2176" s="31"/>
      <c r="E2176" s="44"/>
      <c r="F2176" s="43"/>
      <c r="G2176" s="84"/>
      <c r="H2176" s="31"/>
      <c r="I2176" s="31"/>
      <c r="J2176" s="84"/>
      <c r="K2176" s="31"/>
      <c r="L2176" s="31"/>
      <c r="M2176" s="169"/>
      <c r="N2176" s="148"/>
      <c r="O2176" s="44"/>
      <c r="P2176" s="43"/>
      <c r="Q2176" s="31"/>
      <c r="R2176" s="84"/>
      <c r="S2176" s="31"/>
      <c r="T2176" s="31"/>
      <c r="U2176" s="169"/>
      <c r="V2176" s="150"/>
      <c r="W2176" s="141" t="str" cm="1">
        <f t="array" ref="W2176">IF(SUM(LEN(B2176:V2176))=0,"",IF(OR(OR(ISBLANK(F2176),SUM(LEN(C2176),LEN(D2176))=0),AND(NOT(E2176="Unknown"),ISBLANK(J2176)),AND(NOT(O2176="Unknown"),ISBLANK(R2176))),"Missing Information", INDEX(Table15[Entire Service Line Classification], MATCH(SUMIFS(Table15[Unique ID],Table15[System-Owned Portion],E2176,Table15[If Material Anything Other than "Lead" in Column E,Was Material Ever Previously Lead?],G2176,Table15[Customer-Owned Portion],O2176),Table15[Unique ID],0),0)))</f>
        <v/>
      </c>
      <c r="X2176"/>
    </row>
    <row r="2177" spans="2:24" x14ac:dyDescent="0.35">
      <c r="B2177" s="146"/>
      <c r="C2177" s="31"/>
      <c r="D2177" s="31"/>
      <c r="E2177" s="44"/>
      <c r="F2177" s="43"/>
      <c r="G2177" s="84"/>
      <c r="H2177" s="31"/>
      <c r="I2177" s="31"/>
      <c r="J2177" s="84"/>
      <c r="K2177" s="31"/>
      <c r="L2177" s="31"/>
      <c r="M2177" s="169"/>
      <c r="N2177" s="148"/>
      <c r="O2177" s="44"/>
      <c r="P2177" s="43"/>
      <c r="Q2177" s="31"/>
      <c r="R2177" s="84"/>
      <c r="S2177" s="31"/>
      <c r="T2177" s="31"/>
      <c r="U2177" s="169"/>
      <c r="V2177" s="150"/>
      <c r="W2177" s="141" t="str" cm="1">
        <f t="array" ref="W2177">IF(SUM(LEN(B2177:V2177))=0,"",IF(OR(OR(ISBLANK(F2177),SUM(LEN(C2177),LEN(D2177))=0),AND(NOT(E2177="Unknown"),ISBLANK(J2177)),AND(NOT(O2177="Unknown"),ISBLANK(R2177))),"Missing Information", INDEX(Table15[Entire Service Line Classification], MATCH(SUMIFS(Table15[Unique ID],Table15[System-Owned Portion],E2177,Table15[If Material Anything Other than "Lead" in Column E,Was Material Ever Previously Lead?],G2177,Table15[Customer-Owned Portion],O2177),Table15[Unique ID],0),0)))</f>
        <v/>
      </c>
      <c r="X2177"/>
    </row>
    <row r="2178" spans="2:24" x14ac:dyDescent="0.35">
      <c r="B2178" s="146"/>
      <c r="C2178" s="31"/>
      <c r="D2178" s="31"/>
      <c r="E2178" s="44"/>
      <c r="F2178" s="43"/>
      <c r="G2178" s="84"/>
      <c r="H2178" s="31"/>
      <c r="I2178" s="31"/>
      <c r="J2178" s="84"/>
      <c r="K2178" s="31"/>
      <c r="L2178" s="31"/>
      <c r="M2178" s="169"/>
      <c r="N2178" s="148"/>
      <c r="O2178" s="44"/>
      <c r="P2178" s="43"/>
      <c r="Q2178" s="31"/>
      <c r="R2178" s="84"/>
      <c r="S2178" s="31"/>
      <c r="T2178" s="31"/>
      <c r="U2178" s="169"/>
      <c r="V2178" s="150"/>
      <c r="W2178" s="141" t="str" cm="1">
        <f t="array" ref="W2178">IF(SUM(LEN(B2178:V2178))=0,"",IF(OR(OR(ISBLANK(F2178),SUM(LEN(C2178),LEN(D2178))=0),AND(NOT(E2178="Unknown"),ISBLANK(J2178)),AND(NOT(O2178="Unknown"),ISBLANK(R2178))),"Missing Information", INDEX(Table15[Entire Service Line Classification], MATCH(SUMIFS(Table15[Unique ID],Table15[System-Owned Portion],E2178,Table15[If Material Anything Other than "Lead" in Column E,Was Material Ever Previously Lead?],G2178,Table15[Customer-Owned Portion],O2178),Table15[Unique ID],0),0)))</f>
        <v/>
      </c>
      <c r="X2178"/>
    </row>
    <row r="2179" spans="2:24" x14ac:dyDescent="0.35">
      <c r="B2179" s="146"/>
      <c r="C2179" s="31"/>
      <c r="D2179" s="31"/>
      <c r="E2179" s="44"/>
      <c r="F2179" s="43"/>
      <c r="G2179" s="84"/>
      <c r="H2179" s="31"/>
      <c r="I2179" s="31"/>
      <c r="J2179" s="84"/>
      <c r="K2179" s="31"/>
      <c r="L2179" s="31"/>
      <c r="M2179" s="169"/>
      <c r="N2179" s="148"/>
      <c r="O2179" s="44"/>
      <c r="P2179" s="43"/>
      <c r="Q2179" s="31"/>
      <c r="R2179" s="84"/>
      <c r="S2179" s="31"/>
      <c r="T2179" s="31"/>
      <c r="U2179" s="169"/>
      <c r="V2179" s="150"/>
      <c r="W2179" s="141" t="str" cm="1">
        <f t="array" ref="W2179">IF(SUM(LEN(B2179:V2179))=0,"",IF(OR(OR(ISBLANK(F2179),SUM(LEN(C2179),LEN(D2179))=0),AND(NOT(E2179="Unknown"),ISBLANK(J2179)),AND(NOT(O2179="Unknown"),ISBLANK(R2179))),"Missing Information", INDEX(Table15[Entire Service Line Classification], MATCH(SUMIFS(Table15[Unique ID],Table15[System-Owned Portion],E2179,Table15[If Material Anything Other than "Lead" in Column E,Was Material Ever Previously Lead?],G2179,Table15[Customer-Owned Portion],O2179),Table15[Unique ID],0),0)))</f>
        <v/>
      </c>
      <c r="X2179"/>
    </row>
    <row r="2180" spans="2:24" x14ac:dyDescent="0.35">
      <c r="B2180" s="146"/>
      <c r="C2180" s="31"/>
      <c r="D2180" s="31"/>
      <c r="E2180" s="44"/>
      <c r="F2180" s="43"/>
      <c r="G2180" s="84"/>
      <c r="H2180" s="31"/>
      <c r="I2180" s="31"/>
      <c r="J2180" s="84"/>
      <c r="K2180" s="31"/>
      <c r="L2180" s="31"/>
      <c r="M2180" s="169"/>
      <c r="N2180" s="148"/>
      <c r="O2180" s="44"/>
      <c r="P2180" s="43"/>
      <c r="Q2180" s="31"/>
      <c r="R2180" s="84"/>
      <c r="S2180" s="31"/>
      <c r="T2180" s="31"/>
      <c r="U2180" s="169"/>
      <c r="V2180" s="150"/>
      <c r="W2180" s="141" t="str" cm="1">
        <f t="array" ref="W2180">IF(SUM(LEN(B2180:V2180))=0,"",IF(OR(OR(ISBLANK(F2180),SUM(LEN(C2180),LEN(D2180))=0),AND(NOT(E2180="Unknown"),ISBLANK(J2180)),AND(NOT(O2180="Unknown"),ISBLANK(R2180))),"Missing Information", INDEX(Table15[Entire Service Line Classification], MATCH(SUMIFS(Table15[Unique ID],Table15[System-Owned Portion],E2180,Table15[If Material Anything Other than "Lead" in Column E,Was Material Ever Previously Lead?],G2180,Table15[Customer-Owned Portion],O2180),Table15[Unique ID],0),0)))</f>
        <v/>
      </c>
      <c r="X2180"/>
    </row>
    <row r="2181" spans="2:24" x14ac:dyDescent="0.35">
      <c r="B2181" s="146"/>
      <c r="C2181" s="31"/>
      <c r="D2181" s="31"/>
      <c r="E2181" s="44"/>
      <c r="F2181" s="43"/>
      <c r="G2181" s="84"/>
      <c r="H2181" s="31"/>
      <c r="I2181" s="31"/>
      <c r="J2181" s="84"/>
      <c r="K2181" s="31"/>
      <c r="L2181" s="31"/>
      <c r="M2181" s="169"/>
      <c r="N2181" s="148"/>
      <c r="O2181" s="44"/>
      <c r="P2181" s="43"/>
      <c r="Q2181" s="31"/>
      <c r="R2181" s="84"/>
      <c r="S2181" s="31"/>
      <c r="T2181" s="31"/>
      <c r="U2181" s="169"/>
      <c r="V2181" s="150"/>
      <c r="W2181" s="141" t="str" cm="1">
        <f t="array" ref="W2181">IF(SUM(LEN(B2181:V2181))=0,"",IF(OR(OR(ISBLANK(F2181),SUM(LEN(C2181),LEN(D2181))=0),AND(NOT(E2181="Unknown"),ISBLANK(J2181)),AND(NOT(O2181="Unknown"),ISBLANK(R2181))),"Missing Information", INDEX(Table15[Entire Service Line Classification], MATCH(SUMIFS(Table15[Unique ID],Table15[System-Owned Portion],E2181,Table15[If Material Anything Other than "Lead" in Column E,Was Material Ever Previously Lead?],G2181,Table15[Customer-Owned Portion],O2181),Table15[Unique ID],0),0)))</f>
        <v/>
      </c>
      <c r="X2181"/>
    </row>
    <row r="2182" spans="2:24" x14ac:dyDescent="0.35">
      <c r="B2182" s="146"/>
      <c r="C2182" s="31"/>
      <c r="D2182" s="31"/>
      <c r="E2182" s="44"/>
      <c r="F2182" s="43"/>
      <c r="G2182" s="84"/>
      <c r="H2182" s="31"/>
      <c r="I2182" s="31"/>
      <c r="J2182" s="84"/>
      <c r="K2182" s="31"/>
      <c r="L2182" s="31"/>
      <c r="M2182" s="169"/>
      <c r="N2182" s="148"/>
      <c r="O2182" s="44"/>
      <c r="P2182" s="43"/>
      <c r="Q2182" s="31"/>
      <c r="R2182" s="84"/>
      <c r="S2182" s="31"/>
      <c r="T2182" s="31"/>
      <c r="U2182" s="169"/>
      <c r="V2182" s="150"/>
      <c r="W2182" s="141" t="str" cm="1">
        <f t="array" ref="W2182">IF(SUM(LEN(B2182:V2182))=0,"",IF(OR(OR(ISBLANK(F2182),SUM(LEN(C2182),LEN(D2182))=0),AND(NOT(E2182="Unknown"),ISBLANK(J2182)),AND(NOT(O2182="Unknown"),ISBLANK(R2182))),"Missing Information", INDEX(Table15[Entire Service Line Classification], MATCH(SUMIFS(Table15[Unique ID],Table15[System-Owned Portion],E2182,Table15[If Material Anything Other than "Lead" in Column E,Was Material Ever Previously Lead?],G2182,Table15[Customer-Owned Portion],O2182),Table15[Unique ID],0),0)))</f>
        <v/>
      </c>
      <c r="X2182"/>
    </row>
    <row r="2183" spans="2:24" x14ac:dyDescent="0.35">
      <c r="B2183" s="146"/>
      <c r="C2183" s="31"/>
      <c r="D2183" s="31"/>
      <c r="E2183" s="44"/>
      <c r="F2183" s="43"/>
      <c r="G2183" s="84"/>
      <c r="H2183" s="31"/>
      <c r="I2183" s="31"/>
      <c r="J2183" s="84"/>
      <c r="K2183" s="31"/>
      <c r="L2183" s="31"/>
      <c r="M2183" s="169"/>
      <c r="N2183" s="148"/>
      <c r="O2183" s="44"/>
      <c r="P2183" s="43"/>
      <c r="Q2183" s="31"/>
      <c r="R2183" s="84"/>
      <c r="S2183" s="31"/>
      <c r="T2183" s="31"/>
      <c r="U2183" s="169"/>
      <c r="V2183" s="150"/>
      <c r="W2183" s="141" t="str" cm="1">
        <f t="array" ref="W2183">IF(SUM(LEN(B2183:V2183))=0,"",IF(OR(OR(ISBLANK(F2183),SUM(LEN(C2183),LEN(D2183))=0),AND(NOT(E2183="Unknown"),ISBLANK(J2183)),AND(NOT(O2183="Unknown"),ISBLANK(R2183))),"Missing Information", INDEX(Table15[Entire Service Line Classification], MATCH(SUMIFS(Table15[Unique ID],Table15[System-Owned Portion],E2183,Table15[If Material Anything Other than "Lead" in Column E,Was Material Ever Previously Lead?],G2183,Table15[Customer-Owned Portion],O2183),Table15[Unique ID],0),0)))</f>
        <v/>
      </c>
      <c r="X2183"/>
    </row>
    <row r="2184" spans="2:24" x14ac:dyDescent="0.35">
      <c r="B2184" s="146"/>
      <c r="C2184" s="31"/>
      <c r="D2184" s="31"/>
      <c r="E2184" s="44"/>
      <c r="F2184" s="43"/>
      <c r="G2184" s="84"/>
      <c r="H2184" s="31"/>
      <c r="I2184" s="31"/>
      <c r="J2184" s="84"/>
      <c r="K2184" s="31"/>
      <c r="L2184" s="31"/>
      <c r="M2184" s="169"/>
      <c r="N2184" s="148"/>
      <c r="O2184" s="44"/>
      <c r="P2184" s="43"/>
      <c r="Q2184" s="31"/>
      <c r="R2184" s="84"/>
      <c r="S2184" s="31"/>
      <c r="T2184" s="31"/>
      <c r="U2184" s="169"/>
      <c r="V2184" s="150"/>
      <c r="W2184" s="141" t="str" cm="1">
        <f t="array" ref="W2184">IF(SUM(LEN(B2184:V2184))=0,"",IF(OR(OR(ISBLANK(F2184),SUM(LEN(C2184),LEN(D2184))=0),AND(NOT(E2184="Unknown"),ISBLANK(J2184)),AND(NOT(O2184="Unknown"),ISBLANK(R2184))),"Missing Information", INDEX(Table15[Entire Service Line Classification], MATCH(SUMIFS(Table15[Unique ID],Table15[System-Owned Portion],E2184,Table15[If Material Anything Other than "Lead" in Column E,Was Material Ever Previously Lead?],G2184,Table15[Customer-Owned Portion],O2184),Table15[Unique ID],0),0)))</f>
        <v/>
      </c>
      <c r="X2184"/>
    </row>
    <row r="2185" spans="2:24" x14ac:dyDescent="0.35">
      <c r="B2185" s="146"/>
      <c r="C2185" s="31"/>
      <c r="D2185" s="31"/>
      <c r="E2185" s="44"/>
      <c r="F2185" s="43"/>
      <c r="G2185" s="84"/>
      <c r="H2185" s="31"/>
      <c r="I2185" s="31"/>
      <c r="J2185" s="84"/>
      <c r="K2185" s="31"/>
      <c r="L2185" s="31"/>
      <c r="M2185" s="169"/>
      <c r="N2185" s="148"/>
      <c r="O2185" s="44"/>
      <c r="P2185" s="43"/>
      <c r="Q2185" s="31"/>
      <c r="R2185" s="84"/>
      <c r="S2185" s="31"/>
      <c r="T2185" s="31"/>
      <c r="U2185" s="169"/>
      <c r="V2185" s="150"/>
      <c r="W2185" s="141" t="str" cm="1">
        <f t="array" ref="W2185">IF(SUM(LEN(B2185:V2185))=0,"",IF(OR(OR(ISBLANK(F2185),SUM(LEN(C2185),LEN(D2185))=0),AND(NOT(E2185="Unknown"),ISBLANK(J2185)),AND(NOT(O2185="Unknown"),ISBLANK(R2185))),"Missing Information", INDEX(Table15[Entire Service Line Classification], MATCH(SUMIFS(Table15[Unique ID],Table15[System-Owned Portion],E2185,Table15[If Material Anything Other than "Lead" in Column E,Was Material Ever Previously Lead?],G2185,Table15[Customer-Owned Portion],O2185),Table15[Unique ID],0),0)))</f>
        <v/>
      </c>
      <c r="X2185"/>
    </row>
    <row r="2186" spans="2:24" x14ac:dyDescent="0.35">
      <c r="B2186" s="146"/>
      <c r="C2186" s="31"/>
      <c r="D2186" s="31"/>
      <c r="E2186" s="44"/>
      <c r="F2186" s="43"/>
      <c r="G2186" s="84"/>
      <c r="H2186" s="31"/>
      <c r="I2186" s="31"/>
      <c r="J2186" s="84"/>
      <c r="K2186" s="31"/>
      <c r="L2186" s="31"/>
      <c r="M2186" s="169"/>
      <c r="N2186" s="148"/>
      <c r="O2186" s="44"/>
      <c r="P2186" s="43"/>
      <c r="Q2186" s="31"/>
      <c r="R2186" s="84"/>
      <c r="S2186" s="31"/>
      <c r="T2186" s="31"/>
      <c r="U2186" s="169"/>
      <c r="V2186" s="150"/>
      <c r="W2186" s="141" t="str" cm="1">
        <f t="array" ref="W2186">IF(SUM(LEN(B2186:V2186))=0,"",IF(OR(OR(ISBLANK(F2186),SUM(LEN(C2186),LEN(D2186))=0),AND(NOT(E2186="Unknown"),ISBLANK(J2186)),AND(NOT(O2186="Unknown"),ISBLANK(R2186))),"Missing Information", INDEX(Table15[Entire Service Line Classification], MATCH(SUMIFS(Table15[Unique ID],Table15[System-Owned Portion],E2186,Table15[If Material Anything Other than "Lead" in Column E,Was Material Ever Previously Lead?],G2186,Table15[Customer-Owned Portion],O2186),Table15[Unique ID],0),0)))</f>
        <v/>
      </c>
      <c r="X2186"/>
    </row>
    <row r="2187" spans="2:24" x14ac:dyDescent="0.35">
      <c r="B2187" s="146"/>
      <c r="C2187" s="31"/>
      <c r="D2187" s="31"/>
      <c r="E2187" s="44"/>
      <c r="F2187" s="43"/>
      <c r="G2187" s="84"/>
      <c r="H2187" s="31"/>
      <c r="I2187" s="31"/>
      <c r="J2187" s="84"/>
      <c r="K2187" s="31"/>
      <c r="L2187" s="31"/>
      <c r="M2187" s="169"/>
      <c r="N2187" s="148"/>
      <c r="O2187" s="44"/>
      <c r="P2187" s="43"/>
      <c r="Q2187" s="31"/>
      <c r="R2187" s="84"/>
      <c r="S2187" s="31"/>
      <c r="T2187" s="31"/>
      <c r="U2187" s="169"/>
      <c r="V2187" s="150"/>
      <c r="W2187" s="141" t="str" cm="1">
        <f t="array" ref="W2187">IF(SUM(LEN(B2187:V2187))=0,"",IF(OR(OR(ISBLANK(F2187),SUM(LEN(C2187),LEN(D2187))=0),AND(NOT(E2187="Unknown"),ISBLANK(J2187)),AND(NOT(O2187="Unknown"),ISBLANK(R2187))),"Missing Information", INDEX(Table15[Entire Service Line Classification], MATCH(SUMIFS(Table15[Unique ID],Table15[System-Owned Portion],E2187,Table15[If Material Anything Other than "Lead" in Column E,Was Material Ever Previously Lead?],G2187,Table15[Customer-Owned Portion],O2187),Table15[Unique ID],0),0)))</f>
        <v/>
      </c>
      <c r="X2187"/>
    </row>
    <row r="2188" spans="2:24" x14ac:dyDescent="0.35">
      <c r="B2188" s="146"/>
      <c r="C2188" s="31"/>
      <c r="D2188" s="31"/>
      <c r="E2188" s="44"/>
      <c r="F2188" s="43"/>
      <c r="G2188" s="84"/>
      <c r="H2188" s="31"/>
      <c r="I2188" s="31"/>
      <c r="J2188" s="84"/>
      <c r="K2188" s="31"/>
      <c r="L2188" s="31"/>
      <c r="M2188" s="169"/>
      <c r="N2188" s="148"/>
      <c r="O2188" s="44"/>
      <c r="P2188" s="43"/>
      <c r="Q2188" s="31"/>
      <c r="R2188" s="84"/>
      <c r="S2188" s="31"/>
      <c r="T2188" s="31"/>
      <c r="U2188" s="169"/>
      <c r="V2188" s="150"/>
      <c r="W2188" s="141" t="str" cm="1">
        <f t="array" ref="W2188">IF(SUM(LEN(B2188:V2188))=0,"",IF(OR(OR(ISBLANK(F2188),SUM(LEN(C2188),LEN(D2188))=0),AND(NOT(E2188="Unknown"),ISBLANK(J2188)),AND(NOT(O2188="Unknown"),ISBLANK(R2188))),"Missing Information", INDEX(Table15[Entire Service Line Classification], MATCH(SUMIFS(Table15[Unique ID],Table15[System-Owned Portion],E2188,Table15[If Material Anything Other than "Lead" in Column E,Was Material Ever Previously Lead?],G2188,Table15[Customer-Owned Portion],O2188),Table15[Unique ID],0),0)))</f>
        <v/>
      </c>
      <c r="X2188"/>
    </row>
    <row r="2189" spans="2:24" x14ac:dyDescent="0.35">
      <c r="B2189" s="146"/>
      <c r="C2189" s="31"/>
      <c r="D2189" s="31"/>
      <c r="E2189" s="44"/>
      <c r="F2189" s="43"/>
      <c r="G2189" s="84"/>
      <c r="H2189" s="31"/>
      <c r="I2189" s="31"/>
      <c r="J2189" s="84"/>
      <c r="K2189" s="31"/>
      <c r="L2189" s="31"/>
      <c r="M2189" s="169"/>
      <c r="N2189" s="148"/>
      <c r="O2189" s="44"/>
      <c r="P2189" s="43"/>
      <c r="Q2189" s="31"/>
      <c r="R2189" s="84"/>
      <c r="S2189" s="31"/>
      <c r="T2189" s="31"/>
      <c r="U2189" s="169"/>
      <c r="V2189" s="150"/>
      <c r="W2189" s="141" t="str" cm="1">
        <f t="array" ref="W2189">IF(SUM(LEN(B2189:V2189))=0,"",IF(OR(OR(ISBLANK(F2189),SUM(LEN(C2189),LEN(D2189))=0),AND(NOT(E2189="Unknown"),ISBLANK(J2189)),AND(NOT(O2189="Unknown"),ISBLANK(R2189))),"Missing Information", INDEX(Table15[Entire Service Line Classification], MATCH(SUMIFS(Table15[Unique ID],Table15[System-Owned Portion],E2189,Table15[If Material Anything Other than "Lead" in Column E,Was Material Ever Previously Lead?],G2189,Table15[Customer-Owned Portion],O2189),Table15[Unique ID],0),0)))</f>
        <v/>
      </c>
      <c r="X2189"/>
    </row>
    <row r="2190" spans="2:24" x14ac:dyDescent="0.35">
      <c r="B2190" s="146"/>
      <c r="C2190" s="31"/>
      <c r="D2190" s="31"/>
      <c r="E2190" s="44"/>
      <c r="F2190" s="43"/>
      <c r="G2190" s="84"/>
      <c r="H2190" s="31"/>
      <c r="I2190" s="31"/>
      <c r="J2190" s="84"/>
      <c r="K2190" s="31"/>
      <c r="L2190" s="31"/>
      <c r="M2190" s="169"/>
      <c r="N2190" s="148"/>
      <c r="O2190" s="44"/>
      <c r="P2190" s="43"/>
      <c r="Q2190" s="31"/>
      <c r="R2190" s="84"/>
      <c r="S2190" s="31"/>
      <c r="T2190" s="31"/>
      <c r="U2190" s="169"/>
      <c r="V2190" s="150"/>
      <c r="W2190" s="141" t="str" cm="1">
        <f t="array" ref="W2190">IF(SUM(LEN(B2190:V2190))=0,"",IF(OR(OR(ISBLANK(F2190),SUM(LEN(C2190),LEN(D2190))=0),AND(NOT(E2190="Unknown"),ISBLANK(J2190)),AND(NOT(O2190="Unknown"),ISBLANK(R2190))),"Missing Information", INDEX(Table15[Entire Service Line Classification], MATCH(SUMIFS(Table15[Unique ID],Table15[System-Owned Portion],E2190,Table15[If Material Anything Other than "Lead" in Column E,Was Material Ever Previously Lead?],G2190,Table15[Customer-Owned Portion],O2190),Table15[Unique ID],0),0)))</f>
        <v/>
      </c>
      <c r="X2190"/>
    </row>
    <row r="2191" spans="2:24" x14ac:dyDescent="0.35">
      <c r="B2191" s="146"/>
      <c r="C2191" s="31"/>
      <c r="D2191" s="31"/>
      <c r="E2191" s="44"/>
      <c r="F2191" s="43"/>
      <c r="G2191" s="84"/>
      <c r="H2191" s="31"/>
      <c r="I2191" s="31"/>
      <c r="J2191" s="84"/>
      <c r="K2191" s="31"/>
      <c r="L2191" s="31"/>
      <c r="M2191" s="169"/>
      <c r="N2191" s="148"/>
      <c r="O2191" s="44"/>
      <c r="P2191" s="43"/>
      <c r="Q2191" s="31"/>
      <c r="R2191" s="84"/>
      <c r="S2191" s="31"/>
      <c r="T2191" s="31"/>
      <c r="U2191" s="169"/>
      <c r="V2191" s="150"/>
      <c r="W2191" s="141" t="str" cm="1">
        <f t="array" ref="W2191">IF(SUM(LEN(B2191:V2191))=0,"",IF(OR(OR(ISBLANK(F2191),SUM(LEN(C2191),LEN(D2191))=0),AND(NOT(E2191="Unknown"),ISBLANK(J2191)),AND(NOT(O2191="Unknown"),ISBLANK(R2191))),"Missing Information", INDEX(Table15[Entire Service Line Classification], MATCH(SUMIFS(Table15[Unique ID],Table15[System-Owned Portion],E2191,Table15[If Material Anything Other than "Lead" in Column E,Was Material Ever Previously Lead?],G2191,Table15[Customer-Owned Portion],O2191),Table15[Unique ID],0),0)))</f>
        <v/>
      </c>
      <c r="X2191"/>
    </row>
    <row r="2192" spans="2:24" x14ac:dyDescent="0.35">
      <c r="B2192" s="146"/>
      <c r="C2192" s="31"/>
      <c r="D2192" s="31"/>
      <c r="E2192" s="44"/>
      <c r="F2192" s="43"/>
      <c r="G2192" s="84"/>
      <c r="H2192" s="31"/>
      <c r="I2192" s="31"/>
      <c r="J2192" s="84"/>
      <c r="K2192" s="31"/>
      <c r="L2192" s="31"/>
      <c r="M2192" s="169"/>
      <c r="N2192" s="148"/>
      <c r="O2192" s="44"/>
      <c r="P2192" s="43"/>
      <c r="Q2192" s="31"/>
      <c r="R2192" s="84"/>
      <c r="S2192" s="31"/>
      <c r="T2192" s="31"/>
      <c r="U2192" s="169"/>
      <c r="V2192" s="150"/>
      <c r="W2192" s="141" t="str" cm="1">
        <f t="array" ref="W2192">IF(SUM(LEN(B2192:V2192))=0,"",IF(OR(OR(ISBLANK(F2192),SUM(LEN(C2192),LEN(D2192))=0),AND(NOT(E2192="Unknown"),ISBLANK(J2192)),AND(NOT(O2192="Unknown"),ISBLANK(R2192))),"Missing Information", INDEX(Table15[Entire Service Line Classification], MATCH(SUMIFS(Table15[Unique ID],Table15[System-Owned Portion],E2192,Table15[If Material Anything Other than "Lead" in Column E,Was Material Ever Previously Lead?],G2192,Table15[Customer-Owned Portion],O2192),Table15[Unique ID],0),0)))</f>
        <v/>
      </c>
      <c r="X2192"/>
    </row>
    <row r="2193" spans="2:24" x14ac:dyDescent="0.35">
      <c r="B2193" s="146"/>
      <c r="C2193" s="31"/>
      <c r="D2193" s="31"/>
      <c r="E2193" s="44"/>
      <c r="F2193" s="43"/>
      <c r="G2193" s="84"/>
      <c r="H2193" s="31"/>
      <c r="I2193" s="31"/>
      <c r="J2193" s="84"/>
      <c r="K2193" s="31"/>
      <c r="L2193" s="31"/>
      <c r="M2193" s="169"/>
      <c r="N2193" s="148"/>
      <c r="O2193" s="44"/>
      <c r="P2193" s="43"/>
      <c r="Q2193" s="31"/>
      <c r="R2193" s="84"/>
      <c r="S2193" s="31"/>
      <c r="T2193" s="31"/>
      <c r="U2193" s="169"/>
      <c r="V2193" s="150"/>
      <c r="W2193" s="141" t="str" cm="1">
        <f t="array" ref="W2193">IF(SUM(LEN(B2193:V2193))=0,"",IF(OR(OR(ISBLANK(F2193),SUM(LEN(C2193),LEN(D2193))=0),AND(NOT(E2193="Unknown"),ISBLANK(J2193)),AND(NOT(O2193="Unknown"),ISBLANK(R2193))),"Missing Information", INDEX(Table15[Entire Service Line Classification], MATCH(SUMIFS(Table15[Unique ID],Table15[System-Owned Portion],E2193,Table15[If Material Anything Other than "Lead" in Column E,Was Material Ever Previously Lead?],G2193,Table15[Customer-Owned Portion],O2193),Table15[Unique ID],0),0)))</f>
        <v/>
      </c>
      <c r="X2193"/>
    </row>
    <row r="2194" spans="2:24" x14ac:dyDescent="0.35">
      <c r="B2194" s="146"/>
      <c r="C2194" s="31"/>
      <c r="D2194" s="31"/>
      <c r="E2194" s="44"/>
      <c r="F2194" s="43"/>
      <c r="G2194" s="84"/>
      <c r="H2194" s="31"/>
      <c r="I2194" s="31"/>
      <c r="J2194" s="84"/>
      <c r="K2194" s="31"/>
      <c r="L2194" s="31"/>
      <c r="M2194" s="169"/>
      <c r="N2194" s="148"/>
      <c r="O2194" s="44"/>
      <c r="P2194" s="43"/>
      <c r="Q2194" s="31"/>
      <c r="R2194" s="84"/>
      <c r="S2194" s="31"/>
      <c r="T2194" s="31"/>
      <c r="U2194" s="169"/>
      <c r="V2194" s="150"/>
      <c r="W2194" s="141" t="str" cm="1">
        <f t="array" ref="W2194">IF(SUM(LEN(B2194:V2194))=0,"",IF(OR(OR(ISBLANK(F2194),SUM(LEN(C2194),LEN(D2194))=0),AND(NOT(E2194="Unknown"),ISBLANK(J2194)),AND(NOT(O2194="Unknown"),ISBLANK(R2194))),"Missing Information", INDEX(Table15[Entire Service Line Classification], MATCH(SUMIFS(Table15[Unique ID],Table15[System-Owned Portion],E2194,Table15[If Material Anything Other than "Lead" in Column E,Was Material Ever Previously Lead?],G2194,Table15[Customer-Owned Portion],O2194),Table15[Unique ID],0),0)))</f>
        <v/>
      </c>
      <c r="X2194"/>
    </row>
    <row r="2195" spans="2:24" x14ac:dyDescent="0.35">
      <c r="B2195" s="146"/>
      <c r="C2195" s="31"/>
      <c r="D2195" s="31"/>
      <c r="E2195" s="44"/>
      <c r="F2195" s="43"/>
      <c r="G2195" s="84"/>
      <c r="H2195" s="31"/>
      <c r="I2195" s="31"/>
      <c r="J2195" s="84"/>
      <c r="K2195" s="31"/>
      <c r="L2195" s="31"/>
      <c r="M2195" s="169"/>
      <c r="N2195" s="148"/>
      <c r="O2195" s="44"/>
      <c r="P2195" s="43"/>
      <c r="Q2195" s="31"/>
      <c r="R2195" s="84"/>
      <c r="S2195" s="31"/>
      <c r="T2195" s="31"/>
      <c r="U2195" s="169"/>
      <c r="V2195" s="150"/>
      <c r="W2195" s="141" t="str" cm="1">
        <f t="array" ref="W2195">IF(SUM(LEN(B2195:V2195))=0,"",IF(OR(OR(ISBLANK(F2195),SUM(LEN(C2195),LEN(D2195))=0),AND(NOT(E2195="Unknown"),ISBLANK(J2195)),AND(NOT(O2195="Unknown"),ISBLANK(R2195))),"Missing Information", INDEX(Table15[Entire Service Line Classification], MATCH(SUMIFS(Table15[Unique ID],Table15[System-Owned Portion],E2195,Table15[If Material Anything Other than "Lead" in Column E,Was Material Ever Previously Lead?],G2195,Table15[Customer-Owned Portion],O2195),Table15[Unique ID],0),0)))</f>
        <v/>
      </c>
      <c r="X2195"/>
    </row>
    <row r="2196" spans="2:24" x14ac:dyDescent="0.35">
      <c r="B2196" s="146"/>
      <c r="C2196" s="31"/>
      <c r="D2196" s="31"/>
      <c r="E2196" s="44"/>
      <c r="F2196" s="43"/>
      <c r="G2196" s="84"/>
      <c r="H2196" s="31"/>
      <c r="I2196" s="31"/>
      <c r="J2196" s="84"/>
      <c r="K2196" s="31"/>
      <c r="L2196" s="31"/>
      <c r="M2196" s="169"/>
      <c r="N2196" s="148"/>
      <c r="O2196" s="44"/>
      <c r="P2196" s="43"/>
      <c r="Q2196" s="31"/>
      <c r="R2196" s="84"/>
      <c r="S2196" s="31"/>
      <c r="T2196" s="31"/>
      <c r="U2196" s="169"/>
      <c r="V2196" s="150"/>
      <c r="W2196" s="141" t="str" cm="1">
        <f t="array" ref="W2196">IF(SUM(LEN(B2196:V2196))=0,"",IF(OR(OR(ISBLANK(F2196),SUM(LEN(C2196),LEN(D2196))=0),AND(NOT(E2196="Unknown"),ISBLANK(J2196)),AND(NOT(O2196="Unknown"),ISBLANK(R2196))),"Missing Information", INDEX(Table15[Entire Service Line Classification], MATCH(SUMIFS(Table15[Unique ID],Table15[System-Owned Portion],E2196,Table15[If Material Anything Other than "Lead" in Column E,Was Material Ever Previously Lead?],G2196,Table15[Customer-Owned Portion],O2196),Table15[Unique ID],0),0)))</f>
        <v/>
      </c>
      <c r="X2196"/>
    </row>
    <row r="2197" spans="2:24" x14ac:dyDescent="0.35">
      <c r="B2197" s="146"/>
      <c r="C2197" s="31"/>
      <c r="D2197" s="31"/>
      <c r="E2197" s="44"/>
      <c r="F2197" s="43"/>
      <c r="G2197" s="84"/>
      <c r="H2197" s="31"/>
      <c r="I2197" s="31"/>
      <c r="J2197" s="84"/>
      <c r="K2197" s="31"/>
      <c r="L2197" s="31"/>
      <c r="M2197" s="169"/>
      <c r="N2197" s="148"/>
      <c r="O2197" s="44"/>
      <c r="P2197" s="43"/>
      <c r="Q2197" s="31"/>
      <c r="R2197" s="84"/>
      <c r="S2197" s="31"/>
      <c r="T2197" s="31"/>
      <c r="U2197" s="169"/>
      <c r="V2197" s="150"/>
      <c r="W2197" s="141" t="str" cm="1">
        <f t="array" ref="W2197">IF(SUM(LEN(B2197:V2197))=0,"",IF(OR(OR(ISBLANK(F2197),SUM(LEN(C2197),LEN(D2197))=0),AND(NOT(E2197="Unknown"),ISBLANK(J2197)),AND(NOT(O2197="Unknown"),ISBLANK(R2197))),"Missing Information", INDEX(Table15[Entire Service Line Classification], MATCH(SUMIFS(Table15[Unique ID],Table15[System-Owned Portion],E2197,Table15[If Material Anything Other than "Lead" in Column E,Was Material Ever Previously Lead?],G2197,Table15[Customer-Owned Portion],O2197),Table15[Unique ID],0),0)))</f>
        <v/>
      </c>
      <c r="X2197"/>
    </row>
    <row r="2198" spans="2:24" x14ac:dyDescent="0.35">
      <c r="B2198" s="146"/>
      <c r="C2198" s="31"/>
      <c r="D2198" s="31"/>
      <c r="E2198" s="44"/>
      <c r="F2198" s="43"/>
      <c r="G2198" s="84"/>
      <c r="H2198" s="31"/>
      <c r="I2198" s="31"/>
      <c r="J2198" s="84"/>
      <c r="K2198" s="31"/>
      <c r="L2198" s="31"/>
      <c r="M2198" s="169"/>
      <c r="N2198" s="148"/>
      <c r="O2198" s="44"/>
      <c r="P2198" s="43"/>
      <c r="Q2198" s="31"/>
      <c r="R2198" s="84"/>
      <c r="S2198" s="31"/>
      <c r="T2198" s="31"/>
      <c r="U2198" s="169"/>
      <c r="V2198" s="150"/>
      <c r="W2198" s="141" t="str" cm="1">
        <f t="array" ref="W2198">IF(SUM(LEN(B2198:V2198))=0,"",IF(OR(OR(ISBLANK(F2198),SUM(LEN(C2198),LEN(D2198))=0),AND(NOT(E2198="Unknown"),ISBLANK(J2198)),AND(NOT(O2198="Unknown"),ISBLANK(R2198))),"Missing Information", INDEX(Table15[Entire Service Line Classification], MATCH(SUMIFS(Table15[Unique ID],Table15[System-Owned Portion],E2198,Table15[If Material Anything Other than "Lead" in Column E,Was Material Ever Previously Lead?],G2198,Table15[Customer-Owned Portion],O2198),Table15[Unique ID],0),0)))</f>
        <v/>
      </c>
      <c r="X2198"/>
    </row>
    <row r="2199" spans="2:24" x14ac:dyDescent="0.35">
      <c r="B2199" s="146"/>
      <c r="C2199" s="31"/>
      <c r="D2199" s="31"/>
      <c r="E2199" s="44"/>
      <c r="F2199" s="43"/>
      <c r="G2199" s="84"/>
      <c r="H2199" s="31"/>
      <c r="I2199" s="31"/>
      <c r="J2199" s="84"/>
      <c r="K2199" s="31"/>
      <c r="L2199" s="31"/>
      <c r="M2199" s="169"/>
      <c r="N2199" s="148"/>
      <c r="O2199" s="44"/>
      <c r="P2199" s="43"/>
      <c r="Q2199" s="31"/>
      <c r="R2199" s="84"/>
      <c r="S2199" s="31"/>
      <c r="T2199" s="31"/>
      <c r="U2199" s="169"/>
      <c r="V2199" s="150"/>
      <c r="W2199" s="141" t="str" cm="1">
        <f t="array" ref="W2199">IF(SUM(LEN(B2199:V2199))=0,"",IF(OR(OR(ISBLANK(F2199),SUM(LEN(C2199),LEN(D2199))=0),AND(NOT(E2199="Unknown"),ISBLANK(J2199)),AND(NOT(O2199="Unknown"),ISBLANK(R2199))),"Missing Information", INDEX(Table15[Entire Service Line Classification], MATCH(SUMIFS(Table15[Unique ID],Table15[System-Owned Portion],E2199,Table15[If Material Anything Other than "Lead" in Column E,Was Material Ever Previously Lead?],G2199,Table15[Customer-Owned Portion],O2199),Table15[Unique ID],0),0)))</f>
        <v/>
      </c>
      <c r="X2199"/>
    </row>
    <row r="2200" spans="2:24" x14ac:dyDescent="0.35">
      <c r="B2200" s="146"/>
      <c r="C2200" s="31"/>
      <c r="D2200" s="31"/>
      <c r="E2200" s="44"/>
      <c r="F2200" s="43"/>
      <c r="G2200" s="84"/>
      <c r="H2200" s="31"/>
      <c r="I2200" s="31"/>
      <c r="J2200" s="84"/>
      <c r="K2200" s="31"/>
      <c r="L2200" s="31"/>
      <c r="M2200" s="169"/>
      <c r="N2200" s="148"/>
      <c r="O2200" s="44"/>
      <c r="P2200" s="43"/>
      <c r="Q2200" s="31"/>
      <c r="R2200" s="84"/>
      <c r="S2200" s="31"/>
      <c r="T2200" s="31"/>
      <c r="U2200" s="169"/>
      <c r="V2200" s="150"/>
      <c r="W2200" s="141" t="str" cm="1">
        <f t="array" ref="W2200">IF(SUM(LEN(B2200:V2200))=0,"",IF(OR(OR(ISBLANK(F2200),SUM(LEN(C2200),LEN(D2200))=0),AND(NOT(E2200="Unknown"),ISBLANK(J2200)),AND(NOT(O2200="Unknown"),ISBLANK(R2200))),"Missing Information", INDEX(Table15[Entire Service Line Classification], MATCH(SUMIFS(Table15[Unique ID],Table15[System-Owned Portion],E2200,Table15[If Material Anything Other than "Lead" in Column E,Was Material Ever Previously Lead?],G2200,Table15[Customer-Owned Portion],O2200),Table15[Unique ID],0),0)))</f>
        <v/>
      </c>
      <c r="X2200"/>
    </row>
    <row r="2201" spans="2:24" x14ac:dyDescent="0.35">
      <c r="B2201" s="146"/>
      <c r="C2201" s="31"/>
      <c r="D2201" s="31"/>
      <c r="E2201" s="44"/>
      <c r="F2201" s="43"/>
      <c r="G2201" s="84"/>
      <c r="H2201" s="31"/>
      <c r="I2201" s="31"/>
      <c r="J2201" s="84"/>
      <c r="K2201" s="31"/>
      <c r="L2201" s="31"/>
      <c r="M2201" s="169"/>
      <c r="N2201" s="148"/>
      <c r="O2201" s="44"/>
      <c r="P2201" s="43"/>
      <c r="Q2201" s="31"/>
      <c r="R2201" s="84"/>
      <c r="S2201" s="31"/>
      <c r="T2201" s="31"/>
      <c r="U2201" s="169"/>
      <c r="V2201" s="150"/>
      <c r="W2201" s="141" t="str" cm="1">
        <f t="array" ref="W2201">IF(SUM(LEN(B2201:V2201))=0,"",IF(OR(OR(ISBLANK(F2201),SUM(LEN(C2201),LEN(D2201))=0),AND(NOT(E2201="Unknown"),ISBLANK(J2201)),AND(NOT(O2201="Unknown"),ISBLANK(R2201))),"Missing Information", INDEX(Table15[Entire Service Line Classification], MATCH(SUMIFS(Table15[Unique ID],Table15[System-Owned Portion],E2201,Table15[If Material Anything Other than "Lead" in Column E,Was Material Ever Previously Lead?],G2201,Table15[Customer-Owned Portion],O2201),Table15[Unique ID],0),0)))</f>
        <v/>
      </c>
      <c r="X2201"/>
    </row>
    <row r="2202" spans="2:24" x14ac:dyDescent="0.35">
      <c r="B2202" s="146"/>
      <c r="C2202" s="31"/>
      <c r="D2202" s="31"/>
      <c r="E2202" s="44"/>
      <c r="F2202" s="43"/>
      <c r="G2202" s="84"/>
      <c r="H2202" s="31"/>
      <c r="I2202" s="31"/>
      <c r="J2202" s="84"/>
      <c r="K2202" s="31"/>
      <c r="L2202" s="31"/>
      <c r="M2202" s="169"/>
      <c r="N2202" s="148"/>
      <c r="O2202" s="44"/>
      <c r="P2202" s="43"/>
      <c r="Q2202" s="31"/>
      <c r="R2202" s="84"/>
      <c r="S2202" s="31"/>
      <c r="T2202" s="31"/>
      <c r="U2202" s="169"/>
      <c r="V2202" s="150"/>
      <c r="W2202" s="141" t="str" cm="1">
        <f t="array" ref="W2202">IF(SUM(LEN(B2202:V2202))=0,"",IF(OR(OR(ISBLANK(F2202),SUM(LEN(C2202),LEN(D2202))=0),AND(NOT(E2202="Unknown"),ISBLANK(J2202)),AND(NOT(O2202="Unknown"),ISBLANK(R2202))),"Missing Information", INDEX(Table15[Entire Service Line Classification], MATCH(SUMIFS(Table15[Unique ID],Table15[System-Owned Portion],E2202,Table15[If Material Anything Other than "Lead" in Column E,Was Material Ever Previously Lead?],G2202,Table15[Customer-Owned Portion],O2202),Table15[Unique ID],0),0)))</f>
        <v/>
      </c>
      <c r="X2202"/>
    </row>
    <row r="2203" spans="2:24" x14ac:dyDescent="0.35">
      <c r="B2203" s="146"/>
      <c r="C2203" s="31"/>
      <c r="D2203" s="31"/>
      <c r="E2203" s="44"/>
      <c r="F2203" s="43"/>
      <c r="G2203" s="84"/>
      <c r="H2203" s="31"/>
      <c r="I2203" s="31"/>
      <c r="J2203" s="84"/>
      <c r="K2203" s="31"/>
      <c r="L2203" s="31"/>
      <c r="M2203" s="169"/>
      <c r="N2203" s="148"/>
      <c r="O2203" s="44"/>
      <c r="P2203" s="43"/>
      <c r="Q2203" s="31"/>
      <c r="R2203" s="84"/>
      <c r="S2203" s="31"/>
      <c r="T2203" s="31"/>
      <c r="U2203" s="169"/>
      <c r="V2203" s="150"/>
      <c r="W2203" s="141" t="str" cm="1">
        <f t="array" ref="W2203">IF(SUM(LEN(B2203:V2203))=0,"",IF(OR(OR(ISBLANK(F2203),SUM(LEN(C2203),LEN(D2203))=0),AND(NOT(E2203="Unknown"),ISBLANK(J2203)),AND(NOT(O2203="Unknown"),ISBLANK(R2203))),"Missing Information", INDEX(Table15[Entire Service Line Classification], MATCH(SUMIFS(Table15[Unique ID],Table15[System-Owned Portion],E2203,Table15[If Material Anything Other than "Lead" in Column E,Was Material Ever Previously Lead?],G2203,Table15[Customer-Owned Portion],O2203),Table15[Unique ID],0),0)))</f>
        <v/>
      </c>
      <c r="X2203"/>
    </row>
    <row r="2204" spans="2:24" x14ac:dyDescent="0.35">
      <c r="B2204" s="146"/>
      <c r="C2204" s="31"/>
      <c r="D2204" s="31"/>
      <c r="E2204" s="44"/>
      <c r="F2204" s="43"/>
      <c r="G2204" s="84"/>
      <c r="H2204" s="31"/>
      <c r="I2204" s="31"/>
      <c r="J2204" s="84"/>
      <c r="K2204" s="31"/>
      <c r="L2204" s="31"/>
      <c r="M2204" s="169"/>
      <c r="N2204" s="148"/>
      <c r="O2204" s="44"/>
      <c r="P2204" s="43"/>
      <c r="Q2204" s="31"/>
      <c r="R2204" s="84"/>
      <c r="S2204" s="31"/>
      <c r="T2204" s="31"/>
      <c r="U2204" s="169"/>
      <c r="V2204" s="150"/>
      <c r="W2204" s="141" t="str" cm="1">
        <f t="array" ref="W2204">IF(SUM(LEN(B2204:V2204))=0,"",IF(OR(OR(ISBLANK(F2204),SUM(LEN(C2204),LEN(D2204))=0),AND(NOT(E2204="Unknown"),ISBLANK(J2204)),AND(NOT(O2204="Unknown"),ISBLANK(R2204))),"Missing Information", INDEX(Table15[Entire Service Line Classification], MATCH(SUMIFS(Table15[Unique ID],Table15[System-Owned Portion],E2204,Table15[If Material Anything Other than "Lead" in Column E,Was Material Ever Previously Lead?],G2204,Table15[Customer-Owned Portion],O2204),Table15[Unique ID],0),0)))</f>
        <v/>
      </c>
      <c r="X2204"/>
    </row>
    <row r="2205" spans="2:24" x14ac:dyDescent="0.35">
      <c r="B2205" s="146"/>
      <c r="C2205" s="31"/>
      <c r="D2205" s="31"/>
      <c r="E2205" s="44"/>
      <c r="F2205" s="43"/>
      <c r="G2205" s="84"/>
      <c r="H2205" s="31"/>
      <c r="I2205" s="31"/>
      <c r="J2205" s="84"/>
      <c r="K2205" s="31"/>
      <c r="L2205" s="31"/>
      <c r="M2205" s="169"/>
      <c r="N2205" s="148"/>
      <c r="O2205" s="44"/>
      <c r="P2205" s="43"/>
      <c r="Q2205" s="31"/>
      <c r="R2205" s="84"/>
      <c r="S2205" s="31"/>
      <c r="T2205" s="31"/>
      <c r="U2205" s="169"/>
      <c r="V2205" s="150"/>
      <c r="W2205" s="141" t="str" cm="1">
        <f t="array" ref="W2205">IF(SUM(LEN(B2205:V2205))=0,"",IF(OR(OR(ISBLANK(F2205),SUM(LEN(C2205),LEN(D2205))=0),AND(NOT(E2205="Unknown"),ISBLANK(J2205)),AND(NOT(O2205="Unknown"),ISBLANK(R2205))),"Missing Information", INDEX(Table15[Entire Service Line Classification], MATCH(SUMIFS(Table15[Unique ID],Table15[System-Owned Portion],E2205,Table15[If Material Anything Other than "Lead" in Column E,Was Material Ever Previously Lead?],G2205,Table15[Customer-Owned Portion],O2205),Table15[Unique ID],0),0)))</f>
        <v/>
      </c>
      <c r="X2205"/>
    </row>
    <row r="2206" spans="2:24" x14ac:dyDescent="0.35">
      <c r="B2206" s="146"/>
      <c r="C2206" s="31"/>
      <c r="D2206" s="31"/>
      <c r="E2206" s="44"/>
      <c r="F2206" s="43"/>
      <c r="G2206" s="84"/>
      <c r="H2206" s="31"/>
      <c r="I2206" s="31"/>
      <c r="J2206" s="84"/>
      <c r="K2206" s="31"/>
      <c r="L2206" s="31"/>
      <c r="M2206" s="169"/>
      <c r="N2206" s="148"/>
      <c r="O2206" s="44"/>
      <c r="P2206" s="43"/>
      <c r="Q2206" s="31"/>
      <c r="R2206" s="84"/>
      <c r="S2206" s="31"/>
      <c r="T2206" s="31"/>
      <c r="U2206" s="169"/>
      <c r="V2206" s="150"/>
      <c r="W2206" s="141" t="str" cm="1">
        <f t="array" ref="W2206">IF(SUM(LEN(B2206:V2206))=0,"",IF(OR(OR(ISBLANK(F2206),SUM(LEN(C2206),LEN(D2206))=0),AND(NOT(E2206="Unknown"),ISBLANK(J2206)),AND(NOT(O2206="Unknown"),ISBLANK(R2206))),"Missing Information", INDEX(Table15[Entire Service Line Classification], MATCH(SUMIFS(Table15[Unique ID],Table15[System-Owned Portion],E2206,Table15[If Material Anything Other than "Lead" in Column E,Was Material Ever Previously Lead?],G2206,Table15[Customer-Owned Portion],O2206),Table15[Unique ID],0),0)))</f>
        <v/>
      </c>
      <c r="X2206"/>
    </row>
    <row r="2207" spans="2:24" x14ac:dyDescent="0.35">
      <c r="B2207" s="146"/>
      <c r="C2207" s="31"/>
      <c r="D2207" s="31"/>
      <c r="E2207" s="44"/>
      <c r="F2207" s="43"/>
      <c r="G2207" s="84"/>
      <c r="H2207" s="31"/>
      <c r="I2207" s="31"/>
      <c r="J2207" s="84"/>
      <c r="K2207" s="31"/>
      <c r="L2207" s="31"/>
      <c r="M2207" s="169"/>
      <c r="N2207" s="148"/>
      <c r="O2207" s="44"/>
      <c r="P2207" s="43"/>
      <c r="Q2207" s="31"/>
      <c r="R2207" s="84"/>
      <c r="S2207" s="31"/>
      <c r="T2207" s="31"/>
      <c r="U2207" s="169"/>
      <c r="V2207" s="150"/>
      <c r="W2207" s="141" t="str" cm="1">
        <f t="array" ref="W2207">IF(SUM(LEN(B2207:V2207))=0,"",IF(OR(OR(ISBLANK(F2207),SUM(LEN(C2207),LEN(D2207))=0),AND(NOT(E2207="Unknown"),ISBLANK(J2207)),AND(NOT(O2207="Unknown"),ISBLANK(R2207))),"Missing Information", INDEX(Table15[Entire Service Line Classification], MATCH(SUMIFS(Table15[Unique ID],Table15[System-Owned Portion],E2207,Table15[If Material Anything Other than "Lead" in Column E,Was Material Ever Previously Lead?],G2207,Table15[Customer-Owned Portion],O2207),Table15[Unique ID],0),0)))</f>
        <v/>
      </c>
      <c r="X2207"/>
    </row>
    <row r="2208" spans="2:24" x14ac:dyDescent="0.35">
      <c r="B2208" s="146"/>
      <c r="C2208" s="31"/>
      <c r="D2208" s="31"/>
      <c r="E2208" s="44"/>
      <c r="F2208" s="43"/>
      <c r="G2208" s="84"/>
      <c r="H2208" s="31"/>
      <c r="I2208" s="31"/>
      <c r="J2208" s="84"/>
      <c r="K2208" s="31"/>
      <c r="L2208" s="31"/>
      <c r="M2208" s="169"/>
      <c r="N2208" s="148"/>
      <c r="O2208" s="44"/>
      <c r="P2208" s="43"/>
      <c r="Q2208" s="31"/>
      <c r="R2208" s="84"/>
      <c r="S2208" s="31"/>
      <c r="T2208" s="31"/>
      <c r="U2208" s="169"/>
      <c r="V2208" s="150"/>
      <c r="W2208" s="141" t="str" cm="1">
        <f t="array" ref="W2208">IF(SUM(LEN(B2208:V2208))=0,"",IF(OR(OR(ISBLANK(F2208),SUM(LEN(C2208),LEN(D2208))=0),AND(NOT(E2208="Unknown"),ISBLANK(J2208)),AND(NOT(O2208="Unknown"),ISBLANK(R2208))),"Missing Information", INDEX(Table15[Entire Service Line Classification], MATCH(SUMIFS(Table15[Unique ID],Table15[System-Owned Portion],E2208,Table15[If Material Anything Other than "Lead" in Column E,Was Material Ever Previously Lead?],G2208,Table15[Customer-Owned Portion],O2208),Table15[Unique ID],0),0)))</f>
        <v/>
      </c>
      <c r="X2208"/>
    </row>
    <row r="2209" spans="2:24" x14ac:dyDescent="0.35">
      <c r="B2209" s="146"/>
      <c r="C2209" s="31"/>
      <c r="D2209" s="31"/>
      <c r="E2209" s="44"/>
      <c r="F2209" s="43"/>
      <c r="G2209" s="84"/>
      <c r="H2209" s="31"/>
      <c r="I2209" s="31"/>
      <c r="J2209" s="84"/>
      <c r="K2209" s="31"/>
      <c r="L2209" s="31"/>
      <c r="M2209" s="169"/>
      <c r="N2209" s="148"/>
      <c r="O2209" s="44"/>
      <c r="P2209" s="43"/>
      <c r="Q2209" s="31"/>
      <c r="R2209" s="84"/>
      <c r="S2209" s="31"/>
      <c r="T2209" s="31"/>
      <c r="U2209" s="169"/>
      <c r="V2209" s="150"/>
      <c r="W2209" s="141" t="str" cm="1">
        <f t="array" ref="W2209">IF(SUM(LEN(B2209:V2209))=0,"",IF(OR(OR(ISBLANK(F2209),SUM(LEN(C2209),LEN(D2209))=0),AND(NOT(E2209="Unknown"),ISBLANK(J2209)),AND(NOT(O2209="Unknown"),ISBLANK(R2209))),"Missing Information", INDEX(Table15[Entire Service Line Classification], MATCH(SUMIFS(Table15[Unique ID],Table15[System-Owned Portion],E2209,Table15[If Material Anything Other than "Lead" in Column E,Was Material Ever Previously Lead?],G2209,Table15[Customer-Owned Portion],O2209),Table15[Unique ID],0),0)))</f>
        <v/>
      </c>
      <c r="X2209"/>
    </row>
    <row r="2210" spans="2:24" x14ac:dyDescent="0.35">
      <c r="B2210" s="146"/>
      <c r="C2210" s="31"/>
      <c r="D2210" s="31"/>
      <c r="E2210" s="44"/>
      <c r="F2210" s="43"/>
      <c r="G2210" s="84"/>
      <c r="H2210" s="31"/>
      <c r="I2210" s="31"/>
      <c r="J2210" s="84"/>
      <c r="K2210" s="31"/>
      <c r="L2210" s="31"/>
      <c r="M2210" s="169"/>
      <c r="N2210" s="148"/>
      <c r="O2210" s="44"/>
      <c r="P2210" s="43"/>
      <c r="Q2210" s="31"/>
      <c r="R2210" s="84"/>
      <c r="S2210" s="31"/>
      <c r="T2210" s="31"/>
      <c r="U2210" s="169"/>
      <c r="V2210" s="150"/>
      <c r="W2210" s="141" t="str" cm="1">
        <f t="array" ref="W2210">IF(SUM(LEN(B2210:V2210))=0,"",IF(OR(OR(ISBLANK(F2210),SUM(LEN(C2210),LEN(D2210))=0),AND(NOT(E2210="Unknown"),ISBLANK(J2210)),AND(NOT(O2210="Unknown"),ISBLANK(R2210))),"Missing Information", INDEX(Table15[Entire Service Line Classification], MATCH(SUMIFS(Table15[Unique ID],Table15[System-Owned Portion],E2210,Table15[If Material Anything Other than "Lead" in Column E,Was Material Ever Previously Lead?],G2210,Table15[Customer-Owned Portion],O2210),Table15[Unique ID],0),0)))</f>
        <v/>
      </c>
      <c r="X2210"/>
    </row>
    <row r="2211" spans="2:24" x14ac:dyDescent="0.35">
      <c r="B2211" s="146"/>
      <c r="C2211" s="31"/>
      <c r="D2211" s="31"/>
      <c r="E2211" s="44"/>
      <c r="F2211" s="43"/>
      <c r="G2211" s="84"/>
      <c r="H2211" s="31"/>
      <c r="I2211" s="31"/>
      <c r="J2211" s="84"/>
      <c r="K2211" s="31"/>
      <c r="L2211" s="31"/>
      <c r="M2211" s="169"/>
      <c r="N2211" s="148"/>
      <c r="O2211" s="44"/>
      <c r="P2211" s="43"/>
      <c r="Q2211" s="31"/>
      <c r="R2211" s="84"/>
      <c r="S2211" s="31"/>
      <c r="T2211" s="31"/>
      <c r="U2211" s="169"/>
      <c r="V2211" s="150"/>
      <c r="W2211" s="141" t="str" cm="1">
        <f t="array" ref="W2211">IF(SUM(LEN(B2211:V2211))=0,"",IF(OR(OR(ISBLANK(F2211),SUM(LEN(C2211),LEN(D2211))=0),AND(NOT(E2211="Unknown"),ISBLANK(J2211)),AND(NOT(O2211="Unknown"),ISBLANK(R2211))),"Missing Information", INDEX(Table15[Entire Service Line Classification], MATCH(SUMIFS(Table15[Unique ID],Table15[System-Owned Portion],E2211,Table15[If Material Anything Other than "Lead" in Column E,Was Material Ever Previously Lead?],G2211,Table15[Customer-Owned Portion],O2211),Table15[Unique ID],0),0)))</f>
        <v/>
      </c>
      <c r="X2211"/>
    </row>
    <row r="2212" spans="2:24" x14ac:dyDescent="0.35">
      <c r="B2212" s="146"/>
      <c r="C2212" s="31"/>
      <c r="D2212" s="31"/>
      <c r="E2212" s="44"/>
      <c r="F2212" s="43"/>
      <c r="G2212" s="84"/>
      <c r="H2212" s="31"/>
      <c r="I2212" s="31"/>
      <c r="J2212" s="84"/>
      <c r="K2212" s="31"/>
      <c r="L2212" s="31"/>
      <c r="M2212" s="169"/>
      <c r="N2212" s="148"/>
      <c r="O2212" s="44"/>
      <c r="P2212" s="43"/>
      <c r="Q2212" s="31"/>
      <c r="R2212" s="84"/>
      <c r="S2212" s="31"/>
      <c r="T2212" s="31"/>
      <c r="U2212" s="169"/>
      <c r="V2212" s="150"/>
      <c r="W2212" s="141" t="str" cm="1">
        <f t="array" ref="W2212">IF(SUM(LEN(B2212:V2212))=0,"",IF(OR(OR(ISBLANK(F2212),SUM(LEN(C2212),LEN(D2212))=0),AND(NOT(E2212="Unknown"),ISBLANK(J2212)),AND(NOT(O2212="Unknown"),ISBLANK(R2212))),"Missing Information", INDEX(Table15[Entire Service Line Classification], MATCH(SUMIFS(Table15[Unique ID],Table15[System-Owned Portion],E2212,Table15[If Material Anything Other than "Lead" in Column E,Was Material Ever Previously Lead?],G2212,Table15[Customer-Owned Portion],O2212),Table15[Unique ID],0),0)))</f>
        <v/>
      </c>
      <c r="X2212"/>
    </row>
    <row r="2213" spans="2:24" x14ac:dyDescent="0.35">
      <c r="B2213" s="146"/>
      <c r="C2213" s="31"/>
      <c r="D2213" s="31"/>
      <c r="E2213" s="44"/>
      <c r="F2213" s="43"/>
      <c r="G2213" s="84"/>
      <c r="H2213" s="31"/>
      <c r="I2213" s="31"/>
      <c r="J2213" s="84"/>
      <c r="K2213" s="31"/>
      <c r="L2213" s="31"/>
      <c r="M2213" s="169"/>
      <c r="N2213" s="148"/>
      <c r="O2213" s="44"/>
      <c r="P2213" s="43"/>
      <c r="Q2213" s="31"/>
      <c r="R2213" s="84"/>
      <c r="S2213" s="31"/>
      <c r="T2213" s="31"/>
      <c r="U2213" s="169"/>
      <c r="V2213" s="150"/>
      <c r="W2213" s="141" t="str" cm="1">
        <f t="array" ref="W2213">IF(SUM(LEN(B2213:V2213))=0,"",IF(OR(OR(ISBLANK(F2213),SUM(LEN(C2213),LEN(D2213))=0),AND(NOT(E2213="Unknown"),ISBLANK(J2213)),AND(NOT(O2213="Unknown"),ISBLANK(R2213))),"Missing Information", INDEX(Table15[Entire Service Line Classification], MATCH(SUMIFS(Table15[Unique ID],Table15[System-Owned Portion],E2213,Table15[If Material Anything Other than "Lead" in Column E,Was Material Ever Previously Lead?],G2213,Table15[Customer-Owned Portion],O2213),Table15[Unique ID],0),0)))</f>
        <v/>
      </c>
      <c r="X2213"/>
    </row>
    <row r="2214" spans="2:24" x14ac:dyDescent="0.35">
      <c r="B2214" s="146"/>
      <c r="C2214" s="31"/>
      <c r="D2214" s="31"/>
      <c r="E2214" s="44"/>
      <c r="F2214" s="43"/>
      <c r="G2214" s="84"/>
      <c r="H2214" s="31"/>
      <c r="I2214" s="31"/>
      <c r="J2214" s="84"/>
      <c r="K2214" s="31"/>
      <c r="L2214" s="31"/>
      <c r="M2214" s="169"/>
      <c r="N2214" s="148"/>
      <c r="O2214" s="44"/>
      <c r="P2214" s="43"/>
      <c r="Q2214" s="31"/>
      <c r="R2214" s="84"/>
      <c r="S2214" s="31"/>
      <c r="T2214" s="31"/>
      <c r="U2214" s="169"/>
      <c r="V2214" s="150"/>
      <c r="W2214" s="141" t="str" cm="1">
        <f t="array" ref="W2214">IF(SUM(LEN(B2214:V2214))=0,"",IF(OR(OR(ISBLANK(F2214),SUM(LEN(C2214),LEN(D2214))=0),AND(NOT(E2214="Unknown"),ISBLANK(J2214)),AND(NOT(O2214="Unknown"),ISBLANK(R2214))),"Missing Information", INDEX(Table15[Entire Service Line Classification], MATCH(SUMIFS(Table15[Unique ID],Table15[System-Owned Portion],E2214,Table15[If Material Anything Other than "Lead" in Column E,Was Material Ever Previously Lead?],G2214,Table15[Customer-Owned Portion],O2214),Table15[Unique ID],0),0)))</f>
        <v/>
      </c>
      <c r="X2214"/>
    </row>
    <row r="2215" spans="2:24" x14ac:dyDescent="0.35">
      <c r="B2215" s="146"/>
      <c r="C2215" s="31"/>
      <c r="D2215" s="31"/>
      <c r="E2215" s="44"/>
      <c r="F2215" s="43"/>
      <c r="G2215" s="84"/>
      <c r="H2215" s="31"/>
      <c r="I2215" s="31"/>
      <c r="J2215" s="84"/>
      <c r="K2215" s="31"/>
      <c r="L2215" s="31"/>
      <c r="M2215" s="169"/>
      <c r="N2215" s="148"/>
      <c r="O2215" s="44"/>
      <c r="P2215" s="43"/>
      <c r="Q2215" s="31"/>
      <c r="R2215" s="84"/>
      <c r="S2215" s="31"/>
      <c r="T2215" s="31"/>
      <c r="U2215" s="169"/>
      <c r="V2215" s="150"/>
      <c r="W2215" s="141" t="str" cm="1">
        <f t="array" ref="W2215">IF(SUM(LEN(B2215:V2215))=0,"",IF(OR(OR(ISBLANK(F2215),SUM(LEN(C2215),LEN(D2215))=0),AND(NOT(E2215="Unknown"),ISBLANK(J2215)),AND(NOT(O2215="Unknown"),ISBLANK(R2215))),"Missing Information", INDEX(Table15[Entire Service Line Classification], MATCH(SUMIFS(Table15[Unique ID],Table15[System-Owned Portion],E2215,Table15[If Material Anything Other than "Lead" in Column E,Was Material Ever Previously Lead?],G2215,Table15[Customer-Owned Portion],O2215),Table15[Unique ID],0),0)))</f>
        <v/>
      </c>
      <c r="X2215"/>
    </row>
    <row r="2216" spans="2:24" x14ac:dyDescent="0.35">
      <c r="B2216" s="146"/>
      <c r="C2216" s="31"/>
      <c r="D2216" s="31"/>
      <c r="E2216" s="44"/>
      <c r="F2216" s="43"/>
      <c r="G2216" s="84"/>
      <c r="H2216" s="31"/>
      <c r="I2216" s="31"/>
      <c r="J2216" s="84"/>
      <c r="K2216" s="31"/>
      <c r="L2216" s="31"/>
      <c r="M2216" s="169"/>
      <c r="N2216" s="148"/>
      <c r="O2216" s="44"/>
      <c r="P2216" s="43"/>
      <c r="Q2216" s="31"/>
      <c r="R2216" s="84"/>
      <c r="S2216" s="31"/>
      <c r="T2216" s="31"/>
      <c r="U2216" s="169"/>
      <c r="V2216" s="150"/>
      <c r="W2216" s="141" t="str" cm="1">
        <f t="array" ref="W2216">IF(SUM(LEN(B2216:V2216))=0,"",IF(OR(OR(ISBLANK(F2216),SUM(LEN(C2216),LEN(D2216))=0),AND(NOT(E2216="Unknown"),ISBLANK(J2216)),AND(NOT(O2216="Unknown"),ISBLANK(R2216))),"Missing Information", INDEX(Table15[Entire Service Line Classification], MATCH(SUMIFS(Table15[Unique ID],Table15[System-Owned Portion],E2216,Table15[If Material Anything Other than "Lead" in Column E,Was Material Ever Previously Lead?],G2216,Table15[Customer-Owned Portion],O2216),Table15[Unique ID],0),0)))</f>
        <v/>
      </c>
      <c r="X2216"/>
    </row>
    <row r="2217" spans="2:24" x14ac:dyDescent="0.35">
      <c r="B2217" s="146"/>
      <c r="C2217" s="31"/>
      <c r="D2217" s="31"/>
      <c r="E2217" s="44"/>
      <c r="F2217" s="43"/>
      <c r="G2217" s="84"/>
      <c r="H2217" s="31"/>
      <c r="I2217" s="31"/>
      <c r="J2217" s="84"/>
      <c r="K2217" s="31"/>
      <c r="L2217" s="31"/>
      <c r="M2217" s="169"/>
      <c r="N2217" s="148"/>
      <c r="O2217" s="44"/>
      <c r="P2217" s="43"/>
      <c r="Q2217" s="31"/>
      <c r="R2217" s="84"/>
      <c r="S2217" s="31"/>
      <c r="T2217" s="31"/>
      <c r="U2217" s="169"/>
      <c r="V2217" s="150"/>
      <c r="W2217" s="141" t="str" cm="1">
        <f t="array" ref="W2217">IF(SUM(LEN(B2217:V2217))=0,"",IF(OR(OR(ISBLANK(F2217),SUM(LEN(C2217),LEN(D2217))=0),AND(NOT(E2217="Unknown"),ISBLANK(J2217)),AND(NOT(O2217="Unknown"),ISBLANK(R2217))),"Missing Information", INDEX(Table15[Entire Service Line Classification], MATCH(SUMIFS(Table15[Unique ID],Table15[System-Owned Portion],E2217,Table15[If Material Anything Other than "Lead" in Column E,Was Material Ever Previously Lead?],G2217,Table15[Customer-Owned Portion],O2217),Table15[Unique ID],0),0)))</f>
        <v/>
      </c>
      <c r="X2217"/>
    </row>
    <row r="2218" spans="2:24" x14ac:dyDescent="0.35">
      <c r="B2218" s="146"/>
      <c r="C2218" s="31"/>
      <c r="D2218" s="31"/>
      <c r="E2218" s="44"/>
      <c r="F2218" s="43"/>
      <c r="G2218" s="84"/>
      <c r="H2218" s="31"/>
      <c r="I2218" s="31"/>
      <c r="J2218" s="84"/>
      <c r="K2218" s="31"/>
      <c r="L2218" s="31"/>
      <c r="M2218" s="169"/>
      <c r="N2218" s="148"/>
      <c r="O2218" s="106"/>
      <c r="P2218" s="43"/>
      <c r="Q2218" s="31"/>
      <c r="R2218" s="84"/>
      <c r="S2218" s="31"/>
      <c r="T2218" s="31"/>
      <c r="U2218" s="169"/>
      <c r="V2218" s="150"/>
      <c r="W2218" s="141" t="str" cm="1">
        <f t="array" ref="W2218">IF(SUM(LEN(B2218:V2218))=0,"",IF(OR(OR(ISBLANK(F2218),SUM(LEN(C2218),LEN(D2218))=0),AND(NOT(E2218="Unknown"),ISBLANK(J2218)),AND(NOT(O2218="Unknown"),ISBLANK(R2218))),"Missing Information", INDEX(Table15[Entire Service Line Classification], MATCH(SUMIFS(Table15[Unique ID],Table15[System-Owned Portion],E2218,Table15[If Material Anything Other than "Lead" in Column E,Was Material Ever Previously Lead?],G2218,Table15[Customer-Owned Portion],O2218),Table15[Unique ID],0),0)))</f>
        <v/>
      </c>
      <c r="X2218"/>
    </row>
    <row r="2219" spans="2:24" x14ac:dyDescent="0.35">
      <c r="B2219" s="146"/>
      <c r="C2219" s="31"/>
      <c r="D2219" s="31"/>
      <c r="E2219" s="44"/>
      <c r="F2219" s="43"/>
      <c r="G2219" s="84"/>
      <c r="H2219" s="31"/>
      <c r="I2219" s="31"/>
      <c r="J2219" s="84"/>
      <c r="K2219" s="31"/>
      <c r="L2219" s="31"/>
      <c r="M2219" s="169"/>
      <c r="N2219" s="148"/>
      <c r="O2219" s="106"/>
      <c r="P2219" s="43"/>
      <c r="Q2219" s="31"/>
      <c r="R2219" s="84"/>
      <c r="S2219" s="31"/>
      <c r="T2219" s="31"/>
      <c r="U2219" s="169"/>
      <c r="V2219" s="150"/>
      <c r="W2219" s="141" t="str" cm="1">
        <f t="array" ref="W2219">IF(SUM(LEN(B2219:V2219))=0,"",IF(OR(OR(ISBLANK(F2219),SUM(LEN(C2219),LEN(D2219))=0),AND(NOT(E2219="Unknown"),ISBLANK(J2219)),AND(NOT(O2219="Unknown"),ISBLANK(R2219))),"Missing Information", INDEX(Table15[Entire Service Line Classification], MATCH(SUMIFS(Table15[Unique ID],Table15[System-Owned Portion],E2219,Table15[If Material Anything Other than "Lead" in Column E,Was Material Ever Previously Lead?],G2219,Table15[Customer-Owned Portion],O2219),Table15[Unique ID],0),0)))</f>
        <v/>
      </c>
      <c r="X2219"/>
    </row>
    <row r="2220" spans="2:24" x14ac:dyDescent="0.35">
      <c r="B2220" s="146"/>
      <c r="C2220" s="31"/>
      <c r="D2220" s="31"/>
      <c r="E2220" s="44"/>
      <c r="F2220" s="43"/>
      <c r="G2220" s="84"/>
      <c r="H2220" s="31"/>
      <c r="I2220" s="31"/>
      <c r="J2220" s="84"/>
      <c r="K2220" s="31"/>
      <c r="L2220" s="31"/>
      <c r="M2220" s="169"/>
      <c r="N2220" s="148"/>
      <c r="O2220" s="106"/>
      <c r="P2220" s="43"/>
      <c r="Q2220" s="31"/>
      <c r="R2220" s="84"/>
      <c r="S2220" s="31"/>
      <c r="T2220" s="31"/>
      <c r="U2220" s="169"/>
      <c r="V2220" s="150"/>
      <c r="W2220" s="141" t="str" cm="1">
        <f t="array" ref="W2220">IF(SUM(LEN(B2220:V2220))=0,"",IF(OR(OR(ISBLANK(F2220),SUM(LEN(C2220),LEN(D2220))=0),AND(NOT(E2220="Unknown"),ISBLANK(J2220)),AND(NOT(O2220="Unknown"),ISBLANK(R2220))),"Missing Information", INDEX(Table15[Entire Service Line Classification], MATCH(SUMIFS(Table15[Unique ID],Table15[System-Owned Portion],E2220,Table15[If Material Anything Other than "Lead" in Column E,Was Material Ever Previously Lead?],G2220,Table15[Customer-Owned Portion],O2220),Table15[Unique ID],0),0)))</f>
        <v/>
      </c>
      <c r="X2220"/>
    </row>
    <row r="2221" spans="2:24" x14ac:dyDescent="0.35">
      <c r="B2221" s="146"/>
      <c r="C2221" s="31"/>
      <c r="D2221" s="31"/>
      <c r="E2221" s="44"/>
      <c r="F2221" s="43"/>
      <c r="G2221" s="84"/>
      <c r="H2221" s="31"/>
      <c r="I2221" s="31"/>
      <c r="J2221" s="84"/>
      <c r="K2221" s="31"/>
      <c r="L2221" s="31"/>
      <c r="M2221" s="169"/>
      <c r="N2221" s="148"/>
      <c r="O2221" s="106"/>
      <c r="P2221" s="43"/>
      <c r="Q2221" s="31"/>
      <c r="R2221" s="84"/>
      <c r="S2221" s="31"/>
      <c r="T2221" s="31"/>
      <c r="U2221" s="169"/>
      <c r="V2221" s="150"/>
      <c r="W2221" s="141" t="str" cm="1">
        <f t="array" ref="W2221">IF(SUM(LEN(B2221:V2221))=0,"",IF(OR(OR(ISBLANK(F2221),SUM(LEN(C2221),LEN(D2221))=0),AND(NOT(E2221="Unknown"),ISBLANK(J2221)),AND(NOT(O2221="Unknown"),ISBLANK(R2221))),"Missing Information", INDEX(Table15[Entire Service Line Classification], MATCH(SUMIFS(Table15[Unique ID],Table15[System-Owned Portion],E2221,Table15[If Material Anything Other than "Lead" in Column E,Was Material Ever Previously Lead?],G2221,Table15[Customer-Owned Portion],O2221),Table15[Unique ID],0),0)))</f>
        <v/>
      </c>
      <c r="X2221"/>
    </row>
    <row r="2222" spans="2:24" x14ac:dyDescent="0.35">
      <c r="B2222" s="146"/>
      <c r="C2222" s="31"/>
      <c r="D2222" s="31"/>
      <c r="E2222" s="44"/>
      <c r="F2222" s="43"/>
      <c r="G2222" s="84"/>
      <c r="H2222" s="31"/>
      <c r="I2222" s="31"/>
      <c r="J2222" s="84"/>
      <c r="K2222" s="31"/>
      <c r="L2222" s="31"/>
      <c r="M2222" s="169"/>
      <c r="N2222" s="148"/>
      <c r="O2222" s="106"/>
      <c r="P2222" s="43"/>
      <c r="Q2222" s="31"/>
      <c r="R2222" s="84"/>
      <c r="S2222" s="31"/>
      <c r="T2222" s="31"/>
      <c r="U2222" s="169"/>
      <c r="V2222" s="150"/>
      <c r="W2222" s="141" t="str" cm="1">
        <f t="array" ref="W2222">IF(SUM(LEN(B2222:V2222))=0,"",IF(OR(OR(ISBLANK(F2222),SUM(LEN(C2222),LEN(D2222))=0),AND(NOT(E2222="Unknown"),ISBLANK(J2222)),AND(NOT(O2222="Unknown"),ISBLANK(R2222))),"Missing Information", INDEX(Table15[Entire Service Line Classification], MATCH(SUMIFS(Table15[Unique ID],Table15[System-Owned Portion],E2222,Table15[If Material Anything Other than "Lead" in Column E,Was Material Ever Previously Lead?],G2222,Table15[Customer-Owned Portion],O2222),Table15[Unique ID],0),0)))</f>
        <v/>
      </c>
      <c r="X2222"/>
    </row>
    <row r="2223" spans="2:24" x14ac:dyDescent="0.35">
      <c r="B2223" s="146"/>
      <c r="C2223" s="31"/>
      <c r="D2223" s="31"/>
      <c r="E2223" s="44"/>
      <c r="F2223" s="43"/>
      <c r="G2223" s="84"/>
      <c r="H2223" s="31"/>
      <c r="I2223" s="31"/>
      <c r="J2223" s="84"/>
      <c r="K2223" s="31"/>
      <c r="L2223" s="31"/>
      <c r="M2223" s="169"/>
      <c r="N2223" s="148"/>
      <c r="O2223" s="106"/>
      <c r="P2223" s="43"/>
      <c r="Q2223" s="31"/>
      <c r="R2223" s="84"/>
      <c r="S2223" s="31"/>
      <c r="T2223" s="31"/>
      <c r="U2223" s="169"/>
      <c r="V2223" s="150"/>
      <c r="W2223" s="141" t="str" cm="1">
        <f t="array" ref="W2223">IF(SUM(LEN(B2223:V2223))=0,"",IF(OR(OR(ISBLANK(F2223),SUM(LEN(C2223),LEN(D2223))=0),AND(NOT(E2223="Unknown"),ISBLANK(J2223)),AND(NOT(O2223="Unknown"),ISBLANK(R2223))),"Missing Information", INDEX(Table15[Entire Service Line Classification], MATCH(SUMIFS(Table15[Unique ID],Table15[System-Owned Portion],E2223,Table15[If Material Anything Other than "Lead" in Column E,Was Material Ever Previously Lead?],G2223,Table15[Customer-Owned Portion],O2223),Table15[Unique ID],0),0)))</f>
        <v/>
      </c>
      <c r="X2223"/>
    </row>
    <row r="2224" spans="2:24" x14ac:dyDescent="0.35">
      <c r="B2224" s="146"/>
      <c r="C2224" s="31"/>
      <c r="D2224" s="31"/>
      <c r="E2224" s="44"/>
      <c r="F2224" s="43"/>
      <c r="G2224" s="84"/>
      <c r="H2224" s="31"/>
      <c r="I2224" s="31"/>
      <c r="J2224" s="84"/>
      <c r="K2224" s="31"/>
      <c r="L2224" s="31"/>
      <c r="M2224" s="169"/>
      <c r="N2224" s="148"/>
      <c r="O2224" s="106"/>
      <c r="P2224" s="43"/>
      <c r="Q2224" s="31"/>
      <c r="R2224" s="84"/>
      <c r="S2224" s="31"/>
      <c r="T2224" s="31"/>
      <c r="U2224" s="169"/>
      <c r="V2224" s="150"/>
      <c r="W2224" s="141" t="str" cm="1">
        <f t="array" ref="W2224">IF(SUM(LEN(B2224:V2224))=0,"",IF(OR(OR(ISBLANK(F2224),SUM(LEN(C2224),LEN(D2224))=0),AND(NOT(E2224="Unknown"),ISBLANK(J2224)),AND(NOT(O2224="Unknown"),ISBLANK(R2224))),"Missing Information", INDEX(Table15[Entire Service Line Classification], MATCH(SUMIFS(Table15[Unique ID],Table15[System-Owned Portion],E2224,Table15[If Material Anything Other than "Lead" in Column E,Was Material Ever Previously Lead?],G2224,Table15[Customer-Owned Portion],O2224),Table15[Unique ID],0),0)))</f>
        <v/>
      </c>
      <c r="X2224"/>
    </row>
    <row r="2225" spans="2:24" x14ac:dyDescent="0.35">
      <c r="B2225" s="146"/>
      <c r="C2225" s="31"/>
      <c r="D2225" s="31"/>
      <c r="E2225" s="44"/>
      <c r="F2225" s="43"/>
      <c r="G2225" s="84"/>
      <c r="H2225" s="31"/>
      <c r="I2225" s="31"/>
      <c r="J2225" s="84"/>
      <c r="K2225" s="31"/>
      <c r="L2225" s="31"/>
      <c r="M2225" s="169"/>
      <c r="N2225" s="148"/>
      <c r="O2225" s="106"/>
      <c r="P2225" s="43"/>
      <c r="Q2225" s="31"/>
      <c r="R2225" s="84"/>
      <c r="S2225" s="31"/>
      <c r="T2225" s="31"/>
      <c r="U2225" s="169"/>
      <c r="V2225" s="150"/>
      <c r="W2225" s="141" t="str" cm="1">
        <f t="array" ref="W2225">IF(SUM(LEN(B2225:V2225))=0,"",IF(OR(OR(ISBLANK(F2225),SUM(LEN(C2225),LEN(D2225))=0),AND(NOT(E2225="Unknown"),ISBLANK(J2225)),AND(NOT(O2225="Unknown"),ISBLANK(R2225))),"Missing Information", INDEX(Table15[Entire Service Line Classification], MATCH(SUMIFS(Table15[Unique ID],Table15[System-Owned Portion],E2225,Table15[If Material Anything Other than "Lead" in Column E,Was Material Ever Previously Lead?],G2225,Table15[Customer-Owned Portion],O2225),Table15[Unique ID],0),0)))</f>
        <v/>
      </c>
      <c r="X2225"/>
    </row>
    <row r="2226" spans="2:24" x14ac:dyDescent="0.35">
      <c r="B2226" s="146"/>
      <c r="C2226" s="31"/>
      <c r="D2226" s="31"/>
      <c r="E2226" s="44"/>
      <c r="F2226" s="43"/>
      <c r="G2226" s="84"/>
      <c r="H2226" s="31"/>
      <c r="I2226" s="31"/>
      <c r="J2226" s="84"/>
      <c r="K2226" s="31"/>
      <c r="L2226" s="31"/>
      <c r="M2226" s="169"/>
      <c r="N2226" s="148"/>
      <c r="O2226" s="106"/>
      <c r="P2226" s="43"/>
      <c r="Q2226" s="31"/>
      <c r="R2226" s="84"/>
      <c r="S2226" s="31"/>
      <c r="T2226" s="31"/>
      <c r="U2226" s="169"/>
      <c r="V2226" s="150"/>
      <c r="W2226" s="141" t="str" cm="1">
        <f t="array" ref="W2226">IF(SUM(LEN(B2226:V2226))=0,"",IF(OR(OR(ISBLANK(F2226),SUM(LEN(C2226),LEN(D2226))=0),AND(NOT(E2226="Unknown"),ISBLANK(J2226)),AND(NOT(O2226="Unknown"),ISBLANK(R2226))),"Missing Information", INDEX(Table15[Entire Service Line Classification], MATCH(SUMIFS(Table15[Unique ID],Table15[System-Owned Portion],E2226,Table15[If Material Anything Other than "Lead" in Column E,Was Material Ever Previously Lead?],G2226,Table15[Customer-Owned Portion],O2226),Table15[Unique ID],0),0)))</f>
        <v/>
      </c>
      <c r="X2226"/>
    </row>
    <row r="2227" spans="2:24" x14ac:dyDescent="0.35">
      <c r="B2227" s="146"/>
      <c r="C2227" s="31"/>
      <c r="D2227" s="31"/>
      <c r="E2227" s="44"/>
      <c r="F2227" s="43"/>
      <c r="G2227" s="84"/>
      <c r="H2227" s="31"/>
      <c r="I2227" s="31"/>
      <c r="J2227" s="84"/>
      <c r="K2227" s="31"/>
      <c r="L2227" s="31"/>
      <c r="M2227" s="169"/>
      <c r="N2227" s="148"/>
      <c r="O2227" s="106"/>
      <c r="P2227" s="43"/>
      <c r="Q2227" s="31"/>
      <c r="R2227" s="84"/>
      <c r="S2227" s="31"/>
      <c r="T2227" s="31"/>
      <c r="U2227" s="169"/>
      <c r="V2227" s="150"/>
      <c r="W2227" s="141" t="str" cm="1">
        <f t="array" ref="W2227">IF(SUM(LEN(B2227:V2227))=0,"",IF(OR(OR(ISBLANK(F2227),SUM(LEN(C2227),LEN(D2227))=0),AND(NOT(E2227="Unknown"),ISBLANK(J2227)),AND(NOT(O2227="Unknown"),ISBLANK(R2227))),"Missing Information", INDEX(Table15[Entire Service Line Classification], MATCH(SUMIFS(Table15[Unique ID],Table15[System-Owned Portion],E2227,Table15[If Material Anything Other than "Lead" in Column E,Was Material Ever Previously Lead?],G2227,Table15[Customer-Owned Portion],O2227),Table15[Unique ID],0),0)))</f>
        <v/>
      </c>
      <c r="X2227"/>
    </row>
    <row r="2228" spans="2:24" x14ac:dyDescent="0.35">
      <c r="B2228" s="146"/>
      <c r="C2228" s="31"/>
      <c r="D2228" s="31"/>
      <c r="E2228" s="44"/>
      <c r="F2228" s="43"/>
      <c r="G2228" s="84"/>
      <c r="H2228" s="31"/>
      <c r="I2228" s="31"/>
      <c r="J2228" s="84"/>
      <c r="K2228" s="31"/>
      <c r="L2228" s="31"/>
      <c r="M2228" s="169"/>
      <c r="N2228" s="148"/>
      <c r="O2228" s="106"/>
      <c r="P2228" s="43"/>
      <c r="Q2228" s="31"/>
      <c r="R2228" s="84"/>
      <c r="S2228" s="31"/>
      <c r="T2228" s="31"/>
      <c r="U2228" s="169"/>
      <c r="V2228" s="150"/>
      <c r="W2228" s="141" t="str" cm="1">
        <f t="array" ref="W2228">IF(SUM(LEN(B2228:V2228))=0,"",IF(OR(OR(ISBLANK(F2228),SUM(LEN(C2228),LEN(D2228))=0),AND(NOT(E2228="Unknown"),ISBLANK(J2228)),AND(NOT(O2228="Unknown"),ISBLANK(R2228))),"Missing Information", INDEX(Table15[Entire Service Line Classification], MATCH(SUMIFS(Table15[Unique ID],Table15[System-Owned Portion],E2228,Table15[If Material Anything Other than "Lead" in Column E,Was Material Ever Previously Lead?],G2228,Table15[Customer-Owned Portion],O2228),Table15[Unique ID],0),0)))</f>
        <v/>
      </c>
      <c r="X2228"/>
    </row>
    <row r="2229" spans="2:24" x14ac:dyDescent="0.35">
      <c r="B2229" s="146"/>
      <c r="C2229" s="31"/>
      <c r="D2229" s="31"/>
      <c r="E2229" s="44"/>
      <c r="F2229" s="43"/>
      <c r="G2229" s="84"/>
      <c r="H2229" s="31"/>
      <c r="I2229" s="31"/>
      <c r="J2229" s="84"/>
      <c r="K2229" s="31"/>
      <c r="L2229" s="31"/>
      <c r="M2229" s="169"/>
      <c r="N2229" s="148"/>
      <c r="O2229" s="106"/>
      <c r="P2229" s="43"/>
      <c r="Q2229" s="31"/>
      <c r="R2229" s="84"/>
      <c r="S2229" s="31"/>
      <c r="T2229" s="31"/>
      <c r="U2229" s="169"/>
      <c r="V2229" s="150"/>
      <c r="W2229" s="141" t="str" cm="1">
        <f t="array" ref="W2229">IF(SUM(LEN(B2229:V2229))=0,"",IF(OR(OR(ISBLANK(F2229),SUM(LEN(C2229),LEN(D2229))=0),AND(NOT(E2229="Unknown"),ISBLANK(J2229)),AND(NOT(O2229="Unknown"),ISBLANK(R2229))),"Missing Information", INDEX(Table15[Entire Service Line Classification], MATCH(SUMIFS(Table15[Unique ID],Table15[System-Owned Portion],E2229,Table15[If Material Anything Other than "Lead" in Column E,Was Material Ever Previously Lead?],G2229,Table15[Customer-Owned Portion],O2229),Table15[Unique ID],0),0)))</f>
        <v/>
      </c>
      <c r="X2229"/>
    </row>
    <row r="2230" spans="2:24" x14ac:dyDescent="0.35">
      <c r="B2230" s="146"/>
      <c r="C2230" s="31"/>
      <c r="D2230" s="31"/>
      <c r="E2230" s="44"/>
      <c r="F2230" s="43"/>
      <c r="G2230" s="84"/>
      <c r="H2230" s="31"/>
      <c r="I2230" s="31"/>
      <c r="J2230" s="84"/>
      <c r="K2230" s="31"/>
      <c r="L2230" s="31"/>
      <c r="M2230" s="169"/>
      <c r="N2230" s="148"/>
      <c r="O2230" s="106"/>
      <c r="P2230" s="43"/>
      <c r="Q2230" s="31"/>
      <c r="R2230" s="84"/>
      <c r="S2230" s="31"/>
      <c r="T2230" s="31"/>
      <c r="U2230" s="169"/>
      <c r="V2230" s="150"/>
      <c r="W2230" s="141" t="str" cm="1">
        <f t="array" ref="W2230">IF(SUM(LEN(B2230:V2230))=0,"",IF(OR(OR(ISBLANK(F2230),SUM(LEN(C2230),LEN(D2230))=0),AND(NOT(E2230="Unknown"),ISBLANK(J2230)),AND(NOT(O2230="Unknown"),ISBLANK(R2230))),"Missing Information", INDEX(Table15[Entire Service Line Classification], MATCH(SUMIFS(Table15[Unique ID],Table15[System-Owned Portion],E2230,Table15[If Material Anything Other than "Lead" in Column E,Was Material Ever Previously Lead?],G2230,Table15[Customer-Owned Portion],O2230),Table15[Unique ID],0),0)))</f>
        <v/>
      </c>
      <c r="X2230"/>
    </row>
    <row r="2231" spans="2:24" x14ac:dyDescent="0.35">
      <c r="B2231" s="146"/>
      <c r="C2231" s="31"/>
      <c r="D2231" s="31"/>
      <c r="E2231" s="44"/>
      <c r="F2231" s="43"/>
      <c r="G2231" s="84"/>
      <c r="H2231" s="31"/>
      <c r="I2231" s="31"/>
      <c r="J2231" s="84"/>
      <c r="K2231" s="31"/>
      <c r="L2231" s="31"/>
      <c r="M2231" s="169"/>
      <c r="N2231" s="148"/>
      <c r="O2231" s="106"/>
      <c r="P2231" s="43"/>
      <c r="Q2231" s="31"/>
      <c r="R2231" s="84"/>
      <c r="S2231" s="31"/>
      <c r="T2231" s="31"/>
      <c r="U2231" s="169"/>
      <c r="V2231" s="150"/>
      <c r="W2231" s="141" t="str" cm="1">
        <f t="array" ref="W2231">IF(SUM(LEN(B2231:V2231))=0,"",IF(OR(OR(ISBLANK(F2231),SUM(LEN(C2231),LEN(D2231))=0),AND(NOT(E2231="Unknown"),ISBLANK(J2231)),AND(NOT(O2231="Unknown"),ISBLANK(R2231))),"Missing Information", INDEX(Table15[Entire Service Line Classification], MATCH(SUMIFS(Table15[Unique ID],Table15[System-Owned Portion],E2231,Table15[If Material Anything Other than "Lead" in Column E,Was Material Ever Previously Lead?],G2231,Table15[Customer-Owned Portion],O2231),Table15[Unique ID],0),0)))</f>
        <v/>
      </c>
      <c r="X2231"/>
    </row>
    <row r="2232" spans="2:24" x14ac:dyDescent="0.35">
      <c r="B2232" s="146"/>
      <c r="C2232" s="31"/>
      <c r="D2232" s="31"/>
      <c r="E2232" s="44"/>
      <c r="F2232" s="43"/>
      <c r="G2232" s="84"/>
      <c r="H2232" s="31"/>
      <c r="I2232" s="31"/>
      <c r="J2232" s="84"/>
      <c r="K2232" s="31"/>
      <c r="L2232" s="31"/>
      <c r="M2232" s="169"/>
      <c r="N2232" s="148"/>
      <c r="O2232" s="106"/>
      <c r="P2232" s="43"/>
      <c r="Q2232" s="31"/>
      <c r="R2232" s="84"/>
      <c r="S2232" s="31"/>
      <c r="T2232" s="31"/>
      <c r="U2232" s="169"/>
      <c r="V2232" s="150"/>
      <c r="W2232" s="141" t="str" cm="1">
        <f t="array" ref="W2232">IF(SUM(LEN(B2232:V2232))=0,"",IF(OR(OR(ISBLANK(F2232),SUM(LEN(C2232),LEN(D2232))=0),AND(NOT(E2232="Unknown"),ISBLANK(J2232)),AND(NOT(O2232="Unknown"),ISBLANK(R2232))),"Missing Information", INDEX(Table15[Entire Service Line Classification], MATCH(SUMIFS(Table15[Unique ID],Table15[System-Owned Portion],E2232,Table15[If Material Anything Other than "Lead" in Column E,Was Material Ever Previously Lead?],G2232,Table15[Customer-Owned Portion],O2232),Table15[Unique ID],0),0)))</f>
        <v/>
      </c>
      <c r="X2232"/>
    </row>
    <row r="2233" spans="2:24" x14ac:dyDescent="0.35">
      <c r="B2233" s="146"/>
      <c r="C2233" s="31"/>
      <c r="D2233" s="31"/>
      <c r="E2233" s="44"/>
      <c r="F2233" s="43"/>
      <c r="G2233" s="84"/>
      <c r="H2233" s="31"/>
      <c r="I2233" s="31"/>
      <c r="J2233" s="84"/>
      <c r="K2233" s="31"/>
      <c r="L2233" s="31"/>
      <c r="M2233" s="169"/>
      <c r="N2233" s="148"/>
      <c r="O2233" s="106"/>
      <c r="P2233" s="43"/>
      <c r="Q2233" s="31"/>
      <c r="R2233" s="84"/>
      <c r="S2233" s="31"/>
      <c r="T2233" s="31"/>
      <c r="U2233" s="169"/>
      <c r="V2233" s="150"/>
      <c r="W2233" s="141" t="str" cm="1">
        <f t="array" ref="W2233">IF(SUM(LEN(B2233:V2233))=0,"",IF(OR(OR(ISBLANK(F2233),SUM(LEN(C2233),LEN(D2233))=0),AND(NOT(E2233="Unknown"),ISBLANK(J2233)),AND(NOT(O2233="Unknown"),ISBLANK(R2233))),"Missing Information", INDEX(Table15[Entire Service Line Classification], MATCH(SUMIFS(Table15[Unique ID],Table15[System-Owned Portion],E2233,Table15[If Material Anything Other than "Lead" in Column E,Was Material Ever Previously Lead?],G2233,Table15[Customer-Owned Portion],O2233),Table15[Unique ID],0),0)))</f>
        <v/>
      </c>
      <c r="X2233"/>
    </row>
    <row r="2234" spans="2:24" x14ac:dyDescent="0.35">
      <c r="B2234" s="146"/>
      <c r="C2234" s="31"/>
      <c r="D2234" s="31"/>
      <c r="E2234" s="44"/>
      <c r="F2234" s="43"/>
      <c r="G2234" s="84"/>
      <c r="H2234" s="31"/>
      <c r="I2234" s="31"/>
      <c r="J2234" s="84"/>
      <c r="K2234" s="31"/>
      <c r="L2234" s="31"/>
      <c r="M2234" s="169"/>
      <c r="N2234" s="148"/>
      <c r="O2234" s="106"/>
      <c r="P2234" s="43"/>
      <c r="Q2234" s="31"/>
      <c r="R2234" s="84"/>
      <c r="S2234" s="31"/>
      <c r="T2234" s="31"/>
      <c r="U2234" s="169"/>
      <c r="V2234" s="150"/>
      <c r="W2234" s="141" t="str" cm="1">
        <f t="array" ref="W2234">IF(SUM(LEN(B2234:V2234))=0,"",IF(OR(OR(ISBLANK(F2234),SUM(LEN(C2234),LEN(D2234))=0),AND(NOT(E2234="Unknown"),ISBLANK(J2234)),AND(NOT(O2234="Unknown"),ISBLANK(R2234))),"Missing Information", INDEX(Table15[Entire Service Line Classification], MATCH(SUMIFS(Table15[Unique ID],Table15[System-Owned Portion],E2234,Table15[If Material Anything Other than "Lead" in Column E,Was Material Ever Previously Lead?],G2234,Table15[Customer-Owned Portion],O2234),Table15[Unique ID],0),0)))</f>
        <v/>
      </c>
      <c r="X2234"/>
    </row>
    <row r="2235" spans="2:24" x14ac:dyDescent="0.35">
      <c r="B2235" s="146"/>
      <c r="C2235" s="31"/>
      <c r="D2235" s="31"/>
      <c r="E2235" s="44"/>
      <c r="F2235" s="43"/>
      <c r="G2235" s="84"/>
      <c r="H2235" s="31"/>
      <c r="I2235" s="31"/>
      <c r="J2235" s="84"/>
      <c r="K2235" s="31"/>
      <c r="L2235" s="31"/>
      <c r="M2235" s="169"/>
      <c r="N2235" s="148"/>
      <c r="O2235" s="106"/>
      <c r="P2235" s="43"/>
      <c r="Q2235" s="31"/>
      <c r="R2235" s="84"/>
      <c r="S2235" s="31"/>
      <c r="T2235" s="31"/>
      <c r="U2235" s="169"/>
      <c r="V2235" s="150"/>
      <c r="W2235" s="141" t="str" cm="1">
        <f t="array" ref="W2235">IF(SUM(LEN(B2235:V2235))=0,"",IF(OR(OR(ISBLANK(F2235),SUM(LEN(C2235),LEN(D2235))=0),AND(NOT(E2235="Unknown"),ISBLANK(J2235)),AND(NOT(O2235="Unknown"),ISBLANK(R2235))),"Missing Information", INDEX(Table15[Entire Service Line Classification], MATCH(SUMIFS(Table15[Unique ID],Table15[System-Owned Portion],E2235,Table15[If Material Anything Other than "Lead" in Column E,Was Material Ever Previously Lead?],G2235,Table15[Customer-Owned Portion],O2235),Table15[Unique ID],0),0)))</f>
        <v/>
      </c>
      <c r="X2235"/>
    </row>
    <row r="2236" spans="2:24" x14ac:dyDescent="0.35">
      <c r="B2236" s="146"/>
      <c r="C2236" s="31"/>
      <c r="D2236" s="31"/>
      <c r="E2236" s="44"/>
      <c r="F2236" s="43"/>
      <c r="G2236" s="84"/>
      <c r="H2236" s="31"/>
      <c r="I2236" s="31"/>
      <c r="J2236" s="84"/>
      <c r="K2236" s="31"/>
      <c r="L2236" s="31"/>
      <c r="M2236" s="169"/>
      <c r="N2236" s="148"/>
      <c r="O2236" s="106"/>
      <c r="P2236" s="43"/>
      <c r="Q2236" s="31"/>
      <c r="R2236" s="84"/>
      <c r="S2236" s="31"/>
      <c r="T2236" s="31"/>
      <c r="U2236" s="169"/>
      <c r="V2236" s="150"/>
      <c r="W2236" s="141" t="str" cm="1">
        <f t="array" ref="W2236">IF(SUM(LEN(B2236:V2236))=0,"",IF(OR(OR(ISBLANK(F2236),SUM(LEN(C2236),LEN(D2236))=0),AND(NOT(E2236="Unknown"),ISBLANK(J2236)),AND(NOT(O2236="Unknown"),ISBLANK(R2236))),"Missing Information", INDEX(Table15[Entire Service Line Classification], MATCH(SUMIFS(Table15[Unique ID],Table15[System-Owned Portion],E2236,Table15[If Material Anything Other than "Lead" in Column E,Was Material Ever Previously Lead?],G2236,Table15[Customer-Owned Portion],O2236),Table15[Unique ID],0),0)))</f>
        <v/>
      </c>
      <c r="X2236"/>
    </row>
    <row r="2237" spans="2:24" x14ac:dyDescent="0.35">
      <c r="B2237" s="146"/>
      <c r="C2237" s="31"/>
      <c r="D2237" s="31"/>
      <c r="E2237" s="44"/>
      <c r="F2237" s="43"/>
      <c r="G2237" s="84"/>
      <c r="H2237" s="31"/>
      <c r="I2237" s="31"/>
      <c r="J2237" s="84"/>
      <c r="K2237" s="31"/>
      <c r="L2237" s="31"/>
      <c r="M2237" s="169"/>
      <c r="N2237" s="148"/>
      <c r="O2237" s="106"/>
      <c r="P2237" s="43"/>
      <c r="Q2237" s="31"/>
      <c r="R2237" s="84"/>
      <c r="S2237" s="31"/>
      <c r="T2237" s="31"/>
      <c r="U2237" s="169"/>
      <c r="V2237" s="150"/>
      <c r="W2237" s="141" t="str" cm="1">
        <f t="array" ref="W2237">IF(SUM(LEN(B2237:V2237))=0,"",IF(OR(OR(ISBLANK(F2237),SUM(LEN(C2237),LEN(D2237))=0),AND(NOT(E2237="Unknown"),ISBLANK(J2237)),AND(NOT(O2237="Unknown"),ISBLANK(R2237))),"Missing Information", INDEX(Table15[Entire Service Line Classification], MATCH(SUMIFS(Table15[Unique ID],Table15[System-Owned Portion],E2237,Table15[If Material Anything Other than "Lead" in Column E,Was Material Ever Previously Lead?],G2237,Table15[Customer-Owned Portion],O2237),Table15[Unique ID],0),0)))</f>
        <v/>
      </c>
      <c r="X2237"/>
    </row>
    <row r="2238" spans="2:24" x14ac:dyDescent="0.35">
      <c r="B2238" s="146"/>
      <c r="C2238" s="31"/>
      <c r="D2238" s="31"/>
      <c r="E2238" s="44"/>
      <c r="F2238" s="43"/>
      <c r="G2238" s="84"/>
      <c r="H2238" s="31"/>
      <c r="I2238" s="31"/>
      <c r="J2238" s="84"/>
      <c r="K2238" s="31"/>
      <c r="L2238" s="31"/>
      <c r="M2238" s="169"/>
      <c r="N2238" s="148"/>
      <c r="O2238" s="106"/>
      <c r="P2238" s="43"/>
      <c r="Q2238" s="31"/>
      <c r="R2238" s="84"/>
      <c r="S2238" s="31"/>
      <c r="T2238" s="31"/>
      <c r="U2238" s="169"/>
      <c r="V2238" s="150"/>
      <c r="W2238" s="141" t="str" cm="1">
        <f t="array" ref="W2238">IF(SUM(LEN(B2238:V2238))=0,"",IF(OR(OR(ISBLANK(F2238),SUM(LEN(C2238),LEN(D2238))=0),AND(NOT(E2238="Unknown"),ISBLANK(J2238)),AND(NOT(O2238="Unknown"),ISBLANK(R2238))),"Missing Information", INDEX(Table15[Entire Service Line Classification], MATCH(SUMIFS(Table15[Unique ID],Table15[System-Owned Portion],E2238,Table15[If Material Anything Other than "Lead" in Column E,Was Material Ever Previously Lead?],G2238,Table15[Customer-Owned Portion],O2238),Table15[Unique ID],0),0)))</f>
        <v/>
      </c>
      <c r="X2238"/>
    </row>
    <row r="2239" spans="2:24" x14ac:dyDescent="0.35">
      <c r="B2239" s="146"/>
      <c r="C2239" s="31"/>
      <c r="D2239" s="31"/>
      <c r="E2239" s="44"/>
      <c r="F2239" s="43"/>
      <c r="G2239" s="84"/>
      <c r="H2239" s="31"/>
      <c r="I2239" s="31"/>
      <c r="J2239" s="84"/>
      <c r="K2239" s="31"/>
      <c r="L2239" s="31"/>
      <c r="M2239" s="169"/>
      <c r="N2239" s="148"/>
      <c r="O2239" s="106"/>
      <c r="P2239" s="43"/>
      <c r="Q2239" s="31"/>
      <c r="R2239" s="84"/>
      <c r="S2239" s="31"/>
      <c r="T2239" s="31"/>
      <c r="U2239" s="169"/>
      <c r="V2239" s="150"/>
      <c r="W2239" s="141" t="str" cm="1">
        <f t="array" ref="W2239">IF(SUM(LEN(B2239:V2239))=0,"",IF(OR(OR(ISBLANK(F2239),SUM(LEN(C2239),LEN(D2239))=0),AND(NOT(E2239="Unknown"),ISBLANK(J2239)),AND(NOT(O2239="Unknown"),ISBLANK(R2239))),"Missing Information", INDEX(Table15[Entire Service Line Classification], MATCH(SUMIFS(Table15[Unique ID],Table15[System-Owned Portion],E2239,Table15[If Material Anything Other than "Lead" in Column E,Was Material Ever Previously Lead?],G2239,Table15[Customer-Owned Portion],O2239),Table15[Unique ID],0),0)))</f>
        <v/>
      </c>
      <c r="X2239"/>
    </row>
    <row r="2240" spans="2:24" x14ac:dyDescent="0.35">
      <c r="B2240" s="146"/>
      <c r="C2240" s="31"/>
      <c r="D2240" s="31"/>
      <c r="E2240" s="44"/>
      <c r="F2240" s="43"/>
      <c r="G2240" s="84"/>
      <c r="H2240" s="31"/>
      <c r="I2240" s="31"/>
      <c r="J2240" s="84"/>
      <c r="K2240" s="31"/>
      <c r="L2240" s="31"/>
      <c r="M2240" s="169"/>
      <c r="N2240" s="148"/>
      <c r="O2240" s="106"/>
      <c r="P2240" s="43"/>
      <c r="Q2240" s="31"/>
      <c r="R2240" s="84"/>
      <c r="S2240" s="31"/>
      <c r="T2240" s="31"/>
      <c r="U2240" s="169"/>
      <c r="V2240" s="150"/>
      <c r="W2240" s="141" t="str" cm="1">
        <f t="array" ref="W2240">IF(SUM(LEN(B2240:V2240))=0,"",IF(OR(OR(ISBLANK(F2240),SUM(LEN(C2240),LEN(D2240))=0),AND(NOT(E2240="Unknown"),ISBLANK(J2240)),AND(NOT(O2240="Unknown"),ISBLANK(R2240))),"Missing Information", INDEX(Table15[Entire Service Line Classification], MATCH(SUMIFS(Table15[Unique ID],Table15[System-Owned Portion],E2240,Table15[If Material Anything Other than "Lead" in Column E,Was Material Ever Previously Lead?],G2240,Table15[Customer-Owned Portion],O2240),Table15[Unique ID],0),0)))</f>
        <v/>
      </c>
      <c r="X2240"/>
    </row>
    <row r="2241" spans="2:24" x14ac:dyDescent="0.35">
      <c r="B2241" s="146"/>
      <c r="C2241" s="31"/>
      <c r="D2241" s="31"/>
      <c r="E2241" s="44"/>
      <c r="F2241" s="43"/>
      <c r="G2241" s="84"/>
      <c r="H2241" s="31"/>
      <c r="I2241" s="31"/>
      <c r="J2241" s="84"/>
      <c r="K2241" s="31"/>
      <c r="L2241" s="31"/>
      <c r="M2241" s="169"/>
      <c r="N2241" s="148"/>
      <c r="O2241" s="106"/>
      <c r="P2241" s="43"/>
      <c r="Q2241" s="31"/>
      <c r="R2241" s="84"/>
      <c r="S2241" s="31"/>
      <c r="T2241" s="31"/>
      <c r="U2241" s="169"/>
      <c r="V2241" s="150"/>
      <c r="W2241" s="141" t="str" cm="1">
        <f t="array" ref="W2241">IF(SUM(LEN(B2241:V2241))=0,"",IF(OR(OR(ISBLANK(F2241),SUM(LEN(C2241),LEN(D2241))=0),AND(NOT(E2241="Unknown"),ISBLANK(J2241)),AND(NOT(O2241="Unknown"),ISBLANK(R2241))),"Missing Information", INDEX(Table15[Entire Service Line Classification], MATCH(SUMIFS(Table15[Unique ID],Table15[System-Owned Portion],E2241,Table15[If Material Anything Other than "Lead" in Column E,Was Material Ever Previously Lead?],G2241,Table15[Customer-Owned Portion],O2241),Table15[Unique ID],0),0)))</f>
        <v/>
      </c>
      <c r="X2241"/>
    </row>
    <row r="2242" spans="2:24" x14ac:dyDescent="0.35">
      <c r="B2242" s="146"/>
      <c r="C2242" s="31"/>
      <c r="D2242" s="31"/>
      <c r="E2242" s="44"/>
      <c r="F2242" s="43"/>
      <c r="G2242" s="84"/>
      <c r="H2242" s="31"/>
      <c r="I2242" s="31"/>
      <c r="J2242" s="84"/>
      <c r="K2242" s="31"/>
      <c r="L2242" s="31"/>
      <c r="M2242" s="169"/>
      <c r="N2242" s="148"/>
      <c r="O2242" s="106"/>
      <c r="P2242" s="43"/>
      <c r="Q2242" s="31"/>
      <c r="R2242" s="84"/>
      <c r="S2242" s="31"/>
      <c r="T2242" s="31"/>
      <c r="U2242" s="169"/>
      <c r="V2242" s="150"/>
      <c r="W2242" s="141" t="str" cm="1">
        <f t="array" ref="W2242">IF(SUM(LEN(B2242:V2242))=0,"",IF(OR(OR(ISBLANK(F2242),SUM(LEN(C2242),LEN(D2242))=0),AND(NOT(E2242="Unknown"),ISBLANK(J2242)),AND(NOT(O2242="Unknown"),ISBLANK(R2242))),"Missing Information", INDEX(Table15[Entire Service Line Classification], MATCH(SUMIFS(Table15[Unique ID],Table15[System-Owned Portion],E2242,Table15[If Material Anything Other than "Lead" in Column E,Was Material Ever Previously Lead?],G2242,Table15[Customer-Owned Portion],O2242),Table15[Unique ID],0),0)))</f>
        <v/>
      </c>
      <c r="X2242"/>
    </row>
    <row r="2243" spans="2:24" x14ac:dyDescent="0.35">
      <c r="B2243" s="146"/>
      <c r="C2243" s="31"/>
      <c r="D2243" s="31"/>
      <c r="E2243" s="44"/>
      <c r="F2243" s="43"/>
      <c r="G2243" s="84"/>
      <c r="H2243" s="31"/>
      <c r="I2243" s="31"/>
      <c r="J2243" s="84"/>
      <c r="K2243" s="31"/>
      <c r="L2243" s="31"/>
      <c r="M2243" s="169"/>
      <c r="N2243" s="148"/>
      <c r="O2243" s="106"/>
      <c r="P2243" s="43"/>
      <c r="Q2243" s="31"/>
      <c r="R2243" s="84"/>
      <c r="S2243" s="31"/>
      <c r="T2243" s="31"/>
      <c r="U2243" s="169"/>
      <c r="V2243" s="150"/>
      <c r="W2243" s="141" t="str" cm="1">
        <f t="array" ref="W2243">IF(SUM(LEN(B2243:V2243))=0,"",IF(OR(OR(ISBLANK(F2243),SUM(LEN(C2243),LEN(D2243))=0),AND(NOT(E2243="Unknown"),ISBLANK(J2243)),AND(NOT(O2243="Unknown"),ISBLANK(R2243))),"Missing Information", INDEX(Table15[Entire Service Line Classification], MATCH(SUMIFS(Table15[Unique ID],Table15[System-Owned Portion],E2243,Table15[If Material Anything Other than "Lead" in Column E,Was Material Ever Previously Lead?],G2243,Table15[Customer-Owned Portion],O2243),Table15[Unique ID],0),0)))</f>
        <v/>
      </c>
      <c r="X2243"/>
    </row>
    <row r="2244" spans="2:24" x14ac:dyDescent="0.35">
      <c r="B2244" s="146"/>
      <c r="C2244" s="31"/>
      <c r="D2244" s="31"/>
      <c r="E2244" s="44"/>
      <c r="F2244" s="43"/>
      <c r="G2244" s="84"/>
      <c r="H2244" s="31"/>
      <c r="I2244" s="31"/>
      <c r="J2244" s="84"/>
      <c r="K2244" s="31"/>
      <c r="L2244" s="31"/>
      <c r="M2244" s="169"/>
      <c r="N2244" s="148"/>
      <c r="O2244" s="106"/>
      <c r="P2244" s="43"/>
      <c r="Q2244" s="31"/>
      <c r="R2244" s="84"/>
      <c r="S2244" s="31"/>
      <c r="T2244" s="31"/>
      <c r="U2244" s="169"/>
      <c r="V2244" s="150"/>
      <c r="W2244" s="141" t="str" cm="1">
        <f t="array" ref="W2244">IF(SUM(LEN(B2244:V2244))=0,"",IF(OR(OR(ISBLANK(F2244),SUM(LEN(C2244),LEN(D2244))=0),AND(NOT(E2244="Unknown"),ISBLANK(J2244)),AND(NOT(O2244="Unknown"),ISBLANK(R2244))),"Missing Information", INDEX(Table15[Entire Service Line Classification], MATCH(SUMIFS(Table15[Unique ID],Table15[System-Owned Portion],E2244,Table15[If Material Anything Other than "Lead" in Column E,Was Material Ever Previously Lead?],G2244,Table15[Customer-Owned Portion],O2244),Table15[Unique ID],0),0)))</f>
        <v/>
      </c>
      <c r="X2244"/>
    </row>
    <row r="2245" spans="2:24" x14ac:dyDescent="0.35">
      <c r="B2245" s="146"/>
      <c r="C2245" s="31"/>
      <c r="D2245" s="31"/>
      <c r="E2245" s="44"/>
      <c r="F2245" s="43"/>
      <c r="G2245" s="84"/>
      <c r="H2245" s="31"/>
      <c r="I2245" s="31"/>
      <c r="J2245" s="84"/>
      <c r="K2245" s="31"/>
      <c r="L2245" s="31"/>
      <c r="M2245" s="169"/>
      <c r="N2245" s="148"/>
      <c r="O2245" s="106"/>
      <c r="P2245" s="43"/>
      <c r="Q2245" s="31"/>
      <c r="R2245" s="84"/>
      <c r="S2245" s="31"/>
      <c r="T2245" s="31"/>
      <c r="U2245" s="169"/>
      <c r="V2245" s="150"/>
      <c r="W2245" s="141" t="str" cm="1">
        <f t="array" ref="W2245">IF(SUM(LEN(B2245:V2245))=0,"",IF(OR(OR(ISBLANK(F2245),SUM(LEN(C2245),LEN(D2245))=0),AND(NOT(E2245="Unknown"),ISBLANK(J2245)),AND(NOT(O2245="Unknown"),ISBLANK(R2245))),"Missing Information", INDEX(Table15[Entire Service Line Classification], MATCH(SUMIFS(Table15[Unique ID],Table15[System-Owned Portion],E2245,Table15[If Material Anything Other than "Lead" in Column E,Was Material Ever Previously Lead?],G2245,Table15[Customer-Owned Portion],O2245),Table15[Unique ID],0),0)))</f>
        <v/>
      </c>
      <c r="X2245"/>
    </row>
    <row r="2246" spans="2:24" x14ac:dyDescent="0.35">
      <c r="B2246" s="146"/>
      <c r="C2246" s="31"/>
      <c r="D2246" s="31"/>
      <c r="E2246" s="44"/>
      <c r="F2246" s="43"/>
      <c r="G2246" s="84"/>
      <c r="H2246" s="31"/>
      <c r="I2246" s="31"/>
      <c r="J2246" s="84"/>
      <c r="K2246" s="31"/>
      <c r="L2246" s="31"/>
      <c r="M2246" s="169"/>
      <c r="N2246" s="148"/>
      <c r="O2246" s="106"/>
      <c r="P2246" s="43"/>
      <c r="Q2246" s="31"/>
      <c r="R2246" s="84"/>
      <c r="S2246" s="31"/>
      <c r="T2246" s="31"/>
      <c r="U2246" s="169"/>
      <c r="V2246" s="150"/>
      <c r="W2246" s="141" t="str" cm="1">
        <f t="array" ref="W2246">IF(SUM(LEN(B2246:V2246))=0,"",IF(OR(OR(ISBLANK(F2246),SUM(LEN(C2246),LEN(D2246))=0),AND(NOT(E2246="Unknown"),ISBLANK(J2246)),AND(NOT(O2246="Unknown"),ISBLANK(R2246))),"Missing Information", INDEX(Table15[Entire Service Line Classification], MATCH(SUMIFS(Table15[Unique ID],Table15[System-Owned Portion],E2246,Table15[If Material Anything Other than "Lead" in Column E,Was Material Ever Previously Lead?],G2246,Table15[Customer-Owned Portion],O2246),Table15[Unique ID],0),0)))</f>
        <v/>
      </c>
      <c r="X2246"/>
    </row>
    <row r="2247" spans="2:24" x14ac:dyDescent="0.35">
      <c r="B2247" s="146"/>
      <c r="C2247" s="31"/>
      <c r="D2247" s="31"/>
      <c r="E2247" s="44"/>
      <c r="F2247" s="43"/>
      <c r="G2247" s="84"/>
      <c r="H2247" s="31"/>
      <c r="I2247" s="31"/>
      <c r="J2247" s="84"/>
      <c r="K2247" s="31"/>
      <c r="L2247" s="31"/>
      <c r="M2247" s="169"/>
      <c r="N2247" s="148"/>
      <c r="O2247" s="106"/>
      <c r="P2247" s="43"/>
      <c r="Q2247" s="31"/>
      <c r="R2247" s="84"/>
      <c r="S2247" s="31"/>
      <c r="T2247" s="31"/>
      <c r="U2247" s="169"/>
      <c r="V2247" s="150"/>
      <c r="W2247" s="141" t="str" cm="1">
        <f t="array" ref="W2247">IF(SUM(LEN(B2247:V2247))=0,"",IF(OR(OR(ISBLANK(F2247),SUM(LEN(C2247),LEN(D2247))=0),AND(NOT(E2247="Unknown"),ISBLANK(J2247)),AND(NOT(O2247="Unknown"),ISBLANK(R2247))),"Missing Information", INDEX(Table15[Entire Service Line Classification], MATCH(SUMIFS(Table15[Unique ID],Table15[System-Owned Portion],E2247,Table15[If Material Anything Other than "Lead" in Column E,Was Material Ever Previously Lead?],G2247,Table15[Customer-Owned Portion],O2247),Table15[Unique ID],0),0)))</f>
        <v/>
      </c>
      <c r="X2247"/>
    </row>
    <row r="2248" spans="2:24" x14ac:dyDescent="0.35">
      <c r="B2248" s="146"/>
      <c r="C2248" s="31"/>
      <c r="D2248" s="31"/>
      <c r="E2248" s="44"/>
      <c r="F2248" s="43"/>
      <c r="G2248" s="84"/>
      <c r="H2248" s="31"/>
      <c r="I2248" s="31"/>
      <c r="J2248" s="84"/>
      <c r="K2248" s="31"/>
      <c r="L2248" s="31"/>
      <c r="M2248" s="169"/>
      <c r="N2248" s="148"/>
      <c r="O2248" s="106"/>
      <c r="P2248" s="43"/>
      <c r="Q2248" s="31"/>
      <c r="R2248" s="84"/>
      <c r="S2248" s="31"/>
      <c r="T2248" s="31"/>
      <c r="U2248" s="169"/>
      <c r="V2248" s="150"/>
      <c r="W2248" s="141" t="str" cm="1">
        <f t="array" ref="W2248">IF(SUM(LEN(B2248:V2248))=0,"",IF(OR(OR(ISBLANK(F2248),SUM(LEN(C2248),LEN(D2248))=0),AND(NOT(E2248="Unknown"),ISBLANK(J2248)),AND(NOT(O2248="Unknown"),ISBLANK(R2248))),"Missing Information", INDEX(Table15[Entire Service Line Classification], MATCH(SUMIFS(Table15[Unique ID],Table15[System-Owned Portion],E2248,Table15[If Material Anything Other than "Lead" in Column E,Was Material Ever Previously Lead?],G2248,Table15[Customer-Owned Portion],O2248),Table15[Unique ID],0),0)))</f>
        <v/>
      </c>
      <c r="X2248"/>
    </row>
    <row r="2249" spans="2:24" x14ac:dyDescent="0.35">
      <c r="B2249" s="146"/>
      <c r="C2249" s="31"/>
      <c r="D2249" s="31"/>
      <c r="E2249" s="44"/>
      <c r="F2249" s="43"/>
      <c r="G2249" s="84"/>
      <c r="H2249" s="31"/>
      <c r="I2249" s="31"/>
      <c r="J2249" s="84"/>
      <c r="K2249" s="31"/>
      <c r="L2249" s="31"/>
      <c r="M2249" s="169"/>
      <c r="N2249" s="148"/>
      <c r="O2249" s="106"/>
      <c r="P2249" s="43"/>
      <c r="Q2249" s="31"/>
      <c r="R2249" s="84"/>
      <c r="S2249" s="31"/>
      <c r="T2249" s="31"/>
      <c r="U2249" s="169"/>
      <c r="V2249" s="150"/>
      <c r="W2249" s="141" t="str" cm="1">
        <f t="array" ref="W2249">IF(SUM(LEN(B2249:V2249))=0,"",IF(OR(OR(ISBLANK(F2249),SUM(LEN(C2249),LEN(D2249))=0),AND(NOT(E2249="Unknown"),ISBLANK(J2249)),AND(NOT(O2249="Unknown"),ISBLANK(R2249))),"Missing Information", INDEX(Table15[Entire Service Line Classification], MATCH(SUMIFS(Table15[Unique ID],Table15[System-Owned Portion],E2249,Table15[If Material Anything Other than "Lead" in Column E,Was Material Ever Previously Lead?],G2249,Table15[Customer-Owned Portion],O2249),Table15[Unique ID],0),0)))</f>
        <v/>
      </c>
      <c r="X2249"/>
    </row>
    <row r="2250" spans="2:24" x14ac:dyDescent="0.35">
      <c r="B2250" s="146"/>
      <c r="C2250" s="31"/>
      <c r="D2250" s="31"/>
      <c r="E2250" s="44"/>
      <c r="F2250" s="43"/>
      <c r="G2250" s="84"/>
      <c r="H2250" s="31"/>
      <c r="I2250" s="31"/>
      <c r="J2250" s="84"/>
      <c r="K2250" s="31"/>
      <c r="L2250" s="31"/>
      <c r="M2250" s="169"/>
      <c r="N2250" s="148"/>
      <c r="O2250" s="106"/>
      <c r="P2250" s="43"/>
      <c r="Q2250" s="31"/>
      <c r="R2250" s="84"/>
      <c r="S2250" s="31"/>
      <c r="T2250" s="31"/>
      <c r="U2250" s="169"/>
      <c r="V2250" s="150"/>
      <c r="W2250" s="141" t="str" cm="1">
        <f t="array" ref="W2250">IF(SUM(LEN(B2250:V2250))=0,"",IF(OR(OR(ISBLANK(F2250),SUM(LEN(C2250),LEN(D2250))=0),AND(NOT(E2250="Unknown"),ISBLANK(J2250)),AND(NOT(O2250="Unknown"),ISBLANK(R2250))),"Missing Information", INDEX(Table15[Entire Service Line Classification], MATCH(SUMIFS(Table15[Unique ID],Table15[System-Owned Portion],E2250,Table15[If Material Anything Other than "Lead" in Column E,Was Material Ever Previously Lead?],G2250,Table15[Customer-Owned Portion],O2250),Table15[Unique ID],0),0)))</f>
        <v/>
      </c>
      <c r="X2250"/>
    </row>
    <row r="2251" spans="2:24" x14ac:dyDescent="0.35">
      <c r="B2251" s="146"/>
      <c r="C2251" s="31"/>
      <c r="D2251" s="31"/>
      <c r="E2251" s="44"/>
      <c r="F2251" s="43"/>
      <c r="G2251" s="84"/>
      <c r="H2251" s="31"/>
      <c r="I2251" s="31"/>
      <c r="J2251" s="84"/>
      <c r="K2251" s="31"/>
      <c r="L2251" s="31"/>
      <c r="M2251" s="169"/>
      <c r="N2251" s="148"/>
      <c r="O2251" s="106"/>
      <c r="P2251" s="43"/>
      <c r="Q2251" s="31"/>
      <c r="R2251" s="84"/>
      <c r="S2251" s="31"/>
      <c r="T2251" s="31"/>
      <c r="U2251" s="169"/>
      <c r="V2251" s="150"/>
      <c r="W2251" s="141" t="str" cm="1">
        <f t="array" ref="W2251">IF(SUM(LEN(B2251:V2251))=0,"",IF(OR(OR(ISBLANK(F2251),SUM(LEN(C2251),LEN(D2251))=0),AND(NOT(E2251="Unknown"),ISBLANK(J2251)),AND(NOT(O2251="Unknown"),ISBLANK(R2251))),"Missing Information", INDEX(Table15[Entire Service Line Classification], MATCH(SUMIFS(Table15[Unique ID],Table15[System-Owned Portion],E2251,Table15[If Material Anything Other than "Lead" in Column E,Was Material Ever Previously Lead?],G2251,Table15[Customer-Owned Portion],O2251),Table15[Unique ID],0),0)))</f>
        <v/>
      </c>
      <c r="X2251"/>
    </row>
    <row r="2252" spans="2:24" x14ac:dyDescent="0.35">
      <c r="B2252" s="146"/>
      <c r="C2252" s="31"/>
      <c r="D2252" s="31"/>
      <c r="E2252" s="44"/>
      <c r="F2252" s="43"/>
      <c r="G2252" s="84"/>
      <c r="H2252" s="31"/>
      <c r="I2252" s="31"/>
      <c r="J2252" s="84"/>
      <c r="K2252" s="31"/>
      <c r="L2252" s="31"/>
      <c r="M2252" s="169"/>
      <c r="N2252" s="148"/>
      <c r="O2252" s="106"/>
      <c r="P2252" s="43"/>
      <c r="Q2252" s="31"/>
      <c r="R2252" s="84"/>
      <c r="S2252" s="31"/>
      <c r="T2252" s="31"/>
      <c r="U2252" s="169"/>
      <c r="V2252" s="150"/>
      <c r="W2252" s="141" t="str" cm="1">
        <f t="array" ref="W2252">IF(SUM(LEN(B2252:V2252))=0,"",IF(OR(OR(ISBLANK(F2252),SUM(LEN(C2252),LEN(D2252))=0),AND(NOT(E2252="Unknown"),ISBLANK(J2252)),AND(NOT(O2252="Unknown"),ISBLANK(R2252))),"Missing Information", INDEX(Table15[Entire Service Line Classification], MATCH(SUMIFS(Table15[Unique ID],Table15[System-Owned Portion],E2252,Table15[If Material Anything Other than "Lead" in Column E,Was Material Ever Previously Lead?],G2252,Table15[Customer-Owned Portion],O2252),Table15[Unique ID],0),0)))</f>
        <v/>
      </c>
      <c r="X2252"/>
    </row>
    <row r="2253" spans="2:24" x14ac:dyDescent="0.35">
      <c r="B2253" s="146"/>
      <c r="C2253" s="31"/>
      <c r="D2253" s="31"/>
      <c r="E2253" s="44"/>
      <c r="F2253" s="43"/>
      <c r="G2253" s="84"/>
      <c r="H2253" s="31"/>
      <c r="I2253" s="31"/>
      <c r="J2253" s="84"/>
      <c r="K2253" s="31"/>
      <c r="L2253" s="31"/>
      <c r="M2253" s="169"/>
      <c r="N2253" s="148"/>
      <c r="O2253" s="106"/>
      <c r="P2253" s="43"/>
      <c r="Q2253" s="31"/>
      <c r="R2253" s="84"/>
      <c r="S2253" s="31"/>
      <c r="T2253" s="31"/>
      <c r="U2253" s="169"/>
      <c r="V2253" s="150"/>
      <c r="W2253" s="141" t="str" cm="1">
        <f t="array" ref="W2253">IF(SUM(LEN(B2253:V2253))=0,"",IF(OR(OR(ISBLANK(F2253),SUM(LEN(C2253),LEN(D2253))=0),AND(NOT(E2253="Unknown"),ISBLANK(J2253)),AND(NOT(O2253="Unknown"),ISBLANK(R2253))),"Missing Information", INDEX(Table15[Entire Service Line Classification], MATCH(SUMIFS(Table15[Unique ID],Table15[System-Owned Portion],E2253,Table15[If Material Anything Other than "Lead" in Column E,Was Material Ever Previously Lead?],G2253,Table15[Customer-Owned Portion],O2253),Table15[Unique ID],0),0)))</f>
        <v/>
      </c>
      <c r="X2253"/>
    </row>
    <row r="2254" spans="2:24" x14ac:dyDescent="0.35">
      <c r="B2254" s="146"/>
      <c r="C2254" s="31"/>
      <c r="D2254" s="31"/>
      <c r="E2254" s="44"/>
      <c r="F2254" s="43"/>
      <c r="G2254" s="84"/>
      <c r="H2254" s="31"/>
      <c r="I2254" s="31"/>
      <c r="J2254" s="84"/>
      <c r="K2254" s="31"/>
      <c r="L2254" s="31"/>
      <c r="M2254" s="169"/>
      <c r="N2254" s="148"/>
      <c r="O2254" s="106"/>
      <c r="P2254" s="43"/>
      <c r="Q2254" s="31"/>
      <c r="R2254" s="84"/>
      <c r="S2254" s="31"/>
      <c r="T2254" s="31"/>
      <c r="U2254" s="169"/>
      <c r="V2254" s="150"/>
      <c r="W2254" s="141" t="str" cm="1">
        <f t="array" ref="W2254">IF(SUM(LEN(B2254:V2254))=0,"",IF(OR(OR(ISBLANK(F2254),SUM(LEN(C2254),LEN(D2254))=0),AND(NOT(E2254="Unknown"),ISBLANK(J2254)),AND(NOT(O2254="Unknown"),ISBLANK(R2254))),"Missing Information", INDEX(Table15[Entire Service Line Classification], MATCH(SUMIFS(Table15[Unique ID],Table15[System-Owned Portion],E2254,Table15[If Material Anything Other than "Lead" in Column E,Was Material Ever Previously Lead?],G2254,Table15[Customer-Owned Portion],O2254),Table15[Unique ID],0),0)))</f>
        <v/>
      </c>
      <c r="X2254"/>
    </row>
    <row r="2255" spans="2:24" x14ac:dyDescent="0.35">
      <c r="B2255" s="146"/>
      <c r="C2255" s="31"/>
      <c r="D2255" s="31"/>
      <c r="E2255" s="44"/>
      <c r="F2255" s="43"/>
      <c r="G2255" s="84"/>
      <c r="H2255" s="31"/>
      <c r="I2255" s="31"/>
      <c r="J2255" s="84"/>
      <c r="K2255" s="31"/>
      <c r="L2255" s="31"/>
      <c r="M2255" s="169"/>
      <c r="N2255" s="148"/>
      <c r="O2255" s="106"/>
      <c r="P2255" s="43"/>
      <c r="Q2255" s="31"/>
      <c r="R2255" s="84"/>
      <c r="S2255" s="31"/>
      <c r="T2255" s="31"/>
      <c r="U2255" s="169"/>
      <c r="V2255" s="150"/>
      <c r="W2255" s="141" t="str" cm="1">
        <f t="array" ref="W2255">IF(SUM(LEN(B2255:V2255))=0,"",IF(OR(OR(ISBLANK(F2255),SUM(LEN(C2255),LEN(D2255))=0),AND(NOT(E2255="Unknown"),ISBLANK(J2255)),AND(NOT(O2255="Unknown"),ISBLANK(R2255))),"Missing Information", INDEX(Table15[Entire Service Line Classification], MATCH(SUMIFS(Table15[Unique ID],Table15[System-Owned Portion],E2255,Table15[If Material Anything Other than "Lead" in Column E,Was Material Ever Previously Lead?],G2255,Table15[Customer-Owned Portion],O2255),Table15[Unique ID],0),0)))</f>
        <v/>
      </c>
      <c r="X2255"/>
    </row>
    <row r="2256" spans="2:24" x14ac:dyDescent="0.35">
      <c r="B2256" s="146"/>
      <c r="C2256" s="31"/>
      <c r="D2256" s="31"/>
      <c r="E2256" s="44"/>
      <c r="F2256" s="43"/>
      <c r="G2256" s="84"/>
      <c r="H2256" s="31"/>
      <c r="I2256" s="31"/>
      <c r="J2256" s="84"/>
      <c r="K2256" s="31"/>
      <c r="L2256" s="31"/>
      <c r="M2256" s="169"/>
      <c r="N2256" s="148"/>
      <c r="O2256" s="106"/>
      <c r="P2256" s="43"/>
      <c r="Q2256" s="31"/>
      <c r="R2256" s="84"/>
      <c r="S2256" s="31"/>
      <c r="T2256" s="31"/>
      <c r="U2256" s="169"/>
      <c r="V2256" s="150"/>
      <c r="W2256" s="141" t="str" cm="1">
        <f t="array" ref="W2256">IF(SUM(LEN(B2256:V2256))=0,"",IF(OR(OR(ISBLANK(F2256),SUM(LEN(C2256),LEN(D2256))=0),AND(NOT(E2256="Unknown"),ISBLANK(J2256)),AND(NOT(O2256="Unknown"),ISBLANK(R2256))),"Missing Information", INDEX(Table15[Entire Service Line Classification], MATCH(SUMIFS(Table15[Unique ID],Table15[System-Owned Portion],E2256,Table15[If Material Anything Other than "Lead" in Column E,Was Material Ever Previously Lead?],G2256,Table15[Customer-Owned Portion],O2256),Table15[Unique ID],0),0)))</f>
        <v/>
      </c>
      <c r="X2256"/>
    </row>
    <row r="2257" spans="2:24" x14ac:dyDescent="0.35">
      <c r="B2257" s="146"/>
      <c r="C2257" s="31"/>
      <c r="D2257" s="31"/>
      <c r="E2257" s="44"/>
      <c r="F2257" s="43"/>
      <c r="G2257" s="84"/>
      <c r="H2257" s="31"/>
      <c r="I2257" s="31"/>
      <c r="J2257" s="84"/>
      <c r="K2257" s="31"/>
      <c r="L2257" s="31"/>
      <c r="M2257" s="169"/>
      <c r="N2257" s="148"/>
      <c r="O2257" s="106"/>
      <c r="P2257" s="43"/>
      <c r="Q2257" s="31"/>
      <c r="R2257" s="84"/>
      <c r="S2257" s="31"/>
      <c r="T2257" s="31"/>
      <c r="U2257" s="169"/>
      <c r="V2257" s="150"/>
      <c r="W2257" s="141" t="str" cm="1">
        <f t="array" ref="W2257">IF(SUM(LEN(B2257:V2257))=0,"",IF(OR(OR(ISBLANK(F2257),SUM(LEN(C2257),LEN(D2257))=0),AND(NOT(E2257="Unknown"),ISBLANK(J2257)),AND(NOT(O2257="Unknown"),ISBLANK(R2257))),"Missing Information", INDEX(Table15[Entire Service Line Classification], MATCH(SUMIFS(Table15[Unique ID],Table15[System-Owned Portion],E2257,Table15[If Material Anything Other than "Lead" in Column E,Was Material Ever Previously Lead?],G2257,Table15[Customer-Owned Portion],O2257),Table15[Unique ID],0),0)))</f>
        <v/>
      </c>
      <c r="X2257"/>
    </row>
    <row r="2258" spans="2:24" x14ac:dyDescent="0.35">
      <c r="B2258" s="146"/>
      <c r="C2258" s="31"/>
      <c r="D2258" s="31"/>
      <c r="E2258" s="44"/>
      <c r="F2258" s="43"/>
      <c r="G2258" s="84"/>
      <c r="H2258" s="31"/>
      <c r="I2258" s="31"/>
      <c r="J2258" s="84"/>
      <c r="K2258" s="31"/>
      <c r="L2258" s="31"/>
      <c r="M2258" s="169"/>
      <c r="N2258" s="148"/>
      <c r="O2258" s="106"/>
      <c r="P2258" s="43"/>
      <c r="Q2258" s="31"/>
      <c r="R2258" s="84"/>
      <c r="S2258" s="31"/>
      <c r="T2258" s="31"/>
      <c r="U2258" s="169"/>
      <c r="V2258" s="150"/>
      <c r="W2258" s="141" t="str" cm="1">
        <f t="array" ref="W2258">IF(SUM(LEN(B2258:V2258))=0,"",IF(OR(OR(ISBLANK(F2258),SUM(LEN(C2258),LEN(D2258))=0),AND(NOT(E2258="Unknown"),ISBLANK(J2258)),AND(NOT(O2258="Unknown"),ISBLANK(R2258))),"Missing Information", INDEX(Table15[Entire Service Line Classification], MATCH(SUMIFS(Table15[Unique ID],Table15[System-Owned Portion],E2258,Table15[If Material Anything Other than "Lead" in Column E,Was Material Ever Previously Lead?],G2258,Table15[Customer-Owned Portion],O2258),Table15[Unique ID],0),0)))</f>
        <v/>
      </c>
      <c r="X2258"/>
    </row>
    <row r="2259" spans="2:24" x14ac:dyDescent="0.35">
      <c r="B2259" s="146"/>
      <c r="C2259" s="31"/>
      <c r="D2259" s="31"/>
      <c r="E2259" s="44"/>
      <c r="F2259" s="43"/>
      <c r="G2259" s="84"/>
      <c r="H2259" s="31"/>
      <c r="I2259" s="31"/>
      <c r="J2259" s="84"/>
      <c r="K2259" s="31"/>
      <c r="L2259" s="31"/>
      <c r="M2259" s="169"/>
      <c r="N2259" s="148"/>
      <c r="O2259" s="106"/>
      <c r="P2259" s="43"/>
      <c r="Q2259" s="31"/>
      <c r="R2259" s="84"/>
      <c r="S2259" s="31"/>
      <c r="T2259" s="31"/>
      <c r="U2259" s="169"/>
      <c r="V2259" s="150"/>
      <c r="W2259" s="141" t="str" cm="1">
        <f t="array" ref="W2259">IF(SUM(LEN(B2259:V2259))=0,"",IF(OR(OR(ISBLANK(F2259),SUM(LEN(C2259),LEN(D2259))=0),AND(NOT(E2259="Unknown"),ISBLANK(J2259)),AND(NOT(O2259="Unknown"),ISBLANK(R2259))),"Missing Information", INDEX(Table15[Entire Service Line Classification], MATCH(SUMIFS(Table15[Unique ID],Table15[System-Owned Portion],E2259,Table15[If Material Anything Other than "Lead" in Column E,Was Material Ever Previously Lead?],G2259,Table15[Customer-Owned Portion],O2259),Table15[Unique ID],0),0)))</f>
        <v/>
      </c>
      <c r="X2259"/>
    </row>
    <row r="2260" spans="2:24" x14ac:dyDescent="0.35">
      <c r="B2260" s="146"/>
      <c r="C2260" s="31"/>
      <c r="D2260" s="31"/>
      <c r="E2260" s="44"/>
      <c r="F2260" s="43"/>
      <c r="G2260" s="84"/>
      <c r="H2260" s="31"/>
      <c r="I2260" s="31"/>
      <c r="J2260" s="84"/>
      <c r="K2260" s="31"/>
      <c r="L2260" s="31"/>
      <c r="M2260" s="169"/>
      <c r="N2260" s="148"/>
      <c r="O2260" s="106"/>
      <c r="P2260" s="43"/>
      <c r="Q2260" s="31"/>
      <c r="R2260" s="84"/>
      <c r="S2260" s="31"/>
      <c r="T2260" s="31"/>
      <c r="U2260" s="169"/>
      <c r="V2260" s="150"/>
      <c r="W2260" s="141" t="str" cm="1">
        <f t="array" ref="W2260">IF(SUM(LEN(B2260:V2260))=0,"",IF(OR(OR(ISBLANK(F2260),SUM(LEN(C2260),LEN(D2260))=0),AND(NOT(E2260="Unknown"),ISBLANK(J2260)),AND(NOT(O2260="Unknown"),ISBLANK(R2260))),"Missing Information", INDEX(Table15[Entire Service Line Classification], MATCH(SUMIFS(Table15[Unique ID],Table15[System-Owned Portion],E2260,Table15[If Material Anything Other than "Lead" in Column E,Was Material Ever Previously Lead?],G2260,Table15[Customer-Owned Portion],O2260),Table15[Unique ID],0),0)))</f>
        <v/>
      </c>
      <c r="X2260"/>
    </row>
    <row r="2261" spans="2:24" x14ac:dyDescent="0.35">
      <c r="B2261" s="146"/>
      <c r="C2261" s="31"/>
      <c r="D2261" s="31"/>
      <c r="E2261" s="44"/>
      <c r="F2261" s="43"/>
      <c r="G2261" s="84"/>
      <c r="H2261" s="31"/>
      <c r="I2261" s="31"/>
      <c r="J2261" s="84"/>
      <c r="K2261" s="31"/>
      <c r="L2261" s="31"/>
      <c r="M2261" s="169"/>
      <c r="N2261" s="148"/>
      <c r="O2261" s="106"/>
      <c r="P2261" s="43"/>
      <c r="Q2261" s="31"/>
      <c r="R2261" s="84"/>
      <c r="S2261" s="31"/>
      <c r="T2261" s="31"/>
      <c r="U2261" s="169"/>
      <c r="V2261" s="150"/>
      <c r="W2261" s="141" t="str" cm="1">
        <f t="array" ref="W2261">IF(SUM(LEN(B2261:V2261))=0,"",IF(OR(OR(ISBLANK(F2261),SUM(LEN(C2261),LEN(D2261))=0),AND(NOT(E2261="Unknown"),ISBLANK(J2261)),AND(NOT(O2261="Unknown"),ISBLANK(R2261))),"Missing Information", INDEX(Table15[Entire Service Line Classification], MATCH(SUMIFS(Table15[Unique ID],Table15[System-Owned Portion],E2261,Table15[If Material Anything Other than "Lead" in Column E,Was Material Ever Previously Lead?],G2261,Table15[Customer-Owned Portion],O2261),Table15[Unique ID],0),0)))</f>
        <v/>
      </c>
      <c r="X2261"/>
    </row>
    <row r="2262" spans="2:24" x14ac:dyDescent="0.35">
      <c r="B2262" s="146"/>
      <c r="C2262" s="31"/>
      <c r="D2262" s="31"/>
      <c r="E2262" s="44"/>
      <c r="F2262" s="43"/>
      <c r="G2262" s="84"/>
      <c r="H2262" s="31"/>
      <c r="I2262" s="31"/>
      <c r="J2262" s="84"/>
      <c r="K2262" s="31"/>
      <c r="L2262" s="31"/>
      <c r="M2262" s="169"/>
      <c r="N2262" s="148"/>
      <c r="O2262" s="106"/>
      <c r="P2262" s="43"/>
      <c r="Q2262" s="31"/>
      <c r="R2262" s="84"/>
      <c r="S2262" s="31"/>
      <c r="T2262" s="31"/>
      <c r="U2262" s="169"/>
      <c r="V2262" s="150"/>
      <c r="W2262" s="141" t="str" cm="1">
        <f t="array" ref="W2262">IF(SUM(LEN(B2262:V2262))=0,"",IF(OR(OR(ISBLANK(F2262),SUM(LEN(C2262),LEN(D2262))=0),AND(NOT(E2262="Unknown"),ISBLANK(J2262)),AND(NOT(O2262="Unknown"),ISBLANK(R2262))),"Missing Information", INDEX(Table15[Entire Service Line Classification], MATCH(SUMIFS(Table15[Unique ID],Table15[System-Owned Portion],E2262,Table15[If Material Anything Other than "Lead" in Column E,Was Material Ever Previously Lead?],G2262,Table15[Customer-Owned Portion],O2262),Table15[Unique ID],0),0)))</f>
        <v/>
      </c>
      <c r="X2262"/>
    </row>
    <row r="2263" spans="2:24" x14ac:dyDescent="0.35">
      <c r="B2263" s="146"/>
      <c r="C2263" s="31"/>
      <c r="D2263" s="31"/>
      <c r="E2263" s="44"/>
      <c r="F2263" s="43"/>
      <c r="G2263" s="84"/>
      <c r="H2263" s="31"/>
      <c r="I2263" s="31"/>
      <c r="J2263" s="84"/>
      <c r="K2263" s="31"/>
      <c r="L2263" s="31"/>
      <c r="M2263" s="169"/>
      <c r="N2263" s="148"/>
      <c r="O2263" s="106"/>
      <c r="P2263" s="43"/>
      <c r="Q2263" s="31"/>
      <c r="R2263" s="84"/>
      <c r="S2263" s="31"/>
      <c r="T2263" s="31"/>
      <c r="U2263" s="169"/>
      <c r="V2263" s="150"/>
      <c r="W2263" s="141" t="str" cm="1">
        <f t="array" ref="W2263">IF(SUM(LEN(B2263:V2263))=0,"",IF(OR(OR(ISBLANK(F2263),SUM(LEN(C2263),LEN(D2263))=0),AND(NOT(E2263="Unknown"),ISBLANK(J2263)),AND(NOT(O2263="Unknown"),ISBLANK(R2263))),"Missing Information", INDEX(Table15[Entire Service Line Classification], MATCH(SUMIFS(Table15[Unique ID],Table15[System-Owned Portion],E2263,Table15[If Material Anything Other than "Lead" in Column E,Was Material Ever Previously Lead?],G2263,Table15[Customer-Owned Portion],O2263),Table15[Unique ID],0),0)))</f>
        <v/>
      </c>
      <c r="X2263"/>
    </row>
    <row r="2264" spans="2:24" x14ac:dyDescent="0.35">
      <c r="B2264" s="146"/>
      <c r="C2264" s="31"/>
      <c r="D2264" s="31"/>
      <c r="E2264" s="44"/>
      <c r="F2264" s="43"/>
      <c r="G2264" s="84"/>
      <c r="H2264" s="31"/>
      <c r="I2264" s="31"/>
      <c r="J2264" s="84"/>
      <c r="K2264" s="31"/>
      <c r="L2264" s="31"/>
      <c r="M2264" s="169"/>
      <c r="N2264" s="148"/>
      <c r="O2264" s="106"/>
      <c r="P2264" s="43"/>
      <c r="Q2264" s="31"/>
      <c r="R2264" s="84"/>
      <c r="S2264" s="31"/>
      <c r="T2264" s="31"/>
      <c r="U2264" s="169"/>
      <c r="V2264" s="150"/>
      <c r="W2264" s="141" t="str" cm="1">
        <f t="array" ref="W2264">IF(SUM(LEN(B2264:V2264))=0,"",IF(OR(OR(ISBLANK(F2264),SUM(LEN(C2264),LEN(D2264))=0),AND(NOT(E2264="Unknown"),ISBLANK(J2264)),AND(NOT(O2264="Unknown"),ISBLANK(R2264))),"Missing Information", INDEX(Table15[Entire Service Line Classification], MATCH(SUMIFS(Table15[Unique ID],Table15[System-Owned Portion],E2264,Table15[If Material Anything Other than "Lead" in Column E,Was Material Ever Previously Lead?],G2264,Table15[Customer-Owned Portion],O2264),Table15[Unique ID],0),0)))</f>
        <v/>
      </c>
      <c r="X2264"/>
    </row>
    <row r="2265" spans="2:24" x14ac:dyDescent="0.35">
      <c r="B2265" s="146"/>
      <c r="C2265" s="31"/>
      <c r="D2265" s="31"/>
      <c r="E2265" s="44"/>
      <c r="F2265" s="43"/>
      <c r="G2265" s="84"/>
      <c r="H2265" s="31"/>
      <c r="I2265" s="31"/>
      <c r="J2265" s="84"/>
      <c r="K2265" s="31"/>
      <c r="L2265" s="31"/>
      <c r="M2265" s="169"/>
      <c r="N2265" s="148"/>
      <c r="O2265" s="106"/>
      <c r="P2265" s="43"/>
      <c r="Q2265" s="31"/>
      <c r="R2265" s="84"/>
      <c r="S2265" s="31"/>
      <c r="T2265" s="31"/>
      <c r="U2265" s="169"/>
      <c r="V2265" s="150"/>
      <c r="W2265" s="141" t="str" cm="1">
        <f t="array" ref="W2265">IF(SUM(LEN(B2265:V2265))=0,"",IF(OR(OR(ISBLANK(F2265),SUM(LEN(C2265),LEN(D2265))=0),AND(NOT(E2265="Unknown"),ISBLANK(J2265)),AND(NOT(O2265="Unknown"),ISBLANK(R2265))),"Missing Information", INDEX(Table15[Entire Service Line Classification], MATCH(SUMIFS(Table15[Unique ID],Table15[System-Owned Portion],E2265,Table15[If Material Anything Other than "Lead" in Column E,Was Material Ever Previously Lead?],G2265,Table15[Customer-Owned Portion],O2265),Table15[Unique ID],0),0)))</f>
        <v/>
      </c>
      <c r="X2265"/>
    </row>
    <row r="2266" spans="2:24" x14ac:dyDescent="0.35">
      <c r="B2266" s="146"/>
      <c r="C2266" s="31"/>
      <c r="D2266" s="31"/>
      <c r="E2266" s="44"/>
      <c r="F2266" s="43"/>
      <c r="G2266" s="84"/>
      <c r="H2266" s="31"/>
      <c r="I2266" s="31"/>
      <c r="J2266" s="84"/>
      <c r="K2266" s="31"/>
      <c r="L2266" s="31"/>
      <c r="M2266" s="169"/>
      <c r="N2266" s="148"/>
      <c r="O2266" s="106"/>
      <c r="P2266" s="43"/>
      <c r="Q2266" s="31"/>
      <c r="R2266" s="84"/>
      <c r="S2266" s="31"/>
      <c r="T2266" s="31"/>
      <c r="U2266" s="169"/>
      <c r="V2266" s="150"/>
      <c r="W2266" s="141" t="str" cm="1">
        <f t="array" ref="W2266">IF(SUM(LEN(B2266:V2266))=0,"",IF(OR(OR(ISBLANK(F2266),SUM(LEN(C2266),LEN(D2266))=0),AND(NOT(E2266="Unknown"),ISBLANK(J2266)),AND(NOT(O2266="Unknown"),ISBLANK(R2266))),"Missing Information", INDEX(Table15[Entire Service Line Classification], MATCH(SUMIFS(Table15[Unique ID],Table15[System-Owned Portion],E2266,Table15[If Material Anything Other than "Lead" in Column E,Was Material Ever Previously Lead?],G2266,Table15[Customer-Owned Portion],O2266),Table15[Unique ID],0),0)))</f>
        <v/>
      </c>
      <c r="X2266"/>
    </row>
    <row r="2267" spans="2:24" x14ac:dyDescent="0.35">
      <c r="B2267" s="146"/>
      <c r="C2267" s="31"/>
      <c r="D2267" s="31"/>
      <c r="E2267" s="44"/>
      <c r="F2267" s="43"/>
      <c r="G2267" s="84"/>
      <c r="H2267" s="31"/>
      <c r="I2267" s="31"/>
      <c r="J2267" s="84"/>
      <c r="K2267" s="31"/>
      <c r="L2267" s="31"/>
      <c r="M2267" s="169"/>
      <c r="N2267" s="148"/>
      <c r="O2267" s="106"/>
      <c r="P2267" s="43"/>
      <c r="Q2267" s="31"/>
      <c r="R2267" s="84"/>
      <c r="S2267" s="31"/>
      <c r="T2267" s="31"/>
      <c r="U2267" s="169"/>
      <c r="V2267" s="150"/>
      <c r="W2267" s="141" t="str" cm="1">
        <f t="array" ref="W2267">IF(SUM(LEN(B2267:V2267))=0,"",IF(OR(OR(ISBLANK(F2267),SUM(LEN(C2267),LEN(D2267))=0),AND(NOT(E2267="Unknown"),ISBLANK(J2267)),AND(NOT(O2267="Unknown"),ISBLANK(R2267))),"Missing Information", INDEX(Table15[Entire Service Line Classification], MATCH(SUMIFS(Table15[Unique ID],Table15[System-Owned Portion],E2267,Table15[If Material Anything Other than "Lead" in Column E,Was Material Ever Previously Lead?],G2267,Table15[Customer-Owned Portion],O2267),Table15[Unique ID],0),0)))</f>
        <v/>
      </c>
      <c r="X2267"/>
    </row>
    <row r="2268" spans="2:24" x14ac:dyDescent="0.35">
      <c r="B2268" s="146"/>
      <c r="C2268" s="31"/>
      <c r="D2268" s="31"/>
      <c r="E2268" s="44"/>
      <c r="F2268" s="43"/>
      <c r="G2268" s="84"/>
      <c r="H2268" s="31"/>
      <c r="I2268" s="31"/>
      <c r="J2268" s="84"/>
      <c r="K2268" s="31"/>
      <c r="L2268" s="31"/>
      <c r="M2268" s="169"/>
      <c r="N2268" s="148"/>
      <c r="O2268" s="106"/>
      <c r="P2268" s="43"/>
      <c r="Q2268" s="31"/>
      <c r="R2268" s="84"/>
      <c r="S2268" s="31"/>
      <c r="T2268" s="31"/>
      <c r="U2268" s="169"/>
      <c r="V2268" s="150"/>
      <c r="W2268" s="141" t="str" cm="1">
        <f t="array" ref="W2268">IF(SUM(LEN(B2268:V2268))=0,"",IF(OR(OR(ISBLANK(F2268),SUM(LEN(C2268),LEN(D2268))=0),AND(NOT(E2268="Unknown"),ISBLANK(J2268)),AND(NOT(O2268="Unknown"),ISBLANK(R2268))),"Missing Information", INDEX(Table15[Entire Service Line Classification], MATCH(SUMIFS(Table15[Unique ID],Table15[System-Owned Portion],E2268,Table15[If Material Anything Other than "Lead" in Column E,Was Material Ever Previously Lead?],G2268,Table15[Customer-Owned Portion],O2268),Table15[Unique ID],0),0)))</f>
        <v/>
      </c>
      <c r="X2268"/>
    </row>
    <row r="2269" spans="2:24" x14ac:dyDescent="0.35">
      <c r="B2269" s="146"/>
      <c r="C2269" s="31"/>
      <c r="D2269" s="31"/>
      <c r="E2269" s="44"/>
      <c r="F2269" s="43"/>
      <c r="G2269" s="84"/>
      <c r="H2269" s="31"/>
      <c r="I2269" s="31"/>
      <c r="J2269" s="84"/>
      <c r="K2269" s="31"/>
      <c r="L2269" s="31"/>
      <c r="M2269" s="169"/>
      <c r="N2269" s="148"/>
      <c r="O2269" s="106"/>
      <c r="P2269" s="43"/>
      <c r="Q2269" s="31"/>
      <c r="R2269" s="84"/>
      <c r="S2269" s="31"/>
      <c r="T2269" s="31"/>
      <c r="U2269" s="169"/>
      <c r="V2269" s="150"/>
      <c r="W2269" s="141" t="str" cm="1">
        <f t="array" ref="W2269">IF(SUM(LEN(B2269:V2269))=0,"",IF(OR(OR(ISBLANK(F2269),SUM(LEN(C2269),LEN(D2269))=0),AND(NOT(E2269="Unknown"),ISBLANK(J2269)),AND(NOT(O2269="Unknown"),ISBLANK(R2269))),"Missing Information", INDEX(Table15[Entire Service Line Classification], MATCH(SUMIFS(Table15[Unique ID],Table15[System-Owned Portion],E2269,Table15[If Material Anything Other than "Lead" in Column E,Was Material Ever Previously Lead?],G2269,Table15[Customer-Owned Portion],O2269),Table15[Unique ID],0),0)))</f>
        <v/>
      </c>
      <c r="X2269"/>
    </row>
    <row r="2270" spans="2:24" x14ac:dyDescent="0.35">
      <c r="B2270" s="146"/>
      <c r="C2270" s="31"/>
      <c r="D2270" s="31"/>
      <c r="E2270" s="44"/>
      <c r="F2270" s="43"/>
      <c r="G2270" s="84"/>
      <c r="H2270" s="31"/>
      <c r="I2270" s="31"/>
      <c r="J2270" s="84"/>
      <c r="K2270" s="31"/>
      <c r="L2270" s="31"/>
      <c r="M2270" s="169"/>
      <c r="N2270" s="148"/>
      <c r="O2270" s="106"/>
      <c r="P2270" s="43"/>
      <c r="Q2270" s="31"/>
      <c r="R2270" s="84"/>
      <c r="S2270" s="31"/>
      <c r="T2270" s="31"/>
      <c r="U2270" s="169"/>
      <c r="V2270" s="150"/>
      <c r="W2270" s="141" t="str" cm="1">
        <f t="array" ref="W2270">IF(SUM(LEN(B2270:V2270))=0,"",IF(OR(OR(ISBLANK(F2270),SUM(LEN(C2270),LEN(D2270))=0),AND(NOT(E2270="Unknown"),ISBLANK(J2270)),AND(NOT(O2270="Unknown"),ISBLANK(R2270))),"Missing Information", INDEX(Table15[Entire Service Line Classification], MATCH(SUMIFS(Table15[Unique ID],Table15[System-Owned Portion],E2270,Table15[If Material Anything Other than "Lead" in Column E,Was Material Ever Previously Lead?],G2270,Table15[Customer-Owned Portion],O2270),Table15[Unique ID],0),0)))</f>
        <v/>
      </c>
      <c r="X2270"/>
    </row>
    <row r="2271" spans="2:24" x14ac:dyDescent="0.35">
      <c r="B2271" s="146"/>
      <c r="C2271" s="31"/>
      <c r="D2271" s="31"/>
      <c r="E2271" s="44"/>
      <c r="F2271" s="43"/>
      <c r="G2271" s="84"/>
      <c r="H2271" s="31"/>
      <c r="I2271" s="31"/>
      <c r="J2271" s="84"/>
      <c r="K2271" s="31"/>
      <c r="L2271" s="31"/>
      <c r="M2271" s="169"/>
      <c r="N2271" s="148"/>
      <c r="O2271" s="106"/>
      <c r="P2271" s="43"/>
      <c r="Q2271" s="31"/>
      <c r="R2271" s="84"/>
      <c r="S2271" s="31"/>
      <c r="T2271" s="31"/>
      <c r="U2271" s="169"/>
      <c r="V2271" s="150"/>
      <c r="W2271" s="141" t="str" cm="1">
        <f t="array" ref="W2271">IF(SUM(LEN(B2271:V2271))=0,"",IF(OR(OR(ISBLANK(F2271),SUM(LEN(C2271),LEN(D2271))=0),AND(NOT(E2271="Unknown"),ISBLANK(J2271)),AND(NOT(O2271="Unknown"),ISBLANK(R2271))),"Missing Information", INDEX(Table15[Entire Service Line Classification], MATCH(SUMIFS(Table15[Unique ID],Table15[System-Owned Portion],E2271,Table15[If Material Anything Other than "Lead" in Column E,Was Material Ever Previously Lead?],G2271,Table15[Customer-Owned Portion],O2271),Table15[Unique ID],0),0)))</f>
        <v/>
      </c>
      <c r="X2271"/>
    </row>
    <row r="2272" spans="2:24" x14ac:dyDescent="0.35">
      <c r="B2272" s="146"/>
      <c r="C2272" s="31"/>
      <c r="D2272" s="31"/>
      <c r="E2272" s="44"/>
      <c r="F2272" s="43"/>
      <c r="G2272" s="84"/>
      <c r="H2272" s="31"/>
      <c r="I2272" s="31"/>
      <c r="J2272" s="84"/>
      <c r="K2272" s="31"/>
      <c r="L2272" s="31"/>
      <c r="M2272" s="169"/>
      <c r="N2272" s="148"/>
      <c r="O2272" s="106"/>
      <c r="P2272" s="43"/>
      <c r="Q2272" s="31"/>
      <c r="R2272" s="84"/>
      <c r="S2272" s="31"/>
      <c r="T2272" s="31"/>
      <c r="U2272" s="169"/>
      <c r="V2272" s="150"/>
      <c r="W2272" s="141" t="str" cm="1">
        <f t="array" ref="W2272">IF(SUM(LEN(B2272:V2272))=0,"",IF(OR(OR(ISBLANK(F2272),SUM(LEN(C2272),LEN(D2272))=0),AND(NOT(E2272="Unknown"),ISBLANK(J2272)),AND(NOT(O2272="Unknown"),ISBLANK(R2272))),"Missing Information", INDEX(Table15[Entire Service Line Classification], MATCH(SUMIFS(Table15[Unique ID],Table15[System-Owned Portion],E2272,Table15[If Material Anything Other than "Lead" in Column E,Was Material Ever Previously Lead?],G2272,Table15[Customer-Owned Portion],O2272),Table15[Unique ID],0),0)))</f>
        <v/>
      </c>
      <c r="X2272"/>
    </row>
    <row r="2273" spans="2:24" x14ac:dyDescent="0.35">
      <c r="B2273" s="146"/>
      <c r="C2273" s="31"/>
      <c r="D2273" s="31"/>
      <c r="E2273" s="44"/>
      <c r="F2273" s="43"/>
      <c r="G2273" s="84"/>
      <c r="H2273" s="31"/>
      <c r="I2273" s="31"/>
      <c r="J2273" s="84"/>
      <c r="K2273" s="31"/>
      <c r="L2273" s="31"/>
      <c r="M2273" s="169"/>
      <c r="N2273" s="148"/>
      <c r="O2273" s="106"/>
      <c r="P2273" s="43"/>
      <c r="Q2273" s="31"/>
      <c r="R2273" s="84"/>
      <c r="S2273" s="31"/>
      <c r="T2273" s="31"/>
      <c r="U2273" s="169"/>
      <c r="V2273" s="150"/>
      <c r="W2273" s="141" t="str" cm="1">
        <f t="array" ref="W2273">IF(SUM(LEN(B2273:V2273))=0,"",IF(OR(OR(ISBLANK(F2273),SUM(LEN(C2273),LEN(D2273))=0),AND(NOT(E2273="Unknown"),ISBLANK(J2273)),AND(NOT(O2273="Unknown"),ISBLANK(R2273))),"Missing Information", INDEX(Table15[Entire Service Line Classification], MATCH(SUMIFS(Table15[Unique ID],Table15[System-Owned Portion],E2273,Table15[If Material Anything Other than "Lead" in Column E,Was Material Ever Previously Lead?],G2273,Table15[Customer-Owned Portion],O2273),Table15[Unique ID],0),0)))</f>
        <v/>
      </c>
      <c r="X2273"/>
    </row>
    <row r="2274" spans="2:24" x14ac:dyDescent="0.35">
      <c r="B2274" s="146"/>
      <c r="C2274" s="31"/>
      <c r="D2274" s="31"/>
      <c r="E2274" s="44"/>
      <c r="F2274" s="43"/>
      <c r="G2274" s="84"/>
      <c r="H2274" s="31"/>
      <c r="I2274" s="31"/>
      <c r="J2274" s="84"/>
      <c r="K2274" s="31"/>
      <c r="L2274" s="31"/>
      <c r="M2274" s="169"/>
      <c r="N2274" s="148"/>
      <c r="O2274" s="106"/>
      <c r="P2274" s="43"/>
      <c r="Q2274" s="31"/>
      <c r="R2274" s="84"/>
      <c r="S2274" s="31"/>
      <c r="T2274" s="31"/>
      <c r="U2274" s="169"/>
      <c r="V2274" s="150"/>
      <c r="W2274" s="141" t="str" cm="1">
        <f t="array" ref="W2274">IF(SUM(LEN(B2274:V2274))=0,"",IF(OR(OR(ISBLANK(F2274),SUM(LEN(C2274),LEN(D2274))=0),AND(NOT(E2274="Unknown"),ISBLANK(J2274)),AND(NOT(O2274="Unknown"),ISBLANK(R2274))),"Missing Information", INDEX(Table15[Entire Service Line Classification], MATCH(SUMIFS(Table15[Unique ID],Table15[System-Owned Portion],E2274,Table15[If Material Anything Other than "Lead" in Column E,Was Material Ever Previously Lead?],G2274,Table15[Customer-Owned Portion],O2274),Table15[Unique ID],0),0)))</f>
        <v/>
      </c>
      <c r="X2274"/>
    </row>
    <row r="2275" spans="2:24" x14ac:dyDescent="0.35">
      <c r="B2275" s="146"/>
      <c r="C2275" s="31"/>
      <c r="D2275" s="31"/>
      <c r="E2275" s="44"/>
      <c r="F2275" s="43"/>
      <c r="G2275" s="84"/>
      <c r="H2275" s="31"/>
      <c r="I2275" s="31"/>
      <c r="J2275" s="84"/>
      <c r="K2275" s="31"/>
      <c r="L2275" s="31"/>
      <c r="M2275" s="169"/>
      <c r="N2275" s="148"/>
      <c r="O2275" s="106"/>
      <c r="P2275" s="43"/>
      <c r="Q2275" s="31"/>
      <c r="R2275" s="84"/>
      <c r="S2275" s="31"/>
      <c r="T2275" s="31"/>
      <c r="U2275" s="169"/>
      <c r="V2275" s="150"/>
      <c r="W2275" s="141" t="str" cm="1">
        <f t="array" ref="W2275">IF(SUM(LEN(B2275:V2275))=0,"",IF(OR(OR(ISBLANK(F2275),SUM(LEN(C2275),LEN(D2275))=0),AND(NOT(E2275="Unknown"),ISBLANK(J2275)),AND(NOT(O2275="Unknown"),ISBLANK(R2275))),"Missing Information", INDEX(Table15[Entire Service Line Classification], MATCH(SUMIFS(Table15[Unique ID],Table15[System-Owned Portion],E2275,Table15[If Material Anything Other than "Lead" in Column E,Was Material Ever Previously Lead?],G2275,Table15[Customer-Owned Portion],O2275),Table15[Unique ID],0),0)))</f>
        <v/>
      </c>
      <c r="X2275"/>
    </row>
    <row r="2276" spans="2:24" x14ac:dyDescent="0.35">
      <c r="B2276" s="146"/>
      <c r="C2276" s="31"/>
      <c r="D2276" s="31"/>
      <c r="E2276" s="44"/>
      <c r="F2276" s="43"/>
      <c r="G2276" s="84"/>
      <c r="H2276" s="31"/>
      <c r="I2276" s="31"/>
      <c r="J2276" s="84"/>
      <c r="K2276" s="31"/>
      <c r="L2276" s="31"/>
      <c r="M2276" s="169"/>
      <c r="N2276" s="148"/>
      <c r="O2276" s="106"/>
      <c r="P2276" s="43"/>
      <c r="Q2276" s="31"/>
      <c r="R2276" s="84"/>
      <c r="S2276" s="31"/>
      <c r="T2276" s="31"/>
      <c r="U2276" s="169"/>
      <c r="V2276" s="150"/>
      <c r="W2276" s="141" t="str" cm="1">
        <f t="array" ref="W2276">IF(SUM(LEN(B2276:V2276))=0,"",IF(OR(OR(ISBLANK(F2276),SUM(LEN(C2276),LEN(D2276))=0),AND(NOT(E2276="Unknown"),ISBLANK(J2276)),AND(NOT(O2276="Unknown"),ISBLANK(R2276))),"Missing Information", INDEX(Table15[Entire Service Line Classification], MATCH(SUMIFS(Table15[Unique ID],Table15[System-Owned Portion],E2276,Table15[If Material Anything Other than "Lead" in Column E,Was Material Ever Previously Lead?],G2276,Table15[Customer-Owned Portion],O2276),Table15[Unique ID],0),0)))</f>
        <v/>
      </c>
      <c r="X2276"/>
    </row>
    <row r="2277" spans="2:24" x14ac:dyDescent="0.35">
      <c r="B2277" s="146"/>
      <c r="C2277" s="31"/>
      <c r="D2277" s="31"/>
      <c r="E2277" s="44"/>
      <c r="F2277" s="43"/>
      <c r="G2277" s="84"/>
      <c r="H2277" s="31"/>
      <c r="I2277" s="31"/>
      <c r="J2277" s="84"/>
      <c r="K2277" s="31"/>
      <c r="L2277" s="31"/>
      <c r="M2277" s="169"/>
      <c r="N2277" s="148"/>
      <c r="O2277" s="106"/>
      <c r="P2277" s="43"/>
      <c r="Q2277" s="31"/>
      <c r="R2277" s="84"/>
      <c r="S2277" s="31"/>
      <c r="T2277" s="31"/>
      <c r="U2277" s="169"/>
      <c r="V2277" s="150"/>
      <c r="W2277" s="141" t="str" cm="1">
        <f t="array" ref="W2277">IF(SUM(LEN(B2277:V2277))=0,"",IF(OR(OR(ISBLANK(F2277),SUM(LEN(C2277),LEN(D2277))=0),AND(NOT(E2277="Unknown"),ISBLANK(J2277)),AND(NOT(O2277="Unknown"),ISBLANK(R2277))),"Missing Information", INDEX(Table15[Entire Service Line Classification], MATCH(SUMIFS(Table15[Unique ID],Table15[System-Owned Portion],E2277,Table15[If Material Anything Other than "Lead" in Column E,Was Material Ever Previously Lead?],G2277,Table15[Customer-Owned Portion],O2277),Table15[Unique ID],0),0)))</f>
        <v/>
      </c>
      <c r="X2277"/>
    </row>
    <row r="2278" spans="2:24" x14ac:dyDescent="0.35">
      <c r="B2278" s="146"/>
      <c r="C2278" s="31"/>
      <c r="D2278" s="31"/>
      <c r="E2278" s="44"/>
      <c r="F2278" s="43"/>
      <c r="G2278" s="84"/>
      <c r="H2278" s="31"/>
      <c r="I2278" s="31"/>
      <c r="J2278" s="84"/>
      <c r="K2278" s="31"/>
      <c r="L2278" s="31"/>
      <c r="M2278" s="169"/>
      <c r="N2278" s="148"/>
      <c r="O2278" s="106"/>
      <c r="P2278" s="43"/>
      <c r="Q2278" s="31"/>
      <c r="R2278" s="84"/>
      <c r="S2278" s="31"/>
      <c r="T2278" s="31"/>
      <c r="U2278" s="169"/>
      <c r="V2278" s="150"/>
      <c r="W2278" s="141" t="str" cm="1">
        <f t="array" ref="W2278">IF(SUM(LEN(B2278:V2278))=0,"",IF(OR(OR(ISBLANK(F2278),SUM(LEN(C2278),LEN(D2278))=0),AND(NOT(E2278="Unknown"),ISBLANK(J2278)),AND(NOT(O2278="Unknown"),ISBLANK(R2278))),"Missing Information", INDEX(Table15[Entire Service Line Classification], MATCH(SUMIFS(Table15[Unique ID],Table15[System-Owned Portion],E2278,Table15[If Material Anything Other than "Lead" in Column E,Was Material Ever Previously Lead?],G2278,Table15[Customer-Owned Portion],O2278),Table15[Unique ID],0),0)))</f>
        <v/>
      </c>
      <c r="X2278"/>
    </row>
    <row r="2279" spans="2:24" x14ac:dyDescent="0.35">
      <c r="B2279" s="146"/>
      <c r="C2279" s="31"/>
      <c r="D2279" s="31"/>
      <c r="E2279" s="44"/>
      <c r="F2279" s="43"/>
      <c r="G2279" s="84"/>
      <c r="H2279" s="31"/>
      <c r="I2279" s="31"/>
      <c r="J2279" s="84"/>
      <c r="K2279" s="31"/>
      <c r="L2279" s="31"/>
      <c r="M2279" s="169"/>
      <c r="N2279" s="148"/>
      <c r="O2279" s="106"/>
      <c r="P2279" s="43"/>
      <c r="Q2279" s="31"/>
      <c r="R2279" s="84"/>
      <c r="S2279" s="31"/>
      <c r="T2279" s="31"/>
      <c r="U2279" s="169"/>
      <c r="V2279" s="150"/>
      <c r="W2279" s="141" t="str" cm="1">
        <f t="array" ref="W2279">IF(SUM(LEN(B2279:V2279))=0,"",IF(OR(OR(ISBLANK(F2279),SUM(LEN(C2279),LEN(D2279))=0),AND(NOT(E2279="Unknown"),ISBLANK(J2279)),AND(NOT(O2279="Unknown"),ISBLANK(R2279))),"Missing Information", INDEX(Table15[Entire Service Line Classification], MATCH(SUMIFS(Table15[Unique ID],Table15[System-Owned Portion],E2279,Table15[If Material Anything Other than "Lead" in Column E,Was Material Ever Previously Lead?],G2279,Table15[Customer-Owned Portion],O2279),Table15[Unique ID],0),0)))</f>
        <v/>
      </c>
      <c r="X2279"/>
    </row>
    <row r="2280" spans="2:24" x14ac:dyDescent="0.35">
      <c r="B2280" s="146"/>
      <c r="C2280" s="31"/>
      <c r="D2280" s="31"/>
      <c r="E2280" s="44"/>
      <c r="F2280" s="43"/>
      <c r="G2280" s="84"/>
      <c r="H2280" s="31"/>
      <c r="I2280" s="31"/>
      <c r="J2280" s="84"/>
      <c r="K2280" s="31"/>
      <c r="L2280" s="31"/>
      <c r="M2280" s="169"/>
      <c r="N2280" s="148"/>
      <c r="O2280" s="106"/>
      <c r="P2280" s="43"/>
      <c r="Q2280" s="31"/>
      <c r="R2280" s="84"/>
      <c r="S2280" s="31"/>
      <c r="T2280" s="31"/>
      <c r="U2280" s="169"/>
      <c r="V2280" s="150"/>
      <c r="W2280" s="141" t="str" cm="1">
        <f t="array" ref="W2280">IF(SUM(LEN(B2280:V2280))=0,"",IF(OR(OR(ISBLANK(F2280),SUM(LEN(C2280),LEN(D2280))=0),AND(NOT(E2280="Unknown"),ISBLANK(J2280)),AND(NOT(O2280="Unknown"),ISBLANK(R2280))),"Missing Information", INDEX(Table15[Entire Service Line Classification], MATCH(SUMIFS(Table15[Unique ID],Table15[System-Owned Portion],E2280,Table15[If Material Anything Other than "Lead" in Column E,Was Material Ever Previously Lead?],G2280,Table15[Customer-Owned Portion],O2280),Table15[Unique ID],0),0)))</f>
        <v/>
      </c>
      <c r="X2280"/>
    </row>
    <row r="2281" spans="2:24" x14ac:dyDescent="0.35">
      <c r="B2281" s="146"/>
      <c r="C2281" s="31"/>
      <c r="D2281" s="31"/>
      <c r="E2281" s="44"/>
      <c r="F2281" s="43"/>
      <c r="G2281" s="84"/>
      <c r="H2281" s="31"/>
      <c r="I2281" s="31"/>
      <c r="J2281" s="84"/>
      <c r="K2281" s="31"/>
      <c r="L2281" s="31"/>
      <c r="M2281" s="169"/>
      <c r="N2281" s="148"/>
      <c r="O2281" s="106"/>
      <c r="P2281" s="43"/>
      <c r="Q2281" s="31"/>
      <c r="R2281" s="84"/>
      <c r="S2281" s="31"/>
      <c r="T2281" s="31"/>
      <c r="U2281" s="169"/>
      <c r="V2281" s="150"/>
      <c r="W2281" s="141" t="str" cm="1">
        <f t="array" ref="W2281">IF(SUM(LEN(B2281:V2281))=0,"",IF(OR(OR(ISBLANK(F2281),SUM(LEN(C2281),LEN(D2281))=0),AND(NOT(E2281="Unknown"),ISBLANK(J2281)),AND(NOT(O2281="Unknown"),ISBLANK(R2281))),"Missing Information", INDEX(Table15[Entire Service Line Classification], MATCH(SUMIFS(Table15[Unique ID],Table15[System-Owned Portion],E2281,Table15[If Material Anything Other than "Lead" in Column E,Was Material Ever Previously Lead?],G2281,Table15[Customer-Owned Portion],O2281),Table15[Unique ID],0),0)))</f>
        <v/>
      </c>
      <c r="X2281"/>
    </row>
    <row r="2282" spans="2:24" x14ac:dyDescent="0.35">
      <c r="B2282" s="146"/>
      <c r="C2282" s="31"/>
      <c r="D2282" s="31"/>
      <c r="E2282" s="44"/>
      <c r="F2282" s="43"/>
      <c r="G2282" s="84"/>
      <c r="H2282" s="31"/>
      <c r="I2282" s="31"/>
      <c r="J2282" s="84"/>
      <c r="K2282" s="31"/>
      <c r="L2282" s="31"/>
      <c r="M2282" s="169"/>
      <c r="N2282" s="148"/>
      <c r="O2282" s="106"/>
      <c r="P2282" s="43"/>
      <c r="Q2282" s="31"/>
      <c r="R2282" s="84"/>
      <c r="S2282" s="31"/>
      <c r="T2282" s="31"/>
      <c r="U2282" s="169"/>
      <c r="V2282" s="150"/>
      <c r="W2282" s="141" t="str" cm="1">
        <f t="array" ref="W2282">IF(SUM(LEN(B2282:V2282))=0,"",IF(OR(OR(ISBLANK(F2282),SUM(LEN(C2282),LEN(D2282))=0),AND(NOT(E2282="Unknown"),ISBLANK(J2282)),AND(NOT(O2282="Unknown"),ISBLANK(R2282))),"Missing Information", INDEX(Table15[Entire Service Line Classification], MATCH(SUMIFS(Table15[Unique ID],Table15[System-Owned Portion],E2282,Table15[If Material Anything Other than "Lead" in Column E,Was Material Ever Previously Lead?],G2282,Table15[Customer-Owned Portion],O2282),Table15[Unique ID],0),0)))</f>
        <v/>
      </c>
      <c r="X2282"/>
    </row>
    <row r="2283" spans="2:24" x14ac:dyDescent="0.35">
      <c r="B2283" s="146"/>
      <c r="C2283" s="31"/>
      <c r="D2283" s="31"/>
      <c r="E2283" s="44"/>
      <c r="F2283" s="43"/>
      <c r="G2283" s="84"/>
      <c r="H2283" s="31"/>
      <c r="I2283" s="31"/>
      <c r="J2283" s="84"/>
      <c r="K2283" s="31"/>
      <c r="L2283" s="31"/>
      <c r="M2283" s="169"/>
      <c r="N2283" s="148"/>
      <c r="O2283" s="106"/>
      <c r="P2283" s="43"/>
      <c r="Q2283" s="31"/>
      <c r="R2283" s="84"/>
      <c r="S2283" s="31"/>
      <c r="T2283" s="31"/>
      <c r="U2283" s="169"/>
      <c r="V2283" s="150"/>
      <c r="W2283" s="141" t="str" cm="1">
        <f t="array" ref="W2283">IF(SUM(LEN(B2283:V2283))=0,"",IF(OR(OR(ISBLANK(F2283),SUM(LEN(C2283),LEN(D2283))=0),AND(NOT(E2283="Unknown"),ISBLANK(J2283)),AND(NOT(O2283="Unknown"),ISBLANK(R2283))),"Missing Information", INDEX(Table15[Entire Service Line Classification], MATCH(SUMIFS(Table15[Unique ID],Table15[System-Owned Portion],E2283,Table15[If Material Anything Other than "Lead" in Column E,Was Material Ever Previously Lead?],G2283,Table15[Customer-Owned Portion],O2283),Table15[Unique ID],0),0)))</f>
        <v/>
      </c>
      <c r="X2283"/>
    </row>
    <row r="2284" spans="2:24" x14ac:dyDescent="0.35">
      <c r="B2284" s="146"/>
      <c r="C2284" s="31"/>
      <c r="D2284" s="31"/>
      <c r="E2284" s="44"/>
      <c r="F2284" s="43"/>
      <c r="G2284" s="84"/>
      <c r="H2284" s="31"/>
      <c r="I2284" s="31"/>
      <c r="J2284" s="84"/>
      <c r="K2284" s="31"/>
      <c r="L2284" s="31"/>
      <c r="M2284" s="169"/>
      <c r="N2284" s="148"/>
      <c r="O2284" s="106"/>
      <c r="P2284" s="43"/>
      <c r="Q2284" s="31"/>
      <c r="R2284" s="84"/>
      <c r="S2284" s="31"/>
      <c r="T2284" s="31"/>
      <c r="U2284" s="169"/>
      <c r="V2284" s="150"/>
      <c r="W2284" s="141" t="str" cm="1">
        <f t="array" ref="W2284">IF(SUM(LEN(B2284:V2284))=0,"",IF(OR(OR(ISBLANK(F2284),SUM(LEN(C2284),LEN(D2284))=0),AND(NOT(E2284="Unknown"),ISBLANK(J2284)),AND(NOT(O2284="Unknown"),ISBLANK(R2284))),"Missing Information", INDEX(Table15[Entire Service Line Classification], MATCH(SUMIFS(Table15[Unique ID],Table15[System-Owned Portion],E2284,Table15[If Material Anything Other than "Lead" in Column E,Was Material Ever Previously Lead?],G2284,Table15[Customer-Owned Portion],O2284),Table15[Unique ID],0),0)))</f>
        <v/>
      </c>
      <c r="X2284"/>
    </row>
    <row r="2285" spans="2:24" x14ac:dyDescent="0.35">
      <c r="B2285" s="146"/>
      <c r="C2285" s="31"/>
      <c r="D2285" s="31"/>
      <c r="E2285" s="44"/>
      <c r="F2285" s="43"/>
      <c r="G2285" s="84"/>
      <c r="H2285" s="31"/>
      <c r="I2285" s="31"/>
      <c r="J2285" s="84"/>
      <c r="K2285" s="31"/>
      <c r="L2285" s="31"/>
      <c r="M2285" s="169"/>
      <c r="N2285" s="148"/>
      <c r="O2285" s="106"/>
      <c r="P2285" s="43"/>
      <c r="Q2285" s="31"/>
      <c r="R2285" s="84"/>
      <c r="S2285" s="31"/>
      <c r="T2285" s="31"/>
      <c r="U2285" s="169"/>
      <c r="V2285" s="150"/>
      <c r="W2285" s="141" t="str" cm="1">
        <f t="array" ref="W2285">IF(SUM(LEN(B2285:V2285))=0,"",IF(OR(OR(ISBLANK(F2285),SUM(LEN(C2285),LEN(D2285))=0),AND(NOT(E2285="Unknown"),ISBLANK(J2285)),AND(NOT(O2285="Unknown"),ISBLANK(R2285))),"Missing Information", INDEX(Table15[Entire Service Line Classification], MATCH(SUMIFS(Table15[Unique ID],Table15[System-Owned Portion],E2285,Table15[If Material Anything Other than "Lead" in Column E,Was Material Ever Previously Lead?],G2285,Table15[Customer-Owned Portion],O2285),Table15[Unique ID],0),0)))</f>
        <v/>
      </c>
      <c r="X2285"/>
    </row>
    <row r="2286" spans="2:24" x14ac:dyDescent="0.35">
      <c r="B2286" s="146"/>
      <c r="C2286" s="31"/>
      <c r="D2286" s="31"/>
      <c r="E2286" s="44"/>
      <c r="F2286" s="43"/>
      <c r="G2286" s="84"/>
      <c r="H2286" s="31"/>
      <c r="I2286" s="31"/>
      <c r="J2286" s="84"/>
      <c r="K2286" s="31"/>
      <c r="L2286" s="31"/>
      <c r="M2286" s="169"/>
      <c r="N2286" s="148"/>
      <c r="O2286" s="106"/>
      <c r="P2286" s="43"/>
      <c r="Q2286" s="31"/>
      <c r="R2286" s="84"/>
      <c r="S2286" s="31"/>
      <c r="T2286" s="31"/>
      <c r="U2286" s="169"/>
      <c r="V2286" s="150"/>
      <c r="W2286" s="141" t="str" cm="1">
        <f t="array" ref="W2286">IF(SUM(LEN(B2286:V2286))=0,"",IF(OR(OR(ISBLANK(F2286),SUM(LEN(C2286),LEN(D2286))=0),AND(NOT(E2286="Unknown"),ISBLANK(J2286)),AND(NOT(O2286="Unknown"),ISBLANK(R2286))),"Missing Information", INDEX(Table15[Entire Service Line Classification], MATCH(SUMIFS(Table15[Unique ID],Table15[System-Owned Portion],E2286,Table15[If Material Anything Other than "Lead" in Column E,Was Material Ever Previously Lead?],G2286,Table15[Customer-Owned Portion],O2286),Table15[Unique ID],0),0)))</f>
        <v/>
      </c>
      <c r="X2286"/>
    </row>
    <row r="2287" spans="2:24" x14ac:dyDescent="0.35">
      <c r="B2287" s="146"/>
      <c r="C2287" s="31"/>
      <c r="D2287" s="31"/>
      <c r="E2287" s="44"/>
      <c r="F2287" s="43"/>
      <c r="G2287" s="84"/>
      <c r="H2287" s="31"/>
      <c r="I2287" s="31"/>
      <c r="J2287" s="84"/>
      <c r="K2287" s="31"/>
      <c r="L2287" s="31"/>
      <c r="M2287" s="169"/>
      <c r="N2287" s="148"/>
      <c r="O2287" s="106"/>
      <c r="P2287" s="43"/>
      <c r="Q2287" s="31"/>
      <c r="R2287" s="84"/>
      <c r="S2287" s="31"/>
      <c r="T2287" s="31"/>
      <c r="U2287" s="169"/>
      <c r="V2287" s="150"/>
      <c r="W2287" s="141" t="str" cm="1">
        <f t="array" ref="W2287">IF(SUM(LEN(B2287:V2287))=0,"",IF(OR(OR(ISBLANK(F2287),SUM(LEN(C2287),LEN(D2287))=0),AND(NOT(E2287="Unknown"),ISBLANK(J2287)),AND(NOT(O2287="Unknown"),ISBLANK(R2287))),"Missing Information", INDEX(Table15[Entire Service Line Classification], MATCH(SUMIFS(Table15[Unique ID],Table15[System-Owned Portion],E2287,Table15[If Material Anything Other than "Lead" in Column E,Was Material Ever Previously Lead?],G2287,Table15[Customer-Owned Portion],O2287),Table15[Unique ID],0),0)))</f>
        <v/>
      </c>
      <c r="X2287"/>
    </row>
    <row r="2288" spans="2:24" x14ac:dyDescent="0.35">
      <c r="B2288" s="146"/>
      <c r="C2288" s="31"/>
      <c r="D2288" s="31"/>
      <c r="E2288" s="44"/>
      <c r="F2288" s="43"/>
      <c r="G2288" s="84"/>
      <c r="H2288" s="31"/>
      <c r="I2288" s="31"/>
      <c r="J2288" s="84"/>
      <c r="K2288" s="31"/>
      <c r="L2288" s="31"/>
      <c r="M2288" s="169"/>
      <c r="N2288" s="148"/>
      <c r="O2288" s="106"/>
      <c r="P2288" s="43"/>
      <c r="Q2288" s="31"/>
      <c r="R2288" s="84"/>
      <c r="S2288" s="31"/>
      <c r="T2288" s="31"/>
      <c r="U2288" s="169"/>
      <c r="V2288" s="150"/>
      <c r="W2288" s="141" t="str" cm="1">
        <f t="array" ref="W2288">IF(SUM(LEN(B2288:V2288))=0,"",IF(OR(OR(ISBLANK(F2288),SUM(LEN(C2288),LEN(D2288))=0),AND(NOT(E2288="Unknown"),ISBLANK(J2288)),AND(NOT(O2288="Unknown"),ISBLANK(R2288))),"Missing Information", INDEX(Table15[Entire Service Line Classification], MATCH(SUMIFS(Table15[Unique ID],Table15[System-Owned Portion],E2288,Table15[If Material Anything Other than "Lead" in Column E,Was Material Ever Previously Lead?],G2288,Table15[Customer-Owned Portion],O2288),Table15[Unique ID],0),0)))</f>
        <v/>
      </c>
      <c r="X2288"/>
    </row>
    <row r="2289" spans="2:24" x14ac:dyDescent="0.35">
      <c r="B2289" s="146"/>
      <c r="C2289" s="31"/>
      <c r="D2289" s="31"/>
      <c r="E2289" s="44"/>
      <c r="F2289" s="43"/>
      <c r="G2289" s="84"/>
      <c r="H2289" s="31"/>
      <c r="I2289" s="31"/>
      <c r="J2289" s="84"/>
      <c r="K2289" s="31"/>
      <c r="L2289" s="31"/>
      <c r="M2289" s="169"/>
      <c r="N2289" s="148"/>
      <c r="O2289" s="106"/>
      <c r="P2289" s="43"/>
      <c r="Q2289" s="31"/>
      <c r="R2289" s="84"/>
      <c r="S2289" s="31"/>
      <c r="T2289" s="31"/>
      <c r="U2289" s="169"/>
      <c r="V2289" s="150"/>
      <c r="W2289" s="141" t="str" cm="1">
        <f t="array" ref="W2289">IF(SUM(LEN(B2289:V2289))=0,"",IF(OR(OR(ISBLANK(F2289),SUM(LEN(C2289),LEN(D2289))=0),AND(NOT(E2289="Unknown"),ISBLANK(J2289)),AND(NOT(O2289="Unknown"),ISBLANK(R2289))),"Missing Information", INDEX(Table15[Entire Service Line Classification], MATCH(SUMIFS(Table15[Unique ID],Table15[System-Owned Portion],E2289,Table15[If Material Anything Other than "Lead" in Column E,Was Material Ever Previously Lead?],G2289,Table15[Customer-Owned Portion],O2289),Table15[Unique ID],0),0)))</f>
        <v/>
      </c>
      <c r="X2289"/>
    </row>
    <row r="2290" spans="2:24" x14ac:dyDescent="0.35">
      <c r="B2290" s="146"/>
      <c r="C2290" s="31"/>
      <c r="D2290" s="31"/>
      <c r="E2290" s="44"/>
      <c r="F2290" s="43"/>
      <c r="G2290" s="84"/>
      <c r="H2290" s="31"/>
      <c r="I2290" s="31"/>
      <c r="J2290" s="84"/>
      <c r="K2290" s="31"/>
      <c r="L2290" s="31"/>
      <c r="M2290" s="169"/>
      <c r="N2290" s="148"/>
      <c r="O2290" s="106"/>
      <c r="P2290" s="43"/>
      <c r="Q2290" s="31"/>
      <c r="R2290" s="84"/>
      <c r="S2290" s="31"/>
      <c r="T2290" s="31"/>
      <c r="U2290" s="169"/>
      <c r="V2290" s="150"/>
      <c r="W2290" s="141" t="str" cm="1">
        <f t="array" ref="W2290">IF(SUM(LEN(B2290:V2290))=0,"",IF(OR(OR(ISBLANK(F2290),SUM(LEN(C2290),LEN(D2290))=0),AND(NOT(E2290="Unknown"),ISBLANK(J2290)),AND(NOT(O2290="Unknown"),ISBLANK(R2290))),"Missing Information", INDEX(Table15[Entire Service Line Classification], MATCH(SUMIFS(Table15[Unique ID],Table15[System-Owned Portion],E2290,Table15[If Material Anything Other than "Lead" in Column E,Was Material Ever Previously Lead?],G2290,Table15[Customer-Owned Portion],O2290),Table15[Unique ID],0),0)))</f>
        <v/>
      </c>
      <c r="X2290"/>
    </row>
    <row r="2291" spans="2:24" x14ac:dyDescent="0.35">
      <c r="B2291" s="146"/>
      <c r="C2291" s="31"/>
      <c r="D2291" s="31"/>
      <c r="E2291" s="44"/>
      <c r="F2291" s="43"/>
      <c r="G2291" s="84"/>
      <c r="H2291" s="31"/>
      <c r="I2291" s="31"/>
      <c r="J2291" s="84"/>
      <c r="K2291" s="31"/>
      <c r="L2291" s="31"/>
      <c r="M2291" s="169"/>
      <c r="N2291" s="148"/>
      <c r="O2291" s="106"/>
      <c r="P2291" s="43"/>
      <c r="Q2291" s="31"/>
      <c r="R2291" s="84"/>
      <c r="S2291" s="31"/>
      <c r="T2291" s="31"/>
      <c r="U2291" s="169"/>
      <c r="V2291" s="150"/>
      <c r="W2291" s="141" t="str" cm="1">
        <f t="array" ref="W2291">IF(SUM(LEN(B2291:V2291))=0,"",IF(OR(OR(ISBLANK(F2291),SUM(LEN(C2291),LEN(D2291))=0),AND(NOT(E2291="Unknown"),ISBLANK(J2291)),AND(NOT(O2291="Unknown"),ISBLANK(R2291))),"Missing Information", INDEX(Table15[Entire Service Line Classification], MATCH(SUMIFS(Table15[Unique ID],Table15[System-Owned Portion],E2291,Table15[If Material Anything Other than "Lead" in Column E,Was Material Ever Previously Lead?],G2291,Table15[Customer-Owned Portion],O2291),Table15[Unique ID],0),0)))</f>
        <v/>
      </c>
      <c r="X2291"/>
    </row>
    <row r="2292" spans="2:24" x14ac:dyDescent="0.35">
      <c r="B2292" s="146"/>
      <c r="C2292" s="31"/>
      <c r="D2292" s="31"/>
      <c r="E2292" s="44"/>
      <c r="F2292" s="43"/>
      <c r="G2292" s="84"/>
      <c r="H2292" s="31"/>
      <c r="I2292" s="31"/>
      <c r="J2292" s="84"/>
      <c r="K2292" s="31"/>
      <c r="L2292" s="31"/>
      <c r="M2292" s="169"/>
      <c r="N2292" s="148"/>
      <c r="O2292" s="106"/>
      <c r="P2292" s="43"/>
      <c r="Q2292" s="31"/>
      <c r="R2292" s="84"/>
      <c r="S2292" s="31"/>
      <c r="T2292" s="31"/>
      <c r="U2292" s="169"/>
      <c r="V2292" s="150"/>
      <c r="W2292" s="141" t="str" cm="1">
        <f t="array" ref="W2292">IF(SUM(LEN(B2292:V2292))=0,"",IF(OR(OR(ISBLANK(F2292),SUM(LEN(C2292),LEN(D2292))=0),AND(NOT(E2292="Unknown"),ISBLANK(J2292)),AND(NOT(O2292="Unknown"),ISBLANK(R2292))),"Missing Information", INDEX(Table15[Entire Service Line Classification], MATCH(SUMIFS(Table15[Unique ID],Table15[System-Owned Portion],E2292,Table15[If Material Anything Other than "Lead" in Column E,Was Material Ever Previously Lead?],G2292,Table15[Customer-Owned Portion],O2292),Table15[Unique ID],0),0)))</f>
        <v/>
      </c>
      <c r="X2292"/>
    </row>
    <row r="2293" spans="2:24" x14ac:dyDescent="0.35">
      <c r="B2293" s="146"/>
      <c r="C2293" s="31"/>
      <c r="D2293" s="31"/>
      <c r="E2293" s="44"/>
      <c r="F2293" s="43"/>
      <c r="G2293" s="84"/>
      <c r="H2293" s="31"/>
      <c r="I2293" s="31"/>
      <c r="J2293" s="84"/>
      <c r="K2293" s="31"/>
      <c r="L2293" s="31"/>
      <c r="M2293" s="169"/>
      <c r="N2293" s="148"/>
      <c r="O2293" s="106"/>
      <c r="P2293" s="43"/>
      <c r="Q2293" s="31"/>
      <c r="R2293" s="84"/>
      <c r="S2293" s="31"/>
      <c r="T2293" s="31"/>
      <c r="U2293" s="169"/>
      <c r="V2293" s="150"/>
      <c r="W2293" s="141" t="str" cm="1">
        <f t="array" ref="W2293">IF(SUM(LEN(B2293:V2293))=0,"",IF(OR(OR(ISBLANK(F2293),SUM(LEN(C2293),LEN(D2293))=0),AND(NOT(E2293="Unknown"),ISBLANK(J2293)),AND(NOT(O2293="Unknown"),ISBLANK(R2293))),"Missing Information", INDEX(Table15[Entire Service Line Classification], MATCH(SUMIFS(Table15[Unique ID],Table15[System-Owned Portion],E2293,Table15[If Material Anything Other than "Lead" in Column E,Was Material Ever Previously Lead?],G2293,Table15[Customer-Owned Portion],O2293),Table15[Unique ID],0),0)))</f>
        <v/>
      </c>
      <c r="X2293"/>
    </row>
    <row r="2294" spans="2:24" x14ac:dyDescent="0.35">
      <c r="B2294" s="146"/>
      <c r="C2294" s="31"/>
      <c r="D2294" s="31"/>
      <c r="E2294" s="44"/>
      <c r="F2294" s="43"/>
      <c r="G2294" s="84"/>
      <c r="H2294" s="31"/>
      <c r="I2294" s="31"/>
      <c r="J2294" s="84"/>
      <c r="K2294" s="31"/>
      <c r="L2294" s="31"/>
      <c r="M2294" s="169"/>
      <c r="N2294" s="148"/>
      <c r="O2294" s="106"/>
      <c r="P2294" s="43"/>
      <c r="Q2294" s="31"/>
      <c r="R2294" s="84"/>
      <c r="S2294" s="31"/>
      <c r="T2294" s="31"/>
      <c r="U2294" s="169"/>
      <c r="V2294" s="150"/>
      <c r="W2294" s="141" t="str" cm="1">
        <f t="array" ref="W2294">IF(SUM(LEN(B2294:V2294))=0,"",IF(OR(OR(ISBLANK(F2294),SUM(LEN(C2294),LEN(D2294))=0),AND(NOT(E2294="Unknown"),ISBLANK(J2294)),AND(NOT(O2294="Unknown"),ISBLANK(R2294))),"Missing Information", INDEX(Table15[Entire Service Line Classification], MATCH(SUMIFS(Table15[Unique ID],Table15[System-Owned Portion],E2294,Table15[If Material Anything Other than "Lead" in Column E,Was Material Ever Previously Lead?],G2294,Table15[Customer-Owned Portion],O2294),Table15[Unique ID],0),0)))</f>
        <v/>
      </c>
      <c r="X2294"/>
    </row>
    <row r="2295" spans="2:24" x14ac:dyDescent="0.35">
      <c r="B2295" s="146"/>
      <c r="C2295" s="31"/>
      <c r="D2295" s="31"/>
      <c r="E2295" s="44"/>
      <c r="F2295" s="43"/>
      <c r="G2295" s="84"/>
      <c r="H2295" s="31"/>
      <c r="I2295" s="31"/>
      <c r="J2295" s="84"/>
      <c r="K2295" s="31"/>
      <c r="L2295" s="31"/>
      <c r="M2295" s="169"/>
      <c r="N2295" s="148"/>
      <c r="O2295" s="106"/>
      <c r="P2295" s="43"/>
      <c r="Q2295" s="31"/>
      <c r="R2295" s="84"/>
      <c r="S2295" s="31"/>
      <c r="T2295" s="31"/>
      <c r="U2295" s="169"/>
      <c r="V2295" s="150"/>
      <c r="W2295" s="141" t="str" cm="1">
        <f t="array" ref="W2295">IF(SUM(LEN(B2295:V2295))=0,"",IF(OR(OR(ISBLANK(F2295),SUM(LEN(C2295),LEN(D2295))=0),AND(NOT(E2295="Unknown"),ISBLANK(J2295)),AND(NOT(O2295="Unknown"),ISBLANK(R2295))),"Missing Information", INDEX(Table15[Entire Service Line Classification], MATCH(SUMIFS(Table15[Unique ID],Table15[System-Owned Portion],E2295,Table15[If Material Anything Other than "Lead" in Column E,Was Material Ever Previously Lead?],G2295,Table15[Customer-Owned Portion],O2295),Table15[Unique ID],0),0)))</f>
        <v/>
      </c>
      <c r="X2295"/>
    </row>
    <row r="2296" spans="2:24" x14ac:dyDescent="0.35">
      <c r="B2296" s="146"/>
      <c r="C2296" s="31"/>
      <c r="D2296" s="31"/>
      <c r="E2296" s="44"/>
      <c r="F2296" s="43"/>
      <c r="G2296" s="84"/>
      <c r="H2296" s="31"/>
      <c r="I2296" s="31"/>
      <c r="J2296" s="84"/>
      <c r="K2296" s="31"/>
      <c r="L2296" s="31"/>
      <c r="M2296" s="169"/>
      <c r="N2296" s="148"/>
      <c r="O2296" s="106"/>
      <c r="P2296" s="43"/>
      <c r="Q2296" s="31"/>
      <c r="R2296" s="84"/>
      <c r="S2296" s="31"/>
      <c r="T2296" s="31"/>
      <c r="U2296" s="169"/>
      <c r="V2296" s="150"/>
      <c r="W2296" s="141" t="str" cm="1">
        <f t="array" ref="W2296">IF(SUM(LEN(B2296:V2296))=0,"",IF(OR(OR(ISBLANK(F2296),SUM(LEN(C2296),LEN(D2296))=0),AND(NOT(E2296="Unknown"),ISBLANK(J2296)),AND(NOT(O2296="Unknown"),ISBLANK(R2296))),"Missing Information", INDEX(Table15[Entire Service Line Classification], MATCH(SUMIFS(Table15[Unique ID],Table15[System-Owned Portion],E2296,Table15[If Material Anything Other than "Lead" in Column E,Was Material Ever Previously Lead?],G2296,Table15[Customer-Owned Portion],O2296),Table15[Unique ID],0),0)))</f>
        <v/>
      </c>
      <c r="X2296"/>
    </row>
    <row r="2297" spans="2:24" x14ac:dyDescent="0.35">
      <c r="B2297" s="146"/>
      <c r="C2297" s="31"/>
      <c r="D2297" s="31"/>
      <c r="E2297" s="44"/>
      <c r="F2297" s="43"/>
      <c r="G2297" s="84"/>
      <c r="H2297" s="31"/>
      <c r="I2297" s="31"/>
      <c r="J2297" s="84"/>
      <c r="K2297" s="31"/>
      <c r="L2297" s="31"/>
      <c r="M2297" s="169"/>
      <c r="N2297" s="148"/>
      <c r="O2297" s="106"/>
      <c r="P2297" s="43"/>
      <c r="Q2297" s="31"/>
      <c r="R2297" s="84"/>
      <c r="S2297" s="31"/>
      <c r="T2297" s="31"/>
      <c r="U2297" s="169"/>
      <c r="V2297" s="150"/>
      <c r="W2297" s="141" t="str" cm="1">
        <f t="array" ref="W2297">IF(SUM(LEN(B2297:V2297))=0,"",IF(OR(OR(ISBLANK(F2297),SUM(LEN(C2297),LEN(D2297))=0),AND(NOT(E2297="Unknown"),ISBLANK(J2297)),AND(NOT(O2297="Unknown"),ISBLANK(R2297))),"Missing Information", INDEX(Table15[Entire Service Line Classification], MATCH(SUMIFS(Table15[Unique ID],Table15[System-Owned Portion],E2297,Table15[If Material Anything Other than "Lead" in Column E,Was Material Ever Previously Lead?],G2297,Table15[Customer-Owned Portion],O2297),Table15[Unique ID],0),0)))</f>
        <v/>
      </c>
      <c r="X2297"/>
    </row>
    <row r="2298" spans="2:24" x14ac:dyDescent="0.35">
      <c r="B2298" s="146"/>
      <c r="C2298" s="31"/>
      <c r="D2298" s="31"/>
      <c r="E2298" s="44"/>
      <c r="F2298" s="43"/>
      <c r="G2298" s="84"/>
      <c r="H2298" s="31"/>
      <c r="I2298" s="31"/>
      <c r="J2298" s="84"/>
      <c r="K2298" s="31"/>
      <c r="L2298" s="31"/>
      <c r="M2298" s="169"/>
      <c r="N2298" s="148"/>
      <c r="O2298" s="106"/>
      <c r="P2298" s="43"/>
      <c r="Q2298" s="31"/>
      <c r="R2298" s="84"/>
      <c r="S2298" s="31"/>
      <c r="T2298" s="31"/>
      <c r="U2298" s="169"/>
      <c r="V2298" s="150"/>
      <c r="W2298" s="141" t="str" cm="1">
        <f t="array" ref="W2298">IF(SUM(LEN(B2298:V2298))=0,"",IF(OR(OR(ISBLANK(F2298),SUM(LEN(C2298),LEN(D2298))=0),AND(NOT(E2298="Unknown"),ISBLANK(J2298)),AND(NOT(O2298="Unknown"),ISBLANK(R2298))),"Missing Information", INDEX(Table15[Entire Service Line Classification], MATCH(SUMIFS(Table15[Unique ID],Table15[System-Owned Portion],E2298,Table15[If Material Anything Other than "Lead" in Column E,Was Material Ever Previously Lead?],G2298,Table15[Customer-Owned Portion],O2298),Table15[Unique ID],0),0)))</f>
        <v/>
      </c>
      <c r="X2298"/>
    </row>
    <row r="2299" spans="2:24" x14ac:dyDescent="0.35">
      <c r="B2299" s="146"/>
      <c r="C2299" s="31"/>
      <c r="D2299" s="31"/>
      <c r="E2299" s="44"/>
      <c r="F2299" s="43"/>
      <c r="G2299" s="84"/>
      <c r="H2299" s="31"/>
      <c r="I2299" s="31"/>
      <c r="J2299" s="84"/>
      <c r="K2299" s="31"/>
      <c r="L2299" s="31"/>
      <c r="M2299" s="169"/>
      <c r="N2299" s="148"/>
      <c r="O2299" s="106"/>
      <c r="P2299" s="43"/>
      <c r="Q2299" s="31"/>
      <c r="R2299" s="84"/>
      <c r="S2299" s="31"/>
      <c r="T2299" s="31"/>
      <c r="U2299" s="169"/>
      <c r="V2299" s="150"/>
      <c r="W2299" s="141" t="str" cm="1">
        <f t="array" ref="W2299">IF(SUM(LEN(B2299:V2299))=0,"",IF(OR(OR(ISBLANK(F2299),SUM(LEN(C2299),LEN(D2299))=0),AND(NOT(E2299="Unknown"),ISBLANK(J2299)),AND(NOT(O2299="Unknown"),ISBLANK(R2299))),"Missing Information", INDEX(Table15[Entire Service Line Classification], MATCH(SUMIFS(Table15[Unique ID],Table15[System-Owned Portion],E2299,Table15[If Material Anything Other than "Lead" in Column E,Was Material Ever Previously Lead?],G2299,Table15[Customer-Owned Portion],O2299),Table15[Unique ID],0),0)))</f>
        <v/>
      </c>
      <c r="X2299"/>
    </row>
    <row r="2300" spans="2:24" x14ac:dyDescent="0.35">
      <c r="B2300" s="146"/>
      <c r="C2300" s="31"/>
      <c r="D2300" s="31"/>
      <c r="E2300" s="44"/>
      <c r="F2300" s="43"/>
      <c r="G2300" s="84"/>
      <c r="H2300" s="31"/>
      <c r="I2300" s="31"/>
      <c r="J2300" s="84"/>
      <c r="K2300" s="31"/>
      <c r="L2300" s="31"/>
      <c r="M2300" s="169"/>
      <c r="N2300" s="148"/>
      <c r="O2300" s="106"/>
      <c r="P2300" s="43"/>
      <c r="Q2300" s="31"/>
      <c r="R2300" s="84"/>
      <c r="S2300" s="31"/>
      <c r="T2300" s="31"/>
      <c r="U2300" s="169"/>
      <c r="V2300" s="150"/>
      <c r="W2300" s="141" t="str" cm="1">
        <f t="array" ref="W2300">IF(SUM(LEN(B2300:V2300))=0,"",IF(OR(OR(ISBLANK(F2300),SUM(LEN(C2300),LEN(D2300))=0),AND(NOT(E2300="Unknown"),ISBLANK(J2300)),AND(NOT(O2300="Unknown"),ISBLANK(R2300))),"Missing Information", INDEX(Table15[Entire Service Line Classification], MATCH(SUMIFS(Table15[Unique ID],Table15[System-Owned Portion],E2300,Table15[If Material Anything Other than "Lead" in Column E,Was Material Ever Previously Lead?],G2300,Table15[Customer-Owned Portion],O2300),Table15[Unique ID],0),0)))</f>
        <v/>
      </c>
      <c r="X2300"/>
    </row>
    <row r="2301" spans="2:24" x14ac:dyDescent="0.35">
      <c r="B2301" s="146"/>
      <c r="C2301" s="31"/>
      <c r="D2301" s="31"/>
      <c r="E2301" s="44"/>
      <c r="F2301" s="43"/>
      <c r="G2301" s="84"/>
      <c r="H2301" s="31"/>
      <c r="I2301" s="31"/>
      <c r="J2301" s="84"/>
      <c r="K2301" s="31"/>
      <c r="L2301" s="31"/>
      <c r="M2301" s="169"/>
      <c r="N2301" s="148"/>
      <c r="O2301" s="106"/>
      <c r="P2301" s="43"/>
      <c r="Q2301" s="31"/>
      <c r="R2301" s="84"/>
      <c r="S2301" s="31"/>
      <c r="T2301" s="31"/>
      <c r="U2301" s="169"/>
      <c r="V2301" s="150"/>
      <c r="W2301" s="141" t="str" cm="1">
        <f t="array" ref="W2301">IF(SUM(LEN(B2301:V2301))=0,"",IF(OR(OR(ISBLANK(F2301),SUM(LEN(C2301),LEN(D2301))=0),AND(NOT(E2301="Unknown"),ISBLANK(J2301)),AND(NOT(O2301="Unknown"),ISBLANK(R2301))),"Missing Information", INDEX(Table15[Entire Service Line Classification], MATCH(SUMIFS(Table15[Unique ID],Table15[System-Owned Portion],E2301,Table15[If Material Anything Other than "Lead" in Column E,Was Material Ever Previously Lead?],G2301,Table15[Customer-Owned Portion],O2301),Table15[Unique ID],0),0)))</f>
        <v/>
      </c>
      <c r="X2301"/>
    </row>
    <row r="2302" spans="2:24" x14ac:dyDescent="0.35">
      <c r="B2302" s="146"/>
      <c r="C2302" s="31"/>
      <c r="D2302" s="31"/>
      <c r="E2302" s="44"/>
      <c r="F2302" s="43"/>
      <c r="G2302" s="84"/>
      <c r="H2302" s="31"/>
      <c r="I2302" s="31"/>
      <c r="J2302" s="84"/>
      <c r="K2302" s="31"/>
      <c r="L2302" s="31"/>
      <c r="M2302" s="169"/>
      <c r="N2302" s="148"/>
      <c r="O2302" s="106"/>
      <c r="P2302" s="43"/>
      <c r="Q2302" s="31"/>
      <c r="R2302" s="84"/>
      <c r="S2302" s="31"/>
      <c r="T2302" s="31"/>
      <c r="U2302" s="169"/>
      <c r="V2302" s="150"/>
      <c r="W2302" s="141" t="str" cm="1">
        <f t="array" ref="W2302">IF(SUM(LEN(B2302:V2302))=0,"",IF(OR(OR(ISBLANK(F2302),SUM(LEN(C2302),LEN(D2302))=0),AND(NOT(E2302="Unknown"),ISBLANK(J2302)),AND(NOT(O2302="Unknown"),ISBLANK(R2302))),"Missing Information", INDEX(Table15[Entire Service Line Classification], MATCH(SUMIFS(Table15[Unique ID],Table15[System-Owned Portion],E2302,Table15[If Material Anything Other than "Lead" in Column E,Was Material Ever Previously Lead?],G2302,Table15[Customer-Owned Portion],O2302),Table15[Unique ID],0),0)))</f>
        <v/>
      </c>
      <c r="X2302"/>
    </row>
    <row r="2303" spans="2:24" x14ac:dyDescent="0.35">
      <c r="B2303" s="146"/>
      <c r="C2303" s="31"/>
      <c r="D2303" s="31"/>
      <c r="E2303" s="44"/>
      <c r="F2303" s="43"/>
      <c r="G2303" s="84"/>
      <c r="H2303" s="31"/>
      <c r="I2303" s="31"/>
      <c r="J2303" s="84"/>
      <c r="K2303" s="31"/>
      <c r="L2303" s="31"/>
      <c r="M2303" s="169"/>
      <c r="N2303" s="148"/>
      <c r="O2303" s="106"/>
      <c r="P2303" s="43"/>
      <c r="Q2303" s="31"/>
      <c r="R2303" s="84"/>
      <c r="S2303" s="31"/>
      <c r="T2303" s="31"/>
      <c r="U2303" s="169"/>
      <c r="V2303" s="150"/>
      <c r="W2303" s="141" t="str" cm="1">
        <f t="array" ref="W2303">IF(SUM(LEN(B2303:V2303))=0,"",IF(OR(OR(ISBLANK(F2303),SUM(LEN(C2303),LEN(D2303))=0),AND(NOT(E2303="Unknown"),ISBLANK(J2303)),AND(NOT(O2303="Unknown"),ISBLANK(R2303))),"Missing Information", INDEX(Table15[Entire Service Line Classification], MATCH(SUMIFS(Table15[Unique ID],Table15[System-Owned Portion],E2303,Table15[If Material Anything Other than "Lead" in Column E,Was Material Ever Previously Lead?],G2303,Table15[Customer-Owned Portion],O2303),Table15[Unique ID],0),0)))</f>
        <v/>
      </c>
      <c r="X2303"/>
    </row>
    <row r="2304" spans="2:24" x14ac:dyDescent="0.35">
      <c r="B2304" s="146"/>
      <c r="C2304" s="31"/>
      <c r="D2304" s="31"/>
      <c r="E2304" s="44"/>
      <c r="F2304" s="43"/>
      <c r="G2304" s="84"/>
      <c r="H2304" s="31"/>
      <c r="I2304" s="31"/>
      <c r="J2304" s="84"/>
      <c r="K2304" s="31"/>
      <c r="L2304" s="31"/>
      <c r="M2304" s="169"/>
      <c r="N2304" s="148"/>
      <c r="O2304" s="106"/>
      <c r="P2304" s="43"/>
      <c r="Q2304" s="31"/>
      <c r="R2304" s="84"/>
      <c r="S2304" s="31"/>
      <c r="T2304" s="31"/>
      <c r="U2304" s="169"/>
      <c r="V2304" s="150"/>
      <c r="W2304" s="141" t="str" cm="1">
        <f t="array" ref="W2304">IF(SUM(LEN(B2304:V2304))=0,"",IF(OR(OR(ISBLANK(F2304),SUM(LEN(C2304),LEN(D2304))=0),AND(NOT(E2304="Unknown"),ISBLANK(J2304)),AND(NOT(O2304="Unknown"),ISBLANK(R2304))),"Missing Information", INDEX(Table15[Entire Service Line Classification], MATCH(SUMIFS(Table15[Unique ID],Table15[System-Owned Portion],E2304,Table15[If Material Anything Other than "Lead" in Column E,Was Material Ever Previously Lead?],G2304,Table15[Customer-Owned Portion],O2304),Table15[Unique ID],0),0)))</f>
        <v/>
      </c>
      <c r="X2304"/>
    </row>
    <row r="2305" spans="2:24" x14ac:dyDescent="0.35">
      <c r="B2305" s="146"/>
      <c r="C2305" s="31"/>
      <c r="D2305" s="31"/>
      <c r="E2305" s="44"/>
      <c r="F2305" s="43"/>
      <c r="G2305" s="84"/>
      <c r="H2305" s="31"/>
      <c r="I2305" s="31"/>
      <c r="J2305" s="84"/>
      <c r="K2305" s="31"/>
      <c r="L2305" s="31"/>
      <c r="M2305" s="169"/>
      <c r="N2305" s="148"/>
      <c r="O2305" s="106"/>
      <c r="P2305" s="43"/>
      <c r="Q2305" s="31"/>
      <c r="R2305" s="84"/>
      <c r="S2305" s="31"/>
      <c r="T2305" s="31"/>
      <c r="U2305" s="169"/>
      <c r="V2305" s="150"/>
      <c r="W2305" s="141" t="str" cm="1">
        <f t="array" ref="W2305">IF(SUM(LEN(B2305:V2305))=0,"",IF(OR(OR(ISBLANK(F2305),SUM(LEN(C2305),LEN(D2305))=0),AND(NOT(E2305="Unknown"),ISBLANK(J2305)),AND(NOT(O2305="Unknown"),ISBLANK(R2305))),"Missing Information", INDEX(Table15[Entire Service Line Classification], MATCH(SUMIFS(Table15[Unique ID],Table15[System-Owned Portion],E2305,Table15[If Material Anything Other than "Lead" in Column E,Was Material Ever Previously Lead?],G2305,Table15[Customer-Owned Portion],O2305),Table15[Unique ID],0),0)))</f>
        <v/>
      </c>
      <c r="X2305"/>
    </row>
    <row r="2306" spans="2:24" x14ac:dyDescent="0.35">
      <c r="B2306" s="146"/>
      <c r="C2306" s="31"/>
      <c r="D2306" s="31"/>
      <c r="E2306" s="44"/>
      <c r="F2306" s="43"/>
      <c r="G2306" s="84"/>
      <c r="H2306" s="31"/>
      <c r="I2306" s="31"/>
      <c r="J2306" s="84"/>
      <c r="K2306" s="31"/>
      <c r="L2306" s="31"/>
      <c r="M2306" s="169"/>
      <c r="N2306" s="148"/>
      <c r="O2306" s="106"/>
      <c r="P2306" s="43"/>
      <c r="Q2306" s="31"/>
      <c r="R2306" s="84"/>
      <c r="S2306" s="31"/>
      <c r="T2306" s="31"/>
      <c r="U2306" s="169"/>
      <c r="V2306" s="150"/>
      <c r="W2306" s="141" t="str" cm="1">
        <f t="array" ref="W2306">IF(SUM(LEN(B2306:V2306))=0,"",IF(OR(OR(ISBLANK(F2306),SUM(LEN(C2306),LEN(D2306))=0),AND(NOT(E2306="Unknown"),ISBLANK(J2306)),AND(NOT(O2306="Unknown"),ISBLANK(R2306))),"Missing Information", INDEX(Table15[Entire Service Line Classification], MATCH(SUMIFS(Table15[Unique ID],Table15[System-Owned Portion],E2306,Table15[If Material Anything Other than "Lead" in Column E,Was Material Ever Previously Lead?],G2306,Table15[Customer-Owned Portion],O2306),Table15[Unique ID],0),0)))</f>
        <v/>
      </c>
      <c r="X2306"/>
    </row>
    <row r="2307" spans="2:24" x14ac:dyDescent="0.35">
      <c r="B2307" s="146"/>
      <c r="C2307" s="31"/>
      <c r="D2307" s="31"/>
      <c r="E2307" s="44"/>
      <c r="F2307" s="43"/>
      <c r="G2307" s="84"/>
      <c r="H2307" s="31"/>
      <c r="I2307" s="31"/>
      <c r="J2307" s="84"/>
      <c r="K2307" s="31"/>
      <c r="L2307" s="31"/>
      <c r="M2307" s="169"/>
      <c r="N2307" s="148"/>
      <c r="O2307" s="106"/>
      <c r="P2307" s="43"/>
      <c r="Q2307" s="31"/>
      <c r="R2307" s="84"/>
      <c r="S2307" s="31"/>
      <c r="T2307" s="31"/>
      <c r="U2307" s="169"/>
      <c r="V2307" s="150"/>
      <c r="W2307" s="141" t="str" cm="1">
        <f t="array" ref="W2307">IF(SUM(LEN(B2307:V2307))=0,"",IF(OR(OR(ISBLANK(F2307),SUM(LEN(C2307),LEN(D2307))=0),AND(NOT(E2307="Unknown"),ISBLANK(J2307)),AND(NOT(O2307="Unknown"),ISBLANK(R2307))),"Missing Information", INDEX(Table15[Entire Service Line Classification], MATCH(SUMIFS(Table15[Unique ID],Table15[System-Owned Portion],E2307,Table15[If Material Anything Other than "Lead" in Column E,Was Material Ever Previously Lead?],G2307,Table15[Customer-Owned Portion],O2307),Table15[Unique ID],0),0)))</f>
        <v/>
      </c>
      <c r="X2307"/>
    </row>
    <row r="2308" spans="2:24" x14ac:dyDescent="0.35">
      <c r="B2308" s="146"/>
      <c r="C2308" s="31"/>
      <c r="D2308" s="31"/>
      <c r="E2308" s="44"/>
      <c r="F2308" s="43"/>
      <c r="G2308" s="84"/>
      <c r="H2308" s="31"/>
      <c r="I2308" s="31"/>
      <c r="J2308" s="84"/>
      <c r="K2308" s="31"/>
      <c r="L2308" s="31"/>
      <c r="M2308" s="169"/>
      <c r="N2308" s="148"/>
      <c r="O2308" s="106"/>
      <c r="P2308" s="43"/>
      <c r="Q2308" s="31"/>
      <c r="R2308" s="84"/>
      <c r="S2308" s="31"/>
      <c r="T2308" s="31"/>
      <c r="U2308" s="169"/>
      <c r="V2308" s="150"/>
      <c r="W2308" s="141" t="str" cm="1">
        <f t="array" ref="W2308">IF(SUM(LEN(B2308:V2308))=0,"",IF(OR(OR(ISBLANK(F2308),SUM(LEN(C2308),LEN(D2308))=0),AND(NOT(E2308="Unknown"),ISBLANK(J2308)),AND(NOT(O2308="Unknown"),ISBLANK(R2308))),"Missing Information", INDEX(Table15[Entire Service Line Classification], MATCH(SUMIFS(Table15[Unique ID],Table15[System-Owned Portion],E2308,Table15[If Material Anything Other than "Lead" in Column E,Was Material Ever Previously Lead?],G2308,Table15[Customer-Owned Portion],O2308),Table15[Unique ID],0),0)))</f>
        <v/>
      </c>
      <c r="X2308"/>
    </row>
    <row r="2309" spans="2:24" x14ac:dyDescent="0.35">
      <c r="B2309" s="146"/>
      <c r="C2309" s="31"/>
      <c r="D2309" s="31"/>
      <c r="E2309" s="44"/>
      <c r="F2309" s="43"/>
      <c r="G2309" s="84"/>
      <c r="H2309" s="31"/>
      <c r="I2309" s="31"/>
      <c r="J2309" s="84"/>
      <c r="K2309" s="31"/>
      <c r="L2309" s="31"/>
      <c r="M2309" s="169"/>
      <c r="N2309" s="148"/>
      <c r="O2309" s="106"/>
      <c r="P2309" s="43"/>
      <c r="Q2309" s="31"/>
      <c r="R2309" s="84"/>
      <c r="S2309" s="31"/>
      <c r="T2309" s="31"/>
      <c r="U2309" s="169"/>
      <c r="V2309" s="150"/>
      <c r="W2309" s="141" t="str" cm="1">
        <f t="array" ref="W2309">IF(SUM(LEN(B2309:V2309))=0,"",IF(OR(OR(ISBLANK(F2309),SUM(LEN(C2309),LEN(D2309))=0),AND(NOT(E2309="Unknown"),ISBLANK(J2309)),AND(NOT(O2309="Unknown"),ISBLANK(R2309))),"Missing Information", INDEX(Table15[Entire Service Line Classification], MATCH(SUMIFS(Table15[Unique ID],Table15[System-Owned Portion],E2309,Table15[If Material Anything Other than "Lead" in Column E,Was Material Ever Previously Lead?],G2309,Table15[Customer-Owned Portion],O2309),Table15[Unique ID],0),0)))</f>
        <v/>
      </c>
      <c r="X2309"/>
    </row>
    <row r="2310" spans="2:24" x14ac:dyDescent="0.35">
      <c r="B2310" s="146"/>
      <c r="C2310" s="31"/>
      <c r="D2310" s="31"/>
      <c r="E2310" s="44"/>
      <c r="F2310" s="43"/>
      <c r="G2310" s="84"/>
      <c r="H2310" s="31"/>
      <c r="I2310" s="31"/>
      <c r="J2310" s="84"/>
      <c r="K2310" s="31"/>
      <c r="L2310" s="31"/>
      <c r="M2310" s="169"/>
      <c r="N2310" s="148"/>
      <c r="O2310" s="106"/>
      <c r="P2310" s="43"/>
      <c r="Q2310" s="31"/>
      <c r="R2310" s="84"/>
      <c r="S2310" s="31"/>
      <c r="T2310" s="31"/>
      <c r="U2310" s="169"/>
      <c r="V2310" s="150"/>
      <c r="W2310" s="141" t="str" cm="1">
        <f t="array" ref="W2310">IF(SUM(LEN(B2310:V2310))=0,"",IF(OR(OR(ISBLANK(F2310),SUM(LEN(C2310),LEN(D2310))=0),AND(NOT(E2310="Unknown"),ISBLANK(J2310)),AND(NOT(O2310="Unknown"),ISBLANK(R2310))),"Missing Information", INDEX(Table15[Entire Service Line Classification], MATCH(SUMIFS(Table15[Unique ID],Table15[System-Owned Portion],E2310,Table15[If Material Anything Other than "Lead" in Column E,Was Material Ever Previously Lead?],G2310,Table15[Customer-Owned Portion],O2310),Table15[Unique ID],0),0)))</f>
        <v/>
      </c>
      <c r="X2310"/>
    </row>
    <row r="2311" spans="2:24" x14ac:dyDescent="0.35">
      <c r="B2311" s="146"/>
      <c r="C2311" s="31"/>
      <c r="D2311" s="31"/>
      <c r="E2311" s="44"/>
      <c r="F2311" s="43"/>
      <c r="G2311" s="84"/>
      <c r="H2311" s="31"/>
      <c r="I2311" s="31"/>
      <c r="J2311" s="84"/>
      <c r="K2311" s="31"/>
      <c r="L2311" s="31"/>
      <c r="M2311" s="169"/>
      <c r="N2311" s="148"/>
      <c r="O2311" s="106"/>
      <c r="P2311" s="43"/>
      <c r="Q2311" s="31"/>
      <c r="R2311" s="84"/>
      <c r="S2311" s="31"/>
      <c r="T2311" s="31"/>
      <c r="U2311" s="169"/>
      <c r="V2311" s="150"/>
      <c r="W2311" s="141" t="str" cm="1">
        <f t="array" ref="W2311">IF(SUM(LEN(B2311:V2311))=0,"",IF(OR(OR(ISBLANK(F2311),SUM(LEN(C2311),LEN(D2311))=0),AND(NOT(E2311="Unknown"),ISBLANK(J2311)),AND(NOT(O2311="Unknown"),ISBLANK(R2311))),"Missing Information", INDEX(Table15[Entire Service Line Classification], MATCH(SUMIFS(Table15[Unique ID],Table15[System-Owned Portion],E2311,Table15[If Material Anything Other than "Lead" in Column E,Was Material Ever Previously Lead?],G2311,Table15[Customer-Owned Portion],O2311),Table15[Unique ID],0),0)))</f>
        <v/>
      </c>
      <c r="X2311"/>
    </row>
    <row r="2312" spans="2:24" x14ac:dyDescent="0.35">
      <c r="B2312" s="146"/>
      <c r="C2312" s="31"/>
      <c r="D2312" s="31"/>
      <c r="E2312" s="44"/>
      <c r="F2312" s="43"/>
      <c r="G2312" s="84"/>
      <c r="H2312" s="31"/>
      <c r="I2312" s="31"/>
      <c r="J2312" s="84"/>
      <c r="K2312" s="31"/>
      <c r="L2312" s="31"/>
      <c r="M2312" s="169"/>
      <c r="N2312" s="148"/>
      <c r="O2312" s="106"/>
      <c r="P2312" s="43"/>
      <c r="Q2312" s="31"/>
      <c r="R2312" s="84"/>
      <c r="S2312" s="31"/>
      <c r="T2312" s="31"/>
      <c r="U2312" s="169"/>
      <c r="V2312" s="150"/>
      <c r="W2312" s="141" t="str" cm="1">
        <f t="array" ref="W2312">IF(SUM(LEN(B2312:V2312))=0,"",IF(OR(OR(ISBLANK(F2312),SUM(LEN(C2312),LEN(D2312))=0),AND(NOT(E2312="Unknown"),ISBLANK(J2312)),AND(NOT(O2312="Unknown"),ISBLANK(R2312))),"Missing Information", INDEX(Table15[Entire Service Line Classification], MATCH(SUMIFS(Table15[Unique ID],Table15[System-Owned Portion],E2312,Table15[If Material Anything Other than "Lead" in Column E,Was Material Ever Previously Lead?],G2312,Table15[Customer-Owned Portion],O2312),Table15[Unique ID],0),0)))</f>
        <v/>
      </c>
      <c r="X2312"/>
    </row>
    <row r="2313" spans="2:24" x14ac:dyDescent="0.35">
      <c r="B2313" s="146"/>
      <c r="C2313" s="31"/>
      <c r="D2313" s="31"/>
      <c r="E2313" s="44"/>
      <c r="F2313" s="43"/>
      <c r="G2313" s="84"/>
      <c r="H2313" s="31"/>
      <c r="I2313" s="31"/>
      <c r="J2313" s="84"/>
      <c r="K2313" s="31"/>
      <c r="L2313" s="31"/>
      <c r="M2313" s="169"/>
      <c r="N2313" s="148"/>
      <c r="O2313" s="106"/>
      <c r="P2313" s="43"/>
      <c r="Q2313" s="31"/>
      <c r="R2313" s="84"/>
      <c r="S2313" s="31"/>
      <c r="T2313" s="31"/>
      <c r="U2313" s="169"/>
      <c r="V2313" s="150"/>
      <c r="W2313" s="141" t="str" cm="1">
        <f t="array" ref="W2313">IF(SUM(LEN(B2313:V2313))=0,"",IF(OR(OR(ISBLANK(F2313),SUM(LEN(C2313),LEN(D2313))=0),AND(NOT(E2313="Unknown"),ISBLANK(J2313)),AND(NOT(O2313="Unknown"),ISBLANK(R2313))),"Missing Information", INDEX(Table15[Entire Service Line Classification], MATCH(SUMIFS(Table15[Unique ID],Table15[System-Owned Portion],E2313,Table15[If Material Anything Other than "Lead" in Column E,Was Material Ever Previously Lead?],G2313,Table15[Customer-Owned Portion],O2313),Table15[Unique ID],0),0)))</f>
        <v/>
      </c>
      <c r="X2313"/>
    </row>
    <row r="2314" spans="2:24" x14ac:dyDescent="0.35">
      <c r="B2314" s="146"/>
      <c r="C2314" s="31"/>
      <c r="D2314" s="31"/>
      <c r="E2314" s="44"/>
      <c r="F2314" s="43"/>
      <c r="G2314" s="84"/>
      <c r="H2314" s="31"/>
      <c r="I2314" s="31"/>
      <c r="J2314" s="84"/>
      <c r="K2314" s="31"/>
      <c r="L2314" s="31"/>
      <c r="M2314" s="169"/>
      <c r="N2314" s="148"/>
      <c r="O2314" s="106"/>
      <c r="P2314" s="43"/>
      <c r="Q2314" s="31"/>
      <c r="R2314" s="84"/>
      <c r="S2314" s="31"/>
      <c r="T2314" s="31"/>
      <c r="U2314" s="169"/>
      <c r="V2314" s="150"/>
      <c r="W2314" s="141" t="str" cm="1">
        <f t="array" ref="W2314">IF(SUM(LEN(B2314:V2314))=0,"",IF(OR(OR(ISBLANK(F2314),SUM(LEN(C2314),LEN(D2314))=0),AND(NOT(E2314="Unknown"),ISBLANK(J2314)),AND(NOT(O2314="Unknown"),ISBLANK(R2314))),"Missing Information", INDEX(Table15[Entire Service Line Classification], MATCH(SUMIFS(Table15[Unique ID],Table15[System-Owned Portion],E2314,Table15[If Material Anything Other than "Lead" in Column E,Was Material Ever Previously Lead?],G2314,Table15[Customer-Owned Portion],O2314),Table15[Unique ID],0),0)))</f>
        <v/>
      </c>
      <c r="X2314"/>
    </row>
    <row r="2315" spans="2:24" x14ac:dyDescent="0.35">
      <c r="B2315" s="146"/>
      <c r="C2315" s="31"/>
      <c r="D2315" s="31"/>
      <c r="E2315" s="44"/>
      <c r="F2315" s="43"/>
      <c r="G2315" s="84"/>
      <c r="H2315" s="31"/>
      <c r="I2315" s="31"/>
      <c r="J2315" s="84"/>
      <c r="K2315" s="31"/>
      <c r="L2315" s="31"/>
      <c r="M2315" s="169"/>
      <c r="N2315" s="148"/>
      <c r="O2315" s="106"/>
      <c r="P2315" s="43"/>
      <c r="Q2315" s="31"/>
      <c r="R2315" s="84"/>
      <c r="S2315" s="31"/>
      <c r="T2315" s="31"/>
      <c r="U2315" s="169"/>
      <c r="V2315" s="150"/>
      <c r="W2315" s="141" t="str" cm="1">
        <f t="array" ref="W2315">IF(SUM(LEN(B2315:V2315))=0,"",IF(OR(OR(ISBLANK(F2315),SUM(LEN(C2315),LEN(D2315))=0),AND(NOT(E2315="Unknown"),ISBLANK(J2315)),AND(NOT(O2315="Unknown"),ISBLANK(R2315))),"Missing Information", INDEX(Table15[Entire Service Line Classification], MATCH(SUMIFS(Table15[Unique ID],Table15[System-Owned Portion],E2315,Table15[If Material Anything Other than "Lead" in Column E,Was Material Ever Previously Lead?],G2315,Table15[Customer-Owned Portion],O2315),Table15[Unique ID],0),0)))</f>
        <v/>
      </c>
      <c r="X2315"/>
    </row>
    <row r="2316" spans="2:24" x14ac:dyDescent="0.35">
      <c r="B2316" s="146"/>
      <c r="C2316" s="31"/>
      <c r="D2316" s="31"/>
      <c r="E2316" s="44"/>
      <c r="F2316" s="43"/>
      <c r="G2316" s="84"/>
      <c r="H2316" s="31"/>
      <c r="I2316" s="31"/>
      <c r="J2316" s="84"/>
      <c r="K2316" s="31"/>
      <c r="L2316" s="31"/>
      <c r="M2316" s="169"/>
      <c r="N2316" s="148"/>
      <c r="O2316" s="106"/>
      <c r="P2316" s="43"/>
      <c r="Q2316" s="31"/>
      <c r="R2316" s="84"/>
      <c r="S2316" s="31"/>
      <c r="T2316" s="31"/>
      <c r="U2316" s="169"/>
      <c r="V2316" s="150"/>
      <c r="W2316" s="141" t="str" cm="1">
        <f t="array" ref="W2316">IF(SUM(LEN(B2316:V2316))=0,"",IF(OR(OR(ISBLANK(F2316),SUM(LEN(C2316),LEN(D2316))=0),AND(NOT(E2316="Unknown"),ISBLANK(J2316)),AND(NOT(O2316="Unknown"),ISBLANK(R2316))),"Missing Information", INDEX(Table15[Entire Service Line Classification], MATCH(SUMIFS(Table15[Unique ID],Table15[System-Owned Portion],E2316,Table15[If Material Anything Other than "Lead" in Column E,Was Material Ever Previously Lead?],G2316,Table15[Customer-Owned Portion],O2316),Table15[Unique ID],0),0)))</f>
        <v/>
      </c>
      <c r="X2316"/>
    </row>
    <row r="2317" spans="2:24" x14ac:dyDescent="0.35">
      <c r="B2317" s="146"/>
      <c r="C2317" s="31"/>
      <c r="D2317" s="31"/>
      <c r="E2317" s="44"/>
      <c r="F2317" s="43"/>
      <c r="G2317" s="84"/>
      <c r="H2317" s="31"/>
      <c r="I2317" s="31"/>
      <c r="J2317" s="84"/>
      <c r="K2317" s="31"/>
      <c r="L2317" s="31"/>
      <c r="M2317" s="169"/>
      <c r="N2317" s="148"/>
      <c r="O2317" s="106"/>
      <c r="P2317" s="43"/>
      <c r="Q2317" s="31"/>
      <c r="R2317" s="84"/>
      <c r="S2317" s="31"/>
      <c r="T2317" s="31"/>
      <c r="U2317" s="169"/>
      <c r="V2317" s="150"/>
      <c r="W2317" s="141" t="str" cm="1">
        <f t="array" ref="W2317">IF(SUM(LEN(B2317:V2317))=0,"",IF(OR(OR(ISBLANK(F2317),SUM(LEN(C2317),LEN(D2317))=0),AND(NOT(E2317="Unknown"),ISBLANK(J2317)),AND(NOT(O2317="Unknown"),ISBLANK(R2317))),"Missing Information", INDEX(Table15[Entire Service Line Classification], MATCH(SUMIFS(Table15[Unique ID],Table15[System-Owned Portion],E2317,Table15[If Material Anything Other than "Lead" in Column E,Was Material Ever Previously Lead?],G2317,Table15[Customer-Owned Portion],O2317),Table15[Unique ID],0),0)))</f>
        <v/>
      </c>
      <c r="X2317"/>
    </row>
    <row r="2318" spans="2:24" x14ac:dyDescent="0.35">
      <c r="B2318" s="146"/>
      <c r="C2318" s="31"/>
      <c r="D2318" s="31"/>
      <c r="E2318" s="44"/>
      <c r="F2318" s="43"/>
      <c r="G2318" s="84"/>
      <c r="H2318" s="31"/>
      <c r="I2318" s="31"/>
      <c r="J2318" s="84"/>
      <c r="K2318" s="31"/>
      <c r="L2318" s="31"/>
      <c r="M2318" s="169"/>
      <c r="N2318" s="148"/>
      <c r="O2318" s="106"/>
      <c r="P2318" s="43"/>
      <c r="Q2318" s="31"/>
      <c r="R2318" s="84"/>
      <c r="S2318" s="31"/>
      <c r="T2318" s="31"/>
      <c r="U2318" s="169"/>
      <c r="V2318" s="150"/>
      <c r="W2318" s="141" t="str" cm="1">
        <f t="array" ref="W2318">IF(SUM(LEN(B2318:V2318))=0,"",IF(OR(OR(ISBLANK(F2318),SUM(LEN(C2318),LEN(D2318))=0),AND(NOT(E2318="Unknown"),ISBLANK(J2318)),AND(NOT(O2318="Unknown"),ISBLANK(R2318))),"Missing Information", INDEX(Table15[Entire Service Line Classification], MATCH(SUMIFS(Table15[Unique ID],Table15[System-Owned Portion],E2318,Table15[If Material Anything Other than "Lead" in Column E,Was Material Ever Previously Lead?],G2318,Table15[Customer-Owned Portion],O2318),Table15[Unique ID],0),0)))</f>
        <v/>
      </c>
      <c r="X2318"/>
    </row>
    <row r="2319" spans="2:24" x14ac:dyDescent="0.35">
      <c r="B2319" s="146"/>
      <c r="C2319" s="31"/>
      <c r="D2319" s="31"/>
      <c r="E2319" s="44"/>
      <c r="F2319" s="43"/>
      <c r="G2319" s="84"/>
      <c r="H2319" s="31"/>
      <c r="I2319" s="31"/>
      <c r="J2319" s="84"/>
      <c r="K2319" s="31"/>
      <c r="L2319" s="31"/>
      <c r="M2319" s="169"/>
      <c r="N2319" s="148"/>
      <c r="O2319" s="106"/>
      <c r="P2319" s="43"/>
      <c r="Q2319" s="31"/>
      <c r="R2319" s="84"/>
      <c r="S2319" s="31"/>
      <c r="T2319" s="31"/>
      <c r="U2319" s="169"/>
      <c r="V2319" s="150"/>
      <c r="W2319" s="141" t="str" cm="1">
        <f t="array" ref="W2319">IF(SUM(LEN(B2319:V2319))=0,"",IF(OR(OR(ISBLANK(F2319),SUM(LEN(C2319),LEN(D2319))=0),AND(NOT(E2319="Unknown"),ISBLANK(J2319)),AND(NOT(O2319="Unknown"),ISBLANK(R2319))),"Missing Information", INDEX(Table15[Entire Service Line Classification], MATCH(SUMIFS(Table15[Unique ID],Table15[System-Owned Portion],E2319,Table15[If Material Anything Other than "Lead" in Column E,Was Material Ever Previously Lead?],G2319,Table15[Customer-Owned Portion],O2319),Table15[Unique ID],0),0)))</f>
        <v/>
      </c>
      <c r="X2319"/>
    </row>
    <row r="2320" spans="2:24" x14ac:dyDescent="0.35">
      <c r="B2320" s="146"/>
      <c r="C2320" s="31"/>
      <c r="D2320" s="31"/>
      <c r="E2320" s="44"/>
      <c r="F2320" s="43"/>
      <c r="G2320" s="84"/>
      <c r="H2320" s="31"/>
      <c r="I2320" s="31"/>
      <c r="J2320" s="84"/>
      <c r="K2320" s="31"/>
      <c r="L2320" s="31"/>
      <c r="M2320" s="169"/>
      <c r="N2320" s="148"/>
      <c r="O2320" s="106"/>
      <c r="P2320" s="43"/>
      <c r="Q2320" s="31"/>
      <c r="R2320" s="84"/>
      <c r="S2320" s="31"/>
      <c r="T2320" s="31"/>
      <c r="U2320" s="169"/>
      <c r="V2320" s="150"/>
      <c r="W2320" s="141" t="str" cm="1">
        <f t="array" ref="W2320">IF(SUM(LEN(B2320:V2320))=0,"",IF(OR(OR(ISBLANK(F2320),SUM(LEN(C2320),LEN(D2320))=0),AND(NOT(E2320="Unknown"),ISBLANK(J2320)),AND(NOT(O2320="Unknown"),ISBLANK(R2320))),"Missing Information", INDEX(Table15[Entire Service Line Classification], MATCH(SUMIFS(Table15[Unique ID],Table15[System-Owned Portion],E2320,Table15[If Material Anything Other than "Lead" in Column E,Was Material Ever Previously Lead?],G2320,Table15[Customer-Owned Portion],O2320),Table15[Unique ID],0),0)))</f>
        <v/>
      </c>
      <c r="X2320"/>
    </row>
    <row r="2321" spans="2:24" x14ac:dyDescent="0.35">
      <c r="B2321" s="146"/>
      <c r="C2321" s="31"/>
      <c r="D2321" s="31"/>
      <c r="E2321" s="44"/>
      <c r="F2321" s="43"/>
      <c r="G2321" s="84"/>
      <c r="H2321" s="31"/>
      <c r="I2321" s="31"/>
      <c r="J2321" s="84"/>
      <c r="K2321" s="31"/>
      <c r="L2321" s="31"/>
      <c r="M2321" s="169"/>
      <c r="N2321" s="148"/>
      <c r="O2321" s="106"/>
      <c r="P2321" s="43"/>
      <c r="Q2321" s="31"/>
      <c r="R2321" s="84"/>
      <c r="S2321" s="31"/>
      <c r="T2321" s="31"/>
      <c r="U2321" s="169"/>
      <c r="V2321" s="150"/>
      <c r="W2321" s="141" t="str" cm="1">
        <f t="array" ref="W2321">IF(SUM(LEN(B2321:V2321))=0,"",IF(OR(OR(ISBLANK(F2321),SUM(LEN(C2321),LEN(D2321))=0),AND(NOT(E2321="Unknown"),ISBLANK(J2321)),AND(NOT(O2321="Unknown"),ISBLANK(R2321))),"Missing Information", INDEX(Table15[Entire Service Line Classification], MATCH(SUMIFS(Table15[Unique ID],Table15[System-Owned Portion],E2321,Table15[If Material Anything Other than "Lead" in Column E,Was Material Ever Previously Lead?],G2321,Table15[Customer-Owned Portion],O2321),Table15[Unique ID],0),0)))</f>
        <v/>
      </c>
      <c r="X2321"/>
    </row>
    <row r="2322" spans="2:24" x14ac:dyDescent="0.35">
      <c r="B2322" s="146"/>
      <c r="C2322" s="31"/>
      <c r="D2322" s="31"/>
      <c r="E2322" s="44"/>
      <c r="F2322" s="43"/>
      <c r="G2322" s="84"/>
      <c r="H2322" s="31"/>
      <c r="I2322" s="31"/>
      <c r="J2322" s="84"/>
      <c r="K2322" s="31"/>
      <c r="L2322" s="31"/>
      <c r="M2322" s="169"/>
      <c r="N2322" s="148"/>
      <c r="O2322" s="106"/>
      <c r="P2322" s="43"/>
      <c r="Q2322" s="31"/>
      <c r="R2322" s="84"/>
      <c r="S2322" s="31"/>
      <c r="T2322" s="31"/>
      <c r="U2322" s="169"/>
      <c r="V2322" s="150"/>
      <c r="W2322" s="141" t="str" cm="1">
        <f t="array" ref="W2322">IF(SUM(LEN(B2322:V2322))=0,"",IF(OR(OR(ISBLANK(F2322),SUM(LEN(C2322),LEN(D2322))=0),AND(NOT(E2322="Unknown"),ISBLANK(J2322)),AND(NOT(O2322="Unknown"),ISBLANK(R2322))),"Missing Information", INDEX(Table15[Entire Service Line Classification], MATCH(SUMIFS(Table15[Unique ID],Table15[System-Owned Portion],E2322,Table15[If Material Anything Other than "Lead" in Column E,Was Material Ever Previously Lead?],G2322,Table15[Customer-Owned Portion],O2322),Table15[Unique ID],0),0)))</f>
        <v/>
      </c>
      <c r="X2322"/>
    </row>
    <row r="2323" spans="2:24" x14ac:dyDescent="0.35">
      <c r="B2323" s="146"/>
      <c r="C2323" s="31"/>
      <c r="D2323" s="31"/>
      <c r="E2323" s="44"/>
      <c r="F2323" s="43"/>
      <c r="G2323" s="84"/>
      <c r="H2323" s="31"/>
      <c r="I2323" s="31"/>
      <c r="J2323" s="84"/>
      <c r="K2323" s="31"/>
      <c r="L2323" s="31"/>
      <c r="M2323" s="169"/>
      <c r="N2323" s="148"/>
      <c r="O2323" s="106"/>
      <c r="P2323" s="43"/>
      <c r="Q2323" s="31"/>
      <c r="R2323" s="84"/>
      <c r="S2323" s="31"/>
      <c r="T2323" s="31"/>
      <c r="U2323" s="169"/>
      <c r="V2323" s="150"/>
      <c r="W2323" s="141" t="str" cm="1">
        <f t="array" ref="W2323">IF(SUM(LEN(B2323:V2323))=0,"",IF(OR(OR(ISBLANK(F2323),SUM(LEN(C2323),LEN(D2323))=0),AND(NOT(E2323="Unknown"),ISBLANK(J2323)),AND(NOT(O2323="Unknown"),ISBLANK(R2323))),"Missing Information", INDEX(Table15[Entire Service Line Classification], MATCH(SUMIFS(Table15[Unique ID],Table15[System-Owned Portion],E2323,Table15[If Material Anything Other than "Lead" in Column E,Was Material Ever Previously Lead?],G2323,Table15[Customer-Owned Portion],O2323),Table15[Unique ID],0),0)))</f>
        <v/>
      </c>
      <c r="X2323"/>
    </row>
    <row r="2324" spans="2:24" x14ac:dyDescent="0.35">
      <c r="B2324" s="146"/>
      <c r="C2324" s="31"/>
      <c r="D2324" s="31"/>
      <c r="E2324" s="44"/>
      <c r="F2324" s="43"/>
      <c r="G2324" s="84"/>
      <c r="H2324" s="31"/>
      <c r="I2324" s="31"/>
      <c r="J2324" s="84"/>
      <c r="K2324" s="31"/>
      <c r="L2324" s="31"/>
      <c r="M2324" s="169"/>
      <c r="N2324" s="148"/>
      <c r="O2324" s="106"/>
      <c r="P2324" s="43"/>
      <c r="Q2324" s="31"/>
      <c r="R2324" s="84"/>
      <c r="S2324" s="31"/>
      <c r="T2324" s="31"/>
      <c r="U2324" s="169"/>
      <c r="V2324" s="150"/>
      <c r="W2324" s="141" t="str" cm="1">
        <f t="array" ref="W2324">IF(SUM(LEN(B2324:V2324))=0,"",IF(OR(OR(ISBLANK(F2324),SUM(LEN(C2324),LEN(D2324))=0),AND(NOT(E2324="Unknown"),ISBLANK(J2324)),AND(NOT(O2324="Unknown"),ISBLANK(R2324))),"Missing Information", INDEX(Table15[Entire Service Line Classification], MATCH(SUMIFS(Table15[Unique ID],Table15[System-Owned Portion],E2324,Table15[If Material Anything Other than "Lead" in Column E,Was Material Ever Previously Lead?],G2324,Table15[Customer-Owned Portion],O2324),Table15[Unique ID],0),0)))</f>
        <v/>
      </c>
      <c r="X2324"/>
    </row>
    <row r="2325" spans="2:24" x14ac:dyDescent="0.35">
      <c r="B2325" s="146"/>
      <c r="C2325" s="31"/>
      <c r="D2325" s="31"/>
      <c r="E2325" s="44"/>
      <c r="F2325" s="43"/>
      <c r="G2325" s="84"/>
      <c r="H2325" s="31"/>
      <c r="I2325" s="31"/>
      <c r="J2325" s="84"/>
      <c r="K2325" s="31"/>
      <c r="L2325" s="31"/>
      <c r="M2325" s="169"/>
      <c r="N2325" s="148"/>
      <c r="O2325" s="106"/>
      <c r="P2325" s="43"/>
      <c r="Q2325" s="31"/>
      <c r="R2325" s="84"/>
      <c r="S2325" s="31"/>
      <c r="T2325" s="31"/>
      <c r="U2325" s="169"/>
      <c r="V2325" s="150"/>
      <c r="W2325" s="141" t="str" cm="1">
        <f t="array" ref="W2325">IF(SUM(LEN(B2325:V2325))=0,"",IF(OR(OR(ISBLANK(F2325),SUM(LEN(C2325),LEN(D2325))=0),AND(NOT(E2325="Unknown"),ISBLANK(J2325)),AND(NOT(O2325="Unknown"),ISBLANK(R2325))),"Missing Information", INDEX(Table15[Entire Service Line Classification], MATCH(SUMIFS(Table15[Unique ID],Table15[System-Owned Portion],E2325,Table15[If Material Anything Other than "Lead" in Column E,Was Material Ever Previously Lead?],G2325,Table15[Customer-Owned Portion],O2325),Table15[Unique ID],0),0)))</f>
        <v/>
      </c>
      <c r="X2325"/>
    </row>
    <row r="2326" spans="2:24" x14ac:dyDescent="0.35">
      <c r="B2326" s="146"/>
      <c r="C2326" s="31"/>
      <c r="D2326" s="31"/>
      <c r="E2326" s="44"/>
      <c r="F2326" s="43"/>
      <c r="G2326" s="84"/>
      <c r="H2326" s="31"/>
      <c r="I2326" s="31"/>
      <c r="J2326" s="84"/>
      <c r="K2326" s="31"/>
      <c r="L2326" s="31"/>
      <c r="M2326" s="169"/>
      <c r="N2326" s="148"/>
      <c r="O2326" s="106"/>
      <c r="P2326" s="43"/>
      <c r="Q2326" s="31"/>
      <c r="R2326" s="84"/>
      <c r="S2326" s="31"/>
      <c r="T2326" s="31"/>
      <c r="U2326" s="169"/>
      <c r="V2326" s="150"/>
      <c r="W2326" s="141" t="str" cm="1">
        <f t="array" ref="W2326">IF(SUM(LEN(B2326:V2326))=0,"",IF(OR(OR(ISBLANK(F2326),SUM(LEN(C2326),LEN(D2326))=0),AND(NOT(E2326="Unknown"),ISBLANK(J2326)),AND(NOT(O2326="Unknown"),ISBLANK(R2326))),"Missing Information", INDEX(Table15[Entire Service Line Classification], MATCH(SUMIFS(Table15[Unique ID],Table15[System-Owned Portion],E2326,Table15[If Material Anything Other than "Lead" in Column E,Was Material Ever Previously Lead?],G2326,Table15[Customer-Owned Portion],O2326),Table15[Unique ID],0),0)))</f>
        <v/>
      </c>
      <c r="X2326"/>
    </row>
    <row r="2327" spans="2:24" x14ac:dyDescent="0.35">
      <c r="B2327" s="146"/>
      <c r="C2327" s="31"/>
      <c r="D2327" s="31"/>
      <c r="E2327" s="44"/>
      <c r="F2327" s="43"/>
      <c r="G2327" s="84"/>
      <c r="H2327" s="31"/>
      <c r="I2327" s="31"/>
      <c r="J2327" s="84"/>
      <c r="K2327" s="31"/>
      <c r="L2327" s="31"/>
      <c r="M2327" s="169"/>
      <c r="N2327" s="148"/>
      <c r="O2327" s="106"/>
      <c r="P2327" s="43"/>
      <c r="Q2327" s="31"/>
      <c r="R2327" s="84"/>
      <c r="S2327" s="31"/>
      <c r="T2327" s="31"/>
      <c r="U2327" s="169"/>
      <c r="V2327" s="150"/>
      <c r="W2327" s="141" t="str" cm="1">
        <f t="array" ref="W2327">IF(SUM(LEN(B2327:V2327))=0,"",IF(OR(OR(ISBLANK(F2327),SUM(LEN(C2327),LEN(D2327))=0),AND(NOT(E2327="Unknown"),ISBLANK(J2327)),AND(NOT(O2327="Unknown"),ISBLANK(R2327))),"Missing Information", INDEX(Table15[Entire Service Line Classification], MATCH(SUMIFS(Table15[Unique ID],Table15[System-Owned Portion],E2327,Table15[If Material Anything Other than "Lead" in Column E,Was Material Ever Previously Lead?],G2327,Table15[Customer-Owned Portion],O2327),Table15[Unique ID],0),0)))</f>
        <v/>
      </c>
      <c r="X2327"/>
    </row>
    <row r="2328" spans="2:24" x14ac:dyDescent="0.35">
      <c r="B2328" s="146"/>
      <c r="C2328" s="31"/>
      <c r="D2328" s="31"/>
      <c r="E2328" s="44"/>
      <c r="F2328" s="43"/>
      <c r="G2328" s="84"/>
      <c r="H2328" s="31"/>
      <c r="I2328" s="31"/>
      <c r="J2328" s="84"/>
      <c r="K2328" s="31"/>
      <c r="L2328" s="31"/>
      <c r="M2328" s="169"/>
      <c r="N2328" s="148"/>
      <c r="O2328" s="106"/>
      <c r="P2328" s="43"/>
      <c r="Q2328" s="31"/>
      <c r="R2328" s="84"/>
      <c r="S2328" s="31"/>
      <c r="T2328" s="31"/>
      <c r="U2328" s="169"/>
      <c r="V2328" s="150"/>
      <c r="W2328" s="141" t="str" cm="1">
        <f t="array" ref="W2328">IF(SUM(LEN(B2328:V2328))=0,"",IF(OR(OR(ISBLANK(F2328),SUM(LEN(C2328),LEN(D2328))=0),AND(NOT(E2328="Unknown"),ISBLANK(J2328)),AND(NOT(O2328="Unknown"),ISBLANK(R2328))),"Missing Information", INDEX(Table15[Entire Service Line Classification], MATCH(SUMIFS(Table15[Unique ID],Table15[System-Owned Portion],E2328,Table15[If Material Anything Other than "Lead" in Column E,Was Material Ever Previously Lead?],G2328,Table15[Customer-Owned Portion],O2328),Table15[Unique ID],0),0)))</f>
        <v/>
      </c>
      <c r="X2328"/>
    </row>
    <row r="2329" spans="2:24" x14ac:dyDescent="0.35">
      <c r="B2329" s="146"/>
      <c r="C2329" s="31"/>
      <c r="D2329" s="31"/>
      <c r="E2329" s="44"/>
      <c r="F2329" s="43"/>
      <c r="G2329" s="84"/>
      <c r="H2329" s="31"/>
      <c r="I2329" s="31"/>
      <c r="J2329" s="84"/>
      <c r="K2329" s="31"/>
      <c r="L2329" s="31"/>
      <c r="M2329" s="169"/>
      <c r="N2329" s="148"/>
      <c r="O2329" s="106"/>
      <c r="P2329" s="43"/>
      <c r="Q2329" s="31"/>
      <c r="R2329" s="84"/>
      <c r="S2329" s="31"/>
      <c r="T2329" s="31"/>
      <c r="U2329" s="169"/>
      <c r="V2329" s="150"/>
      <c r="W2329" s="141" t="str" cm="1">
        <f t="array" ref="W2329">IF(SUM(LEN(B2329:V2329))=0,"",IF(OR(OR(ISBLANK(F2329),SUM(LEN(C2329),LEN(D2329))=0),AND(NOT(E2329="Unknown"),ISBLANK(J2329)),AND(NOT(O2329="Unknown"),ISBLANK(R2329))),"Missing Information", INDEX(Table15[Entire Service Line Classification], MATCH(SUMIFS(Table15[Unique ID],Table15[System-Owned Portion],E2329,Table15[If Material Anything Other than "Lead" in Column E,Was Material Ever Previously Lead?],G2329,Table15[Customer-Owned Portion],O2329),Table15[Unique ID],0),0)))</f>
        <v/>
      </c>
      <c r="X2329"/>
    </row>
    <row r="2330" spans="2:24" x14ac:dyDescent="0.35">
      <c r="B2330" s="146"/>
      <c r="C2330" s="31"/>
      <c r="D2330" s="31"/>
      <c r="E2330" s="44"/>
      <c r="F2330" s="43"/>
      <c r="G2330" s="84"/>
      <c r="H2330" s="31"/>
      <c r="I2330" s="31"/>
      <c r="J2330" s="84"/>
      <c r="K2330" s="31"/>
      <c r="L2330" s="31"/>
      <c r="M2330" s="169"/>
      <c r="N2330" s="148"/>
      <c r="O2330" s="106"/>
      <c r="P2330" s="43"/>
      <c r="Q2330" s="31"/>
      <c r="R2330" s="84"/>
      <c r="S2330" s="31"/>
      <c r="T2330" s="31"/>
      <c r="U2330" s="169"/>
      <c r="V2330" s="150"/>
      <c r="W2330" s="141" t="str" cm="1">
        <f t="array" ref="W2330">IF(SUM(LEN(B2330:V2330))=0,"",IF(OR(OR(ISBLANK(F2330),SUM(LEN(C2330),LEN(D2330))=0),AND(NOT(E2330="Unknown"),ISBLANK(J2330)),AND(NOT(O2330="Unknown"),ISBLANK(R2330))),"Missing Information", INDEX(Table15[Entire Service Line Classification], MATCH(SUMIFS(Table15[Unique ID],Table15[System-Owned Portion],E2330,Table15[If Material Anything Other than "Lead" in Column E,Was Material Ever Previously Lead?],G2330,Table15[Customer-Owned Portion],O2330),Table15[Unique ID],0),0)))</f>
        <v/>
      </c>
      <c r="X2330"/>
    </row>
    <row r="2331" spans="2:24" x14ac:dyDescent="0.35">
      <c r="B2331" s="146"/>
      <c r="C2331" s="31"/>
      <c r="D2331" s="31"/>
      <c r="E2331" s="44"/>
      <c r="F2331" s="43"/>
      <c r="G2331" s="84"/>
      <c r="H2331" s="31"/>
      <c r="I2331" s="31"/>
      <c r="J2331" s="84"/>
      <c r="K2331" s="31"/>
      <c r="L2331" s="31"/>
      <c r="M2331" s="169"/>
      <c r="N2331" s="148"/>
      <c r="O2331" s="106"/>
      <c r="P2331" s="43"/>
      <c r="Q2331" s="31"/>
      <c r="R2331" s="84"/>
      <c r="S2331" s="31"/>
      <c r="T2331" s="31"/>
      <c r="U2331" s="169"/>
      <c r="V2331" s="150"/>
      <c r="W2331" s="141" t="str" cm="1">
        <f t="array" ref="W2331">IF(SUM(LEN(B2331:V2331))=0,"",IF(OR(OR(ISBLANK(F2331),SUM(LEN(C2331),LEN(D2331))=0),AND(NOT(E2331="Unknown"),ISBLANK(J2331)),AND(NOT(O2331="Unknown"),ISBLANK(R2331))),"Missing Information", INDEX(Table15[Entire Service Line Classification], MATCH(SUMIFS(Table15[Unique ID],Table15[System-Owned Portion],E2331,Table15[If Material Anything Other than "Lead" in Column E,Was Material Ever Previously Lead?],G2331,Table15[Customer-Owned Portion],O2331),Table15[Unique ID],0),0)))</f>
        <v/>
      </c>
      <c r="X2331"/>
    </row>
    <row r="2332" spans="2:24" x14ac:dyDescent="0.35">
      <c r="B2332" s="146"/>
      <c r="C2332" s="31"/>
      <c r="D2332" s="31"/>
      <c r="E2332" s="44"/>
      <c r="F2332" s="43"/>
      <c r="G2332" s="84"/>
      <c r="H2332" s="31"/>
      <c r="I2332" s="31"/>
      <c r="J2332" s="84"/>
      <c r="K2332" s="31"/>
      <c r="L2332" s="31"/>
      <c r="M2332" s="169"/>
      <c r="N2332" s="148"/>
      <c r="O2332" s="106"/>
      <c r="P2332" s="43"/>
      <c r="Q2332" s="31"/>
      <c r="R2332" s="84"/>
      <c r="S2332" s="31"/>
      <c r="T2332" s="31"/>
      <c r="U2332" s="169"/>
      <c r="V2332" s="150"/>
      <c r="W2332" s="141" t="str" cm="1">
        <f t="array" ref="W2332">IF(SUM(LEN(B2332:V2332))=0,"",IF(OR(OR(ISBLANK(F2332),SUM(LEN(C2332),LEN(D2332))=0),AND(NOT(E2332="Unknown"),ISBLANK(J2332)),AND(NOT(O2332="Unknown"),ISBLANK(R2332))),"Missing Information", INDEX(Table15[Entire Service Line Classification], MATCH(SUMIFS(Table15[Unique ID],Table15[System-Owned Portion],E2332,Table15[If Material Anything Other than "Lead" in Column E,Was Material Ever Previously Lead?],G2332,Table15[Customer-Owned Portion],O2332),Table15[Unique ID],0),0)))</f>
        <v/>
      </c>
      <c r="X2332"/>
    </row>
    <row r="2333" spans="2:24" x14ac:dyDescent="0.35">
      <c r="B2333" s="146"/>
      <c r="C2333" s="31"/>
      <c r="D2333" s="31"/>
      <c r="E2333" s="44"/>
      <c r="F2333" s="43"/>
      <c r="G2333" s="84"/>
      <c r="H2333" s="31"/>
      <c r="I2333" s="31"/>
      <c r="J2333" s="84"/>
      <c r="K2333" s="31"/>
      <c r="L2333" s="31"/>
      <c r="M2333" s="169"/>
      <c r="N2333" s="148"/>
      <c r="O2333" s="106"/>
      <c r="P2333" s="43"/>
      <c r="Q2333" s="31"/>
      <c r="R2333" s="84"/>
      <c r="S2333" s="31"/>
      <c r="T2333" s="31"/>
      <c r="U2333" s="169"/>
      <c r="V2333" s="150"/>
      <c r="W2333" s="141" t="str" cm="1">
        <f t="array" ref="W2333">IF(SUM(LEN(B2333:V2333))=0,"",IF(OR(OR(ISBLANK(F2333),SUM(LEN(C2333),LEN(D2333))=0),AND(NOT(E2333="Unknown"),ISBLANK(J2333)),AND(NOT(O2333="Unknown"),ISBLANK(R2333))),"Missing Information", INDEX(Table15[Entire Service Line Classification], MATCH(SUMIFS(Table15[Unique ID],Table15[System-Owned Portion],E2333,Table15[If Material Anything Other than "Lead" in Column E,Was Material Ever Previously Lead?],G2333,Table15[Customer-Owned Portion],O2333),Table15[Unique ID],0),0)))</f>
        <v/>
      </c>
      <c r="X2333"/>
    </row>
    <row r="2334" spans="2:24" x14ac:dyDescent="0.35">
      <c r="B2334" s="146"/>
      <c r="C2334" s="31"/>
      <c r="D2334" s="31"/>
      <c r="E2334" s="44"/>
      <c r="F2334" s="43"/>
      <c r="G2334" s="84"/>
      <c r="H2334" s="31"/>
      <c r="I2334" s="31"/>
      <c r="J2334" s="84"/>
      <c r="K2334" s="31"/>
      <c r="L2334" s="31"/>
      <c r="M2334" s="169"/>
      <c r="N2334" s="148"/>
      <c r="O2334" s="106"/>
      <c r="P2334" s="43"/>
      <c r="Q2334" s="31"/>
      <c r="R2334" s="84"/>
      <c r="S2334" s="31"/>
      <c r="T2334" s="31"/>
      <c r="U2334" s="169"/>
      <c r="V2334" s="150"/>
      <c r="W2334" s="141" t="str" cm="1">
        <f t="array" ref="W2334">IF(SUM(LEN(B2334:V2334))=0,"",IF(OR(OR(ISBLANK(F2334),SUM(LEN(C2334),LEN(D2334))=0),AND(NOT(E2334="Unknown"),ISBLANK(J2334)),AND(NOT(O2334="Unknown"),ISBLANK(R2334))),"Missing Information", INDEX(Table15[Entire Service Line Classification], MATCH(SUMIFS(Table15[Unique ID],Table15[System-Owned Portion],E2334,Table15[If Material Anything Other than "Lead" in Column E,Was Material Ever Previously Lead?],G2334,Table15[Customer-Owned Portion],O2334),Table15[Unique ID],0),0)))</f>
        <v/>
      </c>
      <c r="X2334"/>
    </row>
    <row r="2335" spans="2:24" x14ac:dyDescent="0.35">
      <c r="B2335" s="146"/>
      <c r="C2335" s="31"/>
      <c r="D2335" s="31"/>
      <c r="E2335" s="44"/>
      <c r="F2335" s="43"/>
      <c r="G2335" s="84"/>
      <c r="H2335" s="31"/>
      <c r="I2335" s="31"/>
      <c r="J2335" s="84"/>
      <c r="K2335" s="31"/>
      <c r="L2335" s="31"/>
      <c r="M2335" s="169"/>
      <c r="N2335" s="148"/>
      <c r="O2335" s="106"/>
      <c r="P2335" s="43"/>
      <c r="Q2335" s="31"/>
      <c r="R2335" s="84"/>
      <c r="S2335" s="31"/>
      <c r="T2335" s="31"/>
      <c r="U2335" s="169"/>
      <c r="V2335" s="150"/>
      <c r="W2335" s="141" t="str" cm="1">
        <f t="array" ref="W2335">IF(SUM(LEN(B2335:V2335))=0,"",IF(OR(OR(ISBLANK(F2335),SUM(LEN(C2335),LEN(D2335))=0),AND(NOT(E2335="Unknown"),ISBLANK(J2335)),AND(NOT(O2335="Unknown"),ISBLANK(R2335))),"Missing Information", INDEX(Table15[Entire Service Line Classification], MATCH(SUMIFS(Table15[Unique ID],Table15[System-Owned Portion],E2335,Table15[If Material Anything Other than "Lead" in Column E,Was Material Ever Previously Lead?],G2335,Table15[Customer-Owned Portion],O2335),Table15[Unique ID],0),0)))</f>
        <v/>
      </c>
      <c r="X2335"/>
    </row>
    <row r="2336" spans="2:24" x14ac:dyDescent="0.35">
      <c r="B2336" s="146"/>
      <c r="C2336" s="31"/>
      <c r="D2336" s="31"/>
      <c r="E2336" s="44"/>
      <c r="F2336" s="43"/>
      <c r="G2336" s="84"/>
      <c r="H2336" s="31"/>
      <c r="I2336" s="31"/>
      <c r="J2336" s="84"/>
      <c r="K2336" s="31"/>
      <c r="L2336" s="31"/>
      <c r="M2336" s="169"/>
      <c r="N2336" s="148"/>
      <c r="O2336" s="106"/>
      <c r="P2336" s="43"/>
      <c r="Q2336" s="31"/>
      <c r="R2336" s="84"/>
      <c r="S2336" s="31"/>
      <c r="T2336" s="31"/>
      <c r="U2336" s="169"/>
      <c r="V2336" s="150"/>
      <c r="W2336" s="141" t="str" cm="1">
        <f t="array" ref="W2336">IF(SUM(LEN(B2336:V2336))=0,"",IF(OR(OR(ISBLANK(F2336),SUM(LEN(C2336),LEN(D2336))=0),AND(NOT(E2336="Unknown"),ISBLANK(J2336)),AND(NOT(O2336="Unknown"),ISBLANK(R2336))),"Missing Information", INDEX(Table15[Entire Service Line Classification], MATCH(SUMIFS(Table15[Unique ID],Table15[System-Owned Portion],E2336,Table15[If Material Anything Other than "Lead" in Column E,Was Material Ever Previously Lead?],G2336,Table15[Customer-Owned Portion],O2336),Table15[Unique ID],0),0)))</f>
        <v/>
      </c>
      <c r="X2336"/>
    </row>
    <row r="2337" spans="2:24" x14ac:dyDescent="0.35">
      <c r="B2337" s="146"/>
      <c r="C2337" s="31"/>
      <c r="D2337" s="31"/>
      <c r="E2337" s="44"/>
      <c r="F2337" s="43"/>
      <c r="G2337" s="84"/>
      <c r="H2337" s="31"/>
      <c r="I2337" s="31"/>
      <c r="J2337" s="84"/>
      <c r="K2337" s="31"/>
      <c r="L2337" s="31"/>
      <c r="M2337" s="169"/>
      <c r="N2337" s="148"/>
      <c r="O2337" s="106"/>
      <c r="P2337" s="43"/>
      <c r="Q2337" s="31"/>
      <c r="R2337" s="84"/>
      <c r="S2337" s="31"/>
      <c r="T2337" s="31"/>
      <c r="U2337" s="169"/>
      <c r="V2337" s="150"/>
      <c r="W2337" s="141" t="str" cm="1">
        <f t="array" ref="W2337">IF(SUM(LEN(B2337:V2337))=0,"",IF(OR(OR(ISBLANK(F2337),SUM(LEN(C2337),LEN(D2337))=0),AND(NOT(E2337="Unknown"),ISBLANK(J2337)),AND(NOT(O2337="Unknown"),ISBLANK(R2337))),"Missing Information", INDEX(Table15[Entire Service Line Classification], MATCH(SUMIFS(Table15[Unique ID],Table15[System-Owned Portion],E2337,Table15[If Material Anything Other than "Lead" in Column E,Was Material Ever Previously Lead?],G2337,Table15[Customer-Owned Portion],O2337),Table15[Unique ID],0),0)))</f>
        <v/>
      </c>
      <c r="X2337"/>
    </row>
    <row r="2338" spans="2:24" x14ac:dyDescent="0.35">
      <c r="B2338" s="146"/>
      <c r="C2338" s="31"/>
      <c r="D2338" s="31"/>
      <c r="E2338" s="44"/>
      <c r="F2338" s="43"/>
      <c r="G2338" s="84"/>
      <c r="H2338" s="31"/>
      <c r="I2338" s="31"/>
      <c r="J2338" s="84"/>
      <c r="K2338" s="31"/>
      <c r="L2338" s="31"/>
      <c r="M2338" s="169"/>
      <c r="N2338" s="148"/>
      <c r="O2338" s="106"/>
      <c r="P2338" s="43"/>
      <c r="Q2338" s="31"/>
      <c r="R2338" s="84"/>
      <c r="S2338" s="31"/>
      <c r="T2338" s="31"/>
      <c r="U2338" s="169"/>
      <c r="V2338" s="150"/>
      <c r="W2338" s="141" t="str" cm="1">
        <f t="array" ref="W2338">IF(SUM(LEN(B2338:V2338))=0,"",IF(OR(OR(ISBLANK(F2338),SUM(LEN(C2338),LEN(D2338))=0),AND(NOT(E2338="Unknown"),ISBLANK(J2338)),AND(NOT(O2338="Unknown"),ISBLANK(R2338))),"Missing Information", INDEX(Table15[Entire Service Line Classification], MATCH(SUMIFS(Table15[Unique ID],Table15[System-Owned Portion],E2338,Table15[If Material Anything Other than "Lead" in Column E,Was Material Ever Previously Lead?],G2338,Table15[Customer-Owned Portion],O2338),Table15[Unique ID],0),0)))</f>
        <v/>
      </c>
      <c r="X2338"/>
    </row>
    <row r="2339" spans="2:24" x14ac:dyDescent="0.35">
      <c r="B2339" s="146"/>
      <c r="C2339" s="31"/>
      <c r="D2339" s="31"/>
      <c r="E2339" s="44"/>
      <c r="F2339" s="43"/>
      <c r="G2339" s="84"/>
      <c r="H2339" s="31"/>
      <c r="I2339" s="31"/>
      <c r="J2339" s="84"/>
      <c r="K2339" s="31"/>
      <c r="L2339" s="31"/>
      <c r="M2339" s="169"/>
      <c r="N2339" s="148"/>
      <c r="O2339" s="106"/>
      <c r="P2339" s="43"/>
      <c r="Q2339" s="31"/>
      <c r="R2339" s="84"/>
      <c r="S2339" s="31"/>
      <c r="T2339" s="31"/>
      <c r="U2339" s="169"/>
      <c r="V2339" s="150"/>
      <c r="W2339" s="141" t="str" cm="1">
        <f t="array" ref="W2339">IF(SUM(LEN(B2339:V2339))=0,"",IF(OR(OR(ISBLANK(F2339),SUM(LEN(C2339),LEN(D2339))=0),AND(NOT(E2339="Unknown"),ISBLANK(J2339)),AND(NOT(O2339="Unknown"),ISBLANK(R2339))),"Missing Information", INDEX(Table15[Entire Service Line Classification], MATCH(SUMIFS(Table15[Unique ID],Table15[System-Owned Portion],E2339,Table15[If Material Anything Other than "Lead" in Column E,Was Material Ever Previously Lead?],G2339,Table15[Customer-Owned Portion],O2339),Table15[Unique ID],0),0)))</f>
        <v/>
      </c>
      <c r="X2339"/>
    </row>
    <row r="2340" spans="2:24" x14ac:dyDescent="0.35">
      <c r="B2340" s="146"/>
      <c r="C2340" s="31"/>
      <c r="D2340" s="31"/>
      <c r="E2340" s="44"/>
      <c r="F2340" s="43"/>
      <c r="G2340" s="84"/>
      <c r="H2340" s="31"/>
      <c r="I2340" s="31"/>
      <c r="J2340" s="84"/>
      <c r="K2340" s="31"/>
      <c r="L2340" s="31"/>
      <c r="M2340" s="169"/>
      <c r="N2340" s="148"/>
      <c r="O2340" s="106"/>
      <c r="P2340" s="43"/>
      <c r="Q2340" s="31"/>
      <c r="R2340" s="84"/>
      <c r="S2340" s="31"/>
      <c r="T2340" s="31"/>
      <c r="U2340" s="169"/>
      <c r="V2340" s="150"/>
      <c r="W2340" s="141" t="str" cm="1">
        <f t="array" ref="W2340">IF(SUM(LEN(B2340:V2340))=0,"",IF(OR(OR(ISBLANK(F2340),SUM(LEN(C2340),LEN(D2340))=0),AND(NOT(E2340="Unknown"),ISBLANK(J2340)),AND(NOT(O2340="Unknown"),ISBLANK(R2340))),"Missing Information", INDEX(Table15[Entire Service Line Classification], MATCH(SUMIFS(Table15[Unique ID],Table15[System-Owned Portion],E2340,Table15[If Material Anything Other than "Lead" in Column E,Was Material Ever Previously Lead?],G2340,Table15[Customer-Owned Portion],O2340),Table15[Unique ID],0),0)))</f>
        <v/>
      </c>
      <c r="X2340"/>
    </row>
    <row r="2341" spans="2:24" x14ac:dyDescent="0.35">
      <c r="B2341" s="146"/>
      <c r="C2341" s="31"/>
      <c r="D2341" s="31"/>
      <c r="E2341" s="44"/>
      <c r="F2341" s="43"/>
      <c r="G2341" s="84"/>
      <c r="H2341" s="31"/>
      <c r="I2341" s="31"/>
      <c r="J2341" s="84"/>
      <c r="K2341" s="31"/>
      <c r="L2341" s="31"/>
      <c r="M2341" s="169"/>
      <c r="N2341" s="148"/>
      <c r="O2341" s="106"/>
      <c r="P2341" s="43"/>
      <c r="Q2341" s="31"/>
      <c r="R2341" s="84"/>
      <c r="S2341" s="31"/>
      <c r="T2341" s="31"/>
      <c r="U2341" s="169"/>
      <c r="V2341" s="150"/>
      <c r="W2341" s="141" t="str" cm="1">
        <f t="array" ref="W2341">IF(SUM(LEN(B2341:V2341))=0,"",IF(OR(OR(ISBLANK(F2341),SUM(LEN(C2341),LEN(D2341))=0),AND(NOT(E2341="Unknown"),ISBLANK(J2341)),AND(NOT(O2341="Unknown"),ISBLANK(R2341))),"Missing Information", INDEX(Table15[Entire Service Line Classification], MATCH(SUMIFS(Table15[Unique ID],Table15[System-Owned Portion],E2341,Table15[If Material Anything Other than "Lead" in Column E,Was Material Ever Previously Lead?],G2341,Table15[Customer-Owned Portion],O2341),Table15[Unique ID],0),0)))</f>
        <v/>
      </c>
      <c r="X2341"/>
    </row>
    <row r="2342" spans="2:24" x14ac:dyDescent="0.35">
      <c r="B2342" s="146"/>
      <c r="C2342" s="31"/>
      <c r="D2342" s="31"/>
      <c r="E2342" s="44"/>
      <c r="F2342" s="43"/>
      <c r="G2342" s="84"/>
      <c r="H2342" s="31"/>
      <c r="I2342" s="31"/>
      <c r="J2342" s="84"/>
      <c r="K2342" s="31"/>
      <c r="L2342" s="31"/>
      <c r="M2342" s="169"/>
      <c r="N2342" s="148"/>
      <c r="O2342" s="106"/>
      <c r="P2342" s="43"/>
      <c r="Q2342" s="31"/>
      <c r="R2342" s="84"/>
      <c r="S2342" s="31"/>
      <c r="T2342" s="31"/>
      <c r="U2342" s="169"/>
      <c r="V2342" s="150"/>
      <c r="W2342" s="141" t="str" cm="1">
        <f t="array" ref="W2342">IF(SUM(LEN(B2342:V2342))=0,"",IF(OR(OR(ISBLANK(F2342),SUM(LEN(C2342),LEN(D2342))=0),AND(NOT(E2342="Unknown"),ISBLANK(J2342)),AND(NOT(O2342="Unknown"),ISBLANK(R2342))),"Missing Information", INDEX(Table15[Entire Service Line Classification], MATCH(SUMIFS(Table15[Unique ID],Table15[System-Owned Portion],E2342,Table15[If Material Anything Other than "Lead" in Column E,Was Material Ever Previously Lead?],G2342,Table15[Customer-Owned Portion],O2342),Table15[Unique ID],0),0)))</f>
        <v/>
      </c>
      <c r="X2342"/>
    </row>
    <row r="2343" spans="2:24" x14ac:dyDescent="0.35">
      <c r="B2343" s="146"/>
      <c r="C2343" s="31"/>
      <c r="D2343" s="31"/>
      <c r="E2343" s="44"/>
      <c r="F2343" s="43"/>
      <c r="G2343" s="84"/>
      <c r="H2343" s="31"/>
      <c r="I2343" s="31"/>
      <c r="J2343" s="84"/>
      <c r="K2343" s="31"/>
      <c r="L2343" s="31"/>
      <c r="M2343" s="169"/>
      <c r="N2343" s="148"/>
      <c r="O2343" s="106"/>
      <c r="P2343" s="43"/>
      <c r="Q2343" s="31"/>
      <c r="R2343" s="84"/>
      <c r="S2343" s="31"/>
      <c r="T2343" s="31"/>
      <c r="U2343" s="169"/>
      <c r="V2343" s="150"/>
      <c r="W2343" s="141" t="str" cm="1">
        <f t="array" ref="W2343">IF(SUM(LEN(B2343:V2343))=0,"",IF(OR(OR(ISBLANK(F2343),SUM(LEN(C2343),LEN(D2343))=0),AND(NOT(E2343="Unknown"),ISBLANK(J2343)),AND(NOT(O2343="Unknown"),ISBLANK(R2343))),"Missing Information", INDEX(Table15[Entire Service Line Classification], MATCH(SUMIFS(Table15[Unique ID],Table15[System-Owned Portion],E2343,Table15[If Material Anything Other than "Lead" in Column E,Was Material Ever Previously Lead?],G2343,Table15[Customer-Owned Portion],O2343),Table15[Unique ID],0),0)))</f>
        <v/>
      </c>
      <c r="X2343"/>
    </row>
    <row r="2344" spans="2:24" x14ac:dyDescent="0.35">
      <c r="B2344" s="146"/>
      <c r="C2344" s="31"/>
      <c r="D2344" s="31"/>
      <c r="E2344" s="44"/>
      <c r="F2344" s="43"/>
      <c r="G2344" s="84"/>
      <c r="H2344" s="31"/>
      <c r="I2344" s="31"/>
      <c r="J2344" s="84"/>
      <c r="K2344" s="31"/>
      <c r="L2344" s="31"/>
      <c r="M2344" s="169"/>
      <c r="N2344" s="148"/>
      <c r="O2344" s="106"/>
      <c r="P2344" s="43"/>
      <c r="Q2344" s="31"/>
      <c r="R2344" s="84"/>
      <c r="S2344" s="31"/>
      <c r="T2344" s="31"/>
      <c r="U2344" s="169"/>
      <c r="V2344" s="150"/>
      <c r="W2344" s="141" t="str" cm="1">
        <f t="array" ref="W2344">IF(SUM(LEN(B2344:V2344))=0,"",IF(OR(OR(ISBLANK(F2344),SUM(LEN(C2344),LEN(D2344))=0),AND(NOT(E2344="Unknown"),ISBLANK(J2344)),AND(NOT(O2344="Unknown"),ISBLANK(R2344))),"Missing Information", INDEX(Table15[Entire Service Line Classification], MATCH(SUMIFS(Table15[Unique ID],Table15[System-Owned Portion],E2344,Table15[If Material Anything Other than "Lead" in Column E,Was Material Ever Previously Lead?],G2344,Table15[Customer-Owned Portion],O2344),Table15[Unique ID],0),0)))</f>
        <v/>
      </c>
      <c r="X2344"/>
    </row>
    <row r="2345" spans="2:24" x14ac:dyDescent="0.35">
      <c r="B2345" s="146"/>
      <c r="C2345" s="31"/>
      <c r="D2345" s="31"/>
      <c r="E2345" s="44"/>
      <c r="F2345" s="43"/>
      <c r="G2345" s="84"/>
      <c r="H2345" s="31"/>
      <c r="I2345" s="31"/>
      <c r="J2345" s="84"/>
      <c r="K2345" s="31"/>
      <c r="L2345" s="31"/>
      <c r="M2345" s="169"/>
      <c r="N2345" s="148"/>
      <c r="O2345" s="106"/>
      <c r="P2345" s="43"/>
      <c r="Q2345" s="31"/>
      <c r="R2345" s="84"/>
      <c r="S2345" s="31"/>
      <c r="T2345" s="31"/>
      <c r="U2345" s="169"/>
      <c r="V2345" s="150"/>
      <c r="W2345" s="141" t="str" cm="1">
        <f t="array" ref="W2345">IF(SUM(LEN(B2345:V2345))=0,"",IF(OR(OR(ISBLANK(F2345),SUM(LEN(C2345),LEN(D2345))=0),AND(NOT(E2345="Unknown"),ISBLANK(J2345)),AND(NOT(O2345="Unknown"),ISBLANK(R2345))),"Missing Information", INDEX(Table15[Entire Service Line Classification], MATCH(SUMIFS(Table15[Unique ID],Table15[System-Owned Portion],E2345,Table15[If Material Anything Other than "Lead" in Column E,Was Material Ever Previously Lead?],G2345,Table15[Customer-Owned Portion],O2345),Table15[Unique ID],0),0)))</f>
        <v/>
      </c>
      <c r="X2345"/>
    </row>
    <row r="2346" spans="2:24" x14ac:dyDescent="0.35">
      <c r="B2346" s="146"/>
      <c r="C2346" s="31"/>
      <c r="D2346" s="31"/>
      <c r="E2346" s="44"/>
      <c r="F2346" s="43"/>
      <c r="G2346" s="84"/>
      <c r="H2346" s="31"/>
      <c r="I2346" s="31"/>
      <c r="J2346" s="84"/>
      <c r="K2346" s="31"/>
      <c r="L2346" s="31"/>
      <c r="M2346" s="169"/>
      <c r="N2346" s="148"/>
      <c r="O2346" s="106"/>
      <c r="P2346" s="43"/>
      <c r="Q2346" s="31"/>
      <c r="R2346" s="84"/>
      <c r="S2346" s="31"/>
      <c r="T2346" s="31"/>
      <c r="U2346" s="169"/>
      <c r="V2346" s="150"/>
      <c r="W2346" s="141" t="str" cm="1">
        <f t="array" ref="W2346">IF(SUM(LEN(B2346:V2346))=0,"",IF(OR(OR(ISBLANK(F2346),SUM(LEN(C2346),LEN(D2346))=0),AND(NOT(E2346="Unknown"),ISBLANK(J2346)),AND(NOT(O2346="Unknown"),ISBLANK(R2346))),"Missing Information", INDEX(Table15[Entire Service Line Classification], MATCH(SUMIFS(Table15[Unique ID],Table15[System-Owned Portion],E2346,Table15[If Material Anything Other than "Lead" in Column E,Was Material Ever Previously Lead?],G2346,Table15[Customer-Owned Portion],O2346),Table15[Unique ID],0),0)))</f>
        <v/>
      </c>
      <c r="X2346"/>
    </row>
    <row r="2347" spans="2:24" x14ac:dyDescent="0.35">
      <c r="B2347" s="146"/>
      <c r="C2347" s="31"/>
      <c r="D2347" s="31"/>
      <c r="E2347" s="44"/>
      <c r="F2347" s="43"/>
      <c r="G2347" s="84"/>
      <c r="H2347" s="31"/>
      <c r="I2347" s="31"/>
      <c r="J2347" s="84"/>
      <c r="K2347" s="31"/>
      <c r="L2347" s="31"/>
      <c r="M2347" s="169"/>
      <c r="N2347" s="148"/>
      <c r="O2347" s="106"/>
      <c r="P2347" s="43"/>
      <c r="Q2347" s="31"/>
      <c r="R2347" s="84"/>
      <c r="S2347" s="31"/>
      <c r="T2347" s="31"/>
      <c r="U2347" s="169"/>
      <c r="V2347" s="150"/>
      <c r="W2347" s="141" t="str" cm="1">
        <f t="array" ref="W2347">IF(SUM(LEN(B2347:V2347))=0,"",IF(OR(OR(ISBLANK(F2347),SUM(LEN(C2347),LEN(D2347))=0),AND(NOT(E2347="Unknown"),ISBLANK(J2347)),AND(NOT(O2347="Unknown"),ISBLANK(R2347))),"Missing Information", INDEX(Table15[Entire Service Line Classification], MATCH(SUMIFS(Table15[Unique ID],Table15[System-Owned Portion],E2347,Table15[If Material Anything Other than "Lead" in Column E,Was Material Ever Previously Lead?],G2347,Table15[Customer-Owned Portion],O2347),Table15[Unique ID],0),0)))</f>
        <v/>
      </c>
      <c r="X2347"/>
    </row>
    <row r="2348" spans="2:24" x14ac:dyDescent="0.35">
      <c r="B2348" s="146"/>
      <c r="C2348" s="31"/>
      <c r="D2348" s="31"/>
      <c r="E2348" s="44"/>
      <c r="F2348" s="43"/>
      <c r="G2348" s="84"/>
      <c r="H2348" s="31"/>
      <c r="I2348" s="31"/>
      <c r="J2348" s="84"/>
      <c r="K2348" s="31"/>
      <c r="L2348" s="31"/>
      <c r="M2348" s="169"/>
      <c r="N2348" s="148"/>
      <c r="O2348" s="106"/>
      <c r="P2348" s="43"/>
      <c r="Q2348" s="31"/>
      <c r="R2348" s="84"/>
      <c r="S2348" s="31"/>
      <c r="T2348" s="31"/>
      <c r="U2348" s="169"/>
      <c r="V2348" s="150"/>
      <c r="W2348" s="141" t="str" cm="1">
        <f t="array" ref="W2348">IF(SUM(LEN(B2348:V2348))=0,"",IF(OR(OR(ISBLANK(F2348),SUM(LEN(C2348),LEN(D2348))=0),AND(NOT(E2348="Unknown"),ISBLANK(J2348)),AND(NOT(O2348="Unknown"),ISBLANK(R2348))),"Missing Information", INDEX(Table15[Entire Service Line Classification], MATCH(SUMIFS(Table15[Unique ID],Table15[System-Owned Portion],E2348,Table15[If Material Anything Other than "Lead" in Column E,Was Material Ever Previously Lead?],G2348,Table15[Customer-Owned Portion],O2348),Table15[Unique ID],0),0)))</f>
        <v/>
      </c>
      <c r="X2348"/>
    </row>
    <row r="2349" spans="2:24" x14ac:dyDescent="0.35">
      <c r="B2349" s="146"/>
      <c r="C2349" s="31"/>
      <c r="D2349" s="31"/>
      <c r="E2349" s="44"/>
      <c r="F2349" s="43"/>
      <c r="G2349" s="84"/>
      <c r="H2349" s="31"/>
      <c r="I2349" s="31"/>
      <c r="J2349" s="84"/>
      <c r="K2349" s="31"/>
      <c r="L2349" s="31"/>
      <c r="M2349" s="169"/>
      <c r="N2349" s="148"/>
      <c r="O2349" s="106"/>
      <c r="P2349" s="43"/>
      <c r="Q2349" s="31"/>
      <c r="R2349" s="84"/>
      <c r="S2349" s="31"/>
      <c r="T2349" s="31"/>
      <c r="U2349" s="169"/>
      <c r="V2349" s="150"/>
      <c r="W2349" s="141" t="str" cm="1">
        <f t="array" ref="W2349">IF(SUM(LEN(B2349:V2349))=0,"",IF(OR(OR(ISBLANK(F2349),SUM(LEN(C2349),LEN(D2349))=0),AND(NOT(E2349="Unknown"),ISBLANK(J2349)),AND(NOT(O2349="Unknown"),ISBLANK(R2349))),"Missing Information", INDEX(Table15[Entire Service Line Classification], MATCH(SUMIFS(Table15[Unique ID],Table15[System-Owned Portion],E2349,Table15[If Material Anything Other than "Lead" in Column E,Was Material Ever Previously Lead?],G2349,Table15[Customer-Owned Portion],O2349),Table15[Unique ID],0),0)))</f>
        <v/>
      </c>
      <c r="X2349"/>
    </row>
    <row r="2350" spans="2:24" x14ac:dyDescent="0.35">
      <c r="B2350" s="146"/>
      <c r="C2350" s="31"/>
      <c r="D2350" s="31"/>
      <c r="E2350" s="44"/>
      <c r="F2350" s="43"/>
      <c r="G2350" s="84"/>
      <c r="H2350" s="31"/>
      <c r="I2350" s="31"/>
      <c r="J2350" s="84"/>
      <c r="K2350" s="31"/>
      <c r="L2350" s="31"/>
      <c r="M2350" s="169"/>
      <c r="N2350" s="148"/>
      <c r="O2350" s="106"/>
      <c r="P2350" s="43"/>
      <c r="Q2350" s="31"/>
      <c r="R2350" s="84"/>
      <c r="S2350" s="31"/>
      <c r="T2350" s="31"/>
      <c r="U2350" s="169"/>
      <c r="V2350" s="150"/>
      <c r="W2350" s="141" t="str" cm="1">
        <f t="array" ref="W2350">IF(SUM(LEN(B2350:V2350))=0,"",IF(OR(OR(ISBLANK(F2350),SUM(LEN(C2350),LEN(D2350))=0),AND(NOT(E2350="Unknown"),ISBLANK(J2350)),AND(NOT(O2350="Unknown"),ISBLANK(R2350))),"Missing Information", INDEX(Table15[Entire Service Line Classification], MATCH(SUMIFS(Table15[Unique ID],Table15[System-Owned Portion],E2350,Table15[If Material Anything Other than "Lead" in Column E,Was Material Ever Previously Lead?],G2350,Table15[Customer-Owned Portion],O2350),Table15[Unique ID],0),0)))</f>
        <v/>
      </c>
      <c r="X2350"/>
    </row>
    <row r="2351" spans="2:24" x14ac:dyDescent="0.35">
      <c r="B2351" s="146"/>
      <c r="C2351" s="31"/>
      <c r="D2351" s="31"/>
      <c r="E2351" s="44"/>
      <c r="F2351" s="43"/>
      <c r="G2351" s="84"/>
      <c r="H2351" s="31"/>
      <c r="I2351" s="31"/>
      <c r="J2351" s="84"/>
      <c r="K2351" s="31"/>
      <c r="L2351" s="31"/>
      <c r="M2351" s="169"/>
      <c r="N2351" s="148"/>
      <c r="O2351" s="106"/>
      <c r="P2351" s="43"/>
      <c r="Q2351" s="31"/>
      <c r="R2351" s="84"/>
      <c r="S2351" s="31"/>
      <c r="T2351" s="31"/>
      <c r="U2351" s="169"/>
      <c r="V2351" s="150"/>
      <c r="W2351" s="141" t="str" cm="1">
        <f t="array" ref="W2351">IF(SUM(LEN(B2351:V2351))=0,"",IF(OR(OR(ISBLANK(F2351),SUM(LEN(C2351),LEN(D2351))=0),AND(NOT(E2351="Unknown"),ISBLANK(J2351)),AND(NOT(O2351="Unknown"),ISBLANK(R2351))),"Missing Information", INDEX(Table15[Entire Service Line Classification], MATCH(SUMIFS(Table15[Unique ID],Table15[System-Owned Portion],E2351,Table15[If Material Anything Other than "Lead" in Column E,Was Material Ever Previously Lead?],G2351,Table15[Customer-Owned Portion],O2351),Table15[Unique ID],0),0)))</f>
        <v/>
      </c>
      <c r="X2351"/>
    </row>
    <row r="2352" spans="2:24" x14ac:dyDescent="0.35">
      <c r="B2352" s="146"/>
      <c r="C2352" s="31"/>
      <c r="D2352" s="31"/>
      <c r="E2352" s="44"/>
      <c r="F2352" s="43"/>
      <c r="G2352" s="84"/>
      <c r="H2352" s="31"/>
      <c r="I2352" s="31"/>
      <c r="J2352" s="84"/>
      <c r="K2352" s="31"/>
      <c r="L2352" s="31"/>
      <c r="M2352" s="169"/>
      <c r="N2352" s="148"/>
      <c r="O2352" s="106"/>
      <c r="P2352" s="43"/>
      <c r="Q2352" s="31"/>
      <c r="R2352" s="84"/>
      <c r="S2352" s="31"/>
      <c r="T2352" s="31"/>
      <c r="U2352" s="169"/>
      <c r="V2352" s="150"/>
      <c r="W2352" s="141" t="str" cm="1">
        <f t="array" ref="W2352">IF(SUM(LEN(B2352:V2352))=0,"",IF(OR(OR(ISBLANK(F2352),SUM(LEN(C2352),LEN(D2352))=0),AND(NOT(E2352="Unknown"),ISBLANK(J2352)),AND(NOT(O2352="Unknown"),ISBLANK(R2352))),"Missing Information", INDEX(Table15[Entire Service Line Classification], MATCH(SUMIFS(Table15[Unique ID],Table15[System-Owned Portion],E2352,Table15[If Material Anything Other than "Lead" in Column E,Was Material Ever Previously Lead?],G2352,Table15[Customer-Owned Portion],O2352),Table15[Unique ID],0),0)))</f>
        <v/>
      </c>
      <c r="X2352"/>
    </row>
    <row r="2353" spans="2:24" x14ac:dyDescent="0.35">
      <c r="B2353" s="146"/>
      <c r="C2353" s="31"/>
      <c r="D2353" s="31"/>
      <c r="E2353" s="44"/>
      <c r="F2353" s="43"/>
      <c r="G2353" s="84"/>
      <c r="H2353" s="31"/>
      <c r="I2353" s="31"/>
      <c r="J2353" s="84"/>
      <c r="K2353" s="31"/>
      <c r="L2353" s="31"/>
      <c r="M2353" s="169"/>
      <c r="N2353" s="148"/>
      <c r="O2353" s="106"/>
      <c r="P2353" s="43"/>
      <c r="Q2353" s="31"/>
      <c r="R2353" s="84"/>
      <c r="S2353" s="31"/>
      <c r="T2353" s="31"/>
      <c r="U2353" s="169"/>
      <c r="V2353" s="150"/>
      <c r="W2353" s="141" t="str" cm="1">
        <f t="array" ref="W2353">IF(SUM(LEN(B2353:V2353))=0,"",IF(OR(OR(ISBLANK(F2353),SUM(LEN(C2353),LEN(D2353))=0),AND(NOT(E2353="Unknown"),ISBLANK(J2353)),AND(NOT(O2353="Unknown"),ISBLANK(R2353))),"Missing Information", INDEX(Table15[Entire Service Line Classification], MATCH(SUMIFS(Table15[Unique ID],Table15[System-Owned Portion],E2353,Table15[If Material Anything Other than "Lead" in Column E,Was Material Ever Previously Lead?],G2353,Table15[Customer-Owned Portion],O2353),Table15[Unique ID],0),0)))</f>
        <v/>
      </c>
      <c r="X2353"/>
    </row>
    <row r="2354" spans="2:24" x14ac:dyDescent="0.35">
      <c r="B2354" s="146"/>
      <c r="C2354" s="31"/>
      <c r="D2354" s="31"/>
      <c r="E2354" s="44"/>
      <c r="F2354" s="43"/>
      <c r="G2354" s="84"/>
      <c r="H2354" s="31"/>
      <c r="I2354" s="31"/>
      <c r="J2354" s="84"/>
      <c r="K2354" s="31"/>
      <c r="L2354" s="31"/>
      <c r="M2354" s="169"/>
      <c r="N2354" s="148"/>
      <c r="O2354" s="106"/>
      <c r="P2354" s="43"/>
      <c r="Q2354" s="31"/>
      <c r="R2354" s="84"/>
      <c r="S2354" s="31"/>
      <c r="T2354" s="31"/>
      <c r="U2354" s="169"/>
      <c r="V2354" s="150"/>
      <c r="W2354" s="141" t="str" cm="1">
        <f t="array" ref="W2354">IF(SUM(LEN(B2354:V2354))=0,"",IF(OR(OR(ISBLANK(F2354),SUM(LEN(C2354),LEN(D2354))=0),AND(NOT(E2354="Unknown"),ISBLANK(J2354)),AND(NOT(O2354="Unknown"),ISBLANK(R2354))),"Missing Information", INDEX(Table15[Entire Service Line Classification], MATCH(SUMIFS(Table15[Unique ID],Table15[System-Owned Portion],E2354,Table15[If Material Anything Other than "Lead" in Column E,Was Material Ever Previously Lead?],G2354,Table15[Customer-Owned Portion],O2354),Table15[Unique ID],0),0)))</f>
        <v/>
      </c>
      <c r="X2354"/>
    </row>
    <row r="2355" spans="2:24" x14ac:dyDescent="0.35">
      <c r="B2355" s="146"/>
      <c r="C2355" s="31"/>
      <c r="D2355" s="31"/>
      <c r="E2355" s="44"/>
      <c r="F2355" s="43"/>
      <c r="G2355" s="84"/>
      <c r="H2355" s="31"/>
      <c r="I2355" s="31"/>
      <c r="J2355" s="84"/>
      <c r="K2355" s="31"/>
      <c r="L2355" s="31"/>
      <c r="M2355" s="169"/>
      <c r="N2355" s="148"/>
      <c r="O2355" s="106"/>
      <c r="P2355" s="43"/>
      <c r="Q2355" s="31"/>
      <c r="R2355" s="84"/>
      <c r="S2355" s="31"/>
      <c r="T2355" s="31"/>
      <c r="U2355" s="169"/>
      <c r="V2355" s="150"/>
      <c r="W2355" s="141" t="str" cm="1">
        <f t="array" ref="W2355">IF(SUM(LEN(B2355:V2355))=0,"",IF(OR(OR(ISBLANK(F2355),SUM(LEN(C2355),LEN(D2355))=0),AND(NOT(E2355="Unknown"),ISBLANK(J2355)),AND(NOT(O2355="Unknown"),ISBLANK(R2355))),"Missing Information", INDEX(Table15[Entire Service Line Classification], MATCH(SUMIFS(Table15[Unique ID],Table15[System-Owned Portion],E2355,Table15[If Material Anything Other than "Lead" in Column E,Was Material Ever Previously Lead?],G2355,Table15[Customer-Owned Portion],O2355),Table15[Unique ID],0),0)))</f>
        <v/>
      </c>
      <c r="X2355"/>
    </row>
    <row r="2356" spans="2:24" x14ac:dyDescent="0.35">
      <c r="B2356" s="146"/>
      <c r="C2356" s="31"/>
      <c r="D2356" s="31"/>
      <c r="E2356" s="44"/>
      <c r="F2356" s="43"/>
      <c r="G2356" s="84"/>
      <c r="H2356" s="31"/>
      <c r="I2356" s="31"/>
      <c r="J2356" s="84"/>
      <c r="K2356" s="31"/>
      <c r="L2356" s="31"/>
      <c r="M2356" s="169"/>
      <c r="N2356" s="148"/>
      <c r="O2356" s="106"/>
      <c r="P2356" s="43"/>
      <c r="Q2356" s="31"/>
      <c r="R2356" s="84"/>
      <c r="S2356" s="31"/>
      <c r="T2356" s="31"/>
      <c r="U2356" s="169"/>
      <c r="V2356" s="150"/>
      <c r="W2356" s="141" t="str" cm="1">
        <f t="array" ref="W2356">IF(SUM(LEN(B2356:V2356))=0,"",IF(OR(OR(ISBLANK(F2356),SUM(LEN(C2356),LEN(D2356))=0),AND(NOT(E2356="Unknown"),ISBLANK(J2356)),AND(NOT(O2356="Unknown"),ISBLANK(R2356))),"Missing Information", INDEX(Table15[Entire Service Line Classification], MATCH(SUMIFS(Table15[Unique ID],Table15[System-Owned Portion],E2356,Table15[If Material Anything Other than "Lead" in Column E,Was Material Ever Previously Lead?],G2356,Table15[Customer-Owned Portion],O2356),Table15[Unique ID],0),0)))</f>
        <v/>
      </c>
      <c r="X2356"/>
    </row>
    <row r="2357" spans="2:24" x14ac:dyDescent="0.35">
      <c r="B2357" s="146"/>
      <c r="C2357" s="31"/>
      <c r="D2357" s="31"/>
      <c r="E2357" s="44"/>
      <c r="F2357" s="43"/>
      <c r="G2357" s="84"/>
      <c r="H2357" s="31"/>
      <c r="I2357" s="31"/>
      <c r="J2357" s="84"/>
      <c r="K2357" s="31"/>
      <c r="L2357" s="31"/>
      <c r="M2357" s="169"/>
      <c r="N2357" s="148"/>
      <c r="O2357" s="106"/>
      <c r="P2357" s="43"/>
      <c r="Q2357" s="31"/>
      <c r="R2357" s="84"/>
      <c r="S2357" s="31"/>
      <c r="T2357" s="31"/>
      <c r="U2357" s="169"/>
      <c r="V2357" s="150"/>
      <c r="W2357" s="141" t="str" cm="1">
        <f t="array" ref="W2357">IF(SUM(LEN(B2357:V2357))=0,"",IF(OR(OR(ISBLANK(F2357),SUM(LEN(C2357),LEN(D2357))=0),AND(NOT(E2357="Unknown"),ISBLANK(J2357)),AND(NOT(O2357="Unknown"),ISBLANK(R2357))),"Missing Information", INDEX(Table15[Entire Service Line Classification], MATCH(SUMIFS(Table15[Unique ID],Table15[System-Owned Portion],E2357,Table15[If Material Anything Other than "Lead" in Column E,Was Material Ever Previously Lead?],G2357,Table15[Customer-Owned Portion],O2357),Table15[Unique ID],0),0)))</f>
        <v/>
      </c>
      <c r="X2357"/>
    </row>
    <row r="2358" spans="2:24" x14ac:dyDescent="0.35">
      <c r="B2358" s="146"/>
      <c r="C2358" s="31"/>
      <c r="D2358" s="31"/>
      <c r="E2358" s="44"/>
      <c r="F2358" s="43"/>
      <c r="G2358" s="84"/>
      <c r="H2358" s="31"/>
      <c r="I2358" s="31"/>
      <c r="J2358" s="84"/>
      <c r="K2358" s="31"/>
      <c r="L2358" s="31"/>
      <c r="M2358" s="169"/>
      <c r="N2358" s="148"/>
      <c r="O2358" s="106"/>
      <c r="P2358" s="43"/>
      <c r="Q2358" s="31"/>
      <c r="R2358" s="84"/>
      <c r="S2358" s="31"/>
      <c r="T2358" s="31"/>
      <c r="U2358" s="169"/>
      <c r="V2358" s="150"/>
      <c r="W2358" s="141" t="str" cm="1">
        <f t="array" ref="W2358">IF(SUM(LEN(B2358:V2358))=0,"",IF(OR(OR(ISBLANK(F2358),SUM(LEN(C2358),LEN(D2358))=0),AND(NOT(E2358="Unknown"),ISBLANK(J2358)),AND(NOT(O2358="Unknown"),ISBLANK(R2358))),"Missing Information", INDEX(Table15[Entire Service Line Classification], MATCH(SUMIFS(Table15[Unique ID],Table15[System-Owned Portion],E2358,Table15[If Material Anything Other than "Lead" in Column E,Was Material Ever Previously Lead?],G2358,Table15[Customer-Owned Portion],O2358),Table15[Unique ID],0),0)))</f>
        <v/>
      </c>
      <c r="X2358"/>
    </row>
    <row r="2359" spans="2:24" x14ac:dyDescent="0.35">
      <c r="B2359" s="146"/>
      <c r="C2359" s="31"/>
      <c r="D2359" s="31"/>
      <c r="E2359" s="44"/>
      <c r="F2359" s="43"/>
      <c r="G2359" s="84"/>
      <c r="H2359" s="31"/>
      <c r="I2359" s="31"/>
      <c r="J2359" s="84"/>
      <c r="K2359" s="31"/>
      <c r="L2359" s="31"/>
      <c r="M2359" s="169"/>
      <c r="N2359" s="148"/>
      <c r="O2359" s="106"/>
      <c r="P2359" s="43"/>
      <c r="Q2359" s="31"/>
      <c r="R2359" s="84"/>
      <c r="S2359" s="31"/>
      <c r="T2359" s="31"/>
      <c r="U2359" s="169"/>
      <c r="V2359" s="150"/>
      <c r="W2359" s="141" t="str" cm="1">
        <f t="array" ref="W2359">IF(SUM(LEN(B2359:V2359))=0,"",IF(OR(OR(ISBLANK(F2359),SUM(LEN(C2359),LEN(D2359))=0),AND(NOT(E2359="Unknown"),ISBLANK(J2359)),AND(NOT(O2359="Unknown"),ISBLANK(R2359))),"Missing Information", INDEX(Table15[Entire Service Line Classification], MATCH(SUMIFS(Table15[Unique ID],Table15[System-Owned Portion],E2359,Table15[If Material Anything Other than "Lead" in Column E,Was Material Ever Previously Lead?],G2359,Table15[Customer-Owned Portion],O2359),Table15[Unique ID],0),0)))</f>
        <v/>
      </c>
      <c r="X2359"/>
    </row>
    <row r="2360" spans="2:24" x14ac:dyDescent="0.35">
      <c r="B2360" s="146"/>
      <c r="C2360" s="31"/>
      <c r="D2360" s="31"/>
      <c r="E2360" s="44"/>
      <c r="F2360" s="43"/>
      <c r="G2360" s="84"/>
      <c r="H2360" s="31"/>
      <c r="I2360" s="31"/>
      <c r="J2360" s="84"/>
      <c r="K2360" s="31"/>
      <c r="L2360" s="31"/>
      <c r="M2360" s="169"/>
      <c r="N2360" s="148"/>
      <c r="O2360" s="106"/>
      <c r="P2360" s="43"/>
      <c r="Q2360" s="31"/>
      <c r="R2360" s="84"/>
      <c r="S2360" s="31"/>
      <c r="T2360" s="31"/>
      <c r="U2360" s="169"/>
      <c r="V2360" s="150"/>
      <c r="W2360" s="141" t="str" cm="1">
        <f t="array" ref="W2360">IF(SUM(LEN(B2360:V2360))=0,"",IF(OR(OR(ISBLANK(F2360),SUM(LEN(C2360),LEN(D2360))=0),AND(NOT(E2360="Unknown"),ISBLANK(J2360)),AND(NOT(O2360="Unknown"),ISBLANK(R2360))),"Missing Information", INDEX(Table15[Entire Service Line Classification], MATCH(SUMIFS(Table15[Unique ID],Table15[System-Owned Portion],E2360,Table15[If Material Anything Other than "Lead" in Column E,Was Material Ever Previously Lead?],G2360,Table15[Customer-Owned Portion],O2360),Table15[Unique ID],0),0)))</f>
        <v/>
      </c>
      <c r="X2360"/>
    </row>
    <row r="2361" spans="2:24" x14ac:dyDescent="0.35">
      <c r="B2361" s="146"/>
      <c r="C2361" s="31"/>
      <c r="D2361" s="31"/>
      <c r="E2361" s="44"/>
      <c r="F2361" s="43"/>
      <c r="G2361" s="84"/>
      <c r="H2361" s="31"/>
      <c r="I2361" s="31"/>
      <c r="J2361" s="84"/>
      <c r="K2361" s="31"/>
      <c r="L2361" s="31"/>
      <c r="M2361" s="169"/>
      <c r="N2361" s="148"/>
      <c r="O2361" s="106"/>
      <c r="P2361" s="43"/>
      <c r="Q2361" s="31"/>
      <c r="R2361" s="84"/>
      <c r="S2361" s="31"/>
      <c r="T2361" s="31"/>
      <c r="U2361" s="169"/>
      <c r="V2361" s="150"/>
      <c r="W2361" s="141" t="str" cm="1">
        <f t="array" ref="W2361">IF(SUM(LEN(B2361:V2361))=0,"",IF(OR(OR(ISBLANK(F2361),SUM(LEN(C2361),LEN(D2361))=0),AND(NOT(E2361="Unknown"),ISBLANK(J2361)),AND(NOT(O2361="Unknown"),ISBLANK(R2361))),"Missing Information", INDEX(Table15[Entire Service Line Classification], MATCH(SUMIFS(Table15[Unique ID],Table15[System-Owned Portion],E2361,Table15[If Material Anything Other than "Lead" in Column E,Was Material Ever Previously Lead?],G2361,Table15[Customer-Owned Portion],O2361),Table15[Unique ID],0),0)))</f>
        <v/>
      </c>
      <c r="X2361"/>
    </row>
    <row r="2362" spans="2:24" x14ac:dyDescent="0.35">
      <c r="B2362" s="146"/>
      <c r="C2362" s="31"/>
      <c r="D2362" s="31"/>
      <c r="E2362" s="44"/>
      <c r="F2362" s="43"/>
      <c r="G2362" s="84"/>
      <c r="H2362" s="31"/>
      <c r="I2362" s="31"/>
      <c r="J2362" s="84"/>
      <c r="K2362" s="31"/>
      <c r="L2362" s="31"/>
      <c r="M2362" s="169"/>
      <c r="N2362" s="148"/>
      <c r="O2362" s="106"/>
      <c r="P2362" s="43"/>
      <c r="Q2362" s="31"/>
      <c r="R2362" s="84"/>
      <c r="S2362" s="31"/>
      <c r="T2362" s="31"/>
      <c r="U2362" s="169"/>
      <c r="V2362" s="150"/>
      <c r="W2362" s="141" t="str" cm="1">
        <f t="array" ref="W2362">IF(SUM(LEN(B2362:V2362))=0,"",IF(OR(OR(ISBLANK(F2362),SUM(LEN(C2362),LEN(D2362))=0),AND(NOT(E2362="Unknown"),ISBLANK(J2362)),AND(NOT(O2362="Unknown"),ISBLANK(R2362))),"Missing Information", INDEX(Table15[Entire Service Line Classification], MATCH(SUMIFS(Table15[Unique ID],Table15[System-Owned Portion],E2362,Table15[If Material Anything Other than "Lead" in Column E,Was Material Ever Previously Lead?],G2362,Table15[Customer-Owned Portion],O2362),Table15[Unique ID],0),0)))</f>
        <v/>
      </c>
      <c r="X2362"/>
    </row>
    <row r="2363" spans="2:24" x14ac:dyDescent="0.35">
      <c r="B2363" s="146"/>
      <c r="C2363" s="31"/>
      <c r="D2363" s="31"/>
      <c r="E2363" s="44"/>
      <c r="F2363" s="43"/>
      <c r="G2363" s="84"/>
      <c r="H2363" s="31"/>
      <c r="I2363" s="31"/>
      <c r="J2363" s="84"/>
      <c r="K2363" s="31"/>
      <c r="L2363" s="31"/>
      <c r="M2363" s="169"/>
      <c r="N2363" s="148"/>
      <c r="O2363" s="106"/>
      <c r="P2363" s="43"/>
      <c r="Q2363" s="31"/>
      <c r="R2363" s="84"/>
      <c r="S2363" s="31"/>
      <c r="T2363" s="31"/>
      <c r="U2363" s="169"/>
      <c r="V2363" s="150"/>
      <c r="W2363" s="141" t="str" cm="1">
        <f t="array" ref="W2363">IF(SUM(LEN(B2363:V2363))=0,"",IF(OR(OR(ISBLANK(F2363),SUM(LEN(C2363),LEN(D2363))=0),AND(NOT(E2363="Unknown"),ISBLANK(J2363)),AND(NOT(O2363="Unknown"),ISBLANK(R2363))),"Missing Information", INDEX(Table15[Entire Service Line Classification], MATCH(SUMIFS(Table15[Unique ID],Table15[System-Owned Portion],E2363,Table15[If Material Anything Other than "Lead" in Column E,Was Material Ever Previously Lead?],G2363,Table15[Customer-Owned Portion],O2363),Table15[Unique ID],0),0)))</f>
        <v/>
      </c>
      <c r="X2363"/>
    </row>
    <row r="2364" spans="2:24" x14ac:dyDescent="0.35">
      <c r="B2364" s="146"/>
      <c r="C2364" s="31"/>
      <c r="D2364" s="31"/>
      <c r="E2364" s="44"/>
      <c r="F2364" s="43"/>
      <c r="G2364" s="84"/>
      <c r="H2364" s="31"/>
      <c r="I2364" s="31"/>
      <c r="J2364" s="84"/>
      <c r="K2364" s="31"/>
      <c r="L2364" s="31"/>
      <c r="M2364" s="169"/>
      <c r="N2364" s="148"/>
      <c r="O2364" s="106"/>
      <c r="P2364" s="43"/>
      <c r="Q2364" s="31"/>
      <c r="R2364" s="84"/>
      <c r="S2364" s="31"/>
      <c r="T2364" s="31"/>
      <c r="U2364" s="169"/>
      <c r="V2364" s="150"/>
      <c r="W2364" s="141" t="str" cm="1">
        <f t="array" ref="W2364">IF(SUM(LEN(B2364:V2364))=0,"",IF(OR(OR(ISBLANK(F2364),SUM(LEN(C2364),LEN(D2364))=0),AND(NOT(E2364="Unknown"),ISBLANK(J2364)),AND(NOT(O2364="Unknown"),ISBLANK(R2364))),"Missing Information", INDEX(Table15[Entire Service Line Classification], MATCH(SUMIFS(Table15[Unique ID],Table15[System-Owned Portion],E2364,Table15[If Material Anything Other than "Lead" in Column E,Was Material Ever Previously Lead?],G2364,Table15[Customer-Owned Portion],O2364),Table15[Unique ID],0),0)))</f>
        <v/>
      </c>
      <c r="X2364"/>
    </row>
    <row r="2365" spans="2:24" x14ac:dyDescent="0.35">
      <c r="B2365" s="146"/>
      <c r="C2365" s="31"/>
      <c r="D2365" s="31"/>
      <c r="E2365" s="44"/>
      <c r="F2365" s="43"/>
      <c r="G2365" s="84"/>
      <c r="H2365" s="31"/>
      <c r="I2365" s="31"/>
      <c r="J2365" s="84"/>
      <c r="K2365" s="31"/>
      <c r="L2365" s="31"/>
      <c r="M2365" s="169"/>
      <c r="N2365" s="148"/>
      <c r="O2365" s="106"/>
      <c r="P2365" s="43"/>
      <c r="Q2365" s="31"/>
      <c r="R2365" s="84"/>
      <c r="S2365" s="31"/>
      <c r="T2365" s="31"/>
      <c r="U2365" s="169"/>
      <c r="V2365" s="150"/>
      <c r="W2365" s="141" t="str" cm="1">
        <f t="array" ref="W2365">IF(SUM(LEN(B2365:V2365))=0,"",IF(OR(OR(ISBLANK(F2365),SUM(LEN(C2365),LEN(D2365))=0),AND(NOT(E2365="Unknown"),ISBLANK(J2365)),AND(NOT(O2365="Unknown"),ISBLANK(R2365))),"Missing Information", INDEX(Table15[Entire Service Line Classification], MATCH(SUMIFS(Table15[Unique ID],Table15[System-Owned Portion],E2365,Table15[If Material Anything Other than "Lead" in Column E,Was Material Ever Previously Lead?],G2365,Table15[Customer-Owned Portion],O2365),Table15[Unique ID],0),0)))</f>
        <v/>
      </c>
      <c r="X2365"/>
    </row>
    <row r="2366" spans="2:24" x14ac:dyDescent="0.35">
      <c r="B2366" s="146"/>
      <c r="C2366" s="31"/>
      <c r="D2366" s="31"/>
      <c r="E2366" s="44"/>
      <c r="F2366" s="43"/>
      <c r="G2366" s="84"/>
      <c r="H2366" s="31"/>
      <c r="I2366" s="31"/>
      <c r="J2366" s="84"/>
      <c r="K2366" s="31"/>
      <c r="L2366" s="31"/>
      <c r="M2366" s="169"/>
      <c r="N2366" s="148"/>
      <c r="O2366" s="106"/>
      <c r="P2366" s="43"/>
      <c r="Q2366" s="31"/>
      <c r="R2366" s="84"/>
      <c r="S2366" s="31"/>
      <c r="T2366" s="31"/>
      <c r="U2366" s="169"/>
      <c r="V2366" s="150"/>
      <c r="W2366" s="141" t="str" cm="1">
        <f t="array" ref="W2366">IF(SUM(LEN(B2366:V2366))=0,"",IF(OR(OR(ISBLANK(F2366),SUM(LEN(C2366),LEN(D2366))=0),AND(NOT(E2366="Unknown"),ISBLANK(J2366)),AND(NOT(O2366="Unknown"),ISBLANK(R2366))),"Missing Information", INDEX(Table15[Entire Service Line Classification], MATCH(SUMIFS(Table15[Unique ID],Table15[System-Owned Portion],E2366,Table15[If Material Anything Other than "Lead" in Column E,Was Material Ever Previously Lead?],G2366,Table15[Customer-Owned Portion],O2366),Table15[Unique ID],0),0)))</f>
        <v/>
      </c>
      <c r="X2366"/>
    </row>
    <row r="2367" spans="2:24" x14ac:dyDescent="0.35">
      <c r="B2367" s="146"/>
      <c r="C2367" s="31"/>
      <c r="D2367" s="31"/>
      <c r="E2367" s="44"/>
      <c r="F2367" s="43"/>
      <c r="G2367" s="84"/>
      <c r="H2367" s="31"/>
      <c r="I2367" s="31"/>
      <c r="J2367" s="84"/>
      <c r="K2367" s="31"/>
      <c r="L2367" s="31"/>
      <c r="M2367" s="169"/>
      <c r="N2367" s="148"/>
      <c r="O2367" s="106"/>
      <c r="P2367" s="43"/>
      <c r="Q2367" s="31"/>
      <c r="R2367" s="84"/>
      <c r="S2367" s="31"/>
      <c r="T2367" s="31"/>
      <c r="U2367" s="169"/>
      <c r="V2367" s="150"/>
      <c r="W2367" s="141" t="str" cm="1">
        <f t="array" ref="W2367">IF(SUM(LEN(B2367:V2367))=0,"",IF(OR(OR(ISBLANK(F2367),SUM(LEN(C2367),LEN(D2367))=0),AND(NOT(E2367="Unknown"),ISBLANK(J2367)),AND(NOT(O2367="Unknown"),ISBLANK(R2367))),"Missing Information", INDEX(Table15[Entire Service Line Classification], MATCH(SUMIFS(Table15[Unique ID],Table15[System-Owned Portion],E2367,Table15[If Material Anything Other than "Lead" in Column E,Was Material Ever Previously Lead?],G2367,Table15[Customer-Owned Portion],O2367),Table15[Unique ID],0),0)))</f>
        <v/>
      </c>
      <c r="X2367"/>
    </row>
    <row r="2368" spans="2:24" x14ac:dyDescent="0.35">
      <c r="B2368" s="146"/>
      <c r="C2368" s="31"/>
      <c r="D2368" s="31"/>
      <c r="E2368" s="44"/>
      <c r="F2368" s="43"/>
      <c r="G2368" s="84"/>
      <c r="H2368" s="31"/>
      <c r="I2368" s="31"/>
      <c r="J2368" s="84"/>
      <c r="K2368" s="31"/>
      <c r="L2368" s="31"/>
      <c r="M2368" s="169"/>
      <c r="N2368" s="148"/>
      <c r="O2368" s="106"/>
      <c r="P2368" s="43"/>
      <c r="Q2368" s="31"/>
      <c r="R2368" s="84"/>
      <c r="S2368" s="31"/>
      <c r="T2368" s="31"/>
      <c r="U2368" s="169"/>
      <c r="V2368" s="150"/>
      <c r="W2368" s="141" t="str" cm="1">
        <f t="array" ref="W2368">IF(SUM(LEN(B2368:V2368))=0,"",IF(OR(OR(ISBLANK(F2368),SUM(LEN(C2368),LEN(D2368))=0),AND(NOT(E2368="Unknown"),ISBLANK(J2368)),AND(NOT(O2368="Unknown"),ISBLANK(R2368))),"Missing Information", INDEX(Table15[Entire Service Line Classification], MATCH(SUMIFS(Table15[Unique ID],Table15[System-Owned Portion],E2368,Table15[If Material Anything Other than "Lead" in Column E,Was Material Ever Previously Lead?],G2368,Table15[Customer-Owned Portion],O2368),Table15[Unique ID],0),0)))</f>
        <v/>
      </c>
      <c r="X2368"/>
    </row>
    <row r="2369" spans="2:24" x14ac:dyDescent="0.35">
      <c r="B2369" s="146"/>
      <c r="C2369" s="31"/>
      <c r="D2369" s="31"/>
      <c r="E2369" s="44"/>
      <c r="F2369" s="43"/>
      <c r="G2369" s="84"/>
      <c r="H2369" s="31"/>
      <c r="I2369" s="31"/>
      <c r="J2369" s="84"/>
      <c r="K2369" s="31"/>
      <c r="L2369" s="31"/>
      <c r="M2369" s="169"/>
      <c r="N2369" s="148"/>
      <c r="O2369" s="106"/>
      <c r="P2369" s="43"/>
      <c r="Q2369" s="31"/>
      <c r="R2369" s="84"/>
      <c r="S2369" s="31"/>
      <c r="T2369" s="31"/>
      <c r="U2369" s="169"/>
      <c r="V2369" s="150"/>
      <c r="W2369" s="141" t="str" cm="1">
        <f t="array" ref="W2369">IF(SUM(LEN(B2369:V2369))=0,"",IF(OR(OR(ISBLANK(F2369),SUM(LEN(C2369),LEN(D2369))=0),AND(NOT(E2369="Unknown"),ISBLANK(J2369)),AND(NOT(O2369="Unknown"),ISBLANK(R2369))),"Missing Information", INDEX(Table15[Entire Service Line Classification], MATCH(SUMIFS(Table15[Unique ID],Table15[System-Owned Portion],E2369,Table15[If Material Anything Other than "Lead" in Column E,Was Material Ever Previously Lead?],G2369,Table15[Customer-Owned Portion],O2369),Table15[Unique ID],0),0)))</f>
        <v/>
      </c>
      <c r="X2369"/>
    </row>
    <row r="2370" spans="2:24" x14ac:dyDescent="0.35">
      <c r="B2370" s="146"/>
      <c r="C2370" s="31"/>
      <c r="D2370" s="31"/>
      <c r="E2370" s="44"/>
      <c r="F2370" s="43"/>
      <c r="G2370" s="84"/>
      <c r="H2370" s="31"/>
      <c r="I2370" s="31"/>
      <c r="J2370" s="84"/>
      <c r="K2370" s="31"/>
      <c r="L2370" s="31"/>
      <c r="M2370" s="169"/>
      <c r="N2370" s="148"/>
      <c r="O2370" s="106"/>
      <c r="P2370" s="43"/>
      <c r="Q2370" s="31"/>
      <c r="R2370" s="84"/>
      <c r="S2370" s="31"/>
      <c r="T2370" s="31"/>
      <c r="U2370" s="169"/>
      <c r="V2370" s="150"/>
      <c r="W2370" s="141" t="str" cm="1">
        <f t="array" ref="W2370">IF(SUM(LEN(B2370:V2370))=0,"",IF(OR(OR(ISBLANK(F2370),SUM(LEN(C2370),LEN(D2370))=0),AND(NOT(E2370="Unknown"),ISBLANK(J2370)),AND(NOT(O2370="Unknown"),ISBLANK(R2370))),"Missing Information", INDEX(Table15[Entire Service Line Classification], MATCH(SUMIFS(Table15[Unique ID],Table15[System-Owned Portion],E2370,Table15[If Material Anything Other than "Lead" in Column E,Was Material Ever Previously Lead?],G2370,Table15[Customer-Owned Portion],O2370),Table15[Unique ID],0),0)))</f>
        <v/>
      </c>
      <c r="X2370"/>
    </row>
    <row r="2371" spans="2:24" x14ac:dyDescent="0.35">
      <c r="B2371" s="146"/>
      <c r="C2371" s="31"/>
      <c r="D2371" s="31"/>
      <c r="E2371" s="44"/>
      <c r="F2371" s="43"/>
      <c r="G2371" s="84"/>
      <c r="H2371" s="31"/>
      <c r="I2371" s="31"/>
      <c r="J2371" s="84"/>
      <c r="K2371" s="31"/>
      <c r="L2371" s="31"/>
      <c r="M2371" s="169"/>
      <c r="N2371" s="148"/>
      <c r="O2371" s="106"/>
      <c r="P2371" s="43"/>
      <c r="Q2371" s="31"/>
      <c r="R2371" s="84"/>
      <c r="S2371" s="31"/>
      <c r="T2371" s="31"/>
      <c r="U2371" s="169"/>
      <c r="V2371" s="150"/>
      <c r="W2371" s="141" t="str" cm="1">
        <f t="array" ref="W2371">IF(SUM(LEN(B2371:V2371))=0,"",IF(OR(OR(ISBLANK(F2371),SUM(LEN(C2371),LEN(D2371))=0),AND(NOT(E2371="Unknown"),ISBLANK(J2371)),AND(NOT(O2371="Unknown"),ISBLANK(R2371))),"Missing Information", INDEX(Table15[Entire Service Line Classification], MATCH(SUMIFS(Table15[Unique ID],Table15[System-Owned Portion],E2371,Table15[If Material Anything Other than "Lead" in Column E,Was Material Ever Previously Lead?],G2371,Table15[Customer-Owned Portion],O2371),Table15[Unique ID],0),0)))</f>
        <v/>
      </c>
      <c r="X2371"/>
    </row>
    <row r="2372" spans="2:24" x14ac:dyDescent="0.35">
      <c r="B2372" s="146"/>
      <c r="C2372" s="31"/>
      <c r="D2372" s="31"/>
      <c r="E2372" s="44"/>
      <c r="F2372" s="43"/>
      <c r="G2372" s="84"/>
      <c r="H2372" s="31"/>
      <c r="I2372" s="31"/>
      <c r="J2372" s="84"/>
      <c r="K2372" s="31"/>
      <c r="L2372" s="31"/>
      <c r="M2372" s="169"/>
      <c r="N2372" s="148"/>
      <c r="O2372" s="106"/>
      <c r="P2372" s="43"/>
      <c r="Q2372" s="31"/>
      <c r="R2372" s="84"/>
      <c r="S2372" s="31"/>
      <c r="T2372" s="31"/>
      <c r="U2372" s="169"/>
      <c r="V2372" s="150"/>
      <c r="W2372" s="141" t="str" cm="1">
        <f t="array" ref="W2372">IF(SUM(LEN(B2372:V2372))=0,"",IF(OR(OR(ISBLANK(F2372),SUM(LEN(C2372),LEN(D2372))=0),AND(NOT(E2372="Unknown"),ISBLANK(J2372)),AND(NOT(O2372="Unknown"),ISBLANK(R2372))),"Missing Information", INDEX(Table15[Entire Service Line Classification], MATCH(SUMIFS(Table15[Unique ID],Table15[System-Owned Portion],E2372,Table15[If Material Anything Other than "Lead" in Column E,Was Material Ever Previously Lead?],G2372,Table15[Customer-Owned Portion],O2372),Table15[Unique ID],0),0)))</f>
        <v/>
      </c>
      <c r="X2372"/>
    </row>
    <row r="2373" spans="2:24" x14ac:dyDescent="0.35">
      <c r="B2373" s="146"/>
      <c r="C2373" s="31"/>
      <c r="D2373" s="31"/>
      <c r="E2373" s="44"/>
      <c r="F2373" s="43"/>
      <c r="G2373" s="84"/>
      <c r="H2373" s="31"/>
      <c r="I2373" s="31"/>
      <c r="J2373" s="84"/>
      <c r="K2373" s="31"/>
      <c r="L2373" s="31"/>
      <c r="M2373" s="169"/>
      <c r="N2373" s="148"/>
      <c r="O2373" s="106"/>
      <c r="P2373" s="43"/>
      <c r="Q2373" s="31"/>
      <c r="R2373" s="84"/>
      <c r="S2373" s="31"/>
      <c r="T2373" s="31"/>
      <c r="U2373" s="169"/>
      <c r="V2373" s="150"/>
      <c r="W2373" s="141" t="str" cm="1">
        <f t="array" ref="W2373">IF(SUM(LEN(B2373:V2373))=0,"",IF(OR(OR(ISBLANK(F2373),SUM(LEN(C2373),LEN(D2373))=0),AND(NOT(E2373="Unknown"),ISBLANK(J2373)),AND(NOT(O2373="Unknown"),ISBLANK(R2373))),"Missing Information", INDEX(Table15[Entire Service Line Classification], MATCH(SUMIFS(Table15[Unique ID],Table15[System-Owned Portion],E2373,Table15[If Material Anything Other than "Lead" in Column E,Was Material Ever Previously Lead?],G2373,Table15[Customer-Owned Portion],O2373),Table15[Unique ID],0),0)))</f>
        <v/>
      </c>
      <c r="X2373"/>
    </row>
    <row r="2374" spans="2:24" x14ac:dyDescent="0.35">
      <c r="B2374" s="146"/>
      <c r="C2374" s="31"/>
      <c r="D2374" s="31"/>
      <c r="E2374" s="44"/>
      <c r="F2374" s="43"/>
      <c r="G2374" s="84"/>
      <c r="H2374" s="31"/>
      <c r="I2374" s="31"/>
      <c r="J2374" s="84"/>
      <c r="K2374" s="31"/>
      <c r="L2374" s="31"/>
      <c r="M2374" s="169"/>
      <c r="N2374" s="148"/>
      <c r="O2374" s="106"/>
      <c r="P2374" s="43"/>
      <c r="Q2374" s="31"/>
      <c r="R2374" s="84"/>
      <c r="S2374" s="31"/>
      <c r="T2374" s="31"/>
      <c r="U2374" s="169"/>
      <c r="V2374" s="150"/>
      <c r="W2374" s="141" t="str" cm="1">
        <f t="array" ref="W2374">IF(SUM(LEN(B2374:V2374))=0,"",IF(OR(OR(ISBLANK(F2374),SUM(LEN(C2374),LEN(D2374))=0),AND(NOT(E2374="Unknown"),ISBLANK(J2374)),AND(NOT(O2374="Unknown"),ISBLANK(R2374))),"Missing Information", INDEX(Table15[Entire Service Line Classification], MATCH(SUMIFS(Table15[Unique ID],Table15[System-Owned Portion],E2374,Table15[If Material Anything Other than "Lead" in Column E,Was Material Ever Previously Lead?],G2374,Table15[Customer-Owned Portion],O2374),Table15[Unique ID],0),0)))</f>
        <v/>
      </c>
      <c r="X2374"/>
    </row>
    <row r="2375" spans="2:24" x14ac:dyDescent="0.35">
      <c r="B2375" s="146"/>
      <c r="C2375" s="31"/>
      <c r="D2375" s="31"/>
      <c r="E2375" s="44"/>
      <c r="F2375" s="43"/>
      <c r="G2375" s="84"/>
      <c r="H2375" s="31"/>
      <c r="I2375" s="31"/>
      <c r="J2375" s="84"/>
      <c r="K2375" s="31"/>
      <c r="L2375" s="31"/>
      <c r="M2375" s="169"/>
      <c r="N2375" s="148"/>
      <c r="O2375" s="106"/>
      <c r="P2375" s="43"/>
      <c r="Q2375" s="31"/>
      <c r="R2375" s="84"/>
      <c r="S2375" s="31"/>
      <c r="T2375" s="31"/>
      <c r="U2375" s="169"/>
      <c r="V2375" s="150"/>
      <c r="W2375" s="141" t="str" cm="1">
        <f t="array" ref="W2375">IF(SUM(LEN(B2375:V2375))=0,"",IF(OR(OR(ISBLANK(F2375),SUM(LEN(C2375),LEN(D2375))=0),AND(NOT(E2375="Unknown"),ISBLANK(J2375)),AND(NOT(O2375="Unknown"),ISBLANK(R2375))),"Missing Information", INDEX(Table15[Entire Service Line Classification], MATCH(SUMIFS(Table15[Unique ID],Table15[System-Owned Portion],E2375,Table15[If Material Anything Other than "Lead" in Column E,Was Material Ever Previously Lead?],G2375,Table15[Customer-Owned Portion],O2375),Table15[Unique ID],0),0)))</f>
        <v/>
      </c>
      <c r="X2375"/>
    </row>
    <row r="2376" spans="2:24" x14ac:dyDescent="0.35">
      <c r="B2376" s="146"/>
      <c r="C2376" s="31"/>
      <c r="D2376" s="31"/>
      <c r="E2376" s="44"/>
      <c r="F2376" s="43"/>
      <c r="G2376" s="84"/>
      <c r="H2376" s="31"/>
      <c r="I2376" s="31"/>
      <c r="J2376" s="84"/>
      <c r="K2376" s="31"/>
      <c r="L2376" s="31"/>
      <c r="M2376" s="169"/>
      <c r="N2376" s="148"/>
      <c r="O2376" s="106"/>
      <c r="P2376" s="43"/>
      <c r="Q2376" s="31"/>
      <c r="R2376" s="84"/>
      <c r="S2376" s="31"/>
      <c r="T2376" s="31"/>
      <c r="U2376" s="169"/>
      <c r="V2376" s="150"/>
      <c r="W2376" s="141" t="str" cm="1">
        <f t="array" ref="W2376">IF(SUM(LEN(B2376:V2376))=0,"",IF(OR(OR(ISBLANK(F2376),SUM(LEN(C2376),LEN(D2376))=0),AND(NOT(E2376="Unknown"),ISBLANK(J2376)),AND(NOT(O2376="Unknown"),ISBLANK(R2376))),"Missing Information", INDEX(Table15[Entire Service Line Classification], MATCH(SUMIFS(Table15[Unique ID],Table15[System-Owned Portion],E2376,Table15[If Material Anything Other than "Lead" in Column E,Was Material Ever Previously Lead?],G2376,Table15[Customer-Owned Portion],O2376),Table15[Unique ID],0),0)))</f>
        <v/>
      </c>
      <c r="X2376"/>
    </row>
    <row r="2377" spans="2:24" x14ac:dyDescent="0.35">
      <c r="B2377" s="146"/>
      <c r="C2377" s="31"/>
      <c r="D2377" s="31"/>
      <c r="E2377" s="44"/>
      <c r="F2377" s="43"/>
      <c r="G2377" s="84"/>
      <c r="H2377" s="31"/>
      <c r="I2377" s="31"/>
      <c r="J2377" s="84"/>
      <c r="K2377" s="31"/>
      <c r="L2377" s="31"/>
      <c r="M2377" s="169"/>
      <c r="N2377" s="148"/>
      <c r="O2377" s="106"/>
      <c r="P2377" s="43"/>
      <c r="Q2377" s="31"/>
      <c r="R2377" s="84"/>
      <c r="S2377" s="31"/>
      <c r="T2377" s="31"/>
      <c r="U2377" s="169"/>
      <c r="V2377" s="150"/>
      <c r="W2377" s="141" t="str" cm="1">
        <f t="array" ref="W2377">IF(SUM(LEN(B2377:V2377))=0,"",IF(OR(OR(ISBLANK(F2377),SUM(LEN(C2377),LEN(D2377))=0),AND(NOT(E2377="Unknown"),ISBLANK(J2377)),AND(NOT(O2377="Unknown"),ISBLANK(R2377))),"Missing Information", INDEX(Table15[Entire Service Line Classification], MATCH(SUMIFS(Table15[Unique ID],Table15[System-Owned Portion],E2377,Table15[If Material Anything Other than "Lead" in Column E,Was Material Ever Previously Lead?],G2377,Table15[Customer-Owned Portion],O2377),Table15[Unique ID],0),0)))</f>
        <v/>
      </c>
      <c r="X2377"/>
    </row>
    <row r="2378" spans="2:24" x14ac:dyDescent="0.35">
      <c r="B2378" s="146"/>
      <c r="C2378" s="31"/>
      <c r="D2378" s="31"/>
      <c r="E2378" s="44"/>
      <c r="F2378" s="43"/>
      <c r="G2378" s="84"/>
      <c r="H2378" s="31"/>
      <c r="I2378" s="31"/>
      <c r="J2378" s="84"/>
      <c r="K2378" s="31"/>
      <c r="L2378" s="31"/>
      <c r="M2378" s="169"/>
      <c r="N2378" s="148"/>
      <c r="O2378" s="106"/>
      <c r="P2378" s="43"/>
      <c r="Q2378" s="31"/>
      <c r="R2378" s="84"/>
      <c r="S2378" s="31"/>
      <c r="T2378" s="31"/>
      <c r="U2378" s="169"/>
      <c r="V2378" s="150"/>
      <c r="W2378" s="141" t="str" cm="1">
        <f t="array" ref="W2378">IF(SUM(LEN(B2378:V2378))=0,"",IF(OR(OR(ISBLANK(F2378),SUM(LEN(C2378),LEN(D2378))=0),AND(NOT(E2378="Unknown"),ISBLANK(J2378)),AND(NOT(O2378="Unknown"),ISBLANK(R2378))),"Missing Information", INDEX(Table15[Entire Service Line Classification], MATCH(SUMIFS(Table15[Unique ID],Table15[System-Owned Portion],E2378,Table15[If Material Anything Other than "Lead" in Column E,Was Material Ever Previously Lead?],G2378,Table15[Customer-Owned Portion],O2378),Table15[Unique ID],0),0)))</f>
        <v/>
      </c>
      <c r="X2378"/>
    </row>
    <row r="2379" spans="2:24" x14ac:dyDescent="0.35">
      <c r="B2379" s="146"/>
      <c r="C2379" s="31"/>
      <c r="D2379" s="31"/>
      <c r="E2379" s="44"/>
      <c r="F2379" s="43"/>
      <c r="G2379" s="84"/>
      <c r="H2379" s="31"/>
      <c r="I2379" s="31"/>
      <c r="J2379" s="84"/>
      <c r="K2379" s="31"/>
      <c r="L2379" s="31"/>
      <c r="M2379" s="169"/>
      <c r="N2379" s="148"/>
      <c r="O2379" s="106"/>
      <c r="P2379" s="43"/>
      <c r="Q2379" s="31"/>
      <c r="R2379" s="84"/>
      <c r="S2379" s="31"/>
      <c r="T2379" s="31"/>
      <c r="U2379" s="169"/>
      <c r="V2379" s="150"/>
      <c r="W2379" s="141" t="str" cm="1">
        <f t="array" ref="W2379">IF(SUM(LEN(B2379:V2379))=0,"",IF(OR(OR(ISBLANK(F2379),SUM(LEN(C2379),LEN(D2379))=0),AND(NOT(E2379="Unknown"),ISBLANK(J2379)),AND(NOT(O2379="Unknown"),ISBLANK(R2379))),"Missing Information", INDEX(Table15[Entire Service Line Classification], MATCH(SUMIFS(Table15[Unique ID],Table15[System-Owned Portion],E2379,Table15[If Material Anything Other than "Lead" in Column E,Was Material Ever Previously Lead?],G2379,Table15[Customer-Owned Portion],O2379),Table15[Unique ID],0),0)))</f>
        <v/>
      </c>
      <c r="X2379"/>
    </row>
    <row r="2380" spans="2:24" x14ac:dyDescent="0.35">
      <c r="B2380" s="146"/>
      <c r="C2380" s="31"/>
      <c r="D2380" s="31"/>
      <c r="E2380" s="44"/>
      <c r="F2380" s="43"/>
      <c r="G2380" s="84"/>
      <c r="H2380" s="31"/>
      <c r="I2380" s="31"/>
      <c r="J2380" s="84"/>
      <c r="K2380" s="31"/>
      <c r="L2380" s="31"/>
      <c r="M2380" s="169"/>
      <c r="N2380" s="148"/>
      <c r="O2380" s="106"/>
      <c r="P2380" s="43"/>
      <c r="Q2380" s="31"/>
      <c r="R2380" s="84"/>
      <c r="S2380" s="31"/>
      <c r="T2380" s="31"/>
      <c r="U2380" s="169"/>
      <c r="V2380" s="150"/>
      <c r="W2380" s="141" t="str" cm="1">
        <f t="array" ref="W2380">IF(SUM(LEN(B2380:V2380))=0,"",IF(OR(OR(ISBLANK(F2380),SUM(LEN(C2380),LEN(D2380))=0),AND(NOT(E2380="Unknown"),ISBLANK(J2380)),AND(NOT(O2380="Unknown"),ISBLANK(R2380))),"Missing Information", INDEX(Table15[Entire Service Line Classification], MATCH(SUMIFS(Table15[Unique ID],Table15[System-Owned Portion],E2380,Table15[If Material Anything Other than "Lead" in Column E,Was Material Ever Previously Lead?],G2380,Table15[Customer-Owned Portion],O2380),Table15[Unique ID],0),0)))</f>
        <v/>
      </c>
      <c r="X2380"/>
    </row>
    <row r="2381" spans="2:24" x14ac:dyDescent="0.35">
      <c r="B2381" s="146"/>
      <c r="C2381" s="31"/>
      <c r="D2381" s="31"/>
      <c r="E2381" s="44"/>
      <c r="F2381" s="43"/>
      <c r="G2381" s="84"/>
      <c r="H2381" s="31"/>
      <c r="I2381" s="31"/>
      <c r="J2381" s="84"/>
      <c r="K2381" s="31"/>
      <c r="L2381" s="31"/>
      <c r="M2381" s="169"/>
      <c r="N2381" s="148"/>
      <c r="O2381" s="106"/>
      <c r="P2381" s="43"/>
      <c r="Q2381" s="31"/>
      <c r="R2381" s="84"/>
      <c r="S2381" s="31"/>
      <c r="T2381" s="31"/>
      <c r="U2381" s="169"/>
      <c r="V2381" s="150"/>
      <c r="W2381" s="141" t="str" cm="1">
        <f t="array" ref="W2381">IF(SUM(LEN(B2381:V2381))=0,"",IF(OR(OR(ISBLANK(F2381),SUM(LEN(C2381),LEN(D2381))=0),AND(NOT(E2381="Unknown"),ISBLANK(J2381)),AND(NOT(O2381="Unknown"),ISBLANK(R2381))),"Missing Information", INDEX(Table15[Entire Service Line Classification], MATCH(SUMIFS(Table15[Unique ID],Table15[System-Owned Portion],E2381,Table15[If Material Anything Other than "Lead" in Column E,Was Material Ever Previously Lead?],G2381,Table15[Customer-Owned Portion],O2381),Table15[Unique ID],0),0)))</f>
        <v/>
      </c>
      <c r="X2381"/>
    </row>
    <row r="2382" spans="2:24" x14ac:dyDescent="0.35">
      <c r="B2382" s="146"/>
      <c r="C2382" s="31"/>
      <c r="D2382" s="31"/>
      <c r="E2382" s="44"/>
      <c r="F2382" s="43"/>
      <c r="G2382" s="84"/>
      <c r="H2382" s="31"/>
      <c r="I2382" s="31"/>
      <c r="J2382" s="84"/>
      <c r="K2382" s="31"/>
      <c r="L2382" s="31"/>
      <c r="M2382" s="169"/>
      <c r="N2382" s="148"/>
      <c r="O2382" s="106"/>
      <c r="P2382" s="43"/>
      <c r="Q2382" s="31"/>
      <c r="R2382" s="84"/>
      <c r="S2382" s="31"/>
      <c r="T2382" s="31"/>
      <c r="U2382" s="169"/>
      <c r="V2382" s="150"/>
      <c r="W2382" s="141" t="str" cm="1">
        <f t="array" ref="W2382">IF(SUM(LEN(B2382:V2382))=0,"",IF(OR(OR(ISBLANK(F2382),SUM(LEN(C2382),LEN(D2382))=0),AND(NOT(E2382="Unknown"),ISBLANK(J2382)),AND(NOT(O2382="Unknown"),ISBLANK(R2382))),"Missing Information", INDEX(Table15[Entire Service Line Classification], MATCH(SUMIFS(Table15[Unique ID],Table15[System-Owned Portion],E2382,Table15[If Material Anything Other than "Lead" in Column E,Was Material Ever Previously Lead?],G2382,Table15[Customer-Owned Portion],O2382),Table15[Unique ID],0),0)))</f>
        <v/>
      </c>
      <c r="X2382"/>
    </row>
    <row r="2383" spans="2:24" x14ac:dyDescent="0.35">
      <c r="B2383" s="146"/>
      <c r="C2383" s="31"/>
      <c r="D2383" s="31"/>
      <c r="E2383" s="44"/>
      <c r="F2383" s="43"/>
      <c r="G2383" s="84"/>
      <c r="H2383" s="31"/>
      <c r="I2383" s="31"/>
      <c r="J2383" s="84"/>
      <c r="K2383" s="31"/>
      <c r="L2383" s="31"/>
      <c r="M2383" s="169"/>
      <c r="N2383" s="148"/>
      <c r="O2383" s="106"/>
      <c r="P2383" s="43"/>
      <c r="Q2383" s="31"/>
      <c r="R2383" s="84"/>
      <c r="S2383" s="31"/>
      <c r="T2383" s="31"/>
      <c r="U2383" s="169"/>
      <c r="V2383" s="150"/>
      <c r="W2383" s="141" t="str" cm="1">
        <f t="array" ref="W2383">IF(SUM(LEN(B2383:V2383))=0,"",IF(OR(OR(ISBLANK(F2383),SUM(LEN(C2383),LEN(D2383))=0),AND(NOT(E2383="Unknown"),ISBLANK(J2383)),AND(NOT(O2383="Unknown"),ISBLANK(R2383))),"Missing Information", INDEX(Table15[Entire Service Line Classification], MATCH(SUMIFS(Table15[Unique ID],Table15[System-Owned Portion],E2383,Table15[If Material Anything Other than "Lead" in Column E,Was Material Ever Previously Lead?],G2383,Table15[Customer-Owned Portion],O2383),Table15[Unique ID],0),0)))</f>
        <v/>
      </c>
      <c r="X2383"/>
    </row>
    <row r="2384" spans="2:24" x14ac:dyDescent="0.35">
      <c r="B2384" s="146"/>
      <c r="C2384" s="31"/>
      <c r="D2384" s="31"/>
      <c r="E2384" s="44"/>
      <c r="F2384" s="43"/>
      <c r="G2384" s="84"/>
      <c r="H2384" s="31"/>
      <c r="I2384" s="31"/>
      <c r="J2384" s="84"/>
      <c r="K2384" s="31"/>
      <c r="L2384" s="31"/>
      <c r="M2384" s="169"/>
      <c r="N2384" s="148"/>
      <c r="O2384" s="106"/>
      <c r="P2384" s="43"/>
      <c r="Q2384" s="31"/>
      <c r="R2384" s="84"/>
      <c r="S2384" s="31"/>
      <c r="T2384" s="31"/>
      <c r="U2384" s="169"/>
      <c r="V2384" s="150"/>
      <c r="W2384" s="141" t="str" cm="1">
        <f t="array" ref="W2384">IF(SUM(LEN(B2384:V2384))=0,"",IF(OR(OR(ISBLANK(F2384),SUM(LEN(C2384),LEN(D2384))=0),AND(NOT(E2384="Unknown"),ISBLANK(J2384)),AND(NOT(O2384="Unknown"),ISBLANK(R2384))),"Missing Information", INDEX(Table15[Entire Service Line Classification], MATCH(SUMIFS(Table15[Unique ID],Table15[System-Owned Portion],E2384,Table15[If Material Anything Other than "Lead" in Column E,Was Material Ever Previously Lead?],G2384,Table15[Customer-Owned Portion],O2384),Table15[Unique ID],0),0)))</f>
        <v/>
      </c>
      <c r="X2384"/>
    </row>
    <row r="2385" spans="2:24" x14ac:dyDescent="0.35">
      <c r="B2385" s="146"/>
      <c r="C2385" s="31"/>
      <c r="D2385" s="31"/>
      <c r="E2385" s="44"/>
      <c r="F2385" s="43"/>
      <c r="G2385" s="84"/>
      <c r="H2385" s="31"/>
      <c r="I2385" s="31"/>
      <c r="J2385" s="84"/>
      <c r="K2385" s="31"/>
      <c r="L2385" s="31"/>
      <c r="M2385" s="169"/>
      <c r="N2385" s="148"/>
      <c r="O2385" s="106"/>
      <c r="P2385" s="43"/>
      <c r="Q2385" s="31"/>
      <c r="R2385" s="84"/>
      <c r="S2385" s="31"/>
      <c r="T2385" s="31"/>
      <c r="U2385" s="169"/>
      <c r="V2385" s="150"/>
      <c r="W2385" s="141" t="str" cm="1">
        <f t="array" ref="W2385">IF(SUM(LEN(B2385:V2385))=0,"",IF(OR(OR(ISBLANK(F2385),SUM(LEN(C2385),LEN(D2385))=0),AND(NOT(E2385="Unknown"),ISBLANK(J2385)),AND(NOT(O2385="Unknown"),ISBLANK(R2385))),"Missing Information", INDEX(Table15[Entire Service Line Classification], MATCH(SUMIFS(Table15[Unique ID],Table15[System-Owned Portion],E2385,Table15[If Material Anything Other than "Lead" in Column E,Was Material Ever Previously Lead?],G2385,Table15[Customer-Owned Portion],O2385),Table15[Unique ID],0),0)))</f>
        <v/>
      </c>
      <c r="X2385"/>
    </row>
    <row r="2386" spans="2:24" x14ac:dyDescent="0.35">
      <c r="B2386" s="146"/>
      <c r="C2386" s="31"/>
      <c r="D2386" s="31"/>
      <c r="E2386" s="44"/>
      <c r="F2386" s="43"/>
      <c r="G2386" s="84"/>
      <c r="H2386" s="31"/>
      <c r="I2386" s="31"/>
      <c r="J2386" s="84"/>
      <c r="K2386" s="31"/>
      <c r="L2386" s="31"/>
      <c r="M2386" s="169"/>
      <c r="N2386" s="148"/>
      <c r="O2386" s="106"/>
      <c r="P2386" s="43"/>
      <c r="Q2386" s="31"/>
      <c r="R2386" s="84"/>
      <c r="S2386" s="31"/>
      <c r="T2386" s="31"/>
      <c r="U2386" s="169"/>
      <c r="V2386" s="150"/>
      <c r="W2386" s="141" t="str" cm="1">
        <f t="array" ref="W2386">IF(SUM(LEN(B2386:V2386))=0,"",IF(OR(OR(ISBLANK(F2386),SUM(LEN(C2386),LEN(D2386))=0),AND(NOT(E2386="Unknown"),ISBLANK(J2386)),AND(NOT(O2386="Unknown"),ISBLANK(R2386))),"Missing Information", INDEX(Table15[Entire Service Line Classification], MATCH(SUMIFS(Table15[Unique ID],Table15[System-Owned Portion],E2386,Table15[If Material Anything Other than "Lead" in Column E,Was Material Ever Previously Lead?],G2386,Table15[Customer-Owned Portion],O2386),Table15[Unique ID],0),0)))</f>
        <v/>
      </c>
      <c r="X2386"/>
    </row>
    <row r="2387" spans="2:24" x14ac:dyDescent="0.35">
      <c r="B2387" s="146"/>
      <c r="C2387" s="31"/>
      <c r="D2387" s="31"/>
      <c r="E2387" s="44"/>
      <c r="F2387" s="43"/>
      <c r="G2387" s="84"/>
      <c r="H2387" s="31"/>
      <c r="I2387" s="31"/>
      <c r="J2387" s="84"/>
      <c r="K2387" s="31"/>
      <c r="L2387" s="31"/>
      <c r="M2387" s="169"/>
      <c r="N2387" s="148"/>
      <c r="O2387" s="106"/>
      <c r="P2387" s="43"/>
      <c r="Q2387" s="31"/>
      <c r="R2387" s="84"/>
      <c r="S2387" s="31"/>
      <c r="T2387" s="31"/>
      <c r="U2387" s="169"/>
      <c r="V2387" s="150"/>
      <c r="W2387" s="141" t="str" cm="1">
        <f t="array" ref="W2387">IF(SUM(LEN(B2387:V2387))=0,"",IF(OR(OR(ISBLANK(F2387),SUM(LEN(C2387),LEN(D2387))=0),AND(NOT(E2387="Unknown"),ISBLANK(J2387)),AND(NOT(O2387="Unknown"),ISBLANK(R2387))),"Missing Information", INDEX(Table15[Entire Service Line Classification], MATCH(SUMIFS(Table15[Unique ID],Table15[System-Owned Portion],E2387,Table15[If Material Anything Other than "Lead" in Column E,Was Material Ever Previously Lead?],G2387,Table15[Customer-Owned Portion],O2387),Table15[Unique ID],0),0)))</f>
        <v/>
      </c>
      <c r="X2387"/>
    </row>
    <row r="2388" spans="2:24" x14ac:dyDescent="0.35">
      <c r="B2388" s="146"/>
      <c r="C2388" s="31"/>
      <c r="D2388" s="31"/>
      <c r="E2388" s="44"/>
      <c r="F2388" s="43"/>
      <c r="G2388" s="84"/>
      <c r="H2388" s="31"/>
      <c r="I2388" s="31"/>
      <c r="J2388" s="84"/>
      <c r="K2388" s="31"/>
      <c r="L2388" s="31"/>
      <c r="M2388" s="169"/>
      <c r="N2388" s="148"/>
      <c r="O2388" s="106"/>
      <c r="P2388" s="43"/>
      <c r="Q2388" s="31"/>
      <c r="R2388" s="84"/>
      <c r="S2388" s="31"/>
      <c r="T2388" s="31"/>
      <c r="U2388" s="169"/>
      <c r="V2388" s="150"/>
      <c r="W2388" s="141" t="str" cm="1">
        <f t="array" ref="W2388">IF(SUM(LEN(B2388:V2388))=0,"",IF(OR(OR(ISBLANK(F2388),SUM(LEN(C2388),LEN(D2388))=0),AND(NOT(E2388="Unknown"),ISBLANK(J2388)),AND(NOT(O2388="Unknown"),ISBLANK(R2388))),"Missing Information", INDEX(Table15[Entire Service Line Classification], MATCH(SUMIFS(Table15[Unique ID],Table15[System-Owned Portion],E2388,Table15[If Material Anything Other than "Lead" in Column E,Was Material Ever Previously Lead?],G2388,Table15[Customer-Owned Portion],O2388),Table15[Unique ID],0),0)))</f>
        <v/>
      </c>
      <c r="X2388"/>
    </row>
    <row r="2389" spans="2:24" x14ac:dyDescent="0.35">
      <c r="B2389" s="146"/>
      <c r="C2389" s="31"/>
      <c r="D2389" s="31"/>
      <c r="E2389" s="44"/>
      <c r="F2389" s="43"/>
      <c r="G2389" s="84"/>
      <c r="H2389" s="31"/>
      <c r="I2389" s="31"/>
      <c r="J2389" s="84"/>
      <c r="K2389" s="31"/>
      <c r="L2389" s="31"/>
      <c r="M2389" s="169"/>
      <c r="N2389" s="148"/>
      <c r="O2389" s="106"/>
      <c r="P2389" s="43"/>
      <c r="Q2389" s="31"/>
      <c r="R2389" s="84"/>
      <c r="S2389" s="31"/>
      <c r="T2389" s="31"/>
      <c r="U2389" s="169"/>
      <c r="V2389" s="150"/>
      <c r="W2389" s="141" t="str" cm="1">
        <f t="array" ref="W2389">IF(SUM(LEN(B2389:V2389))=0,"",IF(OR(OR(ISBLANK(F2389),SUM(LEN(C2389),LEN(D2389))=0),AND(NOT(E2389="Unknown"),ISBLANK(J2389)),AND(NOT(O2389="Unknown"),ISBLANK(R2389))),"Missing Information", INDEX(Table15[Entire Service Line Classification], MATCH(SUMIFS(Table15[Unique ID],Table15[System-Owned Portion],E2389,Table15[If Material Anything Other than "Lead" in Column E,Was Material Ever Previously Lead?],G2389,Table15[Customer-Owned Portion],O2389),Table15[Unique ID],0),0)))</f>
        <v/>
      </c>
      <c r="X2389"/>
    </row>
    <row r="2390" spans="2:24" x14ac:dyDescent="0.35">
      <c r="B2390" s="146"/>
      <c r="C2390" s="31"/>
      <c r="D2390" s="31"/>
      <c r="E2390" s="44"/>
      <c r="F2390" s="43"/>
      <c r="G2390" s="84"/>
      <c r="H2390" s="31"/>
      <c r="I2390" s="31"/>
      <c r="J2390" s="84"/>
      <c r="K2390" s="31"/>
      <c r="L2390" s="31"/>
      <c r="M2390" s="169"/>
      <c r="N2390" s="148"/>
      <c r="O2390" s="106"/>
      <c r="P2390" s="43"/>
      <c r="Q2390" s="31"/>
      <c r="R2390" s="84"/>
      <c r="S2390" s="31"/>
      <c r="T2390" s="31"/>
      <c r="U2390" s="169"/>
      <c r="V2390" s="150"/>
      <c r="W2390" s="141" t="str" cm="1">
        <f t="array" ref="W2390">IF(SUM(LEN(B2390:V2390))=0,"",IF(OR(OR(ISBLANK(F2390),SUM(LEN(C2390),LEN(D2390))=0),AND(NOT(E2390="Unknown"),ISBLANK(J2390)),AND(NOT(O2390="Unknown"),ISBLANK(R2390))),"Missing Information", INDEX(Table15[Entire Service Line Classification], MATCH(SUMIFS(Table15[Unique ID],Table15[System-Owned Portion],E2390,Table15[If Material Anything Other than "Lead" in Column E,Was Material Ever Previously Lead?],G2390,Table15[Customer-Owned Portion],O2390),Table15[Unique ID],0),0)))</f>
        <v/>
      </c>
      <c r="X2390"/>
    </row>
    <row r="2391" spans="2:24" x14ac:dyDescent="0.35">
      <c r="B2391" s="146"/>
      <c r="C2391" s="31"/>
      <c r="D2391" s="31"/>
      <c r="E2391" s="44"/>
      <c r="F2391" s="43"/>
      <c r="G2391" s="84"/>
      <c r="H2391" s="31"/>
      <c r="I2391" s="31"/>
      <c r="J2391" s="84"/>
      <c r="K2391" s="31"/>
      <c r="L2391" s="31"/>
      <c r="M2391" s="169"/>
      <c r="N2391" s="148"/>
      <c r="O2391" s="106"/>
      <c r="P2391" s="43"/>
      <c r="Q2391" s="31"/>
      <c r="R2391" s="84"/>
      <c r="S2391" s="31"/>
      <c r="T2391" s="31"/>
      <c r="U2391" s="169"/>
      <c r="V2391" s="150"/>
      <c r="W2391" s="141" t="str" cm="1">
        <f t="array" ref="W2391">IF(SUM(LEN(B2391:V2391))=0,"",IF(OR(OR(ISBLANK(F2391),SUM(LEN(C2391),LEN(D2391))=0),AND(NOT(E2391="Unknown"),ISBLANK(J2391)),AND(NOT(O2391="Unknown"),ISBLANK(R2391))),"Missing Information", INDEX(Table15[Entire Service Line Classification], MATCH(SUMIFS(Table15[Unique ID],Table15[System-Owned Portion],E2391,Table15[If Material Anything Other than "Lead" in Column E,Was Material Ever Previously Lead?],G2391,Table15[Customer-Owned Portion],O2391),Table15[Unique ID],0),0)))</f>
        <v/>
      </c>
      <c r="X2391"/>
    </row>
    <row r="2392" spans="2:24" x14ac:dyDescent="0.35">
      <c r="B2392" s="146"/>
      <c r="C2392" s="31"/>
      <c r="D2392" s="31"/>
      <c r="E2392" s="44"/>
      <c r="F2392" s="43"/>
      <c r="G2392" s="84"/>
      <c r="H2392" s="31"/>
      <c r="I2392" s="31"/>
      <c r="J2392" s="84"/>
      <c r="K2392" s="31"/>
      <c r="L2392" s="31"/>
      <c r="M2392" s="169"/>
      <c r="N2392" s="148"/>
      <c r="O2392" s="106"/>
      <c r="P2392" s="43"/>
      <c r="Q2392" s="31"/>
      <c r="R2392" s="84"/>
      <c r="S2392" s="31"/>
      <c r="T2392" s="31"/>
      <c r="U2392" s="169"/>
      <c r="V2392" s="150"/>
      <c r="W2392" s="141" t="str" cm="1">
        <f t="array" ref="W2392">IF(SUM(LEN(B2392:V2392))=0,"",IF(OR(OR(ISBLANK(F2392),SUM(LEN(C2392),LEN(D2392))=0),AND(NOT(E2392="Unknown"),ISBLANK(J2392)),AND(NOT(O2392="Unknown"),ISBLANK(R2392))),"Missing Information", INDEX(Table15[Entire Service Line Classification], MATCH(SUMIFS(Table15[Unique ID],Table15[System-Owned Portion],E2392,Table15[If Material Anything Other than "Lead" in Column E,Was Material Ever Previously Lead?],G2392,Table15[Customer-Owned Portion],O2392),Table15[Unique ID],0),0)))</f>
        <v/>
      </c>
      <c r="X2392"/>
    </row>
    <row r="2393" spans="2:24" x14ac:dyDescent="0.35">
      <c r="B2393" s="146"/>
      <c r="C2393" s="31"/>
      <c r="D2393" s="31"/>
      <c r="E2393" s="44"/>
      <c r="F2393" s="43"/>
      <c r="G2393" s="84"/>
      <c r="H2393" s="31"/>
      <c r="I2393" s="31"/>
      <c r="J2393" s="84"/>
      <c r="K2393" s="31"/>
      <c r="L2393" s="31"/>
      <c r="M2393" s="169"/>
      <c r="N2393" s="148"/>
      <c r="O2393" s="106"/>
      <c r="P2393" s="43"/>
      <c r="Q2393" s="31"/>
      <c r="R2393" s="84"/>
      <c r="S2393" s="31"/>
      <c r="T2393" s="31"/>
      <c r="U2393" s="169"/>
      <c r="V2393" s="150"/>
      <c r="W2393" s="141" t="str" cm="1">
        <f t="array" ref="W2393">IF(SUM(LEN(B2393:V2393))=0,"",IF(OR(OR(ISBLANK(F2393),SUM(LEN(C2393),LEN(D2393))=0),AND(NOT(E2393="Unknown"),ISBLANK(J2393)),AND(NOT(O2393="Unknown"),ISBLANK(R2393))),"Missing Information", INDEX(Table15[Entire Service Line Classification], MATCH(SUMIFS(Table15[Unique ID],Table15[System-Owned Portion],E2393,Table15[If Material Anything Other than "Lead" in Column E,Was Material Ever Previously Lead?],G2393,Table15[Customer-Owned Portion],O2393),Table15[Unique ID],0),0)))</f>
        <v/>
      </c>
      <c r="X2393"/>
    </row>
    <row r="2394" spans="2:24" x14ac:dyDescent="0.35">
      <c r="B2394" s="146"/>
      <c r="C2394" s="31"/>
      <c r="D2394" s="31"/>
      <c r="E2394" s="44"/>
      <c r="F2394" s="43"/>
      <c r="G2394" s="84"/>
      <c r="H2394" s="31"/>
      <c r="I2394" s="31"/>
      <c r="J2394" s="84"/>
      <c r="K2394" s="31"/>
      <c r="L2394" s="31"/>
      <c r="M2394" s="169"/>
      <c r="N2394" s="148"/>
      <c r="O2394" s="106"/>
      <c r="P2394" s="43"/>
      <c r="Q2394" s="31"/>
      <c r="R2394" s="84"/>
      <c r="S2394" s="31"/>
      <c r="T2394" s="31"/>
      <c r="U2394" s="169"/>
      <c r="V2394" s="150"/>
      <c r="W2394" s="141" t="str" cm="1">
        <f t="array" ref="W2394">IF(SUM(LEN(B2394:V2394))=0,"",IF(OR(OR(ISBLANK(F2394),SUM(LEN(C2394),LEN(D2394))=0),AND(NOT(E2394="Unknown"),ISBLANK(J2394)),AND(NOT(O2394="Unknown"),ISBLANK(R2394))),"Missing Information", INDEX(Table15[Entire Service Line Classification], MATCH(SUMIFS(Table15[Unique ID],Table15[System-Owned Portion],E2394,Table15[If Material Anything Other than "Lead" in Column E,Was Material Ever Previously Lead?],G2394,Table15[Customer-Owned Portion],O2394),Table15[Unique ID],0),0)))</f>
        <v/>
      </c>
      <c r="X2394"/>
    </row>
    <row r="2395" spans="2:24" x14ac:dyDescent="0.35">
      <c r="B2395" s="146"/>
      <c r="C2395" s="31"/>
      <c r="D2395" s="31"/>
      <c r="E2395" s="44"/>
      <c r="F2395" s="43"/>
      <c r="G2395" s="84"/>
      <c r="H2395" s="31"/>
      <c r="I2395" s="31"/>
      <c r="J2395" s="84"/>
      <c r="K2395" s="31"/>
      <c r="L2395" s="31"/>
      <c r="M2395" s="169"/>
      <c r="N2395" s="148"/>
      <c r="O2395" s="106"/>
      <c r="P2395" s="43"/>
      <c r="Q2395" s="31"/>
      <c r="R2395" s="84"/>
      <c r="S2395" s="31"/>
      <c r="T2395" s="31"/>
      <c r="U2395" s="169"/>
      <c r="V2395" s="150"/>
      <c r="W2395" s="141" t="str" cm="1">
        <f t="array" ref="W2395">IF(SUM(LEN(B2395:V2395))=0,"",IF(OR(OR(ISBLANK(F2395),SUM(LEN(C2395),LEN(D2395))=0),AND(NOT(E2395="Unknown"),ISBLANK(J2395)),AND(NOT(O2395="Unknown"),ISBLANK(R2395))),"Missing Information", INDEX(Table15[Entire Service Line Classification], MATCH(SUMIFS(Table15[Unique ID],Table15[System-Owned Portion],E2395,Table15[If Material Anything Other than "Lead" in Column E,Was Material Ever Previously Lead?],G2395,Table15[Customer-Owned Portion],O2395),Table15[Unique ID],0),0)))</f>
        <v/>
      </c>
      <c r="X2395"/>
    </row>
    <row r="2396" spans="2:24" x14ac:dyDescent="0.35">
      <c r="B2396" s="146"/>
      <c r="C2396" s="31"/>
      <c r="D2396" s="31"/>
      <c r="E2396" s="44"/>
      <c r="F2396" s="43"/>
      <c r="G2396" s="84"/>
      <c r="H2396" s="31"/>
      <c r="I2396" s="31"/>
      <c r="J2396" s="84"/>
      <c r="K2396" s="31"/>
      <c r="L2396" s="31"/>
      <c r="M2396" s="169"/>
      <c r="N2396" s="148"/>
      <c r="O2396" s="106"/>
      <c r="P2396" s="43"/>
      <c r="Q2396" s="31"/>
      <c r="R2396" s="84"/>
      <c r="S2396" s="31"/>
      <c r="T2396" s="31"/>
      <c r="U2396" s="169"/>
      <c r="V2396" s="150"/>
      <c r="W2396" s="141" t="str" cm="1">
        <f t="array" ref="W2396">IF(SUM(LEN(B2396:V2396))=0,"",IF(OR(OR(ISBLANK(F2396),SUM(LEN(C2396),LEN(D2396))=0),AND(NOT(E2396="Unknown"),ISBLANK(J2396)),AND(NOT(O2396="Unknown"),ISBLANK(R2396))),"Missing Information", INDEX(Table15[Entire Service Line Classification], MATCH(SUMIFS(Table15[Unique ID],Table15[System-Owned Portion],E2396,Table15[If Material Anything Other than "Lead" in Column E,Was Material Ever Previously Lead?],G2396,Table15[Customer-Owned Portion],O2396),Table15[Unique ID],0),0)))</f>
        <v/>
      </c>
      <c r="X2396"/>
    </row>
    <row r="2397" spans="2:24" x14ac:dyDescent="0.35">
      <c r="B2397" s="146"/>
      <c r="C2397" s="31"/>
      <c r="D2397" s="31"/>
      <c r="E2397" s="44"/>
      <c r="F2397" s="43"/>
      <c r="G2397" s="84"/>
      <c r="H2397" s="31"/>
      <c r="I2397" s="31"/>
      <c r="J2397" s="84"/>
      <c r="K2397" s="31"/>
      <c r="L2397" s="31"/>
      <c r="M2397" s="169"/>
      <c r="N2397" s="148"/>
      <c r="O2397" s="106"/>
      <c r="P2397" s="43"/>
      <c r="Q2397" s="31"/>
      <c r="R2397" s="84"/>
      <c r="S2397" s="31"/>
      <c r="T2397" s="31"/>
      <c r="U2397" s="169"/>
      <c r="V2397" s="150"/>
      <c r="W2397" s="141" t="str" cm="1">
        <f t="array" ref="W2397">IF(SUM(LEN(B2397:V2397))=0,"",IF(OR(OR(ISBLANK(F2397),SUM(LEN(C2397),LEN(D2397))=0),AND(NOT(E2397="Unknown"),ISBLANK(J2397)),AND(NOT(O2397="Unknown"),ISBLANK(R2397))),"Missing Information", INDEX(Table15[Entire Service Line Classification], MATCH(SUMIFS(Table15[Unique ID],Table15[System-Owned Portion],E2397,Table15[If Material Anything Other than "Lead" in Column E,Was Material Ever Previously Lead?],G2397,Table15[Customer-Owned Portion],O2397),Table15[Unique ID],0),0)))</f>
        <v/>
      </c>
      <c r="X2397"/>
    </row>
    <row r="2398" spans="2:24" x14ac:dyDescent="0.35">
      <c r="B2398" s="146"/>
      <c r="C2398" s="31"/>
      <c r="D2398" s="31"/>
      <c r="E2398" s="44"/>
      <c r="F2398" s="43"/>
      <c r="G2398" s="84"/>
      <c r="H2398" s="31"/>
      <c r="I2398" s="31"/>
      <c r="J2398" s="84"/>
      <c r="K2398" s="31"/>
      <c r="L2398" s="31"/>
      <c r="M2398" s="169"/>
      <c r="N2398" s="148"/>
      <c r="O2398" s="106"/>
      <c r="P2398" s="43"/>
      <c r="Q2398" s="31"/>
      <c r="R2398" s="84"/>
      <c r="S2398" s="31"/>
      <c r="T2398" s="31"/>
      <c r="U2398" s="169"/>
      <c r="V2398" s="150"/>
      <c r="W2398" s="141" t="str" cm="1">
        <f t="array" ref="W2398">IF(SUM(LEN(B2398:V2398))=0,"",IF(OR(OR(ISBLANK(F2398),SUM(LEN(C2398),LEN(D2398))=0),AND(NOT(E2398="Unknown"),ISBLANK(J2398)),AND(NOT(O2398="Unknown"),ISBLANK(R2398))),"Missing Information", INDEX(Table15[Entire Service Line Classification], MATCH(SUMIFS(Table15[Unique ID],Table15[System-Owned Portion],E2398,Table15[If Material Anything Other than "Lead" in Column E,Was Material Ever Previously Lead?],G2398,Table15[Customer-Owned Portion],O2398),Table15[Unique ID],0),0)))</f>
        <v/>
      </c>
      <c r="X2398"/>
    </row>
    <row r="2399" spans="2:24" x14ac:dyDescent="0.35">
      <c r="B2399" s="146"/>
      <c r="C2399" s="31"/>
      <c r="D2399" s="31"/>
      <c r="E2399" s="44"/>
      <c r="F2399" s="43"/>
      <c r="G2399" s="84"/>
      <c r="H2399" s="31"/>
      <c r="I2399" s="31"/>
      <c r="J2399" s="84"/>
      <c r="K2399" s="31"/>
      <c r="L2399" s="31"/>
      <c r="M2399" s="169"/>
      <c r="N2399" s="148"/>
      <c r="O2399" s="106"/>
      <c r="P2399" s="43"/>
      <c r="Q2399" s="31"/>
      <c r="R2399" s="84"/>
      <c r="S2399" s="31"/>
      <c r="T2399" s="31"/>
      <c r="U2399" s="169"/>
      <c r="V2399" s="150"/>
      <c r="W2399" s="141" t="str" cm="1">
        <f t="array" ref="W2399">IF(SUM(LEN(B2399:V2399))=0,"",IF(OR(OR(ISBLANK(F2399),SUM(LEN(C2399),LEN(D2399))=0),AND(NOT(E2399="Unknown"),ISBLANK(J2399)),AND(NOT(O2399="Unknown"),ISBLANK(R2399))),"Missing Information", INDEX(Table15[Entire Service Line Classification], MATCH(SUMIFS(Table15[Unique ID],Table15[System-Owned Portion],E2399,Table15[If Material Anything Other than "Lead" in Column E,Was Material Ever Previously Lead?],G2399,Table15[Customer-Owned Portion],O2399),Table15[Unique ID],0),0)))</f>
        <v/>
      </c>
      <c r="X2399"/>
    </row>
    <row r="2400" spans="2:24" x14ac:dyDescent="0.35">
      <c r="B2400" s="146"/>
      <c r="C2400" s="31"/>
      <c r="D2400" s="31"/>
      <c r="E2400" s="44"/>
      <c r="F2400" s="43"/>
      <c r="G2400" s="84"/>
      <c r="H2400" s="31"/>
      <c r="I2400" s="31"/>
      <c r="J2400" s="84"/>
      <c r="K2400" s="31"/>
      <c r="L2400" s="31"/>
      <c r="M2400" s="169"/>
      <c r="N2400" s="148"/>
      <c r="O2400" s="106"/>
      <c r="P2400" s="43"/>
      <c r="Q2400" s="31"/>
      <c r="R2400" s="84"/>
      <c r="S2400" s="31"/>
      <c r="T2400" s="31"/>
      <c r="U2400" s="169"/>
      <c r="V2400" s="150"/>
      <c r="W2400" s="141" t="str" cm="1">
        <f t="array" ref="W2400">IF(SUM(LEN(B2400:V2400))=0,"",IF(OR(OR(ISBLANK(F2400),SUM(LEN(C2400),LEN(D2400))=0),AND(NOT(E2400="Unknown"),ISBLANK(J2400)),AND(NOT(O2400="Unknown"),ISBLANK(R2400))),"Missing Information", INDEX(Table15[Entire Service Line Classification], MATCH(SUMIFS(Table15[Unique ID],Table15[System-Owned Portion],E2400,Table15[If Material Anything Other than "Lead" in Column E,Was Material Ever Previously Lead?],G2400,Table15[Customer-Owned Portion],O2400),Table15[Unique ID],0),0)))</f>
        <v/>
      </c>
      <c r="X2400"/>
    </row>
    <row r="2401" spans="2:24" x14ac:dyDescent="0.35">
      <c r="B2401" s="146"/>
      <c r="C2401" s="31"/>
      <c r="D2401" s="31"/>
      <c r="E2401" s="44"/>
      <c r="F2401" s="43"/>
      <c r="G2401" s="84"/>
      <c r="H2401" s="31"/>
      <c r="I2401" s="31"/>
      <c r="J2401" s="84"/>
      <c r="K2401" s="31"/>
      <c r="L2401" s="31"/>
      <c r="M2401" s="169"/>
      <c r="N2401" s="148"/>
      <c r="O2401" s="106"/>
      <c r="P2401" s="43"/>
      <c r="Q2401" s="31"/>
      <c r="R2401" s="84"/>
      <c r="S2401" s="31"/>
      <c r="T2401" s="31"/>
      <c r="U2401" s="169"/>
      <c r="V2401" s="150"/>
      <c r="W2401" s="141" t="str" cm="1">
        <f t="array" ref="W2401">IF(SUM(LEN(B2401:V2401))=0,"",IF(OR(OR(ISBLANK(F2401),SUM(LEN(C2401),LEN(D2401))=0),AND(NOT(E2401="Unknown"),ISBLANK(J2401)),AND(NOT(O2401="Unknown"),ISBLANK(R2401))),"Missing Information", INDEX(Table15[Entire Service Line Classification], MATCH(SUMIFS(Table15[Unique ID],Table15[System-Owned Portion],E2401,Table15[If Material Anything Other than "Lead" in Column E,Was Material Ever Previously Lead?],G2401,Table15[Customer-Owned Portion],O2401),Table15[Unique ID],0),0)))</f>
        <v/>
      </c>
      <c r="X2401"/>
    </row>
    <row r="2402" spans="2:24" x14ac:dyDescent="0.35">
      <c r="B2402" s="146"/>
      <c r="C2402" s="31"/>
      <c r="D2402" s="31"/>
      <c r="E2402" s="44"/>
      <c r="F2402" s="43"/>
      <c r="G2402" s="84"/>
      <c r="H2402" s="31"/>
      <c r="I2402" s="31"/>
      <c r="J2402" s="84"/>
      <c r="K2402" s="31"/>
      <c r="L2402" s="31"/>
      <c r="M2402" s="169"/>
      <c r="N2402" s="148"/>
      <c r="O2402" s="106"/>
      <c r="P2402" s="43"/>
      <c r="Q2402" s="31"/>
      <c r="R2402" s="84"/>
      <c r="S2402" s="31"/>
      <c r="T2402" s="31"/>
      <c r="U2402" s="169"/>
      <c r="V2402" s="150"/>
      <c r="W2402" s="141" t="str" cm="1">
        <f t="array" ref="W2402">IF(SUM(LEN(B2402:V2402))=0,"",IF(OR(OR(ISBLANK(F2402),SUM(LEN(C2402),LEN(D2402))=0),AND(NOT(E2402="Unknown"),ISBLANK(J2402)),AND(NOT(O2402="Unknown"),ISBLANK(R2402))),"Missing Information", INDEX(Table15[Entire Service Line Classification], MATCH(SUMIFS(Table15[Unique ID],Table15[System-Owned Portion],E2402,Table15[If Material Anything Other than "Lead" in Column E,Was Material Ever Previously Lead?],G2402,Table15[Customer-Owned Portion],O2402),Table15[Unique ID],0),0)))</f>
        <v/>
      </c>
      <c r="X2402"/>
    </row>
    <row r="2403" spans="2:24" x14ac:dyDescent="0.35">
      <c r="B2403" s="146"/>
      <c r="C2403" s="31"/>
      <c r="D2403" s="31"/>
      <c r="E2403" s="44"/>
      <c r="F2403" s="43"/>
      <c r="G2403" s="84"/>
      <c r="H2403" s="31"/>
      <c r="I2403" s="31"/>
      <c r="J2403" s="84"/>
      <c r="K2403" s="31"/>
      <c r="L2403" s="31"/>
      <c r="M2403" s="169"/>
      <c r="N2403" s="148"/>
      <c r="O2403" s="106"/>
      <c r="P2403" s="43"/>
      <c r="Q2403" s="31"/>
      <c r="R2403" s="84"/>
      <c r="S2403" s="31"/>
      <c r="T2403" s="31"/>
      <c r="U2403" s="169"/>
      <c r="V2403" s="150"/>
      <c r="W2403" s="141" t="str" cm="1">
        <f t="array" ref="W2403">IF(SUM(LEN(B2403:V2403))=0,"",IF(OR(OR(ISBLANK(F2403),SUM(LEN(C2403),LEN(D2403))=0),AND(NOT(E2403="Unknown"),ISBLANK(J2403)),AND(NOT(O2403="Unknown"),ISBLANK(R2403))),"Missing Information", INDEX(Table15[Entire Service Line Classification], MATCH(SUMIFS(Table15[Unique ID],Table15[System-Owned Portion],E2403,Table15[If Material Anything Other than "Lead" in Column E,Was Material Ever Previously Lead?],G2403,Table15[Customer-Owned Portion],O2403),Table15[Unique ID],0),0)))</f>
        <v/>
      </c>
      <c r="X2403"/>
    </row>
    <row r="2404" spans="2:24" x14ac:dyDescent="0.35">
      <c r="B2404" s="146"/>
      <c r="C2404" s="31"/>
      <c r="D2404" s="31"/>
      <c r="E2404" s="44"/>
      <c r="F2404" s="43"/>
      <c r="G2404" s="84"/>
      <c r="H2404" s="31"/>
      <c r="I2404" s="31"/>
      <c r="J2404" s="84"/>
      <c r="K2404" s="31"/>
      <c r="L2404" s="31"/>
      <c r="M2404" s="169"/>
      <c r="N2404" s="148"/>
      <c r="O2404" s="106"/>
      <c r="P2404" s="43"/>
      <c r="Q2404" s="31"/>
      <c r="R2404" s="84"/>
      <c r="S2404" s="31"/>
      <c r="T2404" s="31"/>
      <c r="U2404" s="169"/>
      <c r="V2404" s="150"/>
      <c r="W2404" s="141" t="str" cm="1">
        <f t="array" ref="W2404">IF(SUM(LEN(B2404:V2404))=0,"",IF(OR(OR(ISBLANK(F2404),SUM(LEN(C2404),LEN(D2404))=0),AND(NOT(E2404="Unknown"),ISBLANK(J2404)),AND(NOT(O2404="Unknown"),ISBLANK(R2404))),"Missing Information", INDEX(Table15[Entire Service Line Classification], MATCH(SUMIFS(Table15[Unique ID],Table15[System-Owned Portion],E2404,Table15[If Material Anything Other than "Lead" in Column E,Was Material Ever Previously Lead?],G2404,Table15[Customer-Owned Portion],O2404),Table15[Unique ID],0),0)))</f>
        <v/>
      </c>
      <c r="X2404"/>
    </row>
    <row r="2405" spans="2:24" x14ac:dyDescent="0.35">
      <c r="B2405" s="146"/>
      <c r="C2405" s="31"/>
      <c r="D2405" s="31"/>
      <c r="E2405" s="44"/>
      <c r="F2405" s="43"/>
      <c r="G2405" s="84"/>
      <c r="H2405" s="31"/>
      <c r="I2405" s="31"/>
      <c r="J2405" s="84"/>
      <c r="K2405" s="31"/>
      <c r="L2405" s="31"/>
      <c r="M2405" s="169"/>
      <c r="N2405" s="148"/>
      <c r="O2405" s="106"/>
      <c r="P2405" s="43"/>
      <c r="Q2405" s="31"/>
      <c r="R2405" s="84"/>
      <c r="S2405" s="31"/>
      <c r="T2405" s="31"/>
      <c r="U2405" s="169"/>
      <c r="V2405" s="150"/>
      <c r="W2405" s="141" t="str" cm="1">
        <f t="array" ref="W2405">IF(SUM(LEN(B2405:V2405))=0,"",IF(OR(OR(ISBLANK(F2405),SUM(LEN(C2405),LEN(D2405))=0),AND(NOT(E2405="Unknown"),ISBLANK(J2405)),AND(NOT(O2405="Unknown"),ISBLANK(R2405))),"Missing Information", INDEX(Table15[Entire Service Line Classification], MATCH(SUMIFS(Table15[Unique ID],Table15[System-Owned Portion],E2405,Table15[If Material Anything Other than "Lead" in Column E,Was Material Ever Previously Lead?],G2405,Table15[Customer-Owned Portion],O2405),Table15[Unique ID],0),0)))</f>
        <v/>
      </c>
      <c r="X2405"/>
    </row>
    <row r="2406" spans="2:24" x14ac:dyDescent="0.35">
      <c r="B2406" s="146"/>
      <c r="C2406" s="31"/>
      <c r="D2406" s="31"/>
      <c r="E2406" s="44"/>
      <c r="F2406" s="43"/>
      <c r="G2406" s="84"/>
      <c r="H2406" s="31"/>
      <c r="I2406" s="31"/>
      <c r="J2406" s="84"/>
      <c r="K2406" s="31"/>
      <c r="L2406" s="31"/>
      <c r="M2406" s="169"/>
      <c r="N2406" s="148"/>
      <c r="O2406" s="106"/>
      <c r="P2406" s="43"/>
      <c r="Q2406" s="31"/>
      <c r="R2406" s="84"/>
      <c r="S2406" s="31"/>
      <c r="T2406" s="31"/>
      <c r="U2406" s="169"/>
      <c r="V2406" s="150"/>
      <c r="W2406" s="141" t="str" cm="1">
        <f t="array" ref="W2406">IF(SUM(LEN(B2406:V2406))=0,"",IF(OR(OR(ISBLANK(F2406),SUM(LEN(C2406),LEN(D2406))=0),AND(NOT(E2406="Unknown"),ISBLANK(J2406)),AND(NOT(O2406="Unknown"),ISBLANK(R2406))),"Missing Information", INDEX(Table15[Entire Service Line Classification], MATCH(SUMIFS(Table15[Unique ID],Table15[System-Owned Portion],E2406,Table15[If Material Anything Other than "Lead" in Column E,Was Material Ever Previously Lead?],G2406,Table15[Customer-Owned Portion],O2406),Table15[Unique ID],0),0)))</f>
        <v/>
      </c>
      <c r="X2406"/>
    </row>
    <row r="2407" spans="2:24" x14ac:dyDescent="0.35">
      <c r="B2407" s="146"/>
      <c r="C2407" s="31"/>
      <c r="D2407" s="31"/>
      <c r="E2407" s="44"/>
      <c r="F2407" s="43"/>
      <c r="G2407" s="84"/>
      <c r="H2407" s="31"/>
      <c r="I2407" s="31"/>
      <c r="J2407" s="84"/>
      <c r="K2407" s="31"/>
      <c r="L2407" s="31"/>
      <c r="M2407" s="169"/>
      <c r="N2407" s="148"/>
      <c r="O2407" s="106"/>
      <c r="P2407" s="43"/>
      <c r="Q2407" s="31"/>
      <c r="R2407" s="84"/>
      <c r="S2407" s="31"/>
      <c r="T2407" s="31"/>
      <c r="U2407" s="169"/>
      <c r="V2407" s="150"/>
      <c r="W2407" s="141" t="str" cm="1">
        <f t="array" ref="W2407">IF(SUM(LEN(B2407:V2407))=0,"",IF(OR(OR(ISBLANK(F2407),SUM(LEN(C2407),LEN(D2407))=0),AND(NOT(E2407="Unknown"),ISBLANK(J2407)),AND(NOT(O2407="Unknown"),ISBLANK(R2407))),"Missing Information", INDEX(Table15[Entire Service Line Classification], MATCH(SUMIFS(Table15[Unique ID],Table15[System-Owned Portion],E2407,Table15[If Material Anything Other than "Lead" in Column E,Was Material Ever Previously Lead?],G2407,Table15[Customer-Owned Portion],O2407),Table15[Unique ID],0),0)))</f>
        <v/>
      </c>
      <c r="X2407"/>
    </row>
    <row r="2408" spans="2:24" x14ac:dyDescent="0.35">
      <c r="B2408" s="146"/>
      <c r="C2408" s="31"/>
      <c r="D2408" s="31"/>
      <c r="E2408" s="44"/>
      <c r="F2408" s="43"/>
      <c r="G2408" s="84"/>
      <c r="H2408" s="31"/>
      <c r="I2408" s="31"/>
      <c r="J2408" s="84"/>
      <c r="K2408" s="31"/>
      <c r="L2408" s="31"/>
      <c r="M2408" s="169"/>
      <c r="N2408" s="148"/>
      <c r="O2408" s="106"/>
      <c r="P2408" s="43"/>
      <c r="Q2408" s="31"/>
      <c r="R2408" s="84"/>
      <c r="S2408" s="31"/>
      <c r="T2408" s="31"/>
      <c r="U2408" s="169"/>
      <c r="V2408" s="150"/>
      <c r="W2408" s="141" t="str" cm="1">
        <f t="array" ref="W2408">IF(SUM(LEN(B2408:V2408))=0,"",IF(OR(OR(ISBLANK(F2408),SUM(LEN(C2408),LEN(D2408))=0),AND(NOT(E2408="Unknown"),ISBLANK(J2408)),AND(NOT(O2408="Unknown"),ISBLANK(R2408))),"Missing Information", INDEX(Table15[Entire Service Line Classification], MATCH(SUMIFS(Table15[Unique ID],Table15[System-Owned Portion],E2408,Table15[If Material Anything Other than "Lead" in Column E,Was Material Ever Previously Lead?],G2408,Table15[Customer-Owned Portion],O2408),Table15[Unique ID],0),0)))</f>
        <v/>
      </c>
      <c r="X2408"/>
    </row>
    <row r="2409" spans="2:24" x14ac:dyDescent="0.35">
      <c r="B2409" s="146"/>
      <c r="C2409" s="31"/>
      <c r="D2409" s="31"/>
      <c r="E2409" s="44"/>
      <c r="F2409" s="43"/>
      <c r="G2409" s="84"/>
      <c r="H2409" s="31"/>
      <c r="I2409" s="31"/>
      <c r="J2409" s="84"/>
      <c r="K2409" s="31"/>
      <c r="L2409" s="31"/>
      <c r="M2409" s="169"/>
      <c r="N2409" s="148"/>
      <c r="O2409" s="106"/>
      <c r="P2409" s="43"/>
      <c r="Q2409" s="31"/>
      <c r="R2409" s="84"/>
      <c r="S2409" s="31"/>
      <c r="T2409" s="31"/>
      <c r="U2409" s="169"/>
      <c r="V2409" s="150"/>
      <c r="W2409" s="141" t="str" cm="1">
        <f t="array" ref="W2409">IF(SUM(LEN(B2409:V2409))=0,"",IF(OR(OR(ISBLANK(F2409),SUM(LEN(C2409),LEN(D2409))=0),AND(NOT(E2409="Unknown"),ISBLANK(J2409)),AND(NOT(O2409="Unknown"),ISBLANK(R2409))),"Missing Information", INDEX(Table15[Entire Service Line Classification], MATCH(SUMIFS(Table15[Unique ID],Table15[System-Owned Portion],E2409,Table15[If Material Anything Other than "Lead" in Column E,Was Material Ever Previously Lead?],G2409,Table15[Customer-Owned Portion],O2409),Table15[Unique ID],0),0)))</f>
        <v/>
      </c>
      <c r="X2409"/>
    </row>
    <row r="2410" spans="2:24" x14ac:dyDescent="0.35">
      <c r="B2410" s="146"/>
      <c r="C2410" s="31"/>
      <c r="D2410" s="31"/>
      <c r="E2410" s="44"/>
      <c r="F2410" s="43"/>
      <c r="G2410" s="84"/>
      <c r="H2410" s="31"/>
      <c r="I2410" s="31"/>
      <c r="J2410" s="84"/>
      <c r="K2410" s="31"/>
      <c r="L2410" s="31"/>
      <c r="M2410" s="169"/>
      <c r="N2410" s="148"/>
      <c r="O2410" s="106"/>
      <c r="P2410" s="43"/>
      <c r="Q2410" s="31"/>
      <c r="R2410" s="84"/>
      <c r="S2410" s="31"/>
      <c r="T2410" s="31"/>
      <c r="U2410" s="169"/>
      <c r="V2410" s="150"/>
      <c r="W2410" s="141" t="str" cm="1">
        <f t="array" ref="W2410">IF(SUM(LEN(B2410:V2410))=0,"",IF(OR(OR(ISBLANK(F2410),SUM(LEN(C2410),LEN(D2410))=0),AND(NOT(E2410="Unknown"),ISBLANK(J2410)),AND(NOT(O2410="Unknown"),ISBLANK(R2410))),"Missing Information", INDEX(Table15[Entire Service Line Classification], MATCH(SUMIFS(Table15[Unique ID],Table15[System-Owned Portion],E2410,Table15[If Material Anything Other than "Lead" in Column E,Was Material Ever Previously Lead?],G2410,Table15[Customer-Owned Portion],O2410),Table15[Unique ID],0),0)))</f>
        <v/>
      </c>
      <c r="X2410"/>
    </row>
    <row r="2411" spans="2:24" x14ac:dyDescent="0.35">
      <c r="B2411" s="146"/>
      <c r="C2411" s="31"/>
      <c r="D2411" s="31"/>
      <c r="E2411" s="44"/>
      <c r="F2411" s="43"/>
      <c r="G2411" s="84"/>
      <c r="H2411" s="31"/>
      <c r="I2411" s="31"/>
      <c r="J2411" s="84"/>
      <c r="K2411" s="31"/>
      <c r="L2411" s="31"/>
      <c r="M2411" s="169"/>
      <c r="N2411" s="148"/>
      <c r="O2411" s="106"/>
      <c r="P2411" s="43"/>
      <c r="Q2411" s="31"/>
      <c r="R2411" s="84"/>
      <c r="S2411" s="31"/>
      <c r="T2411" s="31"/>
      <c r="U2411" s="169"/>
      <c r="V2411" s="150"/>
      <c r="W2411" s="141" t="str" cm="1">
        <f t="array" ref="W2411">IF(SUM(LEN(B2411:V2411))=0,"",IF(OR(OR(ISBLANK(F2411),SUM(LEN(C2411),LEN(D2411))=0),AND(NOT(E2411="Unknown"),ISBLANK(J2411)),AND(NOT(O2411="Unknown"),ISBLANK(R2411))),"Missing Information", INDEX(Table15[Entire Service Line Classification], MATCH(SUMIFS(Table15[Unique ID],Table15[System-Owned Portion],E2411,Table15[If Material Anything Other than "Lead" in Column E,Was Material Ever Previously Lead?],G2411,Table15[Customer-Owned Portion],O2411),Table15[Unique ID],0),0)))</f>
        <v/>
      </c>
      <c r="X2411"/>
    </row>
    <row r="2412" spans="2:24" x14ac:dyDescent="0.35">
      <c r="B2412" s="146"/>
      <c r="C2412" s="31"/>
      <c r="D2412" s="31"/>
      <c r="E2412" s="44"/>
      <c r="F2412" s="43"/>
      <c r="G2412" s="84"/>
      <c r="H2412" s="31"/>
      <c r="I2412" s="31"/>
      <c r="J2412" s="84"/>
      <c r="K2412" s="31"/>
      <c r="L2412" s="31"/>
      <c r="M2412" s="169"/>
      <c r="N2412" s="148"/>
      <c r="O2412" s="106"/>
      <c r="P2412" s="43"/>
      <c r="Q2412" s="31"/>
      <c r="R2412" s="84"/>
      <c r="S2412" s="31"/>
      <c r="T2412" s="31"/>
      <c r="U2412" s="169"/>
      <c r="V2412" s="150"/>
      <c r="W2412" s="141" t="str" cm="1">
        <f t="array" ref="W2412">IF(SUM(LEN(B2412:V2412))=0,"",IF(OR(OR(ISBLANK(F2412),SUM(LEN(C2412),LEN(D2412))=0),AND(NOT(E2412="Unknown"),ISBLANK(J2412)),AND(NOT(O2412="Unknown"),ISBLANK(R2412))),"Missing Information", INDEX(Table15[Entire Service Line Classification], MATCH(SUMIFS(Table15[Unique ID],Table15[System-Owned Portion],E2412,Table15[If Material Anything Other than "Lead" in Column E,Was Material Ever Previously Lead?],G2412,Table15[Customer-Owned Portion],O2412),Table15[Unique ID],0),0)))</f>
        <v/>
      </c>
      <c r="X2412"/>
    </row>
    <row r="2413" spans="2:24" x14ac:dyDescent="0.35">
      <c r="B2413" s="146"/>
      <c r="C2413" s="31"/>
      <c r="D2413" s="31"/>
      <c r="E2413" s="44"/>
      <c r="F2413" s="43"/>
      <c r="G2413" s="84"/>
      <c r="H2413" s="31"/>
      <c r="I2413" s="31"/>
      <c r="J2413" s="84"/>
      <c r="K2413" s="31"/>
      <c r="L2413" s="31"/>
      <c r="M2413" s="169"/>
      <c r="N2413" s="148"/>
      <c r="O2413" s="106"/>
      <c r="P2413" s="43"/>
      <c r="Q2413" s="31"/>
      <c r="R2413" s="84"/>
      <c r="S2413" s="31"/>
      <c r="T2413" s="31"/>
      <c r="U2413" s="169"/>
      <c r="V2413" s="150"/>
      <c r="W2413" s="141" t="str" cm="1">
        <f t="array" ref="W2413">IF(SUM(LEN(B2413:V2413))=0,"",IF(OR(OR(ISBLANK(F2413),SUM(LEN(C2413),LEN(D2413))=0),AND(NOT(E2413="Unknown"),ISBLANK(J2413)),AND(NOT(O2413="Unknown"),ISBLANK(R2413))),"Missing Information", INDEX(Table15[Entire Service Line Classification], MATCH(SUMIFS(Table15[Unique ID],Table15[System-Owned Portion],E2413,Table15[If Material Anything Other than "Lead" in Column E,Was Material Ever Previously Lead?],G2413,Table15[Customer-Owned Portion],O2413),Table15[Unique ID],0),0)))</f>
        <v/>
      </c>
      <c r="X2413"/>
    </row>
    <row r="2414" spans="2:24" x14ac:dyDescent="0.35">
      <c r="B2414" s="146"/>
      <c r="C2414" s="31"/>
      <c r="D2414" s="31"/>
      <c r="E2414" s="44"/>
      <c r="F2414" s="43"/>
      <c r="G2414" s="84"/>
      <c r="H2414" s="31"/>
      <c r="I2414" s="31"/>
      <c r="J2414" s="84"/>
      <c r="K2414" s="31"/>
      <c r="L2414" s="31"/>
      <c r="M2414" s="169"/>
      <c r="N2414" s="148"/>
      <c r="O2414" s="106"/>
      <c r="P2414" s="43"/>
      <c r="Q2414" s="31"/>
      <c r="R2414" s="84"/>
      <c r="S2414" s="31"/>
      <c r="T2414" s="31"/>
      <c r="U2414" s="169"/>
      <c r="V2414" s="150"/>
      <c r="W2414" s="141" t="str" cm="1">
        <f t="array" ref="W2414">IF(SUM(LEN(B2414:V2414))=0,"",IF(OR(OR(ISBLANK(F2414),SUM(LEN(C2414),LEN(D2414))=0),AND(NOT(E2414="Unknown"),ISBLANK(J2414)),AND(NOT(O2414="Unknown"),ISBLANK(R2414))),"Missing Information", INDEX(Table15[Entire Service Line Classification], MATCH(SUMIFS(Table15[Unique ID],Table15[System-Owned Portion],E2414,Table15[If Material Anything Other than "Lead" in Column E,Was Material Ever Previously Lead?],G2414,Table15[Customer-Owned Portion],O2414),Table15[Unique ID],0),0)))</f>
        <v/>
      </c>
      <c r="X2414"/>
    </row>
    <row r="2415" spans="2:24" x14ac:dyDescent="0.35">
      <c r="B2415" s="146"/>
      <c r="C2415" s="31"/>
      <c r="D2415" s="31"/>
      <c r="E2415" s="44"/>
      <c r="F2415" s="43"/>
      <c r="G2415" s="84"/>
      <c r="H2415" s="31"/>
      <c r="I2415" s="31"/>
      <c r="J2415" s="84"/>
      <c r="K2415" s="31"/>
      <c r="L2415" s="31"/>
      <c r="M2415" s="169"/>
      <c r="N2415" s="148"/>
      <c r="O2415" s="106"/>
      <c r="P2415" s="43"/>
      <c r="Q2415" s="31"/>
      <c r="R2415" s="84"/>
      <c r="S2415" s="31"/>
      <c r="T2415" s="31"/>
      <c r="U2415" s="169"/>
      <c r="V2415" s="150"/>
      <c r="W2415" s="141" t="str" cm="1">
        <f t="array" ref="W2415">IF(SUM(LEN(B2415:V2415))=0,"",IF(OR(OR(ISBLANK(F2415),SUM(LEN(C2415),LEN(D2415))=0),AND(NOT(E2415="Unknown"),ISBLANK(J2415)),AND(NOT(O2415="Unknown"),ISBLANK(R2415))),"Missing Information", INDEX(Table15[Entire Service Line Classification], MATCH(SUMIFS(Table15[Unique ID],Table15[System-Owned Portion],E2415,Table15[If Material Anything Other than "Lead" in Column E,Was Material Ever Previously Lead?],G2415,Table15[Customer-Owned Portion],O2415),Table15[Unique ID],0),0)))</f>
        <v/>
      </c>
      <c r="X2415"/>
    </row>
    <row r="2416" spans="2:24" x14ac:dyDescent="0.35">
      <c r="B2416" s="146"/>
      <c r="C2416" s="31"/>
      <c r="D2416" s="31"/>
      <c r="E2416" s="44"/>
      <c r="F2416" s="43"/>
      <c r="G2416" s="84"/>
      <c r="H2416" s="31"/>
      <c r="I2416" s="31"/>
      <c r="J2416" s="84"/>
      <c r="K2416" s="31"/>
      <c r="L2416" s="31"/>
      <c r="M2416" s="169"/>
      <c r="N2416" s="148"/>
      <c r="O2416" s="106"/>
      <c r="P2416" s="43"/>
      <c r="Q2416" s="31"/>
      <c r="R2416" s="84"/>
      <c r="S2416" s="31"/>
      <c r="T2416" s="31"/>
      <c r="U2416" s="169"/>
      <c r="V2416" s="150"/>
      <c r="W2416" s="141" t="str" cm="1">
        <f t="array" ref="W2416">IF(SUM(LEN(B2416:V2416))=0,"",IF(OR(OR(ISBLANK(F2416),SUM(LEN(C2416),LEN(D2416))=0),AND(NOT(E2416="Unknown"),ISBLANK(J2416)),AND(NOT(O2416="Unknown"),ISBLANK(R2416))),"Missing Information", INDEX(Table15[Entire Service Line Classification], MATCH(SUMIFS(Table15[Unique ID],Table15[System-Owned Portion],E2416,Table15[If Material Anything Other than "Lead" in Column E,Was Material Ever Previously Lead?],G2416,Table15[Customer-Owned Portion],O2416),Table15[Unique ID],0),0)))</f>
        <v/>
      </c>
      <c r="X2416"/>
    </row>
    <row r="2417" spans="2:24" x14ac:dyDescent="0.35">
      <c r="B2417" s="146"/>
      <c r="C2417" s="31"/>
      <c r="D2417" s="31"/>
      <c r="E2417" s="44"/>
      <c r="F2417" s="43"/>
      <c r="G2417" s="84"/>
      <c r="H2417" s="31"/>
      <c r="I2417" s="31"/>
      <c r="J2417" s="84"/>
      <c r="K2417" s="31"/>
      <c r="L2417" s="31"/>
      <c r="M2417" s="169"/>
      <c r="N2417" s="148"/>
      <c r="O2417" s="106"/>
      <c r="P2417" s="43"/>
      <c r="Q2417" s="31"/>
      <c r="R2417" s="84"/>
      <c r="S2417" s="31"/>
      <c r="T2417" s="31"/>
      <c r="U2417" s="169"/>
      <c r="V2417" s="150"/>
      <c r="W2417" s="141" t="str" cm="1">
        <f t="array" ref="W2417">IF(SUM(LEN(B2417:V2417))=0,"",IF(OR(OR(ISBLANK(F2417),SUM(LEN(C2417),LEN(D2417))=0),AND(NOT(E2417="Unknown"),ISBLANK(J2417)),AND(NOT(O2417="Unknown"),ISBLANK(R2417))),"Missing Information", INDEX(Table15[Entire Service Line Classification], MATCH(SUMIFS(Table15[Unique ID],Table15[System-Owned Portion],E2417,Table15[If Material Anything Other than "Lead" in Column E,Was Material Ever Previously Lead?],G2417,Table15[Customer-Owned Portion],O2417),Table15[Unique ID],0),0)))</f>
        <v/>
      </c>
      <c r="X2417"/>
    </row>
    <row r="2418" spans="2:24" x14ac:dyDescent="0.35">
      <c r="B2418" s="146"/>
      <c r="C2418" s="31"/>
      <c r="D2418" s="31"/>
      <c r="E2418" s="44"/>
      <c r="F2418" s="43"/>
      <c r="G2418" s="84"/>
      <c r="H2418" s="31"/>
      <c r="I2418" s="31"/>
      <c r="J2418" s="84"/>
      <c r="K2418" s="31"/>
      <c r="L2418" s="31"/>
      <c r="M2418" s="169"/>
      <c r="N2418" s="148"/>
      <c r="O2418" s="106"/>
      <c r="P2418" s="43"/>
      <c r="Q2418" s="31"/>
      <c r="R2418" s="84"/>
      <c r="S2418" s="31"/>
      <c r="T2418" s="31"/>
      <c r="U2418" s="169"/>
      <c r="V2418" s="150"/>
      <c r="W2418" s="141" t="str" cm="1">
        <f t="array" ref="W2418">IF(SUM(LEN(B2418:V2418))=0,"",IF(OR(OR(ISBLANK(F2418),SUM(LEN(C2418),LEN(D2418))=0),AND(NOT(E2418="Unknown"),ISBLANK(J2418)),AND(NOT(O2418="Unknown"),ISBLANK(R2418))),"Missing Information", INDEX(Table15[Entire Service Line Classification], MATCH(SUMIFS(Table15[Unique ID],Table15[System-Owned Portion],E2418,Table15[If Material Anything Other than "Lead" in Column E,Was Material Ever Previously Lead?],G2418,Table15[Customer-Owned Portion],O2418),Table15[Unique ID],0),0)))</f>
        <v/>
      </c>
      <c r="X2418"/>
    </row>
    <row r="2419" spans="2:24" x14ac:dyDescent="0.35">
      <c r="B2419" s="146"/>
      <c r="C2419" s="31"/>
      <c r="D2419" s="31"/>
      <c r="E2419" s="44"/>
      <c r="F2419" s="43"/>
      <c r="G2419" s="84"/>
      <c r="H2419" s="31"/>
      <c r="I2419" s="31"/>
      <c r="J2419" s="84"/>
      <c r="K2419" s="31"/>
      <c r="L2419" s="31"/>
      <c r="M2419" s="169"/>
      <c r="N2419" s="148"/>
      <c r="O2419" s="106"/>
      <c r="P2419" s="43"/>
      <c r="Q2419" s="31"/>
      <c r="R2419" s="84"/>
      <c r="S2419" s="31"/>
      <c r="T2419" s="31"/>
      <c r="U2419" s="169"/>
      <c r="V2419" s="150"/>
      <c r="W2419" s="141" t="str" cm="1">
        <f t="array" ref="W2419">IF(SUM(LEN(B2419:V2419))=0,"",IF(OR(OR(ISBLANK(F2419),SUM(LEN(C2419),LEN(D2419))=0),AND(NOT(E2419="Unknown"),ISBLANK(J2419)),AND(NOT(O2419="Unknown"),ISBLANK(R2419))),"Missing Information", INDEX(Table15[Entire Service Line Classification], MATCH(SUMIFS(Table15[Unique ID],Table15[System-Owned Portion],E2419,Table15[If Material Anything Other than "Lead" in Column E,Was Material Ever Previously Lead?],G2419,Table15[Customer-Owned Portion],O2419),Table15[Unique ID],0),0)))</f>
        <v/>
      </c>
      <c r="X2419"/>
    </row>
    <row r="2420" spans="2:24" x14ac:dyDescent="0.35">
      <c r="B2420" s="146"/>
      <c r="C2420" s="31"/>
      <c r="D2420" s="31"/>
      <c r="E2420" s="44"/>
      <c r="F2420" s="43"/>
      <c r="G2420" s="84"/>
      <c r="H2420" s="31"/>
      <c r="I2420" s="31"/>
      <c r="J2420" s="84"/>
      <c r="K2420" s="31"/>
      <c r="L2420" s="31"/>
      <c r="M2420" s="169"/>
      <c r="N2420" s="148"/>
      <c r="O2420" s="106"/>
      <c r="P2420" s="43"/>
      <c r="Q2420" s="31"/>
      <c r="R2420" s="84"/>
      <c r="S2420" s="31"/>
      <c r="T2420" s="31"/>
      <c r="U2420" s="169"/>
      <c r="V2420" s="150"/>
      <c r="W2420" s="141" t="str" cm="1">
        <f t="array" ref="W2420">IF(SUM(LEN(B2420:V2420))=0,"",IF(OR(OR(ISBLANK(F2420),SUM(LEN(C2420),LEN(D2420))=0),AND(NOT(E2420="Unknown"),ISBLANK(J2420)),AND(NOT(O2420="Unknown"),ISBLANK(R2420))),"Missing Information", INDEX(Table15[Entire Service Line Classification], MATCH(SUMIFS(Table15[Unique ID],Table15[System-Owned Portion],E2420,Table15[If Material Anything Other than "Lead" in Column E,Was Material Ever Previously Lead?],G2420,Table15[Customer-Owned Portion],O2420),Table15[Unique ID],0),0)))</f>
        <v/>
      </c>
      <c r="X2420"/>
    </row>
    <row r="2421" spans="2:24" x14ac:dyDescent="0.35">
      <c r="B2421" s="146"/>
      <c r="C2421" s="31"/>
      <c r="D2421" s="31"/>
      <c r="E2421" s="44"/>
      <c r="F2421" s="43"/>
      <c r="G2421" s="84"/>
      <c r="H2421" s="31"/>
      <c r="I2421" s="31"/>
      <c r="J2421" s="84"/>
      <c r="K2421" s="31"/>
      <c r="L2421" s="31"/>
      <c r="M2421" s="169"/>
      <c r="N2421" s="148"/>
      <c r="O2421" s="106"/>
      <c r="P2421" s="43"/>
      <c r="Q2421" s="31"/>
      <c r="R2421" s="84"/>
      <c r="S2421" s="31"/>
      <c r="T2421" s="31"/>
      <c r="U2421" s="169"/>
      <c r="V2421" s="150"/>
      <c r="W2421" s="141" t="str" cm="1">
        <f t="array" ref="W2421">IF(SUM(LEN(B2421:V2421))=0,"",IF(OR(OR(ISBLANK(F2421),SUM(LEN(C2421),LEN(D2421))=0),AND(NOT(E2421="Unknown"),ISBLANK(J2421)),AND(NOT(O2421="Unknown"),ISBLANK(R2421))),"Missing Information", INDEX(Table15[Entire Service Line Classification], MATCH(SUMIFS(Table15[Unique ID],Table15[System-Owned Portion],E2421,Table15[If Material Anything Other than "Lead" in Column E,Was Material Ever Previously Lead?],G2421,Table15[Customer-Owned Portion],O2421),Table15[Unique ID],0),0)))</f>
        <v/>
      </c>
      <c r="X2421"/>
    </row>
    <row r="2422" spans="2:24" x14ac:dyDescent="0.35">
      <c r="B2422" s="146"/>
      <c r="C2422" s="31"/>
      <c r="D2422" s="31"/>
      <c r="E2422" s="44"/>
      <c r="F2422" s="43"/>
      <c r="G2422" s="84"/>
      <c r="H2422" s="31"/>
      <c r="I2422" s="31"/>
      <c r="J2422" s="84"/>
      <c r="K2422" s="31"/>
      <c r="L2422" s="31"/>
      <c r="M2422" s="169"/>
      <c r="N2422" s="148"/>
      <c r="O2422" s="106"/>
      <c r="P2422" s="43"/>
      <c r="Q2422" s="31"/>
      <c r="R2422" s="84"/>
      <c r="S2422" s="31"/>
      <c r="T2422" s="31"/>
      <c r="U2422" s="169"/>
      <c r="V2422" s="150"/>
      <c r="W2422" s="141" t="str" cm="1">
        <f t="array" ref="W2422">IF(SUM(LEN(B2422:V2422))=0,"",IF(OR(OR(ISBLANK(F2422),SUM(LEN(C2422),LEN(D2422))=0),AND(NOT(E2422="Unknown"),ISBLANK(J2422)),AND(NOT(O2422="Unknown"),ISBLANK(R2422))),"Missing Information", INDEX(Table15[Entire Service Line Classification], MATCH(SUMIFS(Table15[Unique ID],Table15[System-Owned Portion],E2422,Table15[If Material Anything Other than "Lead" in Column E,Was Material Ever Previously Lead?],G2422,Table15[Customer-Owned Portion],O2422),Table15[Unique ID],0),0)))</f>
        <v/>
      </c>
      <c r="X2422"/>
    </row>
    <row r="2423" spans="2:24" x14ac:dyDescent="0.35">
      <c r="B2423" s="146"/>
      <c r="C2423" s="31"/>
      <c r="D2423" s="31"/>
      <c r="E2423" s="44"/>
      <c r="F2423" s="43"/>
      <c r="G2423" s="84"/>
      <c r="H2423" s="31"/>
      <c r="I2423" s="31"/>
      <c r="J2423" s="84"/>
      <c r="K2423" s="31"/>
      <c r="L2423" s="31"/>
      <c r="M2423" s="169"/>
      <c r="N2423" s="148"/>
      <c r="O2423" s="106"/>
      <c r="P2423" s="43"/>
      <c r="Q2423" s="31"/>
      <c r="R2423" s="84"/>
      <c r="S2423" s="31"/>
      <c r="T2423" s="31"/>
      <c r="U2423" s="169"/>
      <c r="V2423" s="150"/>
      <c r="W2423" s="141" t="str" cm="1">
        <f t="array" ref="W2423">IF(SUM(LEN(B2423:V2423))=0,"",IF(OR(OR(ISBLANK(F2423),SUM(LEN(C2423),LEN(D2423))=0),AND(NOT(E2423="Unknown"),ISBLANK(J2423)),AND(NOT(O2423="Unknown"),ISBLANK(R2423))),"Missing Information", INDEX(Table15[Entire Service Line Classification], MATCH(SUMIFS(Table15[Unique ID],Table15[System-Owned Portion],E2423,Table15[If Material Anything Other than "Lead" in Column E,Was Material Ever Previously Lead?],G2423,Table15[Customer-Owned Portion],O2423),Table15[Unique ID],0),0)))</f>
        <v/>
      </c>
      <c r="X2423"/>
    </row>
    <row r="2424" spans="2:24" x14ac:dyDescent="0.35">
      <c r="B2424" s="146"/>
      <c r="C2424" s="31"/>
      <c r="D2424" s="31"/>
      <c r="E2424" s="44"/>
      <c r="F2424" s="43"/>
      <c r="G2424" s="84"/>
      <c r="H2424" s="31"/>
      <c r="I2424" s="31"/>
      <c r="J2424" s="84"/>
      <c r="K2424" s="31"/>
      <c r="L2424" s="31"/>
      <c r="M2424" s="169"/>
      <c r="N2424" s="148"/>
      <c r="O2424" s="106"/>
      <c r="P2424" s="43"/>
      <c r="Q2424" s="31"/>
      <c r="R2424" s="84"/>
      <c r="S2424" s="31"/>
      <c r="T2424" s="31"/>
      <c r="U2424" s="169"/>
      <c r="V2424" s="150"/>
      <c r="W2424" s="141" t="str" cm="1">
        <f t="array" ref="W2424">IF(SUM(LEN(B2424:V2424))=0,"",IF(OR(OR(ISBLANK(F2424),SUM(LEN(C2424),LEN(D2424))=0),AND(NOT(E2424="Unknown"),ISBLANK(J2424)),AND(NOT(O2424="Unknown"),ISBLANK(R2424))),"Missing Information", INDEX(Table15[Entire Service Line Classification], MATCH(SUMIFS(Table15[Unique ID],Table15[System-Owned Portion],E2424,Table15[If Material Anything Other than "Lead" in Column E,Was Material Ever Previously Lead?],G2424,Table15[Customer-Owned Portion],O2424),Table15[Unique ID],0),0)))</f>
        <v/>
      </c>
      <c r="X2424"/>
    </row>
    <row r="2425" spans="2:24" x14ac:dyDescent="0.35">
      <c r="B2425" s="146"/>
      <c r="C2425" s="31"/>
      <c r="D2425" s="31"/>
      <c r="E2425" s="44"/>
      <c r="F2425" s="43"/>
      <c r="G2425" s="84"/>
      <c r="H2425" s="31"/>
      <c r="I2425" s="31"/>
      <c r="J2425" s="84"/>
      <c r="K2425" s="31"/>
      <c r="L2425" s="31"/>
      <c r="M2425" s="169"/>
      <c r="N2425" s="148"/>
      <c r="O2425" s="106"/>
      <c r="P2425" s="43"/>
      <c r="Q2425" s="31"/>
      <c r="R2425" s="84"/>
      <c r="S2425" s="31"/>
      <c r="T2425" s="31"/>
      <c r="U2425" s="169"/>
      <c r="V2425" s="150"/>
      <c r="W2425" s="141" t="str" cm="1">
        <f t="array" ref="W2425">IF(SUM(LEN(B2425:V2425))=0,"",IF(OR(OR(ISBLANK(F2425),SUM(LEN(C2425),LEN(D2425))=0),AND(NOT(E2425="Unknown"),ISBLANK(J2425)),AND(NOT(O2425="Unknown"),ISBLANK(R2425))),"Missing Information", INDEX(Table15[Entire Service Line Classification], MATCH(SUMIFS(Table15[Unique ID],Table15[System-Owned Portion],E2425,Table15[If Material Anything Other than "Lead" in Column E,Was Material Ever Previously Lead?],G2425,Table15[Customer-Owned Portion],O2425),Table15[Unique ID],0),0)))</f>
        <v/>
      </c>
      <c r="X2425"/>
    </row>
    <row r="2426" spans="2:24" x14ac:dyDescent="0.35">
      <c r="B2426" s="146"/>
      <c r="C2426" s="31"/>
      <c r="D2426" s="31"/>
      <c r="E2426" s="44"/>
      <c r="F2426" s="43"/>
      <c r="G2426" s="84"/>
      <c r="H2426" s="31"/>
      <c r="I2426" s="31"/>
      <c r="J2426" s="84"/>
      <c r="K2426" s="31"/>
      <c r="L2426" s="31"/>
      <c r="M2426" s="169"/>
      <c r="N2426" s="148"/>
      <c r="O2426" s="106"/>
      <c r="P2426" s="43"/>
      <c r="Q2426" s="31"/>
      <c r="R2426" s="84"/>
      <c r="S2426" s="31"/>
      <c r="T2426" s="31"/>
      <c r="U2426" s="169"/>
      <c r="V2426" s="150"/>
      <c r="W2426" s="141" t="str" cm="1">
        <f t="array" ref="W2426">IF(SUM(LEN(B2426:V2426))=0,"",IF(OR(OR(ISBLANK(F2426),SUM(LEN(C2426),LEN(D2426))=0),AND(NOT(E2426="Unknown"),ISBLANK(J2426)),AND(NOT(O2426="Unknown"),ISBLANK(R2426))),"Missing Information", INDEX(Table15[Entire Service Line Classification], MATCH(SUMIFS(Table15[Unique ID],Table15[System-Owned Portion],E2426,Table15[If Material Anything Other than "Lead" in Column E,Was Material Ever Previously Lead?],G2426,Table15[Customer-Owned Portion],O2426),Table15[Unique ID],0),0)))</f>
        <v/>
      </c>
      <c r="X2426"/>
    </row>
    <row r="2427" spans="2:24" x14ac:dyDescent="0.35">
      <c r="B2427" s="146"/>
      <c r="C2427" s="31"/>
      <c r="D2427" s="31"/>
      <c r="E2427" s="44"/>
      <c r="F2427" s="43"/>
      <c r="G2427" s="84"/>
      <c r="H2427" s="31"/>
      <c r="I2427" s="31"/>
      <c r="J2427" s="84"/>
      <c r="K2427" s="31"/>
      <c r="L2427" s="31"/>
      <c r="M2427" s="169"/>
      <c r="N2427" s="148"/>
      <c r="O2427" s="106"/>
      <c r="P2427" s="43"/>
      <c r="Q2427" s="31"/>
      <c r="R2427" s="84"/>
      <c r="S2427" s="31"/>
      <c r="T2427" s="31"/>
      <c r="U2427" s="169"/>
      <c r="V2427" s="150"/>
      <c r="W2427" s="141" t="str" cm="1">
        <f t="array" ref="W2427">IF(SUM(LEN(B2427:V2427))=0,"",IF(OR(OR(ISBLANK(F2427),SUM(LEN(C2427),LEN(D2427))=0),AND(NOT(E2427="Unknown"),ISBLANK(J2427)),AND(NOT(O2427="Unknown"),ISBLANK(R2427))),"Missing Information", INDEX(Table15[Entire Service Line Classification], MATCH(SUMIFS(Table15[Unique ID],Table15[System-Owned Portion],E2427,Table15[If Material Anything Other than "Lead" in Column E,Was Material Ever Previously Lead?],G2427,Table15[Customer-Owned Portion],O2427),Table15[Unique ID],0),0)))</f>
        <v/>
      </c>
      <c r="X2427"/>
    </row>
    <row r="2428" spans="2:24" x14ac:dyDescent="0.35">
      <c r="B2428" s="146"/>
      <c r="C2428" s="31"/>
      <c r="D2428" s="31"/>
      <c r="E2428" s="44"/>
      <c r="F2428" s="43"/>
      <c r="G2428" s="84"/>
      <c r="H2428" s="31"/>
      <c r="I2428" s="31"/>
      <c r="J2428" s="84"/>
      <c r="K2428" s="31"/>
      <c r="L2428" s="31"/>
      <c r="M2428" s="169"/>
      <c r="N2428" s="148"/>
      <c r="O2428" s="106"/>
      <c r="P2428" s="43"/>
      <c r="Q2428" s="31"/>
      <c r="R2428" s="84"/>
      <c r="S2428" s="31"/>
      <c r="T2428" s="31"/>
      <c r="U2428" s="169"/>
      <c r="V2428" s="150"/>
      <c r="W2428" s="141" t="str" cm="1">
        <f t="array" ref="W2428">IF(SUM(LEN(B2428:V2428))=0,"",IF(OR(OR(ISBLANK(F2428),SUM(LEN(C2428),LEN(D2428))=0),AND(NOT(E2428="Unknown"),ISBLANK(J2428)),AND(NOT(O2428="Unknown"),ISBLANK(R2428))),"Missing Information", INDEX(Table15[Entire Service Line Classification], MATCH(SUMIFS(Table15[Unique ID],Table15[System-Owned Portion],E2428,Table15[If Material Anything Other than "Lead" in Column E,Was Material Ever Previously Lead?],G2428,Table15[Customer-Owned Portion],O2428),Table15[Unique ID],0),0)))</f>
        <v/>
      </c>
      <c r="X2428"/>
    </row>
    <row r="2429" spans="2:24" x14ac:dyDescent="0.35">
      <c r="B2429" s="146"/>
      <c r="C2429" s="31"/>
      <c r="D2429" s="31"/>
      <c r="E2429" s="44"/>
      <c r="F2429" s="43"/>
      <c r="G2429" s="84"/>
      <c r="H2429" s="31"/>
      <c r="I2429" s="31"/>
      <c r="J2429" s="84"/>
      <c r="K2429" s="31"/>
      <c r="L2429" s="31"/>
      <c r="M2429" s="169"/>
      <c r="N2429" s="148"/>
      <c r="O2429" s="106"/>
      <c r="P2429" s="43"/>
      <c r="Q2429" s="31"/>
      <c r="R2429" s="84"/>
      <c r="S2429" s="31"/>
      <c r="T2429" s="31"/>
      <c r="U2429" s="169"/>
      <c r="V2429" s="150"/>
      <c r="W2429" s="141" t="str" cm="1">
        <f t="array" ref="W2429">IF(SUM(LEN(B2429:V2429))=0,"",IF(OR(OR(ISBLANK(F2429),SUM(LEN(C2429),LEN(D2429))=0),AND(NOT(E2429="Unknown"),ISBLANK(J2429)),AND(NOT(O2429="Unknown"),ISBLANK(R2429))),"Missing Information", INDEX(Table15[Entire Service Line Classification], MATCH(SUMIFS(Table15[Unique ID],Table15[System-Owned Portion],E2429,Table15[If Material Anything Other than "Lead" in Column E,Was Material Ever Previously Lead?],G2429,Table15[Customer-Owned Portion],O2429),Table15[Unique ID],0),0)))</f>
        <v/>
      </c>
      <c r="X2429"/>
    </row>
    <row r="2430" spans="2:24" x14ac:dyDescent="0.35">
      <c r="B2430" s="146"/>
      <c r="C2430" s="31"/>
      <c r="D2430" s="31"/>
      <c r="E2430" s="44"/>
      <c r="F2430" s="43"/>
      <c r="G2430" s="84"/>
      <c r="H2430" s="31"/>
      <c r="I2430" s="31"/>
      <c r="J2430" s="84"/>
      <c r="K2430" s="31"/>
      <c r="L2430" s="31"/>
      <c r="M2430" s="169"/>
      <c r="N2430" s="148"/>
      <c r="O2430" s="106"/>
      <c r="P2430" s="43"/>
      <c r="Q2430" s="31"/>
      <c r="R2430" s="84"/>
      <c r="S2430" s="31"/>
      <c r="T2430" s="31"/>
      <c r="U2430" s="169"/>
      <c r="V2430" s="150"/>
      <c r="W2430" s="141" t="str" cm="1">
        <f t="array" ref="W2430">IF(SUM(LEN(B2430:V2430))=0,"",IF(OR(OR(ISBLANK(F2430),SUM(LEN(C2430),LEN(D2430))=0),AND(NOT(E2430="Unknown"),ISBLANK(J2430)),AND(NOT(O2430="Unknown"),ISBLANK(R2430))),"Missing Information", INDEX(Table15[Entire Service Line Classification], MATCH(SUMIFS(Table15[Unique ID],Table15[System-Owned Portion],E2430,Table15[If Material Anything Other than "Lead" in Column E,Was Material Ever Previously Lead?],G2430,Table15[Customer-Owned Portion],O2430),Table15[Unique ID],0),0)))</f>
        <v/>
      </c>
      <c r="X2430"/>
    </row>
    <row r="2431" spans="2:24" x14ac:dyDescent="0.35">
      <c r="B2431" s="146"/>
      <c r="C2431" s="31"/>
      <c r="D2431" s="31"/>
      <c r="E2431" s="44"/>
      <c r="F2431" s="43"/>
      <c r="G2431" s="84"/>
      <c r="H2431" s="31"/>
      <c r="I2431" s="31"/>
      <c r="J2431" s="84"/>
      <c r="K2431" s="31"/>
      <c r="L2431" s="31"/>
      <c r="M2431" s="169"/>
      <c r="N2431" s="148"/>
      <c r="O2431" s="106"/>
      <c r="P2431" s="43"/>
      <c r="Q2431" s="31"/>
      <c r="R2431" s="84"/>
      <c r="S2431" s="31"/>
      <c r="T2431" s="31"/>
      <c r="U2431" s="169"/>
      <c r="V2431" s="150"/>
      <c r="W2431" s="141" t="str" cm="1">
        <f t="array" ref="W2431">IF(SUM(LEN(B2431:V2431))=0,"",IF(OR(OR(ISBLANK(F2431),SUM(LEN(C2431),LEN(D2431))=0),AND(NOT(E2431="Unknown"),ISBLANK(J2431)),AND(NOT(O2431="Unknown"),ISBLANK(R2431))),"Missing Information", INDEX(Table15[Entire Service Line Classification], MATCH(SUMIFS(Table15[Unique ID],Table15[System-Owned Portion],E2431,Table15[If Material Anything Other than "Lead" in Column E,Was Material Ever Previously Lead?],G2431,Table15[Customer-Owned Portion],O2431),Table15[Unique ID],0),0)))</f>
        <v/>
      </c>
      <c r="X2431"/>
    </row>
    <row r="2432" spans="2:24" x14ac:dyDescent="0.35">
      <c r="B2432" s="146"/>
      <c r="C2432" s="31"/>
      <c r="D2432" s="31"/>
      <c r="E2432" s="44"/>
      <c r="F2432" s="43"/>
      <c r="G2432" s="84"/>
      <c r="H2432" s="31"/>
      <c r="I2432" s="31"/>
      <c r="J2432" s="84"/>
      <c r="K2432" s="31"/>
      <c r="L2432" s="31"/>
      <c r="M2432" s="169"/>
      <c r="N2432" s="148"/>
      <c r="O2432" s="106"/>
      <c r="P2432" s="43"/>
      <c r="Q2432" s="31"/>
      <c r="R2432" s="84"/>
      <c r="S2432" s="31"/>
      <c r="T2432" s="31"/>
      <c r="U2432" s="169"/>
      <c r="V2432" s="150"/>
      <c r="W2432" s="141" t="str" cm="1">
        <f t="array" ref="W2432">IF(SUM(LEN(B2432:V2432))=0,"",IF(OR(OR(ISBLANK(F2432),SUM(LEN(C2432),LEN(D2432))=0),AND(NOT(E2432="Unknown"),ISBLANK(J2432)),AND(NOT(O2432="Unknown"),ISBLANK(R2432))),"Missing Information", INDEX(Table15[Entire Service Line Classification], MATCH(SUMIFS(Table15[Unique ID],Table15[System-Owned Portion],E2432,Table15[If Material Anything Other than "Lead" in Column E,Was Material Ever Previously Lead?],G2432,Table15[Customer-Owned Portion],O2432),Table15[Unique ID],0),0)))</f>
        <v/>
      </c>
      <c r="X2432"/>
    </row>
    <row r="2433" spans="2:24" x14ac:dyDescent="0.35">
      <c r="B2433" s="146"/>
      <c r="C2433" s="31"/>
      <c r="D2433" s="31"/>
      <c r="E2433" s="44"/>
      <c r="F2433" s="43"/>
      <c r="G2433" s="84"/>
      <c r="H2433" s="31"/>
      <c r="I2433" s="31"/>
      <c r="J2433" s="84"/>
      <c r="K2433" s="31"/>
      <c r="L2433" s="31"/>
      <c r="M2433" s="169"/>
      <c r="N2433" s="148"/>
      <c r="O2433" s="106"/>
      <c r="P2433" s="43"/>
      <c r="Q2433" s="31"/>
      <c r="R2433" s="84"/>
      <c r="S2433" s="31"/>
      <c r="T2433" s="31"/>
      <c r="U2433" s="169"/>
      <c r="V2433" s="150"/>
      <c r="W2433" s="141" t="str" cm="1">
        <f t="array" ref="W2433">IF(SUM(LEN(B2433:V2433))=0,"",IF(OR(OR(ISBLANK(F2433),SUM(LEN(C2433),LEN(D2433))=0),AND(NOT(E2433="Unknown"),ISBLANK(J2433)),AND(NOT(O2433="Unknown"),ISBLANK(R2433))),"Missing Information", INDEX(Table15[Entire Service Line Classification], MATCH(SUMIFS(Table15[Unique ID],Table15[System-Owned Portion],E2433,Table15[If Material Anything Other than "Lead" in Column E,Was Material Ever Previously Lead?],G2433,Table15[Customer-Owned Portion],O2433),Table15[Unique ID],0),0)))</f>
        <v/>
      </c>
      <c r="X2433"/>
    </row>
    <row r="2434" spans="2:24" x14ac:dyDescent="0.35">
      <c r="B2434" s="146"/>
      <c r="C2434" s="31"/>
      <c r="D2434" s="31"/>
      <c r="E2434" s="44"/>
      <c r="F2434" s="43"/>
      <c r="G2434" s="84"/>
      <c r="H2434" s="31"/>
      <c r="I2434" s="31"/>
      <c r="J2434" s="84"/>
      <c r="K2434" s="31"/>
      <c r="L2434" s="31"/>
      <c r="M2434" s="169"/>
      <c r="N2434" s="148"/>
      <c r="O2434" s="106"/>
      <c r="P2434" s="43"/>
      <c r="Q2434" s="31"/>
      <c r="R2434" s="84"/>
      <c r="S2434" s="31"/>
      <c r="T2434" s="31"/>
      <c r="U2434" s="169"/>
      <c r="V2434" s="150"/>
      <c r="W2434" s="141" t="str" cm="1">
        <f t="array" ref="W2434">IF(SUM(LEN(B2434:V2434))=0,"",IF(OR(OR(ISBLANK(F2434),SUM(LEN(C2434),LEN(D2434))=0),AND(NOT(E2434="Unknown"),ISBLANK(J2434)),AND(NOT(O2434="Unknown"),ISBLANK(R2434))),"Missing Information", INDEX(Table15[Entire Service Line Classification], MATCH(SUMIFS(Table15[Unique ID],Table15[System-Owned Portion],E2434,Table15[If Material Anything Other than "Lead" in Column E,Was Material Ever Previously Lead?],G2434,Table15[Customer-Owned Portion],O2434),Table15[Unique ID],0),0)))</f>
        <v/>
      </c>
      <c r="X2434"/>
    </row>
    <row r="2435" spans="2:24" x14ac:dyDescent="0.35">
      <c r="B2435" s="146"/>
      <c r="C2435" s="31"/>
      <c r="D2435" s="31"/>
      <c r="E2435" s="44"/>
      <c r="F2435" s="43"/>
      <c r="G2435" s="84"/>
      <c r="H2435" s="31"/>
      <c r="I2435" s="31"/>
      <c r="J2435" s="84"/>
      <c r="K2435" s="31"/>
      <c r="L2435" s="31"/>
      <c r="M2435" s="169"/>
      <c r="N2435" s="148"/>
      <c r="O2435" s="106"/>
      <c r="P2435" s="43"/>
      <c r="Q2435" s="31"/>
      <c r="R2435" s="84"/>
      <c r="S2435" s="31"/>
      <c r="T2435" s="31"/>
      <c r="U2435" s="169"/>
      <c r="V2435" s="150"/>
      <c r="W2435" s="141" t="str" cm="1">
        <f t="array" ref="W2435">IF(SUM(LEN(B2435:V2435))=0,"",IF(OR(OR(ISBLANK(F2435),SUM(LEN(C2435),LEN(D2435))=0),AND(NOT(E2435="Unknown"),ISBLANK(J2435)),AND(NOT(O2435="Unknown"),ISBLANK(R2435))),"Missing Information", INDEX(Table15[Entire Service Line Classification], MATCH(SUMIFS(Table15[Unique ID],Table15[System-Owned Portion],E2435,Table15[If Material Anything Other than "Lead" in Column E,Was Material Ever Previously Lead?],G2435,Table15[Customer-Owned Portion],O2435),Table15[Unique ID],0),0)))</f>
        <v/>
      </c>
      <c r="X2435"/>
    </row>
    <row r="2436" spans="2:24" x14ac:dyDescent="0.35">
      <c r="B2436" s="146"/>
      <c r="C2436" s="31"/>
      <c r="D2436" s="31"/>
      <c r="E2436" s="44"/>
      <c r="F2436" s="43"/>
      <c r="G2436" s="84"/>
      <c r="H2436" s="31"/>
      <c r="I2436" s="31"/>
      <c r="J2436" s="84"/>
      <c r="K2436" s="31"/>
      <c r="L2436" s="31"/>
      <c r="M2436" s="169"/>
      <c r="N2436" s="148"/>
      <c r="O2436" s="106"/>
      <c r="P2436" s="43"/>
      <c r="Q2436" s="31"/>
      <c r="R2436" s="84"/>
      <c r="S2436" s="31"/>
      <c r="T2436" s="31"/>
      <c r="U2436" s="169"/>
      <c r="V2436" s="150"/>
      <c r="W2436" s="141" t="str" cm="1">
        <f t="array" ref="W2436">IF(SUM(LEN(B2436:V2436))=0,"",IF(OR(OR(ISBLANK(F2436),SUM(LEN(C2436),LEN(D2436))=0),AND(NOT(E2436="Unknown"),ISBLANK(J2436)),AND(NOT(O2436="Unknown"),ISBLANK(R2436))),"Missing Information", INDEX(Table15[Entire Service Line Classification], MATCH(SUMIFS(Table15[Unique ID],Table15[System-Owned Portion],E2436,Table15[If Material Anything Other than "Lead" in Column E,Was Material Ever Previously Lead?],G2436,Table15[Customer-Owned Portion],O2436),Table15[Unique ID],0),0)))</f>
        <v/>
      </c>
      <c r="X2436"/>
    </row>
    <row r="2437" spans="2:24" x14ac:dyDescent="0.35">
      <c r="B2437" s="146"/>
      <c r="C2437" s="31"/>
      <c r="D2437" s="31"/>
      <c r="E2437" s="44"/>
      <c r="F2437" s="43"/>
      <c r="G2437" s="84"/>
      <c r="H2437" s="31"/>
      <c r="I2437" s="31"/>
      <c r="J2437" s="84"/>
      <c r="K2437" s="31"/>
      <c r="L2437" s="31"/>
      <c r="M2437" s="169"/>
      <c r="N2437" s="148"/>
      <c r="O2437" s="106"/>
      <c r="P2437" s="43"/>
      <c r="Q2437" s="31"/>
      <c r="R2437" s="84"/>
      <c r="S2437" s="31"/>
      <c r="T2437" s="31"/>
      <c r="U2437" s="169"/>
      <c r="V2437" s="150"/>
      <c r="W2437" s="141" t="str" cm="1">
        <f t="array" ref="W2437">IF(SUM(LEN(B2437:V2437))=0,"",IF(OR(OR(ISBLANK(F2437),SUM(LEN(C2437),LEN(D2437))=0),AND(NOT(E2437="Unknown"),ISBLANK(J2437)),AND(NOT(O2437="Unknown"),ISBLANK(R2437))),"Missing Information", INDEX(Table15[Entire Service Line Classification], MATCH(SUMIFS(Table15[Unique ID],Table15[System-Owned Portion],E2437,Table15[If Material Anything Other than "Lead" in Column E,Was Material Ever Previously Lead?],G2437,Table15[Customer-Owned Portion],O2437),Table15[Unique ID],0),0)))</f>
        <v/>
      </c>
      <c r="X2437"/>
    </row>
    <row r="2438" spans="2:24" x14ac:dyDescent="0.35">
      <c r="B2438" s="146"/>
      <c r="C2438" s="31"/>
      <c r="D2438" s="31"/>
      <c r="E2438" s="44"/>
      <c r="F2438" s="43"/>
      <c r="G2438" s="84"/>
      <c r="H2438" s="31"/>
      <c r="I2438" s="31"/>
      <c r="J2438" s="84"/>
      <c r="K2438" s="31"/>
      <c r="L2438" s="31"/>
      <c r="M2438" s="169"/>
      <c r="N2438" s="148"/>
      <c r="O2438" s="106"/>
      <c r="P2438" s="43"/>
      <c r="Q2438" s="31"/>
      <c r="R2438" s="84"/>
      <c r="S2438" s="31"/>
      <c r="T2438" s="31"/>
      <c r="U2438" s="169"/>
      <c r="V2438" s="150"/>
      <c r="W2438" s="141" t="str" cm="1">
        <f t="array" ref="W2438">IF(SUM(LEN(B2438:V2438))=0,"",IF(OR(OR(ISBLANK(F2438),SUM(LEN(C2438),LEN(D2438))=0),AND(NOT(E2438="Unknown"),ISBLANK(J2438)),AND(NOT(O2438="Unknown"),ISBLANK(R2438))),"Missing Information", INDEX(Table15[Entire Service Line Classification], MATCH(SUMIFS(Table15[Unique ID],Table15[System-Owned Portion],E2438,Table15[If Material Anything Other than "Lead" in Column E,Was Material Ever Previously Lead?],G2438,Table15[Customer-Owned Portion],O2438),Table15[Unique ID],0),0)))</f>
        <v/>
      </c>
      <c r="X2438"/>
    </row>
    <row r="2439" spans="2:24" x14ac:dyDescent="0.35">
      <c r="B2439" s="146"/>
      <c r="C2439" s="31"/>
      <c r="D2439" s="31"/>
      <c r="E2439" s="44"/>
      <c r="F2439" s="43"/>
      <c r="G2439" s="84"/>
      <c r="H2439" s="31"/>
      <c r="I2439" s="31"/>
      <c r="J2439" s="84"/>
      <c r="K2439" s="31"/>
      <c r="L2439" s="31"/>
      <c r="M2439" s="169"/>
      <c r="N2439" s="148"/>
      <c r="O2439" s="106"/>
      <c r="P2439" s="43"/>
      <c r="Q2439" s="31"/>
      <c r="R2439" s="84"/>
      <c r="S2439" s="31"/>
      <c r="T2439" s="31"/>
      <c r="U2439" s="169"/>
      <c r="V2439" s="150"/>
      <c r="W2439" s="141" t="str" cm="1">
        <f t="array" ref="W2439">IF(SUM(LEN(B2439:V2439))=0,"",IF(OR(OR(ISBLANK(F2439),SUM(LEN(C2439),LEN(D2439))=0),AND(NOT(E2439="Unknown"),ISBLANK(J2439)),AND(NOT(O2439="Unknown"),ISBLANK(R2439))),"Missing Information", INDEX(Table15[Entire Service Line Classification], MATCH(SUMIFS(Table15[Unique ID],Table15[System-Owned Portion],E2439,Table15[If Material Anything Other than "Lead" in Column E,Was Material Ever Previously Lead?],G2439,Table15[Customer-Owned Portion],O2439),Table15[Unique ID],0),0)))</f>
        <v/>
      </c>
      <c r="X2439"/>
    </row>
    <row r="2440" spans="2:24" x14ac:dyDescent="0.35">
      <c r="B2440" s="146"/>
      <c r="C2440" s="31"/>
      <c r="D2440" s="31"/>
      <c r="E2440" s="44"/>
      <c r="F2440" s="43"/>
      <c r="G2440" s="84"/>
      <c r="H2440" s="31"/>
      <c r="I2440" s="31"/>
      <c r="J2440" s="84"/>
      <c r="K2440" s="31"/>
      <c r="L2440" s="31"/>
      <c r="M2440" s="169"/>
      <c r="N2440" s="148"/>
      <c r="O2440" s="106"/>
      <c r="P2440" s="43"/>
      <c r="Q2440" s="31"/>
      <c r="R2440" s="84"/>
      <c r="S2440" s="31"/>
      <c r="T2440" s="31"/>
      <c r="U2440" s="169"/>
      <c r="V2440" s="150"/>
      <c r="W2440" s="141" t="str" cm="1">
        <f t="array" ref="W2440">IF(SUM(LEN(B2440:V2440))=0,"",IF(OR(OR(ISBLANK(F2440),SUM(LEN(C2440),LEN(D2440))=0),AND(NOT(E2440="Unknown"),ISBLANK(J2440)),AND(NOT(O2440="Unknown"),ISBLANK(R2440))),"Missing Information", INDEX(Table15[Entire Service Line Classification], MATCH(SUMIFS(Table15[Unique ID],Table15[System-Owned Portion],E2440,Table15[If Material Anything Other than "Lead" in Column E,Was Material Ever Previously Lead?],G2440,Table15[Customer-Owned Portion],O2440),Table15[Unique ID],0),0)))</f>
        <v/>
      </c>
      <c r="X2440"/>
    </row>
    <row r="2441" spans="2:24" x14ac:dyDescent="0.35">
      <c r="B2441" s="146"/>
      <c r="C2441" s="31"/>
      <c r="D2441" s="31"/>
      <c r="E2441" s="44"/>
      <c r="F2441" s="43"/>
      <c r="G2441" s="84"/>
      <c r="H2441" s="31"/>
      <c r="I2441" s="31"/>
      <c r="J2441" s="84"/>
      <c r="K2441" s="31"/>
      <c r="L2441" s="31"/>
      <c r="M2441" s="169"/>
      <c r="N2441" s="148"/>
      <c r="O2441" s="106"/>
      <c r="P2441" s="43"/>
      <c r="Q2441" s="31"/>
      <c r="R2441" s="84"/>
      <c r="S2441" s="31"/>
      <c r="T2441" s="31"/>
      <c r="U2441" s="169"/>
      <c r="V2441" s="150"/>
      <c r="W2441" s="141" t="str" cm="1">
        <f t="array" ref="W2441">IF(SUM(LEN(B2441:V2441))=0,"",IF(OR(OR(ISBLANK(F2441),SUM(LEN(C2441),LEN(D2441))=0),AND(NOT(E2441="Unknown"),ISBLANK(J2441)),AND(NOT(O2441="Unknown"),ISBLANK(R2441))),"Missing Information", INDEX(Table15[Entire Service Line Classification], MATCH(SUMIFS(Table15[Unique ID],Table15[System-Owned Portion],E2441,Table15[If Material Anything Other than "Lead" in Column E,Was Material Ever Previously Lead?],G2441,Table15[Customer-Owned Portion],O2441),Table15[Unique ID],0),0)))</f>
        <v/>
      </c>
      <c r="X2441"/>
    </row>
    <row r="2442" spans="2:24" x14ac:dyDescent="0.35">
      <c r="B2442" s="146"/>
      <c r="C2442" s="31"/>
      <c r="D2442" s="31"/>
      <c r="E2442" s="44"/>
      <c r="F2442" s="43"/>
      <c r="G2442" s="84"/>
      <c r="H2442" s="31"/>
      <c r="I2442" s="31"/>
      <c r="J2442" s="84"/>
      <c r="K2442" s="31"/>
      <c r="L2442" s="31"/>
      <c r="M2442" s="169"/>
      <c r="N2442" s="148"/>
      <c r="O2442" s="106"/>
      <c r="P2442" s="43"/>
      <c r="Q2442" s="31"/>
      <c r="R2442" s="84"/>
      <c r="S2442" s="31"/>
      <c r="T2442" s="31"/>
      <c r="U2442" s="169"/>
      <c r="V2442" s="150"/>
      <c r="W2442" s="141" t="str" cm="1">
        <f t="array" ref="W2442">IF(SUM(LEN(B2442:V2442))=0,"",IF(OR(OR(ISBLANK(F2442),SUM(LEN(C2442),LEN(D2442))=0),AND(NOT(E2442="Unknown"),ISBLANK(J2442)),AND(NOT(O2442="Unknown"),ISBLANK(R2442))),"Missing Information", INDEX(Table15[Entire Service Line Classification], MATCH(SUMIFS(Table15[Unique ID],Table15[System-Owned Portion],E2442,Table15[If Material Anything Other than "Lead" in Column E,Was Material Ever Previously Lead?],G2442,Table15[Customer-Owned Portion],O2442),Table15[Unique ID],0),0)))</f>
        <v/>
      </c>
      <c r="X2442"/>
    </row>
    <row r="2443" spans="2:24" x14ac:dyDescent="0.35">
      <c r="B2443" s="146"/>
      <c r="C2443" s="31"/>
      <c r="D2443" s="31"/>
      <c r="E2443" s="44"/>
      <c r="F2443" s="43"/>
      <c r="G2443" s="84"/>
      <c r="H2443" s="31"/>
      <c r="I2443" s="31"/>
      <c r="J2443" s="84"/>
      <c r="K2443" s="31"/>
      <c r="L2443" s="31"/>
      <c r="M2443" s="169"/>
      <c r="N2443" s="148"/>
      <c r="O2443" s="106"/>
      <c r="P2443" s="43"/>
      <c r="Q2443" s="31"/>
      <c r="R2443" s="84"/>
      <c r="S2443" s="31"/>
      <c r="T2443" s="31"/>
      <c r="U2443" s="169"/>
      <c r="V2443" s="150"/>
      <c r="W2443" s="141" t="str" cm="1">
        <f t="array" ref="W2443">IF(SUM(LEN(B2443:V2443))=0,"",IF(OR(OR(ISBLANK(F2443),SUM(LEN(C2443),LEN(D2443))=0),AND(NOT(E2443="Unknown"),ISBLANK(J2443)),AND(NOT(O2443="Unknown"),ISBLANK(R2443))),"Missing Information", INDEX(Table15[Entire Service Line Classification], MATCH(SUMIFS(Table15[Unique ID],Table15[System-Owned Portion],E2443,Table15[If Material Anything Other than "Lead" in Column E,Was Material Ever Previously Lead?],G2443,Table15[Customer-Owned Portion],O2443),Table15[Unique ID],0),0)))</f>
        <v/>
      </c>
      <c r="X2443"/>
    </row>
    <row r="2444" spans="2:24" x14ac:dyDescent="0.35">
      <c r="B2444" s="146"/>
      <c r="C2444" s="31"/>
      <c r="D2444" s="31"/>
      <c r="E2444" s="44"/>
      <c r="F2444" s="43"/>
      <c r="G2444" s="84"/>
      <c r="H2444" s="31"/>
      <c r="I2444" s="31"/>
      <c r="J2444" s="84"/>
      <c r="K2444" s="31"/>
      <c r="L2444" s="31"/>
      <c r="M2444" s="169"/>
      <c r="N2444" s="148"/>
      <c r="O2444" s="106"/>
      <c r="P2444" s="43"/>
      <c r="Q2444" s="31"/>
      <c r="R2444" s="84"/>
      <c r="S2444" s="31"/>
      <c r="T2444" s="31"/>
      <c r="U2444" s="169"/>
      <c r="V2444" s="150"/>
      <c r="W2444" s="141" t="str" cm="1">
        <f t="array" ref="W2444">IF(SUM(LEN(B2444:V2444))=0,"",IF(OR(OR(ISBLANK(F2444),SUM(LEN(C2444),LEN(D2444))=0),AND(NOT(E2444="Unknown"),ISBLANK(J2444)),AND(NOT(O2444="Unknown"),ISBLANK(R2444))),"Missing Information", INDEX(Table15[Entire Service Line Classification], MATCH(SUMIFS(Table15[Unique ID],Table15[System-Owned Portion],E2444,Table15[If Material Anything Other than "Lead" in Column E,Was Material Ever Previously Lead?],G2444,Table15[Customer-Owned Portion],O2444),Table15[Unique ID],0),0)))</f>
        <v/>
      </c>
      <c r="X2444"/>
    </row>
    <row r="2445" spans="2:24" x14ac:dyDescent="0.35">
      <c r="B2445" s="146"/>
      <c r="C2445" s="31"/>
      <c r="D2445" s="31"/>
      <c r="E2445" s="44"/>
      <c r="F2445" s="43"/>
      <c r="G2445" s="84"/>
      <c r="H2445" s="31"/>
      <c r="I2445" s="31"/>
      <c r="J2445" s="84"/>
      <c r="K2445" s="31"/>
      <c r="L2445" s="31"/>
      <c r="M2445" s="169"/>
      <c r="N2445" s="148"/>
      <c r="O2445" s="106"/>
      <c r="P2445" s="43"/>
      <c r="Q2445" s="31"/>
      <c r="R2445" s="84"/>
      <c r="S2445" s="31"/>
      <c r="T2445" s="31"/>
      <c r="U2445" s="169"/>
      <c r="V2445" s="150"/>
      <c r="W2445" s="141" t="str" cm="1">
        <f t="array" ref="W2445">IF(SUM(LEN(B2445:V2445))=0,"",IF(OR(OR(ISBLANK(F2445),SUM(LEN(C2445),LEN(D2445))=0),AND(NOT(E2445="Unknown"),ISBLANK(J2445)),AND(NOT(O2445="Unknown"),ISBLANK(R2445))),"Missing Information", INDEX(Table15[Entire Service Line Classification], MATCH(SUMIFS(Table15[Unique ID],Table15[System-Owned Portion],E2445,Table15[If Material Anything Other than "Lead" in Column E,Was Material Ever Previously Lead?],G2445,Table15[Customer-Owned Portion],O2445),Table15[Unique ID],0),0)))</f>
        <v/>
      </c>
      <c r="X2445"/>
    </row>
    <row r="2446" spans="2:24" x14ac:dyDescent="0.35">
      <c r="B2446" s="146"/>
      <c r="C2446" s="31"/>
      <c r="D2446" s="31"/>
      <c r="E2446" s="44"/>
      <c r="F2446" s="43"/>
      <c r="G2446" s="84"/>
      <c r="H2446" s="31"/>
      <c r="I2446" s="31"/>
      <c r="J2446" s="84"/>
      <c r="K2446" s="31"/>
      <c r="L2446" s="31"/>
      <c r="M2446" s="169"/>
      <c r="N2446" s="148"/>
      <c r="O2446" s="106"/>
      <c r="P2446" s="43"/>
      <c r="Q2446" s="31"/>
      <c r="R2446" s="84"/>
      <c r="S2446" s="31"/>
      <c r="T2446" s="31"/>
      <c r="U2446" s="169"/>
      <c r="V2446" s="150"/>
      <c r="W2446" s="141" t="str" cm="1">
        <f t="array" ref="W2446">IF(SUM(LEN(B2446:V2446))=0,"",IF(OR(OR(ISBLANK(F2446),SUM(LEN(C2446),LEN(D2446))=0),AND(NOT(E2446="Unknown"),ISBLANK(J2446)),AND(NOT(O2446="Unknown"),ISBLANK(R2446))),"Missing Information", INDEX(Table15[Entire Service Line Classification], MATCH(SUMIFS(Table15[Unique ID],Table15[System-Owned Portion],E2446,Table15[If Material Anything Other than "Lead" in Column E,Was Material Ever Previously Lead?],G2446,Table15[Customer-Owned Portion],O2446),Table15[Unique ID],0),0)))</f>
        <v/>
      </c>
      <c r="X2446"/>
    </row>
    <row r="2447" spans="2:24" x14ac:dyDescent="0.35">
      <c r="B2447" s="146"/>
      <c r="C2447" s="31"/>
      <c r="D2447" s="31"/>
      <c r="E2447" s="44"/>
      <c r="F2447" s="43"/>
      <c r="G2447" s="84"/>
      <c r="H2447" s="31"/>
      <c r="I2447" s="31"/>
      <c r="J2447" s="84"/>
      <c r="K2447" s="31"/>
      <c r="L2447" s="31"/>
      <c r="M2447" s="169"/>
      <c r="N2447" s="148"/>
      <c r="O2447" s="106"/>
      <c r="P2447" s="43"/>
      <c r="Q2447" s="31"/>
      <c r="R2447" s="84"/>
      <c r="S2447" s="31"/>
      <c r="T2447" s="31"/>
      <c r="U2447" s="169"/>
      <c r="V2447" s="150"/>
      <c r="W2447" s="141" t="str" cm="1">
        <f t="array" ref="W2447">IF(SUM(LEN(B2447:V2447))=0,"",IF(OR(OR(ISBLANK(F2447),SUM(LEN(C2447),LEN(D2447))=0),AND(NOT(E2447="Unknown"),ISBLANK(J2447)),AND(NOT(O2447="Unknown"),ISBLANK(R2447))),"Missing Information", INDEX(Table15[Entire Service Line Classification], MATCH(SUMIFS(Table15[Unique ID],Table15[System-Owned Portion],E2447,Table15[If Material Anything Other than "Lead" in Column E,Was Material Ever Previously Lead?],G2447,Table15[Customer-Owned Portion],O2447),Table15[Unique ID],0),0)))</f>
        <v/>
      </c>
      <c r="X2447"/>
    </row>
    <row r="2448" spans="2:24" x14ac:dyDescent="0.35">
      <c r="B2448" s="146"/>
      <c r="C2448" s="31"/>
      <c r="D2448" s="31"/>
      <c r="E2448" s="44"/>
      <c r="F2448" s="43"/>
      <c r="G2448" s="84"/>
      <c r="H2448" s="31"/>
      <c r="I2448" s="31"/>
      <c r="J2448" s="84"/>
      <c r="K2448" s="31"/>
      <c r="L2448" s="31"/>
      <c r="M2448" s="169"/>
      <c r="N2448" s="148"/>
      <c r="O2448" s="106"/>
      <c r="P2448" s="43"/>
      <c r="Q2448" s="31"/>
      <c r="R2448" s="84"/>
      <c r="S2448" s="31"/>
      <c r="T2448" s="31"/>
      <c r="U2448" s="169"/>
      <c r="V2448" s="150"/>
      <c r="W2448" s="141" t="str" cm="1">
        <f t="array" ref="W2448">IF(SUM(LEN(B2448:V2448))=0,"",IF(OR(OR(ISBLANK(F2448),SUM(LEN(C2448),LEN(D2448))=0),AND(NOT(E2448="Unknown"),ISBLANK(J2448)),AND(NOT(O2448="Unknown"),ISBLANK(R2448))),"Missing Information", INDEX(Table15[Entire Service Line Classification], MATCH(SUMIFS(Table15[Unique ID],Table15[System-Owned Portion],E2448,Table15[If Material Anything Other than "Lead" in Column E,Was Material Ever Previously Lead?],G2448,Table15[Customer-Owned Portion],O2448),Table15[Unique ID],0),0)))</f>
        <v/>
      </c>
      <c r="X2448"/>
    </row>
    <row r="2449" spans="2:24" x14ac:dyDescent="0.35">
      <c r="B2449" s="146"/>
      <c r="C2449" s="31"/>
      <c r="D2449" s="31"/>
      <c r="E2449" s="44"/>
      <c r="F2449" s="43"/>
      <c r="G2449" s="84"/>
      <c r="H2449" s="31"/>
      <c r="I2449" s="31"/>
      <c r="J2449" s="84"/>
      <c r="K2449" s="31"/>
      <c r="L2449" s="31"/>
      <c r="M2449" s="169"/>
      <c r="N2449" s="148"/>
      <c r="O2449" s="106"/>
      <c r="P2449" s="43"/>
      <c r="Q2449" s="31"/>
      <c r="R2449" s="84"/>
      <c r="S2449" s="31"/>
      <c r="T2449" s="31"/>
      <c r="U2449" s="169"/>
      <c r="V2449" s="150"/>
      <c r="W2449" s="141" t="str" cm="1">
        <f t="array" ref="W2449">IF(SUM(LEN(B2449:V2449))=0,"",IF(OR(OR(ISBLANK(F2449),SUM(LEN(C2449),LEN(D2449))=0),AND(NOT(E2449="Unknown"),ISBLANK(J2449)),AND(NOT(O2449="Unknown"),ISBLANK(R2449))),"Missing Information", INDEX(Table15[Entire Service Line Classification], MATCH(SUMIFS(Table15[Unique ID],Table15[System-Owned Portion],E2449,Table15[If Material Anything Other than "Lead" in Column E,Was Material Ever Previously Lead?],G2449,Table15[Customer-Owned Portion],O2449),Table15[Unique ID],0),0)))</f>
        <v/>
      </c>
      <c r="X2449"/>
    </row>
    <row r="2450" spans="2:24" x14ac:dyDescent="0.35">
      <c r="B2450" s="146"/>
      <c r="C2450" s="31"/>
      <c r="D2450" s="31"/>
      <c r="E2450" s="44"/>
      <c r="F2450" s="43"/>
      <c r="G2450" s="84"/>
      <c r="H2450" s="31"/>
      <c r="I2450" s="31"/>
      <c r="J2450" s="84"/>
      <c r="K2450" s="31"/>
      <c r="L2450" s="31"/>
      <c r="M2450" s="169"/>
      <c r="N2450" s="148"/>
      <c r="O2450" s="106"/>
      <c r="P2450" s="43"/>
      <c r="Q2450" s="31"/>
      <c r="R2450" s="84"/>
      <c r="S2450" s="31"/>
      <c r="T2450" s="31"/>
      <c r="U2450" s="169"/>
      <c r="V2450" s="150"/>
      <c r="W2450" s="141" t="str" cm="1">
        <f t="array" ref="W2450">IF(SUM(LEN(B2450:V2450))=0,"",IF(OR(OR(ISBLANK(F2450),SUM(LEN(C2450),LEN(D2450))=0),AND(NOT(E2450="Unknown"),ISBLANK(J2450)),AND(NOT(O2450="Unknown"),ISBLANK(R2450))),"Missing Information", INDEX(Table15[Entire Service Line Classification], MATCH(SUMIFS(Table15[Unique ID],Table15[System-Owned Portion],E2450,Table15[If Material Anything Other than "Lead" in Column E,Was Material Ever Previously Lead?],G2450,Table15[Customer-Owned Portion],O2450),Table15[Unique ID],0),0)))</f>
        <v/>
      </c>
      <c r="X2450"/>
    </row>
    <row r="2451" spans="2:24" x14ac:dyDescent="0.35">
      <c r="B2451" s="146"/>
      <c r="C2451" s="31"/>
      <c r="D2451" s="31"/>
      <c r="E2451" s="44"/>
      <c r="F2451" s="43"/>
      <c r="G2451" s="84"/>
      <c r="H2451" s="31"/>
      <c r="I2451" s="31"/>
      <c r="J2451" s="84"/>
      <c r="K2451" s="31"/>
      <c r="L2451" s="31"/>
      <c r="M2451" s="169"/>
      <c r="N2451" s="148"/>
      <c r="O2451" s="106"/>
      <c r="P2451" s="43"/>
      <c r="Q2451" s="31"/>
      <c r="R2451" s="84"/>
      <c r="S2451" s="31"/>
      <c r="T2451" s="31"/>
      <c r="U2451" s="169"/>
      <c r="V2451" s="150"/>
      <c r="W2451" s="141" t="str" cm="1">
        <f t="array" ref="W2451">IF(SUM(LEN(B2451:V2451))=0,"",IF(OR(OR(ISBLANK(F2451),SUM(LEN(C2451),LEN(D2451))=0),AND(NOT(E2451="Unknown"),ISBLANK(J2451)),AND(NOT(O2451="Unknown"),ISBLANK(R2451))),"Missing Information", INDEX(Table15[Entire Service Line Classification], MATCH(SUMIFS(Table15[Unique ID],Table15[System-Owned Portion],E2451,Table15[If Material Anything Other than "Lead" in Column E,Was Material Ever Previously Lead?],G2451,Table15[Customer-Owned Portion],O2451),Table15[Unique ID],0),0)))</f>
        <v/>
      </c>
      <c r="X2451"/>
    </row>
    <row r="2452" spans="2:24" x14ac:dyDescent="0.35">
      <c r="B2452" s="146"/>
      <c r="C2452" s="31"/>
      <c r="D2452" s="31"/>
      <c r="E2452" s="44"/>
      <c r="F2452" s="43"/>
      <c r="G2452" s="84"/>
      <c r="H2452" s="31"/>
      <c r="I2452" s="31"/>
      <c r="J2452" s="84"/>
      <c r="K2452" s="31"/>
      <c r="L2452" s="31"/>
      <c r="M2452" s="169"/>
      <c r="N2452" s="148"/>
      <c r="O2452" s="106"/>
      <c r="P2452" s="43"/>
      <c r="Q2452" s="31"/>
      <c r="R2452" s="84"/>
      <c r="S2452" s="31"/>
      <c r="T2452" s="31"/>
      <c r="U2452" s="169"/>
      <c r="V2452" s="150"/>
      <c r="W2452" s="141" t="str" cm="1">
        <f t="array" ref="W2452">IF(SUM(LEN(B2452:V2452))=0,"",IF(OR(OR(ISBLANK(F2452),SUM(LEN(C2452),LEN(D2452))=0),AND(NOT(E2452="Unknown"),ISBLANK(J2452)),AND(NOT(O2452="Unknown"),ISBLANK(R2452))),"Missing Information", INDEX(Table15[Entire Service Line Classification], MATCH(SUMIFS(Table15[Unique ID],Table15[System-Owned Portion],E2452,Table15[If Material Anything Other than "Lead" in Column E,Was Material Ever Previously Lead?],G2452,Table15[Customer-Owned Portion],O2452),Table15[Unique ID],0),0)))</f>
        <v/>
      </c>
      <c r="X2452"/>
    </row>
    <row r="2453" spans="2:24" x14ac:dyDescent="0.35">
      <c r="B2453" s="146"/>
      <c r="C2453" s="31"/>
      <c r="D2453" s="31"/>
      <c r="E2453" s="44"/>
      <c r="F2453" s="43"/>
      <c r="G2453" s="84"/>
      <c r="H2453" s="31"/>
      <c r="I2453" s="31"/>
      <c r="J2453" s="84"/>
      <c r="K2453" s="31"/>
      <c r="L2453" s="31"/>
      <c r="M2453" s="169"/>
      <c r="N2453" s="148"/>
      <c r="O2453" s="106"/>
      <c r="P2453" s="43"/>
      <c r="Q2453" s="31"/>
      <c r="R2453" s="84"/>
      <c r="S2453" s="31"/>
      <c r="T2453" s="31"/>
      <c r="U2453" s="169"/>
      <c r="V2453" s="150"/>
      <c r="W2453" s="141" t="str" cm="1">
        <f t="array" ref="W2453">IF(SUM(LEN(B2453:V2453))=0,"",IF(OR(OR(ISBLANK(F2453),SUM(LEN(C2453),LEN(D2453))=0),AND(NOT(E2453="Unknown"),ISBLANK(J2453)),AND(NOT(O2453="Unknown"),ISBLANK(R2453))),"Missing Information", INDEX(Table15[Entire Service Line Classification], MATCH(SUMIFS(Table15[Unique ID],Table15[System-Owned Portion],E2453,Table15[If Material Anything Other than "Lead" in Column E,Was Material Ever Previously Lead?],G2453,Table15[Customer-Owned Portion],O2453),Table15[Unique ID],0),0)))</f>
        <v/>
      </c>
      <c r="X2453"/>
    </row>
    <row r="2454" spans="2:24" x14ac:dyDescent="0.35">
      <c r="B2454" s="146"/>
      <c r="C2454" s="31"/>
      <c r="D2454" s="31"/>
      <c r="E2454" s="44"/>
      <c r="F2454" s="43"/>
      <c r="G2454" s="84"/>
      <c r="H2454" s="31"/>
      <c r="I2454" s="31"/>
      <c r="J2454" s="84"/>
      <c r="K2454" s="31"/>
      <c r="L2454" s="31"/>
      <c r="M2454" s="169"/>
      <c r="N2454" s="148"/>
      <c r="O2454" s="106"/>
      <c r="P2454" s="43"/>
      <c r="Q2454" s="31"/>
      <c r="R2454" s="84"/>
      <c r="S2454" s="31"/>
      <c r="T2454" s="31"/>
      <c r="U2454" s="169"/>
      <c r="V2454" s="150"/>
      <c r="W2454" s="141" t="str" cm="1">
        <f t="array" ref="W2454">IF(SUM(LEN(B2454:V2454))=0,"",IF(OR(OR(ISBLANK(F2454),SUM(LEN(C2454),LEN(D2454))=0),AND(NOT(E2454="Unknown"),ISBLANK(J2454)),AND(NOT(O2454="Unknown"),ISBLANK(R2454))),"Missing Information", INDEX(Table15[Entire Service Line Classification], MATCH(SUMIFS(Table15[Unique ID],Table15[System-Owned Portion],E2454,Table15[If Material Anything Other than "Lead" in Column E,Was Material Ever Previously Lead?],G2454,Table15[Customer-Owned Portion],O2454),Table15[Unique ID],0),0)))</f>
        <v/>
      </c>
      <c r="X2454"/>
    </row>
    <row r="2455" spans="2:24" x14ac:dyDescent="0.35">
      <c r="B2455" s="146"/>
      <c r="C2455" s="31"/>
      <c r="D2455" s="31"/>
      <c r="E2455" s="44"/>
      <c r="F2455" s="43"/>
      <c r="G2455" s="84"/>
      <c r="H2455" s="31"/>
      <c r="I2455" s="31"/>
      <c r="J2455" s="84"/>
      <c r="K2455" s="31"/>
      <c r="L2455" s="31"/>
      <c r="M2455" s="169"/>
      <c r="N2455" s="148"/>
      <c r="O2455" s="106"/>
      <c r="P2455" s="43"/>
      <c r="Q2455" s="31"/>
      <c r="R2455" s="84"/>
      <c r="S2455" s="31"/>
      <c r="T2455" s="31"/>
      <c r="U2455" s="169"/>
      <c r="V2455" s="150"/>
      <c r="W2455" s="141" t="str" cm="1">
        <f t="array" ref="W2455">IF(SUM(LEN(B2455:V2455))=0,"",IF(OR(OR(ISBLANK(F2455),SUM(LEN(C2455),LEN(D2455))=0),AND(NOT(E2455="Unknown"),ISBLANK(J2455)),AND(NOT(O2455="Unknown"),ISBLANK(R2455))),"Missing Information", INDEX(Table15[Entire Service Line Classification], MATCH(SUMIFS(Table15[Unique ID],Table15[System-Owned Portion],E2455,Table15[If Material Anything Other than "Lead" in Column E,Was Material Ever Previously Lead?],G2455,Table15[Customer-Owned Portion],O2455),Table15[Unique ID],0),0)))</f>
        <v/>
      </c>
      <c r="X2455"/>
    </row>
    <row r="2456" spans="2:24" x14ac:dyDescent="0.35">
      <c r="B2456" s="146"/>
      <c r="C2456" s="31"/>
      <c r="D2456" s="31"/>
      <c r="E2456" s="44"/>
      <c r="F2456" s="43"/>
      <c r="G2456" s="84"/>
      <c r="H2456" s="31"/>
      <c r="I2456" s="31"/>
      <c r="J2456" s="84"/>
      <c r="K2456" s="31"/>
      <c r="L2456" s="31"/>
      <c r="M2456" s="169"/>
      <c r="N2456" s="148"/>
      <c r="O2456" s="106"/>
      <c r="P2456" s="43"/>
      <c r="Q2456" s="31"/>
      <c r="R2456" s="84"/>
      <c r="S2456" s="31"/>
      <c r="T2456" s="31"/>
      <c r="U2456" s="169"/>
      <c r="V2456" s="150"/>
      <c r="W2456" s="141" t="str" cm="1">
        <f t="array" ref="W2456">IF(SUM(LEN(B2456:V2456))=0,"",IF(OR(OR(ISBLANK(F2456),SUM(LEN(C2456),LEN(D2456))=0),AND(NOT(E2456="Unknown"),ISBLANK(J2456)),AND(NOT(O2456="Unknown"),ISBLANK(R2456))),"Missing Information", INDEX(Table15[Entire Service Line Classification], MATCH(SUMIFS(Table15[Unique ID],Table15[System-Owned Portion],E2456,Table15[If Material Anything Other than "Lead" in Column E,Was Material Ever Previously Lead?],G2456,Table15[Customer-Owned Portion],O2456),Table15[Unique ID],0),0)))</f>
        <v/>
      </c>
      <c r="X2456"/>
    </row>
    <row r="2457" spans="2:24" x14ac:dyDescent="0.35">
      <c r="B2457" s="146"/>
      <c r="C2457" s="31"/>
      <c r="D2457" s="31"/>
      <c r="E2457" s="44"/>
      <c r="F2457" s="43"/>
      <c r="G2457" s="84"/>
      <c r="H2457" s="31"/>
      <c r="I2457" s="31"/>
      <c r="J2457" s="84"/>
      <c r="K2457" s="31"/>
      <c r="L2457" s="31"/>
      <c r="M2457" s="169"/>
      <c r="N2457" s="148"/>
      <c r="O2457" s="106"/>
      <c r="P2457" s="43"/>
      <c r="Q2457" s="31"/>
      <c r="R2457" s="84"/>
      <c r="S2457" s="31"/>
      <c r="T2457" s="31"/>
      <c r="U2457" s="169"/>
      <c r="V2457" s="150"/>
      <c r="W2457" s="141" t="str" cm="1">
        <f t="array" ref="W2457">IF(SUM(LEN(B2457:V2457))=0,"",IF(OR(OR(ISBLANK(F2457),SUM(LEN(C2457),LEN(D2457))=0),AND(NOT(E2457="Unknown"),ISBLANK(J2457)),AND(NOT(O2457="Unknown"),ISBLANK(R2457))),"Missing Information", INDEX(Table15[Entire Service Line Classification], MATCH(SUMIFS(Table15[Unique ID],Table15[System-Owned Portion],E2457,Table15[If Material Anything Other than "Lead" in Column E,Was Material Ever Previously Lead?],G2457,Table15[Customer-Owned Portion],O2457),Table15[Unique ID],0),0)))</f>
        <v/>
      </c>
      <c r="X2457"/>
    </row>
    <row r="2458" spans="2:24" x14ac:dyDescent="0.35">
      <c r="B2458" s="146"/>
      <c r="C2458" s="31"/>
      <c r="D2458" s="31"/>
      <c r="E2458" s="44"/>
      <c r="F2458" s="43"/>
      <c r="G2458" s="84"/>
      <c r="H2458" s="31"/>
      <c r="I2458" s="31"/>
      <c r="J2458" s="84"/>
      <c r="K2458" s="31"/>
      <c r="L2458" s="31"/>
      <c r="M2458" s="169"/>
      <c r="N2458" s="148"/>
      <c r="O2458" s="106"/>
      <c r="P2458" s="43"/>
      <c r="Q2458" s="31"/>
      <c r="R2458" s="84"/>
      <c r="S2458" s="31"/>
      <c r="T2458" s="31"/>
      <c r="U2458" s="169"/>
      <c r="V2458" s="150"/>
      <c r="W2458" s="141" t="str" cm="1">
        <f t="array" ref="W2458">IF(SUM(LEN(B2458:V2458))=0,"",IF(OR(OR(ISBLANK(F2458),SUM(LEN(C2458),LEN(D2458))=0),AND(NOT(E2458="Unknown"),ISBLANK(J2458)),AND(NOT(O2458="Unknown"),ISBLANK(R2458))),"Missing Information", INDEX(Table15[Entire Service Line Classification], MATCH(SUMIFS(Table15[Unique ID],Table15[System-Owned Portion],E2458,Table15[If Material Anything Other than "Lead" in Column E,Was Material Ever Previously Lead?],G2458,Table15[Customer-Owned Portion],O2458),Table15[Unique ID],0),0)))</f>
        <v/>
      </c>
      <c r="X2458"/>
    </row>
    <row r="2459" spans="2:24" x14ac:dyDescent="0.35">
      <c r="B2459" s="146"/>
      <c r="C2459" s="31"/>
      <c r="D2459" s="31"/>
      <c r="E2459" s="44"/>
      <c r="F2459" s="43"/>
      <c r="G2459" s="84"/>
      <c r="H2459" s="31"/>
      <c r="I2459" s="31"/>
      <c r="J2459" s="84"/>
      <c r="K2459" s="31"/>
      <c r="L2459" s="31"/>
      <c r="M2459" s="169"/>
      <c r="N2459" s="148"/>
      <c r="O2459" s="106"/>
      <c r="P2459" s="43"/>
      <c r="Q2459" s="31"/>
      <c r="R2459" s="84"/>
      <c r="S2459" s="31"/>
      <c r="T2459" s="31"/>
      <c r="U2459" s="169"/>
      <c r="V2459" s="150"/>
      <c r="W2459" s="141" t="str" cm="1">
        <f t="array" ref="W2459">IF(SUM(LEN(B2459:V2459))=0,"",IF(OR(OR(ISBLANK(F2459),SUM(LEN(C2459),LEN(D2459))=0),AND(NOT(E2459="Unknown"),ISBLANK(J2459)),AND(NOT(O2459="Unknown"),ISBLANK(R2459))),"Missing Information", INDEX(Table15[Entire Service Line Classification], MATCH(SUMIFS(Table15[Unique ID],Table15[System-Owned Portion],E2459,Table15[If Material Anything Other than "Lead" in Column E,Was Material Ever Previously Lead?],G2459,Table15[Customer-Owned Portion],O2459),Table15[Unique ID],0),0)))</f>
        <v/>
      </c>
      <c r="X2459"/>
    </row>
    <row r="2460" spans="2:24" x14ac:dyDescent="0.35">
      <c r="B2460" s="146"/>
      <c r="C2460" s="31"/>
      <c r="D2460" s="31"/>
      <c r="E2460" s="44"/>
      <c r="F2460" s="43"/>
      <c r="G2460" s="84"/>
      <c r="H2460" s="31"/>
      <c r="I2460" s="31"/>
      <c r="J2460" s="84"/>
      <c r="K2460" s="31"/>
      <c r="L2460" s="31"/>
      <c r="M2460" s="169"/>
      <c r="N2460" s="148"/>
      <c r="O2460" s="106"/>
      <c r="P2460" s="43"/>
      <c r="Q2460" s="31"/>
      <c r="R2460" s="84"/>
      <c r="S2460" s="31"/>
      <c r="T2460" s="31"/>
      <c r="U2460" s="169"/>
      <c r="V2460" s="150"/>
      <c r="W2460" s="141" t="str" cm="1">
        <f t="array" ref="W2460">IF(SUM(LEN(B2460:V2460))=0,"",IF(OR(OR(ISBLANK(F2460),SUM(LEN(C2460),LEN(D2460))=0),AND(NOT(E2460="Unknown"),ISBLANK(J2460)),AND(NOT(O2460="Unknown"),ISBLANK(R2460))),"Missing Information", INDEX(Table15[Entire Service Line Classification], MATCH(SUMIFS(Table15[Unique ID],Table15[System-Owned Portion],E2460,Table15[If Material Anything Other than "Lead" in Column E,Was Material Ever Previously Lead?],G2460,Table15[Customer-Owned Portion],O2460),Table15[Unique ID],0),0)))</f>
        <v/>
      </c>
      <c r="X2460"/>
    </row>
    <row r="2461" spans="2:24" x14ac:dyDescent="0.35">
      <c r="B2461" s="146"/>
      <c r="C2461" s="31"/>
      <c r="D2461" s="31"/>
      <c r="E2461" s="44"/>
      <c r="F2461" s="43"/>
      <c r="G2461" s="84"/>
      <c r="H2461" s="31"/>
      <c r="I2461" s="31"/>
      <c r="J2461" s="84"/>
      <c r="K2461" s="31"/>
      <c r="L2461" s="31"/>
      <c r="M2461" s="169"/>
      <c r="N2461" s="148"/>
      <c r="O2461" s="106"/>
      <c r="P2461" s="43"/>
      <c r="Q2461" s="31"/>
      <c r="R2461" s="84"/>
      <c r="S2461" s="31"/>
      <c r="T2461" s="31"/>
      <c r="U2461" s="169"/>
      <c r="V2461" s="150"/>
      <c r="W2461" s="141" t="str" cm="1">
        <f t="array" ref="W2461">IF(SUM(LEN(B2461:V2461))=0,"",IF(OR(OR(ISBLANK(F2461),SUM(LEN(C2461),LEN(D2461))=0),AND(NOT(E2461="Unknown"),ISBLANK(J2461)),AND(NOT(O2461="Unknown"),ISBLANK(R2461))),"Missing Information", INDEX(Table15[Entire Service Line Classification], MATCH(SUMIFS(Table15[Unique ID],Table15[System-Owned Portion],E2461,Table15[If Material Anything Other than "Lead" in Column E,Was Material Ever Previously Lead?],G2461,Table15[Customer-Owned Portion],O2461),Table15[Unique ID],0),0)))</f>
        <v/>
      </c>
      <c r="X2461"/>
    </row>
    <row r="2462" spans="2:24" x14ac:dyDescent="0.35">
      <c r="B2462" s="146"/>
      <c r="C2462" s="31"/>
      <c r="D2462" s="31"/>
      <c r="E2462" s="44"/>
      <c r="F2462" s="43"/>
      <c r="G2462" s="84"/>
      <c r="H2462" s="31"/>
      <c r="I2462" s="31"/>
      <c r="J2462" s="84"/>
      <c r="K2462" s="31"/>
      <c r="L2462" s="31"/>
      <c r="M2462" s="169"/>
      <c r="N2462" s="148"/>
      <c r="O2462" s="106"/>
      <c r="P2462" s="43"/>
      <c r="Q2462" s="31"/>
      <c r="R2462" s="84"/>
      <c r="S2462" s="31"/>
      <c r="T2462" s="31"/>
      <c r="U2462" s="169"/>
      <c r="V2462" s="150"/>
      <c r="W2462" s="141" t="str" cm="1">
        <f t="array" ref="W2462">IF(SUM(LEN(B2462:V2462))=0,"",IF(OR(OR(ISBLANK(F2462),SUM(LEN(C2462),LEN(D2462))=0),AND(NOT(E2462="Unknown"),ISBLANK(J2462)),AND(NOT(O2462="Unknown"),ISBLANK(R2462))),"Missing Information", INDEX(Table15[Entire Service Line Classification], MATCH(SUMIFS(Table15[Unique ID],Table15[System-Owned Portion],E2462,Table15[If Material Anything Other than "Lead" in Column E,Was Material Ever Previously Lead?],G2462,Table15[Customer-Owned Portion],O2462),Table15[Unique ID],0),0)))</f>
        <v/>
      </c>
      <c r="X2462"/>
    </row>
    <row r="2463" spans="2:24" x14ac:dyDescent="0.35">
      <c r="B2463" s="146"/>
      <c r="C2463" s="31"/>
      <c r="D2463" s="31"/>
      <c r="E2463" s="44"/>
      <c r="F2463" s="43"/>
      <c r="G2463" s="84"/>
      <c r="H2463" s="31"/>
      <c r="I2463" s="31"/>
      <c r="J2463" s="84"/>
      <c r="K2463" s="31"/>
      <c r="L2463" s="31"/>
      <c r="M2463" s="169"/>
      <c r="N2463" s="148"/>
      <c r="O2463" s="106"/>
      <c r="P2463" s="43"/>
      <c r="Q2463" s="31"/>
      <c r="R2463" s="84"/>
      <c r="S2463" s="31"/>
      <c r="T2463" s="31"/>
      <c r="U2463" s="169"/>
      <c r="V2463" s="150"/>
      <c r="W2463" s="141" t="str" cm="1">
        <f t="array" ref="W2463">IF(SUM(LEN(B2463:V2463))=0,"",IF(OR(OR(ISBLANK(F2463),SUM(LEN(C2463),LEN(D2463))=0),AND(NOT(E2463="Unknown"),ISBLANK(J2463)),AND(NOT(O2463="Unknown"),ISBLANK(R2463))),"Missing Information", INDEX(Table15[Entire Service Line Classification], MATCH(SUMIFS(Table15[Unique ID],Table15[System-Owned Portion],E2463,Table15[If Material Anything Other than "Lead" in Column E,Was Material Ever Previously Lead?],G2463,Table15[Customer-Owned Portion],O2463),Table15[Unique ID],0),0)))</f>
        <v/>
      </c>
      <c r="X2463"/>
    </row>
    <row r="2464" spans="2:24" x14ac:dyDescent="0.35">
      <c r="B2464" s="146"/>
      <c r="C2464" s="31"/>
      <c r="D2464" s="31"/>
      <c r="E2464" s="44"/>
      <c r="F2464" s="43"/>
      <c r="G2464" s="84"/>
      <c r="H2464" s="31"/>
      <c r="I2464" s="31"/>
      <c r="J2464" s="84"/>
      <c r="K2464" s="31"/>
      <c r="L2464" s="31"/>
      <c r="M2464" s="169"/>
      <c r="N2464" s="148"/>
      <c r="O2464" s="106"/>
      <c r="P2464" s="43"/>
      <c r="Q2464" s="31"/>
      <c r="R2464" s="84"/>
      <c r="S2464" s="31"/>
      <c r="T2464" s="31"/>
      <c r="U2464" s="169"/>
      <c r="V2464" s="150"/>
      <c r="W2464" s="141" t="str" cm="1">
        <f t="array" ref="W2464">IF(SUM(LEN(B2464:V2464))=0,"",IF(OR(OR(ISBLANK(F2464),SUM(LEN(C2464),LEN(D2464))=0),AND(NOT(E2464="Unknown"),ISBLANK(J2464)),AND(NOT(O2464="Unknown"),ISBLANK(R2464))),"Missing Information", INDEX(Table15[Entire Service Line Classification], MATCH(SUMIFS(Table15[Unique ID],Table15[System-Owned Portion],E2464,Table15[If Material Anything Other than "Lead" in Column E,Was Material Ever Previously Lead?],G2464,Table15[Customer-Owned Portion],O2464),Table15[Unique ID],0),0)))</f>
        <v/>
      </c>
      <c r="X2464"/>
    </row>
    <row r="2465" spans="2:24" x14ac:dyDescent="0.35">
      <c r="B2465" s="146"/>
      <c r="C2465" s="31"/>
      <c r="D2465" s="31"/>
      <c r="E2465" s="44"/>
      <c r="F2465" s="43"/>
      <c r="G2465" s="84"/>
      <c r="H2465" s="31"/>
      <c r="I2465" s="31"/>
      <c r="J2465" s="84"/>
      <c r="K2465" s="31"/>
      <c r="L2465" s="31"/>
      <c r="M2465" s="169"/>
      <c r="N2465" s="148"/>
      <c r="O2465" s="106"/>
      <c r="P2465" s="43"/>
      <c r="Q2465" s="31"/>
      <c r="R2465" s="84"/>
      <c r="S2465" s="31"/>
      <c r="T2465" s="31"/>
      <c r="U2465" s="169"/>
      <c r="V2465" s="150"/>
      <c r="W2465" s="141" t="str" cm="1">
        <f t="array" ref="W2465">IF(SUM(LEN(B2465:V2465))=0,"",IF(OR(OR(ISBLANK(F2465),SUM(LEN(C2465),LEN(D2465))=0),AND(NOT(E2465="Unknown"),ISBLANK(J2465)),AND(NOT(O2465="Unknown"),ISBLANK(R2465))),"Missing Information", INDEX(Table15[Entire Service Line Classification], MATCH(SUMIFS(Table15[Unique ID],Table15[System-Owned Portion],E2465,Table15[If Material Anything Other than "Lead" in Column E,Was Material Ever Previously Lead?],G2465,Table15[Customer-Owned Portion],O2465),Table15[Unique ID],0),0)))</f>
        <v/>
      </c>
      <c r="X2465"/>
    </row>
    <row r="2466" spans="2:24" x14ac:dyDescent="0.35">
      <c r="B2466" s="146"/>
      <c r="C2466" s="31"/>
      <c r="D2466" s="31"/>
      <c r="E2466" s="44"/>
      <c r="F2466" s="43"/>
      <c r="G2466" s="84"/>
      <c r="H2466" s="31"/>
      <c r="I2466" s="31"/>
      <c r="J2466" s="84"/>
      <c r="K2466" s="31"/>
      <c r="L2466" s="31"/>
      <c r="M2466" s="169"/>
      <c r="N2466" s="148"/>
      <c r="O2466" s="106"/>
      <c r="P2466" s="43"/>
      <c r="Q2466" s="31"/>
      <c r="R2466" s="84"/>
      <c r="S2466" s="31"/>
      <c r="T2466" s="31"/>
      <c r="U2466" s="169"/>
      <c r="V2466" s="150"/>
      <c r="W2466" s="141" t="str" cm="1">
        <f t="array" ref="W2466">IF(SUM(LEN(B2466:V2466))=0,"",IF(OR(OR(ISBLANK(F2466),SUM(LEN(C2466),LEN(D2466))=0),AND(NOT(E2466="Unknown"),ISBLANK(J2466)),AND(NOT(O2466="Unknown"),ISBLANK(R2466))),"Missing Information", INDEX(Table15[Entire Service Line Classification], MATCH(SUMIFS(Table15[Unique ID],Table15[System-Owned Portion],E2466,Table15[If Material Anything Other than "Lead" in Column E,Was Material Ever Previously Lead?],G2466,Table15[Customer-Owned Portion],O2466),Table15[Unique ID],0),0)))</f>
        <v/>
      </c>
      <c r="X2466"/>
    </row>
    <row r="2467" spans="2:24" x14ac:dyDescent="0.35">
      <c r="B2467" s="146"/>
      <c r="C2467" s="31"/>
      <c r="D2467" s="31"/>
      <c r="E2467" s="44"/>
      <c r="F2467" s="43"/>
      <c r="G2467" s="84"/>
      <c r="H2467" s="31"/>
      <c r="I2467" s="31"/>
      <c r="J2467" s="84"/>
      <c r="K2467" s="31"/>
      <c r="L2467" s="31"/>
      <c r="M2467" s="169"/>
      <c r="N2467" s="148"/>
      <c r="O2467" s="106"/>
      <c r="P2467" s="43"/>
      <c r="Q2467" s="31"/>
      <c r="R2467" s="84"/>
      <c r="S2467" s="31"/>
      <c r="T2467" s="31"/>
      <c r="U2467" s="169"/>
      <c r="V2467" s="150"/>
      <c r="W2467" s="141" t="str" cm="1">
        <f t="array" ref="W2467">IF(SUM(LEN(B2467:V2467))=0,"",IF(OR(OR(ISBLANK(F2467),SUM(LEN(C2467),LEN(D2467))=0),AND(NOT(E2467="Unknown"),ISBLANK(J2467)),AND(NOT(O2467="Unknown"),ISBLANK(R2467))),"Missing Information", INDEX(Table15[Entire Service Line Classification], MATCH(SUMIFS(Table15[Unique ID],Table15[System-Owned Portion],E2467,Table15[If Material Anything Other than "Lead" in Column E,Was Material Ever Previously Lead?],G2467,Table15[Customer-Owned Portion],O2467),Table15[Unique ID],0),0)))</f>
        <v/>
      </c>
      <c r="X2467"/>
    </row>
    <row r="2468" spans="2:24" x14ac:dyDescent="0.35">
      <c r="B2468" s="146"/>
      <c r="C2468" s="31"/>
      <c r="D2468" s="31"/>
      <c r="E2468" s="44"/>
      <c r="F2468" s="43"/>
      <c r="G2468" s="84"/>
      <c r="H2468" s="31"/>
      <c r="I2468" s="31"/>
      <c r="J2468" s="84"/>
      <c r="K2468" s="31"/>
      <c r="L2468" s="31"/>
      <c r="M2468" s="169"/>
      <c r="N2468" s="148"/>
      <c r="O2468" s="106"/>
      <c r="P2468" s="43"/>
      <c r="Q2468" s="31"/>
      <c r="R2468" s="84"/>
      <c r="S2468" s="31"/>
      <c r="T2468" s="31"/>
      <c r="U2468" s="169"/>
      <c r="V2468" s="150"/>
      <c r="W2468" s="141" t="str" cm="1">
        <f t="array" ref="W2468">IF(SUM(LEN(B2468:V2468))=0,"",IF(OR(OR(ISBLANK(F2468),SUM(LEN(C2468),LEN(D2468))=0),AND(NOT(E2468="Unknown"),ISBLANK(J2468)),AND(NOT(O2468="Unknown"),ISBLANK(R2468))),"Missing Information", INDEX(Table15[Entire Service Line Classification], MATCH(SUMIFS(Table15[Unique ID],Table15[System-Owned Portion],E2468,Table15[If Material Anything Other than "Lead" in Column E,Was Material Ever Previously Lead?],G2468,Table15[Customer-Owned Portion],O2468),Table15[Unique ID],0),0)))</f>
        <v/>
      </c>
      <c r="X2468"/>
    </row>
    <row r="2469" spans="2:24" x14ac:dyDescent="0.35">
      <c r="B2469" s="146"/>
      <c r="C2469" s="31"/>
      <c r="D2469" s="31"/>
      <c r="E2469" s="44"/>
      <c r="F2469" s="43"/>
      <c r="G2469" s="84"/>
      <c r="H2469" s="31"/>
      <c r="I2469" s="31"/>
      <c r="J2469" s="84"/>
      <c r="K2469" s="31"/>
      <c r="L2469" s="31"/>
      <c r="M2469" s="169"/>
      <c r="N2469" s="148"/>
      <c r="O2469" s="106"/>
      <c r="P2469" s="43"/>
      <c r="Q2469" s="31"/>
      <c r="R2469" s="84"/>
      <c r="S2469" s="31"/>
      <c r="T2469" s="31"/>
      <c r="U2469" s="169"/>
      <c r="V2469" s="150"/>
      <c r="W2469" s="141" t="str" cm="1">
        <f t="array" ref="W2469">IF(SUM(LEN(B2469:V2469))=0,"",IF(OR(OR(ISBLANK(F2469),SUM(LEN(C2469),LEN(D2469))=0),AND(NOT(E2469="Unknown"),ISBLANK(J2469)),AND(NOT(O2469="Unknown"),ISBLANK(R2469))),"Missing Information", INDEX(Table15[Entire Service Line Classification], MATCH(SUMIFS(Table15[Unique ID],Table15[System-Owned Portion],E2469,Table15[If Material Anything Other than "Lead" in Column E,Was Material Ever Previously Lead?],G2469,Table15[Customer-Owned Portion],O2469),Table15[Unique ID],0),0)))</f>
        <v/>
      </c>
      <c r="X2469"/>
    </row>
    <row r="2470" spans="2:24" x14ac:dyDescent="0.35">
      <c r="B2470" s="146"/>
      <c r="C2470" s="31"/>
      <c r="D2470" s="31"/>
      <c r="E2470" s="44"/>
      <c r="F2470" s="43"/>
      <c r="G2470" s="84"/>
      <c r="H2470" s="31"/>
      <c r="I2470" s="31"/>
      <c r="J2470" s="84"/>
      <c r="K2470" s="31"/>
      <c r="L2470" s="31"/>
      <c r="M2470" s="169"/>
      <c r="N2470" s="148"/>
      <c r="O2470" s="106"/>
      <c r="P2470" s="43"/>
      <c r="Q2470" s="31"/>
      <c r="R2470" s="84"/>
      <c r="S2470" s="31"/>
      <c r="T2470" s="31"/>
      <c r="U2470" s="169"/>
      <c r="V2470" s="150"/>
      <c r="W2470" s="141" t="str" cm="1">
        <f t="array" ref="W2470">IF(SUM(LEN(B2470:V2470))=0,"",IF(OR(OR(ISBLANK(F2470),SUM(LEN(C2470),LEN(D2470))=0),AND(NOT(E2470="Unknown"),ISBLANK(J2470)),AND(NOT(O2470="Unknown"),ISBLANK(R2470))),"Missing Information", INDEX(Table15[Entire Service Line Classification], MATCH(SUMIFS(Table15[Unique ID],Table15[System-Owned Portion],E2470,Table15[If Material Anything Other than "Lead" in Column E,Was Material Ever Previously Lead?],G2470,Table15[Customer-Owned Portion],O2470),Table15[Unique ID],0),0)))</f>
        <v/>
      </c>
      <c r="X2470"/>
    </row>
    <row r="2471" spans="2:24" x14ac:dyDescent="0.35">
      <c r="B2471" s="146"/>
      <c r="C2471" s="31"/>
      <c r="D2471" s="31"/>
      <c r="E2471" s="44"/>
      <c r="F2471" s="43"/>
      <c r="G2471" s="84"/>
      <c r="H2471" s="31"/>
      <c r="I2471" s="31"/>
      <c r="J2471" s="84"/>
      <c r="K2471" s="31"/>
      <c r="L2471" s="31"/>
      <c r="M2471" s="169"/>
      <c r="N2471" s="148"/>
      <c r="O2471" s="106"/>
      <c r="P2471" s="43"/>
      <c r="Q2471" s="31"/>
      <c r="R2471" s="84"/>
      <c r="S2471" s="31"/>
      <c r="T2471" s="31"/>
      <c r="U2471" s="169"/>
      <c r="V2471" s="150"/>
      <c r="W2471" s="141" t="str" cm="1">
        <f t="array" ref="W2471">IF(SUM(LEN(B2471:V2471))=0,"",IF(OR(OR(ISBLANK(F2471),SUM(LEN(C2471),LEN(D2471))=0),AND(NOT(E2471="Unknown"),ISBLANK(J2471)),AND(NOT(O2471="Unknown"),ISBLANK(R2471))),"Missing Information", INDEX(Table15[Entire Service Line Classification], MATCH(SUMIFS(Table15[Unique ID],Table15[System-Owned Portion],E2471,Table15[If Material Anything Other than "Lead" in Column E,Was Material Ever Previously Lead?],G2471,Table15[Customer-Owned Portion],O2471),Table15[Unique ID],0),0)))</f>
        <v/>
      </c>
      <c r="X2471"/>
    </row>
    <row r="2472" spans="2:24" x14ac:dyDescent="0.35">
      <c r="B2472" s="146"/>
      <c r="C2472" s="31"/>
      <c r="D2472" s="31"/>
      <c r="E2472" s="44"/>
      <c r="F2472" s="43"/>
      <c r="G2472" s="84"/>
      <c r="H2472" s="31"/>
      <c r="I2472" s="31"/>
      <c r="J2472" s="84"/>
      <c r="K2472" s="31"/>
      <c r="L2472" s="31"/>
      <c r="M2472" s="169"/>
      <c r="N2472" s="148"/>
      <c r="O2472" s="106"/>
      <c r="P2472" s="43"/>
      <c r="Q2472" s="31"/>
      <c r="R2472" s="84"/>
      <c r="S2472" s="31"/>
      <c r="T2472" s="31"/>
      <c r="U2472" s="169"/>
      <c r="V2472" s="150"/>
      <c r="W2472" s="141" t="str" cm="1">
        <f t="array" ref="W2472">IF(SUM(LEN(B2472:V2472))=0,"",IF(OR(OR(ISBLANK(F2472),SUM(LEN(C2472),LEN(D2472))=0),AND(NOT(E2472="Unknown"),ISBLANK(J2472)),AND(NOT(O2472="Unknown"),ISBLANK(R2472))),"Missing Information", INDEX(Table15[Entire Service Line Classification], MATCH(SUMIFS(Table15[Unique ID],Table15[System-Owned Portion],E2472,Table15[If Material Anything Other than "Lead" in Column E,Was Material Ever Previously Lead?],G2472,Table15[Customer-Owned Portion],O2472),Table15[Unique ID],0),0)))</f>
        <v/>
      </c>
      <c r="X2472"/>
    </row>
    <row r="2473" spans="2:24" x14ac:dyDescent="0.35">
      <c r="B2473" s="146"/>
      <c r="C2473" s="31"/>
      <c r="D2473" s="31"/>
      <c r="E2473" s="44"/>
      <c r="F2473" s="43"/>
      <c r="G2473" s="84"/>
      <c r="H2473" s="31"/>
      <c r="I2473" s="31"/>
      <c r="J2473" s="84"/>
      <c r="K2473" s="31"/>
      <c r="L2473" s="31"/>
      <c r="M2473" s="169"/>
      <c r="N2473" s="148"/>
      <c r="O2473" s="106"/>
      <c r="P2473" s="43"/>
      <c r="Q2473" s="31"/>
      <c r="R2473" s="84"/>
      <c r="S2473" s="31"/>
      <c r="T2473" s="31"/>
      <c r="U2473" s="169"/>
      <c r="V2473" s="150"/>
      <c r="W2473" s="141" t="str" cm="1">
        <f t="array" ref="W2473">IF(SUM(LEN(B2473:V2473))=0,"",IF(OR(OR(ISBLANK(F2473),SUM(LEN(C2473),LEN(D2473))=0),AND(NOT(E2473="Unknown"),ISBLANK(J2473)),AND(NOT(O2473="Unknown"),ISBLANK(R2473))),"Missing Information", INDEX(Table15[Entire Service Line Classification], MATCH(SUMIFS(Table15[Unique ID],Table15[System-Owned Portion],E2473,Table15[If Material Anything Other than "Lead" in Column E,Was Material Ever Previously Lead?],G2473,Table15[Customer-Owned Portion],O2473),Table15[Unique ID],0),0)))</f>
        <v/>
      </c>
      <c r="X2473"/>
    </row>
    <row r="2474" spans="2:24" x14ac:dyDescent="0.35">
      <c r="B2474" s="146"/>
      <c r="C2474" s="31"/>
      <c r="D2474" s="31"/>
      <c r="E2474" s="44"/>
      <c r="F2474" s="43"/>
      <c r="G2474" s="84"/>
      <c r="H2474" s="31"/>
      <c r="I2474" s="31"/>
      <c r="J2474" s="84"/>
      <c r="K2474" s="31"/>
      <c r="L2474" s="31"/>
      <c r="M2474" s="169"/>
      <c r="N2474" s="148"/>
      <c r="O2474" s="106"/>
      <c r="P2474" s="43"/>
      <c r="Q2474" s="31"/>
      <c r="R2474" s="84"/>
      <c r="S2474" s="31"/>
      <c r="T2474" s="31"/>
      <c r="U2474" s="169"/>
      <c r="V2474" s="150"/>
      <c r="W2474" s="141" t="str" cm="1">
        <f t="array" ref="W2474">IF(SUM(LEN(B2474:V2474))=0,"",IF(OR(OR(ISBLANK(F2474),SUM(LEN(C2474),LEN(D2474))=0),AND(NOT(E2474="Unknown"),ISBLANK(J2474)),AND(NOT(O2474="Unknown"),ISBLANK(R2474))),"Missing Information", INDEX(Table15[Entire Service Line Classification], MATCH(SUMIFS(Table15[Unique ID],Table15[System-Owned Portion],E2474,Table15[If Material Anything Other than "Lead" in Column E,Was Material Ever Previously Lead?],G2474,Table15[Customer-Owned Portion],O2474),Table15[Unique ID],0),0)))</f>
        <v/>
      </c>
      <c r="X2474"/>
    </row>
    <row r="2475" spans="2:24" x14ac:dyDescent="0.35">
      <c r="B2475" s="146"/>
      <c r="C2475" s="31"/>
      <c r="D2475" s="31"/>
      <c r="E2475" s="44"/>
      <c r="F2475" s="43"/>
      <c r="G2475" s="84"/>
      <c r="H2475" s="31"/>
      <c r="I2475" s="31"/>
      <c r="J2475" s="84"/>
      <c r="K2475" s="31"/>
      <c r="L2475" s="31"/>
      <c r="M2475" s="169"/>
      <c r="N2475" s="148"/>
      <c r="O2475" s="106"/>
      <c r="P2475" s="43"/>
      <c r="Q2475" s="31"/>
      <c r="R2475" s="84"/>
      <c r="S2475" s="31"/>
      <c r="T2475" s="31"/>
      <c r="U2475" s="169"/>
      <c r="V2475" s="150"/>
      <c r="W2475" s="141" t="str" cm="1">
        <f t="array" ref="W2475">IF(SUM(LEN(B2475:V2475))=0,"",IF(OR(OR(ISBLANK(F2475),SUM(LEN(C2475),LEN(D2475))=0),AND(NOT(E2475="Unknown"),ISBLANK(J2475)),AND(NOT(O2475="Unknown"),ISBLANK(R2475))),"Missing Information", INDEX(Table15[Entire Service Line Classification], MATCH(SUMIFS(Table15[Unique ID],Table15[System-Owned Portion],E2475,Table15[If Material Anything Other than "Lead" in Column E,Was Material Ever Previously Lead?],G2475,Table15[Customer-Owned Portion],O2475),Table15[Unique ID],0),0)))</f>
        <v/>
      </c>
      <c r="X2475"/>
    </row>
    <row r="2476" spans="2:24" x14ac:dyDescent="0.35">
      <c r="B2476" s="146"/>
      <c r="C2476" s="31"/>
      <c r="D2476" s="31"/>
      <c r="E2476" s="44"/>
      <c r="F2476" s="43"/>
      <c r="G2476" s="84"/>
      <c r="H2476" s="31"/>
      <c r="I2476" s="31"/>
      <c r="J2476" s="84"/>
      <c r="K2476" s="31"/>
      <c r="L2476" s="31"/>
      <c r="M2476" s="169"/>
      <c r="N2476" s="148"/>
      <c r="O2476" s="106"/>
      <c r="P2476" s="43"/>
      <c r="Q2476" s="31"/>
      <c r="R2476" s="84"/>
      <c r="S2476" s="31"/>
      <c r="T2476" s="31"/>
      <c r="U2476" s="169"/>
      <c r="V2476" s="150"/>
      <c r="W2476" s="141" t="str" cm="1">
        <f t="array" ref="W2476">IF(SUM(LEN(B2476:V2476))=0,"",IF(OR(OR(ISBLANK(F2476),SUM(LEN(C2476),LEN(D2476))=0),AND(NOT(E2476="Unknown"),ISBLANK(J2476)),AND(NOT(O2476="Unknown"),ISBLANK(R2476))),"Missing Information", INDEX(Table15[Entire Service Line Classification], MATCH(SUMIFS(Table15[Unique ID],Table15[System-Owned Portion],E2476,Table15[If Material Anything Other than "Lead" in Column E,Was Material Ever Previously Lead?],G2476,Table15[Customer-Owned Portion],O2476),Table15[Unique ID],0),0)))</f>
        <v/>
      </c>
      <c r="X2476"/>
    </row>
    <row r="2477" spans="2:24" x14ac:dyDescent="0.35">
      <c r="B2477" s="146"/>
      <c r="C2477" s="31"/>
      <c r="D2477" s="31"/>
      <c r="E2477" s="44"/>
      <c r="F2477" s="43"/>
      <c r="G2477" s="84"/>
      <c r="H2477" s="31"/>
      <c r="I2477" s="31"/>
      <c r="J2477" s="84"/>
      <c r="K2477" s="31"/>
      <c r="L2477" s="31"/>
      <c r="M2477" s="169"/>
      <c r="N2477" s="148"/>
      <c r="O2477" s="106"/>
      <c r="P2477" s="43"/>
      <c r="Q2477" s="31"/>
      <c r="R2477" s="84"/>
      <c r="S2477" s="31"/>
      <c r="T2477" s="31"/>
      <c r="U2477" s="169"/>
      <c r="V2477" s="150"/>
      <c r="W2477" s="141" t="str" cm="1">
        <f t="array" ref="W2477">IF(SUM(LEN(B2477:V2477))=0,"",IF(OR(OR(ISBLANK(F2477),SUM(LEN(C2477),LEN(D2477))=0),AND(NOT(E2477="Unknown"),ISBLANK(J2477)),AND(NOT(O2477="Unknown"),ISBLANK(R2477))),"Missing Information", INDEX(Table15[Entire Service Line Classification], MATCH(SUMIFS(Table15[Unique ID],Table15[System-Owned Portion],E2477,Table15[If Material Anything Other than "Lead" in Column E,Was Material Ever Previously Lead?],G2477,Table15[Customer-Owned Portion],O2477),Table15[Unique ID],0),0)))</f>
        <v/>
      </c>
      <c r="X2477"/>
    </row>
    <row r="2478" spans="2:24" x14ac:dyDescent="0.35">
      <c r="B2478" s="146"/>
      <c r="C2478" s="31"/>
      <c r="D2478" s="31"/>
      <c r="E2478" s="44"/>
      <c r="F2478" s="43"/>
      <c r="G2478" s="84"/>
      <c r="H2478" s="31"/>
      <c r="I2478" s="31"/>
      <c r="J2478" s="84"/>
      <c r="K2478" s="31"/>
      <c r="L2478" s="31"/>
      <c r="M2478" s="169"/>
      <c r="N2478" s="148"/>
      <c r="O2478" s="106"/>
      <c r="P2478" s="43"/>
      <c r="Q2478" s="31"/>
      <c r="R2478" s="84"/>
      <c r="S2478" s="31"/>
      <c r="T2478" s="31"/>
      <c r="U2478" s="169"/>
      <c r="V2478" s="150"/>
      <c r="W2478" s="141" t="str" cm="1">
        <f t="array" ref="W2478">IF(SUM(LEN(B2478:V2478))=0,"",IF(OR(OR(ISBLANK(F2478),SUM(LEN(C2478),LEN(D2478))=0),AND(NOT(E2478="Unknown"),ISBLANK(J2478)),AND(NOT(O2478="Unknown"),ISBLANK(R2478))),"Missing Information", INDEX(Table15[Entire Service Line Classification], MATCH(SUMIFS(Table15[Unique ID],Table15[System-Owned Portion],E2478,Table15[If Material Anything Other than "Lead" in Column E,Was Material Ever Previously Lead?],G2478,Table15[Customer-Owned Portion],O2478),Table15[Unique ID],0),0)))</f>
        <v/>
      </c>
      <c r="X2478"/>
    </row>
    <row r="2479" spans="2:24" x14ac:dyDescent="0.35">
      <c r="B2479" s="146"/>
      <c r="C2479" s="31"/>
      <c r="D2479" s="31"/>
      <c r="E2479" s="44"/>
      <c r="F2479" s="43"/>
      <c r="G2479" s="84"/>
      <c r="H2479" s="31"/>
      <c r="I2479" s="31"/>
      <c r="J2479" s="84"/>
      <c r="K2479" s="31"/>
      <c r="L2479" s="31"/>
      <c r="M2479" s="169"/>
      <c r="N2479" s="148"/>
      <c r="O2479" s="106"/>
      <c r="P2479" s="43"/>
      <c r="Q2479" s="31"/>
      <c r="R2479" s="84"/>
      <c r="S2479" s="31"/>
      <c r="T2479" s="31"/>
      <c r="U2479" s="169"/>
      <c r="V2479" s="150"/>
      <c r="W2479" s="141" t="str" cm="1">
        <f t="array" ref="W2479">IF(SUM(LEN(B2479:V2479))=0,"",IF(OR(OR(ISBLANK(F2479),SUM(LEN(C2479),LEN(D2479))=0),AND(NOT(E2479="Unknown"),ISBLANK(J2479)),AND(NOT(O2479="Unknown"),ISBLANK(R2479))),"Missing Information", INDEX(Table15[Entire Service Line Classification], MATCH(SUMIFS(Table15[Unique ID],Table15[System-Owned Portion],E2479,Table15[If Material Anything Other than "Lead" in Column E,Was Material Ever Previously Lead?],G2479,Table15[Customer-Owned Portion],O2479),Table15[Unique ID],0),0)))</f>
        <v/>
      </c>
      <c r="X2479"/>
    </row>
    <row r="2480" spans="2:24" x14ac:dyDescent="0.35">
      <c r="B2480" s="146"/>
      <c r="C2480" s="31"/>
      <c r="D2480" s="31"/>
      <c r="E2480" s="44"/>
      <c r="F2480" s="43"/>
      <c r="G2480" s="84"/>
      <c r="H2480" s="31"/>
      <c r="I2480" s="31"/>
      <c r="J2480" s="84"/>
      <c r="K2480" s="31"/>
      <c r="L2480" s="31"/>
      <c r="M2480" s="169"/>
      <c r="N2480" s="148"/>
      <c r="O2480" s="106"/>
      <c r="P2480" s="43"/>
      <c r="Q2480" s="31"/>
      <c r="R2480" s="84"/>
      <c r="S2480" s="31"/>
      <c r="T2480" s="31"/>
      <c r="U2480" s="169"/>
      <c r="V2480" s="150"/>
      <c r="W2480" s="141" t="str" cm="1">
        <f t="array" ref="W2480">IF(SUM(LEN(B2480:V2480))=0,"",IF(OR(OR(ISBLANK(F2480),SUM(LEN(C2480),LEN(D2480))=0),AND(NOT(E2480="Unknown"),ISBLANK(J2480)),AND(NOT(O2480="Unknown"),ISBLANK(R2480))),"Missing Information", INDEX(Table15[Entire Service Line Classification], MATCH(SUMIFS(Table15[Unique ID],Table15[System-Owned Portion],E2480,Table15[If Material Anything Other than "Lead" in Column E,Was Material Ever Previously Lead?],G2480,Table15[Customer-Owned Portion],O2480),Table15[Unique ID],0),0)))</f>
        <v/>
      </c>
      <c r="X2480"/>
    </row>
    <row r="2481" spans="2:24" x14ac:dyDescent="0.35">
      <c r="B2481" s="146"/>
      <c r="C2481" s="31"/>
      <c r="D2481" s="31"/>
      <c r="E2481" s="44"/>
      <c r="F2481" s="43"/>
      <c r="G2481" s="84"/>
      <c r="H2481" s="31"/>
      <c r="I2481" s="31"/>
      <c r="J2481" s="84"/>
      <c r="K2481" s="31"/>
      <c r="L2481" s="31"/>
      <c r="M2481" s="169"/>
      <c r="N2481" s="148"/>
      <c r="O2481" s="106"/>
      <c r="P2481" s="43"/>
      <c r="Q2481" s="31"/>
      <c r="R2481" s="84"/>
      <c r="S2481" s="31"/>
      <c r="T2481" s="31"/>
      <c r="U2481" s="169"/>
      <c r="V2481" s="150"/>
      <c r="W2481" s="141" t="str" cm="1">
        <f t="array" ref="W2481">IF(SUM(LEN(B2481:V2481))=0,"",IF(OR(OR(ISBLANK(F2481),SUM(LEN(C2481),LEN(D2481))=0),AND(NOT(E2481="Unknown"),ISBLANK(J2481)),AND(NOT(O2481="Unknown"),ISBLANK(R2481))),"Missing Information", INDEX(Table15[Entire Service Line Classification], MATCH(SUMIFS(Table15[Unique ID],Table15[System-Owned Portion],E2481,Table15[If Material Anything Other than "Lead" in Column E,Was Material Ever Previously Lead?],G2481,Table15[Customer-Owned Portion],O2481),Table15[Unique ID],0),0)))</f>
        <v/>
      </c>
      <c r="X2481"/>
    </row>
    <row r="2482" spans="2:24" x14ac:dyDescent="0.35">
      <c r="B2482" s="146"/>
      <c r="C2482" s="31"/>
      <c r="D2482" s="31"/>
      <c r="E2482" s="44"/>
      <c r="F2482" s="43"/>
      <c r="G2482" s="84"/>
      <c r="H2482" s="31"/>
      <c r="I2482" s="31"/>
      <c r="J2482" s="84"/>
      <c r="K2482" s="31"/>
      <c r="L2482" s="31"/>
      <c r="M2482" s="169"/>
      <c r="N2482" s="148"/>
      <c r="O2482" s="106"/>
      <c r="P2482" s="43"/>
      <c r="Q2482" s="31"/>
      <c r="R2482" s="84"/>
      <c r="S2482" s="31"/>
      <c r="T2482" s="31"/>
      <c r="U2482" s="169"/>
      <c r="V2482" s="150"/>
      <c r="W2482" s="141" t="str" cm="1">
        <f t="array" ref="W2482">IF(SUM(LEN(B2482:V2482))=0,"",IF(OR(OR(ISBLANK(F2482),SUM(LEN(C2482),LEN(D2482))=0),AND(NOT(E2482="Unknown"),ISBLANK(J2482)),AND(NOT(O2482="Unknown"),ISBLANK(R2482))),"Missing Information", INDEX(Table15[Entire Service Line Classification], MATCH(SUMIFS(Table15[Unique ID],Table15[System-Owned Portion],E2482,Table15[If Material Anything Other than "Lead" in Column E,Was Material Ever Previously Lead?],G2482,Table15[Customer-Owned Portion],O2482),Table15[Unique ID],0),0)))</f>
        <v/>
      </c>
      <c r="X2482"/>
    </row>
    <row r="2483" spans="2:24" x14ac:dyDescent="0.35">
      <c r="B2483" s="146"/>
      <c r="C2483" s="31"/>
      <c r="D2483" s="31"/>
      <c r="E2483" s="44"/>
      <c r="F2483" s="43"/>
      <c r="G2483" s="84"/>
      <c r="H2483" s="31"/>
      <c r="I2483" s="31"/>
      <c r="J2483" s="84"/>
      <c r="K2483" s="31"/>
      <c r="L2483" s="31"/>
      <c r="M2483" s="169"/>
      <c r="N2483" s="148"/>
      <c r="O2483" s="106"/>
      <c r="P2483" s="43"/>
      <c r="Q2483" s="31"/>
      <c r="R2483" s="84"/>
      <c r="S2483" s="31"/>
      <c r="T2483" s="31"/>
      <c r="U2483" s="169"/>
      <c r="V2483" s="150"/>
      <c r="W2483" s="141" t="str" cm="1">
        <f t="array" ref="W2483">IF(SUM(LEN(B2483:V2483))=0,"",IF(OR(OR(ISBLANK(F2483),SUM(LEN(C2483),LEN(D2483))=0),AND(NOT(E2483="Unknown"),ISBLANK(J2483)),AND(NOT(O2483="Unknown"),ISBLANK(R2483))),"Missing Information", INDEX(Table15[Entire Service Line Classification], MATCH(SUMIFS(Table15[Unique ID],Table15[System-Owned Portion],E2483,Table15[If Material Anything Other than "Lead" in Column E,Was Material Ever Previously Lead?],G2483,Table15[Customer-Owned Portion],O2483),Table15[Unique ID],0),0)))</f>
        <v/>
      </c>
      <c r="X2483"/>
    </row>
    <row r="2484" spans="2:24" x14ac:dyDescent="0.35">
      <c r="B2484" s="146"/>
      <c r="C2484" s="31"/>
      <c r="D2484" s="31"/>
      <c r="E2484" s="44"/>
      <c r="F2484" s="43"/>
      <c r="G2484" s="84"/>
      <c r="H2484" s="31"/>
      <c r="I2484" s="31"/>
      <c r="J2484" s="84"/>
      <c r="K2484" s="31"/>
      <c r="L2484" s="31"/>
      <c r="M2484" s="169"/>
      <c r="N2484" s="148"/>
      <c r="O2484" s="106"/>
      <c r="P2484" s="43"/>
      <c r="Q2484" s="31"/>
      <c r="R2484" s="84"/>
      <c r="S2484" s="31"/>
      <c r="T2484" s="31"/>
      <c r="U2484" s="169"/>
      <c r="V2484" s="150"/>
      <c r="W2484" s="141" t="str" cm="1">
        <f t="array" ref="W2484">IF(SUM(LEN(B2484:V2484))=0,"",IF(OR(OR(ISBLANK(F2484),SUM(LEN(C2484),LEN(D2484))=0),AND(NOT(E2484="Unknown"),ISBLANK(J2484)),AND(NOT(O2484="Unknown"),ISBLANK(R2484))),"Missing Information", INDEX(Table15[Entire Service Line Classification], MATCH(SUMIFS(Table15[Unique ID],Table15[System-Owned Portion],E2484,Table15[If Material Anything Other than "Lead" in Column E,Was Material Ever Previously Lead?],G2484,Table15[Customer-Owned Portion],O2484),Table15[Unique ID],0),0)))</f>
        <v/>
      </c>
      <c r="X2484"/>
    </row>
    <row r="2485" spans="2:24" x14ac:dyDescent="0.35">
      <c r="B2485" s="146"/>
      <c r="C2485" s="31"/>
      <c r="D2485" s="31"/>
      <c r="E2485" s="44"/>
      <c r="F2485" s="43"/>
      <c r="G2485" s="84"/>
      <c r="H2485" s="31"/>
      <c r="I2485" s="31"/>
      <c r="J2485" s="84"/>
      <c r="K2485" s="31"/>
      <c r="L2485" s="31"/>
      <c r="M2485" s="169"/>
      <c r="N2485" s="148"/>
      <c r="O2485" s="106"/>
      <c r="P2485" s="43"/>
      <c r="Q2485" s="31"/>
      <c r="R2485" s="84"/>
      <c r="S2485" s="31"/>
      <c r="T2485" s="31"/>
      <c r="U2485" s="169"/>
      <c r="V2485" s="150"/>
      <c r="W2485" s="141" t="str" cm="1">
        <f t="array" ref="W2485">IF(SUM(LEN(B2485:V2485))=0,"",IF(OR(OR(ISBLANK(F2485),SUM(LEN(C2485),LEN(D2485))=0),AND(NOT(E2485="Unknown"),ISBLANK(J2485)),AND(NOT(O2485="Unknown"),ISBLANK(R2485))),"Missing Information", INDEX(Table15[Entire Service Line Classification], MATCH(SUMIFS(Table15[Unique ID],Table15[System-Owned Portion],E2485,Table15[If Material Anything Other than "Lead" in Column E,Was Material Ever Previously Lead?],G2485,Table15[Customer-Owned Portion],O2485),Table15[Unique ID],0),0)))</f>
        <v/>
      </c>
      <c r="X2485"/>
    </row>
    <row r="2486" spans="2:24" x14ac:dyDescent="0.35">
      <c r="B2486" s="146"/>
      <c r="C2486" s="31"/>
      <c r="D2486" s="31"/>
      <c r="E2486" s="44"/>
      <c r="F2486" s="43"/>
      <c r="G2486" s="84"/>
      <c r="H2486" s="31"/>
      <c r="I2486" s="31"/>
      <c r="J2486" s="84"/>
      <c r="K2486" s="31"/>
      <c r="L2486" s="31"/>
      <c r="M2486" s="169"/>
      <c r="N2486" s="148"/>
      <c r="O2486" s="106"/>
      <c r="P2486" s="43"/>
      <c r="Q2486" s="31"/>
      <c r="R2486" s="84"/>
      <c r="S2486" s="31"/>
      <c r="T2486" s="31"/>
      <c r="U2486" s="169"/>
      <c r="V2486" s="150"/>
      <c r="W2486" s="141" t="str" cm="1">
        <f t="array" ref="W2486">IF(SUM(LEN(B2486:V2486))=0,"",IF(OR(OR(ISBLANK(F2486),SUM(LEN(C2486),LEN(D2486))=0),AND(NOT(E2486="Unknown"),ISBLANK(J2486)),AND(NOT(O2486="Unknown"),ISBLANK(R2486))),"Missing Information", INDEX(Table15[Entire Service Line Classification], MATCH(SUMIFS(Table15[Unique ID],Table15[System-Owned Portion],E2486,Table15[If Material Anything Other than "Lead" in Column E,Was Material Ever Previously Lead?],G2486,Table15[Customer-Owned Portion],O2486),Table15[Unique ID],0),0)))</f>
        <v/>
      </c>
      <c r="X2486"/>
    </row>
    <row r="2487" spans="2:24" x14ac:dyDescent="0.35">
      <c r="B2487" s="146"/>
      <c r="C2487" s="31"/>
      <c r="D2487" s="31"/>
      <c r="E2487" s="44"/>
      <c r="F2487" s="43"/>
      <c r="G2487" s="84"/>
      <c r="H2487" s="31"/>
      <c r="I2487" s="31"/>
      <c r="J2487" s="84"/>
      <c r="K2487" s="31"/>
      <c r="L2487" s="31"/>
      <c r="M2487" s="169"/>
      <c r="N2487" s="148"/>
      <c r="O2487" s="106"/>
      <c r="P2487" s="43"/>
      <c r="Q2487" s="31"/>
      <c r="R2487" s="84"/>
      <c r="S2487" s="31"/>
      <c r="T2487" s="31"/>
      <c r="U2487" s="169"/>
      <c r="V2487" s="150"/>
      <c r="W2487" s="141" t="str" cm="1">
        <f t="array" ref="W2487">IF(SUM(LEN(B2487:V2487))=0,"",IF(OR(OR(ISBLANK(F2487),SUM(LEN(C2487),LEN(D2487))=0),AND(NOT(E2487="Unknown"),ISBLANK(J2487)),AND(NOT(O2487="Unknown"),ISBLANK(R2487))),"Missing Information", INDEX(Table15[Entire Service Line Classification], MATCH(SUMIFS(Table15[Unique ID],Table15[System-Owned Portion],E2487,Table15[If Material Anything Other than "Lead" in Column E,Was Material Ever Previously Lead?],G2487,Table15[Customer-Owned Portion],O2487),Table15[Unique ID],0),0)))</f>
        <v/>
      </c>
      <c r="X2487"/>
    </row>
    <row r="2488" spans="2:24" x14ac:dyDescent="0.35">
      <c r="B2488" s="146"/>
      <c r="C2488" s="31"/>
      <c r="D2488" s="31"/>
      <c r="E2488" s="44"/>
      <c r="F2488" s="43"/>
      <c r="G2488" s="84"/>
      <c r="H2488" s="31"/>
      <c r="I2488" s="31"/>
      <c r="J2488" s="84"/>
      <c r="K2488" s="31"/>
      <c r="L2488" s="31"/>
      <c r="M2488" s="169"/>
      <c r="N2488" s="148"/>
      <c r="O2488" s="106"/>
      <c r="P2488" s="43"/>
      <c r="Q2488" s="31"/>
      <c r="R2488" s="84"/>
      <c r="S2488" s="31"/>
      <c r="T2488" s="31"/>
      <c r="U2488" s="169"/>
      <c r="V2488" s="150"/>
      <c r="W2488" s="141" t="str" cm="1">
        <f t="array" ref="W2488">IF(SUM(LEN(B2488:V2488))=0,"",IF(OR(OR(ISBLANK(F2488),SUM(LEN(C2488),LEN(D2488))=0),AND(NOT(E2488="Unknown"),ISBLANK(J2488)),AND(NOT(O2488="Unknown"),ISBLANK(R2488))),"Missing Information", INDEX(Table15[Entire Service Line Classification], MATCH(SUMIFS(Table15[Unique ID],Table15[System-Owned Portion],E2488,Table15[If Material Anything Other than "Lead" in Column E,Was Material Ever Previously Lead?],G2488,Table15[Customer-Owned Portion],O2488),Table15[Unique ID],0),0)))</f>
        <v/>
      </c>
      <c r="X2488"/>
    </row>
    <row r="2489" spans="2:24" x14ac:dyDescent="0.35">
      <c r="B2489" s="146"/>
      <c r="C2489" s="31"/>
      <c r="D2489" s="31"/>
      <c r="E2489" s="44"/>
      <c r="F2489" s="43"/>
      <c r="G2489" s="84"/>
      <c r="H2489" s="31"/>
      <c r="I2489" s="31"/>
      <c r="J2489" s="84"/>
      <c r="K2489" s="31"/>
      <c r="L2489" s="31"/>
      <c r="M2489" s="169"/>
      <c r="N2489" s="148"/>
      <c r="O2489" s="106"/>
      <c r="P2489" s="43"/>
      <c r="Q2489" s="31"/>
      <c r="R2489" s="84"/>
      <c r="S2489" s="31"/>
      <c r="T2489" s="31"/>
      <c r="U2489" s="169"/>
      <c r="V2489" s="150"/>
      <c r="W2489" s="141" t="str" cm="1">
        <f t="array" ref="W2489">IF(SUM(LEN(B2489:V2489))=0,"",IF(OR(OR(ISBLANK(F2489),SUM(LEN(C2489),LEN(D2489))=0),AND(NOT(E2489="Unknown"),ISBLANK(J2489)),AND(NOT(O2489="Unknown"),ISBLANK(R2489))),"Missing Information", INDEX(Table15[Entire Service Line Classification], MATCH(SUMIFS(Table15[Unique ID],Table15[System-Owned Portion],E2489,Table15[If Material Anything Other than "Lead" in Column E,Was Material Ever Previously Lead?],G2489,Table15[Customer-Owned Portion],O2489),Table15[Unique ID],0),0)))</f>
        <v/>
      </c>
      <c r="X2489"/>
    </row>
    <row r="2490" spans="2:24" x14ac:dyDescent="0.35">
      <c r="B2490" s="146"/>
      <c r="C2490" s="31"/>
      <c r="D2490" s="31"/>
      <c r="E2490" s="44"/>
      <c r="F2490" s="43"/>
      <c r="G2490" s="84"/>
      <c r="H2490" s="31"/>
      <c r="I2490" s="31"/>
      <c r="J2490" s="84"/>
      <c r="K2490" s="31"/>
      <c r="L2490" s="31"/>
      <c r="M2490" s="169"/>
      <c r="N2490" s="148"/>
      <c r="O2490" s="106"/>
      <c r="P2490" s="43"/>
      <c r="Q2490" s="31"/>
      <c r="R2490" s="84"/>
      <c r="S2490" s="31"/>
      <c r="T2490" s="31"/>
      <c r="U2490" s="169"/>
      <c r="V2490" s="150"/>
      <c r="W2490" s="141" t="str" cm="1">
        <f t="array" ref="W2490">IF(SUM(LEN(B2490:V2490))=0,"",IF(OR(OR(ISBLANK(F2490),SUM(LEN(C2490),LEN(D2490))=0),AND(NOT(E2490="Unknown"),ISBLANK(J2490)),AND(NOT(O2490="Unknown"),ISBLANK(R2490))),"Missing Information", INDEX(Table15[Entire Service Line Classification], MATCH(SUMIFS(Table15[Unique ID],Table15[System-Owned Portion],E2490,Table15[If Material Anything Other than "Lead" in Column E,Was Material Ever Previously Lead?],G2490,Table15[Customer-Owned Portion],O2490),Table15[Unique ID],0),0)))</f>
        <v/>
      </c>
      <c r="X2490"/>
    </row>
    <row r="2491" spans="2:24" x14ac:dyDescent="0.35">
      <c r="B2491" s="146"/>
      <c r="C2491" s="31"/>
      <c r="D2491" s="31"/>
      <c r="E2491" s="44"/>
      <c r="F2491" s="43"/>
      <c r="G2491" s="84"/>
      <c r="H2491" s="31"/>
      <c r="I2491" s="31"/>
      <c r="J2491" s="84"/>
      <c r="K2491" s="31"/>
      <c r="L2491" s="31"/>
      <c r="M2491" s="169"/>
      <c r="N2491" s="148"/>
      <c r="O2491" s="106"/>
      <c r="P2491" s="43"/>
      <c r="Q2491" s="31"/>
      <c r="R2491" s="84"/>
      <c r="S2491" s="31"/>
      <c r="T2491" s="31"/>
      <c r="U2491" s="169"/>
      <c r="V2491" s="150"/>
      <c r="W2491" s="141" t="str" cm="1">
        <f t="array" ref="W2491">IF(SUM(LEN(B2491:V2491))=0,"",IF(OR(OR(ISBLANK(F2491),SUM(LEN(C2491),LEN(D2491))=0),AND(NOT(E2491="Unknown"),ISBLANK(J2491)),AND(NOT(O2491="Unknown"),ISBLANK(R2491))),"Missing Information", INDEX(Table15[Entire Service Line Classification], MATCH(SUMIFS(Table15[Unique ID],Table15[System-Owned Portion],E2491,Table15[If Material Anything Other than "Lead" in Column E,Was Material Ever Previously Lead?],G2491,Table15[Customer-Owned Portion],O2491),Table15[Unique ID],0),0)))</f>
        <v/>
      </c>
      <c r="X2491"/>
    </row>
    <row r="2492" spans="2:24" x14ac:dyDescent="0.35">
      <c r="B2492" s="146"/>
      <c r="C2492" s="31"/>
      <c r="D2492" s="31"/>
      <c r="E2492" s="44"/>
      <c r="F2492" s="43"/>
      <c r="G2492" s="84"/>
      <c r="H2492" s="31"/>
      <c r="I2492" s="31"/>
      <c r="J2492" s="84"/>
      <c r="K2492" s="31"/>
      <c r="L2492" s="31"/>
      <c r="M2492" s="169"/>
      <c r="N2492" s="148"/>
      <c r="O2492" s="106"/>
      <c r="P2492" s="43"/>
      <c r="Q2492" s="31"/>
      <c r="R2492" s="84"/>
      <c r="S2492" s="31"/>
      <c r="T2492" s="31"/>
      <c r="U2492" s="169"/>
      <c r="V2492" s="150"/>
      <c r="W2492" s="141" t="str" cm="1">
        <f t="array" ref="W2492">IF(SUM(LEN(B2492:V2492))=0,"",IF(OR(OR(ISBLANK(F2492),SUM(LEN(C2492),LEN(D2492))=0),AND(NOT(E2492="Unknown"),ISBLANK(J2492)),AND(NOT(O2492="Unknown"),ISBLANK(R2492))),"Missing Information", INDEX(Table15[Entire Service Line Classification], MATCH(SUMIFS(Table15[Unique ID],Table15[System-Owned Portion],E2492,Table15[If Material Anything Other than "Lead" in Column E,Was Material Ever Previously Lead?],G2492,Table15[Customer-Owned Portion],O2492),Table15[Unique ID],0),0)))</f>
        <v/>
      </c>
      <c r="X2492"/>
    </row>
    <row r="2493" spans="2:24" x14ac:dyDescent="0.35">
      <c r="B2493" s="146"/>
      <c r="C2493" s="31"/>
      <c r="D2493" s="31"/>
      <c r="E2493" s="44"/>
      <c r="F2493" s="43"/>
      <c r="G2493" s="84"/>
      <c r="H2493" s="31"/>
      <c r="I2493" s="31"/>
      <c r="J2493" s="84"/>
      <c r="K2493" s="31"/>
      <c r="L2493" s="31"/>
      <c r="M2493" s="169"/>
      <c r="N2493" s="148"/>
      <c r="O2493" s="106"/>
      <c r="P2493" s="43"/>
      <c r="Q2493" s="31"/>
      <c r="R2493" s="84"/>
      <c r="S2493" s="31"/>
      <c r="T2493" s="31"/>
      <c r="U2493" s="169"/>
      <c r="V2493" s="150"/>
      <c r="W2493" s="141" t="str" cm="1">
        <f t="array" ref="W2493">IF(SUM(LEN(B2493:V2493))=0,"",IF(OR(OR(ISBLANK(F2493),SUM(LEN(C2493),LEN(D2493))=0),AND(NOT(E2493="Unknown"),ISBLANK(J2493)),AND(NOT(O2493="Unknown"),ISBLANK(R2493))),"Missing Information", INDEX(Table15[Entire Service Line Classification], MATCH(SUMIFS(Table15[Unique ID],Table15[System-Owned Portion],E2493,Table15[If Material Anything Other than "Lead" in Column E,Was Material Ever Previously Lead?],G2493,Table15[Customer-Owned Portion],O2493),Table15[Unique ID],0),0)))</f>
        <v/>
      </c>
      <c r="X2493"/>
    </row>
    <row r="2494" spans="2:24" x14ac:dyDescent="0.35">
      <c r="B2494" s="146"/>
      <c r="C2494" s="31"/>
      <c r="D2494" s="31"/>
      <c r="E2494" s="44"/>
      <c r="F2494" s="43"/>
      <c r="G2494" s="84"/>
      <c r="H2494" s="31"/>
      <c r="I2494" s="31"/>
      <c r="J2494" s="84"/>
      <c r="K2494" s="31"/>
      <c r="L2494" s="31"/>
      <c r="M2494" s="169"/>
      <c r="N2494" s="148"/>
      <c r="O2494" s="106"/>
      <c r="P2494" s="43"/>
      <c r="Q2494" s="31"/>
      <c r="R2494" s="84"/>
      <c r="S2494" s="31"/>
      <c r="T2494" s="31"/>
      <c r="U2494" s="169"/>
      <c r="V2494" s="150"/>
      <c r="W2494" s="141" t="str" cm="1">
        <f t="array" ref="W2494">IF(SUM(LEN(B2494:V2494))=0,"",IF(OR(OR(ISBLANK(F2494),SUM(LEN(C2494),LEN(D2494))=0),AND(NOT(E2494="Unknown"),ISBLANK(J2494)),AND(NOT(O2494="Unknown"),ISBLANK(R2494))),"Missing Information", INDEX(Table15[Entire Service Line Classification], MATCH(SUMIFS(Table15[Unique ID],Table15[System-Owned Portion],E2494,Table15[If Material Anything Other than "Lead" in Column E,Was Material Ever Previously Lead?],G2494,Table15[Customer-Owned Portion],O2494),Table15[Unique ID],0),0)))</f>
        <v/>
      </c>
      <c r="X2494"/>
    </row>
    <row r="2495" spans="2:24" x14ac:dyDescent="0.35">
      <c r="B2495" s="146"/>
      <c r="C2495" s="31"/>
      <c r="D2495" s="31"/>
      <c r="E2495" s="44"/>
      <c r="F2495" s="43"/>
      <c r="G2495" s="84"/>
      <c r="H2495" s="31"/>
      <c r="I2495" s="31"/>
      <c r="J2495" s="84"/>
      <c r="K2495" s="31"/>
      <c r="L2495" s="31"/>
      <c r="M2495" s="169"/>
      <c r="N2495" s="148"/>
      <c r="O2495" s="106"/>
      <c r="P2495" s="43"/>
      <c r="Q2495" s="31"/>
      <c r="R2495" s="84"/>
      <c r="S2495" s="31"/>
      <c r="T2495" s="31"/>
      <c r="U2495" s="169"/>
      <c r="V2495" s="150"/>
      <c r="W2495" s="141" t="str" cm="1">
        <f t="array" ref="W2495">IF(SUM(LEN(B2495:V2495))=0,"",IF(OR(OR(ISBLANK(F2495),SUM(LEN(C2495),LEN(D2495))=0),AND(NOT(E2495="Unknown"),ISBLANK(J2495)),AND(NOT(O2495="Unknown"),ISBLANK(R2495))),"Missing Information", INDEX(Table15[Entire Service Line Classification], MATCH(SUMIFS(Table15[Unique ID],Table15[System-Owned Portion],E2495,Table15[If Material Anything Other than "Lead" in Column E,Was Material Ever Previously Lead?],G2495,Table15[Customer-Owned Portion],O2495),Table15[Unique ID],0),0)))</f>
        <v/>
      </c>
      <c r="X2495"/>
    </row>
    <row r="2496" spans="2:24" x14ac:dyDescent="0.35">
      <c r="B2496" s="146"/>
      <c r="C2496" s="31"/>
      <c r="D2496" s="31"/>
      <c r="E2496" s="44"/>
      <c r="F2496" s="43"/>
      <c r="G2496" s="84"/>
      <c r="H2496" s="31"/>
      <c r="I2496" s="31"/>
      <c r="J2496" s="84"/>
      <c r="K2496" s="31"/>
      <c r="L2496" s="31"/>
      <c r="M2496" s="169"/>
      <c r="N2496" s="148"/>
      <c r="O2496" s="106"/>
      <c r="P2496" s="43"/>
      <c r="Q2496" s="31"/>
      <c r="R2496" s="84"/>
      <c r="S2496" s="31"/>
      <c r="T2496" s="31"/>
      <c r="U2496" s="169"/>
      <c r="V2496" s="150"/>
      <c r="W2496" s="141" t="str" cm="1">
        <f t="array" ref="W2496">IF(SUM(LEN(B2496:V2496))=0,"",IF(OR(OR(ISBLANK(F2496),SUM(LEN(C2496),LEN(D2496))=0),AND(NOT(E2496="Unknown"),ISBLANK(J2496)),AND(NOT(O2496="Unknown"),ISBLANK(R2496))),"Missing Information", INDEX(Table15[Entire Service Line Classification], MATCH(SUMIFS(Table15[Unique ID],Table15[System-Owned Portion],E2496,Table15[If Material Anything Other than "Lead" in Column E,Was Material Ever Previously Lead?],G2496,Table15[Customer-Owned Portion],O2496),Table15[Unique ID],0),0)))</f>
        <v/>
      </c>
      <c r="X2496"/>
    </row>
    <row r="2497" spans="2:24" x14ac:dyDescent="0.35">
      <c r="B2497" s="146"/>
      <c r="C2497" s="31"/>
      <c r="D2497" s="31"/>
      <c r="E2497" s="44"/>
      <c r="F2497" s="43"/>
      <c r="G2497" s="84"/>
      <c r="H2497" s="31"/>
      <c r="I2497" s="31"/>
      <c r="J2497" s="84"/>
      <c r="K2497" s="31"/>
      <c r="L2497" s="31"/>
      <c r="M2497" s="169"/>
      <c r="N2497" s="148"/>
      <c r="O2497" s="106"/>
      <c r="P2497" s="43"/>
      <c r="Q2497" s="31"/>
      <c r="R2497" s="84"/>
      <c r="S2497" s="31"/>
      <c r="T2497" s="31"/>
      <c r="U2497" s="169"/>
      <c r="V2497" s="150"/>
      <c r="W2497" s="141" t="str" cm="1">
        <f t="array" ref="W2497">IF(SUM(LEN(B2497:V2497))=0,"",IF(OR(OR(ISBLANK(F2497),SUM(LEN(C2497),LEN(D2497))=0),AND(NOT(E2497="Unknown"),ISBLANK(J2497)),AND(NOT(O2497="Unknown"),ISBLANK(R2497))),"Missing Information", INDEX(Table15[Entire Service Line Classification], MATCH(SUMIFS(Table15[Unique ID],Table15[System-Owned Portion],E2497,Table15[If Material Anything Other than "Lead" in Column E,Was Material Ever Previously Lead?],G2497,Table15[Customer-Owned Portion],O2497),Table15[Unique ID],0),0)))</f>
        <v/>
      </c>
      <c r="X2497"/>
    </row>
    <row r="2498" spans="2:24" x14ac:dyDescent="0.35">
      <c r="B2498" s="146"/>
      <c r="C2498" s="31"/>
      <c r="D2498" s="31"/>
      <c r="E2498" s="44"/>
      <c r="F2498" s="43"/>
      <c r="G2498" s="84"/>
      <c r="H2498" s="31"/>
      <c r="I2498" s="31"/>
      <c r="J2498" s="84"/>
      <c r="K2498" s="31"/>
      <c r="L2498" s="31"/>
      <c r="M2498" s="169"/>
      <c r="N2498" s="148"/>
      <c r="O2498" s="106"/>
      <c r="P2498" s="43"/>
      <c r="Q2498" s="31"/>
      <c r="R2498" s="84"/>
      <c r="S2498" s="31"/>
      <c r="T2498" s="31"/>
      <c r="U2498" s="169"/>
      <c r="V2498" s="150"/>
      <c r="W2498" s="141" t="str" cm="1">
        <f t="array" ref="W2498">IF(SUM(LEN(B2498:V2498))=0,"",IF(OR(OR(ISBLANK(F2498),SUM(LEN(C2498),LEN(D2498))=0),AND(NOT(E2498="Unknown"),ISBLANK(J2498)),AND(NOT(O2498="Unknown"),ISBLANK(R2498))),"Missing Information", INDEX(Table15[Entire Service Line Classification], MATCH(SUMIFS(Table15[Unique ID],Table15[System-Owned Portion],E2498,Table15[If Material Anything Other than "Lead" in Column E,Was Material Ever Previously Lead?],G2498,Table15[Customer-Owned Portion],O2498),Table15[Unique ID],0),0)))</f>
        <v/>
      </c>
      <c r="X2498"/>
    </row>
    <row r="2499" spans="2:24" x14ac:dyDescent="0.35">
      <c r="B2499" s="146"/>
      <c r="C2499" s="31"/>
      <c r="D2499" s="31"/>
      <c r="E2499" s="44"/>
      <c r="F2499" s="43"/>
      <c r="G2499" s="84"/>
      <c r="H2499" s="31"/>
      <c r="I2499" s="31"/>
      <c r="J2499" s="84"/>
      <c r="K2499" s="31"/>
      <c r="L2499" s="31"/>
      <c r="M2499" s="169"/>
      <c r="N2499" s="148"/>
      <c r="O2499" s="106"/>
      <c r="P2499" s="43"/>
      <c r="Q2499" s="31"/>
      <c r="R2499" s="84"/>
      <c r="S2499" s="31"/>
      <c r="T2499" s="31"/>
      <c r="U2499" s="169"/>
      <c r="V2499" s="150"/>
      <c r="W2499" s="141" t="str" cm="1">
        <f t="array" ref="W2499">IF(SUM(LEN(B2499:V2499))=0,"",IF(OR(OR(ISBLANK(F2499),SUM(LEN(C2499),LEN(D2499))=0),AND(NOT(E2499="Unknown"),ISBLANK(J2499)),AND(NOT(O2499="Unknown"),ISBLANK(R2499))),"Missing Information", INDEX(Table15[Entire Service Line Classification], MATCH(SUMIFS(Table15[Unique ID],Table15[System-Owned Portion],E2499,Table15[If Material Anything Other than "Lead" in Column E,Was Material Ever Previously Lead?],G2499,Table15[Customer-Owned Portion],O2499),Table15[Unique ID],0),0)))</f>
        <v/>
      </c>
      <c r="X2499"/>
    </row>
    <row r="2500" spans="2:24" x14ac:dyDescent="0.35">
      <c r="B2500" s="146"/>
      <c r="C2500" s="31"/>
      <c r="D2500" s="31"/>
      <c r="E2500" s="44"/>
      <c r="F2500" s="43"/>
      <c r="G2500" s="84"/>
      <c r="H2500" s="31"/>
      <c r="I2500" s="31"/>
      <c r="J2500" s="84"/>
      <c r="K2500" s="31"/>
      <c r="L2500" s="31"/>
      <c r="M2500" s="169"/>
      <c r="N2500" s="148"/>
      <c r="O2500" s="106"/>
      <c r="P2500" s="43"/>
      <c r="Q2500" s="31"/>
      <c r="R2500" s="84"/>
      <c r="S2500" s="31"/>
      <c r="T2500" s="31"/>
      <c r="U2500" s="169"/>
      <c r="V2500" s="150"/>
      <c r="W2500" s="141" t="str" cm="1">
        <f t="array" ref="W2500">IF(SUM(LEN(B2500:V2500))=0,"",IF(OR(OR(ISBLANK(F2500),SUM(LEN(C2500),LEN(D2500))=0),AND(NOT(E2500="Unknown"),ISBLANK(J2500)),AND(NOT(O2500="Unknown"),ISBLANK(R2500))),"Missing Information", INDEX(Table15[Entire Service Line Classification], MATCH(SUMIFS(Table15[Unique ID],Table15[System-Owned Portion],E2500,Table15[If Material Anything Other than "Lead" in Column E,Was Material Ever Previously Lead?],G2500,Table15[Customer-Owned Portion],O2500),Table15[Unique ID],0),0)))</f>
        <v/>
      </c>
      <c r="X2500"/>
    </row>
    <row r="2501" spans="2:24" x14ac:dyDescent="0.35">
      <c r="B2501" s="146"/>
      <c r="C2501" s="31"/>
      <c r="D2501" s="31"/>
      <c r="E2501" s="44"/>
      <c r="F2501" s="43"/>
      <c r="G2501" s="84"/>
      <c r="H2501" s="31"/>
      <c r="I2501" s="31"/>
      <c r="J2501" s="84"/>
      <c r="K2501" s="31"/>
      <c r="L2501" s="31"/>
      <c r="M2501" s="169"/>
      <c r="N2501" s="148"/>
      <c r="O2501" s="106"/>
      <c r="P2501" s="43"/>
      <c r="Q2501" s="31"/>
      <c r="R2501" s="84"/>
      <c r="S2501" s="31"/>
      <c r="T2501" s="31"/>
      <c r="U2501" s="169"/>
      <c r="V2501" s="150"/>
      <c r="W2501" s="141" t="str" cm="1">
        <f t="array" ref="W2501">IF(SUM(LEN(B2501:V2501))=0,"",IF(OR(OR(ISBLANK(F2501),SUM(LEN(C2501),LEN(D2501))=0),AND(NOT(E2501="Unknown"),ISBLANK(J2501)),AND(NOT(O2501="Unknown"),ISBLANK(R2501))),"Missing Information", INDEX(Table15[Entire Service Line Classification], MATCH(SUMIFS(Table15[Unique ID],Table15[System-Owned Portion],E2501,Table15[If Material Anything Other than "Lead" in Column E,Was Material Ever Previously Lead?],G2501,Table15[Customer-Owned Portion],O2501),Table15[Unique ID],0),0)))</f>
        <v/>
      </c>
      <c r="X2501"/>
    </row>
    <row r="2502" spans="2:24" x14ac:dyDescent="0.35">
      <c r="B2502" s="146"/>
      <c r="C2502" s="31"/>
      <c r="D2502" s="31"/>
      <c r="E2502" s="44"/>
      <c r="F2502" s="43"/>
      <c r="G2502" s="84"/>
      <c r="H2502" s="31"/>
      <c r="I2502" s="31"/>
      <c r="J2502" s="84"/>
      <c r="K2502" s="31"/>
      <c r="L2502" s="31"/>
      <c r="M2502" s="169"/>
      <c r="N2502" s="148"/>
      <c r="O2502" s="106"/>
      <c r="P2502" s="43"/>
      <c r="Q2502" s="31"/>
      <c r="R2502" s="84"/>
      <c r="S2502" s="31"/>
      <c r="T2502" s="31"/>
      <c r="U2502" s="169"/>
      <c r="V2502" s="150"/>
      <c r="W2502" s="141" t="str" cm="1">
        <f t="array" ref="W2502">IF(SUM(LEN(B2502:V2502))=0,"",IF(OR(OR(ISBLANK(F2502),SUM(LEN(C2502),LEN(D2502))=0),AND(NOT(E2502="Unknown"),ISBLANK(J2502)),AND(NOT(O2502="Unknown"),ISBLANK(R2502))),"Missing Information", INDEX(Table15[Entire Service Line Classification], MATCH(SUMIFS(Table15[Unique ID],Table15[System-Owned Portion],E2502,Table15[If Material Anything Other than "Lead" in Column E,Was Material Ever Previously Lead?],G2502,Table15[Customer-Owned Portion],O2502),Table15[Unique ID],0),0)))</f>
        <v/>
      </c>
      <c r="X2502"/>
    </row>
    <row r="2503" spans="2:24" x14ac:dyDescent="0.35">
      <c r="B2503" s="146"/>
      <c r="C2503" s="31"/>
      <c r="D2503" s="31"/>
      <c r="E2503" s="44"/>
      <c r="F2503" s="43"/>
      <c r="G2503" s="84"/>
      <c r="H2503" s="31"/>
      <c r="I2503" s="31"/>
      <c r="J2503" s="84"/>
      <c r="K2503" s="31"/>
      <c r="L2503" s="31"/>
      <c r="M2503" s="169"/>
      <c r="N2503" s="148"/>
      <c r="O2503" s="106"/>
      <c r="P2503" s="43"/>
      <c r="Q2503" s="31"/>
      <c r="R2503" s="84"/>
      <c r="S2503" s="31"/>
      <c r="T2503" s="31"/>
      <c r="U2503" s="169"/>
      <c r="V2503" s="150"/>
      <c r="W2503" s="141" t="str" cm="1">
        <f t="array" ref="W2503">IF(SUM(LEN(B2503:V2503))=0,"",IF(OR(OR(ISBLANK(F2503),SUM(LEN(C2503),LEN(D2503))=0),AND(NOT(E2503="Unknown"),ISBLANK(J2503)),AND(NOT(O2503="Unknown"),ISBLANK(R2503))),"Missing Information", INDEX(Table15[Entire Service Line Classification], MATCH(SUMIFS(Table15[Unique ID],Table15[System-Owned Portion],E2503,Table15[If Material Anything Other than "Lead" in Column E,Was Material Ever Previously Lead?],G2503,Table15[Customer-Owned Portion],O2503),Table15[Unique ID],0),0)))</f>
        <v/>
      </c>
      <c r="X2503"/>
    </row>
    <row r="2504" spans="2:24" x14ac:dyDescent="0.35">
      <c r="B2504" s="146"/>
      <c r="C2504" s="31"/>
      <c r="D2504" s="31"/>
      <c r="E2504" s="44"/>
      <c r="F2504" s="43"/>
      <c r="G2504" s="84"/>
      <c r="H2504" s="31"/>
      <c r="I2504" s="31"/>
      <c r="J2504" s="84"/>
      <c r="K2504" s="31"/>
      <c r="L2504" s="31"/>
      <c r="M2504" s="169"/>
      <c r="N2504" s="148"/>
      <c r="O2504" s="106"/>
      <c r="P2504" s="43"/>
      <c r="Q2504" s="31"/>
      <c r="R2504" s="84"/>
      <c r="S2504" s="31"/>
      <c r="T2504" s="31"/>
      <c r="U2504" s="169"/>
      <c r="V2504" s="150"/>
      <c r="W2504" s="141" t="str" cm="1">
        <f t="array" ref="W2504">IF(SUM(LEN(B2504:V2504))=0,"",IF(OR(OR(ISBLANK(F2504),SUM(LEN(C2504),LEN(D2504))=0),AND(NOT(E2504="Unknown"),ISBLANK(J2504)),AND(NOT(O2504="Unknown"),ISBLANK(R2504))),"Missing Information", INDEX(Table15[Entire Service Line Classification], MATCH(SUMIFS(Table15[Unique ID],Table15[System-Owned Portion],E2504,Table15[If Material Anything Other than "Lead" in Column E,Was Material Ever Previously Lead?],G2504,Table15[Customer-Owned Portion],O2504),Table15[Unique ID],0),0)))</f>
        <v/>
      </c>
      <c r="X2504"/>
    </row>
    <row r="2505" spans="2:24" x14ac:dyDescent="0.35">
      <c r="B2505" s="146"/>
      <c r="C2505" s="31"/>
      <c r="D2505" s="31"/>
      <c r="E2505" s="44"/>
      <c r="F2505" s="43"/>
      <c r="G2505" s="84"/>
      <c r="H2505" s="31"/>
      <c r="I2505" s="31"/>
      <c r="J2505" s="84"/>
      <c r="K2505" s="31"/>
      <c r="L2505" s="31"/>
      <c r="M2505" s="169"/>
      <c r="N2505" s="148"/>
      <c r="O2505" s="106"/>
      <c r="P2505" s="43"/>
      <c r="Q2505" s="31"/>
      <c r="R2505" s="84"/>
      <c r="S2505" s="31"/>
      <c r="T2505" s="31"/>
      <c r="U2505" s="169"/>
      <c r="V2505" s="150"/>
      <c r="W2505" s="141" t="str" cm="1">
        <f t="array" ref="W2505">IF(SUM(LEN(B2505:V2505))=0,"",IF(OR(OR(ISBLANK(F2505),SUM(LEN(C2505),LEN(D2505))=0),AND(NOT(E2505="Unknown"),ISBLANK(J2505)),AND(NOT(O2505="Unknown"),ISBLANK(R2505))),"Missing Information", INDEX(Table15[Entire Service Line Classification], MATCH(SUMIFS(Table15[Unique ID],Table15[System-Owned Portion],E2505,Table15[If Material Anything Other than "Lead" in Column E,Was Material Ever Previously Lead?],G2505,Table15[Customer-Owned Portion],O2505),Table15[Unique ID],0),0)))</f>
        <v/>
      </c>
      <c r="X2505"/>
    </row>
    <row r="2506" spans="2:24" x14ac:dyDescent="0.35">
      <c r="B2506" s="146"/>
      <c r="C2506" s="31"/>
      <c r="D2506" s="31"/>
      <c r="E2506" s="44"/>
      <c r="F2506" s="43"/>
      <c r="G2506" s="84"/>
      <c r="H2506" s="31"/>
      <c r="I2506" s="31"/>
      <c r="J2506" s="84"/>
      <c r="K2506" s="31"/>
      <c r="L2506" s="31"/>
      <c r="M2506" s="169"/>
      <c r="N2506" s="148"/>
      <c r="O2506" s="106"/>
      <c r="P2506" s="43"/>
      <c r="Q2506" s="31"/>
      <c r="R2506" s="84"/>
      <c r="S2506" s="31"/>
      <c r="T2506" s="31"/>
      <c r="U2506" s="169"/>
      <c r="V2506" s="150"/>
      <c r="W2506" s="141" t="str" cm="1">
        <f t="array" ref="W2506">IF(SUM(LEN(B2506:V2506))=0,"",IF(OR(OR(ISBLANK(F2506),SUM(LEN(C2506),LEN(D2506))=0),AND(NOT(E2506="Unknown"),ISBLANK(J2506)),AND(NOT(O2506="Unknown"),ISBLANK(R2506))),"Missing Information", INDEX(Table15[Entire Service Line Classification], MATCH(SUMIFS(Table15[Unique ID],Table15[System-Owned Portion],E2506,Table15[If Material Anything Other than "Lead" in Column E,Was Material Ever Previously Lead?],G2506,Table15[Customer-Owned Portion],O2506),Table15[Unique ID],0),0)))</f>
        <v/>
      </c>
      <c r="X2506"/>
    </row>
    <row r="2507" spans="2:24" x14ac:dyDescent="0.35">
      <c r="B2507" s="146"/>
      <c r="C2507" s="31"/>
      <c r="D2507" s="31"/>
      <c r="E2507" s="44"/>
      <c r="F2507" s="43"/>
      <c r="G2507" s="84"/>
      <c r="H2507" s="31"/>
      <c r="I2507" s="31"/>
      <c r="J2507" s="84"/>
      <c r="K2507" s="31"/>
      <c r="L2507" s="31"/>
      <c r="M2507" s="169"/>
      <c r="N2507" s="148"/>
      <c r="O2507" s="106"/>
      <c r="P2507" s="43"/>
      <c r="Q2507" s="31"/>
      <c r="R2507" s="84"/>
      <c r="S2507" s="31"/>
      <c r="T2507" s="31"/>
      <c r="U2507" s="169"/>
      <c r="V2507" s="150"/>
      <c r="W2507" s="141" t="str" cm="1">
        <f t="array" ref="W2507">IF(SUM(LEN(B2507:V2507))=0,"",IF(OR(OR(ISBLANK(F2507),SUM(LEN(C2507),LEN(D2507))=0),AND(NOT(E2507="Unknown"),ISBLANK(J2507)),AND(NOT(O2507="Unknown"),ISBLANK(R2507))),"Missing Information", INDEX(Table15[Entire Service Line Classification], MATCH(SUMIFS(Table15[Unique ID],Table15[System-Owned Portion],E2507,Table15[If Material Anything Other than "Lead" in Column E,Was Material Ever Previously Lead?],G2507,Table15[Customer-Owned Portion],O2507),Table15[Unique ID],0),0)))</f>
        <v/>
      </c>
      <c r="X2507"/>
    </row>
    <row r="2508" spans="2:24" x14ac:dyDescent="0.35">
      <c r="B2508" s="146"/>
      <c r="C2508" s="31"/>
      <c r="D2508" s="31"/>
      <c r="E2508" s="44"/>
      <c r="F2508" s="43"/>
      <c r="G2508" s="84"/>
      <c r="H2508" s="31"/>
      <c r="I2508" s="31"/>
      <c r="J2508" s="84"/>
      <c r="K2508" s="31"/>
      <c r="L2508" s="31"/>
      <c r="M2508" s="169"/>
      <c r="N2508" s="148"/>
      <c r="O2508" s="106"/>
      <c r="P2508" s="43"/>
      <c r="Q2508" s="31"/>
      <c r="R2508" s="84"/>
      <c r="S2508" s="31"/>
      <c r="T2508" s="31"/>
      <c r="U2508" s="169"/>
      <c r="V2508" s="150"/>
      <c r="W2508" s="141" t="str" cm="1">
        <f t="array" ref="W2508">IF(SUM(LEN(B2508:V2508))=0,"",IF(OR(OR(ISBLANK(F2508),SUM(LEN(C2508),LEN(D2508))=0),AND(NOT(E2508="Unknown"),ISBLANK(J2508)),AND(NOT(O2508="Unknown"),ISBLANK(R2508))),"Missing Information", INDEX(Table15[Entire Service Line Classification], MATCH(SUMIFS(Table15[Unique ID],Table15[System-Owned Portion],E2508,Table15[If Material Anything Other than "Lead" in Column E,Was Material Ever Previously Lead?],G2508,Table15[Customer-Owned Portion],O2508),Table15[Unique ID],0),0)))</f>
        <v/>
      </c>
      <c r="X2508"/>
    </row>
    <row r="2509" spans="2:24" x14ac:dyDescent="0.35">
      <c r="B2509" s="146"/>
      <c r="C2509" s="31"/>
      <c r="D2509" s="31"/>
      <c r="E2509" s="44"/>
      <c r="F2509" s="43"/>
      <c r="G2509" s="84"/>
      <c r="H2509" s="31"/>
      <c r="I2509" s="31"/>
      <c r="J2509" s="84"/>
      <c r="K2509" s="31"/>
      <c r="L2509" s="31"/>
      <c r="M2509" s="169"/>
      <c r="N2509" s="148"/>
      <c r="O2509" s="106"/>
      <c r="P2509" s="43"/>
      <c r="Q2509" s="31"/>
      <c r="R2509" s="84"/>
      <c r="S2509" s="31"/>
      <c r="T2509" s="31"/>
      <c r="U2509" s="169"/>
      <c r="V2509" s="150"/>
      <c r="W2509" s="141" t="str" cm="1">
        <f t="array" ref="W2509">IF(SUM(LEN(B2509:V2509))=0,"",IF(OR(OR(ISBLANK(F2509),SUM(LEN(C2509),LEN(D2509))=0),AND(NOT(E2509="Unknown"),ISBLANK(J2509)),AND(NOT(O2509="Unknown"),ISBLANK(R2509))),"Missing Information", INDEX(Table15[Entire Service Line Classification], MATCH(SUMIFS(Table15[Unique ID],Table15[System-Owned Portion],E2509,Table15[If Material Anything Other than "Lead" in Column E,Was Material Ever Previously Lead?],G2509,Table15[Customer-Owned Portion],O2509),Table15[Unique ID],0),0)))</f>
        <v/>
      </c>
      <c r="X2509"/>
    </row>
    <row r="2510" spans="2:24" x14ac:dyDescent="0.35">
      <c r="B2510" s="146"/>
      <c r="C2510" s="31"/>
      <c r="D2510" s="31"/>
      <c r="E2510" s="44"/>
      <c r="F2510" s="43"/>
      <c r="G2510" s="84"/>
      <c r="H2510" s="31"/>
      <c r="I2510" s="31"/>
      <c r="J2510" s="84"/>
      <c r="K2510" s="31"/>
      <c r="L2510" s="31"/>
      <c r="M2510" s="169"/>
      <c r="N2510" s="148"/>
      <c r="O2510" s="106"/>
      <c r="P2510" s="43"/>
      <c r="Q2510" s="31"/>
      <c r="R2510" s="84"/>
      <c r="S2510" s="31"/>
      <c r="T2510" s="31"/>
      <c r="U2510" s="169"/>
      <c r="V2510" s="150"/>
      <c r="W2510" s="141" t="str" cm="1">
        <f t="array" ref="W2510">IF(SUM(LEN(B2510:V2510))=0,"",IF(OR(OR(ISBLANK(F2510),SUM(LEN(C2510),LEN(D2510))=0),AND(NOT(E2510="Unknown"),ISBLANK(J2510)),AND(NOT(O2510="Unknown"),ISBLANK(R2510))),"Missing Information", INDEX(Table15[Entire Service Line Classification], MATCH(SUMIFS(Table15[Unique ID],Table15[System-Owned Portion],E2510,Table15[If Material Anything Other than "Lead" in Column E,Was Material Ever Previously Lead?],G2510,Table15[Customer-Owned Portion],O2510),Table15[Unique ID],0),0)))</f>
        <v/>
      </c>
      <c r="X2510"/>
    </row>
    <row r="2511" spans="2:24" x14ac:dyDescent="0.35">
      <c r="B2511" s="146"/>
      <c r="C2511" s="31"/>
      <c r="D2511" s="31"/>
      <c r="E2511" s="44"/>
      <c r="F2511" s="43"/>
      <c r="G2511" s="84"/>
      <c r="H2511" s="31"/>
      <c r="I2511" s="31"/>
      <c r="J2511" s="84"/>
      <c r="K2511" s="31"/>
      <c r="L2511" s="31"/>
      <c r="M2511" s="169"/>
      <c r="N2511" s="148"/>
      <c r="O2511" s="106"/>
      <c r="P2511" s="43"/>
      <c r="Q2511" s="31"/>
      <c r="R2511" s="84"/>
      <c r="S2511" s="31"/>
      <c r="T2511" s="31"/>
      <c r="U2511" s="169"/>
      <c r="V2511" s="150"/>
      <c r="W2511" s="141" t="str" cm="1">
        <f t="array" ref="W2511">IF(SUM(LEN(B2511:V2511))=0,"",IF(OR(OR(ISBLANK(F2511),SUM(LEN(C2511),LEN(D2511))=0),AND(NOT(E2511="Unknown"),ISBLANK(J2511)),AND(NOT(O2511="Unknown"),ISBLANK(R2511))),"Missing Information", INDEX(Table15[Entire Service Line Classification], MATCH(SUMIFS(Table15[Unique ID],Table15[System-Owned Portion],E2511,Table15[If Material Anything Other than "Lead" in Column E,Was Material Ever Previously Lead?],G2511,Table15[Customer-Owned Portion],O2511),Table15[Unique ID],0),0)))</f>
        <v/>
      </c>
      <c r="X2511"/>
    </row>
    <row r="2512" spans="2:24" x14ac:dyDescent="0.35">
      <c r="B2512" s="146"/>
      <c r="C2512" s="31"/>
      <c r="D2512" s="31"/>
      <c r="E2512" s="44"/>
      <c r="F2512" s="43"/>
      <c r="G2512" s="84"/>
      <c r="H2512" s="31"/>
      <c r="I2512" s="31"/>
      <c r="J2512" s="84"/>
      <c r="K2512" s="31"/>
      <c r="L2512" s="31"/>
      <c r="M2512" s="169"/>
      <c r="N2512" s="148"/>
      <c r="O2512" s="106"/>
      <c r="P2512" s="43"/>
      <c r="Q2512" s="31"/>
      <c r="R2512" s="84"/>
      <c r="S2512" s="31"/>
      <c r="T2512" s="31"/>
      <c r="U2512" s="169"/>
      <c r="V2512" s="150"/>
      <c r="W2512" s="141" t="str" cm="1">
        <f t="array" ref="W2512">IF(SUM(LEN(B2512:V2512))=0,"",IF(OR(OR(ISBLANK(F2512),SUM(LEN(C2512),LEN(D2512))=0),AND(NOT(E2512="Unknown"),ISBLANK(J2512)),AND(NOT(O2512="Unknown"),ISBLANK(R2512))),"Missing Information", INDEX(Table15[Entire Service Line Classification], MATCH(SUMIFS(Table15[Unique ID],Table15[System-Owned Portion],E2512,Table15[If Material Anything Other than "Lead" in Column E,Was Material Ever Previously Lead?],G2512,Table15[Customer-Owned Portion],O2512),Table15[Unique ID],0),0)))</f>
        <v/>
      </c>
      <c r="X2512"/>
    </row>
    <row r="2513" spans="2:24" x14ac:dyDescent="0.35">
      <c r="B2513" s="146"/>
      <c r="C2513" s="31"/>
      <c r="D2513" s="31"/>
      <c r="E2513" s="44"/>
      <c r="F2513" s="43"/>
      <c r="G2513" s="84"/>
      <c r="H2513" s="31"/>
      <c r="I2513" s="31"/>
      <c r="J2513" s="84"/>
      <c r="K2513" s="31"/>
      <c r="L2513" s="31"/>
      <c r="M2513" s="169"/>
      <c r="N2513" s="148"/>
      <c r="O2513" s="106"/>
      <c r="P2513" s="43"/>
      <c r="Q2513" s="31"/>
      <c r="R2513" s="84"/>
      <c r="S2513" s="31"/>
      <c r="T2513" s="31"/>
      <c r="U2513" s="169"/>
      <c r="V2513" s="150"/>
      <c r="W2513" s="141" t="str" cm="1">
        <f t="array" ref="W2513">IF(SUM(LEN(B2513:V2513))=0,"",IF(OR(OR(ISBLANK(F2513),SUM(LEN(C2513),LEN(D2513))=0),AND(NOT(E2513="Unknown"),ISBLANK(J2513)),AND(NOT(O2513="Unknown"),ISBLANK(R2513))),"Missing Information", INDEX(Table15[Entire Service Line Classification], MATCH(SUMIFS(Table15[Unique ID],Table15[System-Owned Portion],E2513,Table15[If Material Anything Other than "Lead" in Column E,Was Material Ever Previously Lead?],G2513,Table15[Customer-Owned Portion],O2513),Table15[Unique ID],0),0)))</f>
        <v/>
      </c>
      <c r="X2513"/>
    </row>
    <row r="2514" spans="2:24" x14ac:dyDescent="0.35">
      <c r="B2514" s="146"/>
      <c r="C2514" s="31"/>
      <c r="D2514" s="31"/>
      <c r="E2514" s="44"/>
      <c r="F2514" s="43"/>
      <c r="G2514" s="84"/>
      <c r="H2514" s="31"/>
      <c r="I2514" s="31"/>
      <c r="J2514" s="84"/>
      <c r="K2514" s="31"/>
      <c r="L2514" s="31"/>
      <c r="M2514" s="169"/>
      <c r="N2514" s="148"/>
      <c r="O2514" s="106"/>
      <c r="P2514" s="43"/>
      <c r="Q2514" s="31"/>
      <c r="R2514" s="84"/>
      <c r="S2514" s="31"/>
      <c r="T2514" s="31"/>
      <c r="U2514" s="169"/>
      <c r="V2514" s="150"/>
      <c r="W2514" s="141" t="str" cm="1">
        <f t="array" ref="W2514">IF(SUM(LEN(B2514:V2514))=0,"",IF(OR(OR(ISBLANK(F2514),SUM(LEN(C2514),LEN(D2514))=0),AND(NOT(E2514="Unknown"),ISBLANK(J2514)),AND(NOT(O2514="Unknown"),ISBLANK(R2514))),"Missing Information", INDEX(Table15[Entire Service Line Classification], MATCH(SUMIFS(Table15[Unique ID],Table15[System-Owned Portion],E2514,Table15[If Material Anything Other than "Lead" in Column E,Was Material Ever Previously Lead?],G2514,Table15[Customer-Owned Portion],O2514),Table15[Unique ID],0),0)))</f>
        <v/>
      </c>
      <c r="X2514"/>
    </row>
    <row r="2515" spans="2:24" x14ac:dyDescent="0.35">
      <c r="B2515" s="146"/>
      <c r="C2515" s="31"/>
      <c r="D2515" s="31"/>
      <c r="E2515" s="44"/>
      <c r="F2515" s="43"/>
      <c r="G2515" s="84"/>
      <c r="H2515" s="31"/>
      <c r="I2515" s="31"/>
      <c r="J2515" s="84"/>
      <c r="K2515" s="31"/>
      <c r="L2515" s="31"/>
      <c r="M2515" s="169"/>
      <c r="N2515" s="148"/>
      <c r="O2515" s="106"/>
      <c r="P2515" s="43"/>
      <c r="Q2515" s="31"/>
      <c r="R2515" s="84"/>
      <c r="S2515" s="31"/>
      <c r="T2515" s="31"/>
      <c r="U2515" s="169"/>
      <c r="V2515" s="150"/>
      <c r="W2515" s="141" t="str" cm="1">
        <f t="array" ref="W2515">IF(SUM(LEN(B2515:V2515))=0,"",IF(OR(OR(ISBLANK(F2515),SUM(LEN(C2515),LEN(D2515))=0),AND(NOT(E2515="Unknown"),ISBLANK(J2515)),AND(NOT(O2515="Unknown"),ISBLANK(R2515))),"Missing Information", INDEX(Table15[Entire Service Line Classification], MATCH(SUMIFS(Table15[Unique ID],Table15[System-Owned Portion],E2515,Table15[If Material Anything Other than "Lead" in Column E,Was Material Ever Previously Lead?],G2515,Table15[Customer-Owned Portion],O2515),Table15[Unique ID],0),0)))</f>
        <v/>
      </c>
      <c r="X2515"/>
    </row>
    <row r="2516" spans="2:24" x14ac:dyDescent="0.35">
      <c r="B2516" s="146"/>
      <c r="C2516" s="31"/>
      <c r="D2516" s="31"/>
      <c r="E2516" s="44"/>
      <c r="F2516" s="43"/>
      <c r="G2516" s="84"/>
      <c r="H2516" s="31"/>
      <c r="I2516" s="31"/>
      <c r="J2516" s="84"/>
      <c r="K2516" s="31"/>
      <c r="L2516" s="31"/>
      <c r="M2516" s="169"/>
      <c r="N2516" s="148"/>
      <c r="O2516" s="106"/>
      <c r="P2516" s="43"/>
      <c r="Q2516" s="31"/>
      <c r="R2516" s="84"/>
      <c r="S2516" s="31"/>
      <c r="T2516" s="31"/>
      <c r="U2516" s="169"/>
      <c r="V2516" s="150"/>
      <c r="W2516" s="141" t="str" cm="1">
        <f t="array" ref="W2516">IF(SUM(LEN(B2516:V2516))=0,"",IF(OR(OR(ISBLANK(F2516),SUM(LEN(C2516),LEN(D2516))=0),AND(NOT(E2516="Unknown"),ISBLANK(J2516)),AND(NOT(O2516="Unknown"),ISBLANK(R2516))),"Missing Information", INDEX(Table15[Entire Service Line Classification], MATCH(SUMIFS(Table15[Unique ID],Table15[System-Owned Portion],E2516,Table15[If Material Anything Other than "Lead" in Column E,Was Material Ever Previously Lead?],G2516,Table15[Customer-Owned Portion],O2516),Table15[Unique ID],0),0)))</f>
        <v/>
      </c>
      <c r="X2516"/>
    </row>
    <row r="2517" spans="2:24" x14ac:dyDescent="0.35">
      <c r="B2517" s="146"/>
      <c r="C2517" s="31"/>
      <c r="D2517" s="31"/>
      <c r="E2517" s="44"/>
      <c r="F2517" s="43"/>
      <c r="G2517" s="84"/>
      <c r="H2517" s="31"/>
      <c r="I2517" s="31"/>
      <c r="J2517" s="84"/>
      <c r="K2517" s="31"/>
      <c r="L2517" s="31"/>
      <c r="M2517" s="169"/>
      <c r="N2517" s="148"/>
      <c r="O2517" s="106"/>
      <c r="P2517" s="43"/>
      <c r="Q2517" s="31"/>
      <c r="R2517" s="84"/>
      <c r="S2517" s="31"/>
      <c r="T2517" s="31"/>
      <c r="U2517" s="169"/>
      <c r="V2517" s="150"/>
      <c r="W2517" s="141" t="str" cm="1">
        <f t="array" ref="W2517">IF(SUM(LEN(B2517:V2517))=0,"",IF(OR(OR(ISBLANK(F2517),SUM(LEN(C2517),LEN(D2517))=0),AND(NOT(E2517="Unknown"),ISBLANK(J2517)),AND(NOT(O2517="Unknown"),ISBLANK(R2517))),"Missing Information", INDEX(Table15[Entire Service Line Classification], MATCH(SUMIFS(Table15[Unique ID],Table15[System-Owned Portion],E2517,Table15[If Material Anything Other than "Lead" in Column E,Was Material Ever Previously Lead?],G2517,Table15[Customer-Owned Portion],O2517),Table15[Unique ID],0),0)))</f>
        <v/>
      </c>
      <c r="X2517"/>
    </row>
    <row r="2518" spans="2:24" x14ac:dyDescent="0.35">
      <c r="B2518" s="146"/>
      <c r="C2518" s="31"/>
      <c r="D2518" s="31"/>
      <c r="E2518" s="44"/>
      <c r="F2518" s="43"/>
      <c r="G2518" s="84"/>
      <c r="H2518" s="31"/>
      <c r="I2518" s="31"/>
      <c r="J2518" s="84"/>
      <c r="K2518" s="31"/>
      <c r="L2518" s="31"/>
      <c r="M2518" s="169"/>
      <c r="N2518" s="148"/>
      <c r="O2518" s="106"/>
      <c r="P2518" s="43"/>
      <c r="Q2518" s="31"/>
      <c r="R2518" s="84"/>
      <c r="S2518" s="31"/>
      <c r="T2518" s="31"/>
      <c r="U2518" s="169"/>
      <c r="V2518" s="150"/>
      <c r="W2518" s="141" t="str" cm="1">
        <f t="array" ref="W2518">IF(SUM(LEN(B2518:V2518))=0,"",IF(OR(OR(ISBLANK(F2518),SUM(LEN(C2518),LEN(D2518))=0),AND(NOT(E2518="Unknown"),ISBLANK(J2518)),AND(NOT(O2518="Unknown"),ISBLANK(R2518))),"Missing Information", INDEX(Table15[Entire Service Line Classification], MATCH(SUMIFS(Table15[Unique ID],Table15[System-Owned Portion],E2518,Table15[If Material Anything Other than "Lead" in Column E,Was Material Ever Previously Lead?],G2518,Table15[Customer-Owned Portion],O2518),Table15[Unique ID],0),0)))</f>
        <v/>
      </c>
      <c r="X2518"/>
    </row>
    <row r="2519" spans="2:24" x14ac:dyDescent="0.35">
      <c r="B2519" s="146"/>
      <c r="C2519" s="31"/>
      <c r="D2519" s="31"/>
      <c r="E2519" s="44"/>
      <c r="F2519" s="43"/>
      <c r="G2519" s="84"/>
      <c r="H2519" s="31"/>
      <c r="I2519" s="31"/>
      <c r="J2519" s="84"/>
      <c r="K2519" s="31"/>
      <c r="L2519" s="31"/>
      <c r="M2519" s="169"/>
      <c r="N2519" s="148"/>
      <c r="O2519" s="106"/>
      <c r="P2519" s="43"/>
      <c r="Q2519" s="31"/>
      <c r="R2519" s="84"/>
      <c r="S2519" s="31"/>
      <c r="T2519" s="31"/>
      <c r="U2519" s="169"/>
      <c r="V2519" s="150"/>
      <c r="W2519" s="141" t="str" cm="1">
        <f t="array" ref="W2519">IF(SUM(LEN(B2519:V2519))=0,"",IF(OR(OR(ISBLANK(F2519),SUM(LEN(C2519),LEN(D2519))=0),AND(NOT(E2519="Unknown"),ISBLANK(J2519)),AND(NOT(O2519="Unknown"),ISBLANK(R2519))),"Missing Information", INDEX(Table15[Entire Service Line Classification], MATCH(SUMIFS(Table15[Unique ID],Table15[System-Owned Portion],E2519,Table15[If Material Anything Other than "Lead" in Column E,Was Material Ever Previously Lead?],G2519,Table15[Customer-Owned Portion],O2519),Table15[Unique ID],0),0)))</f>
        <v/>
      </c>
      <c r="X2519"/>
    </row>
    <row r="2520" spans="2:24" x14ac:dyDescent="0.35">
      <c r="B2520" s="146"/>
      <c r="C2520" s="31"/>
      <c r="D2520" s="31"/>
      <c r="E2520" s="44"/>
      <c r="F2520" s="43"/>
      <c r="G2520" s="84"/>
      <c r="H2520" s="31"/>
      <c r="I2520" s="31"/>
      <c r="J2520" s="84"/>
      <c r="K2520" s="31"/>
      <c r="L2520" s="31"/>
      <c r="M2520" s="169"/>
      <c r="N2520" s="148"/>
      <c r="O2520" s="106"/>
      <c r="P2520" s="43"/>
      <c r="Q2520" s="31"/>
      <c r="R2520" s="84"/>
      <c r="S2520" s="31"/>
      <c r="T2520" s="31"/>
      <c r="U2520" s="169"/>
      <c r="V2520" s="150"/>
      <c r="W2520" s="141" t="str" cm="1">
        <f t="array" ref="W2520">IF(SUM(LEN(B2520:V2520))=0,"",IF(OR(OR(ISBLANK(F2520),SUM(LEN(C2520),LEN(D2520))=0),AND(NOT(E2520="Unknown"),ISBLANK(J2520)),AND(NOT(O2520="Unknown"),ISBLANK(R2520))),"Missing Information", INDEX(Table15[Entire Service Line Classification], MATCH(SUMIFS(Table15[Unique ID],Table15[System-Owned Portion],E2520,Table15[If Material Anything Other than "Lead" in Column E,Was Material Ever Previously Lead?],G2520,Table15[Customer-Owned Portion],O2520),Table15[Unique ID],0),0)))</f>
        <v/>
      </c>
      <c r="X2520"/>
    </row>
    <row r="2521" spans="2:24" x14ac:dyDescent="0.35">
      <c r="B2521" s="146"/>
      <c r="C2521" s="31"/>
      <c r="D2521" s="31"/>
      <c r="E2521" s="44"/>
      <c r="F2521" s="43"/>
      <c r="G2521" s="84"/>
      <c r="H2521" s="31"/>
      <c r="I2521" s="31"/>
      <c r="J2521" s="84"/>
      <c r="K2521" s="31"/>
      <c r="L2521" s="31"/>
      <c r="M2521" s="169"/>
      <c r="N2521" s="148"/>
      <c r="O2521" s="106"/>
      <c r="P2521" s="43"/>
      <c r="Q2521" s="31"/>
      <c r="R2521" s="84"/>
      <c r="S2521" s="31"/>
      <c r="T2521" s="31"/>
      <c r="U2521" s="169"/>
      <c r="V2521" s="150"/>
      <c r="W2521" s="141" t="str" cm="1">
        <f t="array" ref="W2521">IF(SUM(LEN(B2521:V2521))=0,"",IF(OR(OR(ISBLANK(F2521),SUM(LEN(C2521),LEN(D2521))=0),AND(NOT(E2521="Unknown"),ISBLANK(J2521)),AND(NOT(O2521="Unknown"),ISBLANK(R2521))),"Missing Information", INDEX(Table15[Entire Service Line Classification], MATCH(SUMIFS(Table15[Unique ID],Table15[System-Owned Portion],E2521,Table15[If Material Anything Other than "Lead" in Column E,Was Material Ever Previously Lead?],G2521,Table15[Customer-Owned Portion],O2521),Table15[Unique ID],0),0)))</f>
        <v/>
      </c>
      <c r="X2521"/>
    </row>
    <row r="2522" spans="2:24" x14ac:dyDescent="0.35">
      <c r="B2522" s="146"/>
      <c r="C2522" s="31"/>
      <c r="D2522" s="31"/>
      <c r="E2522" s="44"/>
      <c r="F2522" s="43"/>
      <c r="G2522" s="84"/>
      <c r="H2522" s="31"/>
      <c r="I2522" s="31"/>
      <c r="J2522" s="84"/>
      <c r="K2522" s="31"/>
      <c r="L2522" s="31"/>
      <c r="M2522" s="169"/>
      <c r="N2522" s="148"/>
      <c r="O2522" s="106"/>
      <c r="P2522" s="43"/>
      <c r="Q2522" s="31"/>
      <c r="R2522" s="84"/>
      <c r="S2522" s="31"/>
      <c r="T2522" s="31"/>
      <c r="U2522" s="169"/>
      <c r="V2522" s="150"/>
      <c r="W2522" s="141" t="str" cm="1">
        <f t="array" ref="W2522">IF(SUM(LEN(B2522:V2522))=0,"",IF(OR(OR(ISBLANK(F2522),SUM(LEN(C2522),LEN(D2522))=0),AND(NOT(E2522="Unknown"),ISBLANK(J2522)),AND(NOT(O2522="Unknown"),ISBLANK(R2522))),"Missing Information", INDEX(Table15[Entire Service Line Classification], MATCH(SUMIFS(Table15[Unique ID],Table15[System-Owned Portion],E2522,Table15[If Material Anything Other than "Lead" in Column E,Was Material Ever Previously Lead?],G2522,Table15[Customer-Owned Portion],O2522),Table15[Unique ID],0),0)))</f>
        <v/>
      </c>
      <c r="X2522"/>
    </row>
    <row r="2523" spans="2:24" x14ac:dyDescent="0.35">
      <c r="B2523" s="146"/>
      <c r="C2523" s="31"/>
      <c r="D2523" s="31"/>
      <c r="E2523" s="44"/>
      <c r="F2523" s="43"/>
      <c r="G2523" s="84"/>
      <c r="H2523" s="31"/>
      <c r="I2523" s="31"/>
      <c r="J2523" s="84"/>
      <c r="K2523" s="31"/>
      <c r="L2523" s="31"/>
      <c r="M2523" s="169"/>
      <c r="N2523" s="148"/>
      <c r="O2523" s="106"/>
      <c r="P2523" s="43"/>
      <c r="Q2523" s="31"/>
      <c r="R2523" s="84"/>
      <c r="S2523" s="31"/>
      <c r="T2523" s="31"/>
      <c r="U2523" s="169"/>
      <c r="V2523" s="150"/>
      <c r="W2523" s="141" t="str" cm="1">
        <f t="array" ref="W2523">IF(SUM(LEN(B2523:V2523))=0,"",IF(OR(OR(ISBLANK(F2523),SUM(LEN(C2523),LEN(D2523))=0),AND(NOT(E2523="Unknown"),ISBLANK(J2523)),AND(NOT(O2523="Unknown"),ISBLANK(R2523))),"Missing Information", INDEX(Table15[Entire Service Line Classification], MATCH(SUMIFS(Table15[Unique ID],Table15[System-Owned Portion],E2523,Table15[If Material Anything Other than "Lead" in Column E,Was Material Ever Previously Lead?],G2523,Table15[Customer-Owned Portion],O2523),Table15[Unique ID],0),0)))</f>
        <v/>
      </c>
      <c r="X2523"/>
    </row>
    <row r="2524" spans="2:24" x14ac:dyDescent="0.35">
      <c r="B2524" s="146"/>
      <c r="C2524" s="31"/>
      <c r="D2524" s="31"/>
      <c r="E2524" s="44"/>
      <c r="F2524" s="43"/>
      <c r="G2524" s="84"/>
      <c r="H2524" s="31"/>
      <c r="I2524" s="31"/>
      <c r="J2524" s="84"/>
      <c r="K2524" s="31"/>
      <c r="L2524" s="31"/>
      <c r="M2524" s="169"/>
      <c r="N2524" s="148"/>
      <c r="O2524" s="106"/>
      <c r="P2524" s="43"/>
      <c r="Q2524" s="31"/>
      <c r="R2524" s="84"/>
      <c r="S2524" s="31"/>
      <c r="T2524" s="31"/>
      <c r="U2524" s="169"/>
      <c r="V2524" s="150"/>
      <c r="W2524" s="141" t="str" cm="1">
        <f t="array" ref="W2524">IF(SUM(LEN(B2524:V2524))=0,"",IF(OR(OR(ISBLANK(F2524),SUM(LEN(C2524),LEN(D2524))=0),AND(NOT(E2524="Unknown"),ISBLANK(J2524)),AND(NOT(O2524="Unknown"),ISBLANK(R2524))),"Missing Information", INDEX(Table15[Entire Service Line Classification], MATCH(SUMIFS(Table15[Unique ID],Table15[System-Owned Portion],E2524,Table15[If Material Anything Other than "Lead" in Column E,Was Material Ever Previously Lead?],G2524,Table15[Customer-Owned Portion],O2524),Table15[Unique ID],0),0)))</f>
        <v/>
      </c>
      <c r="X2524"/>
    </row>
    <row r="2525" spans="2:24" x14ac:dyDescent="0.35">
      <c r="B2525" s="146"/>
      <c r="C2525" s="31"/>
      <c r="D2525" s="31"/>
      <c r="E2525" s="44"/>
      <c r="F2525" s="43"/>
      <c r="G2525" s="84"/>
      <c r="H2525" s="31"/>
      <c r="I2525" s="31"/>
      <c r="J2525" s="84"/>
      <c r="K2525" s="31"/>
      <c r="L2525" s="31"/>
      <c r="M2525" s="169"/>
      <c r="N2525" s="148"/>
      <c r="O2525" s="106"/>
      <c r="P2525" s="43"/>
      <c r="Q2525" s="31"/>
      <c r="R2525" s="84"/>
      <c r="S2525" s="31"/>
      <c r="T2525" s="31"/>
      <c r="U2525" s="169"/>
      <c r="V2525" s="150"/>
      <c r="W2525" s="141" t="str" cm="1">
        <f t="array" ref="W2525">IF(SUM(LEN(B2525:V2525))=0,"",IF(OR(OR(ISBLANK(F2525),SUM(LEN(C2525),LEN(D2525))=0),AND(NOT(E2525="Unknown"),ISBLANK(J2525)),AND(NOT(O2525="Unknown"),ISBLANK(R2525))),"Missing Information", INDEX(Table15[Entire Service Line Classification], MATCH(SUMIFS(Table15[Unique ID],Table15[System-Owned Portion],E2525,Table15[If Material Anything Other than "Lead" in Column E,Was Material Ever Previously Lead?],G2525,Table15[Customer-Owned Portion],O2525),Table15[Unique ID],0),0)))</f>
        <v/>
      </c>
      <c r="X2525"/>
    </row>
    <row r="2526" spans="2:24" x14ac:dyDescent="0.35">
      <c r="B2526" s="146"/>
      <c r="C2526" s="31"/>
      <c r="D2526" s="31"/>
      <c r="E2526" s="44"/>
      <c r="F2526" s="43"/>
      <c r="G2526" s="84"/>
      <c r="H2526" s="31"/>
      <c r="I2526" s="31"/>
      <c r="J2526" s="84"/>
      <c r="K2526" s="31"/>
      <c r="L2526" s="31"/>
      <c r="M2526" s="169"/>
      <c r="N2526" s="148"/>
      <c r="O2526" s="106"/>
      <c r="P2526" s="43"/>
      <c r="Q2526" s="31"/>
      <c r="R2526" s="84"/>
      <c r="S2526" s="31"/>
      <c r="T2526" s="31"/>
      <c r="U2526" s="169"/>
      <c r="V2526" s="150"/>
      <c r="W2526" s="141" t="str" cm="1">
        <f t="array" ref="W2526">IF(SUM(LEN(B2526:V2526))=0,"",IF(OR(OR(ISBLANK(F2526),SUM(LEN(C2526),LEN(D2526))=0),AND(NOT(E2526="Unknown"),ISBLANK(J2526)),AND(NOT(O2526="Unknown"),ISBLANK(R2526))),"Missing Information", INDEX(Table15[Entire Service Line Classification], MATCH(SUMIFS(Table15[Unique ID],Table15[System-Owned Portion],E2526,Table15[If Material Anything Other than "Lead" in Column E,Was Material Ever Previously Lead?],G2526,Table15[Customer-Owned Portion],O2526),Table15[Unique ID],0),0)))</f>
        <v/>
      </c>
      <c r="X2526"/>
    </row>
    <row r="2527" spans="2:24" x14ac:dyDescent="0.35">
      <c r="B2527" s="146"/>
      <c r="C2527" s="31"/>
      <c r="D2527" s="31"/>
      <c r="E2527" s="44"/>
      <c r="F2527" s="43"/>
      <c r="G2527" s="84"/>
      <c r="H2527" s="31"/>
      <c r="I2527" s="31"/>
      <c r="J2527" s="84"/>
      <c r="K2527" s="31"/>
      <c r="L2527" s="31"/>
      <c r="M2527" s="169"/>
      <c r="N2527" s="148"/>
      <c r="O2527" s="106"/>
      <c r="P2527" s="43"/>
      <c r="Q2527" s="31"/>
      <c r="R2527" s="84"/>
      <c r="S2527" s="31"/>
      <c r="T2527" s="31"/>
      <c r="U2527" s="169"/>
      <c r="V2527" s="150"/>
      <c r="W2527" s="141" t="str" cm="1">
        <f t="array" ref="W2527">IF(SUM(LEN(B2527:V2527))=0,"",IF(OR(OR(ISBLANK(F2527),SUM(LEN(C2527),LEN(D2527))=0),AND(NOT(E2527="Unknown"),ISBLANK(J2527)),AND(NOT(O2527="Unknown"),ISBLANK(R2527))),"Missing Information", INDEX(Table15[Entire Service Line Classification], MATCH(SUMIFS(Table15[Unique ID],Table15[System-Owned Portion],E2527,Table15[If Material Anything Other than "Lead" in Column E,Was Material Ever Previously Lead?],G2527,Table15[Customer-Owned Portion],O2527),Table15[Unique ID],0),0)))</f>
        <v/>
      </c>
      <c r="X2527"/>
    </row>
    <row r="2528" spans="2:24" x14ac:dyDescent="0.35">
      <c r="B2528" s="146"/>
      <c r="C2528" s="31"/>
      <c r="D2528" s="31"/>
      <c r="E2528" s="44"/>
      <c r="F2528" s="43"/>
      <c r="G2528" s="84"/>
      <c r="H2528" s="31"/>
      <c r="I2528" s="31"/>
      <c r="J2528" s="84"/>
      <c r="K2528" s="31"/>
      <c r="L2528" s="31"/>
      <c r="M2528" s="169"/>
      <c r="N2528" s="148"/>
      <c r="O2528" s="106"/>
      <c r="P2528" s="43"/>
      <c r="Q2528" s="31"/>
      <c r="R2528" s="84"/>
      <c r="S2528" s="31"/>
      <c r="T2528" s="31"/>
      <c r="U2528" s="169"/>
      <c r="V2528" s="150"/>
      <c r="W2528" s="141" t="str" cm="1">
        <f t="array" ref="W2528">IF(SUM(LEN(B2528:V2528))=0,"",IF(OR(OR(ISBLANK(F2528),SUM(LEN(C2528),LEN(D2528))=0),AND(NOT(E2528="Unknown"),ISBLANK(J2528)),AND(NOT(O2528="Unknown"),ISBLANK(R2528))),"Missing Information", INDEX(Table15[Entire Service Line Classification], MATCH(SUMIFS(Table15[Unique ID],Table15[System-Owned Portion],E2528,Table15[If Material Anything Other than "Lead" in Column E,Was Material Ever Previously Lead?],G2528,Table15[Customer-Owned Portion],O2528),Table15[Unique ID],0),0)))</f>
        <v/>
      </c>
      <c r="X2528"/>
    </row>
    <row r="2529" spans="2:24" x14ac:dyDescent="0.35">
      <c r="B2529" s="146"/>
      <c r="C2529" s="31"/>
      <c r="D2529" s="31"/>
      <c r="E2529" s="44"/>
      <c r="F2529" s="43"/>
      <c r="G2529" s="84"/>
      <c r="H2529" s="31"/>
      <c r="I2529" s="31"/>
      <c r="J2529" s="84"/>
      <c r="K2529" s="31"/>
      <c r="L2529" s="31"/>
      <c r="M2529" s="169"/>
      <c r="N2529" s="148"/>
      <c r="O2529" s="106"/>
      <c r="P2529" s="43"/>
      <c r="Q2529" s="31"/>
      <c r="R2529" s="84"/>
      <c r="S2529" s="31"/>
      <c r="T2529" s="31"/>
      <c r="U2529" s="169"/>
      <c r="V2529" s="150"/>
      <c r="W2529" s="141" t="str" cm="1">
        <f t="array" ref="W2529">IF(SUM(LEN(B2529:V2529))=0,"",IF(OR(OR(ISBLANK(F2529),SUM(LEN(C2529),LEN(D2529))=0),AND(NOT(E2529="Unknown"),ISBLANK(J2529)),AND(NOT(O2529="Unknown"),ISBLANK(R2529))),"Missing Information", INDEX(Table15[Entire Service Line Classification], MATCH(SUMIFS(Table15[Unique ID],Table15[System-Owned Portion],E2529,Table15[If Material Anything Other than "Lead" in Column E,Was Material Ever Previously Lead?],G2529,Table15[Customer-Owned Portion],O2529),Table15[Unique ID],0),0)))</f>
        <v/>
      </c>
      <c r="X2529"/>
    </row>
    <row r="2530" spans="2:24" x14ac:dyDescent="0.35">
      <c r="B2530" s="146"/>
      <c r="C2530" s="31"/>
      <c r="D2530" s="31"/>
      <c r="E2530" s="44"/>
      <c r="F2530" s="43"/>
      <c r="G2530" s="84"/>
      <c r="H2530" s="31"/>
      <c r="I2530" s="31"/>
      <c r="J2530" s="84"/>
      <c r="K2530" s="31"/>
      <c r="L2530" s="31"/>
      <c r="M2530" s="169"/>
      <c r="N2530" s="148"/>
      <c r="O2530" s="106"/>
      <c r="P2530" s="43"/>
      <c r="Q2530" s="31"/>
      <c r="R2530" s="84"/>
      <c r="S2530" s="31"/>
      <c r="T2530" s="31"/>
      <c r="U2530" s="169"/>
      <c r="V2530" s="150"/>
      <c r="W2530" s="141" t="str" cm="1">
        <f t="array" ref="W2530">IF(SUM(LEN(B2530:V2530))=0,"",IF(OR(OR(ISBLANK(F2530),SUM(LEN(C2530),LEN(D2530))=0),AND(NOT(E2530="Unknown"),ISBLANK(J2530)),AND(NOT(O2530="Unknown"),ISBLANK(R2530))),"Missing Information", INDEX(Table15[Entire Service Line Classification], MATCH(SUMIFS(Table15[Unique ID],Table15[System-Owned Portion],E2530,Table15[If Material Anything Other than "Lead" in Column E,Was Material Ever Previously Lead?],G2530,Table15[Customer-Owned Portion],O2530),Table15[Unique ID],0),0)))</f>
        <v/>
      </c>
      <c r="X2530"/>
    </row>
    <row r="2531" spans="2:24" x14ac:dyDescent="0.35">
      <c r="B2531" s="146"/>
      <c r="C2531" s="31"/>
      <c r="D2531" s="31"/>
      <c r="E2531" s="44"/>
      <c r="F2531" s="43"/>
      <c r="G2531" s="84"/>
      <c r="H2531" s="31"/>
      <c r="I2531" s="31"/>
      <c r="J2531" s="84"/>
      <c r="K2531" s="31"/>
      <c r="L2531" s="31"/>
      <c r="M2531" s="169"/>
      <c r="N2531" s="148"/>
      <c r="O2531" s="106"/>
      <c r="P2531" s="43"/>
      <c r="Q2531" s="31"/>
      <c r="R2531" s="84"/>
      <c r="S2531" s="31"/>
      <c r="T2531" s="31"/>
      <c r="U2531" s="169"/>
      <c r="V2531" s="150"/>
      <c r="W2531" s="141" t="str" cm="1">
        <f t="array" ref="W2531">IF(SUM(LEN(B2531:V2531))=0,"",IF(OR(OR(ISBLANK(F2531),SUM(LEN(C2531),LEN(D2531))=0),AND(NOT(E2531="Unknown"),ISBLANK(J2531)),AND(NOT(O2531="Unknown"),ISBLANK(R2531))),"Missing Information", INDEX(Table15[Entire Service Line Classification], MATCH(SUMIFS(Table15[Unique ID],Table15[System-Owned Portion],E2531,Table15[If Material Anything Other than "Lead" in Column E,Was Material Ever Previously Lead?],G2531,Table15[Customer-Owned Portion],O2531),Table15[Unique ID],0),0)))</f>
        <v/>
      </c>
      <c r="X2531"/>
    </row>
    <row r="2532" spans="2:24" x14ac:dyDescent="0.35">
      <c r="B2532" s="146"/>
      <c r="C2532" s="31"/>
      <c r="D2532" s="31"/>
      <c r="E2532" s="44"/>
      <c r="F2532" s="43"/>
      <c r="G2532" s="84"/>
      <c r="H2532" s="31"/>
      <c r="I2532" s="31"/>
      <c r="J2532" s="84"/>
      <c r="K2532" s="31"/>
      <c r="L2532" s="31"/>
      <c r="M2532" s="169"/>
      <c r="N2532" s="148"/>
      <c r="O2532" s="106"/>
      <c r="P2532" s="43"/>
      <c r="Q2532" s="31"/>
      <c r="R2532" s="84"/>
      <c r="S2532" s="31"/>
      <c r="T2532" s="31"/>
      <c r="U2532" s="169"/>
      <c r="V2532" s="150"/>
      <c r="W2532" s="141" t="str" cm="1">
        <f t="array" ref="W2532">IF(SUM(LEN(B2532:V2532))=0,"",IF(OR(OR(ISBLANK(F2532),SUM(LEN(C2532),LEN(D2532))=0),AND(NOT(E2532="Unknown"),ISBLANK(J2532)),AND(NOT(O2532="Unknown"),ISBLANK(R2532))),"Missing Information", INDEX(Table15[Entire Service Line Classification], MATCH(SUMIFS(Table15[Unique ID],Table15[System-Owned Portion],E2532,Table15[If Material Anything Other than "Lead" in Column E,Was Material Ever Previously Lead?],G2532,Table15[Customer-Owned Portion],O2532),Table15[Unique ID],0),0)))</f>
        <v/>
      </c>
      <c r="X2532"/>
    </row>
    <row r="2533" spans="2:24" x14ac:dyDescent="0.35">
      <c r="B2533" s="146"/>
      <c r="C2533" s="31"/>
      <c r="D2533" s="31"/>
      <c r="E2533" s="44"/>
      <c r="F2533" s="43"/>
      <c r="G2533" s="84"/>
      <c r="H2533" s="31"/>
      <c r="I2533" s="31"/>
      <c r="J2533" s="84"/>
      <c r="K2533" s="31"/>
      <c r="L2533" s="31"/>
      <c r="M2533" s="169"/>
      <c r="N2533" s="148"/>
      <c r="O2533" s="106"/>
      <c r="P2533" s="43"/>
      <c r="Q2533" s="31"/>
      <c r="R2533" s="84"/>
      <c r="S2533" s="31"/>
      <c r="T2533" s="31"/>
      <c r="U2533" s="169"/>
      <c r="V2533" s="150"/>
      <c r="W2533" s="141" t="str" cm="1">
        <f t="array" ref="W2533">IF(SUM(LEN(B2533:V2533))=0,"",IF(OR(OR(ISBLANK(F2533),SUM(LEN(C2533),LEN(D2533))=0),AND(NOT(E2533="Unknown"),ISBLANK(J2533)),AND(NOT(O2533="Unknown"),ISBLANK(R2533))),"Missing Information", INDEX(Table15[Entire Service Line Classification], MATCH(SUMIFS(Table15[Unique ID],Table15[System-Owned Portion],E2533,Table15[If Material Anything Other than "Lead" in Column E,Was Material Ever Previously Lead?],G2533,Table15[Customer-Owned Portion],O2533),Table15[Unique ID],0),0)))</f>
        <v/>
      </c>
      <c r="X2533"/>
    </row>
    <row r="2534" spans="2:24" x14ac:dyDescent="0.35">
      <c r="B2534" s="146"/>
      <c r="C2534" s="31"/>
      <c r="D2534" s="31"/>
      <c r="E2534" s="44"/>
      <c r="F2534" s="43"/>
      <c r="G2534" s="84"/>
      <c r="H2534" s="31"/>
      <c r="I2534" s="31"/>
      <c r="J2534" s="84"/>
      <c r="K2534" s="31"/>
      <c r="L2534" s="31"/>
      <c r="M2534" s="169"/>
      <c r="N2534" s="148"/>
      <c r="O2534" s="106"/>
      <c r="P2534" s="43"/>
      <c r="Q2534" s="31"/>
      <c r="R2534" s="84"/>
      <c r="S2534" s="31"/>
      <c r="T2534" s="31"/>
      <c r="U2534" s="169"/>
      <c r="V2534" s="150"/>
      <c r="W2534" s="141" t="str" cm="1">
        <f t="array" ref="W2534">IF(SUM(LEN(B2534:V2534))=0,"",IF(OR(OR(ISBLANK(F2534),SUM(LEN(C2534),LEN(D2534))=0),AND(NOT(E2534="Unknown"),ISBLANK(J2534)),AND(NOT(O2534="Unknown"),ISBLANK(R2534))),"Missing Information", INDEX(Table15[Entire Service Line Classification], MATCH(SUMIFS(Table15[Unique ID],Table15[System-Owned Portion],E2534,Table15[If Material Anything Other than "Lead" in Column E,Was Material Ever Previously Lead?],G2534,Table15[Customer-Owned Portion],O2534),Table15[Unique ID],0),0)))</f>
        <v/>
      </c>
      <c r="X2534"/>
    </row>
    <row r="2535" spans="2:24" x14ac:dyDescent="0.35">
      <c r="B2535" s="146"/>
      <c r="C2535" s="31"/>
      <c r="D2535" s="31"/>
      <c r="E2535" s="44"/>
      <c r="F2535" s="43"/>
      <c r="G2535" s="84"/>
      <c r="H2535" s="31"/>
      <c r="I2535" s="31"/>
      <c r="J2535" s="84"/>
      <c r="K2535" s="31"/>
      <c r="L2535" s="31"/>
      <c r="M2535" s="169"/>
      <c r="N2535" s="148"/>
      <c r="O2535" s="106"/>
      <c r="P2535" s="43"/>
      <c r="Q2535" s="31"/>
      <c r="R2535" s="84"/>
      <c r="S2535" s="31"/>
      <c r="T2535" s="31"/>
      <c r="U2535" s="169"/>
      <c r="V2535" s="150"/>
      <c r="W2535" s="141" t="str" cm="1">
        <f t="array" ref="W2535">IF(SUM(LEN(B2535:V2535))=0,"",IF(OR(OR(ISBLANK(F2535),SUM(LEN(C2535),LEN(D2535))=0),AND(NOT(E2535="Unknown"),ISBLANK(J2535)),AND(NOT(O2535="Unknown"),ISBLANK(R2535))),"Missing Information", INDEX(Table15[Entire Service Line Classification], MATCH(SUMIFS(Table15[Unique ID],Table15[System-Owned Portion],E2535,Table15[If Material Anything Other than "Lead" in Column E,Was Material Ever Previously Lead?],G2535,Table15[Customer-Owned Portion],O2535),Table15[Unique ID],0),0)))</f>
        <v/>
      </c>
      <c r="X2535"/>
    </row>
    <row r="2536" spans="2:24" x14ac:dyDescent="0.35">
      <c r="B2536" s="146"/>
      <c r="C2536" s="31"/>
      <c r="D2536" s="31"/>
      <c r="E2536" s="44"/>
      <c r="F2536" s="43"/>
      <c r="G2536" s="84"/>
      <c r="H2536" s="31"/>
      <c r="I2536" s="31"/>
      <c r="J2536" s="84"/>
      <c r="K2536" s="31"/>
      <c r="L2536" s="31"/>
      <c r="M2536" s="169"/>
      <c r="N2536" s="148"/>
      <c r="O2536" s="106"/>
      <c r="P2536" s="43"/>
      <c r="Q2536" s="31"/>
      <c r="R2536" s="84"/>
      <c r="S2536" s="31"/>
      <c r="T2536" s="31"/>
      <c r="U2536" s="169"/>
      <c r="V2536" s="150"/>
      <c r="W2536" s="141" t="str" cm="1">
        <f t="array" ref="W2536">IF(SUM(LEN(B2536:V2536))=0,"",IF(OR(OR(ISBLANK(F2536),SUM(LEN(C2536),LEN(D2536))=0),AND(NOT(E2536="Unknown"),ISBLANK(J2536)),AND(NOT(O2536="Unknown"),ISBLANK(R2536))),"Missing Information", INDEX(Table15[Entire Service Line Classification], MATCH(SUMIFS(Table15[Unique ID],Table15[System-Owned Portion],E2536,Table15[If Material Anything Other than "Lead" in Column E,Was Material Ever Previously Lead?],G2536,Table15[Customer-Owned Portion],O2536),Table15[Unique ID],0),0)))</f>
        <v/>
      </c>
      <c r="X2536"/>
    </row>
    <row r="2537" spans="2:24" x14ac:dyDescent="0.35">
      <c r="B2537" s="146"/>
      <c r="C2537" s="31"/>
      <c r="D2537" s="31"/>
      <c r="E2537" s="44"/>
      <c r="F2537" s="43"/>
      <c r="G2537" s="84"/>
      <c r="H2537" s="31"/>
      <c r="I2537" s="31"/>
      <c r="J2537" s="84"/>
      <c r="K2537" s="31"/>
      <c r="L2537" s="31"/>
      <c r="M2537" s="169"/>
      <c r="N2537" s="148"/>
      <c r="O2537" s="106"/>
      <c r="P2537" s="43"/>
      <c r="Q2537" s="31"/>
      <c r="R2537" s="84"/>
      <c r="S2537" s="31"/>
      <c r="T2537" s="31"/>
      <c r="U2537" s="169"/>
      <c r="V2537" s="150"/>
      <c r="W2537" s="141" t="str" cm="1">
        <f t="array" ref="W2537">IF(SUM(LEN(B2537:V2537))=0,"",IF(OR(OR(ISBLANK(F2537),SUM(LEN(C2537),LEN(D2537))=0),AND(NOT(E2537="Unknown"),ISBLANK(J2537)),AND(NOT(O2537="Unknown"),ISBLANK(R2537))),"Missing Information", INDEX(Table15[Entire Service Line Classification], MATCH(SUMIFS(Table15[Unique ID],Table15[System-Owned Portion],E2537,Table15[If Material Anything Other than "Lead" in Column E,Was Material Ever Previously Lead?],G2537,Table15[Customer-Owned Portion],O2537),Table15[Unique ID],0),0)))</f>
        <v/>
      </c>
      <c r="X2537"/>
    </row>
    <row r="2538" spans="2:24" x14ac:dyDescent="0.35">
      <c r="B2538" s="146"/>
      <c r="C2538" s="31"/>
      <c r="D2538" s="31"/>
      <c r="E2538" s="44"/>
      <c r="F2538" s="43"/>
      <c r="G2538" s="84"/>
      <c r="H2538" s="31"/>
      <c r="I2538" s="31"/>
      <c r="J2538" s="84"/>
      <c r="K2538" s="31"/>
      <c r="L2538" s="31"/>
      <c r="M2538" s="169"/>
      <c r="N2538" s="148"/>
      <c r="O2538" s="106"/>
      <c r="P2538" s="43"/>
      <c r="Q2538" s="31"/>
      <c r="R2538" s="84"/>
      <c r="S2538" s="31"/>
      <c r="T2538" s="31"/>
      <c r="U2538" s="169"/>
      <c r="V2538" s="150"/>
      <c r="W2538" s="141" t="str" cm="1">
        <f t="array" ref="W2538">IF(SUM(LEN(B2538:V2538))=0,"",IF(OR(OR(ISBLANK(F2538),SUM(LEN(C2538),LEN(D2538))=0),AND(NOT(E2538="Unknown"),ISBLANK(J2538)),AND(NOT(O2538="Unknown"),ISBLANK(R2538))),"Missing Information", INDEX(Table15[Entire Service Line Classification], MATCH(SUMIFS(Table15[Unique ID],Table15[System-Owned Portion],E2538,Table15[If Material Anything Other than "Lead" in Column E,Was Material Ever Previously Lead?],G2538,Table15[Customer-Owned Portion],O2538),Table15[Unique ID],0),0)))</f>
        <v/>
      </c>
      <c r="X2538"/>
    </row>
    <row r="2539" spans="2:24" x14ac:dyDescent="0.35">
      <c r="B2539" s="146"/>
      <c r="C2539" s="31"/>
      <c r="D2539" s="31"/>
      <c r="E2539" s="44"/>
      <c r="F2539" s="43"/>
      <c r="G2539" s="84"/>
      <c r="H2539" s="31"/>
      <c r="I2539" s="31"/>
      <c r="J2539" s="84"/>
      <c r="K2539" s="31"/>
      <c r="L2539" s="31"/>
      <c r="M2539" s="169"/>
      <c r="N2539" s="148"/>
      <c r="O2539" s="106"/>
      <c r="P2539" s="43"/>
      <c r="Q2539" s="31"/>
      <c r="R2539" s="84"/>
      <c r="S2539" s="31"/>
      <c r="T2539" s="31"/>
      <c r="U2539" s="169"/>
      <c r="V2539" s="150"/>
      <c r="W2539" s="141" t="str" cm="1">
        <f t="array" ref="W2539">IF(SUM(LEN(B2539:V2539))=0,"",IF(OR(OR(ISBLANK(F2539),SUM(LEN(C2539),LEN(D2539))=0),AND(NOT(E2539="Unknown"),ISBLANK(J2539)),AND(NOT(O2539="Unknown"),ISBLANK(R2539))),"Missing Information", INDEX(Table15[Entire Service Line Classification], MATCH(SUMIFS(Table15[Unique ID],Table15[System-Owned Portion],E2539,Table15[If Material Anything Other than "Lead" in Column E,Was Material Ever Previously Lead?],G2539,Table15[Customer-Owned Portion],O2539),Table15[Unique ID],0),0)))</f>
        <v/>
      </c>
      <c r="X2539"/>
    </row>
    <row r="2540" spans="2:24" x14ac:dyDescent="0.35">
      <c r="B2540" s="146"/>
      <c r="C2540" s="31"/>
      <c r="D2540" s="31"/>
      <c r="E2540" s="44"/>
      <c r="F2540" s="43"/>
      <c r="G2540" s="84"/>
      <c r="H2540" s="31"/>
      <c r="I2540" s="31"/>
      <c r="J2540" s="84"/>
      <c r="K2540" s="31"/>
      <c r="L2540" s="31"/>
      <c r="M2540" s="169"/>
      <c r="N2540" s="148"/>
      <c r="O2540" s="106"/>
      <c r="P2540" s="43"/>
      <c r="Q2540" s="31"/>
      <c r="R2540" s="84"/>
      <c r="S2540" s="31"/>
      <c r="T2540" s="31"/>
      <c r="U2540" s="169"/>
      <c r="V2540" s="150"/>
      <c r="W2540" s="141" t="str" cm="1">
        <f t="array" ref="W2540">IF(SUM(LEN(B2540:V2540))=0,"",IF(OR(OR(ISBLANK(F2540),SUM(LEN(C2540),LEN(D2540))=0),AND(NOT(E2540="Unknown"),ISBLANK(J2540)),AND(NOT(O2540="Unknown"),ISBLANK(R2540))),"Missing Information", INDEX(Table15[Entire Service Line Classification], MATCH(SUMIFS(Table15[Unique ID],Table15[System-Owned Portion],E2540,Table15[If Material Anything Other than "Lead" in Column E,Was Material Ever Previously Lead?],G2540,Table15[Customer-Owned Portion],O2540),Table15[Unique ID],0),0)))</f>
        <v/>
      </c>
      <c r="X2540"/>
    </row>
    <row r="2541" spans="2:24" x14ac:dyDescent="0.35">
      <c r="B2541" s="146"/>
      <c r="C2541" s="31"/>
      <c r="D2541" s="31"/>
      <c r="E2541" s="44"/>
      <c r="F2541" s="43"/>
      <c r="G2541" s="84"/>
      <c r="H2541" s="31"/>
      <c r="I2541" s="31"/>
      <c r="J2541" s="84"/>
      <c r="K2541" s="31"/>
      <c r="L2541" s="31"/>
      <c r="M2541" s="169"/>
      <c r="N2541" s="148"/>
      <c r="O2541" s="106"/>
      <c r="P2541" s="43"/>
      <c r="Q2541" s="31"/>
      <c r="R2541" s="84"/>
      <c r="S2541" s="31"/>
      <c r="T2541" s="31"/>
      <c r="U2541" s="169"/>
      <c r="V2541" s="150"/>
      <c r="W2541" s="141" t="str" cm="1">
        <f t="array" ref="W2541">IF(SUM(LEN(B2541:V2541))=0,"",IF(OR(OR(ISBLANK(F2541),SUM(LEN(C2541),LEN(D2541))=0),AND(NOT(E2541="Unknown"),ISBLANK(J2541)),AND(NOT(O2541="Unknown"),ISBLANK(R2541))),"Missing Information", INDEX(Table15[Entire Service Line Classification], MATCH(SUMIFS(Table15[Unique ID],Table15[System-Owned Portion],E2541,Table15[If Material Anything Other than "Lead" in Column E,Was Material Ever Previously Lead?],G2541,Table15[Customer-Owned Portion],O2541),Table15[Unique ID],0),0)))</f>
        <v/>
      </c>
      <c r="X2541"/>
    </row>
    <row r="2542" spans="2:24" x14ac:dyDescent="0.35">
      <c r="B2542" s="146"/>
      <c r="C2542" s="31"/>
      <c r="D2542" s="31"/>
      <c r="E2542" s="44"/>
      <c r="F2542" s="43"/>
      <c r="G2542" s="84"/>
      <c r="H2542" s="31"/>
      <c r="I2542" s="31"/>
      <c r="J2542" s="84"/>
      <c r="K2542" s="31"/>
      <c r="L2542" s="31"/>
      <c r="M2542" s="169"/>
      <c r="N2542" s="148"/>
      <c r="O2542" s="106"/>
      <c r="P2542" s="43"/>
      <c r="Q2542" s="31"/>
      <c r="R2542" s="84"/>
      <c r="S2542" s="31"/>
      <c r="T2542" s="31"/>
      <c r="U2542" s="169"/>
      <c r="V2542" s="150"/>
      <c r="W2542" s="141" t="str" cm="1">
        <f t="array" ref="W2542">IF(SUM(LEN(B2542:V2542))=0,"",IF(OR(OR(ISBLANK(F2542),SUM(LEN(C2542),LEN(D2542))=0),AND(NOT(E2542="Unknown"),ISBLANK(J2542)),AND(NOT(O2542="Unknown"),ISBLANK(R2542))),"Missing Information", INDEX(Table15[Entire Service Line Classification], MATCH(SUMIFS(Table15[Unique ID],Table15[System-Owned Portion],E2542,Table15[If Material Anything Other than "Lead" in Column E,Was Material Ever Previously Lead?],G2542,Table15[Customer-Owned Portion],O2542),Table15[Unique ID],0),0)))</f>
        <v/>
      </c>
      <c r="X2542"/>
    </row>
    <row r="2543" spans="2:24" x14ac:dyDescent="0.35">
      <c r="B2543" s="146"/>
      <c r="C2543" s="31"/>
      <c r="D2543" s="31"/>
      <c r="E2543" s="44"/>
      <c r="F2543" s="43"/>
      <c r="G2543" s="84"/>
      <c r="H2543" s="31"/>
      <c r="I2543" s="31"/>
      <c r="J2543" s="84"/>
      <c r="K2543" s="31"/>
      <c r="L2543" s="31"/>
      <c r="M2543" s="169"/>
      <c r="N2543" s="148"/>
      <c r="O2543" s="106"/>
      <c r="P2543" s="43"/>
      <c r="Q2543" s="31"/>
      <c r="R2543" s="84"/>
      <c r="S2543" s="31"/>
      <c r="T2543" s="31"/>
      <c r="U2543" s="169"/>
      <c r="V2543" s="150"/>
      <c r="W2543" s="141" t="str" cm="1">
        <f t="array" ref="W2543">IF(SUM(LEN(B2543:V2543))=0,"",IF(OR(OR(ISBLANK(F2543),SUM(LEN(C2543),LEN(D2543))=0),AND(NOT(E2543="Unknown"),ISBLANK(J2543)),AND(NOT(O2543="Unknown"),ISBLANK(R2543))),"Missing Information", INDEX(Table15[Entire Service Line Classification], MATCH(SUMIFS(Table15[Unique ID],Table15[System-Owned Portion],E2543,Table15[If Material Anything Other than "Lead" in Column E,Was Material Ever Previously Lead?],G2543,Table15[Customer-Owned Portion],O2543),Table15[Unique ID],0),0)))</f>
        <v/>
      </c>
      <c r="X2543"/>
    </row>
    <row r="2544" spans="2:24" x14ac:dyDescent="0.35">
      <c r="B2544" s="146"/>
      <c r="C2544" s="31"/>
      <c r="D2544" s="31"/>
      <c r="E2544" s="44"/>
      <c r="F2544" s="43"/>
      <c r="G2544" s="84"/>
      <c r="H2544" s="31"/>
      <c r="I2544" s="31"/>
      <c r="J2544" s="84"/>
      <c r="K2544" s="31"/>
      <c r="L2544" s="31"/>
      <c r="M2544" s="169"/>
      <c r="N2544" s="148"/>
      <c r="O2544" s="106"/>
      <c r="P2544" s="43"/>
      <c r="Q2544" s="31"/>
      <c r="R2544" s="84"/>
      <c r="S2544" s="31"/>
      <c r="T2544" s="31"/>
      <c r="U2544" s="169"/>
      <c r="V2544" s="150"/>
      <c r="W2544" s="141" t="str" cm="1">
        <f t="array" ref="W2544">IF(SUM(LEN(B2544:V2544))=0,"",IF(OR(OR(ISBLANK(F2544),SUM(LEN(C2544),LEN(D2544))=0),AND(NOT(E2544="Unknown"),ISBLANK(J2544)),AND(NOT(O2544="Unknown"),ISBLANK(R2544))),"Missing Information", INDEX(Table15[Entire Service Line Classification], MATCH(SUMIFS(Table15[Unique ID],Table15[System-Owned Portion],E2544,Table15[If Material Anything Other than "Lead" in Column E,Was Material Ever Previously Lead?],G2544,Table15[Customer-Owned Portion],O2544),Table15[Unique ID],0),0)))</f>
        <v/>
      </c>
      <c r="X2544"/>
    </row>
    <row r="2545" spans="2:24" x14ac:dyDescent="0.35">
      <c r="B2545" s="146"/>
      <c r="C2545" s="31"/>
      <c r="D2545" s="31"/>
      <c r="E2545" s="44"/>
      <c r="F2545" s="43"/>
      <c r="G2545" s="84"/>
      <c r="H2545" s="31"/>
      <c r="I2545" s="31"/>
      <c r="J2545" s="84"/>
      <c r="K2545" s="31"/>
      <c r="L2545" s="31"/>
      <c r="M2545" s="169"/>
      <c r="N2545" s="148"/>
      <c r="O2545" s="106"/>
      <c r="P2545" s="43"/>
      <c r="Q2545" s="31"/>
      <c r="R2545" s="84"/>
      <c r="S2545" s="31"/>
      <c r="T2545" s="31"/>
      <c r="U2545" s="169"/>
      <c r="V2545" s="150"/>
      <c r="W2545" s="141" t="str" cm="1">
        <f t="array" ref="W2545">IF(SUM(LEN(B2545:V2545))=0,"",IF(OR(OR(ISBLANK(F2545),SUM(LEN(C2545),LEN(D2545))=0),AND(NOT(E2545="Unknown"),ISBLANK(J2545)),AND(NOT(O2545="Unknown"),ISBLANK(R2545))),"Missing Information", INDEX(Table15[Entire Service Line Classification], MATCH(SUMIFS(Table15[Unique ID],Table15[System-Owned Portion],E2545,Table15[If Material Anything Other than "Lead" in Column E,Was Material Ever Previously Lead?],G2545,Table15[Customer-Owned Portion],O2545),Table15[Unique ID],0),0)))</f>
        <v/>
      </c>
      <c r="X2545"/>
    </row>
    <row r="2546" spans="2:24" x14ac:dyDescent="0.35">
      <c r="B2546" s="146"/>
      <c r="C2546" s="31"/>
      <c r="D2546" s="31"/>
      <c r="E2546" s="44"/>
      <c r="F2546" s="43"/>
      <c r="G2546" s="84"/>
      <c r="H2546" s="31"/>
      <c r="I2546" s="31"/>
      <c r="J2546" s="84"/>
      <c r="K2546" s="31"/>
      <c r="L2546" s="31"/>
      <c r="M2546" s="169"/>
      <c r="N2546" s="148"/>
      <c r="O2546" s="106"/>
      <c r="P2546" s="43"/>
      <c r="Q2546" s="31"/>
      <c r="R2546" s="84"/>
      <c r="S2546" s="31"/>
      <c r="T2546" s="31"/>
      <c r="U2546" s="169"/>
      <c r="V2546" s="150"/>
      <c r="W2546" s="141" t="str" cm="1">
        <f t="array" ref="W2546">IF(SUM(LEN(B2546:V2546))=0,"",IF(OR(OR(ISBLANK(F2546),SUM(LEN(C2546),LEN(D2546))=0),AND(NOT(E2546="Unknown"),ISBLANK(J2546)),AND(NOT(O2546="Unknown"),ISBLANK(R2546))),"Missing Information", INDEX(Table15[Entire Service Line Classification], MATCH(SUMIFS(Table15[Unique ID],Table15[System-Owned Portion],E2546,Table15[If Material Anything Other than "Lead" in Column E,Was Material Ever Previously Lead?],G2546,Table15[Customer-Owned Portion],O2546),Table15[Unique ID],0),0)))</f>
        <v/>
      </c>
      <c r="X2546"/>
    </row>
    <row r="2547" spans="2:24" x14ac:dyDescent="0.35">
      <c r="B2547" s="146"/>
      <c r="C2547" s="31"/>
      <c r="D2547" s="31"/>
      <c r="E2547" s="44"/>
      <c r="F2547" s="43"/>
      <c r="G2547" s="84"/>
      <c r="H2547" s="31"/>
      <c r="I2547" s="31"/>
      <c r="J2547" s="84"/>
      <c r="K2547" s="31"/>
      <c r="L2547" s="31"/>
      <c r="M2547" s="169"/>
      <c r="N2547" s="148"/>
      <c r="O2547" s="106"/>
      <c r="P2547" s="43"/>
      <c r="Q2547" s="31"/>
      <c r="R2547" s="84"/>
      <c r="S2547" s="31"/>
      <c r="T2547" s="31"/>
      <c r="U2547" s="169"/>
      <c r="V2547" s="150"/>
      <c r="W2547" s="141" t="str" cm="1">
        <f t="array" ref="W2547">IF(SUM(LEN(B2547:V2547))=0,"",IF(OR(OR(ISBLANK(F2547),SUM(LEN(C2547),LEN(D2547))=0),AND(NOT(E2547="Unknown"),ISBLANK(J2547)),AND(NOT(O2547="Unknown"),ISBLANK(R2547))),"Missing Information", INDEX(Table15[Entire Service Line Classification], MATCH(SUMIFS(Table15[Unique ID],Table15[System-Owned Portion],E2547,Table15[If Material Anything Other than "Lead" in Column E,Was Material Ever Previously Lead?],G2547,Table15[Customer-Owned Portion],O2547),Table15[Unique ID],0),0)))</f>
        <v/>
      </c>
      <c r="X2547"/>
    </row>
    <row r="2548" spans="2:24" x14ac:dyDescent="0.35">
      <c r="B2548" s="146"/>
      <c r="C2548" s="31"/>
      <c r="D2548" s="31"/>
      <c r="E2548" s="44"/>
      <c r="F2548" s="43"/>
      <c r="G2548" s="84"/>
      <c r="H2548" s="31"/>
      <c r="I2548" s="31"/>
      <c r="J2548" s="84"/>
      <c r="K2548" s="31"/>
      <c r="L2548" s="31"/>
      <c r="M2548" s="169"/>
      <c r="N2548" s="148"/>
      <c r="O2548" s="106"/>
      <c r="P2548" s="43"/>
      <c r="Q2548" s="31"/>
      <c r="R2548" s="84"/>
      <c r="S2548" s="31"/>
      <c r="T2548" s="31"/>
      <c r="U2548" s="169"/>
      <c r="V2548" s="150"/>
      <c r="W2548" s="141" t="str" cm="1">
        <f t="array" ref="W2548">IF(SUM(LEN(B2548:V2548))=0,"",IF(OR(OR(ISBLANK(F2548),SUM(LEN(C2548),LEN(D2548))=0),AND(NOT(E2548="Unknown"),ISBLANK(J2548)),AND(NOT(O2548="Unknown"),ISBLANK(R2548))),"Missing Information", INDEX(Table15[Entire Service Line Classification], MATCH(SUMIFS(Table15[Unique ID],Table15[System-Owned Portion],E2548,Table15[If Material Anything Other than "Lead" in Column E,Was Material Ever Previously Lead?],G2548,Table15[Customer-Owned Portion],O2548),Table15[Unique ID],0),0)))</f>
        <v/>
      </c>
      <c r="X2548"/>
    </row>
    <row r="2549" spans="2:24" x14ac:dyDescent="0.35">
      <c r="B2549" s="146"/>
      <c r="C2549" s="31"/>
      <c r="D2549" s="31"/>
      <c r="E2549" s="44"/>
      <c r="F2549" s="43"/>
      <c r="G2549" s="84"/>
      <c r="H2549" s="31"/>
      <c r="I2549" s="31"/>
      <c r="J2549" s="84"/>
      <c r="K2549" s="31"/>
      <c r="L2549" s="31"/>
      <c r="M2549" s="169"/>
      <c r="N2549" s="148"/>
      <c r="O2549" s="106"/>
      <c r="P2549" s="43"/>
      <c r="Q2549" s="31"/>
      <c r="R2549" s="84"/>
      <c r="S2549" s="31"/>
      <c r="T2549" s="31"/>
      <c r="U2549" s="169"/>
      <c r="V2549" s="150"/>
      <c r="W2549" s="141" t="str" cm="1">
        <f t="array" ref="W2549">IF(SUM(LEN(B2549:V2549))=0,"",IF(OR(OR(ISBLANK(F2549),SUM(LEN(C2549),LEN(D2549))=0),AND(NOT(E2549="Unknown"),ISBLANK(J2549)),AND(NOT(O2549="Unknown"),ISBLANK(R2549))),"Missing Information", INDEX(Table15[Entire Service Line Classification], MATCH(SUMIFS(Table15[Unique ID],Table15[System-Owned Portion],E2549,Table15[If Material Anything Other than "Lead" in Column E,Was Material Ever Previously Lead?],G2549,Table15[Customer-Owned Portion],O2549),Table15[Unique ID],0),0)))</f>
        <v/>
      </c>
      <c r="X2549"/>
    </row>
    <row r="2550" spans="2:24" x14ac:dyDescent="0.35">
      <c r="B2550" s="146"/>
      <c r="C2550" s="31"/>
      <c r="D2550" s="31"/>
      <c r="E2550" s="44"/>
      <c r="F2550" s="43"/>
      <c r="G2550" s="84"/>
      <c r="H2550" s="31"/>
      <c r="I2550" s="31"/>
      <c r="J2550" s="84"/>
      <c r="K2550" s="31"/>
      <c r="L2550" s="31"/>
      <c r="M2550" s="169"/>
      <c r="N2550" s="148"/>
      <c r="O2550" s="106"/>
      <c r="P2550" s="43"/>
      <c r="Q2550" s="31"/>
      <c r="R2550" s="84"/>
      <c r="S2550" s="31"/>
      <c r="T2550" s="31"/>
      <c r="U2550" s="169"/>
      <c r="V2550" s="150"/>
      <c r="W2550" s="141" t="str" cm="1">
        <f t="array" ref="W2550">IF(SUM(LEN(B2550:V2550))=0,"",IF(OR(OR(ISBLANK(F2550),SUM(LEN(C2550),LEN(D2550))=0),AND(NOT(E2550="Unknown"),ISBLANK(J2550)),AND(NOT(O2550="Unknown"),ISBLANK(R2550))),"Missing Information", INDEX(Table15[Entire Service Line Classification], MATCH(SUMIFS(Table15[Unique ID],Table15[System-Owned Portion],E2550,Table15[If Material Anything Other than "Lead" in Column E,Was Material Ever Previously Lead?],G2550,Table15[Customer-Owned Portion],O2550),Table15[Unique ID],0),0)))</f>
        <v/>
      </c>
      <c r="X2550"/>
    </row>
    <row r="2551" spans="2:24" x14ac:dyDescent="0.35">
      <c r="B2551" s="146"/>
      <c r="C2551" s="31"/>
      <c r="D2551" s="31"/>
      <c r="E2551" s="44"/>
      <c r="F2551" s="43"/>
      <c r="G2551" s="84"/>
      <c r="H2551" s="31"/>
      <c r="I2551" s="31"/>
      <c r="J2551" s="84"/>
      <c r="K2551" s="31"/>
      <c r="L2551" s="31"/>
      <c r="M2551" s="169"/>
      <c r="N2551" s="148"/>
      <c r="O2551" s="106"/>
      <c r="P2551" s="43"/>
      <c r="Q2551" s="31"/>
      <c r="R2551" s="84"/>
      <c r="S2551" s="31"/>
      <c r="T2551" s="31"/>
      <c r="U2551" s="169"/>
      <c r="V2551" s="150"/>
      <c r="W2551" s="141" t="str" cm="1">
        <f t="array" ref="W2551">IF(SUM(LEN(B2551:V2551))=0,"",IF(OR(OR(ISBLANK(F2551),SUM(LEN(C2551),LEN(D2551))=0),AND(NOT(E2551="Unknown"),ISBLANK(J2551)),AND(NOT(O2551="Unknown"),ISBLANK(R2551))),"Missing Information", INDEX(Table15[Entire Service Line Classification], MATCH(SUMIFS(Table15[Unique ID],Table15[System-Owned Portion],E2551,Table15[If Material Anything Other than "Lead" in Column E,Was Material Ever Previously Lead?],G2551,Table15[Customer-Owned Portion],O2551),Table15[Unique ID],0),0)))</f>
        <v/>
      </c>
      <c r="X2551"/>
    </row>
    <row r="2552" spans="2:24" x14ac:dyDescent="0.35">
      <c r="B2552" s="146"/>
      <c r="C2552" s="31"/>
      <c r="D2552" s="31"/>
      <c r="E2552" s="44"/>
      <c r="F2552" s="43"/>
      <c r="G2552" s="84"/>
      <c r="H2552" s="31"/>
      <c r="I2552" s="31"/>
      <c r="J2552" s="84"/>
      <c r="K2552" s="31"/>
      <c r="L2552" s="31"/>
      <c r="M2552" s="169"/>
      <c r="N2552" s="148"/>
      <c r="O2552" s="106"/>
      <c r="P2552" s="43"/>
      <c r="Q2552" s="31"/>
      <c r="R2552" s="84"/>
      <c r="S2552" s="31"/>
      <c r="T2552" s="31"/>
      <c r="U2552" s="169"/>
      <c r="V2552" s="150"/>
      <c r="W2552" s="141" t="str" cm="1">
        <f t="array" ref="W2552">IF(SUM(LEN(B2552:V2552))=0,"",IF(OR(OR(ISBLANK(F2552),SUM(LEN(C2552),LEN(D2552))=0),AND(NOT(E2552="Unknown"),ISBLANK(J2552)),AND(NOT(O2552="Unknown"),ISBLANK(R2552))),"Missing Information", INDEX(Table15[Entire Service Line Classification], MATCH(SUMIFS(Table15[Unique ID],Table15[System-Owned Portion],E2552,Table15[If Material Anything Other than "Lead" in Column E,Was Material Ever Previously Lead?],G2552,Table15[Customer-Owned Portion],O2552),Table15[Unique ID],0),0)))</f>
        <v/>
      </c>
      <c r="X2552"/>
    </row>
    <row r="2553" spans="2:24" x14ac:dyDescent="0.35">
      <c r="B2553" s="146"/>
      <c r="C2553" s="31"/>
      <c r="D2553" s="31"/>
      <c r="E2553" s="44"/>
      <c r="F2553" s="43"/>
      <c r="G2553" s="84"/>
      <c r="H2553" s="31"/>
      <c r="I2553" s="31"/>
      <c r="J2553" s="84"/>
      <c r="K2553" s="31"/>
      <c r="L2553" s="31"/>
      <c r="M2553" s="169"/>
      <c r="N2553" s="148"/>
      <c r="O2553" s="106"/>
      <c r="P2553" s="43"/>
      <c r="Q2553" s="31"/>
      <c r="R2553" s="84"/>
      <c r="S2553" s="31"/>
      <c r="T2553" s="31"/>
      <c r="U2553" s="169"/>
      <c r="V2553" s="150"/>
      <c r="W2553" s="141" t="str" cm="1">
        <f t="array" ref="W2553">IF(SUM(LEN(B2553:V2553))=0,"",IF(OR(OR(ISBLANK(F2553),SUM(LEN(C2553),LEN(D2553))=0),AND(NOT(E2553="Unknown"),ISBLANK(J2553)),AND(NOT(O2553="Unknown"),ISBLANK(R2553))),"Missing Information", INDEX(Table15[Entire Service Line Classification], MATCH(SUMIFS(Table15[Unique ID],Table15[System-Owned Portion],E2553,Table15[If Material Anything Other than "Lead" in Column E,Was Material Ever Previously Lead?],G2553,Table15[Customer-Owned Portion],O2553),Table15[Unique ID],0),0)))</f>
        <v/>
      </c>
      <c r="X2553"/>
    </row>
    <row r="2554" spans="2:24" x14ac:dyDescent="0.35">
      <c r="B2554" s="146"/>
      <c r="C2554" s="31"/>
      <c r="D2554" s="31"/>
      <c r="E2554" s="44"/>
      <c r="F2554" s="43"/>
      <c r="G2554" s="84"/>
      <c r="H2554" s="31"/>
      <c r="I2554" s="31"/>
      <c r="J2554" s="84"/>
      <c r="K2554" s="31"/>
      <c r="L2554" s="31"/>
      <c r="M2554" s="169"/>
      <c r="N2554" s="148"/>
      <c r="O2554" s="106"/>
      <c r="P2554" s="43"/>
      <c r="Q2554" s="31"/>
      <c r="R2554" s="84"/>
      <c r="S2554" s="31"/>
      <c r="T2554" s="31"/>
      <c r="U2554" s="169"/>
      <c r="V2554" s="150"/>
      <c r="W2554" s="141" t="str" cm="1">
        <f t="array" ref="W2554">IF(SUM(LEN(B2554:V2554))=0,"",IF(OR(OR(ISBLANK(F2554),SUM(LEN(C2554),LEN(D2554))=0),AND(NOT(E2554="Unknown"),ISBLANK(J2554)),AND(NOT(O2554="Unknown"),ISBLANK(R2554))),"Missing Information", INDEX(Table15[Entire Service Line Classification], MATCH(SUMIFS(Table15[Unique ID],Table15[System-Owned Portion],E2554,Table15[If Material Anything Other than "Lead" in Column E,Was Material Ever Previously Lead?],G2554,Table15[Customer-Owned Portion],O2554),Table15[Unique ID],0),0)))</f>
        <v/>
      </c>
      <c r="X2554"/>
    </row>
    <row r="2555" spans="2:24" x14ac:dyDescent="0.35">
      <c r="B2555" s="146"/>
      <c r="C2555" s="31"/>
      <c r="D2555" s="31"/>
      <c r="E2555" s="44"/>
      <c r="F2555" s="43"/>
      <c r="G2555" s="84"/>
      <c r="H2555" s="31"/>
      <c r="I2555" s="31"/>
      <c r="J2555" s="84"/>
      <c r="K2555" s="31"/>
      <c r="L2555" s="31"/>
      <c r="M2555" s="169"/>
      <c r="N2555" s="148"/>
      <c r="O2555" s="106"/>
      <c r="P2555" s="43"/>
      <c r="Q2555" s="31"/>
      <c r="R2555" s="84"/>
      <c r="S2555" s="31"/>
      <c r="T2555" s="31"/>
      <c r="U2555" s="169"/>
      <c r="V2555" s="150"/>
      <c r="W2555" s="141" t="str" cm="1">
        <f t="array" ref="W2555">IF(SUM(LEN(B2555:V2555))=0,"",IF(OR(OR(ISBLANK(F2555),SUM(LEN(C2555),LEN(D2555))=0),AND(NOT(E2555="Unknown"),ISBLANK(J2555)),AND(NOT(O2555="Unknown"),ISBLANK(R2555))),"Missing Information", INDEX(Table15[Entire Service Line Classification], MATCH(SUMIFS(Table15[Unique ID],Table15[System-Owned Portion],E2555,Table15[If Material Anything Other than "Lead" in Column E,Was Material Ever Previously Lead?],G2555,Table15[Customer-Owned Portion],O2555),Table15[Unique ID],0),0)))</f>
        <v/>
      </c>
      <c r="X2555"/>
    </row>
    <row r="2556" spans="2:24" x14ac:dyDescent="0.35">
      <c r="B2556" s="146"/>
      <c r="C2556" s="31"/>
      <c r="D2556" s="31"/>
      <c r="E2556" s="44"/>
      <c r="F2556" s="43"/>
      <c r="G2556" s="84"/>
      <c r="H2556" s="31"/>
      <c r="I2556" s="31"/>
      <c r="J2556" s="84"/>
      <c r="K2556" s="31"/>
      <c r="L2556" s="31"/>
      <c r="M2556" s="169"/>
      <c r="N2556" s="148"/>
      <c r="O2556" s="106"/>
      <c r="P2556" s="43"/>
      <c r="Q2556" s="31"/>
      <c r="R2556" s="84"/>
      <c r="S2556" s="31"/>
      <c r="T2556" s="31"/>
      <c r="U2556" s="169"/>
      <c r="V2556" s="150"/>
      <c r="W2556" s="141" t="str" cm="1">
        <f t="array" ref="W2556">IF(SUM(LEN(B2556:V2556))=0,"",IF(OR(OR(ISBLANK(F2556),SUM(LEN(C2556),LEN(D2556))=0),AND(NOT(E2556="Unknown"),ISBLANK(J2556)),AND(NOT(O2556="Unknown"),ISBLANK(R2556))),"Missing Information", INDEX(Table15[Entire Service Line Classification], MATCH(SUMIFS(Table15[Unique ID],Table15[System-Owned Portion],E2556,Table15[If Material Anything Other than "Lead" in Column E,Was Material Ever Previously Lead?],G2556,Table15[Customer-Owned Portion],O2556),Table15[Unique ID],0),0)))</f>
        <v/>
      </c>
      <c r="X2556"/>
    </row>
    <row r="2557" spans="2:24" x14ac:dyDescent="0.35">
      <c r="B2557" s="146"/>
      <c r="C2557" s="31"/>
      <c r="D2557" s="31"/>
      <c r="E2557" s="44"/>
      <c r="F2557" s="43"/>
      <c r="G2557" s="84"/>
      <c r="H2557" s="31"/>
      <c r="I2557" s="31"/>
      <c r="J2557" s="84"/>
      <c r="K2557" s="31"/>
      <c r="L2557" s="31"/>
      <c r="M2557" s="169"/>
      <c r="N2557" s="148"/>
      <c r="O2557" s="106"/>
      <c r="P2557" s="43"/>
      <c r="Q2557" s="31"/>
      <c r="R2557" s="84"/>
      <c r="S2557" s="31"/>
      <c r="T2557" s="31"/>
      <c r="U2557" s="169"/>
      <c r="V2557" s="150"/>
      <c r="W2557" s="141" t="str" cm="1">
        <f t="array" ref="W2557">IF(SUM(LEN(B2557:V2557))=0,"",IF(OR(OR(ISBLANK(F2557),SUM(LEN(C2557),LEN(D2557))=0),AND(NOT(E2557="Unknown"),ISBLANK(J2557)),AND(NOT(O2557="Unknown"),ISBLANK(R2557))),"Missing Information", INDEX(Table15[Entire Service Line Classification], MATCH(SUMIFS(Table15[Unique ID],Table15[System-Owned Portion],E2557,Table15[If Material Anything Other than "Lead" in Column E,Was Material Ever Previously Lead?],G2557,Table15[Customer-Owned Portion],O2557),Table15[Unique ID],0),0)))</f>
        <v/>
      </c>
      <c r="X2557"/>
    </row>
    <row r="2558" spans="2:24" x14ac:dyDescent="0.35">
      <c r="B2558" s="146"/>
      <c r="C2558" s="31"/>
      <c r="D2558" s="31"/>
      <c r="E2558" s="44"/>
      <c r="F2558" s="43"/>
      <c r="G2558" s="84"/>
      <c r="H2558" s="31"/>
      <c r="I2558" s="31"/>
      <c r="J2558" s="84"/>
      <c r="K2558" s="31"/>
      <c r="L2558" s="31"/>
      <c r="M2558" s="169"/>
      <c r="N2558" s="148"/>
      <c r="O2558" s="106"/>
      <c r="P2558" s="43"/>
      <c r="Q2558" s="31"/>
      <c r="R2558" s="84"/>
      <c r="S2558" s="31"/>
      <c r="T2558" s="31"/>
      <c r="U2558" s="169"/>
      <c r="V2558" s="150"/>
      <c r="W2558" s="141" t="str" cm="1">
        <f t="array" ref="W2558">IF(SUM(LEN(B2558:V2558))=0,"",IF(OR(OR(ISBLANK(F2558),SUM(LEN(C2558),LEN(D2558))=0),AND(NOT(E2558="Unknown"),ISBLANK(J2558)),AND(NOT(O2558="Unknown"),ISBLANK(R2558))),"Missing Information", INDEX(Table15[Entire Service Line Classification], MATCH(SUMIFS(Table15[Unique ID],Table15[System-Owned Portion],E2558,Table15[If Material Anything Other than "Lead" in Column E,Was Material Ever Previously Lead?],G2558,Table15[Customer-Owned Portion],O2558),Table15[Unique ID],0),0)))</f>
        <v/>
      </c>
      <c r="X2558"/>
    </row>
    <row r="2559" spans="2:24" x14ac:dyDescent="0.35">
      <c r="B2559" s="146"/>
      <c r="C2559" s="31"/>
      <c r="D2559" s="31"/>
      <c r="E2559" s="44"/>
      <c r="F2559" s="43"/>
      <c r="G2559" s="84"/>
      <c r="H2559" s="31"/>
      <c r="I2559" s="31"/>
      <c r="J2559" s="84"/>
      <c r="K2559" s="31"/>
      <c r="L2559" s="31"/>
      <c r="M2559" s="169"/>
      <c r="N2559" s="148"/>
      <c r="O2559" s="106"/>
      <c r="P2559" s="43"/>
      <c r="Q2559" s="31"/>
      <c r="R2559" s="84"/>
      <c r="S2559" s="31"/>
      <c r="T2559" s="31"/>
      <c r="U2559" s="169"/>
      <c r="V2559" s="150"/>
      <c r="W2559" s="141" t="str" cm="1">
        <f t="array" ref="W2559">IF(SUM(LEN(B2559:V2559))=0,"",IF(OR(OR(ISBLANK(F2559),SUM(LEN(C2559),LEN(D2559))=0),AND(NOT(E2559="Unknown"),ISBLANK(J2559)),AND(NOT(O2559="Unknown"),ISBLANK(R2559))),"Missing Information", INDEX(Table15[Entire Service Line Classification], MATCH(SUMIFS(Table15[Unique ID],Table15[System-Owned Portion],E2559,Table15[If Material Anything Other than "Lead" in Column E,Was Material Ever Previously Lead?],G2559,Table15[Customer-Owned Portion],O2559),Table15[Unique ID],0),0)))</f>
        <v/>
      </c>
      <c r="X2559"/>
    </row>
    <row r="2560" spans="2:24" x14ac:dyDescent="0.35">
      <c r="B2560" s="146"/>
      <c r="C2560" s="31"/>
      <c r="D2560" s="31"/>
      <c r="E2560" s="44"/>
      <c r="F2560" s="43"/>
      <c r="G2560" s="84"/>
      <c r="H2560" s="31"/>
      <c r="I2560" s="31"/>
      <c r="J2560" s="84"/>
      <c r="K2560" s="31"/>
      <c r="L2560" s="31"/>
      <c r="M2560" s="169"/>
      <c r="N2560" s="148"/>
      <c r="O2560" s="106"/>
      <c r="P2560" s="43"/>
      <c r="Q2560" s="31"/>
      <c r="R2560" s="84"/>
      <c r="S2560" s="31"/>
      <c r="T2560" s="31"/>
      <c r="U2560" s="169"/>
      <c r="V2560" s="150"/>
      <c r="W2560" s="141" t="str" cm="1">
        <f t="array" ref="W2560">IF(SUM(LEN(B2560:V2560))=0,"",IF(OR(OR(ISBLANK(F2560),SUM(LEN(C2560),LEN(D2560))=0),AND(NOT(E2560="Unknown"),ISBLANK(J2560)),AND(NOT(O2560="Unknown"),ISBLANK(R2560))),"Missing Information", INDEX(Table15[Entire Service Line Classification], MATCH(SUMIFS(Table15[Unique ID],Table15[System-Owned Portion],E2560,Table15[If Material Anything Other than "Lead" in Column E,Was Material Ever Previously Lead?],G2560,Table15[Customer-Owned Portion],O2560),Table15[Unique ID],0),0)))</f>
        <v/>
      </c>
      <c r="X2560"/>
    </row>
    <row r="2561" spans="2:24" x14ac:dyDescent="0.35">
      <c r="B2561" s="146"/>
      <c r="C2561" s="31"/>
      <c r="D2561" s="31"/>
      <c r="E2561" s="44"/>
      <c r="F2561" s="43"/>
      <c r="G2561" s="84"/>
      <c r="H2561" s="31"/>
      <c r="I2561" s="31"/>
      <c r="J2561" s="84"/>
      <c r="K2561" s="31"/>
      <c r="L2561" s="31"/>
      <c r="M2561" s="169"/>
      <c r="N2561" s="148"/>
      <c r="O2561" s="106"/>
      <c r="P2561" s="43"/>
      <c r="Q2561" s="31"/>
      <c r="R2561" s="84"/>
      <c r="S2561" s="31"/>
      <c r="T2561" s="31"/>
      <c r="U2561" s="169"/>
      <c r="V2561" s="150"/>
      <c r="W2561" s="141" t="str" cm="1">
        <f t="array" ref="W2561">IF(SUM(LEN(B2561:V2561))=0,"",IF(OR(OR(ISBLANK(F2561),SUM(LEN(C2561),LEN(D2561))=0),AND(NOT(E2561="Unknown"),ISBLANK(J2561)),AND(NOT(O2561="Unknown"),ISBLANK(R2561))),"Missing Information", INDEX(Table15[Entire Service Line Classification], MATCH(SUMIFS(Table15[Unique ID],Table15[System-Owned Portion],E2561,Table15[If Material Anything Other than "Lead" in Column E,Was Material Ever Previously Lead?],G2561,Table15[Customer-Owned Portion],O2561),Table15[Unique ID],0),0)))</f>
        <v/>
      </c>
      <c r="X2561"/>
    </row>
    <row r="2562" spans="2:24" x14ac:dyDescent="0.35">
      <c r="B2562" s="146"/>
      <c r="C2562" s="31"/>
      <c r="D2562" s="31"/>
      <c r="E2562" s="44"/>
      <c r="F2562" s="43"/>
      <c r="G2562" s="84"/>
      <c r="H2562" s="31"/>
      <c r="I2562" s="31"/>
      <c r="J2562" s="84"/>
      <c r="K2562" s="31"/>
      <c r="L2562" s="31"/>
      <c r="M2562" s="169"/>
      <c r="N2562" s="148"/>
      <c r="O2562" s="106"/>
      <c r="P2562" s="43"/>
      <c r="Q2562" s="31"/>
      <c r="R2562" s="84"/>
      <c r="S2562" s="31"/>
      <c r="T2562" s="31"/>
      <c r="U2562" s="169"/>
      <c r="V2562" s="150"/>
      <c r="W2562" s="141" t="str" cm="1">
        <f t="array" ref="W2562">IF(SUM(LEN(B2562:V2562))=0,"",IF(OR(OR(ISBLANK(F2562),SUM(LEN(C2562),LEN(D2562))=0),AND(NOT(E2562="Unknown"),ISBLANK(J2562)),AND(NOT(O2562="Unknown"),ISBLANK(R2562))),"Missing Information", INDEX(Table15[Entire Service Line Classification], MATCH(SUMIFS(Table15[Unique ID],Table15[System-Owned Portion],E2562,Table15[If Material Anything Other than "Lead" in Column E,Was Material Ever Previously Lead?],G2562,Table15[Customer-Owned Portion],O2562),Table15[Unique ID],0),0)))</f>
        <v/>
      </c>
      <c r="X2562"/>
    </row>
    <row r="2563" spans="2:24" x14ac:dyDescent="0.35">
      <c r="B2563" s="146"/>
      <c r="C2563" s="31"/>
      <c r="D2563" s="31"/>
      <c r="E2563" s="44"/>
      <c r="F2563" s="43"/>
      <c r="G2563" s="84"/>
      <c r="H2563" s="31"/>
      <c r="I2563" s="31"/>
      <c r="J2563" s="84"/>
      <c r="K2563" s="31"/>
      <c r="L2563" s="31"/>
      <c r="M2563" s="169"/>
      <c r="N2563" s="148"/>
      <c r="O2563" s="106"/>
      <c r="P2563" s="43"/>
      <c r="Q2563" s="31"/>
      <c r="R2563" s="84"/>
      <c r="S2563" s="31"/>
      <c r="T2563" s="31"/>
      <c r="U2563" s="169"/>
      <c r="V2563" s="150"/>
      <c r="W2563" s="141" t="str" cm="1">
        <f t="array" ref="W2563">IF(SUM(LEN(B2563:V2563))=0,"",IF(OR(OR(ISBLANK(F2563),SUM(LEN(C2563),LEN(D2563))=0),AND(NOT(E2563="Unknown"),ISBLANK(J2563)),AND(NOT(O2563="Unknown"),ISBLANK(R2563))),"Missing Information", INDEX(Table15[Entire Service Line Classification], MATCH(SUMIFS(Table15[Unique ID],Table15[System-Owned Portion],E2563,Table15[If Material Anything Other than "Lead" in Column E,Was Material Ever Previously Lead?],G2563,Table15[Customer-Owned Portion],O2563),Table15[Unique ID],0),0)))</f>
        <v/>
      </c>
      <c r="X2563"/>
    </row>
    <row r="2564" spans="2:24" x14ac:dyDescent="0.35">
      <c r="B2564" s="146"/>
      <c r="C2564" s="31"/>
      <c r="D2564" s="31"/>
      <c r="E2564" s="44"/>
      <c r="F2564" s="43"/>
      <c r="G2564" s="84"/>
      <c r="H2564" s="31"/>
      <c r="I2564" s="31"/>
      <c r="J2564" s="84"/>
      <c r="K2564" s="31"/>
      <c r="L2564" s="31"/>
      <c r="M2564" s="169"/>
      <c r="N2564" s="148"/>
      <c r="O2564" s="106"/>
      <c r="P2564" s="43"/>
      <c r="Q2564" s="31"/>
      <c r="R2564" s="84"/>
      <c r="S2564" s="31"/>
      <c r="T2564" s="31"/>
      <c r="U2564" s="169"/>
      <c r="V2564" s="150"/>
      <c r="W2564" s="141" t="str" cm="1">
        <f t="array" ref="W2564">IF(SUM(LEN(B2564:V2564))=0,"",IF(OR(OR(ISBLANK(F2564),SUM(LEN(C2564),LEN(D2564))=0),AND(NOT(E2564="Unknown"),ISBLANK(J2564)),AND(NOT(O2564="Unknown"),ISBLANK(R2564))),"Missing Information", INDEX(Table15[Entire Service Line Classification], MATCH(SUMIFS(Table15[Unique ID],Table15[System-Owned Portion],E2564,Table15[If Material Anything Other than "Lead" in Column E,Was Material Ever Previously Lead?],G2564,Table15[Customer-Owned Portion],O2564),Table15[Unique ID],0),0)))</f>
        <v/>
      </c>
      <c r="X2564"/>
    </row>
    <row r="2565" spans="2:24" x14ac:dyDescent="0.35">
      <c r="B2565" s="146"/>
      <c r="C2565" s="31"/>
      <c r="D2565" s="31"/>
      <c r="E2565" s="44"/>
      <c r="F2565" s="43"/>
      <c r="G2565" s="84"/>
      <c r="H2565" s="31"/>
      <c r="I2565" s="31"/>
      <c r="J2565" s="84"/>
      <c r="K2565" s="31"/>
      <c r="L2565" s="31"/>
      <c r="M2565" s="169"/>
      <c r="N2565" s="148"/>
      <c r="O2565" s="106"/>
      <c r="P2565" s="43"/>
      <c r="Q2565" s="31"/>
      <c r="R2565" s="84"/>
      <c r="S2565" s="31"/>
      <c r="T2565" s="31"/>
      <c r="U2565" s="169"/>
      <c r="V2565" s="150"/>
      <c r="W2565" s="141" t="str" cm="1">
        <f t="array" ref="W2565">IF(SUM(LEN(B2565:V2565))=0,"",IF(OR(OR(ISBLANK(F2565),SUM(LEN(C2565),LEN(D2565))=0),AND(NOT(E2565="Unknown"),ISBLANK(J2565)),AND(NOT(O2565="Unknown"),ISBLANK(R2565))),"Missing Information", INDEX(Table15[Entire Service Line Classification], MATCH(SUMIFS(Table15[Unique ID],Table15[System-Owned Portion],E2565,Table15[If Material Anything Other than "Lead" in Column E,Was Material Ever Previously Lead?],G2565,Table15[Customer-Owned Portion],O2565),Table15[Unique ID],0),0)))</f>
        <v/>
      </c>
      <c r="X2565"/>
    </row>
    <row r="2566" spans="2:24" x14ac:dyDescent="0.35">
      <c r="B2566" s="146"/>
      <c r="C2566" s="31"/>
      <c r="D2566" s="31"/>
      <c r="E2566" s="44"/>
      <c r="F2566" s="43"/>
      <c r="G2566" s="84"/>
      <c r="H2566" s="31"/>
      <c r="I2566" s="31"/>
      <c r="J2566" s="84"/>
      <c r="K2566" s="31"/>
      <c r="L2566" s="31"/>
      <c r="M2566" s="169"/>
      <c r="N2566" s="148"/>
      <c r="O2566" s="106"/>
      <c r="P2566" s="43"/>
      <c r="Q2566" s="31"/>
      <c r="R2566" s="84"/>
      <c r="S2566" s="31"/>
      <c r="T2566" s="31"/>
      <c r="U2566" s="169"/>
      <c r="V2566" s="150"/>
      <c r="W2566" s="141" t="str" cm="1">
        <f t="array" ref="W2566">IF(SUM(LEN(B2566:V2566))=0,"",IF(OR(OR(ISBLANK(F2566),SUM(LEN(C2566),LEN(D2566))=0),AND(NOT(E2566="Unknown"),ISBLANK(J2566)),AND(NOT(O2566="Unknown"),ISBLANK(R2566))),"Missing Information", INDEX(Table15[Entire Service Line Classification], MATCH(SUMIFS(Table15[Unique ID],Table15[System-Owned Portion],E2566,Table15[If Material Anything Other than "Lead" in Column E,Was Material Ever Previously Lead?],G2566,Table15[Customer-Owned Portion],O2566),Table15[Unique ID],0),0)))</f>
        <v/>
      </c>
      <c r="X2566"/>
    </row>
    <row r="2567" spans="2:24" x14ac:dyDescent="0.35">
      <c r="B2567" s="146"/>
      <c r="C2567" s="31"/>
      <c r="D2567" s="31"/>
      <c r="E2567" s="44"/>
      <c r="F2567" s="43"/>
      <c r="G2567" s="84"/>
      <c r="H2567" s="31"/>
      <c r="I2567" s="31"/>
      <c r="J2567" s="84"/>
      <c r="K2567" s="31"/>
      <c r="L2567" s="31"/>
      <c r="M2567" s="169"/>
      <c r="N2567" s="148"/>
      <c r="O2567" s="106"/>
      <c r="P2567" s="43"/>
      <c r="Q2567" s="31"/>
      <c r="R2567" s="84"/>
      <c r="S2567" s="31"/>
      <c r="T2567" s="31"/>
      <c r="U2567" s="169"/>
      <c r="V2567" s="150"/>
      <c r="W2567" s="141" t="str" cm="1">
        <f t="array" ref="W2567">IF(SUM(LEN(B2567:V2567))=0,"",IF(OR(OR(ISBLANK(F2567),SUM(LEN(C2567),LEN(D2567))=0),AND(NOT(E2567="Unknown"),ISBLANK(J2567)),AND(NOT(O2567="Unknown"),ISBLANK(R2567))),"Missing Information", INDEX(Table15[Entire Service Line Classification], MATCH(SUMIFS(Table15[Unique ID],Table15[System-Owned Portion],E2567,Table15[If Material Anything Other than "Lead" in Column E,Was Material Ever Previously Lead?],G2567,Table15[Customer-Owned Portion],O2567),Table15[Unique ID],0),0)))</f>
        <v/>
      </c>
      <c r="X2567"/>
    </row>
    <row r="2568" spans="2:24" x14ac:dyDescent="0.35">
      <c r="B2568" s="146"/>
      <c r="C2568" s="31"/>
      <c r="D2568" s="31"/>
      <c r="E2568" s="44"/>
      <c r="F2568" s="43"/>
      <c r="G2568" s="84"/>
      <c r="H2568" s="31"/>
      <c r="I2568" s="31"/>
      <c r="J2568" s="84"/>
      <c r="K2568" s="31"/>
      <c r="L2568" s="31"/>
      <c r="M2568" s="169"/>
      <c r="N2568" s="148"/>
      <c r="O2568" s="106"/>
      <c r="P2568" s="43"/>
      <c r="Q2568" s="31"/>
      <c r="R2568" s="84"/>
      <c r="S2568" s="31"/>
      <c r="T2568" s="31"/>
      <c r="U2568" s="169"/>
      <c r="V2568" s="150"/>
      <c r="W2568" s="141" t="str" cm="1">
        <f t="array" ref="W2568">IF(SUM(LEN(B2568:V2568))=0,"",IF(OR(OR(ISBLANK(F2568),SUM(LEN(C2568),LEN(D2568))=0),AND(NOT(E2568="Unknown"),ISBLANK(J2568)),AND(NOT(O2568="Unknown"),ISBLANK(R2568))),"Missing Information", INDEX(Table15[Entire Service Line Classification], MATCH(SUMIFS(Table15[Unique ID],Table15[System-Owned Portion],E2568,Table15[If Material Anything Other than "Lead" in Column E,Was Material Ever Previously Lead?],G2568,Table15[Customer-Owned Portion],O2568),Table15[Unique ID],0),0)))</f>
        <v/>
      </c>
      <c r="X2568"/>
    </row>
    <row r="2569" spans="2:24" x14ac:dyDescent="0.35">
      <c r="B2569" s="146"/>
      <c r="C2569" s="31"/>
      <c r="D2569" s="31"/>
      <c r="E2569" s="44"/>
      <c r="F2569" s="43"/>
      <c r="G2569" s="84"/>
      <c r="H2569" s="31"/>
      <c r="I2569" s="31"/>
      <c r="J2569" s="84"/>
      <c r="K2569" s="31"/>
      <c r="L2569" s="31"/>
      <c r="M2569" s="169"/>
      <c r="N2569" s="148"/>
      <c r="O2569" s="106"/>
      <c r="P2569" s="43"/>
      <c r="Q2569" s="31"/>
      <c r="R2569" s="84"/>
      <c r="S2569" s="31"/>
      <c r="T2569" s="31"/>
      <c r="U2569" s="169"/>
      <c r="V2569" s="150"/>
      <c r="W2569" s="141" t="str" cm="1">
        <f t="array" ref="W2569">IF(SUM(LEN(B2569:V2569))=0,"",IF(OR(OR(ISBLANK(F2569),SUM(LEN(C2569),LEN(D2569))=0),AND(NOT(E2569="Unknown"),ISBLANK(J2569)),AND(NOT(O2569="Unknown"),ISBLANK(R2569))),"Missing Information", INDEX(Table15[Entire Service Line Classification], MATCH(SUMIFS(Table15[Unique ID],Table15[System-Owned Portion],E2569,Table15[If Material Anything Other than "Lead" in Column E,Was Material Ever Previously Lead?],G2569,Table15[Customer-Owned Portion],O2569),Table15[Unique ID],0),0)))</f>
        <v/>
      </c>
      <c r="X2569"/>
    </row>
    <row r="2570" spans="2:24" x14ac:dyDescent="0.35">
      <c r="B2570" s="146"/>
      <c r="C2570" s="31"/>
      <c r="D2570" s="31"/>
      <c r="E2570" s="44"/>
      <c r="F2570" s="43"/>
      <c r="G2570" s="84"/>
      <c r="H2570" s="31"/>
      <c r="I2570" s="31"/>
      <c r="J2570" s="84"/>
      <c r="K2570" s="31"/>
      <c r="L2570" s="31"/>
      <c r="M2570" s="169"/>
      <c r="N2570" s="148"/>
      <c r="O2570" s="106"/>
      <c r="P2570" s="43"/>
      <c r="Q2570" s="31"/>
      <c r="R2570" s="84"/>
      <c r="S2570" s="31"/>
      <c r="T2570" s="31"/>
      <c r="U2570" s="169"/>
      <c r="V2570" s="150"/>
      <c r="W2570" s="141" t="str" cm="1">
        <f t="array" ref="W2570">IF(SUM(LEN(B2570:V2570))=0,"",IF(OR(OR(ISBLANK(F2570),SUM(LEN(C2570),LEN(D2570))=0),AND(NOT(E2570="Unknown"),ISBLANK(J2570)),AND(NOT(O2570="Unknown"),ISBLANK(R2570))),"Missing Information", INDEX(Table15[Entire Service Line Classification], MATCH(SUMIFS(Table15[Unique ID],Table15[System-Owned Portion],E2570,Table15[If Material Anything Other than "Lead" in Column E,Was Material Ever Previously Lead?],G2570,Table15[Customer-Owned Portion],O2570),Table15[Unique ID],0),0)))</f>
        <v/>
      </c>
      <c r="X2570"/>
    </row>
    <row r="2571" spans="2:24" x14ac:dyDescent="0.35">
      <c r="B2571" s="146"/>
      <c r="C2571" s="31"/>
      <c r="D2571" s="31"/>
      <c r="E2571" s="44"/>
      <c r="F2571" s="43"/>
      <c r="G2571" s="84"/>
      <c r="H2571" s="31"/>
      <c r="I2571" s="31"/>
      <c r="J2571" s="84"/>
      <c r="K2571" s="31"/>
      <c r="L2571" s="31"/>
      <c r="M2571" s="169"/>
      <c r="N2571" s="148"/>
      <c r="O2571" s="106"/>
      <c r="P2571" s="43"/>
      <c r="Q2571" s="31"/>
      <c r="R2571" s="84"/>
      <c r="S2571" s="31"/>
      <c r="T2571" s="31"/>
      <c r="U2571" s="169"/>
      <c r="V2571" s="150"/>
      <c r="W2571" s="141" t="str" cm="1">
        <f t="array" ref="W2571">IF(SUM(LEN(B2571:V2571))=0,"",IF(OR(OR(ISBLANK(F2571),SUM(LEN(C2571),LEN(D2571))=0),AND(NOT(E2571="Unknown"),ISBLANK(J2571)),AND(NOT(O2571="Unknown"),ISBLANK(R2571))),"Missing Information", INDEX(Table15[Entire Service Line Classification], MATCH(SUMIFS(Table15[Unique ID],Table15[System-Owned Portion],E2571,Table15[If Material Anything Other than "Lead" in Column E,Was Material Ever Previously Lead?],G2571,Table15[Customer-Owned Portion],O2571),Table15[Unique ID],0),0)))</f>
        <v/>
      </c>
      <c r="X2571"/>
    </row>
    <row r="2572" spans="2:24" x14ac:dyDescent="0.35">
      <c r="B2572" s="146"/>
      <c r="C2572" s="31"/>
      <c r="D2572" s="31"/>
      <c r="E2572" s="44"/>
      <c r="F2572" s="43"/>
      <c r="G2572" s="84"/>
      <c r="H2572" s="31"/>
      <c r="I2572" s="31"/>
      <c r="J2572" s="84"/>
      <c r="K2572" s="31"/>
      <c r="L2572" s="31"/>
      <c r="M2572" s="169"/>
      <c r="N2572" s="148"/>
      <c r="O2572" s="106"/>
      <c r="P2572" s="43"/>
      <c r="Q2572" s="31"/>
      <c r="R2572" s="84"/>
      <c r="S2572" s="31"/>
      <c r="T2572" s="31"/>
      <c r="U2572" s="169"/>
      <c r="V2572" s="150"/>
      <c r="W2572" s="141" t="str" cm="1">
        <f t="array" ref="W2572">IF(SUM(LEN(B2572:V2572))=0,"",IF(OR(OR(ISBLANK(F2572),SUM(LEN(C2572),LEN(D2572))=0),AND(NOT(E2572="Unknown"),ISBLANK(J2572)),AND(NOT(O2572="Unknown"),ISBLANK(R2572))),"Missing Information", INDEX(Table15[Entire Service Line Classification], MATCH(SUMIFS(Table15[Unique ID],Table15[System-Owned Portion],E2572,Table15[If Material Anything Other than "Lead" in Column E,Was Material Ever Previously Lead?],G2572,Table15[Customer-Owned Portion],O2572),Table15[Unique ID],0),0)))</f>
        <v/>
      </c>
      <c r="X2572"/>
    </row>
    <row r="2573" spans="2:24" x14ac:dyDescent="0.35">
      <c r="B2573" s="146"/>
      <c r="C2573" s="31"/>
      <c r="D2573" s="31"/>
      <c r="E2573" s="44"/>
      <c r="F2573" s="43"/>
      <c r="G2573" s="84"/>
      <c r="H2573" s="31"/>
      <c r="I2573" s="31"/>
      <c r="J2573" s="84"/>
      <c r="K2573" s="31"/>
      <c r="L2573" s="31"/>
      <c r="M2573" s="169"/>
      <c r="N2573" s="148"/>
      <c r="O2573" s="106"/>
      <c r="P2573" s="43"/>
      <c r="Q2573" s="31"/>
      <c r="R2573" s="84"/>
      <c r="S2573" s="31"/>
      <c r="T2573" s="31"/>
      <c r="U2573" s="169"/>
      <c r="V2573" s="150"/>
      <c r="W2573" s="141" t="str" cm="1">
        <f t="array" ref="W2573">IF(SUM(LEN(B2573:V2573))=0,"",IF(OR(OR(ISBLANK(F2573),SUM(LEN(C2573),LEN(D2573))=0),AND(NOT(E2573="Unknown"),ISBLANK(J2573)),AND(NOT(O2573="Unknown"),ISBLANK(R2573))),"Missing Information", INDEX(Table15[Entire Service Line Classification], MATCH(SUMIFS(Table15[Unique ID],Table15[System-Owned Portion],E2573,Table15[If Material Anything Other than "Lead" in Column E,Was Material Ever Previously Lead?],G2573,Table15[Customer-Owned Portion],O2573),Table15[Unique ID],0),0)))</f>
        <v/>
      </c>
      <c r="X2573"/>
    </row>
    <row r="2574" spans="2:24" x14ac:dyDescent="0.35">
      <c r="B2574" s="146"/>
      <c r="C2574" s="31"/>
      <c r="D2574" s="31"/>
      <c r="E2574" s="44"/>
      <c r="F2574" s="43"/>
      <c r="G2574" s="84"/>
      <c r="H2574" s="31"/>
      <c r="I2574" s="31"/>
      <c r="J2574" s="84"/>
      <c r="K2574" s="31"/>
      <c r="L2574" s="31"/>
      <c r="M2574" s="169"/>
      <c r="N2574" s="148"/>
      <c r="O2574" s="106"/>
      <c r="P2574" s="43"/>
      <c r="Q2574" s="31"/>
      <c r="R2574" s="84"/>
      <c r="S2574" s="31"/>
      <c r="T2574" s="31"/>
      <c r="U2574" s="169"/>
      <c r="V2574" s="150"/>
      <c r="W2574" s="141" t="str" cm="1">
        <f t="array" ref="W2574">IF(SUM(LEN(B2574:V2574))=0,"",IF(OR(OR(ISBLANK(F2574),SUM(LEN(C2574),LEN(D2574))=0),AND(NOT(E2574="Unknown"),ISBLANK(J2574)),AND(NOT(O2574="Unknown"),ISBLANK(R2574))),"Missing Information", INDEX(Table15[Entire Service Line Classification], MATCH(SUMIFS(Table15[Unique ID],Table15[System-Owned Portion],E2574,Table15[If Material Anything Other than "Lead" in Column E,Was Material Ever Previously Lead?],G2574,Table15[Customer-Owned Portion],O2574),Table15[Unique ID],0),0)))</f>
        <v/>
      </c>
      <c r="X2574"/>
    </row>
    <row r="2575" spans="2:24" x14ac:dyDescent="0.35">
      <c r="B2575" s="146"/>
      <c r="C2575" s="31"/>
      <c r="D2575" s="31"/>
      <c r="E2575" s="44"/>
      <c r="F2575" s="43"/>
      <c r="G2575" s="84"/>
      <c r="H2575" s="31"/>
      <c r="I2575" s="31"/>
      <c r="J2575" s="84"/>
      <c r="K2575" s="31"/>
      <c r="L2575" s="31"/>
      <c r="M2575" s="169"/>
      <c r="N2575" s="148"/>
      <c r="O2575" s="106"/>
      <c r="P2575" s="43"/>
      <c r="Q2575" s="31"/>
      <c r="R2575" s="84"/>
      <c r="S2575" s="31"/>
      <c r="T2575" s="31"/>
      <c r="U2575" s="169"/>
      <c r="V2575" s="150"/>
      <c r="W2575" s="141" t="str" cm="1">
        <f t="array" ref="W2575">IF(SUM(LEN(B2575:V2575))=0,"",IF(OR(OR(ISBLANK(F2575),SUM(LEN(C2575),LEN(D2575))=0),AND(NOT(E2575="Unknown"),ISBLANK(J2575)),AND(NOT(O2575="Unknown"),ISBLANK(R2575))),"Missing Information", INDEX(Table15[Entire Service Line Classification], MATCH(SUMIFS(Table15[Unique ID],Table15[System-Owned Portion],E2575,Table15[If Material Anything Other than "Lead" in Column E,Was Material Ever Previously Lead?],G2575,Table15[Customer-Owned Portion],O2575),Table15[Unique ID],0),0)))</f>
        <v/>
      </c>
      <c r="X2575"/>
    </row>
    <row r="2576" spans="2:24" x14ac:dyDescent="0.35">
      <c r="B2576" s="146"/>
      <c r="C2576" s="31"/>
      <c r="D2576" s="31"/>
      <c r="E2576" s="44"/>
      <c r="F2576" s="43"/>
      <c r="G2576" s="84"/>
      <c r="H2576" s="31"/>
      <c r="I2576" s="31"/>
      <c r="J2576" s="84"/>
      <c r="K2576" s="31"/>
      <c r="L2576" s="31"/>
      <c r="M2576" s="169"/>
      <c r="N2576" s="148"/>
      <c r="O2576" s="106"/>
      <c r="P2576" s="43"/>
      <c r="Q2576" s="31"/>
      <c r="R2576" s="84"/>
      <c r="S2576" s="31"/>
      <c r="T2576" s="31"/>
      <c r="U2576" s="169"/>
      <c r="V2576" s="150"/>
      <c r="W2576" s="141" t="str" cm="1">
        <f t="array" ref="W2576">IF(SUM(LEN(B2576:V2576))=0,"",IF(OR(OR(ISBLANK(F2576),SUM(LEN(C2576),LEN(D2576))=0),AND(NOT(E2576="Unknown"),ISBLANK(J2576)),AND(NOT(O2576="Unknown"),ISBLANK(R2576))),"Missing Information", INDEX(Table15[Entire Service Line Classification], MATCH(SUMIFS(Table15[Unique ID],Table15[System-Owned Portion],E2576,Table15[If Material Anything Other than "Lead" in Column E,Was Material Ever Previously Lead?],G2576,Table15[Customer-Owned Portion],O2576),Table15[Unique ID],0),0)))</f>
        <v/>
      </c>
      <c r="X2576"/>
    </row>
    <row r="2577" spans="2:24" x14ac:dyDescent="0.35">
      <c r="B2577" s="146"/>
      <c r="C2577" s="31"/>
      <c r="D2577" s="31"/>
      <c r="E2577" s="44"/>
      <c r="F2577" s="43"/>
      <c r="G2577" s="84"/>
      <c r="H2577" s="31"/>
      <c r="I2577" s="31"/>
      <c r="J2577" s="84"/>
      <c r="K2577" s="31"/>
      <c r="L2577" s="31"/>
      <c r="M2577" s="169"/>
      <c r="N2577" s="148"/>
      <c r="O2577" s="106"/>
      <c r="P2577" s="43"/>
      <c r="Q2577" s="31"/>
      <c r="R2577" s="84"/>
      <c r="S2577" s="31"/>
      <c r="T2577" s="31"/>
      <c r="U2577" s="169"/>
      <c r="V2577" s="150"/>
      <c r="W2577" s="141" t="str" cm="1">
        <f t="array" ref="W2577">IF(SUM(LEN(B2577:V2577))=0,"",IF(OR(OR(ISBLANK(F2577),SUM(LEN(C2577),LEN(D2577))=0),AND(NOT(E2577="Unknown"),ISBLANK(J2577)),AND(NOT(O2577="Unknown"),ISBLANK(R2577))),"Missing Information", INDEX(Table15[Entire Service Line Classification], MATCH(SUMIFS(Table15[Unique ID],Table15[System-Owned Portion],E2577,Table15[If Material Anything Other than "Lead" in Column E,Was Material Ever Previously Lead?],G2577,Table15[Customer-Owned Portion],O2577),Table15[Unique ID],0),0)))</f>
        <v/>
      </c>
      <c r="X2577"/>
    </row>
    <row r="2578" spans="2:24" x14ac:dyDescent="0.35">
      <c r="B2578" s="146"/>
      <c r="C2578" s="31"/>
      <c r="D2578" s="31"/>
      <c r="E2578" s="44"/>
      <c r="F2578" s="43"/>
      <c r="G2578" s="84"/>
      <c r="H2578" s="31"/>
      <c r="I2578" s="31"/>
      <c r="J2578" s="84"/>
      <c r="K2578" s="31"/>
      <c r="L2578" s="31"/>
      <c r="M2578" s="169"/>
      <c r="N2578" s="148"/>
      <c r="O2578" s="106"/>
      <c r="P2578" s="43"/>
      <c r="Q2578" s="31"/>
      <c r="R2578" s="84"/>
      <c r="S2578" s="31"/>
      <c r="T2578" s="31"/>
      <c r="U2578" s="169"/>
      <c r="V2578" s="150"/>
      <c r="W2578" s="141" t="str" cm="1">
        <f t="array" ref="W2578">IF(SUM(LEN(B2578:V2578))=0,"",IF(OR(OR(ISBLANK(F2578),SUM(LEN(C2578),LEN(D2578))=0),AND(NOT(E2578="Unknown"),ISBLANK(J2578)),AND(NOT(O2578="Unknown"),ISBLANK(R2578))),"Missing Information", INDEX(Table15[Entire Service Line Classification], MATCH(SUMIFS(Table15[Unique ID],Table15[System-Owned Portion],E2578,Table15[If Material Anything Other than "Lead" in Column E,Was Material Ever Previously Lead?],G2578,Table15[Customer-Owned Portion],O2578),Table15[Unique ID],0),0)))</f>
        <v/>
      </c>
      <c r="X2578"/>
    </row>
    <row r="2579" spans="2:24" x14ac:dyDescent="0.35">
      <c r="B2579" s="146"/>
      <c r="C2579" s="31"/>
      <c r="D2579" s="31"/>
      <c r="E2579" s="44"/>
      <c r="F2579" s="43"/>
      <c r="G2579" s="84"/>
      <c r="H2579" s="31"/>
      <c r="I2579" s="31"/>
      <c r="J2579" s="84"/>
      <c r="K2579" s="31"/>
      <c r="L2579" s="31"/>
      <c r="M2579" s="169"/>
      <c r="N2579" s="148"/>
      <c r="O2579" s="106"/>
      <c r="P2579" s="43"/>
      <c r="Q2579" s="31"/>
      <c r="R2579" s="84"/>
      <c r="S2579" s="31"/>
      <c r="T2579" s="31"/>
      <c r="U2579" s="169"/>
      <c r="V2579" s="150"/>
      <c r="W2579" s="141" t="str" cm="1">
        <f t="array" ref="W2579">IF(SUM(LEN(B2579:V2579))=0,"",IF(OR(OR(ISBLANK(F2579),SUM(LEN(C2579),LEN(D2579))=0),AND(NOT(E2579="Unknown"),ISBLANK(J2579)),AND(NOT(O2579="Unknown"),ISBLANK(R2579))),"Missing Information", INDEX(Table15[Entire Service Line Classification], MATCH(SUMIFS(Table15[Unique ID],Table15[System-Owned Portion],E2579,Table15[If Material Anything Other than "Lead" in Column E,Was Material Ever Previously Lead?],G2579,Table15[Customer-Owned Portion],O2579),Table15[Unique ID],0),0)))</f>
        <v/>
      </c>
      <c r="X2579"/>
    </row>
    <row r="2580" spans="2:24" x14ac:dyDescent="0.35">
      <c r="B2580" s="146"/>
      <c r="C2580" s="31"/>
      <c r="D2580" s="31"/>
      <c r="E2580" s="44"/>
      <c r="F2580" s="43"/>
      <c r="G2580" s="84"/>
      <c r="H2580" s="31"/>
      <c r="I2580" s="31"/>
      <c r="J2580" s="84"/>
      <c r="K2580" s="31"/>
      <c r="L2580" s="31"/>
      <c r="M2580" s="169"/>
      <c r="N2580" s="148"/>
      <c r="O2580" s="106"/>
      <c r="P2580" s="43"/>
      <c r="Q2580" s="31"/>
      <c r="R2580" s="84"/>
      <c r="S2580" s="31"/>
      <c r="T2580" s="31"/>
      <c r="U2580" s="169"/>
      <c r="V2580" s="150"/>
      <c r="W2580" s="141" t="str" cm="1">
        <f t="array" ref="W2580">IF(SUM(LEN(B2580:V2580))=0,"",IF(OR(OR(ISBLANK(F2580),SUM(LEN(C2580),LEN(D2580))=0),AND(NOT(E2580="Unknown"),ISBLANK(J2580)),AND(NOT(O2580="Unknown"),ISBLANK(R2580))),"Missing Information", INDEX(Table15[Entire Service Line Classification], MATCH(SUMIFS(Table15[Unique ID],Table15[System-Owned Portion],E2580,Table15[If Material Anything Other than "Lead" in Column E,Was Material Ever Previously Lead?],G2580,Table15[Customer-Owned Portion],O2580),Table15[Unique ID],0),0)))</f>
        <v/>
      </c>
      <c r="X2580"/>
    </row>
    <row r="2581" spans="2:24" x14ac:dyDescent="0.35">
      <c r="B2581" s="146"/>
      <c r="C2581" s="31"/>
      <c r="D2581" s="31"/>
      <c r="E2581" s="44"/>
      <c r="F2581" s="43"/>
      <c r="G2581" s="84"/>
      <c r="H2581" s="31"/>
      <c r="I2581" s="31"/>
      <c r="J2581" s="84"/>
      <c r="K2581" s="31"/>
      <c r="L2581" s="31"/>
      <c r="M2581" s="169"/>
      <c r="N2581" s="148"/>
      <c r="O2581" s="106"/>
      <c r="P2581" s="43"/>
      <c r="Q2581" s="31"/>
      <c r="R2581" s="84"/>
      <c r="S2581" s="31"/>
      <c r="T2581" s="31"/>
      <c r="U2581" s="169"/>
      <c r="V2581" s="150"/>
      <c r="W2581" s="141" t="str" cm="1">
        <f t="array" ref="W2581">IF(SUM(LEN(B2581:V2581))=0,"",IF(OR(OR(ISBLANK(F2581),SUM(LEN(C2581),LEN(D2581))=0),AND(NOT(E2581="Unknown"),ISBLANK(J2581)),AND(NOT(O2581="Unknown"),ISBLANK(R2581))),"Missing Information", INDEX(Table15[Entire Service Line Classification], MATCH(SUMIFS(Table15[Unique ID],Table15[System-Owned Portion],E2581,Table15[If Material Anything Other than "Lead" in Column E,Was Material Ever Previously Lead?],G2581,Table15[Customer-Owned Portion],O2581),Table15[Unique ID],0),0)))</f>
        <v/>
      </c>
      <c r="X2581"/>
    </row>
    <row r="2582" spans="2:24" x14ac:dyDescent="0.35">
      <c r="B2582" s="146"/>
      <c r="C2582" s="31"/>
      <c r="D2582" s="31"/>
      <c r="E2582" s="44"/>
      <c r="F2582" s="43"/>
      <c r="G2582" s="84"/>
      <c r="H2582" s="31"/>
      <c r="I2582" s="31"/>
      <c r="J2582" s="84"/>
      <c r="K2582" s="31"/>
      <c r="L2582" s="31"/>
      <c r="M2582" s="169"/>
      <c r="N2582" s="148"/>
      <c r="O2582" s="106"/>
      <c r="P2582" s="43"/>
      <c r="Q2582" s="31"/>
      <c r="R2582" s="84"/>
      <c r="S2582" s="31"/>
      <c r="T2582" s="31"/>
      <c r="U2582" s="169"/>
      <c r="V2582" s="150"/>
      <c r="W2582" s="141" t="str" cm="1">
        <f t="array" ref="W2582">IF(SUM(LEN(B2582:V2582))=0,"",IF(OR(OR(ISBLANK(F2582),SUM(LEN(C2582),LEN(D2582))=0),AND(NOT(E2582="Unknown"),ISBLANK(J2582)),AND(NOT(O2582="Unknown"),ISBLANK(R2582))),"Missing Information", INDEX(Table15[Entire Service Line Classification], MATCH(SUMIFS(Table15[Unique ID],Table15[System-Owned Portion],E2582,Table15[If Material Anything Other than "Lead" in Column E,Was Material Ever Previously Lead?],G2582,Table15[Customer-Owned Portion],O2582),Table15[Unique ID],0),0)))</f>
        <v/>
      </c>
      <c r="X2582"/>
    </row>
    <row r="2583" spans="2:24" x14ac:dyDescent="0.35">
      <c r="B2583" s="146"/>
      <c r="C2583" s="31"/>
      <c r="D2583" s="31"/>
      <c r="E2583" s="44"/>
      <c r="F2583" s="43"/>
      <c r="G2583" s="84"/>
      <c r="H2583" s="31"/>
      <c r="I2583" s="31"/>
      <c r="J2583" s="84"/>
      <c r="K2583" s="31"/>
      <c r="L2583" s="31"/>
      <c r="M2583" s="169"/>
      <c r="N2583" s="148"/>
      <c r="O2583" s="106"/>
      <c r="P2583" s="43"/>
      <c r="Q2583" s="31"/>
      <c r="R2583" s="84"/>
      <c r="S2583" s="31"/>
      <c r="T2583" s="31"/>
      <c r="U2583" s="169"/>
      <c r="V2583" s="150"/>
      <c r="W2583" s="141" t="str" cm="1">
        <f t="array" ref="W2583">IF(SUM(LEN(B2583:V2583))=0,"",IF(OR(OR(ISBLANK(F2583),SUM(LEN(C2583),LEN(D2583))=0),AND(NOT(E2583="Unknown"),ISBLANK(J2583)),AND(NOT(O2583="Unknown"),ISBLANK(R2583))),"Missing Information", INDEX(Table15[Entire Service Line Classification], MATCH(SUMIFS(Table15[Unique ID],Table15[System-Owned Portion],E2583,Table15[If Material Anything Other than "Lead" in Column E,Was Material Ever Previously Lead?],G2583,Table15[Customer-Owned Portion],O2583),Table15[Unique ID],0),0)))</f>
        <v/>
      </c>
      <c r="X2583"/>
    </row>
    <row r="2584" spans="2:24" x14ac:dyDescent="0.35">
      <c r="B2584" s="146"/>
      <c r="C2584" s="31"/>
      <c r="D2584" s="31"/>
      <c r="E2584" s="44"/>
      <c r="F2584" s="43"/>
      <c r="G2584" s="84"/>
      <c r="H2584" s="31"/>
      <c r="I2584" s="31"/>
      <c r="J2584" s="84"/>
      <c r="K2584" s="31"/>
      <c r="L2584" s="31"/>
      <c r="M2584" s="169"/>
      <c r="N2584" s="148"/>
      <c r="O2584" s="106"/>
      <c r="P2584" s="43"/>
      <c r="Q2584" s="31"/>
      <c r="R2584" s="84"/>
      <c r="S2584" s="31"/>
      <c r="T2584" s="31"/>
      <c r="U2584" s="169"/>
      <c r="V2584" s="150"/>
      <c r="W2584" s="141" t="str" cm="1">
        <f t="array" ref="W2584">IF(SUM(LEN(B2584:V2584))=0,"",IF(OR(OR(ISBLANK(F2584),SUM(LEN(C2584),LEN(D2584))=0),AND(NOT(E2584="Unknown"),ISBLANK(J2584)),AND(NOT(O2584="Unknown"),ISBLANK(R2584))),"Missing Information", INDEX(Table15[Entire Service Line Classification], MATCH(SUMIFS(Table15[Unique ID],Table15[System-Owned Portion],E2584,Table15[If Material Anything Other than "Lead" in Column E,Was Material Ever Previously Lead?],G2584,Table15[Customer-Owned Portion],O2584),Table15[Unique ID],0),0)))</f>
        <v/>
      </c>
      <c r="X2584"/>
    </row>
    <row r="2585" spans="2:24" x14ac:dyDescent="0.35">
      <c r="B2585" s="146"/>
      <c r="C2585" s="31"/>
      <c r="D2585" s="31"/>
      <c r="E2585" s="44"/>
      <c r="F2585" s="43"/>
      <c r="G2585" s="84"/>
      <c r="H2585" s="31"/>
      <c r="I2585" s="31"/>
      <c r="J2585" s="84"/>
      <c r="K2585" s="31"/>
      <c r="L2585" s="31"/>
      <c r="M2585" s="169"/>
      <c r="N2585" s="148"/>
      <c r="O2585" s="106"/>
      <c r="P2585" s="43"/>
      <c r="Q2585" s="31"/>
      <c r="R2585" s="84"/>
      <c r="S2585" s="31"/>
      <c r="T2585" s="31"/>
      <c r="U2585" s="169"/>
      <c r="V2585" s="150"/>
      <c r="W2585" s="141" t="str" cm="1">
        <f t="array" ref="W2585">IF(SUM(LEN(B2585:V2585))=0,"",IF(OR(OR(ISBLANK(F2585),SUM(LEN(C2585),LEN(D2585))=0),AND(NOT(E2585="Unknown"),ISBLANK(J2585)),AND(NOT(O2585="Unknown"),ISBLANK(R2585))),"Missing Information", INDEX(Table15[Entire Service Line Classification], MATCH(SUMIFS(Table15[Unique ID],Table15[System-Owned Portion],E2585,Table15[If Material Anything Other than "Lead" in Column E,Was Material Ever Previously Lead?],G2585,Table15[Customer-Owned Portion],O2585),Table15[Unique ID],0),0)))</f>
        <v/>
      </c>
      <c r="X2585"/>
    </row>
    <row r="2586" spans="2:24" x14ac:dyDescent="0.35">
      <c r="B2586" s="146"/>
      <c r="C2586" s="31"/>
      <c r="D2586" s="31"/>
      <c r="E2586" s="44"/>
      <c r="F2586" s="43"/>
      <c r="G2586" s="84"/>
      <c r="H2586" s="31"/>
      <c r="I2586" s="31"/>
      <c r="J2586" s="84"/>
      <c r="K2586" s="31"/>
      <c r="L2586" s="31"/>
      <c r="M2586" s="169"/>
      <c r="N2586" s="148"/>
      <c r="O2586" s="106"/>
      <c r="P2586" s="43"/>
      <c r="Q2586" s="31"/>
      <c r="R2586" s="84"/>
      <c r="S2586" s="31"/>
      <c r="T2586" s="31"/>
      <c r="U2586" s="169"/>
      <c r="V2586" s="150"/>
      <c r="W2586" s="141" t="str" cm="1">
        <f t="array" ref="W2586">IF(SUM(LEN(B2586:V2586))=0,"",IF(OR(OR(ISBLANK(F2586),SUM(LEN(C2586),LEN(D2586))=0),AND(NOT(E2586="Unknown"),ISBLANK(J2586)),AND(NOT(O2586="Unknown"),ISBLANK(R2586))),"Missing Information", INDEX(Table15[Entire Service Line Classification], MATCH(SUMIFS(Table15[Unique ID],Table15[System-Owned Portion],E2586,Table15[If Material Anything Other than "Lead" in Column E,Was Material Ever Previously Lead?],G2586,Table15[Customer-Owned Portion],O2586),Table15[Unique ID],0),0)))</f>
        <v/>
      </c>
      <c r="X2586"/>
    </row>
    <row r="2587" spans="2:24" x14ac:dyDescent="0.35">
      <c r="B2587" s="146"/>
      <c r="C2587" s="31"/>
      <c r="D2587" s="31"/>
      <c r="E2587" s="44"/>
      <c r="F2587" s="43"/>
      <c r="G2587" s="84"/>
      <c r="H2587" s="31"/>
      <c r="I2587" s="31"/>
      <c r="J2587" s="84"/>
      <c r="K2587" s="31"/>
      <c r="L2587" s="31"/>
      <c r="M2587" s="169"/>
      <c r="N2587" s="148"/>
      <c r="O2587" s="106"/>
      <c r="P2587" s="43"/>
      <c r="Q2587" s="31"/>
      <c r="R2587" s="84"/>
      <c r="S2587" s="31"/>
      <c r="T2587" s="31"/>
      <c r="U2587" s="169"/>
      <c r="V2587" s="150"/>
      <c r="W2587" s="141" t="str" cm="1">
        <f t="array" ref="W2587">IF(SUM(LEN(B2587:V2587))=0,"",IF(OR(OR(ISBLANK(F2587),SUM(LEN(C2587),LEN(D2587))=0),AND(NOT(E2587="Unknown"),ISBLANK(J2587)),AND(NOT(O2587="Unknown"),ISBLANK(R2587))),"Missing Information", INDEX(Table15[Entire Service Line Classification], MATCH(SUMIFS(Table15[Unique ID],Table15[System-Owned Portion],E2587,Table15[If Material Anything Other than "Lead" in Column E,Was Material Ever Previously Lead?],G2587,Table15[Customer-Owned Portion],O2587),Table15[Unique ID],0),0)))</f>
        <v/>
      </c>
      <c r="X2587"/>
    </row>
    <row r="2588" spans="2:24" x14ac:dyDescent="0.35">
      <c r="B2588" s="146"/>
      <c r="C2588" s="31"/>
      <c r="D2588" s="31"/>
      <c r="E2588" s="44"/>
      <c r="F2588" s="43"/>
      <c r="G2588" s="84"/>
      <c r="H2588" s="31"/>
      <c r="I2588" s="31"/>
      <c r="J2588" s="84"/>
      <c r="K2588" s="31"/>
      <c r="L2588" s="31"/>
      <c r="M2588" s="169"/>
      <c r="N2588" s="148"/>
      <c r="O2588" s="106"/>
      <c r="P2588" s="43"/>
      <c r="Q2588" s="31"/>
      <c r="R2588" s="84"/>
      <c r="S2588" s="31"/>
      <c r="T2588" s="31"/>
      <c r="U2588" s="169"/>
      <c r="V2588" s="150"/>
      <c r="W2588" s="141" t="str" cm="1">
        <f t="array" ref="W2588">IF(SUM(LEN(B2588:V2588))=0,"",IF(OR(OR(ISBLANK(F2588),SUM(LEN(C2588),LEN(D2588))=0),AND(NOT(E2588="Unknown"),ISBLANK(J2588)),AND(NOT(O2588="Unknown"),ISBLANK(R2588))),"Missing Information", INDEX(Table15[Entire Service Line Classification], MATCH(SUMIFS(Table15[Unique ID],Table15[System-Owned Portion],E2588,Table15[If Material Anything Other than "Lead" in Column E,Was Material Ever Previously Lead?],G2588,Table15[Customer-Owned Portion],O2588),Table15[Unique ID],0),0)))</f>
        <v/>
      </c>
      <c r="X2588"/>
    </row>
    <row r="2589" spans="2:24" x14ac:dyDescent="0.35">
      <c r="B2589" s="146"/>
      <c r="C2589" s="31"/>
      <c r="D2589" s="31"/>
      <c r="E2589" s="44"/>
      <c r="F2589" s="43"/>
      <c r="G2589" s="84"/>
      <c r="H2589" s="31"/>
      <c r="I2589" s="31"/>
      <c r="J2589" s="84"/>
      <c r="K2589" s="31"/>
      <c r="L2589" s="31"/>
      <c r="M2589" s="169"/>
      <c r="N2589" s="148"/>
      <c r="O2589" s="106"/>
      <c r="P2589" s="43"/>
      <c r="Q2589" s="31"/>
      <c r="R2589" s="84"/>
      <c r="S2589" s="31"/>
      <c r="T2589" s="31"/>
      <c r="U2589" s="169"/>
      <c r="V2589" s="150"/>
      <c r="W2589" s="141" t="str" cm="1">
        <f t="array" ref="W2589">IF(SUM(LEN(B2589:V2589))=0,"",IF(OR(OR(ISBLANK(F2589),SUM(LEN(C2589),LEN(D2589))=0),AND(NOT(E2589="Unknown"),ISBLANK(J2589)),AND(NOT(O2589="Unknown"),ISBLANK(R2589))),"Missing Information", INDEX(Table15[Entire Service Line Classification], MATCH(SUMIFS(Table15[Unique ID],Table15[System-Owned Portion],E2589,Table15[If Material Anything Other than "Lead" in Column E,Was Material Ever Previously Lead?],G2589,Table15[Customer-Owned Portion],O2589),Table15[Unique ID],0),0)))</f>
        <v/>
      </c>
      <c r="X2589"/>
    </row>
    <row r="2590" spans="2:24" x14ac:dyDescent="0.35">
      <c r="B2590" s="146"/>
      <c r="C2590" s="31"/>
      <c r="D2590" s="31"/>
      <c r="E2590" s="44"/>
      <c r="F2590" s="43"/>
      <c r="G2590" s="84"/>
      <c r="H2590" s="31"/>
      <c r="I2590" s="31"/>
      <c r="J2590" s="84"/>
      <c r="K2590" s="31"/>
      <c r="L2590" s="31"/>
      <c r="M2590" s="169"/>
      <c r="N2590" s="148"/>
      <c r="O2590" s="106"/>
      <c r="P2590" s="43"/>
      <c r="Q2590" s="31"/>
      <c r="R2590" s="84"/>
      <c r="S2590" s="31"/>
      <c r="T2590" s="31"/>
      <c r="U2590" s="169"/>
      <c r="V2590" s="150"/>
      <c r="W2590" s="141" t="str" cm="1">
        <f t="array" ref="W2590">IF(SUM(LEN(B2590:V2590))=0,"",IF(OR(OR(ISBLANK(F2590),SUM(LEN(C2590),LEN(D2590))=0),AND(NOT(E2590="Unknown"),ISBLANK(J2590)),AND(NOT(O2590="Unknown"),ISBLANK(R2590))),"Missing Information", INDEX(Table15[Entire Service Line Classification], MATCH(SUMIFS(Table15[Unique ID],Table15[System-Owned Portion],E2590,Table15[If Material Anything Other than "Lead" in Column E,Was Material Ever Previously Lead?],G2590,Table15[Customer-Owned Portion],O2590),Table15[Unique ID],0),0)))</f>
        <v/>
      </c>
      <c r="X2590"/>
    </row>
    <row r="2591" spans="2:24" x14ac:dyDescent="0.35">
      <c r="B2591" s="146"/>
      <c r="C2591" s="31"/>
      <c r="D2591" s="31"/>
      <c r="E2591" s="44"/>
      <c r="F2591" s="43"/>
      <c r="G2591" s="84"/>
      <c r="H2591" s="31"/>
      <c r="I2591" s="31"/>
      <c r="J2591" s="84"/>
      <c r="K2591" s="31"/>
      <c r="L2591" s="31"/>
      <c r="M2591" s="169"/>
      <c r="N2591" s="148"/>
      <c r="O2591" s="106"/>
      <c r="P2591" s="43"/>
      <c r="Q2591" s="31"/>
      <c r="R2591" s="84"/>
      <c r="S2591" s="31"/>
      <c r="T2591" s="31"/>
      <c r="U2591" s="169"/>
      <c r="V2591" s="150"/>
      <c r="W2591" s="141" t="str" cm="1">
        <f t="array" ref="W2591">IF(SUM(LEN(B2591:V2591))=0,"",IF(OR(OR(ISBLANK(F2591),SUM(LEN(C2591),LEN(D2591))=0),AND(NOT(E2591="Unknown"),ISBLANK(J2591)),AND(NOT(O2591="Unknown"),ISBLANK(R2591))),"Missing Information", INDEX(Table15[Entire Service Line Classification], MATCH(SUMIFS(Table15[Unique ID],Table15[System-Owned Portion],E2591,Table15[If Material Anything Other than "Lead" in Column E,Was Material Ever Previously Lead?],G2591,Table15[Customer-Owned Portion],O2591),Table15[Unique ID],0),0)))</f>
        <v/>
      </c>
      <c r="X2591"/>
    </row>
    <row r="2592" spans="2:24" x14ac:dyDescent="0.35">
      <c r="B2592" s="146"/>
      <c r="C2592" s="31"/>
      <c r="D2592" s="31"/>
      <c r="E2592" s="44"/>
      <c r="F2592" s="43"/>
      <c r="G2592" s="84"/>
      <c r="H2592" s="31"/>
      <c r="I2592" s="31"/>
      <c r="J2592" s="84"/>
      <c r="K2592" s="31"/>
      <c r="L2592" s="31"/>
      <c r="M2592" s="169"/>
      <c r="N2592" s="148"/>
      <c r="O2592" s="106"/>
      <c r="P2592" s="43"/>
      <c r="Q2592" s="31"/>
      <c r="R2592" s="84"/>
      <c r="S2592" s="31"/>
      <c r="T2592" s="31"/>
      <c r="U2592" s="169"/>
      <c r="V2592" s="150"/>
      <c r="W2592" s="141" t="str" cm="1">
        <f t="array" ref="W2592">IF(SUM(LEN(B2592:V2592))=0,"",IF(OR(OR(ISBLANK(F2592),SUM(LEN(C2592),LEN(D2592))=0),AND(NOT(E2592="Unknown"),ISBLANK(J2592)),AND(NOT(O2592="Unknown"),ISBLANK(R2592))),"Missing Information", INDEX(Table15[Entire Service Line Classification], MATCH(SUMIFS(Table15[Unique ID],Table15[System-Owned Portion],E2592,Table15[If Material Anything Other than "Lead" in Column E,Was Material Ever Previously Lead?],G2592,Table15[Customer-Owned Portion],O2592),Table15[Unique ID],0),0)))</f>
        <v/>
      </c>
      <c r="X2592"/>
    </row>
    <row r="2593" spans="2:24" x14ac:dyDescent="0.35">
      <c r="B2593" s="146"/>
      <c r="C2593" s="31"/>
      <c r="D2593" s="31"/>
      <c r="E2593" s="44"/>
      <c r="F2593" s="43"/>
      <c r="G2593" s="84"/>
      <c r="H2593" s="31"/>
      <c r="I2593" s="31"/>
      <c r="J2593" s="84"/>
      <c r="K2593" s="31"/>
      <c r="L2593" s="31"/>
      <c r="M2593" s="169"/>
      <c r="N2593" s="148"/>
      <c r="O2593" s="106"/>
      <c r="P2593" s="43"/>
      <c r="Q2593" s="31"/>
      <c r="R2593" s="84"/>
      <c r="S2593" s="31"/>
      <c r="T2593" s="31"/>
      <c r="U2593" s="169"/>
      <c r="V2593" s="150"/>
      <c r="W2593" s="141" t="str" cm="1">
        <f t="array" ref="W2593">IF(SUM(LEN(B2593:V2593))=0,"",IF(OR(OR(ISBLANK(F2593),SUM(LEN(C2593),LEN(D2593))=0),AND(NOT(E2593="Unknown"),ISBLANK(J2593)),AND(NOT(O2593="Unknown"),ISBLANK(R2593))),"Missing Information", INDEX(Table15[Entire Service Line Classification], MATCH(SUMIFS(Table15[Unique ID],Table15[System-Owned Portion],E2593,Table15[If Material Anything Other than "Lead" in Column E,Was Material Ever Previously Lead?],G2593,Table15[Customer-Owned Portion],O2593),Table15[Unique ID],0),0)))</f>
        <v/>
      </c>
      <c r="X2593"/>
    </row>
    <row r="2594" spans="2:24" x14ac:dyDescent="0.35">
      <c r="B2594" s="146"/>
      <c r="C2594" s="31"/>
      <c r="D2594" s="31"/>
      <c r="E2594" s="44"/>
      <c r="F2594" s="43"/>
      <c r="G2594" s="84"/>
      <c r="H2594" s="31"/>
      <c r="I2594" s="31"/>
      <c r="J2594" s="84"/>
      <c r="K2594" s="31"/>
      <c r="L2594" s="31"/>
      <c r="M2594" s="169"/>
      <c r="N2594" s="148"/>
      <c r="O2594" s="106"/>
      <c r="P2594" s="43"/>
      <c r="Q2594" s="31"/>
      <c r="R2594" s="84"/>
      <c r="S2594" s="31"/>
      <c r="T2594" s="31"/>
      <c r="U2594" s="169"/>
      <c r="V2594" s="150"/>
      <c r="W2594" s="141" t="str" cm="1">
        <f t="array" ref="W2594">IF(SUM(LEN(B2594:V2594))=0,"",IF(OR(OR(ISBLANK(F2594),SUM(LEN(C2594),LEN(D2594))=0),AND(NOT(E2594="Unknown"),ISBLANK(J2594)),AND(NOT(O2594="Unknown"),ISBLANK(R2594))),"Missing Information", INDEX(Table15[Entire Service Line Classification], MATCH(SUMIFS(Table15[Unique ID],Table15[System-Owned Portion],E2594,Table15[If Material Anything Other than "Lead" in Column E,Was Material Ever Previously Lead?],G2594,Table15[Customer-Owned Portion],O2594),Table15[Unique ID],0),0)))</f>
        <v/>
      </c>
      <c r="X2594"/>
    </row>
    <row r="2595" spans="2:24" x14ac:dyDescent="0.35">
      <c r="B2595" s="146"/>
      <c r="C2595" s="31"/>
      <c r="D2595" s="31"/>
      <c r="E2595" s="44"/>
      <c r="F2595" s="43"/>
      <c r="G2595" s="84"/>
      <c r="H2595" s="31"/>
      <c r="I2595" s="31"/>
      <c r="J2595" s="84"/>
      <c r="K2595" s="31"/>
      <c r="L2595" s="31"/>
      <c r="M2595" s="169"/>
      <c r="N2595" s="148"/>
      <c r="O2595" s="106"/>
      <c r="P2595" s="43"/>
      <c r="Q2595" s="31"/>
      <c r="R2595" s="84"/>
      <c r="S2595" s="31"/>
      <c r="T2595" s="31"/>
      <c r="U2595" s="169"/>
      <c r="V2595" s="150"/>
      <c r="W2595" s="141" t="str" cm="1">
        <f t="array" ref="W2595">IF(SUM(LEN(B2595:V2595))=0,"",IF(OR(OR(ISBLANK(F2595),SUM(LEN(C2595),LEN(D2595))=0),AND(NOT(E2595="Unknown"),ISBLANK(J2595)),AND(NOT(O2595="Unknown"),ISBLANK(R2595))),"Missing Information", INDEX(Table15[Entire Service Line Classification], MATCH(SUMIFS(Table15[Unique ID],Table15[System-Owned Portion],E2595,Table15[If Material Anything Other than "Lead" in Column E,Was Material Ever Previously Lead?],G2595,Table15[Customer-Owned Portion],O2595),Table15[Unique ID],0),0)))</f>
        <v/>
      </c>
      <c r="X2595"/>
    </row>
    <row r="2596" spans="2:24" x14ac:dyDescent="0.35">
      <c r="B2596" s="146"/>
      <c r="C2596" s="31"/>
      <c r="D2596" s="31"/>
      <c r="E2596" s="44"/>
      <c r="F2596" s="43"/>
      <c r="G2596" s="84"/>
      <c r="H2596" s="31"/>
      <c r="I2596" s="31"/>
      <c r="J2596" s="84"/>
      <c r="K2596" s="31"/>
      <c r="L2596" s="31"/>
      <c r="M2596" s="169"/>
      <c r="N2596" s="148"/>
      <c r="O2596" s="106"/>
      <c r="P2596" s="43"/>
      <c r="Q2596" s="31"/>
      <c r="R2596" s="84"/>
      <c r="S2596" s="31"/>
      <c r="T2596" s="31"/>
      <c r="U2596" s="169"/>
      <c r="V2596" s="150"/>
      <c r="W2596" s="141" t="str" cm="1">
        <f t="array" ref="W2596">IF(SUM(LEN(B2596:V2596))=0,"",IF(OR(OR(ISBLANK(F2596),SUM(LEN(C2596),LEN(D2596))=0),AND(NOT(E2596="Unknown"),ISBLANK(J2596)),AND(NOT(O2596="Unknown"),ISBLANK(R2596))),"Missing Information", INDEX(Table15[Entire Service Line Classification], MATCH(SUMIFS(Table15[Unique ID],Table15[System-Owned Portion],E2596,Table15[If Material Anything Other than "Lead" in Column E,Was Material Ever Previously Lead?],G2596,Table15[Customer-Owned Portion],O2596),Table15[Unique ID],0),0)))</f>
        <v/>
      </c>
      <c r="X2596"/>
    </row>
    <row r="2597" spans="2:24" x14ac:dyDescent="0.35">
      <c r="B2597" s="146"/>
      <c r="C2597" s="31"/>
      <c r="D2597" s="31"/>
      <c r="E2597" s="44"/>
      <c r="F2597" s="43"/>
      <c r="G2597" s="84"/>
      <c r="H2597" s="31"/>
      <c r="I2597" s="31"/>
      <c r="J2597" s="84"/>
      <c r="K2597" s="31"/>
      <c r="L2597" s="31"/>
      <c r="M2597" s="169"/>
      <c r="N2597" s="148"/>
      <c r="O2597" s="106"/>
      <c r="P2597" s="43"/>
      <c r="Q2597" s="31"/>
      <c r="R2597" s="84"/>
      <c r="S2597" s="31"/>
      <c r="T2597" s="31"/>
      <c r="U2597" s="169"/>
      <c r="V2597" s="150"/>
      <c r="W2597" s="141" t="str" cm="1">
        <f t="array" ref="W2597">IF(SUM(LEN(B2597:V2597))=0,"",IF(OR(OR(ISBLANK(F2597),SUM(LEN(C2597),LEN(D2597))=0),AND(NOT(E2597="Unknown"),ISBLANK(J2597)),AND(NOT(O2597="Unknown"),ISBLANK(R2597))),"Missing Information", INDEX(Table15[Entire Service Line Classification], MATCH(SUMIFS(Table15[Unique ID],Table15[System-Owned Portion],E2597,Table15[If Material Anything Other than "Lead" in Column E,Was Material Ever Previously Lead?],G2597,Table15[Customer-Owned Portion],O2597),Table15[Unique ID],0),0)))</f>
        <v/>
      </c>
      <c r="X2597"/>
    </row>
    <row r="2598" spans="2:24" x14ac:dyDescent="0.35">
      <c r="B2598" s="146"/>
      <c r="C2598" s="31"/>
      <c r="D2598" s="31"/>
      <c r="E2598" s="44"/>
      <c r="F2598" s="43"/>
      <c r="G2598" s="84"/>
      <c r="H2598" s="31"/>
      <c r="I2598" s="31"/>
      <c r="J2598" s="84"/>
      <c r="K2598" s="31"/>
      <c r="L2598" s="31"/>
      <c r="M2598" s="169"/>
      <c r="N2598" s="148"/>
      <c r="O2598" s="106"/>
      <c r="P2598" s="43"/>
      <c r="Q2598" s="31"/>
      <c r="R2598" s="84"/>
      <c r="S2598" s="31"/>
      <c r="T2598" s="31"/>
      <c r="U2598" s="169"/>
      <c r="V2598" s="150"/>
      <c r="W2598" s="141" t="str" cm="1">
        <f t="array" ref="W2598">IF(SUM(LEN(B2598:V2598))=0,"",IF(OR(OR(ISBLANK(F2598),SUM(LEN(C2598),LEN(D2598))=0),AND(NOT(E2598="Unknown"),ISBLANK(J2598)),AND(NOT(O2598="Unknown"),ISBLANK(R2598))),"Missing Information", INDEX(Table15[Entire Service Line Classification], MATCH(SUMIFS(Table15[Unique ID],Table15[System-Owned Portion],E2598,Table15[If Material Anything Other than "Lead" in Column E,Was Material Ever Previously Lead?],G2598,Table15[Customer-Owned Portion],O2598),Table15[Unique ID],0),0)))</f>
        <v/>
      </c>
      <c r="X2598"/>
    </row>
    <row r="2599" spans="2:24" x14ac:dyDescent="0.35">
      <c r="B2599" s="146"/>
      <c r="C2599" s="31"/>
      <c r="D2599" s="31"/>
      <c r="E2599" s="44"/>
      <c r="F2599" s="43"/>
      <c r="G2599" s="84"/>
      <c r="H2599" s="31"/>
      <c r="I2599" s="31"/>
      <c r="J2599" s="84"/>
      <c r="K2599" s="31"/>
      <c r="L2599" s="31"/>
      <c r="M2599" s="169"/>
      <c r="N2599" s="148"/>
      <c r="O2599" s="106"/>
      <c r="P2599" s="43"/>
      <c r="Q2599" s="31"/>
      <c r="R2599" s="84"/>
      <c r="S2599" s="31"/>
      <c r="T2599" s="31"/>
      <c r="U2599" s="169"/>
      <c r="V2599" s="150"/>
      <c r="W2599" s="141" t="str" cm="1">
        <f t="array" ref="W2599">IF(SUM(LEN(B2599:V2599))=0,"",IF(OR(OR(ISBLANK(F2599),SUM(LEN(C2599),LEN(D2599))=0),AND(NOT(E2599="Unknown"),ISBLANK(J2599)),AND(NOT(O2599="Unknown"),ISBLANK(R2599))),"Missing Information", INDEX(Table15[Entire Service Line Classification], MATCH(SUMIFS(Table15[Unique ID],Table15[System-Owned Portion],E2599,Table15[If Material Anything Other than "Lead" in Column E,Was Material Ever Previously Lead?],G2599,Table15[Customer-Owned Portion],O2599),Table15[Unique ID],0),0)))</f>
        <v/>
      </c>
      <c r="X2599"/>
    </row>
    <row r="2600" spans="2:24" x14ac:dyDescent="0.35">
      <c r="B2600" s="146"/>
      <c r="C2600" s="31"/>
      <c r="D2600" s="31"/>
      <c r="E2600" s="44"/>
      <c r="F2600" s="43"/>
      <c r="G2600" s="84"/>
      <c r="H2600" s="31"/>
      <c r="I2600" s="31"/>
      <c r="J2600" s="84"/>
      <c r="K2600" s="31"/>
      <c r="L2600" s="31"/>
      <c r="M2600" s="169"/>
      <c r="N2600" s="148"/>
      <c r="O2600" s="106"/>
      <c r="P2600" s="43"/>
      <c r="Q2600" s="31"/>
      <c r="R2600" s="84"/>
      <c r="S2600" s="31"/>
      <c r="T2600" s="31"/>
      <c r="U2600" s="169"/>
      <c r="V2600" s="150"/>
      <c r="W2600" s="141" t="str" cm="1">
        <f t="array" ref="W2600">IF(SUM(LEN(B2600:V2600))=0,"",IF(OR(OR(ISBLANK(F2600),SUM(LEN(C2600),LEN(D2600))=0),AND(NOT(E2600="Unknown"),ISBLANK(J2600)),AND(NOT(O2600="Unknown"),ISBLANK(R2600))),"Missing Information", INDEX(Table15[Entire Service Line Classification], MATCH(SUMIFS(Table15[Unique ID],Table15[System-Owned Portion],E2600,Table15[If Material Anything Other than "Lead" in Column E,Was Material Ever Previously Lead?],G2600,Table15[Customer-Owned Portion],O2600),Table15[Unique ID],0),0)))</f>
        <v/>
      </c>
      <c r="X2600"/>
    </row>
    <row r="2601" spans="2:24" x14ac:dyDescent="0.35">
      <c r="B2601" s="146"/>
      <c r="C2601" s="31"/>
      <c r="D2601" s="31"/>
      <c r="E2601" s="44"/>
      <c r="F2601" s="43"/>
      <c r="G2601" s="84"/>
      <c r="H2601" s="31"/>
      <c r="I2601" s="31"/>
      <c r="J2601" s="84"/>
      <c r="K2601" s="31"/>
      <c r="L2601" s="31"/>
      <c r="M2601" s="169"/>
      <c r="N2601" s="148"/>
      <c r="O2601" s="106"/>
      <c r="P2601" s="43"/>
      <c r="Q2601" s="31"/>
      <c r="R2601" s="84"/>
      <c r="S2601" s="31"/>
      <c r="T2601" s="31"/>
      <c r="U2601" s="169"/>
      <c r="V2601" s="150"/>
      <c r="W2601" s="141" t="str" cm="1">
        <f t="array" ref="W2601">IF(SUM(LEN(B2601:V2601))=0,"",IF(OR(OR(ISBLANK(F2601),SUM(LEN(C2601),LEN(D2601))=0),AND(NOT(E2601="Unknown"),ISBLANK(J2601)),AND(NOT(O2601="Unknown"),ISBLANK(R2601))),"Missing Information", INDEX(Table15[Entire Service Line Classification], MATCH(SUMIFS(Table15[Unique ID],Table15[System-Owned Portion],E2601,Table15[If Material Anything Other than "Lead" in Column E,Was Material Ever Previously Lead?],G2601,Table15[Customer-Owned Portion],O2601),Table15[Unique ID],0),0)))</f>
        <v/>
      </c>
      <c r="X2601"/>
    </row>
    <row r="2602" spans="2:24" x14ac:dyDescent="0.35">
      <c r="B2602" s="146"/>
      <c r="C2602" s="31"/>
      <c r="D2602" s="31"/>
      <c r="E2602" s="44"/>
      <c r="F2602" s="43"/>
      <c r="G2602" s="84"/>
      <c r="H2602" s="31"/>
      <c r="I2602" s="31"/>
      <c r="J2602" s="84"/>
      <c r="K2602" s="31"/>
      <c r="L2602" s="31"/>
      <c r="M2602" s="169"/>
      <c r="N2602" s="148"/>
      <c r="O2602" s="106"/>
      <c r="P2602" s="43"/>
      <c r="Q2602" s="31"/>
      <c r="R2602" s="84"/>
      <c r="S2602" s="31"/>
      <c r="T2602" s="31"/>
      <c r="U2602" s="169"/>
      <c r="V2602" s="150"/>
      <c r="W2602" s="141" t="str" cm="1">
        <f t="array" ref="W2602">IF(SUM(LEN(B2602:V2602))=0,"",IF(OR(OR(ISBLANK(F2602),SUM(LEN(C2602),LEN(D2602))=0),AND(NOT(E2602="Unknown"),ISBLANK(J2602)),AND(NOT(O2602="Unknown"),ISBLANK(R2602))),"Missing Information", INDEX(Table15[Entire Service Line Classification], MATCH(SUMIFS(Table15[Unique ID],Table15[System-Owned Portion],E2602,Table15[If Material Anything Other than "Lead" in Column E,Was Material Ever Previously Lead?],G2602,Table15[Customer-Owned Portion],O2602),Table15[Unique ID],0),0)))</f>
        <v/>
      </c>
      <c r="X2602"/>
    </row>
    <row r="2603" spans="2:24" x14ac:dyDescent="0.35">
      <c r="B2603" s="146"/>
      <c r="C2603" s="31"/>
      <c r="D2603" s="31"/>
      <c r="E2603" s="44"/>
      <c r="F2603" s="43"/>
      <c r="G2603" s="84"/>
      <c r="H2603" s="31"/>
      <c r="I2603" s="31"/>
      <c r="J2603" s="84"/>
      <c r="K2603" s="31"/>
      <c r="L2603" s="31"/>
      <c r="M2603" s="169"/>
      <c r="N2603" s="148"/>
      <c r="O2603" s="106"/>
      <c r="P2603" s="43"/>
      <c r="Q2603" s="31"/>
      <c r="R2603" s="84"/>
      <c r="S2603" s="31"/>
      <c r="T2603" s="31"/>
      <c r="U2603" s="169"/>
      <c r="V2603" s="150"/>
      <c r="W2603" s="141" t="str" cm="1">
        <f t="array" ref="W2603">IF(SUM(LEN(B2603:V2603))=0,"",IF(OR(OR(ISBLANK(F2603),SUM(LEN(C2603),LEN(D2603))=0),AND(NOT(E2603="Unknown"),ISBLANK(J2603)),AND(NOT(O2603="Unknown"),ISBLANK(R2603))),"Missing Information", INDEX(Table15[Entire Service Line Classification], MATCH(SUMIFS(Table15[Unique ID],Table15[System-Owned Portion],E2603,Table15[If Material Anything Other than "Lead" in Column E,Was Material Ever Previously Lead?],G2603,Table15[Customer-Owned Portion],O2603),Table15[Unique ID],0),0)))</f>
        <v/>
      </c>
      <c r="X2603"/>
    </row>
    <row r="2604" spans="2:24" x14ac:dyDescent="0.35">
      <c r="B2604" s="146"/>
      <c r="C2604" s="31"/>
      <c r="D2604" s="31"/>
      <c r="E2604" s="44"/>
      <c r="F2604" s="43"/>
      <c r="G2604" s="84"/>
      <c r="H2604" s="31"/>
      <c r="I2604" s="31"/>
      <c r="J2604" s="84"/>
      <c r="K2604" s="31"/>
      <c r="L2604" s="31"/>
      <c r="M2604" s="169"/>
      <c r="N2604" s="148"/>
      <c r="O2604" s="106"/>
      <c r="P2604" s="43"/>
      <c r="Q2604" s="31"/>
      <c r="R2604" s="84"/>
      <c r="S2604" s="31"/>
      <c r="T2604" s="31"/>
      <c r="U2604" s="169"/>
      <c r="V2604" s="150"/>
      <c r="W2604" s="141" t="str" cm="1">
        <f t="array" ref="W2604">IF(SUM(LEN(B2604:V2604))=0,"",IF(OR(OR(ISBLANK(F2604),SUM(LEN(C2604),LEN(D2604))=0),AND(NOT(E2604="Unknown"),ISBLANK(J2604)),AND(NOT(O2604="Unknown"),ISBLANK(R2604))),"Missing Information", INDEX(Table15[Entire Service Line Classification], MATCH(SUMIFS(Table15[Unique ID],Table15[System-Owned Portion],E2604,Table15[If Material Anything Other than "Lead" in Column E,Was Material Ever Previously Lead?],G2604,Table15[Customer-Owned Portion],O2604),Table15[Unique ID],0),0)))</f>
        <v/>
      </c>
      <c r="X2604"/>
    </row>
    <row r="2605" spans="2:24" x14ac:dyDescent="0.35">
      <c r="B2605" s="146"/>
      <c r="C2605" s="31"/>
      <c r="D2605" s="31"/>
      <c r="E2605" s="44"/>
      <c r="F2605" s="43"/>
      <c r="G2605" s="84"/>
      <c r="H2605" s="31"/>
      <c r="I2605" s="31"/>
      <c r="J2605" s="84"/>
      <c r="K2605" s="31"/>
      <c r="L2605" s="31"/>
      <c r="M2605" s="169"/>
      <c r="N2605" s="148"/>
      <c r="O2605" s="106"/>
      <c r="P2605" s="43"/>
      <c r="Q2605" s="31"/>
      <c r="R2605" s="84"/>
      <c r="S2605" s="31"/>
      <c r="T2605" s="31"/>
      <c r="U2605" s="169"/>
      <c r="V2605" s="150"/>
      <c r="W2605" s="141" t="str" cm="1">
        <f t="array" ref="W2605">IF(SUM(LEN(B2605:V2605))=0,"",IF(OR(OR(ISBLANK(F2605),SUM(LEN(C2605),LEN(D2605))=0),AND(NOT(E2605="Unknown"),ISBLANK(J2605)),AND(NOT(O2605="Unknown"),ISBLANK(R2605))),"Missing Information", INDEX(Table15[Entire Service Line Classification], MATCH(SUMIFS(Table15[Unique ID],Table15[System-Owned Portion],E2605,Table15[If Material Anything Other than "Lead" in Column E,Was Material Ever Previously Lead?],G2605,Table15[Customer-Owned Portion],O2605),Table15[Unique ID],0),0)))</f>
        <v/>
      </c>
      <c r="X2605"/>
    </row>
    <row r="2606" spans="2:24" x14ac:dyDescent="0.35">
      <c r="B2606" s="146"/>
      <c r="C2606" s="31"/>
      <c r="D2606" s="31"/>
      <c r="E2606" s="44"/>
      <c r="F2606" s="43"/>
      <c r="G2606" s="84"/>
      <c r="H2606" s="31"/>
      <c r="I2606" s="31"/>
      <c r="J2606" s="84"/>
      <c r="K2606" s="31"/>
      <c r="L2606" s="31"/>
      <c r="M2606" s="169"/>
      <c r="N2606" s="148"/>
      <c r="O2606" s="106"/>
      <c r="P2606" s="43"/>
      <c r="Q2606" s="31"/>
      <c r="R2606" s="84"/>
      <c r="S2606" s="31"/>
      <c r="T2606" s="31"/>
      <c r="U2606" s="169"/>
      <c r="V2606" s="150"/>
      <c r="W2606" s="141" t="str" cm="1">
        <f t="array" ref="W2606">IF(SUM(LEN(B2606:V2606))=0,"",IF(OR(OR(ISBLANK(F2606),SUM(LEN(C2606),LEN(D2606))=0),AND(NOT(E2606="Unknown"),ISBLANK(J2606)),AND(NOT(O2606="Unknown"),ISBLANK(R2606))),"Missing Information", INDEX(Table15[Entire Service Line Classification], MATCH(SUMIFS(Table15[Unique ID],Table15[System-Owned Portion],E2606,Table15[If Material Anything Other than "Lead" in Column E,Was Material Ever Previously Lead?],G2606,Table15[Customer-Owned Portion],O2606),Table15[Unique ID],0),0)))</f>
        <v/>
      </c>
      <c r="X2606"/>
    </row>
    <row r="2607" spans="2:24" x14ac:dyDescent="0.35">
      <c r="B2607" s="146"/>
      <c r="C2607" s="31"/>
      <c r="D2607" s="31"/>
      <c r="E2607" s="44"/>
      <c r="F2607" s="43"/>
      <c r="G2607" s="84"/>
      <c r="H2607" s="31"/>
      <c r="I2607" s="31"/>
      <c r="J2607" s="84"/>
      <c r="K2607" s="31"/>
      <c r="L2607" s="31"/>
      <c r="M2607" s="169"/>
      <c r="N2607" s="148"/>
      <c r="O2607" s="106"/>
      <c r="P2607" s="43"/>
      <c r="Q2607" s="31"/>
      <c r="R2607" s="84"/>
      <c r="S2607" s="31"/>
      <c r="T2607" s="31"/>
      <c r="U2607" s="169"/>
      <c r="V2607" s="150"/>
      <c r="W2607" s="141" t="str" cm="1">
        <f t="array" ref="W2607">IF(SUM(LEN(B2607:V2607))=0,"",IF(OR(OR(ISBLANK(F2607),SUM(LEN(C2607),LEN(D2607))=0),AND(NOT(E2607="Unknown"),ISBLANK(J2607)),AND(NOT(O2607="Unknown"),ISBLANK(R2607))),"Missing Information", INDEX(Table15[Entire Service Line Classification], MATCH(SUMIFS(Table15[Unique ID],Table15[System-Owned Portion],E2607,Table15[If Material Anything Other than "Lead" in Column E,Was Material Ever Previously Lead?],G2607,Table15[Customer-Owned Portion],O2607),Table15[Unique ID],0),0)))</f>
        <v/>
      </c>
      <c r="X2607"/>
    </row>
    <row r="2608" spans="2:24" x14ac:dyDescent="0.35">
      <c r="B2608" s="146"/>
      <c r="C2608" s="31"/>
      <c r="D2608" s="31"/>
      <c r="E2608" s="44"/>
      <c r="F2608" s="43"/>
      <c r="G2608" s="84"/>
      <c r="H2608" s="31"/>
      <c r="I2608" s="31"/>
      <c r="J2608" s="84"/>
      <c r="K2608" s="31"/>
      <c r="L2608" s="31"/>
      <c r="M2608" s="169"/>
      <c r="N2608" s="148"/>
      <c r="O2608" s="106"/>
      <c r="P2608" s="43"/>
      <c r="Q2608" s="31"/>
      <c r="R2608" s="84"/>
      <c r="S2608" s="31"/>
      <c r="T2608" s="31"/>
      <c r="U2608" s="169"/>
      <c r="V2608" s="150"/>
      <c r="W2608" s="141" t="str" cm="1">
        <f t="array" ref="W2608">IF(SUM(LEN(B2608:V2608))=0,"",IF(OR(OR(ISBLANK(F2608),SUM(LEN(C2608),LEN(D2608))=0),AND(NOT(E2608="Unknown"),ISBLANK(J2608)),AND(NOT(O2608="Unknown"),ISBLANK(R2608))),"Missing Information", INDEX(Table15[Entire Service Line Classification], MATCH(SUMIFS(Table15[Unique ID],Table15[System-Owned Portion],E2608,Table15[If Material Anything Other than "Lead" in Column E,Was Material Ever Previously Lead?],G2608,Table15[Customer-Owned Portion],O2608),Table15[Unique ID],0),0)))</f>
        <v/>
      </c>
      <c r="X2608"/>
    </row>
    <row r="2609" spans="2:24" x14ac:dyDescent="0.35">
      <c r="B2609" s="146"/>
      <c r="C2609" s="31"/>
      <c r="D2609" s="31"/>
      <c r="E2609" s="44"/>
      <c r="F2609" s="43"/>
      <c r="G2609" s="84"/>
      <c r="H2609" s="31"/>
      <c r="I2609" s="31"/>
      <c r="J2609" s="84"/>
      <c r="K2609" s="31"/>
      <c r="L2609" s="31"/>
      <c r="M2609" s="169"/>
      <c r="N2609" s="148"/>
      <c r="O2609" s="106"/>
      <c r="P2609" s="43"/>
      <c r="Q2609" s="31"/>
      <c r="R2609" s="84"/>
      <c r="S2609" s="31"/>
      <c r="T2609" s="31"/>
      <c r="U2609" s="169"/>
      <c r="V2609" s="150"/>
      <c r="W2609" s="141" t="str" cm="1">
        <f t="array" ref="W2609">IF(SUM(LEN(B2609:V2609))=0,"",IF(OR(OR(ISBLANK(F2609),SUM(LEN(C2609),LEN(D2609))=0),AND(NOT(E2609="Unknown"),ISBLANK(J2609)),AND(NOT(O2609="Unknown"),ISBLANK(R2609))),"Missing Information", INDEX(Table15[Entire Service Line Classification], MATCH(SUMIFS(Table15[Unique ID],Table15[System-Owned Portion],E2609,Table15[If Material Anything Other than "Lead" in Column E,Was Material Ever Previously Lead?],G2609,Table15[Customer-Owned Portion],O2609),Table15[Unique ID],0),0)))</f>
        <v/>
      </c>
      <c r="X2609"/>
    </row>
    <row r="2610" spans="2:24" x14ac:dyDescent="0.35">
      <c r="B2610" s="146"/>
      <c r="C2610" s="31"/>
      <c r="D2610" s="31"/>
      <c r="E2610" s="44"/>
      <c r="F2610" s="43"/>
      <c r="G2610" s="84"/>
      <c r="H2610" s="31"/>
      <c r="I2610" s="31"/>
      <c r="J2610" s="84"/>
      <c r="K2610" s="31"/>
      <c r="L2610" s="31"/>
      <c r="M2610" s="169"/>
      <c r="N2610" s="148"/>
      <c r="O2610" s="106"/>
      <c r="P2610" s="43"/>
      <c r="Q2610" s="31"/>
      <c r="R2610" s="84"/>
      <c r="S2610" s="31"/>
      <c r="T2610" s="31"/>
      <c r="U2610" s="169"/>
      <c r="V2610" s="150"/>
      <c r="W2610" s="141" t="str" cm="1">
        <f t="array" ref="W2610">IF(SUM(LEN(B2610:V2610))=0,"",IF(OR(OR(ISBLANK(F2610),SUM(LEN(C2610),LEN(D2610))=0),AND(NOT(E2610="Unknown"),ISBLANK(J2610)),AND(NOT(O2610="Unknown"),ISBLANK(R2610))),"Missing Information", INDEX(Table15[Entire Service Line Classification], MATCH(SUMIFS(Table15[Unique ID],Table15[System-Owned Portion],E2610,Table15[If Material Anything Other than "Lead" in Column E,Was Material Ever Previously Lead?],G2610,Table15[Customer-Owned Portion],O2610),Table15[Unique ID],0),0)))</f>
        <v/>
      </c>
      <c r="X2610"/>
    </row>
    <row r="2611" spans="2:24" x14ac:dyDescent="0.35">
      <c r="B2611" s="146"/>
      <c r="C2611" s="31"/>
      <c r="D2611" s="31"/>
      <c r="E2611" s="44"/>
      <c r="F2611" s="43"/>
      <c r="G2611" s="84"/>
      <c r="H2611" s="31"/>
      <c r="I2611" s="31"/>
      <c r="J2611" s="84"/>
      <c r="K2611" s="31"/>
      <c r="L2611" s="31"/>
      <c r="M2611" s="169"/>
      <c r="N2611" s="148"/>
      <c r="O2611" s="106"/>
      <c r="P2611" s="43"/>
      <c r="Q2611" s="31"/>
      <c r="R2611" s="84"/>
      <c r="S2611" s="31"/>
      <c r="T2611" s="31"/>
      <c r="U2611" s="169"/>
      <c r="V2611" s="150"/>
      <c r="W2611" s="141" t="str" cm="1">
        <f t="array" ref="W2611">IF(SUM(LEN(B2611:V2611))=0,"",IF(OR(OR(ISBLANK(F2611),SUM(LEN(C2611),LEN(D2611))=0),AND(NOT(E2611="Unknown"),ISBLANK(J2611)),AND(NOT(O2611="Unknown"),ISBLANK(R2611))),"Missing Information", INDEX(Table15[Entire Service Line Classification], MATCH(SUMIFS(Table15[Unique ID],Table15[System-Owned Portion],E2611,Table15[If Material Anything Other than "Lead" in Column E,Was Material Ever Previously Lead?],G2611,Table15[Customer-Owned Portion],O2611),Table15[Unique ID],0),0)))</f>
        <v/>
      </c>
      <c r="X2611"/>
    </row>
    <row r="2612" spans="2:24" x14ac:dyDescent="0.35">
      <c r="B2612" s="146"/>
      <c r="C2612" s="31"/>
      <c r="D2612" s="31"/>
      <c r="E2612" s="44"/>
      <c r="F2612" s="43"/>
      <c r="G2612" s="84"/>
      <c r="H2612" s="31"/>
      <c r="I2612" s="31"/>
      <c r="J2612" s="84"/>
      <c r="K2612" s="31"/>
      <c r="L2612" s="31"/>
      <c r="M2612" s="169"/>
      <c r="N2612" s="148"/>
      <c r="O2612" s="106"/>
      <c r="P2612" s="43"/>
      <c r="Q2612" s="31"/>
      <c r="R2612" s="84"/>
      <c r="S2612" s="31"/>
      <c r="T2612" s="31"/>
      <c r="U2612" s="169"/>
      <c r="V2612" s="150"/>
      <c r="W2612" s="141" t="str" cm="1">
        <f t="array" ref="W2612">IF(SUM(LEN(B2612:V2612))=0,"",IF(OR(OR(ISBLANK(F2612),SUM(LEN(C2612),LEN(D2612))=0),AND(NOT(E2612="Unknown"),ISBLANK(J2612)),AND(NOT(O2612="Unknown"),ISBLANK(R2612))),"Missing Information", INDEX(Table15[Entire Service Line Classification], MATCH(SUMIFS(Table15[Unique ID],Table15[System-Owned Portion],E2612,Table15[If Material Anything Other than "Lead" in Column E,Was Material Ever Previously Lead?],G2612,Table15[Customer-Owned Portion],O2612),Table15[Unique ID],0),0)))</f>
        <v/>
      </c>
      <c r="X2612"/>
    </row>
    <row r="2613" spans="2:24" x14ac:dyDescent="0.35">
      <c r="B2613" s="146"/>
      <c r="C2613" s="31"/>
      <c r="D2613" s="31"/>
      <c r="E2613" s="44"/>
      <c r="F2613" s="43"/>
      <c r="G2613" s="84"/>
      <c r="H2613" s="31"/>
      <c r="I2613" s="31"/>
      <c r="J2613" s="84"/>
      <c r="K2613" s="31"/>
      <c r="L2613" s="31"/>
      <c r="M2613" s="169"/>
      <c r="N2613" s="148"/>
      <c r="O2613" s="106"/>
      <c r="P2613" s="43"/>
      <c r="Q2613" s="31"/>
      <c r="R2613" s="84"/>
      <c r="S2613" s="31"/>
      <c r="T2613" s="31"/>
      <c r="U2613" s="169"/>
      <c r="V2613" s="150"/>
      <c r="W2613" s="141" t="str" cm="1">
        <f t="array" ref="W2613">IF(SUM(LEN(B2613:V2613))=0,"",IF(OR(OR(ISBLANK(F2613),SUM(LEN(C2613),LEN(D2613))=0),AND(NOT(E2613="Unknown"),ISBLANK(J2613)),AND(NOT(O2613="Unknown"),ISBLANK(R2613))),"Missing Information", INDEX(Table15[Entire Service Line Classification], MATCH(SUMIFS(Table15[Unique ID],Table15[System-Owned Portion],E2613,Table15[If Material Anything Other than "Lead" in Column E,Was Material Ever Previously Lead?],G2613,Table15[Customer-Owned Portion],O2613),Table15[Unique ID],0),0)))</f>
        <v/>
      </c>
      <c r="X2613"/>
    </row>
    <row r="2614" spans="2:24" x14ac:dyDescent="0.35">
      <c r="B2614" s="146"/>
      <c r="C2614" s="31"/>
      <c r="D2614" s="31"/>
      <c r="E2614" s="44"/>
      <c r="F2614" s="43"/>
      <c r="G2614" s="84"/>
      <c r="H2614" s="31"/>
      <c r="I2614" s="31"/>
      <c r="J2614" s="84"/>
      <c r="K2614" s="31"/>
      <c r="L2614" s="31"/>
      <c r="M2614" s="169"/>
      <c r="N2614" s="148"/>
      <c r="O2614" s="106"/>
      <c r="P2614" s="43"/>
      <c r="Q2614" s="31"/>
      <c r="R2614" s="84"/>
      <c r="S2614" s="31"/>
      <c r="T2614" s="31"/>
      <c r="U2614" s="169"/>
      <c r="V2614" s="150"/>
      <c r="W2614" s="141" t="str" cm="1">
        <f t="array" ref="W2614">IF(SUM(LEN(B2614:V2614))=0,"",IF(OR(OR(ISBLANK(F2614),SUM(LEN(C2614),LEN(D2614))=0),AND(NOT(E2614="Unknown"),ISBLANK(J2614)),AND(NOT(O2614="Unknown"),ISBLANK(R2614))),"Missing Information", INDEX(Table15[Entire Service Line Classification], MATCH(SUMIFS(Table15[Unique ID],Table15[System-Owned Portion],E2614,Table15[If Material Anything Other than "Lead" in Column E,Was Material Ever Previously Lead?],G2614,Table15[Customer-Owned Portion],O2614),Table15[Unique ID],0),0)))</f>
        <v/>
      </c>
      <c r="X2614"/>
    </row>
    <row r="2615" spans="2:24" x14ac:dyDescent="0.35">
      <c r="B2615" s="146"/>
      <c r="C2615" s="31"/>
      <c r="D2615" s="31"/>
      <c r="E2615" s="44"/>
      <c r="F2615" s="43"/>
      <c r="G2615" s="84"/>
      <c r="H2615" s="31"/>
      <c r="I2615" s="31"/>
      <c r="J2615" s="84"/>
      <c r="K2615" s="31"/>
      <c r="L2615" s="31"/>
      <c r="M2615" s="169"/>
      <c r="N2615" s="148"/>
      <c r="O2615" s="106"/>
      <c r="P2615" s="43"/>
      <c r="Q2615" s="31"/>
      <c r="R2615" s="84"/>
      <c r="S2615" s="31"/>
      <c r="T2615" s="31"/>
      <c r="U2615" s="169"/>
      <c r="V2615" s="150"/>
      <c r="W2615" s="141" t="str" cm="1">
        <f t="array" ref="W2615">IF(SUM(LEN(B2615:V2615))=0,"",IF(OR(OR(ISBLANK(F2615),SUM(LEN(C2615),LEN(D2615))=0),AND(NOT(E2615="Unknown"),ISBLANK(J2615)),AND(NOT(O2615="Unknown"),ISBLANK(R2615))),"Missing Information", INDEX(Table15[Entire Service Line Classification], MATCH(SUMIFS(Table15[Unique ID],Table15[System-Owned Portion],E2615,Table15[If Material Anything Other than "Lead" in Column E,Was Material Ever Previously Lead?],G2615,Table15[Customer-Owned Portion],O2615),Table15[Unique ID],0),0)))</f>
        <v/>
      </c>
      <c r="X2615"/>
    </row>
    <row r="2616" spans="2:24" x14ac:dyDescent="0.35">
      <c r="B2616" s="146"/>
      <c r="C2616" s="31"/>
      <c r="D2616" s="31"/>
      <c r="E2616" s="44"/>
      <c r="F2616" s="43"/>
      <c r="G2616" s="84"/>
      <c r="H2616" s="31"/>
      <c r="I2616" s="31"/>
      <c r="J2616" s="84"/>
      <c r="K2616" s="31"/>
      <c r="L2616" s="31"/>
      <c r="M2616" s="169"/>
      <c r="N2616" s="148"/>
      <c r="O2616" s="106"/>
      <c r="P2616" s="43"/>
      <c r="Q2616" s="31"/>
      <c r="R2616" s="84"/>
      <c r="S2616" s="31"/>
      <c r="T2616" s="31"/>
      <c r="U2616" s="169"/>
      <c r="V2616" s="150"/>
      <c r="W2616" s="141" t="str" cm="1">
        <f t="array" ref="W2616">IF(SUM(LEN(B2616:V2616))=0,"",IF(OR(OR(ISBLANK(F2616),SUM(LEN(C2616),LEN(D2616))=0),AND(NOT(E2616="Unknown"),ISBLANK(J2616)),AND(NOT(O2616="Unknown"),ISBLANK(R2616))),"Missing Information", INDEX(Table15[Entire Service Line Classification], MATCH(SUMIFS(Table15[Unique ID],Table15[System-Owned Portion],E2616,Table15[If Material Anything Other than "Lead" in Column E,Was Material Ever Previously Lead?],G2616,Table15[Customer-Owned Portion],O2616),Table15[Unique ID],0),0)))</f>
        <v/>
      </c>
      <c r="X2616"/>
    </row>
    <row r="2617" spans="2:24" x14ac:dyDescent="0.35">
      <c r="B2617" s="146"/>
      <c r="C2617" s="31"/>
      <c r="D2617" s="31"/>
      <c r="E2617" s="44"/>
      <c r="F2617" s="43"/>
      <c r="G2617" s="84"/>
      <c r="H2617" s="31"/>
      <c r="I2617" s="31"/>
      <c r="J2617" s="84"/>
      <c r="K2617" s="31"/>
      <c r="L2617" s="31"/>
      <c r="M2617" s="169"/>
      <c r="N2617" s="148"/>
      <c r="O2617" s="106"/>
      <c r="P2617" s="43"/>
      <c r="Q2617" s="31"/>
      <c r="R2617" s="84"/>
      <c r="S2617" s="31"/>
      <c r="T2617" s="31"/>
      <c r="U2617" s="169"/>
      <c r="V2617" s="150"/>
      <c r="W2617" s="141" t="str" cm="1">
        <f t="array" ref="W2617">IF(SUM(LEN(B2617:V2617))=0,"",IF(OR(OR(ISBLANK(F2617),SUM(LEN(C2617),LEN(D2617))=0),AND(NOT(E2617="Unknown"),ISBLANK(J2617)),AND(NOT(O2617="Unknown"),ISBLANK(R2617))),"Missing Information", INDEX(Table15[Entire Service Line Classification], MATCH(SUMIFS(Table15[Unique ID],Table15[System-Owned Portion],E2617,Table15[If Material Anything Other than "Lead" in Column E,Was Material Ever Previously Lead?],G2617,Table15[Customer-Owned Portion],O2617),Table15[Unique ID],0),0)))</f>
        <v/>
      </c>
      <c r="X2617"/>
    </row>
    <row r="2618" spans="2:24" x14ac:dyDescent="0.35">
      <c r="B2618" s="146"/>
      <c r="C2618" s="31"/>
      <c r="D2618" s="31"/>
      <c r="E2618" s="44"/>
      <c r="F2618" s="43"/>
      <c r="G2618" s="84"/>
      <c r="H2618" s="31"/>
      <c r="I2618" s="31"/>
      <c r="J2618" s="84"/>
      <c r="K2618" s="31"/>
      <c r="L2618" s="31"/>
      <c r="M2618" s="169"/>
      <c r="N2618" s="148"/>
      <c r="O2618" s="106"/>
      <c r="P2618" s="43"/>
      <c r="Q2618" s="31"/>
      <c r="R2618" s="84"/>
      <c r="S2618" s="31"/>
      <c r="T2618" s="31"/>
      <c r="U2618" s="169"/>
      <c r="V2618" s="150"/>
      <c r="W2618" s="141" t="str" cm="1">
        <f t="array" ref="W2618">IF(SUM(LEN(B2618:V2618))=0,"",IF(OR(OR(ISBLANK(F2618),SUM(LEN(C2618),LEN(D2618))=0),AND(NOT(E2618="Unknown"),ISBLANK(J2618)),AND(NOT(O2618="Unknown"),ISBLANK(R2618))),"Missing Information", INDEX(Table15[Entire Service Line Classification], MATCH(SUMIFS(Table15[Unique ID],Table15[System-Owned Portion],E2618,Table15[If Material Anything Other than "Lead" in Column E,Was Material Ever Previously Lead?],G2618,Table15[Customer-Owned Portion],O2618),Table15[Unique ID],0),0)))</f>
        <v/>
      </c>
      <c r="X2618"/>
    </row>
    <row r="2619" spans="2:24" x14ac:dyDescent="0.35">
      <c r="B2619" s="146"/>
      <c r="C2619" s="31"/>
      <c r="D2619" s="31"/>
      <c r="E2619" s="44"/>
      <c r="F2619" s="43"/>
      <c r="G2619" s="84"/>
      <c r="H2619" s="31"/>
      <c r="I2619" s="31"/>
      <c r="J2619" s="84"/>
      <c r="K2619" s="31"/>
      <c r="L2619" s="31"/>
      <c r="M2619" s="169"/>
      <c r="N2619" s="148"/>
      <c r="O2619" s="106"/>
      <c r="P2619" s="43"/>
      <c r="Q2619" s="31"/>
      <c r="R2619" s="84"/>
      <c r="S2619" s="31"/>
      <c r="T2619" s="31"/>
      <c r="U2619" s="169"/>
      <c r="V2619" s="150"/>
      <c r="W2619" s="141" t="str" cm="1">
        <f t="array" ref="W2619">IF(SUM(LEN(B2619:V2619))=0,"",IF(OR(OR(ISBLANK(F2619),SUM(LEN(C2619),LEN(D2619))=0),AND(NOT(E2619="Unknown"),ISBLANK(J2619)),AND(NOT(O2619="Unknown"),ISBLANK(R2619))),"Missing Information", INDEX(Table15[Entire Service Line Classification], MATCH(SUMIFS(Table15[Unique ID],Table15[System-Owned Portion],E2619,Table15[If Material Anything Other than "Lead" in Column E,Was Material Ever Previously Lead?],G2619,Table15[Customer-Owned Portion],O2619),Table15[Unique ID],0),0)))</f>
        <v/>
      </c>
      <c r="X2619"/>
    </row>
    <row r="2620" spans="2:24" x14ac:dyDescent="0.35">
      <c r="B2620" s="146"/>
      <c r="C2620" s="31"/>
      <c r="D2620" s="31"/>
      <c r="E2620" s="44"/>
      <c r="F2620" s="43"/>
      <c r="G2620" s="84"/>
      <c r="H2620" s="31"/>
      <c r="I2620" s="31"/>
      <c r="J2620" s="84"/>
      <c r="K2620" s="31"/>
      <c r="L2620" s="31"/>
      <c r="M2620" s="169"/>
      <c r="N2620" s="148"/>
      <c r="O2620" s="106"/>
      <c r="P2620" s="43"/>
      <c r="Q2620" s="31"/>
      <c r="R2620" s="84"/>
      <c r="S2620" s="31"/>
      <c r="T2620" s="31"/>
      <c r="U2620" s="169"/>
      <c r="V2620" s="150"/>
      <c r="W2620" s="141" t="str" cm="1">
        <f t="array" ref="W2620">IF(SUM(LEN(B2620:V2620))=0,"",IF(OR(OR(ISBLANK(F2620),SUM(LEN(C2620),LEN(D2620))=0),AND(NOT(E2620="Unknown"),ISBLANK(J2620)),AND(NOT(O2620="Unknown"),ISBLANK(R2620))),"Missing Information", INDEX(Table15[Entire Service Line Classification], MATCH(SUMIFS(Table15[Unique ID],Table15[System-Owned Portion],E2620,Table15[If Material Anything Other than "Lead" in Column E,Was Material Ever Previously Lead?],G2620,Table15[Customer-Owned Portion],O2620),Table15[Unique ID],0),0)))</f>
        <v/>
      </c>
      <c r="X2620"/>
    </row>
    <row r="2621" spans="2:24" x14ac:dyDescent="0.35">
      <c r="B2621" s="146"/>
      <c r="C2621" s="31"/>
      <c r="D2621" s="31"/>
      <c r="E2621" s="44"/>
      <c r="F2621" s="43"/>
      <c r="G2621" s="84"/>
      <c r="H2621" s="31"/>
      <c r="I2621" s="31"/>
      <c r="J2621" s="84"/>
      <c r="K2621" s="31"/>
      <c r="L2621" s="31"/>
      <c r="M2621" s="169"/>
      <c r="N2621" s="148"/>
      <c r="O2621" s="106"/>
      <c r="P2621" s="43"/>
      <c r="Q2621" s="31"/>
      <c r="R2621" s="84"/>
      <c r="S2621" s="31"/>
      <c r="T2621" s="31"/>
      <c r="U2621" s="169"/>
      <c r="V2621" s="150"/>
      <c r="W2621" s="141" t="str" cm="1">
        <f t="array" ref="W2621">IF(SUM(LEN(B2621:V2621))=0,"",IF(OR(OR(ISBLANK(F2621),SUM(LEN(C2621),LEN(D2621))=0),AND(NOT(E2621="Unknown"),ISBLANK(J2621)),AND(NOT(O2621="Unknown"),ISBLANK(R2621))),"Missing Information", INDEX(Table15[Entire Service Line Classification], MATCH(SUMIFS(Table15[Unique ID],Table15[System-Owned Portion],E2621,Table15[If Material Anything Other than "Lead" in Column E,Was Material Ever Previously Lead?],G2621,Table15[Customer-Owned Portion],O2621),Table15[Unique ID],0),0)))</f>
        <v/>
      </c>
      <c r="X2621"/>
    </row>
    <row r="2622" spans="2:24" x14ac:dyDescent="0.35">
      <c r="B2622" s="146"/>
      <c r="C2622" s="31"/>
      <c r="D2622" s="31"/>
      <c r="E2622" s="44"/>
      <c r="F2622" s="43"/>
      <c r="G2622" s="84"/>
      <c r="H2622" s="31"/>
      <c r="I2622" s="31"/>
      <c r="J2622" s="84"/>
      <c r="K2622" s="31"/>
      <c r="L2622" s="31"/>
      <c r="M2622" s="169"/>
      <c r="N2622" s="148"/>
      <c r="O2622" s="106"/>
      <c r="P2622" s="43"/>
      <c r="Q2622" s="31"/>
      <c r="R2622" s="84"/>
      <c r="S2622" s="31"/>
      <c r="T2622" s="31"/>
      <c r="U2622" s="169"/>
      <c r="V2622" s="150"/>
      <c r="W2622" s="141" t="str" cm="1">
        <f t="array" ref="W2622">IF(SUM(LEN(B2622:V2622))=0,"",IF(OR(OR(ISBLANK(F2622),SUM(LEN(C2622),LEN(D2622))=0),AND(NOT(E2622="Unknown"),ISBLANK(J2622)),AND(NOT(O2622="Unknown"),ISBLANK(R2622))),"Missing Information", INDEX(Table15[Entire Service Line Classification], MATCH(SUMIFS(Table15[Unique ID],Table15[System-Owned Portion],E2622,Table15[If Material Anything Other than "Lead" in Column E,Was Material Ever Previously Lead?],G2622,Table15[Customer-Owned Portion],O2622),Table15[Unique ID],0),0)))</f>
        <v/>
      </c>
      <c r="X2622"/>
    </row>
    <row r="2623" spans="2:24" x14ac:dyDescent="0.35">
      <c r="B2623" s="146"/>
      <c r="C2623" s="31"/>
      <c r="D2623" s="31"/>
      <c r="E2623" s="44"/>
      <c r="F2623" s="43"/>
      <c r="G2623" s="84"/>
      <c r="H2623" s="31"/>
      <c r="I2623" s="31"/>
      <c r="J2623" s="84"/>
      <c r="K2623" s="31"/>
      <c r="L2623" s="31"/>
      <c r="M2623" s="169"/>
      <c r="N2623" s="148"/>
      <c r="O2623" s="106"/>
      <c r="P2623" s="43"/>
      <c r="Q2623" s="31"/>
      <c r="R2623" s="84"/>
      <c r="S2623" s="31"/>
      <c r="T2623" s="31"/>
      <c r="U2623" s="169"/>
      <c r="V2623" s="150"/>
      <c r="W2623" s="141" t="str" cm="1">
        <f t="array" ref="W2623">IF(SUM(LEN(B2623:V2623))=0,"",IF(OR(OR(ISBLANK(F2623),SUM(LEN(C2623),LEN(D2623))=0),AND(NOT(E2623="Unknown"),ISBLANK(J2623)),AND(NOT(O2623="Unknown"),ISBLANK(R2623))),"Missing Information", INDEX(Table15[Entire Service Line Classification], MATCH(SUMIFS(Table15[Unique ID],Table15[System-Owned Portion],E2623,Table15[If Material Anything Other than "Lead" in Column E,Was Material Ever Previously Lead?],G2623,Table15[Customer-Owned Portion],O2623),Table15[Unique ID],0),0)))</f>
        <v/>
      </c>
      <c r="X2623"/>
    </row>
    <row r="2624" spans="2:24" x14ac:dyDescent="0.35">
      <c r="B2624" s="146"/>
      <c r="C2624" s="31"/>
      <c r="D2624" s="31"/>
      <c r="E2624" s="44"/>
      <c r="F2624" s="43"/>
      <c r="G2624" s="84"/>
      <c r="H2624" s="31"/>
      <c r="I2624" s="31"/>
      <c r="J2624" s="84"/>
      <c r="K2624" s="31"/>
      <c r="L2624" s="31"/>
      <c r="M2624" s="169"/>
      <c r="N2624" s="148"/>
      <c r="O2624" s="106"/>
      <c r="P2624" s="43"/>
      <c r="Q2624" s="31"/>
      <c r="R2624" s="84"/>
      <c r="S2624" s="31"/>
      <c r="T2624" s="31"/>
      <c r="U2624" s="169"/>
      <c r="V2624" s="150"/>
      <c r="W2624" s="141" t="str" cm="1">
        <f t="array" ref="W2624">IF(SUM(LEN(B2624:V2624))=0,"",IF(OR(OR(ISBLANK(F2624),SUM(LEN(C2624),LEN(D2624))=0),AND(NOT(E2624="Unknown"),ISBLANK(J2624)),AND(NOT(O2624="Unknown"),ISBLANK(R2624))),"Missing Information", INDEX(Table15[Entire Service Line Classification], MATCH(SUMIFS(Table15[Unique ID],Table15[System-Owned Portion],E2624,Table15[If Material Anything Other than "Lead" in Column E,Was Material Ever Previously Lead?],G2624,Table15[Customer-Owned Portion],O2624),Table15[Unique ID],0),0)))</f>
        <v/>
      </c>
      <c r="X2624"/>
    </row>
    <row r="2625" spans="2:24" x14ac:dyDescent="0.35">
      <c r="B2625" s="146"/>
      <c r="C2625" s="31"/>
      <c r="D2625" s="31"/>
      <c r="E2625" s="44"/>
      <c r="F2625" s="43"/>
      <c r="G2625" s="84"/>
      <c r="H2625" s="31"/>
      <c r="I2625" s="31"/>
      <c r="J2625" s="84"/>
      <c r="K2625" s="31"/>
      <c r="L2625" s="31"/>
      <c r="M2625" s="169"/>
      <c r="N2625" s="148"/>
      <c r="O2625" s="106"/>
      <c r="P2625" s="43"/>
      <c r="Q2625" s="31"/>
      <c r="R2625" s="84"/>
      <c r="S2625" s="31"/>
      <c r="T2625" s="31"/>
      <c r="U2625" s="169"/>
      <c r="V2625" s="150"/>
      <c r="W2625" s="141" t="str" cm="1">
        <f t="array" ref="W2625">IF(SUM(LEN(B2625:V2625))=0,"",IF(OR(OR(ISBLANK(F2625),SUM(LEN(C2625),LEN(D2625))=0),AND(NOT(E2625="Unknown"),ISBLANK(J2625)),AND(NOT(O2625="Unknown"),ISBLANK(R2625))),"Missing Information", INDEX(Table15[Entire Service Line Classification], MATCH(SUMIFS(Table15[Unique ID],Table15[System-Owned Portion],E2625,Table15[If Material Anything Other than "Lead" in Column E,Was Material Ever Previously Lead?],G2625,Table15[Customer-Owned Portion],O2625),Table15[Unique ID],0),0)))</f>
        <v/>
      </c>
      <c r="X2625"/>
    </row>
    <row r="2626" spans="2:24" x14ac:dyDescent="0.35">
      <c r="B2626" s="146"/>
      <c r="C2626" s="31"/>
      <c r="D2626" s="31"/>
      <c r="E2626" s="44"/>
      <c r="F2626" s="43"/>
      <c r="G2626" s="84"/>
      <c r="H2626" s="31"/>
      <c r="I2626" s="31"/>
      <c r="J2626" s="84"/>
      <c r="K2626" s="31"/>
      <c r="L2626" s="31"/>
      <c r="M2626" s="169"/>
      <c r="N2626" s="148"/>
      <c r="O2626" s="106"/>
      <c r="P2626" s="43"/>
      <c r="Q2626" s="31"/>
      <c r="R2626" s="84"/>
      <c r="S2626" s="31"/>
      <c r="T2626" s="31"/>
      <c r="U2626" s="169"/>
      <c r="V2626" s="150"/>
      <c r="W2626" s="141" t="str" cm="1">
        <f t="array" ref="W2626">IF(SUM(LEN(B2626:V2626))=0,"",IF(OR(OR(ISBLANK(F2626),SUM(LEN(C2626),LEN(D2626))=0),AND(NOT(E2626="Unknown"),ISBLANK(J2626)),AND(NOT(O2626="Unknown"),ISBLANK(R2626))),"Missing Information", INDEX(Table15[Entire Service Line Classification], MATCH(SUMIFS(Table15[Unique ID],Table15[System-Owned Portion],E2626,Table15[If Material Anything Other than "Lead" in Column E,Was Material Ever Previously Lead?],G2626,Table15[Customer-Owned Portion],O2626),Table15[Unique ID],0),0)))</f>
        <v/>
      </c>
      <c r="X2626"/>
    </row>
    <row r="2627" spans="2:24" x14ac:dyDescent="0.35">
      <c r="B2627" s="146"/>
      <c r="C2627" s="31"/>
      <c r="D2627" s="31"/>
      <c r="E2627" s="44"/>
      <c r="F2627" s="43"/>
      <c r="G2627" s="84"/>
      <c r="H2627" s="31"/>
      <c r="I2627" s="31"/>
      <c r="J2627" s="84"/>
      <c r="K2627" s="31"/>
      <c r="L2627" s="31"/>
      <c r="M2627" s="169"/>
      <c r="N2627" s="148"/>
      <c r="O2627" s="106"/>
      <c r="P2627" s="43"/>
      <c r="Q2627" s="31"/>
      <c r="R2627" s="84"/>
      <c r="S2627" s="31"/>
      <c r="T2627" s="31"/>
      <c r="U2627" s="169"/>
      <c r="V2627" s="150"/>
      <c r="W2627" s="141" t="str" cm="1">
        <f t="array" ref="W2627">IF(SUM(LEN(B2627:V2627))=0,"",IF(OR(OR(ISBLANK(F2627),SUM(LEN(C2627),LEN(D2627))=0),AND(NOT(E2627="Unknown"),ISBLANK(J2627)),AND(NOT(O2627="Unknown"),ISBLANK(R2627))),"Missing Information", INDEX(Table15[Entire Service Line Classification], MATCH(SUMIFS(Table15[Unique ID],Table15[System-Owned Portion],E2627,Table15[If Material Anything Other than "Lead" in Column E,Was Material Ever Previously Lead?],G2627,Table15[Customer-Owned Portion],O2627),Table15[Unique ID],0),0)))</f>
        <v/>
      </c>
      <c r="X2627"/>
    </row>
    <row r="2628" spans="2:24" x14ac:dyDescent="0.35">
      <c r="B2628" s="146"/>
      <c r="C2628" s="31"/>
      <c r="D2628" s="31"/>
      <c r="E2628" s="44"/>
      <c r="F2628" s="43"/>
      <c r="G2628" s="84"/>
      <c r="H2628" s="31"/>
      <c r="I2628" s="31"/>
      <c r="J2628" s="84"/>
      <c r="K2628" s="31"/>
      <c r="L2628" s="31"/>
      <c r="M2628" s="169"/>
      <c r="N2628" s="148"/>
      <c r="O2628" s="106"/>
      <c r="P2628" s="43"/>
      <c r="Q2628" s="31"/>
      <c r="R2628" s="84"/>
      <c r="S2628" s="31"/>
      <c r="T2628" s="31"/>
      <c r="U2628" s="169"/>
      <c r="V2628" s="150"/>
      <c r="W2628" s="141" t="str" cm="1">
        <f t="array" ref="W2628">IF(SUM(LEN(B2628:V2628))=0,"",IF(OR(OR(ISBLANK(F2628),SUM(LEN(C2628),LEN(D2628))=0),AND(NOT(E2628="Unknown"),ISBLANK(J2628)),AND(NOT(O2628="Unknown"),ISBLANK(R2628))),"Missing Information", INDEX(Table15[Entire Service Line Classification], MATCH(SUMIFS(Table15[Unique ID],Table15[System-Owned Portion],E2628,Table15[If Material Anything Other than "Lead" in Column E,Was Material Ever Previously Lead?],G2628,Table15[Customer-Owned Portion],O2628),Table15[Unique ID],0),0)))</f>
        <v/>
      </c>
      <c r="X2628"/>
    </row>
    <row r="2629" spans="2:24" x14ac:dyDescent="0.35">
      <c r="B2629" s="146"/>
      <c r="C2629" s="31"/>
      <c r="D2629" s="31"/>
      <c r="E2629" s="44"/>
      <c r="F2629" s="43"/>
      <c r="G2629" s="84"/>
      <c r="H2629" s="31"/>
      <c r="I2629" s="31"/>
      <c r="J2629" s="84"/>
      <c r="K2629" s="31"/>
      <c r="L2629" s="31"/>
      <c r="M2629" s="169"/>
      <c r="N2629" s="148"/>
      <c r="O2629" s="106"/>
      <c r="P2629" s="43"/>
      <c r="Q2629" s="31"/>
      <c r="R2629" s="84"/>
      <c r="S2629" s="31"/>
      <c r="T2629" s="31"/>
      <c r="U2629" s="169"/>
      <c r="V2629" s="150"/>
      <c r="W2629" s="141" t="str" cm="1">
        <f t="array" ref="W2629">IF(SUM(LEN(B2629:V2629))=0,"",IF(OR(OR(ISBLANK(F2629),SUM(LEN(C2629),LEN(D2629))=0),AND(NOT(E2629="Unknown"),ISBLANK(J2629)),AND(NOT(O2629="Unknown"),ISBLANK(R2629))),"Missing Information", INDEX(Table15[Entire Service Line Classification], MATCH(SUMIFS(Table15[Unique ID],Table15[System-Owned Portion],E2629,Table15[If Material Anything Other than "Lead" in Column E,Was Material Ever Previously Lead?],G2629,Table15[Customer-Owned Portion],O2629),Table15[Unique ID],0),0)))</f>
        <v/>
      </c>
      <c r="X2629"/>
    </row>
    <row r="2630" spans="2:24" x14ac:dyDescent="0.35">
      <c r="B2630" s="146"/>
      <c r="C2630" s="31"/>
      <c r="D2630" s="31"/>
      <c r="E2630" s="44"/>
      <c r="F2630" s="43"/>
      <c r="G2630" s="84"/>
      <c r="H2630" s="31"/>
      <c r="I2630" s="31"/>
      <c r="J2630" s="84"/>
      <c r="K2630" s="31"/>
      <c r="L2630" s="31"/>
      <c r="M2630" s="169"/>
      <c r="N2630" s="148"/>
      <c r="O2630" s="106"/>
      <c r="P2630" s="43"/>
      <c r="Q2630" s="31"/>
      <c r="R2630" s="84"/>
      <c r="S2630" s="31"/>
      <c r="T2630" s="31"/>
      <c r="U2630" s="169"/>
      <c r="V2630" s="150"/>
      <c r="W2630" s="141" t="str" cm="1">
        <f t="array" ref="W2630">IF(SUM(LEN(B2630:V2630))=0,"",IF(OR(OR(ISBLANK(F2630),SUM(LEN(C2630),LEN(D2630))=0),AND(NOT(E2630="Unknown"),ISBLANK(J2630)),AND(NOT(O2630="Unknown"),ISBLANK(R2630))),"Missing Information", INDEX(Table15[Entire Service Line Classification], MATCH(SUMIFS(Table15[Unique ID],Table15[System-Owned Portion],E2630,Table15[If Material Anything Other than "Lead" in Column E,Was Material Ever Previously Lead?],G2630,Table15[Customer-Owned Portion],O2630),Table15[Unique ID],0),0)))</f>
        <v/>
      </c>
      <c r="X2630"/>
    </row>
    <row r="2631" spans="2:24" x14ac:dyDescent="0.35">
      <c r="B2631" s="146"/>
      <c r="C2631" s="31"/>
      <c r="D2631" s="31"/>
      <c r="E2631" s="44"/>
      <c r="F2631" s="43"/>
      <c r="G2631" s="84"/>
      <c r="H2631" s="31"/>
      <c r="I2631" s="31"/>
      <c r="J2631" s="84"/>
      <c r="K2631" s="31"/>
      <c r="L2631" s="31"/>
      <c r="M2631" s="169"/>
      <c r="N2631" s="148"/>
      <c r="O2631" s="106"/>
      <c r="P2631" s="43"/>
      <c r="Q2631" s="31"/>
      <c r="R2631" s="84"/>
      <c r="S2631" s="31"/>
      <c r="T2631" s="31"/>
      <c r="U2631" s="169"/>
      <c r="V2631" s="150"/>
      <c r="W2631" s="141" t="str" cm="1">
        <f t="array" ref="W2631">IF(SUM(LEN(B2631:V2631))=0,"",IF(OR(OR(ISBLANK(F2631),SUM(LEN(C2631),LEN(D2631))=0),AND(NOT(E2631="Unknown"),ISBLANK(J2631)),AND(NOT(O2631="Unknown"),ISBLANK(R2631))),"Missing Information", INDEX(Table15[Entire Service Line Classification], MATCH(SUMIFS(Table15[Unique ID],Table15[System-Owned Portion],E2631,Table15[If Material Anything Other than "Lead" in Column E,Was Material Ever Previously Lead?],G2631,Table15[Customer-Owned Portion],O2631),Table15[Unique ID],0),0)))</f>
        <v/>
      </c>
      <c r="X2631"/>
    </row>
    <row r="2632" spans="2:24" x14ac:dyDescent="0.35">
      <c r="B2632" s="146"/>
      <c r="C2632" s="31"/>
      <c r="D2632" s="31"/>
      <c r="E2632" s="44"/>
      <c r="F2632" s="43"/>
      <c r="G2632" s="84"/>
      <c r="H2632" s="31"/>
      <c r="I2632" s="31"/>
      <c r="J2632" s="84"/>
      <c r="K2632" s="31"/>
      <c r="L2632" s="31"/>
      <c r="M2632" s="169"/>
      <c r="N2632" s="148"/>
      <c r="O2632" s="106"/>
      <c r="P2632" s="43"/>
      <c r="Q2632" s="31"/>
      <c r="R2632" s="84"/>
      <c r="S2632" s="31"/>
      <c r="T2632" s="31"/>
      <c r="U2632" s="169"/>
      <c r="V2632" s="150"/>
      <c r="W2632" s="141" t="str" cm="1">
        <f t="array" ref="W2632">IF(SUM(LEN(B2632:V2632))=0,"",IF(OR(OR(ISBLANK(F2632),SUM(LEN(C2632),LEN(D2632))=0),AND(NOT(E2632="Unknown"),ISBLANK(J2632)),AND(NOT(O2632="Unknown"),ISBLANK(R2632))),"Missing Information", INDEX(Table15[Entire Service Line Classification], MATCH(SUMIFS(Table15[Unique ID],Table15[System-Owned Portion],E2632,Table15[If Material Anything Other than "Lead" in Column E,Was Material Ever Previously Lead?],G2632,Table15[Customer-Owned Portion],O2632),Table15[Unique ID],0),0)))</f>
        <v/>
      </c>
      <c r="X2632"/>
    </row>
    <row r="2633" spans="2:24" x14ac:dyDescent="0.35">
      <c r="B2633" s="146"/>
      <c r="C2633" s="31"/>
      <c r="D2633" s="31"/>
      <c r="E2633" s="44"/>
      <c r="F2633" s="43"/>
      <c r="G2633" s="84"/>
      <c r="H2633" s="31"/>
      <c r="I2633" s="31"/>
      <c r="J2633" s="84"/>
      <c r="K2633" s="31"/>
      <c r="L2633" s="31"/>
      <c r="M2633" s="169"/>
      <c r="N2633" s="148"/>
      <c r="O2633" s="106"/>
      <c r="P2633" s="43"/>
      <c r="Q2633" s="31"/>
      <c r="R2633" s="84"/>
      <c r="S2633" s="31"/>
      <c r="T2633" s="31"/>
      <c r="U2633" s="169"/>
      <c r="V2633" s="150"/>
      <c r="W2633" s="141" t="str" cm="1">
        <f t="array" ref="W2633">IF(SUM(LEN(B2633:V2633))=0,"",IF(OR(OR(ISBLANK(F2633),SUM(LEN(C2633),LEN(D2633))=0),AND(NOT(E2633="Unknown"),ISBLANK(J2633)),AND(NOT(O2633="Unknown"),ISBLANK(R2633))),"Missing Information", INDEX(Table15[Entire Service Line Classification], MATCH(SUMIFS(Table15[Unique ID],Table15[System-Owned Portion],E2633,Table15[If Material Anything Other than "Lead" in Column E,Was Material Ever Previously Lead?],G2633,Table15[Customer-Owned Portion],O2633),Table15[Unique ID],0),0)))</f>
        <v/>
      </c>
      <c r="X2633"/>
    </row>
    <row r="2634" spans="2:24" x14ac:dyDescent="0.35">
      <c r="B2634" s="146"/>
      <c r="C2634" s="31"/>
      <c r="D2634" s="31"/>
      <c r="E2634" s="44"/>
      <c r="F2634" s="43"/>
      <c r="G2634" s="84"/>
      <c r="H2634" s="31"/>
      <c r="I2634" s="31"/>
      <c r="J2634" s="84"/>
      <c r="K2634" s="31"/>
      <c r="L2634" s="31"/>
      <c r="M2634" s="169"/>
      <c r="N2634" s="148"/>
      <c r="O2634" s="106"/>
      <c r="P2634" s="43"/>
      <c r="Q2634" s="31"/>
      <c r="R2634" s="84"/>
      <c r="S2634" s="31"/>
      <c r="T2634" s="31"/>
      <c r="U2634" s="169"/>
      <c r="V2634" s="150"/>
      <c r="W2634" s="141" t="str" cm="1">
        <f t="array" ref="W2634">IF(SUM(LEN(B2634:V2634))=0,"",IF(OR(OR(ISBLANK(F2634),SUM(LEN(C2634),LEN(D2634))=0),AND(NOT(E2634="Unknown"),ISBLANK(J2634)),AND(NOT(O2634="Unknown"),ISBLANK(R2634))),"Missing Information", INDEX(Table15[Entire Service Line Classification], MATCH(SUMIFS(Table15[Unique ID],Table15[System-Owned Portion],E2634,Table15[If Material Anything Other than "Lead" in Column E,Was Material Ever Previously Lead?],G2634,Table15[Customer-Owned Portion],O2634),Table15[Unique ID],0),0)))</f>
        <v/>
      </c>
      <c r="X2634"/>
    </row>
    <row r="2635" spans="2:24" x14ac:dyDescent="0.35">
      <c r="B2635" s="146"/>
      <c r="C2635" s="31"/>
      <c r="D2635" s="31"/>
      <c r="E2635" s="44"/>
      <c r="F2635" s="43"/>
      <c r="G2635" s="84"/>
      <c r="H2635" s="31"/>
      <c r="I2635" s="31"/>
      <c r="J2635" s="84"/>
      <c r="K2635" s="31"/>
      <c r="L2635" s="31"/>
      <c r="M2635" s="169"/>
      <c r="N2635" s="148"/>
      <c r="O2635" s="106"/>
      <c r="P2635" s="43"/>
      <c r="Q2635" s="31"/>
      <c r="R2635" s="84"/>
      <c r="S2635" s="31"/>
      <c r="T2635" s="31"/>
      <c r="U2635" s="169"/>
      <c r="V2635" s="150"/>
      <c r="W2635" s="141" t="str" cm="1">
        <f t="array" ref="W2635">IF(SUM(LEN(B2635:V2635))=0,"",IF(OR(OR(ISBLANK(F2635),SUM(LEN(C2635),LEN(D2635))=0),AND(NOT(E2635="Unknown"),ISBLANK(J2635)),AND(NOT(O2635="Unknown"),ISBLANK(R2635))),"Missing Information", INDEX(Table15[Entire Service Line Classification], MATCH(SUMIFS(Table15[Unique ID],Table15[System-Owned Portion],E2635,Table15[If Material Anything Other than "Lead" in Column E,Was Material Ever Previously Lead?],G2635,Table15[Customer-Owned Portion],O2635),Table15[Unique ID],0),0)))</f>
        <v/>
      </c>
      <c r="X2635"/>
    </row>
    <row r="2636" spans="2:24" x14ac:dyDescent="0.35">
      <c r="B2636" s="146"/>
      <c r="C2636" s="31"/>
      <c r="D2636" s="31"/>
      <c r="E2636" s="44"/>
      <c r="F2636" s="43"/>
      <c r="G2636" s="84"/>
      <c r="H2636" s="31"/>
      <c r="I2636" s="31"/>
      <c r="J2636" s="84"/>
      <c r="K2636" s="31"/>
      <c r="L2636" s="31"/>
      <c r="M2636" s="169"/>
      <c r="N2636" s="148"/>
      <c r="O2636" s="106"/>
      <c r="P2636" s="43"/>
      <c r="Q2636" s="31"/>
      <c r="R2636" s="84"/>
      <c r="S2636" s="31"/>
      <c r="T2636" s="31"/>
      <c r="U2636" s="169"/>
      <c r="V2636" s="150"/>
      <c r="W2636" s="141" t="str" cm="1">
        <f t="array" ref="W2636">IF(SUM(LEN(B2636:V2636))=0,"",IF(OR(OR(ISBLANK(F2636),SUM(LEN(C2636),LEN(D2636))=0),AND(NOT(E2636="Unknown"),ISBLANK(J2636)),AND(NOT(O2636="Unknown"),ISBLANK(R2636))),"Missing Information", INDEX(Table15[Entire Service Line Classification], MATCH(SUMIFS(Table15[Unique ID],Table15[System-Owned Portion],E2636,Table15[If Material Anything Other than "Lead" in Column E,Was Material Ever Previously Lead?],G2636,Table15[Customer-Owned Portion],O2636),Table15[Unique ID],0),0)))</f>
        <v/>
      </c>
      <c r="X2636"/>
    </row>
    <row r="2637" spans="2:24" x14ac:dyDescent="0.35">
      <c r="B2637" s="146"/>
      <c r="C2637" s="31"/>
      <c r="D2637" s="31"/>
      <c r="E2637" s="44"/>
      <c r="F2637" s="43"/>
      <c r="G2637" s="84"/>
      <c r="H2637" s="31"/>
      <c r="I2637" s="31"/>
      <c r="J2637" s="84"/>
      <c r="K2637" s="31"/>
      <c r="L2637" s="31"/>
      <c r="M2637" s="169"/>
      <c r="N2637" s="148"/>
      <c r="O2637" s="106"/>
      <c r="P2637" s="43"/>
      <c r="Q2637" s="31"/>
      <c r="R2637" s="84"/>
      <c r="S2637" s="31"/>
      <c r="T2637" s="31"/>
      <c r="U2637" s="169"/>
      <c r="V2637" s="150"/>
      <c r="W2637" s="141" t="str" cm="1">
        <f t="array" ref="W2637">IF(SUM(LEN(B2637:V2637))=0,"",IF(OR(OR(ISBLANK(F2637),SUM(LEN(C2637),LEN(D2637))=0),AND(NOT(E2637="Unknown"),ISBLANK(J2637)),AND(NOT(O2637="Unknown"),ISBLANK(R2637))),"Missing Information", INDEX(Table15[Entire Service Line Classification], MATCH(SUMIFS(Table15[Unique ID],Table15[System-Owned Portion],E2637,Table15[If Material Anything Other than "Lead" in Column E,Was Material Ever Previously Lead?],G2637,Table15[Customer-Owned Portion],O2637),Table15[Unique ID],0),0)))</f>
        <v/>
      </c>
      <c r="X2637"/>
    </row>
    <row r="2638" spans="2:24" x14ac:dyDescent="0.35">
      <c r="B2638" s="146"/>
      <c r="C2638" s="31"/>
      <c r="D2638" s="31"/>
      <c r="E2638" s="44"/>
      <c r="F2638" s="43"/>
      <c r="G2638" s="84"/>
      <c r="H2638" s="31"/>
      <c r="I2638" s="31"/>
      <c r="J2638" s="84"/>
      <c r="K2638" s="31"/>
      <c r="L2638" s="31"/>
      <c r="M2638" s="169"/>
      <c r="N2638" s="148"/>
      <c r="O2638" s="106"/>
      <c r="P2638" s="43"/>
      <c r="Q2638" s="31"/>
      <c r="R2638" s="84"/>
      <c r="S2638" s="31"/>
      <c r="T2638" s="31"/>
      <c r="U2638" s="169"/>
      <c r="V2638" s="150"/>
      <c r="W2638" s="141" t="str" cm="1">
        <f t="array" ref="W2638">IF(SUM(LEN(B2638:V2638))=0,"",IF(OR(OR(ISBLANK(F2638),SUM(LEN(C2638),LEN(D2638))=0),AND(NOT(E2638="Unknown"),ISBLANK(J2638)),AND(NOT(O2638="Unknown"),ISBLANK(R2638))),"Missing Information", INDEX(Table15[Entire Service Line Classification], MATCH(SUMIFS(Table15[Unique ID],Table15[System-Owned Portion],E2638,Table15[If Material Anything Other than "Lead" in Column E,Was Material Ever Previously Lead?],G2638,Table15[Customer-Owned Portion],O2638),Table15[Unique ID],0),0)))</f>
        <v/>
      </c>
      <c r="X2638"/>
    </row>
    <row r="2639" spans="2:24" x14ac:dyDescent="0.35">
      <c r="B2639" s="146"/>
      <c r="C2639" s="31"/>
      <c r="D2639" s="31"/>
      <c r="E2639" s="44"/>
      <c r="F2639" s="43"/>
      <c r="G2639" s="84"/>
      <c r="H2639" s="31"/>
      <c r="I2639" s="31"/>
      <c r="J2639" s="84"/>
      <c r="K2639" s="31"/>
      <c r="L2639" s="31"/>
      <c r="M2639" s="169"/>
      <c r="N2639" s="148"/>
      <c r="O2639" s="106"/>
      <c r="P2639" s="43"/>
      <c r="Q2639" s="31"/>
      <c r="R2639" s="84"/>
      <c r="S2639" s="31"/>
      <c r="T2639" s="31"/>
      <c r="U2639" s="169"/>
      <c r="V2639" s="150"/>
      <c r="W2639" s="141" t="str" cm="1">
        <f t="array" ref="W2639">IF(SUM(LEN(B2639:V2639))=0,"",IF(OR(OR(ISBLANK(F2639),SUM(LEN(C2639),LEN(D2639))=0),AND(NOT(E2639="Unknown"),ISBLANK(J2639)),AND(NOT(O2639="Unknown"),ISBLANK(R2639))),"Missing Information", INDEX(Table15[Entire Service Line Classification], MATCH(SUMIFS(Table15[Unique ID],Table15[System-Owned Portion],E2639,Table15[If Material Anything Other than "Lead" in Column E,Was Material Ever Previously Lead?],G2639,Table15[Customer-Owned Portion],O2639),Table15[Unique ID],0),0)))</f>
        <v/>
      </c>
      <c r="X2639"/>
    </row>
    <row r="2640" spans="2:24" x14ac:dyDescent="0.35">
      <c r="B2640" s="146"/>
      <c r="C2640" s="31"/>
      <c r="D2640" s="31"/>
      <c r="E2640" s="44"/>
      <c r="F2640" s="43"/>
      <c r="G2640" s="84"/>
      <c r="H2640" s="31"/>
      <c r="I2640" s="31"/>
      <c r="J2640" s="84"/>
      <c r="K2640" s="31"/>
      <c r="L2640" s="31"/>
      <c r="M2640" s="169"/>
      <c r="N2640" s="148"/>
      <c r="O2640" s="106"/>
      <c r="P2640" s="43"/>
      <c r="Q2640" s="31"/>
      <c r="R2640" s="84"/>
      <c r="S2640" s="31"/>
      <c r="T2640" s="31"/>
      <c r="U2640" s="169"/>
      <c r="V2640" s="150"/>
      <c r="W2640" s="141" t="str" cm="1">
        <f t="array" ref="W2640">IF(SUM(LEN(B2640:V2640))=0,"",IF(OR(OR(ISBLANK(F2640),SUM(LEN(C2640),LEN(D2640))=0),AND(NOT(E2640="Unknown"),ISBLANK(J2640)),AND(NOT(O2640="Unknown"),ISBLANK(R2640))),"Missing Information", INDEX(Table15[Entire Service Line Classification], MATCH(SUMIFS(Table15[Unique ID],Table15[System-Owned Portion],E2640,Table15[If Material Anything Other than "Lead" in Column E,Was Material Ever Previously Lead?],G2640,Table15[Customer-Owned Portion],O2640),Table15[Unique ID],0),0)))</f>
        <v/>
      </c>
      <c r="X2640"/>
    </row>
    <row r="2641" spans="2:24" x14ac:dyDescent="0.35">
      <c r="B2641" s="146"/>
      <c r="C2641" s="31"/>
      <c r="D2641" s="31"/>
      <c r="E2641" s="44"/>
      <c r="F2641" s="43"/>
      <c r="G2641" s="84"/>
      <c r="H2641" s="31"/>
      <c r="I2641" s="31"/>
      <c r="J2641" s="84"/>
      <c r="K2641" s="31"/>
      <c r="L2641" s="31"/>
      <c r="M2641" s="169"/>
      <c r="N2641" s="148"/>
      <c r="O2641" s="106"/>
      <c r="P2641" s="43"/>
      <c r="Q2641" s="31"/>
      <c r="R2641" s="84"/>
      <c r="S2641" s="31"/>
      <c r="T2641" s="31"/>
      <c r="U2641" s="169"/>
      <c r="V2641" s="150"/>
      <c r="W2641" s="141" t="str" cm="1">
        <f t="array" ref="W2641">IF(SUM(LEN(B2641:V2641))=0,"",IF(OR(OR(ISBLANK(F2641),SUM(LEN(C2641),LEN(D2641))=0),AND(NOT(E2641="Unknown"),ISBLANK(J2641)),AND(NOT(O2641="Unknown"),ISBLANK(R2641))),"Missing Information", INDEX(Table15[Entire Service Line Classification], MATCH(SUMIFS(Table15[Unique ID],Table15[System-Owned Portion],E2641,Table15[If Material Anything Other than "Lead" in Column E,Was Material Ever Previously Lead?],G2641,Table15[Customer-Owned Portion],O2641),Table15[Unique ID],0),0)))</f>
        <v/>
      </c>
      <c r="X2641"/>
    </row>
    <row r="2642" spans="2:24" x14ac:dyDescent="0.35">
      <c r="B2642" s="146"/>
      <c r="C2642" s="31"/>
      <c r="D2642" s="31"/>
      <c r="E2642" s="44"/>
      <c r="F2642" s="43"/>
      <c r="G2642" s="84"/>
      <c r="H2642" s="31"/>
      <c r="I2642" s="31"/>
      <c r="J2642" s="84"/>
      <c r="K2642" s="31"/>
      <c r="L2642" s="31"/>
      <c r="M2642" s="169"/>
      <c r="N2642" s="148"/>
      <c r="O2642" s="106"/>
      <c r="P2642" s="43"/>
      <c r="Q2642" s="31"/>
      <c r="R2642" s="84"/>
      <c r="S2642" s="31"/>
      <c r="T2642" s="31"/>
      <c r="U2642" s="169"/>
      <c r="V2642" s="150"/>
      <c r="W2642" s="141" t="str" cm="1">
        <f t="array" ref="W2642">IF(SUM(LEN(B2642:V2642))=0,"",IF(OR(OR(ISBLANK(F2642),SUM(LEN(C2642),LEN(D2642))=0),AND(NOT(E2642="Unknown"),ISBLANK(J2642)),AND(NOT(O2642="Unknown"),ISBLANK(R2642))),"Missing Information", INDEX(Table15[Entire Service Line Classification], MATCH(SUMIFS(Table15[Unique ID],Table15[System-Owned Portion],E2642,Table15[If Material Anything Other than "Lead" in Column E,Was Material Ever Previously Lead?],G2642,Table15[Customer-Owned Portion],O2642),Table15[Unique ID],0),0)))</f>
        <v/>
      </c>
      <c r="X2642"/>
    </row>
    <row r="2643" spans="2:24" x14ac:dyDescent="0.35">
      <c r="B2643" s="146"/>
      <c r="C2643" s="31"/>
      <c r="D2643" s="31"/>
      <c r="E2643" s="44"/>
      <c r="F2643" s="43"/>
      <c r="G2643" s="84"/>
      <c r="H2643" s="31"/>
      <c r="I2643" s="31"/>
      <c r="J2643" s="84"/>
      <c r="K2643" s="31"/>
      <c r="L2643" s="31"/>
      <c r="M2643" s="169"/>
      <c r="N2643" s="148"/>
      <c r="O2643" s="106"/>
      <c r="P2643" s="43"/>
      <c r="Q2643" s="31"/>
      <c r="R2643" s="84"/>
      <c r="S2643" s="31"/>
      <c r="T2643" s="31"/>
      <c r="U2643" s="169"/>
      <c r="V2643" s="150"/>
      <c r="W2643" s="141" t="str" cm="1">
        <f t="array" ref="W2643">IF(SUM(LEN(B2643:V2643))=0,"",IF(OR(OR(ISBLANK(F2643),SUM(LEN(C2643),LEN(D2643))=0),AND(NOT(E2643="Unknown"),ISBLANK(J2643)),AND(NOT(O2643="Unknown"),ISBLANK(R2643))),"Missing Information", INDEX(Table15[Entire Service Line Classification], MATCH(SUMIFS(Table15[Unique ID],Table15[System-Owned Portion],E2643,Table15[If Material Anything Other than "Lead" in Column E,Was Material Ever Previously Lead?],G2643,Table15[Customer-Owned Portion],O2643),Table15[Unique ID],0),0)))</f>
        <v/>
      </c>
      <c r="X2643"/>
    </row>
    <row r="2644" spans="2:24" x14ac:dyDescent="0.35">
      <c r="B2644" s="146"/>
      <c r="C2644" s="31"/>
      <c r="D2644" s="31"/>
      <c r="E2644" s="44"/>
      <c r="F2644" s="43"/>
      <c r="G2644" s="84"/>
      <c r="H2644" s="31"/>
      <c r="I2644" s="31"/>
      <c r="J2644" s="84"/>
      <c r="K2644" s="31"/>
      <c r="L2644" s="31"/>
      <c r="M2644" s="169"/>
      <c r="N2644" s="148"/>
      <c r="O2644" s="106"/>
      <c r="P2644" s="43"/>
      <c r="Q2644" s="31"/>
      <c r="R2644" s="84"/>
      <c r="S2644" s="31"/>
      <c r="T2644" s="31"/>
      <c r="U2644" s="169"/>
      <c r="V2644" s="150"/>
      <c r="W2644" s="141" t="str" cm="1">
        <f t="array" ref="W2644">IF(SUM(LEN(B2644:V2644))=0,"",IF(OR(OR(ISBLANK(F2644),SUM(LEN(C2644),LEN(D2644))=0),AND(NOT(E2644="Unknown"),ISBLANK(J2644)),AND(NOT(O2644="Unknown"),ISBLANK(R2644))),"Missing Information", INDEX(Table15[Entire Service Line Classification], MATCH(SUMIFS(Table15[Unique ID],Table15[System-Owned Portion],E2644,Table15[If Material Anything Other than "Lead" in Column E,Was Material Ever Previously Lead?],G2644,Table15[Customer-Owned Portion],O2644),Table15[Unique ID],0),0)))</f>
        <v/>
      </c>
      <c r="X2644"/>
    </row>
    <row r="2645" spans="2:24" x14ac:dyDescent="0.35">
      <c r="B2645" s="146"/>
      <c r="C2645" s="31"/>
      <c r="D2645" s="31"/>
      <c r="E2645" s="44"/>
      <c r="F2645" s="43"/>
      <c r="G2645" s="84"/>
      <c r="H2645" s="31"/>
      <c r="I2645" s="31"/>
      <c r="J2645" s="84"/>
      <c r="K2645" s="31"/>
      <c r="L2645" s="31"/>
      <c r="M2645" s="169"/>
      <c r="N2645" s="148"/>
      <c r="O2645" s="106"/>
      <c r="P2645" s="43"/>
      <c r="Q2645" s="31"/>
      <c r="R2645" s="84"/>
      <c r="S2645" s="31"/>
      <c r="T2645" s="31"/>
      <c r="U2645" s="169"/>
      <c r="V2645" s="150"/>
      <c r="W2645" s="141" t="str" cm="1">
        <f t="array" ref="W2645">IF(SUM(LEN(B2645:V2645))=0,"",IF(OR(OR(ISBLANK(F2645),SUM(LEN(C2645),LEN(D2645))=0),AND(NOT(E2645="Unknown"),ISBLANK(J2645)),AND(NOT(O2645="Unknown"),ISBLANK(R2645))),"Missing Information", INDEX(Table15[Entire Service Line Classification], MATCH(SUMIFS(Table15[Unique ID],Table15[System-Owned Portion],E2645,Table15[If Material Anything Other than "Lead" in Column E,Was Material Ever Previously Lead?],G2645,Table15[Customer-Owned Portion],O2645),Table15[Unique ID],0),0)))</f>
        <v/>
      </c>
      <c r="X2645"/>
    </row>
    <row r="2646" spans="2:24" x14ac:dyDescent="0.35">
      <c r="B2646" s="146"/>
      <c r="C2646" s="31"/>
      <c r="D2646" s="31"/>
      <c r="E2646" s="44"/>
      <c r="F2646" s="43"/>
      <c r="G2646" s="84"/>
      <c r="H2646" s="31"/>
      <c r="I2646" s="31"/>
      <c r="J2646" s="84"/>
      <c r="K2646" s="31"/>
      <c r="L2646" s="31"/>
      <c r="M2646" s="169"/>
      <c r="N2646" s="148"/>
      <c r="O2646" s="106"/>
      <c r="P2646" s="43"/>
      <c r="Q2646" s="31"/>
      <c r="R2646" s="84"/>
      <c r="S2646" s="31"/>
      <c r="T2646" s="31"/>
      <c r="U2646" s="169"/>
      <c r="V2646" s="150"/>
      <c r="W2646" s="141" t="str" cm="1">
        <f t="array" ref="W2646">IF(SUM(LEN(B2646:V2646))=0,"",IF(OR(OR(ISBLANK(F2646),SUM(LEN(C2646),LEN(D2646))=0),AND(NOT(E2646="Unknown"),ISBLANK(J2646)),AND(NOT(O2646="Unknown"),ISBLANK(R2646))),"Missing Information", INDEX(Table15[Entire Service Line Classification], MATCH(SUMIFS(Table15[Unique ID],Table15[System-Owned Portion],E2646,Table15[If Material Anything Other than "Lead" in Column E,Was Material Ever Previously Lead?],G2646,Table15[Customer-Owned Portion],O2646),Table15[Unique ID],0),0)))</f>
        <v/>
      </c>
      <c r="X2646"/>
    </row>
    <row r="2647" spans="2:24" x14ac:dyDescent="0.35">
      <c r="B2647" s="146"/>
      <c r="C2647" s="31"/>
      <c r="D2647" s="31"/>
      <c r="E2647" s="44"/>
      <c r="F2647" s="43"/>
      <c r="G2647" s="84"/>
      <c r="H2647" s="31"/>
      <c r="I2647" s="31"/>
      <c r="J2647" s="84"/>
      <c r="K2647" s="31"/>
      <c r="L2647" s="31"/>
      <c r="M2647" s="169"/>
      <c r="N2647" s="148"/>
      <c r="O2647" s="106"/>
      <c r="P2647" s="43"/>
      <c r="Q2647" s="31"/>
      <c r="R2647" s="84"/>
      <c r="S2647" s="31"/>
      <c r="T2647" s="31"/>
      <c r="U2647" s="169"/>
      <c r="V2647" s="150"/>
      <c r="W2647" s="141" t="str" cm="1">
        <f t="array" ref="W2647">IF(SUM(LEN(B2647:V2647))=0,"",IF(OR(OR(ISBLANK(F2647),SUM(LEN(C2647),LEN(D2647))=0),AND(NOT(E2647="Unknown"),ISBLANK(J2647)),AND(NOT(O2647="Unknown"),ISBLANK(R2647))),"Missing Information", INDEX(Table15[Entire Service Line Classification], MATCH(SUMIFS(Table15[Unique ID],Table15[System-Owned Portion],E2647,Table15[If Material Anything Other than "Lead" in Column E,Was Material Ever Previously Lead?],G2647,Table15[Customer-Owned Portion],O2647),Table15[Unique ID],0),0)))</f>
        <v/>
      </c>
      <c r="X2647"/>
    </row>
    <row r="2648" spans="2:24" x14ac:dyDescent="0.35">
      <c r="B2648" s="146"/>
      <c r="C2648" s="31"/>
      <c r="D2648" s="31"/>
      <c r="E2648" s="44"/>
      <c r="F2648" s="43"/>
      <c r="G2648" s="84"/>
      <c r="H2648" s="31"/>
      <c r="I2648" s="31"/>
      <c r="J2648" s="84"/>
      <c r="K2648" s="31"/>
      <c r="L2648" s="31"/>
      <c r="M2648" s="169"/>
      <c r="N2648" s="148"/>
      <c r="O2648" s="106"/>
      <c r="P2648" s="43"/>
      <c r="Q2648" s="31"/>
      <c r="R2648" s="84"/>
      <c r="S2648" s="31"/>
      <c r="T2648" s="31"/>
      <c r="U2648" s="169"/>
      <c r="V2648" s="150"/>
      <c r="W2648" s="141" t="str" cm="1">
        <f t="array" ref="W2648">IF(SUM(LEN(B2648:V2648))=0,"",IF(OR(OR(ISBLANK(F2648),SUM(LEN(C2648),LEN(D2648))=0),AND(NOT(E2648="Unknown"),ISBLANK(J2648)),AND(NOT(O2648="Unknown"),ISBLANK(R2648))),"Missing Information", INDEX(Table15[Entire Service Line Classification], MATCH(SUMIFS(Table15[Unique ID],Table15[System-Owned Portion],E2648,Table15[If Material Anything Other than "Lead" in Column E,Was Material Ever Previously Lead?],G2648,Table15[Customer-Owned Portion],O2648),Table15[Unique ID],0),0)))</f>
        <v/>
      </c>
      <c r="X2648"/>
    </row>
    <row r="2649" spans="2:24" x14ac:dyDescent="0.35">
      <c r="B2649" s="146"/>
      <c r="C2649" s="31"/>
      <c r="D2649" s="31"/>
      <c r="E2649" s="44"/>
      <c r="F2649" s="43"/>
      <c r="G2649" s="84"/>
      <c r="H2649" s="31"/>
      <c r="I2649" s="31"/>
      <c r="J2649" s="84"/>
      <c r="K2649" s="31"/>
      <c r="L2649" s="31"/>
      <c r="M2649" s="169"/>
      <c r="N2649" s="148"/>
      <c r="O2649" s="106"/>
      <c r="P2649" s="43"/>
      <c r="Q2649" s="31"/>
      <c r="R2649" s="84"/>
      <c r="S2649" s="31"/>
      <c r="T2649" s="31"/>
      <c r="U2649" s="169"/>
      <c r="V2649" s="150"/>
      <c r="W2649" s="141" t="str" cm="1">
        <f t="array" ref="W2649">IF(SUM(LEN(B2649:V2649))=0,"",IF(OR(OR(ISBLANK(F2649),SUM(LEN(C2649),LEN(D2649))=0),AND(NOT(E2649="Unknown"),ISBLANK(J2649)),AND(NOT(O2649="Unknown"),ISBLANK(R2649))),"Missing Information", INDEX(Table15[Entire Service Line Classification], MATCH(SUMIFS(Table15[Unique ID],Table15[System-Owned Portion],E2649,Table15[If Material Anything Other than "Lead" in Column E,Was Material Ever Previously Lead?],G2649,Table15[Customer-Owned Portion],O2649),Table15[Unique ID],0),0)))</f>
        <v/>
      </c>
      <c r="X2649"/>
    </row>
    <row r="2650" spans="2:24" x14ac:dyDescent="0.35">
      <c r="B2650" s="146"/>
      <c r="C2650" s="31"/>
      <c r="D2650" s="31"/>
      <c r="E2650" s="44"/>
      <c r="F2650" s="43"/>
      <c r="G2650" s="84"/>
      <c r="H2650" s="31"/>
      <c r="I2650" s="31"/>
      <c r="J2650" s="84"/>
      <c r="K2650" s="31"/>
      <c r="L2650" s="31"/>
      <c r="M2650" s="169"/>
      <c r="N2650" s="148"/>
      <c r="O2650" s="106"/>
      <c r="P2650" s="43"/>
      <c r="Q2650" s="31"/>
      <c r="R2650" s="84"/>
      <c r="S2650" s="31"/>
      <c r="T2650" s="31"/>
      <c r="U2650" s="169"/>
      <c r="V2650" s="150"/>
      <c r="W2650" s="141" t="str" cm="1">
        <f t="array" ref="W2650">IF(SUM(LEN(B2650:V2650))=0,"",IF(OR(OR(ISBLANK(F2650),SUM(LEN(C2650),LEN(D2650))=0),AND(NOT(E2650="Unknown"),ISBLANK(J2650)),AND(NOT(O2650="Unknown"),ISBLANK(R2650))),"Missing Information", INDEX(Table15[Entire Service Line Classification], MATCH(SUMIFS(Table15[Unique ID],Table15[System-Owned Portion],E2650,Table15[If Material Anything Other than "Lead" in Column E,Was Material Ever Previously Lead?],G2650,Table15[Customer-Owned Portion],O2650),Table15[Unique ID],0),0)))</f>
        <v/>
      </c>
      <c r="X2650"/>
    </row>
    <row r="2651" spans="2:24" x14ac:dyDescent="0.35">
      <c r="B2651" s="146"/>
      <c r="C2651" s="31"/>
      <c r="D2651" s="31"/>
      <c r="E2651" s="44"/>
      <c r="F2651" s="43"/>
      <c r="G2651" s="84"/>
      <c r="H2651" s="31"/>
      <c r="I2651" s="31"/>
      <c r="J2651" s="84"/>
      <c r="K2651" s="31"/>
      <c r="L2651" s="31"/>
      <c r="M2651" s="169"/>
      <c r="N2651" s="148"/>
      <c r="O2651" s="106"/>
      <c r="P2651" s="43"/>
      <c r="Q2651" s="31"/>
      <c r="R2651" s="84"/>
      <c r="S2651" s="31"/>
      <c r="T2651" s="31"/>
      <c r="U2651" s="169"/>
      <c r="V2651" s="150"/>
      <c r="W2651" s="141" t="str" cm="1">
        <f t="array" ref="W2651">IF(SUM(LEN(B2651:V2651))=0,"",IF(OR(OR(ISBLANK(F2651),SUM(LEN(C2651),LEN(D2651))=0),AND(NOT(E2651="Unknown"),ISBLANK(J2651)),AND(NOT(O2651="Unknown"),ISBLANK(R2651))),"Missing Information", INDEX(Table15[Entire Service Line Classification], MATCH(SUMIFS(Table15[Unique ID],Table15[System-Owned Portion],E2651,Table15[If Material Anything Other than "Lead" in Column E,Was Material Ever Previously Lead?],G2651,Table15[Customer-Owned Portion],O2651),Table15[Unique ID],0),0)))</f>
        <v/>
      </c>
      <c r="X2651"/>
    </row>
    <row r="2652" spans="2:24" x14ac:dyDescent="0.35">
      <c r="B2652" s="146"/>
      <c r="C2652" s="31"/>
      <c r="D2652" s="31"/>
      <c r="E2652" s="44"/>
      <c r="F2652" s="43"/>
      <c r="G2652" s="84"/>
      <c r="H2652" s="31"/>
      <c r="I2652" s="31"/>
      <c r="J2652" s="84"/>
      <c r="K2652" s="31"/>
      <c r="L2652" s="31"/>
      <c r="M2652" s="169"/>
      <c r="N2652" s="148"/>
      <c r="O2652" s="106"/>
      <c r="P2652" s="43"/>
      <c r="Q2652" s="31"/>
      <c r="R2652" s="84"/>
      <c r="S2652" s="31"/>
      <c r="T2652" s="31"/>
      <c r="U2652" s="169"/>
      <c r="V2652" s="150"/>
      <c r="W2652" s="141" t="str" cm="1">
        <f t="array" ref="W2652">IF(SUM(LEN(B2652:V2652))=0,"",IF(OR(OR(ISBLANK(F2652),SUM(LEN(C2652),LEN(D2652))=0),AND(NOT(E2652="Unknown"),ISBLANK(J2652)),AND(NOT(O2652="Unknown"),ISBLANK(R2652))),"Missing Information", INDEX(Table15[Entire Service Line Classification], MATCH(SUMIFS(Table15[Unique ID],Table15[System-Owned Portion],E2652,Table15[If Material Anything Other than "Lead" in Column E,Was Material Ever Previously Lead?],G2652,Table15[Customer-Owned Portion],O2652),Table15[Unique ID],0),0)))</f>
        <v/>
      </c>
      <c r="X2652"/>
    </row>
    <row r="2653" spans="2:24" x14ac:dyDescent="0.35">
      <c r="B2653" s="146"/>
      <c r="C2653" s="31"/>
      <c r="D2653" s="31"/>
      <c r="E2653" s="44"/>
      <c r="F2653" s="43"/>
      <c r="G2653" s="84"/>
      <c r="H2653" s="31"/>
      <c r="I2653" s="31"/>
      <c r="J2653" s="84"/>
      <c r="K2653" s="31"/>
      <c r="L2653" s="31"/>
      <c r="M2653" s="169"/>
      <c r="N2653" s="148"/>
      <c r="O2653" s="106"/>
      <c r="P2653" s="43"/>
      <c r="Q2653" s="31"/>
      <c r="R2653" s="84"/>
      <c r="S2653" s="31"/>
      <c r="T2653" s="31"/>
      <c r="U2653" s="169"/>
      <c r="V2653" s="150"/>
      <c r="W2653" s="141" t="str" cm="1">
        <f t="array" ref="W2653">IF(SUM(LEN(B2653:V2653))=0,"",IF(OR(OR(ISBLANK(F2653),SUM(LEN(C2653),LEN(D2653))=0),AND(NOT(E2653="Unknown"),ISBLANK(J2653)),AND(NOT(O2653="Unknown"),ISBLANK(R2653))),"Missing Information", INDEX(Table15[Entire Service Line Classification], MATCH(SUMIFS(Table15[Unique ID],Table15[System-Owned Portion],E2653,Table15[If Material Anything Other than "Lead" in Column E,Was Material Ever Previously Lead?],G2653,Table15[Customer-Owned Portion],O2653),Table15[Unique ID],0),0)))</f>
        <v/>
      </c>
      <c r="X2653"/>
    </row>
    <row r="2654" spans="2:24" x14ac:dyDescent="0.35">
      <c r="B2654" s="146"/>
      <c r="C2654" s="31"/>
      <c r="D2654" s="31"/>
      <c r="E2654" s="44"/>
      <c r="F2654" s="43"/>
      <c r="G2654" s="84"/>
      <c r="H2654" s="31"/>
      <c r="I2654" s="31"/>
      <c r="J2654" s="84"/>
      <c r="K2654" s="31"/>
      <c r="L2654" s="31"/>
      <c r="M2654" s="169"/>
      <c r="N2654" s="148"/>
      <c r="O2654" s="106"/>
      <c r="P2654" s="43"/>
      <c r="Q2654" s="31"/>
      <c r="R2654" s="84"/>
      <c r="S2654" s="31"/>
      <c r="T2654" s="31"/>
      <c r="U2654" s="169"/>
      <c r="V2654" s="150"/>
      <c r="W2654" s="141" t="str" cm="1">
        <f t="array" ref="W2654">IF(SUM(LEN(B2654:V2654))=0,"",IF(OR(OR(ISBLANK(F2654),SUM(LEN(C2654),LEN(D2654))=0),AND(NOT(E2654="Unknown"),ISBLANK(J2654)),AND(NOT(O2654="Unknown"),ISBLANK(R2654))),"Missing Information", INDEX(Table15[Entire Service Line Classification], MATCH(SUMIFS(Table15[Unique ID],Table15[System-Owned Portion],E2654,Table15[If Material Anything Other than "Lead" in Column E,Was Material Ever Previously Lead?],G2654,Table15[Customer-Owned Portion],O2654),Table15[Unique ID],0),0)))</f>
        <v/>
      </c>
      <c r="X2654"/>
    </row>
    <row r="2655" spans="2:24" x14ac:dyDescent="0.35">
      <c r="B2655" s="146"/>
      <c r="C2655" s="31"/>
      <c r="D2655" s="31"/>
      <c r="E2655" s="44"/>
      <c r="F2655" s="43"/>
      <c r="G2655" s="84"/>
      <c r="H2655" s="31"/>
      <c r="I2655" s="31"/>
      <c r="J2655" s="84"/>
      <c r="K2655" s="31"/>
      <c r="L2655" s="31"/>
      <c r="M2655" s="169"/>
      <c r="N2655" s="148"/>
      <c r="O2655" s="106"/>
      <c r="P2655" s="43"/>
      <c r="Q2655" s="31"/>
      <c r="R2655" s="84"/>
      <c r="S2655" s="31"/>
      <c r="T2655" s="31"/>
      <c r="U2655" s="169"/>
      <c r="V2655" s="150"/>
      <c r="W2655" s="141" t="str" cm="1">
        <f t="array" ref="W2655">IF(SUM(LEN(B2655:V2655))=0,"",IF(OR(OR(ISBLANK(F2655),SUM(LEN(C2655),LEN(D2655))=0),AND(NOT(E2655="Unknown"),ISBLANK(J2655)),AND(NOT(O2655="Unknown"),ISBLANK(R2655))),"Missing Information", INDEX(Table15[Entire Service Line Classification], MATCH(SUMIFS(Table15[Unique ID],Table15[System-Owned Portion],E2655,Table15[If Material Anything Other than "Lead" in Column E,Was Material Ever Previously Lead?],G2655,Table15[Customer-Owned Portion],O2655),Table15[Unique ID],0),0)))</f>
        <v/>
      </c>
      <c r="X2655"/>
    </row>
    <row r="2656" spans="2:24" x14ac:dyDescent="0.35">
      <c r="B2656" s="146"/>
      <c r="C2656" s="31"/>
      <c r="D2656" s="31"/>
      <c r="E2656" s="44"/>
      <c r="F2656" s="43"/>
      <c r="G2656" s="84"/>
      <c r="H2656" s="31"/>
      <c r="I2656" s="31"/>
      <c r="J2656" s="84"/>
      <c r="K2656" s="31"/>
      <c r="L2656" s="31"/>
      <c r="M2656" s="169"/>
      <c r="N2656" s="148"/>
      <c r="O2656" s="106"/>
      <c r="P2656" s="43"/>
      <c r="Q2656" s="31"/>
      <c r="R2656" s="84"/>
      <c r="S2656" s="31"/>
      <c r="T2656" s="31"/>
      <c r="U2656" s="169"/>
      <c r="V2656" s="150"/>
      <c r="W2656" s="141" t="str" cm="1">
        <f t="array" ref="W2656">IF(SUM(LEN(B2656:V2656))=0,"",IF(OR(OR(ISBLANK(F2656),SUM(LEN(C2656),LEN(D2656))=0),AND(NOT(E2656="Unknown"),ISBLANK(J2656)),AND(NOT(O2656="Unknown"),ISBLANK(R2656))),"Missing Information", INDEX(Table15[Entire Service Line Classification], MATCH(SUMIFS(Table15[Unique ID],Table15[System-Owned Portion],E2656,Table15[If Material Anything Other than "Lead" in Column E,Was Material Ever Previously Lead?],G2656,Table15[Customer-Owned Portion],O2656),Table15[Unique ID],0),0)))</f>
        <v/>
      </c>
      <c r="X2656"/>
    </row>
    <row r="2657" spans="2:24" x14ac:dyDescent="0.35">
      <c r="B2657" s="146"/>
      <c r="C2657" s="31"/>
      <c r="D2657" s="31"/>
      <c r="E2657" s="44"/>
      <c r="F2657" s="43"/>
      <c r="G2657" s="84"/>
      <c r="H2657" s="31"/>
      <c r="I2657" s="31"/>
      <c r="J2657" s="84"/>
      <c r="K2657" s="31"/>
      <c r="L2657" s="31"/>
      <c r="M2657" s="169"/>
      <c r="N2657" s="148"/>
      <c r="O2657" s="106"/>
      <c r="P2657" s="43"/>
      <c r="Q2657" s="31"/>
      <c r="R2657" s="84"/>
      <c r="S2657" s="31"/>
      <c r="T2657" s="31"/>
      <c r="U2657" s="169"/>
      <c r="V2657" s="150"/>
      <c r="W2657" s="141" t="str" cm="1">
        <f t="array" ref="W2657">IF(SUM(LEN(B2657:V2657))=0,"",IF(OR(OR(ISBLANK(F2657),SUM(LEN(C2657),LEN(D2657))=0),AND(NOT(E2657="Unknown"),ISBLANK(J2657)),AND(NOT(O2657="Unknown"),ISBLANK(R2657))),"Missing Information", INDEX(Table15[Entire Service Line Classification], MATCH(SUMIFS(Table15[Unique ID],Table15[System-Owned Portion],E2657,Table15[If Material Anything Other than "Lead" in Column E,Was Material Ever Previously Lead?],G2657,Table15[Customer-Owned Portion],O2657),Table15[Unique ID],0),0)))</f>
        <v/>
      </c>
      <c r="X2657"/>
    </row>
    <row r="2658" spans="2:24" x14ac:dyDescent="0.35">
      <c r="B2658" s="146"/>
      <c r="C2658" s="31"/>
      <c r="D2658" s="31"/>
      <c r="E2658" s="44"/>
      <c r="F2658" s="43"/>
      <c r="G2658" s="84"/>
      <c r="H2658" s="31"/>
      <c r="I2658" s="31"/>
      <c r="J2658" s="84"/>
      <c r="K2658" s="31"/>
      <c r="L2658" s="31"/>
      <c r="M2658" s="169"/>
      <c r="N2658" s="148"/>
      <c r="O2658" s="106"/>
      <c r="P2658" s="43"/>
      <c r="Q2658" s="31"/>
      <c r="R2658" s="84"/>
      <c r="S2658" s="31"/>
      <c r="T2658" s="31"/>
      <c r="U2658" s="169"/>
      <c r="V2658" s="150"/>
      <c r="W2658" s="141" t="str" cm="1">
        <f t="array" ref="W2658">IF(SUM(LEN(B2658:V2658))=0,"",IF(OR(OR(ISBLANK(F2658),SUM(LEN(C2658),LEN(D2658))=0),AND(NOT(E2658="Unknown"),ISBLANK(J2658)),AND(NOT(O2658="Unknown"),ISBLANK(R2658))),"Missing Information", INDEX(Table15[Entire Service Line Classification], MATCH(SUMIFS(Table15[Unique ID],Table15[System-Owned Portion],E2658,Table15[If Material Anything Other than "Lead" in Column E,Was Material Ever Previously Lead?],G2658,Table15[Customer-Owned Portion],O2658),Table15[Unique ID],0),0)))</f>
        <v/>
      </c>
      <c r="X2658"/>
    </row>
    <row r="2659" spans="2:24" x14ac:dyDescent="0.35">
      <c r="B2659" s="146"/>
      <c r="C2659" s="31"/>
      <c r="D2659" s="31"/>
      <c r="E2659" s="44"/>
      <c r="F2659" s="43"/>
      <c r="G2659" s="84"/>
      <c r="H2659" s="31"/>
      <c r="I2659" s="31"/>
      <c r="J2659" s="84"/>
      <c r="K2659" s="31"/>
      <c r="L2659" s="31"/>
      <c r="M2659" s="169"/>
      <c r="N2659" s="148"/>
      <c r="O2659" s="106"/>
      <c r="P2659" s="43"/>
      <c r="Q2659" s="31"/>
      <c r="R2659" s="84"/>
      <c r="S2659" s="31"/>
      <c r="T2659" s="31"/>
      <c r="U2659" s="169"/>
      <c r="V2659" s="150"/>
      <c r="W2659" s="141" t="str" cm="1">
        <f t="array" ref="W2659">IF(SUM(LEN(B2659:V2659))=0,"",IF(OR(OR(ISBLANK(F2659),SUM(LEN(C2659),LEN(D2659))=0),AND(NOT(E2659="Unknown"),ISBLANK(J2659)),AND(NOT(O2659="Unknown"),ISBLANK(R2659))),"Missing Information", INDEX(Table15[Entire Service Line Classification], MATCH(SUMIFS(Table15[Unique ID],Table15[System-Owned Portion],E2659,Table15[If Material Anything Other than "Lead" in Column E,Was Material Ever Previously Lead?],G2659,Table15[Customer-Owned Portion],O2659),Table15[Unique ID],0),0)))</f>
        <v/>
      </c>
      <c r="X2659"/>
    </row>
    <row r="2660" spans="2:24" x14ac:dyDescent="0.35">
      <c r="B2660" s="146"/>
      <c r="C2660" s="31"/>
      <c r="D2660" s="31"/>
      <c r="E2660" s="44"/>
      <c r="F2660" s="43"/>
      <c r="G2660" s="84"/>
      <c r="H2660" s="31"/>
      <c r="I2660" s="31"/>
      <c r="J2660" s="84"/>
      <c r="K2660" s="31"/>
      <c r="L2660" s="31"/>
      <c r="M2660" s="169"/>
      <c r="N2660" s="148"/>
      <c r="O2660" s="106"/>
      <c r="P2660" s="43"/>
      <c r="Q2660" s="31"/>
      <c r="R2660" s="84"/>
      <c r="S2660" s="31"/>
      <c r="T2660" s="31"/>
      <c r="U2660" s="169"/>
      <c r="V2660" s="150"/>
      <c r="W2660" s="141" t="str" cm="1">
        <f t="array" ref="W2660">IF(SUM(LEN(B2660:V2660))=0,"",IF(OR(OR(ISBLANK(F2660),SUM(LEN(C2660),LEN(D2660))=0),AND(NOT(E2660="Unknown"),ISBLANK(J2660)),AND(NOT(O2660="Unknown"),ISBLANK(R2660))),"Missing Information", INDEX(Table15[Entire Service Line Classification], MATCH(SUMIFS(Table15[Unique ID],Table15[System-Owned Portion],E2660,Table15[If Material Anything Other than "Lead" in Column E,Was Material Ever Previously Lead?],G2660,Table15[Customer-Owned Portion],O2660),Table15[Unique ID],0),0)))</f>
        <v/>
      </c>
      <c r="X2660"/>
    </row>
    <row r="2661" spans="2:24" x14ac:dyDescent="0.35">
      <c r="B2661" s="146"/>
      <c r="C2661" s="31"/>
      <c r="D2661" s="31"/>
      <c r="E2661" s="44"/>
      <c r="F2661" s="43"/>
      <c r="G2661" s="84"/>
      <c r="H2661" s="31"/>
      <c r="I2661" s="31"/>
      <c r="J2661" s="84"/>
      <c r="K2661" s="31"/>
      <c r="L2661" s="31"/>
      <c r="M2661" s="169"/>
      <c r="N2661" s="148"/>
      <c r="O2661" s="106"/>
      <c r="P2661" s="43"/>
      <c r="Q2661" s="31"/>
      <c r="R2661" s="84"/>
      <c r="S2661" s="31"/>
      <c r="T2661" s="31"/>
      <c r="U2661" s="169"/>
      <c r="V2661" s="150"/>
      <c r="W2661" s="141" t="str" cm="1">
        <f t="array" ref="W2661">IF(SUM(LEN(B2661:V2661))=0,"",IF(OR(OR(ISBLANK(F2661),SUM(LEN(C2661),LEN(D2661))=0),AND(NOT(E2661="Unknown"),ISBLANK(J2661)),AND(NOT(O2661="Unknown"),ISBLANK(R2661))),"Missing Information", INDEX(Table15[Entire Service Line Classification], MATCH(SUMIFS(Table15[Unique ID],Table15[System-Owned Portion],E2661,Table15[If Material Anything Other than "Lead" in Column E,Was Material Ever Previously Lead?],G2661,Table15[Customer-Owned Portion],O2661),Table15[Unique ID],0),0)))</f>
        <v/>
      </c>
      <c r="X2661"/>
    </row>
    <row r="2662" spans="2:24" x14ac:dyDescent="0.35">
      <c r="B2662" s="146"/>
      <c r="C2662" s="31"/>
      <c r="D2662" s="31"/>
      <c r="E2662" s="44"/>
      <c r="F2662" s="43"/>
      <c r="G2662" s="84"/>
      <c r="H2662" s="31"/>
      <c r="I2662" s="31"/>
      <c r="J2662" s="84"/>
      <c r="K2662" s="31"/>
      <c r="L2662" s="31"/>
      <c r="M2662" s="169"/>
      <c r="N2662" s="148"/>
      <c r="O2662" s="106"/>
      <c r="P2662" s="43"/>
      <c r="Q2662" s="31"/>
      <c r="R2662" s="84"/>
      <c r="S2662" s="31"/>
      <c r="T2662" s="31"/>
      <c r="U2662" s="169"/>
      <c r="V2662" s="150"/>
      <c r="W2662" s="141" t="str" cm="1">
        <f t="array" ref="W2662">IF(SUM(LEN(B2662:V2662))=0,"",IF(OR(OR(ISBLANK(F2662),SUM(LEN(C2662),LEN(D2662))=0),AND(NOT(E2662="Unknown"),ISBLANK(J2662)),AND(NOT(O2662="Unknown"),ISBLANK(R2662))),"Missing Information", INDEX(Table15[Entire Service Line Classification], MATCH(SUMIFS(Table15[Unique ID],Table15[System-Owned Portion],E2662,Table15[If Material Anything Other than "Lead" in Column E,Was Material Ever Previously Lead?],G2662,Table15[Customer-Owned Portion],O2662),Table15[Unique ID],0),0)))</f>
        <v/>
      </c>
      <c r="X2662"/>
    </row>
    <row r="2663" spans="2:24" x14ac:dyDescent="0.35">
      <c r="B2663" s="146"/>
      <c r="C2663" s="31"/>
      <c r="D2663" s="31"/>
      <c r="E2663" s="44"/>
      <c r="F2663" s="43"/>
      <c r="G2663" s="84"/>
      <c r="H2663" s="31"/>
      <c r="I2663" s="31"/>
      <c r="J2663" s="84"/>
      <c r="K2663" s="31"/>
      <c r="L2663" s="31"/>
      <c r="M2663" s="169"/>
      <c r="N2663" s="148"/>
      <c r="O2663" s="106"/>
      <c r="P2663" s="43"/>
      <c r="Q2663" s="31"/>
      <c r="R2663" s="84"/>
      <c r="S2663" s="31"/>
      <c r="T2663" s="31"/>
      <c r="U2663" s="169"/>
      <c r="V2663" s="150"/>
      <c r="W2663" s="141" t="str" cm="1">
        <f t="array" ref="W2663">IF(SUM(LEN(B2663:V2663))=0,"",IF(OR(OR(ISBLANK(F2663),SUM(LEN(C2663),LEN(D2663))=0),AND(NOT(E2663="Unknown"),ISBLANK(J2663)),AND(NOT(O2663="Unknown"),ISBLANK(R2663))),"Missing Information", INDEX(Table15[Entire Service Line Classification], MATCH(SUMIFS(Table15[Unique ID],Table15[System-Owned Portion],E2663,Table15[If Material Anything Other than "Lead" in Column E,Was Material Ever Previously Lead?],G2663,Table15[Customer-Owned Portion],O2663),Table15[Unique ID],0),0)))</f>
        <v/>
      </c>
      <c r="X2663"/>
    </row>
    <row r="2664" spans="2:24" x14ac:dyDescent="0.35">
      <c r="B2664" s="146"/>
      <c r="C2664" s="31"/>
      <c r="D2664" s="31"/>
      <c r="E2664" s="44"/>
      <c r="F2664" s="43"/>
      <c r="G2664" s="84"/>
      <c r="H2664" s="31"/>
      <c r="I2664" s="31"/>
      <c r="J2664" s="84"/>
      <c r="K2664" s="31"/>
      <c r="L2664" s="31"/>
      <c r="M2664" s="169"/>
      <c r="N2664" s="148"/>
      <c r="O2664" s="106"/>
      <c r="P2664" s="43"/>
      <c r="Q2664" s="31"/>
      <c r="R2664" s="84"/>
      <c r="S2664" s="31"/>
      <c r="T2664" s="31"/>
      <c r="U2664" s="169"/>
      <c r="V2664" s="150"/>
      <c r="W2664" s="141" t="str" cm="1">
        <f t="array" ref="W2664">IF(SUM(LEN(B2664:V2664))=0,"",IF(OR(OR(ISBLANK(F2664),SUM(LEN(C2664),LEN(D2664))=0),AND(NOT(E2664="Unknown"),ISBLANK(J2664)),AND(NOT(O2664="Unknown"),ISBLANK(R2664))),"Missing Information", INDEX(Table15[Entire Service Line Classification], MATCH(SUMIFS(Table15[Unique ID],Table15[System-Owned Portion],E2664,Table15[If Material Anything Other than "Lead" in Column E,Was Material Ever Previously Lead?],G2664,Table15[Customer-Owned Portion],O2664),Table15[Unique ID],0),0)))</f>
        <v/>
      </c>
      <c r="X2664"/>
    </row>
    <row r="2665" spans="2:24" x14ac:dyDescent="0.35">
      <c r="B2665" s="146"/>
      <c r="C2665" s="31"/>
      <c r="D2665" s="31"/>
      <c r="E2665" s="44"/>
      <c r="F2665" s="43"/>
      <c r="G2665" s="84"/>
      <c r="H2665" s="31"/>
      <c r="I2665" s="31"/>
      <c r="J2665" s="84"/>
      <c r="K2665" s="31"/>
      <c r="L2665" s="31"/>
      <c r="M2665" s="169"/>
      <c r="N2665" s="148"/>
      <c r="O2665" s="106"/>
      <c r="P2665" s="43"/>
      <c r="Q2665" s="31"/>
      <c r="R2665" s="84"/>
      <c r="S2665" s="31"/>
      <c r="T2665" s="31"/>
      <c r="U2665" s="169"/>
      <c r="V2665" s="150"/>
      <c r="W2665" s="141" t="str" cm="1">
        <f t="array" ref="W2665">IF(SUM(LEN(B2665:V2665))=0,"",IF(OR(OR(ISBLANK(F2665),SUM(LEN(C2665),LEN(D2665))=0),AND(NOT(E2665="Unknown"),ISBLANK(J2665)),AND(NOT(O2665="Unknown"),ISBLANK(R2665))),"Missing Information", INDEX(Table15[Entire Service Line Classification], MATCH(SUMIFS(Table15[Unique ID],Table15[System-Owned Portion],E2665,Table15[If Material Anything Other than "Lead" in Column E,Was Material Ever Previously Lead?],G2665,Table15[Customer-Owned Portion],O2665),Table15[Unique ID],0),0)))</f>
        <v/>
      </c>
      <c r="X2665"/>
    </row>
    <row r="2666" spans="2:24" x14ac:dyDescent="0.35">
      <c r="B2666" s="146"/>
      <c r="C2666" s="31"/>
      <c r="D2666" s="31"/>
      <c r="E2666" s="44"/>
      <c r="F2666" s="43"/>
      <c r="G2666" s="84"/>
      <c r="H2666" s="31"/>
      <c r="I2666" s="31"/>
      <c r="J2666" s="84"/>
      <c r="K2666" s="31"/>
      <c r="L2666" s="31"/>
      <c r="M2666" s="169"/>
      <c r="N2666" s="148"/>
      <c r="O2666" s="106"/>
      <c r="P2666" s="43"/>
      <c r="Q2666" s="31"/>
      <c r="R2666" s="84"/>
      <c r="S2666" s="31"/>
      <c r="T2666" s="31"/>
      <c r="U2666" s="169"/>
      <c r="V2666" s="150"/>
      <c r="W2666" s="141" t="str" cm="1">
        <f t="array" ref="W2666">IF(SUM(LEN(B2666:V2666))=0,"",IF(OR(OR(ISBLANK(F2666),SUM(LEN(C2666),LEN(D2666))=0),AND(NOT(E2666="Unknown"),ISBLANK(J2666)),AND(NOT(O2666="Unknown"),ISBLANK(R2666))),"Missing Information", INDEX(Table15[Entire Service Line Classification], MATCH(SUMIFS(Table15[Unique ID],Table15[System-Owned Portion],E2666,Table15[If Material Anything Other than "Lead" in Column E,Was Material Ever Previously Lead?],G2666,Table15[Customer-Owned Portion],O2666),Table15[Unique ID],0),0)))</f>
        <v/>
      </c>
      <c r="X2666"/>
    </row>
    <row r="2667" spans="2:24" x14ac:dyDescent="0.35">
      <c r="B2667" s="146"/>
      <c r="C2667" s="31"/>
      <c r="D2667" s="31"/>
      <c r="E2667" s="44"/>
      <c r="F2667" s="43"/>
      <c r="G2667" s="84"/>
      <c r="H2667" s="31"/>
      <c r="I2667" s="31"/>
      <c r="J2667" s="84"/>
      <c r="K2667" s="31"/>
      <c r="L2667" s="31"/>
      <c r="M2667" s="169"/>
      <c r="N2667" s="148"/>
      <c r="O2667" s="106"/>
      <c r="P2667" s="43"/>
      <c r="Q2667" s="31"/>
      <c r="R2667" s="84"/>
      <c r="S2667" s="31"/>
      <c r="T2667" s="31"/>
      <c r="U2667" s="169"/>
      <c r="V2667" s="150"/>
      <c r="W2667" s="141" t="str" cm="1">
        <f t="array" ref="W2667">IF(SUM(LEN(B2667:V2667))=0,"",IF(OR(OR(ISBLANK(F2667),SUM(LEN(C2667),LEN(D2667))=0),AND(NOT(E2667="Unknown"),ISBLANK(J2667)),AND(NOT(O2667="Unknown"),ISBLANK(R2667))),"Missing Information", INDEX(Table15[Entire Service Line Classification], MATCH(SUMIFS(Table15[Unique ID],Table15[System-Owned Portion],E2667,Table15[If Material Anything Other than "Lead" in Column E,Was Material Ever Previously Lead?],G2667,Table15[Customer-Owned Portion],O2667),Table15[Unique ID],0),0)))</f>
        <v/>
      </c>
      <c r="X2667"/>
    </row>
    <row r="2668" spans="2:24" x14ac:dyDescent="0.35">
      <c r="B2668" s="146"/>
      <c r="C2668" s="31"/>
      <c r="D2668" s="31"/>
      <c r="E2668" s="44"/>
      <c r="F2668" s="43"/>
      <c r="G2668" s="84"/>
      <c r="H2668" s="31"/>
      <c r="I2668" s="31"/>
      <c r="J2668" s="84"/>
      <c r="K2668" s="31"/>
      <c r="L2668" s="31"/>
      <c r="M2668" s="169"/>
      <c r="N2668" s="148"/>
      <c r="O2668" s="106"/>
      <c r="P2668" s="43"/>
      <c r="Q2668" s="31"/>
      <c r="R2668" s="84"/>
      <c r="S2668" s="31"/>
      <c r="T2668" s="31"/>
      <c r="U2668" s="169"/>
      <c r="V2668" s="150"/>
      <c r="W2668" s="141" t="str" cm="1">
        <f t="array" ref="W2668">IF(SUM(LEN(B2668:V2668))=0,"",IF(OR(OR(ISBLANK(F2668),SUM(LEN(C2668),LEN(D2668))=0),AND(NOT(E2668="Unknown"),ISBLANK(J2668)),AND(NOT(O2668="Unknown"),ISBLANK(R2668))),"Missing Information", INDEX(Table15[Entire Service Line Classification], MATCH(SUMIFS(Table15[Unique ID],Table15[System-Owned Portion],E2668,Table15[If Material Anything Other than "Lead" in Column E,Was Material Ever Previously Lead?],G2668,Table15[Customer-Owned Portion],O2668),Table15[Unique ID],0),0)))</f>
        <v/>
      </c>
      <c r="X2668"/>
    </row>
    <row r="2669" spans="2:24" x14ac:dyDescent="0.35">
      <c r="B2669" s="146"/>
      <c r="C2669" s="31"/>
      <c r="D2669" s="31"/>
      <c r="E2669" s="44"/>
      <c r="F2669" s="43"/>
      <c r="G2669" s="84"/>
      <c r="H2669" s="31"/>
      <c r="I2669" s="31"/>
      <c r="J2669" s="84"/>
      <c r="K2669" s="31"/>
      <c r="L2669" s="31"/>
      <c r="M2669" s="169"/>
      <c r="N2669" s="148"/>
      <c r="O2669" s="106"/>
      <c r="P2669" s="43"/>
      <c r="Q2669" s="31"/>
      <c r="R2669" s="84"/>
      <c r="S2669" s="31"/>
      <c r="T2669" s="31"/>
      <c r="U2669" s="169"/>
      <c r="V2669" s="150"/>
      <c r="W2669" s="141" t="str" cm="1">
        <f t="array" ref="W2669">IF(SUM(LEN(B2669:V2669))=0,"",IF(OR(OR(ISBLANK(F2669),SUM(LEN(C2669),LEN(D2669))=0),AND(NOT(E2669="Unknown"),ISBLANK(J2669)),AND(NOT(O2669="Unknown"),ISBLANK(R2669))),"Missing Information", INDEX(Table15[Entire Service Line Classification], MATCH(SUMIFS(Table15[Unique ID],Table15[System-Owned Portion],E2669,Table15[If Material Anything Other than "Lead" in Column E,Was Material Ever Previously Lead?],G2669,Table15[Customer-Owned Portion],O2669),Table15[Unique ID],0),0)))</f>
        <v/>
      </c>
      <c r="X2669"/>
    </row>
    <row r="2670" spans="2:24" x14ac:dyDescent="0.35">
      <c r="B2670" s="146"/>
      <c r="C2670" s="31"/>
      <c r="D2670" s="31"/>
      <c r="E2670" s="44"/>
      <c r="F2670" s="43"/>
      <c r="G2670" s="84"/>
      <c r="H2670" s="31"/>
      <c r="I2670" s="31"/>
      <c r="J2670" s="84"/>
      <c r="K2670" s="31"/>
      <c r="L2670" s="31"/>
      <c r="M2670" s="169"/>
      <c r="N2670" s="148"/>
      <c r="O2670" s="106"/>
      <c r="P2670" s="43"/>
      <c r="Q2670" s="31"/>
      <c r="R2670" s="84"/>
      <c r="S2670" s="31"/>
      <c r="T2670" s="31"/>
      <c r="U2670" s="169"/>
      <c r="V2670" s="150"/>
      <c r="W2670" s="141" t="str" cm="1">
        <f t="array" ref="W2670">IF(SUM(LEN(B2670:V2670))=0,"",IF(OR(OR(ISBLANK(F2670),SUM(LEN(C2670),LEN(D2670))=0),AND(NOT(E2670="Unknown"),ISBLANK(J2670)),AND(NOT(O2670="Unknown"),ISBLANK(R2670))),"Missing Information", INDEX(Table15[Entire Service Line Classification], MATCH(SUMIFS(Table15[Unique ID],Table15[System-Owned Portion],E2670,Table15[If Material Anything Other than "Lead" in Column E,Was Material Ever Previously Lead?],G2670,Table15[Customer-Owned Portion],O2670),Table15[Unique ID],0),0)))</f>
        <v/>
      </c>
      <c r="X2670"/>
    </row>
    <row r="2671" spans="2:24" x14ac:dyDescent="0.35">
      <c r="B2671" s="146"/>
      <c r="C2671" s="31"/>
      <c r="D2671" s="31"/>
      <c r="E2671" s="44"/>
      <c r="F2671" s="43"/>
      <c r="G2671" s="84"/>
      <c r="H2671" s="31"/>
      <c r="I2671" s="31"/>
      <c r="J2671" s="84"/>
      <c r="K2671" s="31"/>
      <c r="L2671" s="31"/>
      <c r="M2671" s="169"/>
      <c r="N2671" s="148"/>
      <c r="O2671" s="106"/>
      <c r="P2671" s="43"/>
      <c r="Q2671" s="31"/>
      <c r="R2671" s="84"/>
      <c r="S2671" s="31"/>
      <c r="T2671" s="31"/>
      <c r="U2671" s="169"/>
      <c r="V2671" s="150"/>
      <c r="W2671" s="141" t="str" cm="1">
        <f t="array" ref="W2671">IF(SUM(LEN(B2671:V2671))=0,"",IF(OR(OR(ISBLANK(F2671),SUM(LEN(C2671),LEN(D2671))=0),AND(NOT(E2671="Unknown"),ISBLANK(J2671)),AND(NOT(O2671="Unknown"),ISBLANK(R2671))),"Missing Information", INDEX(Table15[Entire Service Line Classification], MATCH(SUMIFS(Table15[Unique ID],Table15[System-Owned Portion],E2671,Table15[If Material Anything Other than "Lead" in Column E,Was Material Ever Previously Lead?],G2671,Table15[Customer-Owned Portion],O2671),Table15[Unique ID],0),0)))</f>
        <v/>
      </c>
      <c r="X2671"/>
    </row>
    <row r="2672" spans="2:24" x14ac:dyDescent="0.35">
      <c r="B2672" s="146"/>
      <c r="C2672" s="31"/>
      <c r="D2672" s="31"/>
      <c r="E2672" s="44"/>
      <c r="F2672" s="43"/>
      <c r="G2672" s="84"/>
      <c r="H2672" s="31"/>
      <c r="I2672" s="31"/>
      <c r="J2672" s="84"/>
      <c r="K2672" s="31"/>
      <c r="L2672" s="31"/>
      <c r="M2672" s="169"/>
      <c r="N2672" s="148"/>
      <c r="O2672" s="106"/>
      <c r="P2672" s="43"/>
      <c r="Q2672" s="31"/>
      <c r="R2672" s="84"/>
      <c r="S2672" s="31"/>
      <c r="T2672" s="31"/>
      <c r="U2672" s="169"/>
      <c r="V2672" s="150"/>
      <c r="W2672" s="141" t="str" cm="1">
        <f t="array" ref="W2672">IF(SUM(LEN(B2672:V2672))=0,"",IF(OR(OR(ISBLANK(F2672),SUM(LEN(C2672),LEN(D2672))=0),AND(NOT(E2672="Unknown"),ISBLANK(J2672)),AND(NOT(O2672="Unknown"),ISBLANK(R2672))),"Missing Information", INDEX(Table15[Entire Service Line Classification], MATCH(SUMIFS(Table15[Unique ID],Table15[System-Owned Portion],E2672,Table15[If Material Anything Other than "Lead" in Column E,Was Material Ever Previously Lead?],G2672,Table15[Customer-Owned Portion],O2672),Table15[Unique ID],0),0)))</f>
        <v/>
      </c>
      <c r="X2672"/>
    </row>
    <row r="2673" spans="2:24" x14ac:dyDescent="0.35">
      <c r="B2673" s="146"/>
      <c r="C2673" s="31"/>
      <c r="D2673" s="31"/>
      <c r="E2673" s="44"/>
      <c r="F2673" s="43"/>
      <c r="G2673" s="84"/>
      <c r="H2673" s="31"/>
      <c r="I2673" s="31"/>
      <c r="J2673" s="84"/>
      <c r="K2673" s="31"/>
      <c r="L2673" s="31"/>
      <c r="M2673" s="169"/>
      <c r="N2673" s="148"/>
      <c r="O2673" s="106"/>
      <c r="P2673" s="43"/>
      <c r="Q2673" s="31"/>
      <c r="R2673" s="84"/>
      <c r="S2673" s="31"/>
      <c r="T2673" s="31"/>
      <c r="U2673" s="169"/>
      <c r="V2673" s="150"/>
      <c r="W2673" s="141" t="str" cm="1">
        <f t="array" ref="W2673">IF(SUM(LEN(B2673:V2673))=0,"",IF(OR(OR(ISBLANK(F2673),SUM(LEN(C2673),LEN(D2673))=0),AND(NOT(E2673="Unknown"),ISBLANK(J2673)),AND(NOT(O2673="Unknown"),ISBLANK(R2673))),"Missing Information", INDEX(Table15[Entire Service Line Classification], MATCH(SUMIFS(Table15[Unique ID],Table15[System-Owned Portion],E2673,Table15[If Material Anything Other than "Lead" in Column E,Was Material Ever Previously Lead?],G2673,Table15[Customer-Owned Portion],O2673),Table15[Unique ID],0),0)))</f>
        <v/>
      </c>
      <c r="X2673"/>
    </row>
    <row r="2674" spans="2:24" x14ac:dyDescent="0.35">
      <c r="B2674" s="146"/>
      <c r="C2674" s="31"/>
      <c r="D2674" s="31"/>
      <c r="E2674" s="44"/>
      <c r="F2674" s="43"/>
      <c r="G2674" s="84"/>
      <c r="H2674" s="31"/>
      <c r="I2674" s="31"/>
      <c r="J2674" s="84"/>
      <c r="K2674" s="31"/>
      <c r="L2674" s="31"/>
      <c r="M2674" s="169"/>
      <c r="N2674" s="148"/>
      <c r="O2674" s="106"/>
      <c r="P2674" s="43"/>
      <c r="Q2674" s="31"/>
      <c r="R2674" s="84"/>
      <c r="S2674" s="31"/>
      <c r="T2674" s="31"/>
      <c r="U2674" s="169"/>
      <c r="V2674" s="150"/>
      <c r="W2674" s="141" t="str" cm="1">
        <f t="array" ref="W2674">IF(SUM(LEN(B2674:V2674))=0,"",IF(OR(OR(ISBLANK(F2674),SUM(LEN(C2674),LEN(D2674))=0),AND(NOT(E2674="Unknown"),ISBLANK(J2674)),AND(NOT(O2674="Unknown"),ISBLANK(R2674))),"Missing Information", INDEX(Table15[Entire Service Line Classification], MATCH(SUMIFS(Table15[Unique ID],Table15[System-Owned Portion],E2674,Table15[If Material Anything Other than "Lead" in Column E,Was Material Ever Previously Lead?],G2674,Table15[Customer-Owned Portion],O2674),Table15[Unique ID],0),0)))</f>
        <v/>
      </c>
      <c r="X2674"/>
    </row>
    <row r="2675" spans="2:24" x14ac:dyDescent="0.35">
      <c r="B2675" s="146"/>
      <c r="C2675" s="31"/>
      <c r="D2675" s="31"/>
      <c r="E2675" s="44"/>
      <c r="F2675" s="43"/>
      <c r="G2675" s="84"/>
      <c r="H2675" s="31"/>
      <c r="I2675" s="31"/>
      <c r="J2675" s="84"/>
      <c r="K2675" s="31"/>
      <c r="L2675" s="31"/>
      <c r="M2675" s="169"/>
      <c r="N2675" s="148"/>
      <c r="O2675" s="106"/>
      <c r="P2675" s="43"/>
      <c r="Q2675" s="31"/>
      <c r="R2675" s="84"/>
      <c r="S2675" s="31"/>
      <c r="T2675" s="31"/>
      <c r="U2675" s="169"/>
      <c r="V2675" s="150"/>
      <c r="W2675" s="141" t="str" cm="1">
        <f t="array" ref="W2675">IF(SUM(LEN(B2675:V2675))=0,"",IF(OR(OR(ISBLANK(F2675),SUM(LEN(C2675),LEN(D2675))=0),AND(NOT(E2675="Unknown"),ISBLANK(J2675)),AND(NOT(O2675="Unknown"),ISBLANK(R2675))),"Missing Information", INDEX(Table15[Entire Service Line Classification], MATCH(SUMIFS(Table15[Unique ID],Table15[System-Owned Portion],E2675,Table15[If Material Anything Other than "Lead" in Column E,Was Material Ever Previously Lead?],G2675,Table15[Customer-Owned Portion],O2675),Table15[Unique ID],0),0)))</f>
        <v/>
      </c>
      <c r="X2675"/>
    </row>
    <row r="2676" spans="2:24" x14ac:dyDescent="0.35">
      <c r="B2676" s="146"/>
      <c r="C2676" s="31"/>
      <c r="D2676" s="31"/>
      <c r="E2676" s="44"/>
      <c r="F2676" s="43"/>
      <c r="G2676" s="84"/>
      <c r="H2676" s="31"/>
      <c r="I2676" s="31"/>
      <c r="J2676" s="84"/>
      <c r="K2676" s="31"/>
      <c r="L2676" s="31"/>
      <c r="M2676" s="169"/>
      <c r="N2676" s="148"/>
      <c r="O2676" s="106"/>
      <c r="P2676" s="43"/>
      <c r="Q2676" s="31"/>
      <c r="R2676" s="84"/>
      <c r="S2676" s="31"/>
      <c r="T2676" s="31"/>
      <c r="U2676" s="169"/>
      <c r="V2676" s="150"/>
      <c r="W2676" s="141" t="str" cm="1">
        <f t="array" ref="W2676">IF(SUM(LEN(B2676:V2676))=0,"",IF(OR(OR(ISBLANK(F2676),SUM(LEN(C2676),LEN(D2676))=0),AND(NOT(E2676="Unknown"),ISBLANK(J2676)),AND(NOT(O2676="Unknown"),ISBLANK(R2676))),"Missing Information", INDEX(Table15[Entire Service Line Classification], MATCH(SUMIFS(Table15[Unique ID],Table15[System-Owned Portion],E2676,Table15[If Material Anything Other than "Lead" in Column E,Was Material Ever Previously Lead?],G2676,Table15[Customer-Owned Portion],O2676),Table15[Unique ID],0),0)))</f>
        <v/>
      </c>
      <c r="X2676"/>
    </row>
    <row r="2677" spans="2:24" x14ac:dyDescent="0.35">
      <c r="B2677" s="146"/>
      <c r="C2677" s="31"/>
      <c r="D2677" s="31"/>
      <c r="E2677" s="44"/>
      <c r="F2677" s="43"/>
      <c r="G2677" s="84"/>
      <c r="H2677" s="31"/>
      <c r="I2677" s="31"/>
      <c r="J2677" s="84"/>
      <c r="K2677" s="31"/>
      <c r="L2677" s="31"/>
      <c r="M2677" s="169"/>
      <c r="N2677" s="148"/>
      <c r="O2677" s="106"/>
      <c r="P2677" s="43"/>
      <c r="Q2677" s="31"/>
      <c r="R2677" s="84"/>
      <c r="S2677" s="31"/>
      <c r="T2677" s="31"/>
      <c r="U2677" s="169"/>
      <c r="V2677" s="150"/>
      <c r="W2677" s="141" t="str" cm="1">
        <f t="array" ref="W2677">IF(SUM(LEN(B2677:V2677))=0,"",IF(OR(OR(ISBLANK(F2677),SUM(LEN(C2677),LEN(D2677))=0),AND(NOT(E2677="Unknown"),ISBLANK(J2677)),AND(NOT(O2677="Unknown"),ISBLANK(R2677))),"Missing Information", INDEX(Table15[Entire Service Line Classification], MATCH(SUMIFS(Table15[Unique ID],Table15[System-Owned Portion],E2677,Table15[If Material Anything Other than "Lead" in Column E,Was Material Ever Previously Lead?],G2677,Table15[Customer-Owned Portion],O2677),Table15[Unique ID],0),0)))</f>
        <v/>
      </c>
      <c r="X2677"/>
    </row>
    <row r="2678" spans="2:24" x14ac:dyDescent="0.35">
      <c r="B2678" s="146"/>
      <c r="C2678" s="31"/>
      <c r="D2678" s="31"/>
      <c r="E2678" s="44"/>
      <c r="F2678" s="43"/>
      <c r="G2678" s="84"/>
      <c r="H2678" s="31"/>
      <c r="I2678" s="31"/>
      <c r="J2678" s="84"/>
      <c r="K2678" s="31"/>
      <c r="L2678" s="31"/>
      <c r="M2678" s="169"/>
      <c r="N2678" s="148"/>
      <c r="O2678" s="106"/>
      <c r="P2678" s="43"/>
      <c r="Q2678" s="31"/>
      <c r="R2678" s="84"/>
      <c r="S2678" s="31"/>
      <c r="T2678" s="31"/>
      <c r="U2678" s="169"/>
      <c r="V2678" s="150"/>
      <c r="W2678" s="141" t="str" cm="1">
        <f t="array" ref="W2678">IF(SUM(LEN(B2678:V2678))=0,"",IF(OR(OR(ISBLANK(F2678),SUM(LEN(C2678),LEN(D2678))=0),AND(NOT(E2678="Unknown"),ISBLANK(J2678)),AND(NOT(O2678="Unknown"),ISBLANK(R2678))),"Missing Information", INDEX(Table15[Entire Service Line Classification], MATCH(SUMIFS(Table15[Unique ID],Table15[System-Owned Portion],E2678,Table15[If Material Anything Other than "Lead" in Column E,Was Material Ever Previously Lead?],G2678,Table15[Customer-Owned Portion],O2678),Table15[Unique ID],0),0)))</f>
        <v/>
      </c>
      <c r="X2678"/>
    </row>
    <row r="2679" spans="2:24" x14ac:dyDescent="0.35">
      <c r="B2679" s="146"/>
      <c r="C2679" s="31"/>
      <c r="D2679" s="31"/>
      <c r="E2679" s="44"/>
      <c r="F2679" s="43"/>
      <c r="G2679" s="84"/>
      <c r="H2679" s="31"/>
      <c r="I2679" s="31"/>
      <c r="J2679" s="84"/>
      <c r="K2679" s="31"/>
      <c r="L2679" s="31"/>
      <c r="M2679" s="169"/>
      <c r="N2679" s="148"/>
      <c r="O2679" s="106"/>
      <c r="P2679" s="43"/>
      <c r="Q2679" s="31"/>
      <c r="R2679" s="84"/>
      <c r="S2679" s="31"/>
      <c r="T2679" s="31"/>
      <c r="U2679" s="169"/>
      <c r="V2679" s="150"/>
      <c r="W2679" s="141" t="str" cm="1">
        <f t="array" ref="W2679">IF(SUM(LEN(B2679:V2679))=0,"",IF(OR(OR(ISBLANK(F2679),SUM(LEN(C2679),LEN(D2679))=0),AND(NOT(E2679="Unknown"),ISBLANK(J2679)),AND(NOT(O2679="Unknown"),ISBLANK(R2679))),"Missing Information", INDEX(Table15[Entire Service Line Classification], MATCH(SUMIFS(Table15[Unique ID],Table15[System-Owned Portion],E2679,Table15[If Material Anything Other than "Lead" in Column E,Was Material Ever Previously Lead?],G2679,Table15[Customer-Owned Portion],O2679),Table15[Unique ID],0),0)))</f>
        <v/>
      </c>
      <c r="X2679"/>
    </row>
    <row r="2680" spans="2:24" x14ac:dyDescent="0.35">
      <c r="B2680" s="146"/>
      <c r="C2680" s="31"/>
      <c r="D2680" s="31"/>
      <c r="E2680" s="44"/>
      <c r="F2680" s="43"/>
      <c r="G2680" s="84"/>
      <c r="H2680" s="31"/>
      <c r="I2680" s="31"/>
      <c r="J2680" s="84"/>
      <c r="K2680" s="31"/>
      <c r="L2680" s="31"/>
      <c r="M2680" s="169"/>
      <c r="N2680" s="148"/>
      <c r="O2680" s="106"/>
      <c r="P2680" s="43"/>
      <c r="Q2680" s="31"/>
      <c r="R2680" s="84"/>
      <c r="S2680" s="31"/>
      <c r="T2680" s="31"/>
      <c r="U2680" s="169"/>
      <c r="V2680" s="150"/>
      <c r="W2680" s="141" t="str" cm="1">
        <f t="array" ref="W2680">IF(SUM(LEN(B2680:V2680))=0,"",IF(OR(OR(ISBLANK(F2680),SUM(LEN(C2680),LEN(D2680))=0),AND(NOT(E2680="Unknown"),ISBLANK(J2680)),AND(NOT(O2680="Unknown"),ISBLANK(R2680))),"Missing Information", INDEX(Table15[Entire Service Line Classification], MATCH(SUMIFS(Table15[Unique ID],Table15[System-Owned Portion],E2680,Table15[If Material Anything Other than "Lead" in Column E,Was Material Ever Previously Lead?],G2680,Table15[Customer-Owned Portion],O2680),Table15[Unique ID],0),0)))</f>
        <v/>
      </c>
      <c r="X2680"/>
    </row>
    <row r="2681" spans="2:24" x14ac:dyDescent="0.35">
      <c r="B2681" s="146"/>
      <c r="C2681" s="31"/>
      <c r="D2681" s="31"/>
      <c r="E2681" s="44"/>
      <c r="F2681" s="43"/>
      <c r="G2681" s="84"/>
      <c r="H2681" s="31"/>
      <c r="I2681" s="31"/>
      <c r="J2681" s="84"/>
      <c r="K2681" s="31"/>
      <c r="L2681" s="31"/>
      <c r="M2681" s="169"/>
      <c r="N2681" s="148"/>
      <c r="O2681" s="106"/>
      <c r="P2681" s="43"/>
      <c r="Q2681" s="31"/>
      <c r="R2681" s="84"/>
      <c r="S2681" s="31"/>
      <c r="T2681" s="31"/>
      <c r="U2681" s="169"/>
      <c r="V2681" s="150"/>
      <c r="W2681" s="141" t="str" cm="1">
        <f t="array" ref="W2681">IF(SUM(LEN(B2681:V2681))=0,"",IF(OR(OR(ISBLANK(F2681),SUM(LEN(C2681),LEN(D2681))=0),AND(NOT(E2681="Unknown"),ISBLANK(J2681)),AND(NOT(O2681="Unknown"),ISBLANK(R2681))),"Missing Information", INDEX(Table15[Entire Service Line Classification], MATCH(SUMIFS(Table15[Unique ID],Table15[System-Owned Portion],E2681,Table15[If Material Anything Other than "Lead" in Column E,Was Material Ever Previously Lead?],G2681,Table15[Customer-Owned Portion],O2681),Table15[Unique ID],0),0)))</f>
        <v/>
      </c>
      <c r="X2681"/>
    </row>
    <row r="2682" spans="2:24" x14ac:dyDescent="0.35">
      <c r="B2682" s="146"/>
      <c r="C2682" s="31"/>
      <c r="D2682" s="31"/>
      <c r="E2682" s="44"/>
      <c r="F2682" s="43"/>
      <c r="G2682" s="84"/>
      <c r="H2682" s="31"/>
      <c r="I2682" s="31"/>
      <c r="J2682" s="84"/>
      <c r="K2682" s="31"/>
      <c r="L2682" s="31"/>
      <c r="M2682" s="169"/>
      <c r="N2682" s="148"/>
      <c r="O2682" s="106"/>
      <c r="P2682" s="43"/>
      <c r="Q2682" s="31"/>
      <c r="R2682" s="84"/>
      <c r="S2682" s="31"/>
      <c r="T2682" s="31"/>
      <c r="U2682" s="169"/>
      <c r="V2682" s="150"/>
      <c r="W2682" s="141" t="str" cm="1">
        <f t="array" ref="W2682">IF(SUM(LEN(B2682:V2682))=0,"",IF(OR(OR(ISBLANK(F2682),SUM(LEN(C2682),LEN(D2682))=0),AND(NOT(E2682="Unknown"),ISBLANK(J2682)),AND(NOT(O2682="Unknown"),ISBLANK(R2682))),"Missing Information", INDEX(Table15[Entire Service Line Classification], MATCH(SUMIFS(Table15[Unique ID],Table15[System-Owned Portion],E2682,Table15[If Material Anything Other than "Lead" in Column E,Was Material Ever Previously Lead?],G2682,Table15[Customer-Owned Portion],O2682),Table15[Unique ID],0),0)))</f>
        <v/>
      </c>
      <c r="X2682"/>
    </row>
    <row r="2683" spans="2:24" x14ac:dyDescent="0.35">
      <c r="B2683" s="146"/>
      <c r="C2683" s="31"/>
      <c r="D2683" s="31"/>
      <c r="E2683" s="44"/>
      <c r="F2683" s="43"/>
      <c r="G2683" s="84"/>
      <c r="H2683" s="31"/>
      <c r="I2683" s="31"/>
      <c r="J2683" s="84"/>
      <c r="K2683" s="31"/>
      <c r="L2683" s="31"/>
      <c r="M2683" s="169"/>
      <c r="N2683" s="148"/>
      <c r="O2683" s="106"/>
      <c r="P2683" s="43"/>
      <c r="Q2683" s="31"/>
      <c r="R2683" s="84"/>
      <c r="S2683" s="31"/>
      <c r="T2683" s="31"/>
      <c r="U2683" s="169"/>
      <c r="V2683" s="150"/>
      <c r="W2683" s="141" t="str" cm="1">
        <f t="array" ref="W2683">IF(SUM(LEN(B2683:V2683))=0,"",IF(OR(OR(ISBLANK(F2683),SUM(LEN(C2683),LEN(D2683))=0),AND(NOT(E2683="Unknown"),ISBLANK(J2683)),AND(NOT(O2683="Unknown"),ISBLANK(R2683))),"Missing Information", INDEX(Table15[Entire Service Line Classification], MATCH(SUMIFS(Table15[Unique ID],Table15[System-Owned Portion],E2683,Table15[If Material Anything Other than "Lead" in Column E,Was Material Ever Previously Lead?],G2683,Table15[Customer-Owned Portion],O2683),Table15[Unique ID],0),0)))</f>
        <v/>
      </c>
      <c r="X2683"/>
    </row>
    <row r="2684" spans="2:24" x14ac:dyDescent="0.35">
      <c r="B2684" s="146"/>
      <c r="C2684" s="31"/>
      <c r="D2684" s="31"/>
      <c r="E2684" s="44"/>
      <c r="F2684" s="43"/>
      <c r="G2684" s="84"/>
      <c r="H2684" s="31"/>
      <c r="I2684" s="31"/>
      <c r="J2684" s="84"/>
      <c r="K2684" s="31"/>
      <c r="L2684" s="31"/>
      <c r="M2684" s="169"/>
      <c r="N2684" s="148"/>
      <c r="O2684" s="106"/>
      <c r="P2684" s="43"/>
      <c r="Q2684" s="31"/>
      <c r="R2684" s="84"/>
      <c r="S2684" s="31"/>
      <c r="T2684" s="31"/>
      <c r="U2684" s="169"/>
      <c r="V2684" s="150"/>
      <c r="W2684" s="141" t="str" cm="1">
        <f t="array" ref="W2684">IF(SUM(LEN(B2684:V2684))=0,"",IF(OR(OR(ISBLANK(F2684),SUM(LEN(C2684),LEN(D2684))=0),AND(NOT(E2684="Unknown"),ISBLANK(J2684)),AND(NOT(O2684="Unknown"),ISBLANK(R2684))),"Missing Information", INDEX(Table15[Entire Service Line Classification], MATCH(SUMIFS(Table15[Unique ID],Table15[System-Owned Portion],E2684,Table15[If Material Anything Other than "Lead" in Column E,Was Material Ever Previously Lead?],G2684,Table15[Customer-Owned Portion],O2684),Table15[Unique ID],0),0)))</f>
        <v/>
      </c>
      <c r="X2684"/>
    </row>
    <row r="2685" spans="2:24" x14ac:dyDescent="0.35">
      <c r="B2685" s="146"/>
      <c r="C2685" s="31"/>
      <c r="D2685" s="31"/>
      <c r="E2685" s="44"/>
      <c r="F2685" s="43"/>
      <c r="G2685" s="84"/>
      <c r="H2685" s="31"/>
      <c r="I2685" s="31"/>
      <c r="J2685" s="84"/>
      <c r="K2685" s="31"/>
      <c r="L2685" s="31"/>
      <c r="M2685" s="169"/>
      <c r="N2685" s="148"/>
      <c r="O2685" s="106"/>
      <c r="P2685" s="43"/>
      <c r="Q2685" s="31"/>
      <c r="R2685" s="84"/>
      <c r="S2685" s="31"/>
      <c r="T2685" s="31"/>
      <c r="U2685" s="169"/>
      <c r="V2685" s="150"/>
      <c r="W2685" s="141" t="str" cm="1">
        <f t="array" ref="W2685">IF(SUM(LEN(B2685:V2685))=0,"",IF(OR(OR(ISBLANK(F2685),SUM(LEN(C2685),LEN(D2685))=0),AND(NOT(E2685="Unknown"),ISBLANK(J2685)),AND(NOT(O2685="Unknown"),ISBLANK(R2685))),"Missing Information", INDEX(Table15[Entire Service Line Classification], MATCH(SUMIFS(Table15[Unique ID],Table15[System-Owned Portion],E2685,Table15[If Material Anything Other than "Lead" in Column E,Was Material Ever Previously Lead?],G2685,Table15[Customer-Owned Portion],O2685),Table15[Unique ID],0),0)))</f>
        <v/>
      </c>
      <c r="X2685"/>
    </row>
    <row r="2686" spans="2:24" x14ac:dyDescent="0.35">
      <c r="B2686" s="146"/>
      <c r="C2686" s="31"/>
      <c r="D2686" s="31"/>
      <c r="E2686" s="44"/>
      <c r="F2686" s="43"/>
      <c r="G2686" s="84"/>
      <c r="H2686" s="31"/>
      <c r="I2686" s="31"/>
      <c r="J2686" s="84"/>
      <c r="K2686" s="31"/>
      <c r="L2686" s="31"/>
      <c r="M2686" s="169"/>
      <c r="N2686" s="148"/>
      <c r="O2686" s="106"/>
      <c r="P2686" s="43"/>
      <c r="Q2686" s="31"/>
      <c r="R2686" s="84"/>
      <c r="S2686" s="31"/>
      <c r="T2686" s="31"/>
      <c r="U2686" s="169"/>
      <c r="V2686" s="150"/>
      <c r="W2686" s="141" t="str" cm="1">
        <f t="array" ref="W2686">IF(SUM(LEN(B2686:V2686))=0,"",IF(OR(OR(ISBLANK(F2686),SUM(LEN(C2686),LEN(D2686))=0),AND(NOT(E2686="Unknown"),ISBLANK(J2686)),AND(NOT(O2686="Unknown"),ISBLANK(R2686))),"Missing Information", INDEX(Table15[Entire Service Line Classification], MATCH(SUMIFS(Table15[Unique ID],Table15[System-Owned Portion],E2686,Table15[If Material Anything Other than "Lead" in Column E,Was Material Ever Previously Lead?],G2686,Table15[Customer-Owned Portion],O2686),Table15[Unique ID],0),0)))</f>
        <v/>
      </c>
      <c r="X2686"/>
    </row>
    <row r="2687" spans="2:24" x14ac:dyDescent="0.35">
      <c r="B2687" s="146"/>
      <c r="C2687" s="31"/>
      <c r="D2687" s="31"/>
      <c r="E2687" s="44"/>
      <c r="F2687" s="43"/>
      <c r="G2687" s="84"/>
      <c r="H2687" s="31"/>
      <c r="I2687" s="31"/>
      <c r="J2687" s="84"/>
      <c r="K2687" s="31"/>
      <c r="L2687" s="31"/>
      <c r="M2687" s="169"/>
      <c r="N2687" s="148"/>
      <c r="O2687" s="106"/>
      <c r="P2687" s="43"/>
      <c r="Q2687" s="31"/>
      <c r="R2687" s="84"/>
      <c r="S2687" s="31"/>
      <c r="T2687" s="31"/>
      <c r="U2687" s="169"/>
      <c r="V2687" s="150"/>
      <c r="W2687" s="141" t="str" cm="1">
        <f t="array" ref="W2687">IF(SUM(LEN(B2687:V2687))=0,"",IF(OR(OR(ISBLANK(F2687),SUM(LEN(C2687),LEN(D2687))=0),AND(NOT(E2687="Unknown"),ISBLANK(J2687)),AND(NOT(O2687="Unknown"),ISBLANK(R2687))),"Missing Information", INDEX(Table15[Entire Service Line Classification], MATCH(SUMIFS(Table15[Unique ID],Table15[System-Owned Portion],E2687,Table15[If Material Anything Other than "Lead" in Column E,Was Material Ever Previously Lead?],G2687,Table15[Customer-Owned Portion],O2687),Table15[Unique ID],0),0)))</f>
        <v/>
      </c>
      <c r="X2687"/>
    </row>
    <row r="2688" spans="2:24" x14ac:dyDescent="0.35">
      <c r="B2688" s="146"/>
      <c r="C2688" s="31"/>
      <c r="D2688" s="31"/>
      <c r="E2688" s="44"/>
      <c r="F2688" s="43"/>
      <c r="G2688" s="84"/>
      <c r="H2688" s="31"/>
      <c r="I2688" s="31"/>
      <c r="J2688" s="84"/>
      <c r="K2688" s="31"/>
      <c r="L2688" s="31"/>
      <c r="M2688" s="169"/>
      <c r="N2688" s="148"/>
      <c r="O2688" s="106"/>
      <c r="P2688" s="43"/>
      <c r="Q2688" s="31"/>
      <c r="R2688" s="84"/>
      <c r="S2688" s="31"/>
      <c r="T2688" s="31"/>
      <c r="U2688" s="169"/>
      <c r="V2688" s="150"/>
      <c r="W2688" s="141" t="str" cm="1">
        <f t="array" ref="W2688">IF(SUM(LEN(B2688:V2688))=0,"",IF(OR(OR(ISBLANK(F2688),SUM(LEN(C2688),LEN(D2688))=0),AND(NOT(E2688="Unknown"),ISBLANK(J2688)),AND(NOT(O2688="Unknown"),ISBLANK(R2688))),"Missing Information", INDEX(Table15[Entire Service Line Classification], MATCH(SUMIFS(Table15[Unique ID],Table15[System-Owned Portion],E2688,Table15[If Material Anything Other than "Lead" in Column E,Was Material Ever Previously Lead?],G2688,Table15[Customer-Owned Portion],O2688),Table15[Unique ID],0),0)))</f>
        <v/>
      </c>
      <c r="X2688"/>
    </row>
    <row r="2689" spans="2:24" x14ac:dyDescent="0.35">
      <c r="B2689" s="146"/>
      <c r="C2689" s="31"/>
      <c r="D2689" s="31"/>
      <c r="E2689" s="44"/>
      <c r="F2689" s="43"/>
      <c r="G2689" s="84"/>
      <c r="H2689" s="31"/>
      <c r="I2689" s="31"/>
      <c r="J2689" s="84"/>
      <c r="K2689" s="31"/>
      <c r="L2689" s="31"/>
      <c r="M2689" s="169"/>
      <c r="N2689" s="148"/>
      <c r="O2689" s="106"/>
      <c r="P2689" s="43"/>
      <c r="Q2689" s="31"/>
      <c r="R2689" s="84"/>
      <c r="S2689" s="31"/>
      <c r="T2689" s="31"/>
      <c r="U2689" s="169"/>
      <c r="V2689" s="150"/>
      <c r="W2689" s="141" t="str" cm="1">
        <f t="array" ref="W2689">IF(SUM(LEN(B2689:V2689))=0,"",IF(OR(OR(ISBLANK(F2689),SUM(LEN(C2689),LEN(D2689))=0),AND(NOT(E2689="Unknown"),ISBLANK(J2689)),AND(NOT(O2689="Unknown"),ISBLANK(R2689))),"Missing Information", INDEX(Table15[Entire Service Line Classification], MATCH(SUMIFS(Table15[Unique ID],Table15[System-Owned Portion],E2689,Table15[If Material Anything Other than "Lead" in Column E,Was Material Ever Previously Lead?],G2689,Table15[Customer-Owned Portion],O2689),Table15[Unique ID],0),0)))</f>
        <v/>
      </c>
      <c r="X2689"/>
    </row>
    <row r="2690" spans="2:24" x14ac:dyDescent="0.35">
      <c r="B2690" s="146"/>
      <c r="C2690" s="31"/>
      <c r="D2690" s="31"/>
      <c r="E2690" s="44"/>
      <c r="F2690" s="43"/>
      <c r="G2690" s="84"/>
      <c r="H2690" s="31"/>
      <c r="I2690" s="31"/>
      <c r="J2690" s="84"/>
      <c r="K2690" s="31"/>
      <c r="L2690" s="31"/>
      <c r="M2690" s="169"/>
      <c r="N2690" s="148"/>
      <c r="O2690" s="106"/>
      <c r="P2690" s="43"/>
      <c r="Q2690" s="31"/>
      <c r="R2690" s="84"/>
      <c r="S2690" s="31"/>
      <c r="T2690" s="31"/>
      <c r="U2690" s="169"/>
      <c r="V2690" s="150"/>
      <c r="W2690" s="141" t="str" cm="1">
        <f t="array" ref="W2690">IF(SUM(LEN(B2690:V2690))=0,"",IF(OR(OR(ISBLANK(F2690),SUM(LEN(C2690),LEN(D2690))=0),AND(NOT(E2690="Unknown"),ISBLANK(J2690)),AND(NOT(O2690="Unknown"),ISBLANK(R2690))),"Missing Information", INDEX(Table15[Entire Service Line Classification], MATCH(SUMIFS(Table15[Unique ID],Table15[System-Owned Portion],E2690,Table15[If Material Anything Other than "Lead" in Column E,Was Material Ever Previously Lead?],G2690,Table15[Customer-Owned Portion],O2690),Table15[Unique ID],0),0)))</f>
        <v/>
      </c>
      <c r="X2690"/>
    </row>
    <row r="2691" spans="2:24" x14ac:dyDescent="0.35">
      <c r="B2691" s="146"/>
      <c r="C2691" s="31"/>
      <c r="D2691" s="31"/>
      <c r="E2691" s="44"/>
      <c r="F2691" s="43"/>
      <c r="G2691" s="84"/>
      <c r="H2691" s="31"/>
      <c r="I2691" s="31"/>
      <c r="J2691" s="84"/>
      <c r="K2691" s="31"/>
      <c r="L2691" s="31"/>
      <c r="M2691" s="169"/>
      <c r="N2691" s="148"/>
      <c r="O2691" s="106"/>
      <c r="P2691" s="43"/>
      <c r="Q2691" s="31"/>
      <c r="R2691" s="84"/>
      <c r="S2691" s="31"/>
      <c r="T2691" s="31"/>
      <c r="U2691" s="169"/>
      <c r="V2691" s="150"/>
      <c r="W2691" s="141" t="str" cm="1">
        <f t="array" ref="W2691">IF(SUM(LEN(B2691:V2691))=0,"",IF(OR(OR(ISBLANK(F2691),SUM(LEN(C2691),LEN(D2691))=0),AND(NOT(E2691="Unknown"),ISBLANK(J2691)),AND(NOT(O2691="Unknown"),ISBLANK(R2691))),"Missing Information", INDEX(Table15[Entire Service Line Classification], MATCH(SUMIFS(Table15[Unique ID],Table15[System-Owned Portion],E2691,Table15[If Material Anything Other than "Lead" in Column E,Was Material Ever Previously Lead?],G2691,Table15[Customer-Owned Portion],O2691),Table15[Unique ID],0),0)))</f>
        <v/>
      </c>
      <c r="X2691"/>
    </row>
    <row r="2692" spans="2:24" x14ac:dyDescent="0.35">
      <c r="B2692" s="146"/>
      <c r="C2692" s="31"/>
      <c r="D2692" s="31"/>
      <c r="E2692" s="44"/>
      <c r="F2692" s="43"/>
      <c r="G2692" s="84"/>
      <c r="H2692" s="31"/>
      <c r="I2692" s="31"/>
      <c r="J2692" s="84"/>
      <c r="K2692" s="31"/>
      <c r="L2692" s="31"/>
      <c r="M2692" s="169"/>
      <c r="N2692" s="148"/>
      <c r="O2692" s="106"/>
      <c r="P2692" s="43"/>
      <c r="Q2692" s="31"/>
      <c r="R2692" s="84"/>
      <c r="S2692" s="31"/>
      <c r="T2692" s="31"/>
      <c r="U2692" s="169"/>
      <c r="V2692" s="150"/>
      <c r="W2692" s="141" t="str" cm="1">
        <f t="array" ref="W2692">IF(SUM(LEN(B2692:V2692))=0,"",IF(OR(OR(ISBLANK(F2692),SUM(LEN(C2692),LEN(D2692))=0),AND(NOT(E2692="Unknown"),ISBLANK(J2692)),AND(NOT(O2692="Unknown"),ISBLANK(R2692))),"Missing Information", INDEX(Table15[Entire Service Line Classification], MATCH(SUMIFS(Table15[Unique ID],Table15[System-Owned Portion],E2692,Table15[If Material Anything Other than "Lead" in Column E,Was Material Ever Previously Lead?],G2692,Table15[Customer-Owned Portion],O2692),Table15[Unique ID],0),0)))</f>
        <v/>
      </c>
      <c r="X2692"/>
    </row>
    <row r="2693" spans="2:24" x14ac:dyDescent="0.35">
      <c r="B2693" s="146"/>
      <c r="C2693" s="31"/>
      <c r="D2693" s="31"/>
      <c r="E2693" s="44"/>
      <c r="F2693" s="43"/>
      <c r="G2693" s="84"/>
      <c r="H2693" s="31"/>
      <c r="I2693" s="31"/>
      <c r="J2693" s="84"/>
      <c r="K2693" s="31"/>
      <c r="L2693" s="31"/>
      <c r="M2693" s="169"/>
      <c r="N2693" s="148"/>
      <c r="O2693" s="106"/>
      <c r="P2693" s="43"/>
      <c r="Q2693" s="31"/>
      <c r="R2693" s="84"/>
      <c r="S2693" s="31"/>
      <c r="T2693" s="31"/>
      <c r="U2693" s="169"/>
      <c r="V2693" s="150"/>
      <c r="W2693" s="141" t="str" cm="1">
        <f t="array" ref="W2693">IF(SUM(LEN(B2693:V2693))=0,"",IF(OR(OR(ISBLANK(F2693),SUM(LEN(C2693),LEN(D2693))=0),AND(NOT(E2693="Unknown"),ISBLANK(J2693)),AND(NOT(O2693="Unknown"),ISBLANK(R2693))),"Missing Information", INDEX(Table15[Entire Service Line Classification], MATCH(SUMIFS(Table15[Unique ID],Table15[System-Owned Portion],E2693,Table15[If Material Anything Other than "Lead" in Column E,Was Material Ever Previously Lead?],G2693,Table15[Customer-Owned Portion],O2693),Table15[Unique ID],0),0)))</f>
        <v/>
      </c>
      <c r="X2693"/>
    </row>
    <row r="2694" spans="2:24" x14ac:dyDescent="0.35">
      <c r="B2694" s="146"/>
      <c r="C2694" s="31"/>
      <c r="D2694" s="31"/>
      <c r="E2694" s="44"/>
      <c r="F2694" s="43"/>
      <c r="G2694" s="84"/>
      <c r="H2694" s="31"/>
      <c r="I2694" s="31"/>
      <c r="J2694" s="84"/>
      <c r="K2694" s="31"/>
      <c r="L2694" s="31"/>
      <c r="M2694" s="169"/>
      <c r="N2694" s="148"/>
      <c r="O2694" s="106"/>
      <c r="P2694" s="43"/>
      <c r="Q2694" s="31"/>
      <c r="R2694" s="84"/>
      <c r="S2694" s="31"/>
      <c r="T2694" s="31"/>
      <c r="U2694" s="169"/>
      <c r="V2694" s="150"/>
      <c r="W2694" s="141" t="str" cm="1">
        <f t="array" ref="W2694">IF(SUM(LEN(B2694:V2694))=0,"",IF(OR(OR(ISBLANK(F2694),SUM(LEN(C2694),LEN(D2694))=0),AND(NOT(E2694="Unknown"),ISBLANK(J2694)),AND(NOT(O2694="Unknown"),ISBLANK(R2694))),"Missing Information", INDEX(Table15[Entire Service Line Classification], MATCH(SUMIFS(Table15[Unique ID],Table15[System-Owned Portion],E2694,Table15[If Material Anything Other than "Lead" in Column E,Was Material Ever Previously Lead?],G2694,Table15[Customer-Owned Portion],O2694),Table15[Unique ID],0),0)))</f>
        <v/>
      </c>
      <c r="X2694"/>
    </row>
    <row r="2695" spans="2:24" x14ac:dyDescent="0.35">
      <c r="B2695" s="146"/>
      <c r="C2695" s="31"/>
      <c r="D2695" s="31"/>
      <c r="E2695" s="44"/>
      <c r="F2695" s="43"/>
      <c r="G2695" s="84"/>
      <c r="H2695" s="31"/>
      <c r="I2695" s="31"/>
      <c r="J2695" s="84"/>
      <c r="K2695" s="31"/>
      <c r="L2695" s="31"/>
      <c r="M2695" s="169"/>
      <c r="N2695" s="148"/>
      <c r="O2695" s="106"/>
      <c r="P2695" s="43"/>
      <c r="Q2695" s="31"/>
      <c r="R2695" s="84"/>
      <c r="S2695" s="31"/>
      <c r="T2695" s="31"/>
      <c r="U2695" s="169"/>
      <c r="V2695" s="150"/>
      <c r="W2695" s="141" t="str" cm="1">
        <f t="array" ref="W2695">IF(SUM(LEN(B2695:V2695))=0,"",IF(OR(OR(ISBLANK(F2695),SUM(LEN(C2695),LEN(D2695))=0),AND(NOT(E2695="Unknown"),ISBLANK(J2695)),AND(NOT(O2695="Unknown"),ISBLANK(R2695))),"Missing Information", INDEX(Table15[Entire Service Line Classification], MATCH(SUMIFS(Table15[Unique ID],Table15[System-Owned Portion],E2695,Table15[If Material Anything Other than "Lead" in Column E,Was Material Ever Previously Lead?],G2695,Table15[Customer-Owned Portion],O2695),Table15[Unique ID],0),0)))</f>
        <v/>
      </c>
      <c r="X2695"/>
    </row>
    <row r="2696" spans="2:24" x14ac:dyDescent="0.35">
      <c r="B2696" s="146"/>
      <c r="C2696" s="31"/>
      <c r="D2696" s="31"/>
      <c r="E2696" s="44"/>
      <c r="F2696" s="43"/>
      <c r="G2696" s="84"/>
      <c r="H2696" s="31"/>
      <c r="I2696" s="31"/>
      <c r="J2696" s="84"/>
      <c r="K2696" s="31"/>
      <c r="L2696" s="31"/>
      <c r="M2696" s="169"/>
      <c r="N2696" s="148"/>
      <c r="O2696" s="106"/>
      <c r="P2696" s="43"/>
      <c r="Q2696" s="31"/>
      <c r="R2696" s="84"/>
      <c r="S2696" s="31"/>
      <c r="T2696" s="31"/>
      <c r="U2696" s="169"/>
      <c r="V2696" s="150"/>
      <c r="W2696" s="141" t="str" cm="1">
        <f t="array" ref="W2696">IF(SUM(LEN(B2696:V2696))=0,"",IF(OR(OR(ISBLANK(F2696),SUM(LEN(C2696),LEN(D2696))=0),AND(NOT(E2696="Unknown"),ISBLANK(J2696)),AND(NOT(O2696="Unknown"),ISBLANK(R2696))),"Missing Information", INDEX(Table15[Entire Service Line Classification], MATCH(SUMIFS(Table15[Unique ID],Table15[System-Owned Portion],E2696,Table15[If Material Anything Other than "Lead" in Column E,Was Material Ever Previously Lead?],G2696,Table15[Customer-Owned Portion],O2696),Table15[Unique ID],0),0)))</f>
        <v/>
      </c>
      <c r="X2696"/>
    </row>
    <row r="2697" spans="2:24" x14ac:dyDescent="0.35">
      <c r="B2697" s="146"/>
      <c r="C2697" s="31"/>
      <c r="D2697" s="31"/>
      <c r="E2697" s="44"/>
      <c r="F2697" s="43"/>
      <c r="G2697" s="84"/>
      <c r="H2697" s="31"/>
      <c r="I2697" s="31"/>
      <c r="J2697" s="84"/>
      <c r="K2697" s="31"/>
      <c r="L2697" s="31"/>
      <c r="M2697" s="169"/>
      <c r="N2697" s="148"/>
      <c r="O2697" s="106"/>
      <c r="P2697" s="43"/>
      <c r="Q2697" s="31"/>
      <c r="R2697" s="84"/>
      <c r="S2697" s="31"/>
      <c r="T2697" s="31"/>
      <c r="U2697" s="169"/>
      <c r="V2697" s="150"/>
      <c r="W2697" s="141" t="str" cm="1">
        <f t="array" ref="W2697">IF(SUM(LEN(B2697:V2697))=0,"",IF(OR(OR(ISBLANK(F2697),SUM(LEN(C2697),LEN(D2697))=0),AND(NOT(E2697="Unknown"),ISBLANK(J2697)),AND(NOT(O2697="Unknown"),ISBLANK(R2697))),"Missing Information", INDEX(Table15[Entire Service Line Classification], MATCH(SUMIFS(Table15[Unique ID],Table15[System-Owned Portion],E2697,Table15[If Material Anything Other than "Lead" in Column E,Was Material Ever Previously Lead?],G2697,Table15[Customer-Owned Portion],O2697),Table15[Unique ID],0),0)))</f>
        <v/>
      </c>
      <c r="X2697"/>
    </row>
    <row r="2698" spans="2:24" x14ac:dyDescent="0.35">
      <c r="B2698" s="146"/>
      <c r="C2698" s="31"/>
      <c r="D2698" s="31"/>
      <c r="E2698" s="44"/>
      <c r="F2698" s="43"/>
      <c r="G2698" s="84"/>
      <c r="H2698" s="31"/>
      <c r="I2698" s="31"/>
      <c r="J2698" s="84"/>
      <c r="K2698" s="31"/>
      <c r="L2698" s="31"/>
      <c r="M2698" s="169"/>
      <c r="N2698" s="148"/>
      <c r="O2698" s="106"/>
      <c r="P2698" s="43"/>
      <c r="Q2698" s="31"/>
      <c r="R2698" s="84"/>
      <c r="S2698" s="31"/>
      <c r="T2698" s="31"/>
      <c r="U2698" s="169"/>
      <c r="V2698" s="150"/>
      <c r="W2698" s="141" t="str" cm="1">
        <f t="array" ref="W2698">IF(SUM(LEN(B2698:V2698))=0,"",IF(OR(OR(ISBLANK(F2698),SUM(LEN(C2698),LEN(D2698))=0),AND(NOT(E2698="Unknown"),ISBLANK(J2698)),AND(NOT(O2698="Unknown"),ISBLANK(R2698))),"Missing Information", INDEX(Table15[Entire Service Line Classification], MATCH(SUMIFS(Table15[Unique ID],Table15[System-Owned Portion],E2698,Table15[If Material Anything Other than "Lead" in Column E,Was Material Ever Previously Lead?],G2698,Table15[Customer-Owned Portion],O2698),Table15[Unique ID],0),0)))</f>
        <v/>
      </c>
      <c r="X2698"/>
    </row>
    <row r="2699" spans="2:24" x14ac:dyDescent="0.35">
      <c r="B2699" s="146"/>
      <c r="C2699" s="31"/>
      <c r="D2699" s="31"/>
      <c r="E2699" s="44"/>
      <c r="F2699" s="43"/>
      <c r="G2699" s="84"/>
      <c r="H2699" s="31"/>
      <c r="I2699" s="31"/>
      <c r="J2699" s="84"/>
      <c r="K2699" s="31"/>
      <c r="L2699" s="31"/>
      <c r="M2699" s="169"/>
      <c r="N2699" s="148"/>
      <c r="O2699" s="106"/>
      <c r="P2699" s="43"/>
      <c r="Q2699" s="31"/>
      <c r="R2699" s="84"/>
      <c r="S2699" s="31"/>
      <c r="T2699" s="31"/>
      <c r="U2699" s="169"/>
      <c r="V2699" s="150"/>
      <c r="W2699" s="141" t="str" cm="1">
        <f t="array" ref="W2699">IF(SUM(LEN(B2699:V2699))=0,"",IF(OR(OR(ISBLANK(F2699),SUM(LEN(C2699),LEN(D2699))=0),AND(NOT(E2699="Unknown"),ISBLANK(J2699)),AND(NOT(O2699="Unknown"),ISBLANK(R2699))),"Missing Information", INDEX(Table15[Entire Service Line Classification], MATCH(SUMIFS(Table15[Unique ID],Table15[System-Owned Portion],E2699,Table15[If Material Anything Other than "Lead" in Column E,Was Material Ever Previously Lead?],G2699,Table15[Customer-Owned Portion],O2699),Table15[Unique ID],0),0)))</f>
        <v/>
      </c>
      <c r="X2699"/>
    </row>
    <row r="2700" spans="2:24" x14ac:dyDescent="0.35">
      <c r="B2700" s="146"/>
      <c r="C2700" s="31"/>
      <c r="D2700" s="31"/>
      <c r="E2700" s="44"/>
      <c r="F2700" s="43"/>
      <c r="G2700" s="84"/>
      <c r="H2700" s="31"/>
      <c r="I2700" s="31"/>
      <c r="J2700" s="84"/>
      <c r="K2700" s="31"/>
      <c r="L2700" s="31"/>
      <c r="M2700" s="169"/>
      <c r="N2700" s="148"/>
      <c r="O2700" s="106"/>
      <c r="P2700" s="43"/>
      <c r="Q2700" s="31"/>
      <c r="R2700" s="84"/>
      <c r="S2700" s="31"/>
      <c r="T2700" s="31"/>
      <c r="U2700" s="169"/>
      <c r="V2700" s="150"/>
      <c r="W2700" s="141" t="str" cm="1">
        <f t="array" ref="W2700">IF(SUM(LEN(B2700:V2700))=0,"",IF(OR(OR(ISBLANK(F2700),SUM(LEN(C2700),LEN(D2700))=0),AND(NOT(E2700="Unknown"),ISBLANK(J2700)),AND(NOT(O2700="Unknown"),ISBLANK(R2700))),"Missing Information", INDEX(Table15[Entire Service Line Classification], MATCH(SUMIFS(Table15[Unique ID],Table15[System-Owned Portion],E2700,Table15[If Material Anything Other than "Lead" in Column E,Was Material Ever Previously Lead?],G2700,Table15[Customer-Owned Portion],O2700),Table15[Unique ID],0),0)))</f>
        <v/>
      </c>
      <c r="X2700"/>
    </row>
    <row r="2701" spans="2:24" x14ac:dyDescent="0.35">
      <c r="B2701" s="146"/>
      <c r="C2701" s="31"/>
      <c r="D2701" s="31"/>
      <c r="E2701" s="44"/>
      <c r="F2701" s="43"/>
      <c r="G2701" s="84"/>
      <c r="H2701" s="31"/>
      <c r="I2701" s="31"/>
      <c r="J2701" s="84"/>
      <c r="K2701" s="31"/>
      <c r="L2701" s="31"/>
      <c r="M2701" s="169"/>
      <c r="N2701" s="148"/>
      <c r="O2701" s="106"/>
      <c r="P2701" s="43"/>
      <c r="Q2701" s="31"/>
      <c r="R2701" s="84"/>
      <c r="S2701" s="31"/>
      <c r="T2701" s="31"/>
      <c r="U2701" s="169"/>
      <c r="V2701" s="150"/>
      <c r="W2701" s="141" t="str" cm="1">
        <f t="array" ref="W2701">IF(SUM(LEN(B2701:V2701))=0,"",IF(OR(OR(ISBLANK(F2701),SUM(LEN(C2701),LEN(D2701))=0),AND(NOT(E2701="Unknown"),ISBLANK(J2701)),AND(NOT(O2701="Unknown"),ISBLANK(R2701))),"Missing Information", INDEX(Table15[Entire Service Line Classification], MATCH(SUMIFS(Table15[Unique ID],Table15[System-Owned Portion],E2701,Table15[If Material Anything Other than "Lead" in Column E,Was Material Ever Previously Lead?],G2701,Table15[Customer-Owned Portion],O2701),Table15[Unique ID],0),0)))</f>
        <v/>
      </c>
      <c r="X2701"/>
    </row>
    <row r="2702" spans="2:24" x14ac:dyDescent="0.35">
      <c r="B2702" s="146"/>
      <c r="C2702" s="31"/>
      <c r="D2702" s="31"/>
      <c r="E2702" s="44"/>
      <c r="F2702" s="43"/>
      <c r="G2702" s="84"/>
      <c r="H2702" s="31"/>
      <c r="I2702" s="31"/>
      <c r="J2702" s="84"/>
      <c r="K2702" s="31"/>
      <c r="L2702" s="31"/>
      <c r="M2702" s="169"/>
      <c r="N2702" s="148"/>
      <c r="O2702" s="106"/>
      <c r="P2702" s="43"/>
      <c r="Q2702" s="31"/>
      <c r="R2702" s="84"/>
      <c r="S2702" s="31"/>
      <c r="T2702" s="31"/>
      <c r="U2702" s="169"/>
      <c r="V2702" s="150"/>
      <c r="W2702" s="141" t="str" cm="1">
        <f t="array" ref="W2702">IF(SUM(LEN(B2702:V2702))=0,"",IF(OR(OR(ISBLANK(F2702),SUM(LEN(C2702),LEN(D2702))=0),AND(NOT(E2702="Unknown"),ISBLANK(J2702)),AND(NOT(O2702="Unknown"),ISBLANK(R2702))),"Missing Information", INDEX(Table15[Entire Service Line Classification], MATCH(SUMIFS(Table15[Unique ID],Table15[System-Owned Portion],E2702,Table15[If Material Anything Other than "Lead" in Column E,Was Material Ever Previously Lead?],G2702,Table15[Customer-Owned Portion],O2702),Table15[Unique ID],0),0)))</f>
        <v/>
      </c>
      <c r="X2702"/>
    </row>
    <row r="2703" spans="2:24" x14ac:dyDescent="0.35">
      <c r="B2703" s="146"/>
      <c r="C2703" s="31"/>
      <c r="D2703" s="31"/>
      <c r="E2703" s="44"/>
      <c r="F2703" s="43"/>
      <c r="G2703" s="84"/>
      <c r="H2703" s="31"/>
      <c r="I2703" s="31"/>
      <c r="J2703" s="84"/>
      <c r="K2703" s="31"/>
      <c r="L2703" s="31"/>
      <c r="M2703" s="169"/>
      <c r="N2703" s="148"/>
      <c r="O2703" s="106"/>
      <c r="P2703" s="43"/>
      <c r="Q2703" s="31"/>
      <c r="R2703" s="84"/>
      <c r="S2703" s="31"/>
      <c r="T2703" s="31"/>
      <c r="U2703" s="169"/>
      <c r="V2703" s="150"/>
      <c r="W2703" s="141" t="str" cm="1">
        <f t="array" ref="W2703">IF(SUM(LEN(B2703:V2703))=0,"",IF(OR(OR(ISBLANK(F2703),SUM(LEN(C2703),LEN(D2703))=0),AND(NOT(E2703="Unknown"),ISBLANK(J2703)),AND(NOT(O2703="Unknown"),ISBLANK(R2703))),"Missing Information", INDEX(Table15[Entire Service Line Classification], MATCH(SUMIFS(Table15[Unique ID],Table15[System-Owned Portion],E2703,Table15[If Material Anything Other than "Lead" in Column E,Was Material Ever Previously Lead?],G2703,Table15[Customer-Owned Portion],O2703),Table15[Unique ID],0),0)))</f>
        <v/>
      </c>
      <c r="X2703"/>
    </row>
    <row r="2704" spans="2:24" x14ac:dyDescent="0.35">
      <c r="B2704" s="146"/>
      <c r="C2704" s="31"/>
      <c r="D2704" s="31"/>
      <c r="E2704" s="44"/>
      <c r="F2704" s="43"/>
      <c r="G2704" s="84"/>
      <c r="H2704" s="31"/>
      <c r="I2704" s="31"/>
      <c r="J2704" s="84"/>
      <c r="K2704" s="31"/>
      <c r="L2704" s="31"/>
      <c r="M2704" s="169"/>
      <c r="N2704" s="148"/>
      <c r="O2704" s="106"/>
      <c r="P2704" s="43"/>
      <c r="Q2704" s="31"/>
      <c r="R2704" s="84"/>
      <c r="S2704" s="31"/>
      <c r="T2704" s="31"/>
      <c r="U2704" s="169"/>
      <c r="V2704" s="150"/>
      <c r="W2704" s="141" t="str" cm="1">
        <f t="array" ref="W2704">IF(SUM(LEN(B2704:V2704))=0,"",IF(OR(OR(ISBLANK(F2704),SUM(LEN(C2704),LEN(D2704))=0),AND(NOT(E2704="Unknown"),ISBLANK(J2704)),AND(NOT(O2704="Unknown"),ISBLANK(R2704))),"Missing Information", INDEX(Table15[Entire Service Line Classification], MATCH(SUMIFS(Table15[Unique ID],Table15[System-Owned Portion],E2704,Table15[If Material Anything Other than "Lead" in Column E,Was Material Ever Previously Lead?],G2704,Table15[Customer-Owned Portion],O2704),Table15[Unique ID],0),0)))</f>
        <v/>
      </c>
      <c r="X2704"/>
    </row>
    <row r="2705" spans="2:24" x14ac:dyDescent="0.35">
      <c r="B2705" s="146"/>
      <c r="C2705" s="31"/>
      <c r="D2705" s="31"/>
      <c r="E2705" s="44"/>
      <c r="F2705" s="43"/>
      <c r="G2705" s="84"/>
      <c r="H2705" s="31"/>
      <c r="I2705" s="31"/>
      <c r="J2705" s="84"/>
      <c r="K2705" s="31"/>
      <c r="L2705" s="31"/>
      <c r="M2705" s="169"/>
      <c r="N2705" s="148"/>
      <c r="O2705" s="106"/>
      <c r="P2705" s="43"/>
      <c r="Q2705" s="31"/>
      <c r="R2705" s="84"/>
      <c r="S2705" s="31"/>
      <c r="T2705" s="31"/>
      <c r="U2705" s="169"/>
      <c r="V2705" s="150"/>
      <c r="W2705" s="141" t="str" cm="1">
        <f t="array" ref="W2705">IF(SUM(LEN(B2705:V2705))=0,"",IF(OR(OR(ISBLANK(F2705),SUM(LEN(C2705),LEN(D2705))=0),AND(NOT(E2705="Unknown"),ISBLANK(J2705)),AND(NOT(O2705="Unknown"),ISBLANK(R2705))),"Missing Information", INDEX(Table15[Entire Service Line Classification], MATCH(SUMIFS(Table15[Unique ID],Table15[System-Owned Portion],E2705,Table15[If Material Anything Other than "Lead" in Column E,Was Material Ever Previously Lead?],G2705,Table15[Customer-Owned Portion],O2705),Table15[Unique ID],0),0)))</f>
        <v/>
      </c>
      <c r="X2705"/>
    </row>
    <row r="2706" spans="2:24" x14ac:dyDescent="0.35">
      <c r="B2706" s="146"/>
      <c r="C2706" s="31"/>
      <c r="D2706" s="31"/>
      <c r="E2706" s="44"/>
      <c r="F2706" s="43"/>
      <c r="G2706" s="84"/>
      <c r="H2706" s="31"/>
      <c r="I2706" s="31"/>
      <c r="J2706" s="84"/>
      <c r="K2706" s="31"/>
      <c r="L2706" s="31"/>
      <c r="M2706" s="169"/>
      <c r="N2706" s="148"/>
      <c r="O2706" s="106"/>
      <c r="P2706" s="43"/>
      <c r="Q2706" s="31"/>
      <c r="R2706" s="84"/>
      <c r="S2706" s="31"/>
      <c r="T2706" s="31"/>
      <c r="U2706" s="169"/>
      <c r="V2706" s="150"/>
      <c r="W2706" s="141" t="str" cm="1">
        <f t="array" ref="W2706">IF(SUM(LEN(B2706:V2706))=0,"",IF(OR(OR(ISBLANK(F2706),SUM(LEN(C2706),LEN(D2706))=0),AND(NOT(E2706="Unknown"),ISBLANK(J2706)),AND(NOT(O2706="Unknown"),ISBLANK(R2706))),"Missing Information", INDEX(Table15[Entire Service Line Classification], MATCH(SUMIFS(Table15[Unique ID],Table15[System-Owned Portion],E2706,Table15[If Material Anything Other than "Lead" in Column E,Was Material Ever Previously Lead?],G2706,Table15[Customer-Owned Portion],O2706),Table15[Unique ID],0),0)))</f>
        <v/>
      </c>
      <c r="X2706"/>
    </row>
    <row r="2707" spans="2:24" x14ac:dyDescent="0.35">
      <c r="B2707" s="146"/>
      <c r="C2707" s="31"/>
      <c r="D2707" s="31"/>
      <c r="E2707" s="44"/>
      <c r="F2707" s="43"/>
      <c r="G2707" s="84"/>
      <c r="H2707" s="31"/>
      <c r="I2707" s="31"/>
      <c r="J2707" s="84"/>
      <c r="K2707" s="31"/>
      <c r="L2707" s="31"/>
      <c r="M2707" s="169"/>
      <c r="N2707" s="148"/>
      <c r="O2707" s="106"/>
      <c r="P2707" s="43"/>
      <c r="Q2707" s="31"/>
      <c r="R2707" s="84"/>
      <c r="S2707" s="31"/>
      <c r="T2707" s="31"/>
      <c r="U2707" s="169"/>
      <c r="V2707" s="150"/>
      <c r="W2707" s="141" t="str" cm="1">
        <f t="array" ref="W2707">IF(SUM(LEN(B2707:V2707))=0,"",IF(OR(OR(ISBLANK(F2707),SUM(LEN(C2707),LEN(D2707))=0),AND(NOT(E2707="Unknown"),ISBLANK(J2707)),AND(NOT(O2707="Unknown"),ISBLANK(R2707))),"Missing Information", INDEX(Table15[Entire Service Line Classification], MATCH(SUMIFS(Table15[Unique ID],Table15[System-Owned Portion],E2707,Table15[If Material Anything Other than "Lead" in Column E,Was Material Ever Previously Lead?],G2707,Table15[Customer-Owned Portion],O2707),Table15[Unique ID],0),0)))</f>
        <v/>
      </c>
      <c r="X2707"/>
    </row>
    <row r="2708" spans="2:24" x14ac:dyDescent="0.35">
      <c r="B2708" s="146"/>
      <c r="C2708" s="31"/>
      <c r="D2708" s="31"/>
      <c r="E2708" s="44"/>
      <c r="F2708" s="43"/>
      <c r="G2708" s="84"/>
      <c r="H2708" s="31"/>
      <c r="I2708" s="31"/>
      <c r="J2708" s="84"/>
      <c r="K2708" s="31"/>
      <c r="L2708" s="31"/>
      <c r="M2708" s="169"/>
      <c r="N2708" s="148"/>
      <c r="O2708" s="106"/>
      <c r="P2708" s="43"/>
      <c r="Q2708" s="31"/>
      <c r="R2708" s="84"/>
      <c r="S2708" s="31"/>
      <c r="T2708" s="31"/>
      <c r="U2708" s="169"/>
      <c r="V2708" s="150"/>
      <c r="W2708" s="141" t="str" cm="1">
        <f t="array" ref="W2708">IF(SUM(LEN(B2708:V2708))=0,"",IF(OR(OR(ISBLANK(F2708),SUM(LEN(C2708),LEN(D2708))=0),AND(NOT(E2708="Unknown"),ISBLANK(J2708)),AND(NOT(O2708="Unknown"),ISBLANK(R2708))),"Missing Information", INDEX(Table15[Entire Service Line Classification], MATCH(SUMIFS(Table15[Unique ID],Table15[System-Owned Portion],E2708,Table15[If Material Anything Other than "Lead" in Column E,Was Material Ever Previously Lead?],G2708,Table15[Customer-Owned Portion],O2708),Table15[Unique ID],0),0)))</f>
        <v/>
      </c>
      <c r="X2708"/>
    </row>
    <row r="2709" spans="2:24" x14ac:dyDescent="0.35">
      <c r="B2709" s="146"/>
      <c r="C2709" s="31"/>
      <c r="D2709" s="31"/>
      <c r="E2709" s="44"/>
      <c r="F2709" s="43"/>
      <c r="G2709" s="84"/>
      <c r="H2709" s="31"/>
      <c r="I2709" s="31"/>
      <c r="J2709" s="84"/>
      <c r="K2709" s="31"/>
      <c r="L2709" s="31"/>
      <c r="M2709" s="169"/>
      <c r="N2709" s="148"/>
      <c r="O2709" s="106"/>
      <c r="P2709" s="43"/>
      <c r="Q2709" s="31"/>
      <c r="R2709" s="84"/>
      <c r="S2709" s="31"/>
      <c r="T2709" s="31"/>
      <c r="U2709" s="169"/>
      <c r="V2709" s="150"/>
      <c r="W2709" s="141" t="str" cm="1">
        <f t="array" ref="W2709">IF(SUM(LEN(B2709:V2709))=0,"",IF(OR(OR(ISBLANK(F2709),SUM(LEN(C2709),LEN(D2709))=0),AND(NOT(E2709="Unknown"),ISBLANK(J2709)),AND(NOT(O2709="Unknown"),ISBLANK(R2709))),"Missing Information", INDEX(Table15[Entire Service Line Classification], MATCH(SUMIFS(Table15[Unique ID],Table15[System-Owned Portion],E2709,Table15[If Material Anything Other than "Lead" in Column E,Was Material Ever Previously Lead?],G2709,Table15[Customer-Owned Portion],O2709),Table15[Unique ID],0),0)))</f>
        <v/>
      </c>
      <c r="X2709"/>
    </row>
    <row r="2710" spans="2:24" x14ac:dyDescent="0.35">
      <c r="B2710" s="146"/>
      <c r="C2710" s="31"/>
      <c r="D2710" s="31"/>
      <c r="E2710" s="44"/>
      <c r="F2710" s="43"/>
      <c r="G2710" s="84"/>
      <c r="H2710" s="31"/>
      <c r="I2710" s="31"/>
      <c r="J2710" s="84"/>
      <c r="K2710" s="31"/>
      <c r="L2710" s="31"/>
      <c r="M2710" s="169"/>
      <c r="N2710" s="148"/>
      <c r="O2710" s="106"/>
      <c r="P2710" s="43"/>
      <c r="Q2710" s="31"/>
      <c r="R2710" s="84"/>
      <c r="S2710" s="31"/>
      <c r="T2710" s="31"/>
      <c r="U2710" s="169"/>
      <c r="V2710" s="150"/>
      <c r="W2710" s="141" t="str" cm="1">
        <f t="array" ref="W2710">IF(SUM(LEN(B2710:V2710))=0,"",IF(OR(OR(ISBLANK(F2710),SUM(LEN(C2710),LEN(D2710))=0),AND(NOT(E2710="Unknown"),ISBLANK(J2710)),AND(NOT(O2710="Unknown"),ISBLANK(R2710))),"Missing Information", INDEX(Table15[Entire Service Line Classification], MATCH(SUMIFS(Table15[Unique ID],Table15[System-Owned Portion],E2710,Table15[If Material Anything Other than "Lead" in Column E,Was Material Ever Previously Lead?],G2710,Table15[Customer-Owned Portion],O2710),Table15[Unique ID],0),0)))</f>
        <v/>
      </c>
      <c r="X2710"/>
    </row>
    <row r="2711" spans="2:24" x14ac:dyDescent="0.35">
      <c r="B2711" s="146"/>
      <c r="C2711" s="31"/>
      <c r="D2711" s="31"/>
      <c r="E2711" s="44"/>
      <c r="F2711" s="43"/>
      <c r="G2711" s="84"/>
      <c r="H2711" s="31"/>
      <c r="I2711" s="31"/>
      <c r="J2711" s="84"/>
      <c r="K2711" s="31"/>
      <c r="L2711" s="31"/>
      <c r="M2711" s="169"/>
      <c r="N2711" s="148"/>
      <c r="O2711" s="106"/>
      <c r="P2711" s="43"/>
      <c r="Q2711" s="31"/>
      <c r="R2711" s="84"/>
      <c r="S2711" s="31"/>
      <c r="T2711" s="31"/>
      <c r="U2711" s="169"/>
      <c r="V2711" s="150"/>
      <c r="W2711" s="141" t="str" cm="1">
        <f t="array" ref="W2711">IF(SUM(LEN(B2711:V2711))=0,"",IF(OR(OR(ISBLANK(F2711),SUM(LEN(C2711),LEN(D2711))=0),AND(NOT(E2711="Unknown"),ISBLANK(J2711)),AND(NOT(O2711="Unknown"),ISBLANK(R2711))),"Missing Information", INDEX(Table15[Entire Service Line Classification], MATCH(SUMIFS(Table15[Unique ID],Table15[System-Owned Portion],E2711,Table15[If Material Anything Other than "Lead" in Column E,Was Material Ever Previously Lead?],G2711,Table15[Customer-Owned Portion],O2711),Table15[Unique ID],0),0)))</f>
        <v/>
      </c>
      <c r="X2711"/>
    </row>
    <row r="2712" spans="2:24" x14ac:dyDescent="0.35">
      <c r="B2712" s="146"/>
      <c r="C2712" s="31"/>
      <c r="D2712" s="31"/>
      <c r="E2712" s="44"/>
      <c r="F2712" s="43"/>
      <c r="G2712" s="84"/>
      <c r="H2712" s="31"/>
      <c r="I2712" s="31"/>
      <c r="J2712" s="84"/>
      <c r="K2712" s="31"/>
      <c r="L2712" s="31"/>
      <c r="M2712" s="169"/>
      <c r="N2712" s="148"/>
      <c r="O2712" s="106"/>
      <c r="P2712" s="43"/>
      <c r="Q2712" s="31"/>
      <c r="R2712" s="84"/>
      <c r="S2712" s="31"/>
      <c r="T2712" s="31"/>
      <c r="U2712" s="169"/>
      <c r="V2712" s="150"/>
      <c r="W2712" s="141" t="str" cm="1">
        <f t="array" ref="W2712">IF(SUM(LEN(B2712:V2712))=0,"",IF(OR(OR(ISBLANK(F2712),SUM(LEN(C2712),LEN(D2712))=0),AND(NOT(E2712="Unknown"),ISBLANK(J2712)),AND(NOT(O2712="Unknown"),ISBLANK(R2712))),"Missing Information", INDEX(Table15[Entire Service Line Classification], MATCH(SUMIFS(Table15[Unique ID],Table15[System-Owned Portion],E2712,Table15[If Material Anything Other than "Lead" in Column E,Was Material Ever Previously Lead?],G2712,Table15[Customer-Owned Portion],O2712),Table15[Unique ID],0),0)))</f>
        <v/>
      </c>
      <c r="X2712"/>
    </row>
    <row r="2713" spans="2:24" x14ac:dyDescent="0.35">
      <c r="B2713" s="146"/>
      <c r="C2713" s="31"/>
      <c r="D2713" s="31"/>
      <c r="E2713" s="44"/>
      <c r="F2713" s="43"/>
      <c r="G2713" s="84"/>
      <c r="H2713" s="31"/>
      <c r="I2713" s="31"/>
      <c r="J2713" s="84"/>
      <c r="K2713" s="31"/>
      <c r="L2713" s="31"/>
      <c r="M2713" s="169"/>
      <c r="N2713" s="148"/>
      <c r="O2713" s="106"/>
      <c r="P2713" s="43"/>
      <c r="Q2713" s="31"/>
      <c r="R2713" s="84"/>
      <c r="S2713" s="31"/>
      <c r="T2713" s="31"/>
      <c r="U2713" s="169"/>
      <c r="V2713" s="150"/>
      <c r="W2713" s="141" t="str" cm="1">
        <f t="array" ref="W2713">IF(SUM(LEN(B2713:V2713))=0,"",IF(OR(OR(ISBLANK(F2713),SUM(LEN(C2713),LEN(D2713))=0),AND(NOT(E2713="Unknown"),ISBLANK(J2713)),AND(NOT(O2713="Unknown"),ISBLANK(R2713))),"Missing Information", INDEX(Table15[Entire Service Line Classification], MATCH(SUMIFS(Table15[Unique ID],Table15[System-Owned Portion],E2713,Table15[If Material Anything Other than "Lead" in Column E,Was Material Ever Previously Lead?],G2713,Table15[Customer-Owned Portion],O2713),Table15[Unique ID],0),0)))</f>
        <v/>
      </c>
      <c r="X2713"/>
    </row>
    <row r="2714" spans="2:24" x14ac:dyDescent="0.35">
      <c r="B2714" s="146"/>
      <c r="C2714" s="31"/>
      <c r="D2714" s="31"/>
      <c r="E2714" s="44"/>
      <c r="F2714" s="43"/>
      <c r="G2714" s="84"/>
      <c r="H2714" s="31"/>
      <c r="I2714" s="31"/>
      <c r="J2714" s="84"/>
      <c r="K2714" s="31"/>
      <c r="L2714" s="31"/>
      <c r="M2714" s="169"/>
      <c r="N2714" s="148"/>
      <c r="O2714" s="106"/>
      <c r="P2714" s="43"/>
      <c r="Q2714" s="31"/>
      <c r="R2714" s="84"/>
      <c r="S2714" s="31"/>
      <c r="T2714" s="31"/>
      <c r="U2714" s="169"/>
      <c r="V2714" s="150"/>
      <c r="W2714" s="141" t="str" cm="1">
        <f t="array" ref="W2714">IF(SUM(LEN(B2714:V2714))=0,"",IF(OR(OR(ISBLANK(F2714),SUM(LEN(C2714),LEN(D2714))=0),AND(NOT(E2714="Unknown"),ISBLANK(J2714)),AND(NOT(O2714="Unknown"),ISBLANK(R2714))),"Missing Information", INDEX(Table15[Entire Service Line Classification], MATCH(SUMIFS(Table15[Unique ID],Table15[System-Owned Portion],E2714,Table15[If Material Anything Other than "Lead" in Column E,Was Material Ever Previously Lead?],G2714,Table15[Customer-Owned Portion],O2714),Table15[Unique ID],0),0)))</f>
        <v/>
      </c>
      <c r="X2714"/>
    </row>
    <row r="2715" spans="2:24" x14ac:dyDescent="0.35">
      <c r="B2715" s="146"/>
      <c r="C2715" s="31"/>
      <c r="D2715" s="31"/>
      <c r="E2715" s="44"/>
      <c r="F2715" s="43"/>
      <c r="G2715" s="84"/>
      <c r="H2715" s="31"/>
      <c r="I2715" s="31"/>
      <c r="J2715" s="84"/>
      <c r="K2715" s="31"/>
      <c r="L2715" s="31"/>
      <c r="M2715" s="169"/>
      <c r="N2715" s="148"/>
      <c r="O2715" s="106"/>
      <c r="P2715" s="43"/>
      <c r="Q2715" s="31"/>
      <c r="R2715" s="84"/>
      <c r="S2715" s="31"/>
      <c r="T2715" s="31"/>
      <c r="U2715" s="169"/>
      <c r="V2715" s="150"/>
      <c r="W2715" s="141" t="str" cm="1">
        <f t="array" ref="W2715">IF(SUM(LEN(B2715:V2715))=0,"",IF(OR(OR(ISBLANK(F2715),SUM(LEN(C2715),LEN(D2715))=0),AND(NOT(E2715="Unknown"),ISBLANK(J2715)),AND(NOT(O2715="Unknown"),ISBLANK(R2715))),"Missing Information", INDEX(Table15[Entire Service Line Classification], MATCH(SUMIFS(Table15[Unique ID],Table15[System-Owned Portion],E2715,Table15[If Material Anything Other than "Lead" in Column E,Was Material Ever Previously Lead?],G2715,Table15[Customer-Owned Portion],O2715),Table15[Unique ID],0),0)))</f>
        <v/>
      </c>
      <c r="X2715"/>
    </row>
    <row r="2716" spans="2:24" x14ac:dyDescent="0.35">
      <c r="B2716" s="146"/>
      <c r="C2716" s="31"/>
      <c r="D2716" s="31"/>
      <c r="E2716" s="44"/>
      <c r="F2716" s="43"/>
      <c r="G2716" s="84"/>
      <c r="H2716" s="31"/>
      <c r="I2716" s="31"/>
      <c r="J2716" s="84"/>
      <c r="K2716" s="31"/>
      <c r="L2716" s="31"/>
      <c r="M2716" s="169"/>
      <c r="N2716" s="148"/>
      <c r="O2716" s="106"/>
      <c r="P2716" s="43"/>
      <c r="Q2716" s="31"/>
      <c r="R2716" s="84"/>
      <c r="S2716" s="31"/>
      <c r="T2716" s="31"/>
      <c r="U2716" s="169"/>
      <c r="V2716" s="150"/>
      <c r="W2716" s="141" t="str" cm="1">
        <f t="array" ref="W2716">IF(SUM(LEN(B2716:V2716))=0,"",IF(OR(OR(ISBLANK(F2716),SUM(LEN(C2716),LEN(D2716))=0),AND(NOT(E2716="Unknown"),ISBLANK(J2716)),AND(NOT(O2716="Unknown"),ISBLANK(R2716))),"Missing Information", INDEX(Table15[Entire Service Line Classification], MATCH(SUMIFS(Table15[Unique ID],Table15[System-Owned Portion],E2716,Table15[If Material Anything Other than "Lead" in Column E,Was Material Ever Previously Lead?],G2716,Table15[Customer-Owned Portion],O2716),Table15[Unique ID],0),0)))</f>
        <v/>
      </c>
      <c r="X2716"/>
    </row>
    <row r="2717" spans="2:24" x14ac:dyDescent="0.35">
      <c r="B2717" s="146"/>
      <c r="C2717" s="31"/>
      <c r="D2717" s="31"/>
      <c r="E2717" s="44"/>
      <c r="F2717" s="43"/>
      <c r="G2717" s="84"/>
      <c r="H2717" s="31"/>
      <c r="I2717" s="31"/>
      <c r="J2717" s="84"/>
      <c r="K2717" s="31"/>
      <c r="L2717" s="31"/>
      <c r="M2717" s="169"/>
      <c r="N2717" s="148"/>
      <c r="O2717" s="106"/>
      <c r="P2717" s="43"/>
      <c r="Q2717" s="31"/>
      <c r="R2717" s="84"/>
      <c r="S2717" s="31"/>
      <c r="T2717" s="31"/>
      <c r="U2717" s="169"/>
      <c r="V2717" s="150"/>
      <c r="W2717" s="141" t="str" cm="1">
        <f t="array" ref="W2717">IF(SUM(LEN(B2717:V2717))=0,"",IF(OR(OR(ISBLANK(F2717),SUM(LEN(C2717),LEN(D2717))=0),AND(NOT(E2717="Unknown"),ISBLANK(J2717)),AND(NOT(O2717="Unknown"),ISBLANK(R2717))),"Missing Information", INDEX(Table15[Entire Service Line Classification], MATCH(SUMIFS(Table15[Unique ID],Table15[System-Owned Portion],E2717,Table15[If Material Anything Other than "Lead" in Column E,Was Material Ever Previously Lead?],G2717,Table15[Customer-Owned Portion],O2717),Table15[Unique ID],0),0)))</f>
        <v/>
      </c>
      <c r="X2717"/>
    </row>
    <row r="2718" spans="2:24" x14ac:dyDescent="0.35">
      <c r="B2718" s="146"/>
      <c r="C2718" s="31"/>
      <c r="D2718" s="31"/>
      <c r="E2718" s="44"/>
      <c r="F2718" s="43"/>
      <c r="G2718" s="84"/>
      <c r="H2718" s="31"/>
      <c r="I2718" s="31"/>
      <c r="J2718" s="84"/>
      <c r="K2718" s="31"/>
      <c r="L2718" s="31"/>
      <c r="M2718" s="169"/>
      <c r="N2718" s="148"/>
      <c r="O2718" s="106"/>
      <c r="P2718" s="43"/>
      <c r="Q2718" s="31"/>
      <c r="R2718" s="84"/>
      <c r="S2718" s="31"/>
      <c r="T2718" s="31"/>
      <c r="U2718" s="169"/>
      <c r="V2718" s="150"/>
      <c r="W2718" s="141" t="str" cm="1">
        <f t="array" ref="W2718">IF(SUM(LEN(B2718:V2718))=0,"",IF(OR(OR(ISBLANK(F2718),SUM(LEN(C2718),LEN(D2718))=0),AND(NOT(E2718="Unknown"),ISBLANK(J2718)),AND(NOT(O2718="Unknown"),ISBLANK(R2718))),"Missing Information", INDEX(Table15[Entire Service Line Classification], MATCH(SUMIFS(Table15[Unique ID],Table15[System-Owned Portion],E2718,Table15[If Material Anything Other than "Lead" in Column E,Was Material Ever Previously Lead?],G2718,Table15[Customer-Owned Portion],O2718),Table15[Unique ID],0),0)))</f>
        <v/>
      </c>
      <c r="X2718"/>
    </row>
    <row r="2719" spans="2:24" x14ac:dyDescent="0.35">
      <c r="B2719" s="146"/>
      <c r="C2719" s="31"/>
      <c r="D2719" s="31"/>
      <c r="E2719" s="44"/>
      <c r="F2719" s="43"/>
      <c r="G2719" s="84"/>
      <c r="H2719" s="31"/>
      <c r="I2719" s="31"/>
      <c r="J2719" s="84"/>
      <c r="K2719" s="31"/>
      <c r="L2719" s="31"/>
      <c r="M2719" s="169"/>
      <c r="N2719" s="148"/>
      <c r="O2719" s="106"/>
      <c r="P2719" s="43"/>
      <c r="Q2719" s="31"/>
      <c r="R2719" s="84"/>
      <c r="S2719" s="31"/>
      <c r="T2719" s="31"/>
      <c r="U2719" s="169"/>
      <c r="V2719" s="150"/>
      <c r="W2719" s="141" t="str" cm="1">
        <f t="array" ref="W2719">IF(SUM(LEN(B2719:V2719))=0,"",IF(OR(OR(ISBLANK(F2719),SUM(LEN(C2719),LEN(D2719))=0),AND(NOT(E2719="Unknown"),ISBLANK(J2719)),AND(NOT(O2719="Unknown"),ISBLANK(R2719))),"Missing Information", INDEX(Table15[Entire Service Line Classification], MATCH(SUMIFS(Table15[Unique ID],Table15[System-Owned Portion],E2719,Table15[If Material Anything Other than "Lead" in Column E,Was Material Ever Previously Lead?],G2719,Table15[Customer-Owned Portion],O2719),Table15[Unique ID],0),0)))</f>
        <v/>
      </c>
      <c r="X2719"/>
    </row>
    <row r="2720" spans="2:24" x14ac:dyDescent="0.35">
      <c r="B2720" s="146"/>
      <c r="C2720" s="31"/>
      <c r="D2720" s="31"/>
      <c r="E2720" s="44"/>
      <c r="F2720" s="43"/>
      <c r="G2720" s="84"/>
      <c r="H2720" s="31"/>
      <c r="I2720" s="31"/>
      <c r="J2720" s="84"/>
      <c r="K2720" s="31"/>
      <c r="L2720" s="31"/>
      <c r="M2720" s="169"/>
      <c r="N2720" s="148"/>
      <c r="O2720" s="106"/>
      <c r="P2720" s="43"/>
      <c r="Q2720" s="31"/>
      <c r="R2720" s="84"/>
      <c r="S2720" s="31"/>
      <c r="T2720" s="31"/>
      <c r="U2720" s="169"/>
      <c r="V2720" s="150"/>
      <c r="W2720" s="141" t="str" cm="1">
        <f t="array" ref="W2720">IF(SUM(LEN(B2720:V2720))=0,"",IF(OR(OR(ISBLANK(F2720),SUM(LEN(C2720),LEN(D2720))=0),AND(NOT(E2720="Unknown"),ISBLANK(J2720)),AND(NOT(O2720="Unknown"),ISBLANK(R2720))),"Missing Information", INDEX(Table15[Entire Service Line Classification], MATCH(SUMIFS(Table15[Unique ID],Table15[System-Owned Portion],E2720,Table15[If Material Anything Other than "Lead" in Column E,Was Material Ever Previously Lead?],G2720,Table15[Customer-Owned Portion],O2720),Table15[Unique ID],0),0)))</f>
        <v/>
      </c>
      <c r="X2720"/>
    </row>
    <row r="2721" spans="2:24" x14ac:dyDescent="0.35">
      <c r="B2721" s="146"/>
      <c r="C2721" s="31"/>
      <c r="D2721" s="31"/>
      <c r="E2721" s="44"/>
      <c r="F2721" s="43"/>
      <c r="G2721" s="84"/>
      <c r="H2721" s="31"/>
      <c r="I2721" s="31"/>
      <c r="J2721" s="84"/>
      <c r="K2721" s="31"/>
      <c r="L2721" s="31"/>
      <c r="M2721" s="169"/>
      <c r="N2721" s="148"/>
      <c r="O2721" s="106"/>
      <c r="P2721" s="43"/>
      <c r="Q2721" s="31"/>
      <c r="R2721" s="84"/>
      <c r="S2721" s="31"/>
      <c r="T2721" s="31"/>
      <c r="U2721" s="169"/>
      <c r="V2721" s="150"/>
      <c r="W2721" s="141" t="str" cm="1">
        <f t="array" ref="W2721">IF(SUM(LEN(B2721:V2721))=0,"",IF(OR(OR(ISBLANK(F2721),SUM(LEN(C2721),LEN(D2721))=0),AND(NOT(E2721="Unknown"),ISBLANK(J2721)),AND(NOT(O2721="Unknown"),ISBLANK(R2721))),"Missing Information", INDEX(Table15[Entire Service Line Classification], MATCH(SUMIFS(Table15[Unique ID],Table15[System-Owned Portion],E2721,Table15[If Material Anything Other than "Lead" in Column E,Was Material Ever Previously Lead?],G2721,Table15[Customer-Owned Portion],O2721),Table15[Unique ID],0),0)))</f>
        <v/>
      </c>
      <c r="X2721"/>
    </row>
    <row r="2722" spans="2:24" x14ac:dyDescent="0.35">
      <c r="B2722" s="146"/>
      <c r="C2722" s="31"/>
      <c r="D2722" s="31"/>
      <c r="E2722" s="44"/>
      <c r="F2722" s="43"/>
      <c r="G2722" s="84"/>
      <c r="H2722" s="31"/>
      <c r="I2722" s="31"/>
      <c r="J2722" s="84"/>
      <c r="K2722" s="31"/>
      <c r="L2722" s="31"/>
      <c r="M2722" s="169"/>
      <c r="N2722" s="148"/>
      <c r="O2722" s="106"/>
      <c r="P2722" s="43"/>
      <c r="Q2722" s="31"/>
      <c r="R2722" s="84"/>
      <c r="S2722" s="31"/>
      <c r="T2722" s="31"/>
      <c r="U2722" s="169"/>
      <c r="V2722" s="150"/>
      <c r="W2722" s="141" t="str" cm="1">
        <f t="array" ref="W2722">IF(SUM(LEN(B2722:V2722))=0,"",IF(OR(OR(ISBLANK(F2722),SUM(LEN(C2722),LEN(D2722))=0),AND(NOT(E2722="Unknown"),ISBLANK(J2722)),AND(NOT(O2722="Unknown"),ISBLANK(R2722))),"Missing Information", INDEX(Table15[Entire Service Line Classification], MATCH(SUMIFS(Table15[Unique ID],Table15[System-Owned Portion],E2722,Table15[If Material Anything Other than "Lead" in Column E,Was Material Ever Previously Lead?],G2722,Table15[Customer-Owned Portion],O2722),Table15[Unique ID],0),0)))</f>
        <v/>
      </c>
      <c r="X2722"/>
    </row>
    <row r="2723" spans="2:24" x14ac:dyDescent="0.35">
      <c r="B2723" s="146"/>
      <c r="C2723" s="31"/>
      <c r="D2723" s="31"/>
      <c r="E2723" s="44"/>
      <c r="F2723" s="43"/>
      <c r="G2723" s="84"/>
      <c r="H2723" s="31"/>
      <c r="I2723" s="31"/>
      <c r="J2723" s="84"/>
      <c r="K2723" s="31"/>
      <c r="L2723" s="31"/>
      <c r="M2723" s="169"/>
      <c r="N2723" s="148"/>
      <c r="O2723" s="106"/>
      <c r="P2723" s="43"/>
      <c r="Q2723" s="31"/>
      <c r="R2723" s="84"/>
      <c r="S2723" s="31"/>
      <c r="T2723" s="31"/>
      <c r="U2723" s="169"/>
      <c r="V2723" s="150"/>
      <c r="W2723" s="141" t="str" cm="1">
        <f t="array" ref="W2723">IF(SUM(LEN(B2723:V2723))=0,"",IF(OR(OR(ISBLANK(F2723),SUM(LEN(C2723),LEN(D2723))=0),AND(NOT(E2723="Unknown"),ISBLANK(J2723)),AND(NOT(O2723="Unknown"),ISBLANK(R2723))),"Missing Information", INDEX(Table15[Entire Service Line Classification], MATCH(SUMIFS(Table15[Unique ID],Table15[System-Owned Portion],E2723,Table15[If Material Anything Other than "Lead" in Column E,Was Material Ever Previously Lead?],G2723,Table15[Customer-Owned Portion],O2723),Table15[Unique ID],0),0)))</f>
        <v/>
      </c>
      <c r="X2723"/>
    </row>
    <row r="2724" spans="2:24" x14ac:dyDescent="0.35">
      <c r="B2724" s="146"/>
      <c r="C2724" s="31"/>
      <c r="D2724" s="31"/>
      <c r="E2724" s="44"/>
      <c r="F2724" s="43"/>
      <c r="G2724" s="84"/>
      <c r="H2724" s="31"/>
      <c r="I2724" s="31"/>
      <c r="J2724" s="84"/>
      <c r="K2724" s="31"/>
      <c r="L2724" s="31"/>
      <c r="M2724" s="169"/>
      <c r="N2724" s="148"/>
      <c r="O2724" s="106"/>
      <c r="P2724" s="43"/>
      <c r="Q2724" s="31"/>
      <c r="R2724" s="84"/>
      <c r="S2724" s="31"/>
      <c r="T2724" s="31"/>
      <c r="U2724" s="169"/>
      <c r="V2724" s="150"/>
      <c r="W2724" s="141" t="str" cm="1">
        <f t="array" ref="W2724">IF(SUM(LEN(B2724:V2724))=0,"",IF(OR(OR(ISBLANK(F2724),SUM(LEN(C2724),LEN(D2724))=0),AND(NOT(E2724="Unknown"),ISBLANK(J2724)),AND(NOT(O2724="Unknown"),ISBLANK(R2724))),"Missing Information", INDEX(Table15[Entire Service Line Classification], MATCH(SUMIFS(Table15[Unique ID],Table15[System-Owned Portion],E2724,Table15[If Material Anything Other than "Lead" in Column E,Was Material Ever Previously Lead?],G2724,Table15[Customer-Owned Portion],O2724),Table15[Unique ID],0),0)))</f>
        <v/>
      </c>
      <c r="X2724"/>
    </row>
    <row r="2725" spans="2:24" x14ac:dyDescent="0.35">
      <c r="B2725" s="146"/>
      <c r="C2725" s="31"/>
      <c r="D2725" s="31"/>
      <c r="E2725" s="44"/>
      <c r="F2725" s="43"/>
      <c r="G2725" s="84"/>
      <c r="H2725" s="31"/>
      <c r="I2725" s="31"/>
      <c r="J2725" s="84"/>
      <c r="K2725" s="31"/>
      <c r="L2725" s="31"/>
      <c r="M2725" s="169"/>
      <c r="N2725" s="148"/>
      <c r="O2725" s="106"/>
      <c r="P2725" s="43"/>
      <c r="Q2725" s="31"/>
      <c r="R2725" s="84"/>
      <c r="S2725" s="31"/>
      <c r="T2725" s="31"/>
      <c r="U2725" s="169"/>
      <c r="V2725" s="150"/>
      <c r="W2725" s="141" t="str" cm="1">
        <f t="array" ref="W2725">IF(SUM(LEN(B2725:V2725))=0,"",IF(OR(OR(ISBLANK(F2725),SUM(LEN(C2725),LEN(D2725))=0),AND(NOT(E2725="Unknown"),ISBLANK(J2725)),AND(NOT(O2725="Unknown"),ISBLANK(R2725))),"Missing Information", INDEX(Table15[Entire Service Line Classification], MATCH(SUMIFS(Table15[Unique ID],Table15[System-Owned Portion],E2725,Table15[If Material Anything Other than "Lead" in Column E,Was Material Ever Previously Lead?],G2725,Table15[Customer-Owned Portion],O2725),Table15[Unique ID],0),0)))</f>
        <v/>
      </c>
      <c r="X2725"/>
    </row>
    <row r="2726" spans="2:24" x14ac:dyDescent="0.35">
      <c r="B2726" s="146"/>
      <c r="C2726" s="31"/>
      <c r="D2726" s="31"/>
      <c r="E2726" s="44"/>
      <c r="F2726" s="43"/>
      <c r="G2726" s="84"/>
      <c r="H2726" s="31"/>
      <c r="I2726" s="31"/>
      <c r="J2726" s="84"/>
      <c r="K2726" s="31"/>
      <c r="L2726" s="31"/>
      <c r="M2726" s="169"/>
      <c r="N2726" s="148"/>
      <c r="O2726" s="106"/>
      <c r="P2726" s="43"/>
      <c r="Q2726" s="31"/>
      <c r="R2726" s="84"/>
      <c r="S2726" s="31"/>
      <c r="T2726" s="31"/>
      <c r="U2726" s="169"/>
      <c r="V2726" s="150"/>
      <c r="W2726" s="141" t="str" cm="1">
        <f t="array" ref="W2726">IF(SUM(LEN(B2726:V2726))=0,"",IF(OR(OR(ISBLANK(F2726),SUM(LEN(C2726),LEN(D2726))=0),AND(NOT(E2726="Unknown"),ISBLANK(J2726)),AND(NOT(O2726="Unknown"),ISBLANK(R2726))),"Missing Information", INDEX(Table15[Entire Service Line Classification], MATCH(SUMIFS(Table15[Unique ID],Table15[System-Owned Portion],E2726,Table15[If Material Anything Other than "Lead" in Column E,Was Material Ever Previously Lead?],G2726,Table15[Customer-Owned Portion],O2726),Table15[Unique ID],0),0)))</f>
        <v/>
      </c>
      <c r="X2726"/>
    </row>
    <row r="2727" spans="2:24" x14ac:dyDescent="0.35">
      <c r="B2727" s="146"/>
      <c r="C2727" s="31"/>
      <c r="D2727" s="31"/>
      <c r="E2727" s="44"/>
      <c r="F2727" s="43"/>
      <c r="G2727" s="84"/>
      <c r="H2727" s="31"/>
      <c r="I2727" s="31"/>
      <c r="J2727" s="84"/>
      <c r="K2727" s="31"/>
      <c r="L2727" s="31"/>
      <c r="M2727" s="169"/>
      <c r="N2727" s="148"/>
      <c r="O2727" s="106"/>
      <c r="P2727" s="43"/>
      <c r="Q2727" s="31"/>
      <c r="R2727" s="84"/>
      <c r="S2727" s="31"/>
      <c r="T2727" s="31"/>
      <c r="U2727" s="169"/>
      <c r="V2727" s="150"/>
      <c r="W2727" s="141" t="str" cm="1">
        <f t="array" ref="W2727">IF(SUM(LEN(B2727:V2727))=0,"",IF(OR(OR(ISBLANK(F2727),SUM(LEN(C2727),LEN(D2727))=0),AND(NOT(E2727="Unknown"),ISBLANK(J2727)),AND(NOT(O2727="Unknown"),ISBLANK(R2727))),"Missing Information", INDEX(Table15[Entire Service Line Classification], MATCH(SUMIFS(Table15[Unique ID],Table15[System-Owned Portion],E2727,Table15[If Material Anything Other than "Lead" in Column E,Was Material Ever Previously Lead?],G2727,Table15[Customer-Owned Portion],O2727),Table15[Unique ID],0),0)))</f>
        <v/>
      </c>
      <c r="X2727"/>
    </row>
    <row r="2728" spans="2:24" x14ac:dyDescent="0.35">
      <c r="B2728" s="146"/>
      <c r="C2728" s="31"/>
      <c r="D2728" s="31"/>
      <c r="E2728" s="44"/>
      <c r="F2728" s="43"/>
      <c r="G2728" s="84"/>
      <c r="H2728" s="31"/>
      <c r="I2728" s="31"/>
      <c r="J2728" s="84"/>
      <c r="K2728" s="31"/>
      <c r="L2728" s="31"/>
      <c r="M2728" s="169"/>
      <c r="N2728" s="148"/>
      <c r="O2728" s="106"/>
      <c r="P2728" s="43"/>
      <c r="Q2728" s="31"/>
      <c r="R2728" s="84"/>
      <c r="S2728" s="31"/>
      <c r="T2728" s="31"/>
      <c r="U2728" s="169"/>
      <c r="V2728" s="150"/>
      <c r="W2728" s="141" t="str" cm="1">
        <f t="array" ref="W2728">IF(SUM(LEN(B2728:V2728))=0,"",IF(OR(OR(ISBLANK(F2728),SUM(LEN(C2728),LEN(D2728))=0),AND(NOT(E2728="Unknown"),ISBLANK(J2728)),AND(NOT(O2728="Unknown"),ISBLANK(R2728))),"Missing Information", INDEX(Table15[Entire Service Line Classification], MATCH(SUMIFS(Table15[Unique ID],Table15[System-Owned Portion],E2728,Table15[If Material Anything Other than "Lead" in Column E,Was Material Ever Previously Lead?],G2728,Table15[Customer-Owned Portion],O2728),Table15[Unique ID],0),0)))</f>
        <v/>
      </c>
      <c r="X2728"/>
    </row>
    <row r="2729" spans="2:24" x14ac:dyDescent="0.35">
      <c r="B2729" s="146"/>
      <c r="C2729" s="31"/>
      <c r="D2729" s="31"/>
      <c r="E2729" s="44"/>
      <c r="F2729" s="43"/>
      <c r="G2729" s="84"/>
      <c r="H2729" s="31"/>
      <c r="I2729" s="31"/>
      <c r="J2729" s="84"/>
      <c r="K2729" s="31"/>
      <c r="L2729" s="31"/>
      <c r="M2729" s="169"/>
      <c r="N2729" s="148"/>
      <c r="O2729" s="106"/>
      <c r="P2729" s="43"/>
      <c r="Q2729" s="31"/>
      <c r="R2729" s="84"/>
      <c r="S2729" s="31"/>
      <c r="T2729" s="31"/>
      <c r="U2729" s="169"/>
      <c r="V2729" s="150"/>
      <c r="W2729" s="141" t="str" cm="1">
        <f t="array" ref="W2729">IF(SUM(LEN(B2729:V2729))=0,"",IF(OR(OR(ISBLANK(F2729),SUM(LEN(C2729),LEN(D2729))=0),AND(NOT(E2729="Unknown"),ISBLANK(J2729)),AND(NOT(O2729="Unknown"),ISBLANK(R2729))),"Missing Information", INDEX(Table15[Entire Service Line Classification], MATCH(SUMIFS(Table15[Unique ID],Table15[System-Owned Portion],E2729,Table15[If Material Anything Other than "Lead" in Column E,Was Material Ever Previously Lead?],G2729,Table15[Customer-Owned Portion],O2729),Table15[Unique ID],0),0)))</f>
        <v/>
      </c>
      <c r="X2729"/>
    </row>
    <row r="2730" spans="2:24" x14ac:dyDescent="0.35">
      <c r="B2730" s="146"/>
      <c r="C2730" s="31"/>
      <c r="D2730" s="31"/>
      <c r="E2730" s="44"/>
      <c r="F2730" s="43"/>
      <c r="G2730" s="84"/>
      <c r="H2730" s="31"/>
      <c r="I2730" s="31"/>
      <c r="J2730" s="84"/>
      <c r="K2730" s="31"/>
      <c r="L2730" s="31"/>
      <c r="M2730" s="169"/>
      <c r="N2730" s="148"/>
      <c r="O2730" s="106"/>
      <c r="P2730" s="43"/>
      <c r="Q2730" s="31"/>
      <c r="R2730" s="84"/>
      <c r="S2730" s="31"/>
      <c r="T2730" s="31"/>
      <c r="U2730" s="169"/>
      <c r="V2730" s="150"/>
      <c r="W2730" s="141" t="str" cm="1">
        <f t="array" ref="W2730">IF(SUM(LEN(B2730:V2730))=0,"",IF(OR(OR(ISBLANK(F2730),SUM(LEN(C2730),LEN(D2730))=0),AND(NOT(E2730="Unknown"),ISBLANK(J2730)),AND(NOT(O2730="Unknown"),ISBLANK(R2730))),"Missing Information", INDEX(Table15[Entire Service Line Classification], MATCH(SUMIFS(Table15[Unique ID],Table15[System-Owned Portion],E2730,Table15[If Material Anything Other than "Lead" in Column E,Was Material Ever Previously Lead?],G2730,Table15[Customer-Owned Portion],O2730),Table15[Unique ID],0),0)))</f>
        <v/>
      </c>
      <c r="X2730"/>
    </row>
    <row r="2731" spans="2:24" x14ac:dyDescent="0.35">
      <c r="B2731" s="146"/>
      <c r="C2731" s="31"/>
      <c r="D2731" s="31"/>
      <c r="E2731" s="44"/>
      <c r="F2731" s="43"/>
      <c r="G2731" s="84"/>
      <c r="H2731" s="31"/>
      <c r="I2731" s="31"/>
      <c r="J2731" s="84"/>
      <c r="K2731" s="31"/>
      <c r="L2731" s="31"/>
      <c r="M2731" s="169"/>
      <c r="N2731" s="148"/>
      <c r="O2731" s="106"/>
      <c r="P2731" s="43"/>
      <c r="Q2731" s="31"/>
      <c r="R2731" s="84"/>
      <c r="S2731" s="31"/>
      <c r="T2731" s="31"/>
      <c r="U2731" s="169"/>
      <c r="V2731" s="150"/>
      <c r="W2731" s="141" t="str" cm="1">
        <f t="array" ref="W2731">IF(SUM(LEN(B2731:V2731))=0,"",IF(OR(OR(ISBLANK(F2731),SUM(LEN(C2731),LEN(D2731))=0),AND(NOT(E2731="Unknown"),ISBLANK(J2731)),AND(NOT(O2731="Unknown"),ISBLANK(R2731))),"Missing Information", INDEX(Table15[Entire Service Line Classification], MATCH(SUMIFS(Table15[Unique ID],Table15[System-Owned Portion],E2731,Table15[If Material Anything Other than "Lead" in Column E,Was Material Ever Previously Lead?],G2731,Table15[Customer-Owned Portion],O2731),Table15[Unique ID],0),0)))</f>
        <v/>
      </c>
      <c r="X2731"/>
    </row>
    <row r="2732" spans="2:24" x14ac:dyDescent="0.35">
      <c r="B2732" s="146"/>
      <c r="C2732" s="31"/>
      <c r="D2732" s="31"/>
      <c r="E2732" s="44"/>
      <c r="F2732" s="43"/>
      <c r="G2732" s="84"/>
      <c r="H2732" s="31"/>
      <c r="I2732" s="31"/>
      <c r="J2732" s="84"/>
      <c r="K2732" s="31"/>
      <c r="L2732" s="31"/>
      <c r="M2732" s="169"/>
      <c r="N2732" s="148"/>
      <c r="O2732" s="106"/>
      <c r="P2732" s="43"/>
      <c r="Q2732" s="31"/>
      <c r="R2732" s="84"/>
      <c r="S2732" s="31"/>
      <c r="T2732" s="31"/>
      <c r="U2732" s="169"/>
      <c r="V2732" s="150"/>
      <c r="W2732" s="141" t="str" cm="1">
        <f t="array" ref="W2732">IF(SUM(LEN(B2732:V2732))=0,"",IF(OR(OR(ISBLANK(F2732),SUM(LEN(C2732),LEN(D2732))=0),AND(NOT(E2732="Unknown"),ISBLANK(J2732)),AND(NOT(O2732="Unknown"),ISBLANK(R2732))),"Missing Information", INDEX(Table15[Entire Service Line Classification], MATCH(SUMIFS(Table15[Unique ID],Table15[System-Owned Portion],E2732,Table15[If Material Anything Other than "Lead" in Column E,Was Material Ever Previously Lead?],G2732,Table15[Customer-Owned Portion],O2732),Table15[Unique ID],0),0)))</f>
        <v/>
      </c>
      <c r="X2732"/>
    </row>
    <row r="2733" spans="2:24" x14ac:dyDescent="0.35">
      <c r="B2733" s="146"/>
      <c r="C2733" s="31"/>
      <c r="D2733" s="31"/>
      <c r="E2733" s="44"/>
      <c r="F2733" s="43"/>
      <c r="G2733" s="84"/>
      <c r="H2733" s="31"/>
      <c r="I2733" s="31"/>
      <c r="J2733" s="84"/>
      <c r="K2733" s="31"/>
      <c r="L2733" s="31"/>
      <c r="M2733" s="169"/>
      <c r="N2733" s="148"/>
      <c r="O2733" s="106"/>
      <c r="P2733" s="43"/>
      <c r="Q2733" s="31"/>
      <c r="R2733" s="84"/>
      <c r="S2733" s="31"/>
      <c r="T2733" s="31"/>
      <c r="U2733" s="169"/>
      <c r="V2733" s="150"/>
      <c r="W2733" s="141" t="str" cm="1">
        <f t="array" ref="W2733">IF(SUM(LEN(B2733:V2733))=0,"",IF(OR(OR(ISBLANK(F2733),SUM(LEN(C2733),LEN(D2733))=0),AND(NOT(E2733="Unknown"),ISBLANK(J2733)),AND(NOT(O2733="Unknown"),ISBLANK(R2733))),"Missing Information", INDEX(Table15[Entire Service Line Classification], MATCH(SUMIFS(Table15[Unique ID],Table15[System-Owned Portion],E2733,Table15[If Material Anything Other than "Lead" in Column E,Was Material Ever Previously Lead?],G2733,Table15[Customer-Owned Portion],O2733),Table15[Unique ID],0),0)))</f>
        <v/>
      </c>
      <c r="X2733"/>
    </row>
    <row r="2734" spans="2:24" x14ac:dyDescent="0.35">
      <c r="B2734" s="146"/>
      <c r="C2734" s="31"/>
      <c r="D2734" s="31"/>
      <c r="E2734" s="44"/>
      <c r="F2734" s="43"/>
      <c r="G2734" s="84"/>
      <c r="H2734" s="31"/>
      <c r="I2734" s="31"/>
      <c r="J2734" s="84"/>
      <c r="K2734" s="31"/>
      <c r="L2734" s="31"/>
      <c r="M2734" s="169"/>
      <c r="N2734" s="148"/>
      <c r="O2734" s="106"/>
      <c r="P2734" s="43"/>
      <c r="Q2734" s="31"/>
      <c r="R2734" s="84"/>
      <c r="S2734" s="31"/>
      <c r="T2734" s="31"/>
      <c r="U2734" s="169"/>
      <c r="V2734" s="150"/>
      <c r="W2734" s="141" t="str" cm="1">
        <f t="array" ref="W2734">IF(SUM(LEN(B2734:V2734))=0,"",IF(OR(OR(ISBLANK(F2734),SUM(LEN(C2734),LEN(D2734))=0),AND(NOT(E2734="Unknown"),ISBLANK(J2734)),AND(NOT(O2734="Unknown"),ISBLANK(R2734))),"Missing Information", INDEX(Table15[Entire Service Line Classification], MATCH(SUMIFS(Table15[Unique ID],Table15[System-Owned Portion],E2734,Table15[If Material Anything Other than "Lead" in Column E,Was Material Ever Previously Lead?],G2734,Table15[Customer-Owned Portion],O2734),Table15[Unique ID],0),0)))</f>
        <v/>
      </c>
      <c r="X2734"/>
    </row>
    <row r="2735" spans="2:24" x14ac:dyDescent="0.35">
      <c r="B2735" s="146"/>
      <c r="C2735" s="31"/>
      <c r="D2735" s="31"/>
      <c r="E2735" s="44"/>
      <c r="F2735" s="43"/>
      <c r="G2735" s="84"/>
      <c r="H2735" s="31"/>
      <c r="I2735" s="31"/>
      <c r="J2735" s="84"/>
      <c r="K2735" s="31"/>
      <c r="L2735" s="31"/>
      <c r="M2735" s="169"/>
      <c r="N2735" s="148"/>
      <c r="O2735" s="106"/>
      <c r="P2735" s="43"/>
      <c r="Q2735" s="31"/>
      <c r="R2735" s="84"/>
      <c r="S2735" s="31"/>
      <c r="T2735" s="31"/>
      <c r="U2735" s="169"/>
      <c r="V2735" s="150"/>
      <c r="W2735" s="141" t="str" cm="1">
        <f t="array" ref="W2735">IF(SUM(LEN(B2735:V2735))=0,"",IF(OR(OR(ISBLANK(F2735),SUM(LEN(C2735),LEN(D2735))=0),AND(NOT(E2735="Unknown"),ISBLANK(J2735)),AND(NOT(O2735="Unknown"),ISBLANK(R2735))),"Missing Information", INDEX(Table15[Entire Service Line Classification], MATCH(SUMIFS(Table15[Unique ID],Table15[System-Owned Portion],E2735,Table15[If Material Anything Other than "Lead" in Column E,Was Material Ever Previously Lead?],G2735,Table15[Customer-Owned Portion],O2735),Table15[Unique ID],0),0)))</f>
        <v/>
      </c>
      <c r="X2735"/>
    </row>
    <row r="2736" spans="2:24" x14ac:dyDescent="0.35">
      <c r="B2736" s="146"/>
      <c r="C2736" s="31"/>
      <c r="D2736" s="31"/>
      <c r="E2736" s="44"/>
      <c r="F2736" s="43"/>
      <c r="G2736" s="84"/>
      <c r="H2736" s="31"/>
      <c r="I2736" s="31"/>
      <c r="J2736" s="84"/>
      <c r="K2736" s="31"/>
      <c r="L2736" s="31"/>
      <c r="M2736" s="169"/>
      <c r="N2736" s="148"/>
      <c r="O2736" s="106"/>
      <c r="P2736" s="43"/>
      <c r="Q2736" s="31"/>
      <c r="R2736" s="84"/>
      <c r="S2736" s="31"/>
      <c r="T2736" s="31"/>
      <c r="U2736" s="169"/>
      <c r="V2736" s="150"/>
      <c r="W2736" s="141" t="str" cm="1">
        <f t="array" ref="W2736">IF(SUM(LEN(B2736:V2736))=0,"",IF(OR(OR(ISBLANK(F2736),SUM(LEN(C2736),LEN(D2736))=0),AND(NOT(E2736="Unknown"),ISBLANK(J2736)),AND(NOT(O2736="Unknown"),ISBLANK(R2736))),"Missing Information", INDEX(Table15[Entire Service Line Classification], MATCH(SUMIFS(Table15[Unique ID],Table15[System-Owned Portion],E2736,Table15[If Material Anything Other than "Lead" in Column E,Was Material Ever Previously Lead?],G2736,Table15[Customer-Owned Portion],O2736),Table15[Unique ID],0),0)))</f>
        <v/>
      </c>
      <c r="X2736"/>
    </row>
    <row r="2737" spans="2:24" x14ac:dyDescent="0.35">
      <c r="B2737" s="146"/>
      <c r="C2737" s="31"/>
      <c r="D2737" s="31"/>
      <c r="E2737" s="44"/>
      <c r="F2737" s="43"/>
      <c r="G2737" s="84"/>
      <c r="H2737" s="31"/>
      <c r="I2737" s="31"/>
      <c r="J2737" s="84"/>
      <c r="K2737" s="31"/>
      <c r="L2737" s="31"/>
      <c r="M2737" s="169"/>
      <c r="N2737" s="148"/>
      <c r="O2737" s="106"/>
      <c r="P2737" s="43"/>
      <c r="Q2737" s="31"/>
      <c r="R2737" s="84"/>
      <c r="S2737" s="31"/>
      <c r="T2737" s="31"/>
      <c r="U2737" s="169"/>
      <c r="V2737" s="150"/>
      <c r="W2737" s="141" t="str" cm="1">
        <f t="array" ref="W2737">IF(SUM(LEN(B2737:V2737))=0,"",IF(OR(OR(ISBLANK(F2737),SUM(LEN(C2737),LEN(D2737))=0),AND(NOT(E2737="Unknown"),ISBLANK(J2737)),AND(NOT(O2737="Unknown"),ISBLANK(R2737))),"Missing Information", INDEX(Table15[Entire Service Line Classification], MATCH(SUMIFS(Table15[Unique ID],Table15[System-Owned Portion],E2737,Table15[If Material Anything Other than "Lead" in Column E,Was Material Ever Previously Lead?],G2737,Table15[Customer-Owned Portion],O2737),Table15[Unique ID],0),0)))</f>
        <v/>
      </c>
      <c r="X2737"/>
    </row>
    <row r="2738" spans="2:24" x14ac:dyDescent="0.35">
      <c r="B2738" s="146"/>
      <c r="C2738" s="31"/>
      <c r="D2738" s="31"/>
      <c r="E2738" s="44"/>
      <c r="F2738" s="43"/>
      <c r="G2738" s="84"/>
      <c r="H2738" s="31"/>
      <c r="I2738" s="31"/>
      <c r="J2738" s="84"/>
      <c r="K2738" s="31"/>
      <c r="L2738" s="31"/>
      <c r="M2738" s="169"/>
      <c r="N2738" s="148"/>
      <c r="O2738" s="106"/>
      <c r="P2738" s="43"/>
      <c r="Q2738" s="31"/>
      <c r="R2738" s="84"/>
      <c r="S2738" s="31"/>
      <c r="T2738" s="31"/>
      <c r="U2738" s="169"/>
      <c r="V2738" s="150"/>
      <c r="W2738" s="141" t="str" cm="1">
        <f t="array" ref="W2738">IF(SUM(LEN(B2738:V2738))=0,"",IF(OR(OR(ISBLANK(F2738),SUM(LEN(C2738),LEN(D2738))=0),AND(NOT(E2738="Unknown"),ISBLANK(J2738)),AND(NOT(O2738="Unknown"),ISBLANK(R2738))),"Missing Information", INDEX(Table15[Entire Service Line Classification], MATCH(SUMIFS(Table15[Unique ID],Table15[System-Owned Portion],E2738,Table15[If Material Anything Other than "Lead" in Column E,Was Material Ever Previously Lead?],G2738,Table15[Customer-Owned Portion],O2738),Table15[Unique ID],0),0)))</f>
        <v/>
      </c>
      <c r="X2738"/>
    </row>
    <row r="2739" spans="2:24" x14ac:dyDescent="0.35">
      <c r="B2739" s="146"/>
      <c r="C2739" s="31"/>
      <c r="D2739" s="31"/>
      <c r="E2739" s="44"/>
      <c r="F2739" s="43"/>
      <c r="G2739" s="84"/>
      <c r="H2739" s="31"/>
      <c r="I2739" s="31"/>
      <c r="J2739" s="84"/>
      <c r="K2739" s="31"/>
      <c r="L2739" s="31"/>
      <c r="M2739" s="169"/>
      <c r="N2739" s="148"/>
      <c r="O2739" s="106"/>
      <c r="P2739" s="43"/>
      <c r="Q2739" s="31"/>
      <c r="R2739" s="84"/>
      <c r="S2739" s="31"/>
      <c r="T2739" s="31"/>
      <c r="U2739" s="169"/>
      <c r="V2739" s="150"/>
      <c r="W2739" s="141" t="str" cm="1">
        <f t="array" ref="W2739">IF(SUM(LEN(B2739:V2739))=0,"",IF(OR(OR(ISBLANK(F2739),SUM(LEN(C2739),LEN(D2739))=0),AND(NOT(E2739="Unknown"),ISBLANK(J2739)),AND(NOT(O2739="Unknown"),ISBLANK(R2739))),"Missing Information", INDEX(Table15[Entire Service Line Classification], MATCH(SUMIFS(Table15[Unique ID],Table15[System-Owned Portion],E2739,Table15[If Material Anything Other than "Lead" in Column E,Was Material Ever Previously Lead?],G2739,Table15[Customer-Owned Portion],O2739),Table15[Unique ID],0),0)))</f>
        <v/>
      </c>
      <c r="X2739"/>
    </row>
    <row r="2740" spans="2:24" x14ac:dyDescent="0.35">
      <c r="B2740" s="146"/>
      <c r="C2740" s="31"/>
      <c r="D2740" s="31"/>
      <c r="E2740" s="44"/>
      <c r="F2740" s="43"/>
      <c r="G2740" s="84"/>
      <c r="H2740" s="31"/>
      <c r="I2740" s="31"/>
      <c r="J2740" s="84"/>
      <c r="K2740" s="31"/>
      <c r="L2740" s="31"/>
      <c r="M2740" s="169"/>
      <c r="N2740" s="148"/>
      <c r="O2740" s="106"/>
      <c r="P2740" s="43"/>
      <c r="Q2740" s="31"/>
      <c r="R2740" s="84"/>
      <c r="S2740" s="31"/>
      <c r="T2740" s="31"/>
      <c r="U2740" s="169"/>
      <c r="V2740" s="150"/>
      <c r="W2740" s="141" t="str" cm="1">
        <f t="array" ref="W2740">IF(SUM(LEN(B2740:V2740))=0,"",IF(OR(OR(ISBLANK(F2740),SUM(LEN(C2740),LEN(D2740))=0),AND(NOT(E2740="Unknown"),ISBLANK(J2740)),AND(NOT(O2740="Unknown"),ISBLANK(R2740))),"Missing Information", INDEX(Table15[Entire Service Line Classification], MATCH(SUMIFS(Table15[Unique ID],Table15[System-Owned Portion],E2740,Table15[If Material Anything Other than "Lead" in Column E,Was Material Ever Previously Lead?],G2740,Table15[Customer-Owned Portion],O2740),Table15[Unique ID],0),0)))</f>
        <v/>
      </c>
      <c r="X2740"/>
    </row>
    <row r="2741" spans="2:24" x14ac:dyDescent="0.35">
      <c r="B2741" s="146"/>
      <c r="C2741" s="31"/>
      <c r="D2741" s="31"/>
      <c r="E2741" s="44"/>
      <c r="F2741" s="43"/>
      <c r="G2741" s="84"/>
      <c r="H2741" s="31"/>
      <c r="I2741" s="31"/>
      <c r="J2741" s="84"/>
      <c r="K2741" s="31"/>
      <c r="L2741" s="31"/>
      <c r="M2741" s="169"/>
      <c r="N2741" s="148"/>
      <c r="O2741" s="106"/>
      <c r="P2741" s="43"/>
      <c r="Q2741" s="31"/>
      <c r="R2741" s="84"/>
      <c r="S2741" s="31"/>
      <c r="T2741" s="31"/>
      <c r="U2741" s="169"/>
      <c r="V2741" s="150"/>
      <c r="W2741" s="141" t="str" cm="1">
        <f t="array" ref="W2741">IF(SUM(LEN(B2741:V2741))=0,"",IF(OR(OR(ISBLANK(F2741),SUM(LEN(C2741),LEN(D2741))=0),AND(NOT(E2741="Unknown"),ISBLANK(J2741)),AND(NOT(O2741="Unknown"),ISBLANK(R2741))),"Missing Information", INDEX(Table15[Entire Service Line Classification], MATCH(SUMIFS(Table15[Unique ID],Table15[System-Owned Portion],E2741,Table15[If Material Anything Other than "Lead" in Column E,Was Material Ever Previously Lead?],G2741,Table15[Customer-Owned Portion],O2741),Table15[Unique ID],0),0)))</f>
        <v/>
      </c>
      <c r="X2741"/>
    </row>
    <row r="2742" spans="2:24" x14ac:dyDescent="0.35">
      <c r="B2742" s="146"/>
      <c r="C2742" s="31"/>
      <c r="D2742" s="31"/>
      <c r="E2742" s="44"/>
      <c r="F2742" s="43"/>
      <c r="G2742" s="84"/>
      <c r="H2742" s="31"/>
      <c r="I2742" s="31"/>
      <c r="J2742" s="84"/>
      <c r="K2742" s="31"/>
      <c r="L2742" s="31"/>
      <c r="M2742" s="169"/>
      <c r="N2742" s="148"/>
      <c r="O2742" s="106"/>
      <c r="P2742" s="43"/>
      <c r="Q2742" s="31"/>
      <c r="R2742" s="84"/>
      <c r="S2742" s="31"/>
      <c r="T2742" s="31"/>
      <c r="U2742" s="169"/>
      <c r="V2742" s="150"/>
      <c r="W2742" s="141" t="str" cm="1">
        <f t="array" ref="W2742">IF(SUM(LEN(B2742:V2742))=0,"",IF(OR(OR(ISBLANK(F2742),SUM(LEN(C2742),LEN(D2742))=0),AND(NOT(E2742="Unknown"),ISBLANK(J2742)),AND(NOT(O2742="Unknown"),ISBLANK(R2742))),"Missing Information", INDEX(Table15[Entire Service Line Classification], MATCH(SUMIFS(Table15[Unique ID],Table15[System-Owned Portion],E2742,Table15[If Material Anything Other than "Lead" in Column E,Was Material Ever Previously Lead?],G2742,Table15[Customer-Owned Portion],O2742),Table15[Unique ID],0),0)))</f>
        <v/>
      </c>
      <c r="X2742"/>
    </row>
    <row r="2743" spans="2:24" x14ac:dyDescent="0.35">
      <c r="B2743" s="146"/>
      <c r="C2743" s="31"/>
      <c r="D2743" s="31"/>
      <c r="E2743" s="44"/>
      <c r="F2743" s="43"/>
      <c r="G2743" s="84"/>
      <c r="H2743" s="31"/>
      <c r="I2743" s="31"/>
      <c r="J2743" s="84"/>
      <c r="K2743" s="31"/>
      <c r="L2743" s="31"/>
      <c r="M2743" s="169"/>
      <c r="N2743" s="148"/>
      <c r="O2743" s="106"/>
      <c r="P2743" s="43"/>
      <c r="Q2743" s="31"/>
      <c r="R2743" s="84"/>
      <c r="S2743" s="31"/>
      <c r="T2743" s="31"/>
      <c r="U2743" s="169"/>
      <c r="V2743" s="150"/>
      <c r="W2743" s="141" t="str" cm="1">
        <f t="array" ref="W2743">IF(SUM(LEN(B2743:V2743))=0,"",IF(OR(OR(ISBLANK(F2743),SUM(LEN(C2743),LEN(D2743))=0),AND(NOT(E2743="Unknown"),ISBLANK(J2743)),AND(NOT(O2743="Unknown"),ISBLANK(R2743))),"Missing Information", INDEX(Table15[Entire Service Line Classification], MATCH(SUMIFS(Table15[Unique ID],Table15[System-Owned Portion],E2743,Table15[If Material Anything Other than "Lead" in Column E,Was Material Ever Previously Lead?],G2743,Table15[Customer-Owned Portion],O2743),Table15[Unique ID],0),0)))</f>
        <v/>
      </c>
      <c r="X2743"/>
    </row>
    <row r="2744" spans="2:24" x14ac:dyDescent="0.35">
      <c r="B2744" s="146"/>
      <c r="C2744" s="31"/>
      <c r="D2744" s="31"/>
      <c r="E2744" s="44"/>
      <c r="F2744" s="43"/>
      <c r="G2744" s="84"/>
      <c r="H2744" s="31"/>
      <c r="I2744" s="31"/>
      <c r="J2744" s="84"/>
      <c r="K2744" s="31"/>
      <c r="L2744" s="31"/>
      <c r="M2744" s="169"/>
      <c r="N2744" s="148"/>
      <c r="O2744" s="106"/>
      <c r="P2744" s="43"/>
      <c r="Q2744" s="31"/>
      <c r="R2744" s="84"/>
      <c r="S2744" s="31"/>
      <c r="T2744" s="31"/>
      <c r="U2744" s="169"/>
      <c r="V2744" s="150"/>
      <c r="W2744" s="141" t="str" cm="1">
        <f t="array" ref="W2744">IF(SUM(LEN(B2744:V2744))=0,"",IF(OR(OR(ISBLANK(F2744),SUM(LEN(C2744),LEN(D2744))=0),AND(NOT(E2744="Unknown"),ISBLANK(J2744)),AND(NOT(O2744="Unknown"),ISBLANK(R2744))),"Missing Information", INDEX(Table15[Entire Service Line Classification], MATCH(SUMIFS(Table15[Unique ID],Table15[System-Owned Portion],E2744,Table15[If Material Anything Other than "Lead" in Column E,Was Material Ever Previously Lead?],G2744,Table15[Customer-Owned Portion],O2744),Table15[Unique ID],0),0)))</f>
        <v/>
      </c>
      <c r="X2744"/>
    </row>
    <row r="2745" spans="2:24" x14ac:dyDescent="0.35">
      <c r="B2745" s="146"/>
      <c r="C2745" s="31"/>
      <c r="D2745" s="31"/>
      <c r="E2745" s="44"/>
      <c r="F2745" s="43"/>
      <c r="G2745" s="84"/>
      <c r="H2745" s="31"/>
      <c r="I2745" s="31"/>
      <c r="J2745" s="84"/>
      <c r="K2745" s="31"/>
      <c r="L2745" s="31"/>
      <c r="M2745" s="169"/>
      <c r="N2745" s="148"/>
      <c r="O2745" s="106"/>
      <c r="P2745" s="43"/>
      <c r="Q2745" s="31"/>
      <c r="R2745" s="84"/>
      <c r="S2745" s="31"/>
      <c r="T2745" s="31"/>
      <c r="U2745" s="169"/>
      <c r="V2745" s="150"/>
      <c r="W2745" s="141" t="str" cm="1">
        <f t="array" ref="W2745">IF(SUM(LEN(B2745:V2745))=0,"",IF(OR(OR(ISBLANK(F2745),SUM(LEN(C2745),LEN(D2745))=0),AND(NOT(E2745="Unknown"),ISBLANK(J2745)),AND(NOT(O2745="Unknown"),ISBLANK(R2745))),"Missing Information", INDEX(Table15[Entire Service Line Classification], MATCH(SUMIFS(Table15[Unique ID],Table15[System-Owned Portion],E2745,Table15[If Material Anything Other than "Lead" in Column E,Was Material Ever Previously Lead?],G2745,Table15[Customer-Owned Portion],O2745),Table15[Unique ID],0),0)))</f>
        <v/>
      </c>
      <c r="X2745"/>
    </row>
    <row r="2746" spans="2:24" x14ac:dyDescent="0.35">
      <c r="B2746" s="146"/>
      <c r="C2746" s="31"/>
      <c r="D2746" s="31"/>
      <c r="E2746" s="44"/>
      <c r="F2746" s="43"/>
      <c r="G2746" s="84"/>
      <c r="H2746" s="31"/>
      <c r="I2746" s="31"/>
      <c r="J2746" s="84"/>
      <c r="K2746" s="31"/>
      <c r="L2746" s="31"/>
      <c r="M2746" s="169"/>
      <c r="N2746" s="148"/>
      <c r="O2746" s="106"/>
      <c r="P2746" s="43"/>
      <c r="Q2746" s="31"/>
      <c r="R2746" s="84"/>
      <c r="S2746" s="31"/>
      <c r="T2746" s="31"/>
      <c r="U2746" s="169"/>
      <c r="V2746" s="150"/>
      <c r="W2746" s="141" t="str" cm="1">
        <f t="array" ref="W2746">IF(SUM(LEN(B2746:V2746))=0,"",IF(OR(OR(ISBLANK(F2746),SUM(LEN(C2746),LEN(D2746))=0),AND(NOT(E2746="Unknown"),ISBLANK(J2746)),AND(NOT(O2746="Unknown"),ISBLANK(R2746))),"Missing Information", INDEX(Table15[Entire Service Line Classification], MATCH(SUMIFS(Table15[Unique ID],Table15[System-Owned Portion],E2746,Table15[If Material Anything Other than "Lead" in Column E,Was Material Ever Previously Lead?],G2746,Table15[Customer-Owned Portion],O2746),Table15[Unique ID],0),0)))</f>
        <v/>
      </c>
      <c r="X2746"/>
    </row>
    <row r="2747" spans="2:24" x14ac:dyDescent="0.35">
      <c r="B2747" s="146"/>
      <c r="C2747" s="31"/>
      <c r="D2747" s="31"/>
      <c r="E2747" s="44"/>
      <c r="F2747" s="43"/>
      <c r="G2747" s="84"/>
      <c r="H2747" s="31"/>
      <c r="I2747" s="31"/>
      <c r="J2747" s="84"/>
      <c r="K2747" s="31"/>
      <c r="L2747" s="31"/>
      <c r="M2747" s="169"/>
      <c r="N2747" s="148"/>
      <c r="O2747" s="106"/>
      <c r="P2747" s="43"/>
      <c r="Q2747" s="31"/>
      <c r="R2747" s="84"/>
      <c r="S2747" s="31"/>
      <c r="T2747" s="31"/>
      <c r="U2747" s="169"/>
      <c r="V2747" s="150"/>
      <c r="W2747" s="141" t="str" cm="1">
        <f t="array" ref="W2747">IF(SUM(LEN(B2747:V2747))=0,"",IF(OR(OR(ISBLANK(F2747),SUM(LEN(C2747),LEN(D2747))=0),AND(NOT(E2747="Unknown"),ISBLANK(J2747)),AND(NOT(O2747="Unknown"),ISBLANK(R2747))),"Missing Information", INDEX(Table15[Entire Service Line Classification], MATCH(SUMIFS(Table15[Unique ID],Table15[System-Owned Portion],E2747,Table15[If Material Anything Other than "Lead" in Column E,Was Material Ever Previously Lead?],G2747,Table15[Customer-Owned Portion],O2747),Table15[Unique ID],0),0)))</f>
        <v/>
      </c>
      <c r="X2747"/>
    </row>
    <row r="2748" spans="2:24" x14ac:dyDescent="0.35">
      <c r="B2748" s="146"/>
      <c r="C2748" s="31"/>
      <c r="D2748" s="31"/>
      <c r="E2748" s="44"/>
      <c r="F2748" s="43"/>
      <c r="G2748" s="84"/>
      <c r="H2748" s="31"/>
      <c r="I2748" s="31"/>
      <c r="J2748" s="84"/>
      <c r="K2748" s="31"/>
      <c r="L2748" s="31"/>
      <c r="M2748" s="169"/>
      <c r="N2748" s="148"/>
      <c r="O2748" s="106"/>
      <c r="P2748" s="43"/>
      <c r="Q2748" s="31"/>
      <c r="R2748" s="84"/>
      <c r="S2748" s="31"/>
      <c r="T2748" s="31"/>
      <c r="U2748" s="169"/>
      <c r="V2748" s="150"/>
      <c r="W2748" s="141" t="str" cm="1">
        <f t="array" ref="W2748">IF(SUM(LEN(B2748:V2748))=0,"",IF(OR(OR(ISBLANK(F2748),SUM(LEN(C2748),LEN(D2748))=0),AND(NOT(E2748="Unknown"),ISBLANK(J2748)),AND(NOT(O2748="Unknown"),ISBLANK(R2748))),"Missing Information", INDEX(Table15[Entire Service Line Classification], MATCH(SUMIFS(Table15[Unique ID],Table15[System-Owned Portion],E2748,Table15[If Material Anything Other than "Lead" in Column E,Was Material Ever Previously Lead?],G2748,Table15[Customer-Owned Portion],O2748),Table15[Unique ID],0),0)))</f>
        <v/>
      </c>
      <c r="X2748"/>
    </row>
    <row r="2749" spans="2:24" x14ac:dyDescent="0.35">
      <c r="B2749" s="146"/>
      <c r="C2749" s="31"/>
      <c r="D2749" s="31"/>
      <c r="E2749" s="44"/>
      <c r="F2749" s="43"/>
      <c r="G2749" s="84"/>
      <c r="H2749" s="31"/>
      <c r="I2749" s="31"/>
      <c r="J2749" s="84"/>
      <c r="K2749" s="31"/>
      <c r="L2749" s="31"/>
      <c r="M2749" s="169"/>
      <c r="N2749" s="148"/>
      <c r="O2749" s="106"/>
      <c r="P2749" s="43"/>
      <c r="Q2749" s="31"/>
      <c r="R2749" s="84"/>
      <c r="S2749" s="31"/>
      <c r="T2749" s="31"/>
      <c r="U2749" s="169"/>
      <c r="V2749" s="150"/>
      <c r="W2749" s="141" t="str" cm="1">
        <f t="array" ref="W2749">IF(SUM(LEN(B2749:V2749))=0,"",IF(OR(OR(ISBLANK(F2749),SUM(LEN(C2749),LEN(D2749))=0),AND(NOT(E2749="Unknown"),ISBLANK(J2749)),AND(NOT(O2749="Unknown"),ISBLANK(R2749))),"Missing Information", INDEX(Table15[Entire Service Line Classification], MATCH(SUMIFS(Table15[Unique ID],Table15[System-Owned Portion],E2749,Table15[If Material Anything Other than "Lead" in Column E,Was Material Ever Previously Lead?],G2749,Table15[Customer-Owned Portion],O2749),Table15[Unique ID],0),0)))</f>
        <v/>
      </c>
      <c r="X2749"/>
    </row>
    <row r="2750" spans="2:24" x14ac:dyDescent="0.35">
      <c r="B2750" s="146"/>
      <c r="C2750" s="31"/>
      <c r="D2750" s="31"/>
      <c r="E2750" s="44"/>
      <c r="F2750" s="43"/>
      <c r="G2750" s="84"/>
      <c r="H2750" s="31"/>
      <c r="I2750" s="31"/>
      <c r="J2750" s="84"/>
      <c r="K2750" s="31"/>
      <c r="L2750" s="31"/>
      <c r="M2750" s="169"/>
      <c r="N2750" s="148"/>
      <c r="O2750" s="106"/>
      <c r="P2750" s="43"/>
      <c r="Q2750" s="31"/>
      <c r="R2750" s="84"/>
      <c r="S2750" s="31"/>
      <c r="T2750" s="31"/>
      <c r="U2750" s="169"/>
      <c r="V2750" s="150"/>
      <c r="W2750" s="141" t="str" cm="1">
        <f t="array" ref="W2750">IF(SUM(LEN(B2750:V2750))=0,"",IF(OR(OR(ISBLANK(F2750),SUM(LEN(C2750),LEN(D2750))=0),AND(NOT(E2750="Unknown"),ISBLANK(J2750)),AND(NOT(O2750="Unknown"),ISBLANK(R2750))),"Missing Information", INDEX(Table15[Entire Service Line Classification], MATCH(SUMIFS(Table15[Unique ID],Table15[System-Owned Portion],E2750,Table15[If Material Anything Other than "Lead" in Column E,Was Material Ever Previously Lead?],G2750,Table15[Customer-Owned Portion],O2750),Table15[Unique ID],0),0)))</f>
        <v/>
      </c>
      <c r="X2750"/>
    </row>
    <row r="2751" spans="2:24" x14ac:dyDescent="0.35">
      <c r="B2751" s="146"/>
      <c r="C2751" s="31"/>
      <c r="D2751" s="31"/>
      <c r="E2751" s="44"/>
      <c r="F2751" s="43"/>
      <c r="G2751" s="84"/>
      <c r="H2751" s="31"/>
      <c r="I2751" s="31"/>
      <c r="J2751" s="84"/>
      <c r="K2751" s="31"/>
      <c r="L2751" s="31"/>
      <c r="M2751" s="169"/>
      <c r="N2751" s="148"/>
      <c r="O2751" s="106"/>
      <c r="P2751" s="43"/>
      <c r="Q2751" s="31"/>
      <c r="R2751" s="84"/>
      <c r="S2751" s="31"/>
      <c r="T2751" s="31"/>
      <c r="U2751" s="169"/>
      <c r="V2751" s="150"/>
      <c r="W2751" s="141" t="str" cm="1">
        <f t="array" ref="W2751">IF(SUM(LEN(B2751:V2751))=0,"",IF(OR(OR(ISBLANK(F2751),SUM(LEN(C2751),LEN(D2751))=0),AND(NOT(E2751="Unknown"),ISBLANK(J2751)),AND(NOT(O2751="Unknown"),ISBLANK(R2751))),"Missing Information", INDEX(Table15[Entire Service Line Classification], MATCH(SUMIFS(Table15[Unique ID],Table15[System-Owned Portion],E2751,Table15[If Material Anything Other than "Lead" in Column E,Was Material Ever Previously Lead?],G2751,Table15[Customer-Owned Portion],O2751),Table15[Unique ID],0),0)))</f>
        <v/>
      </c>
      <c r="X2751"/>
    </row>
    <row r="2752" spans="2:24" x14ac:dyDescent="0.35">
      <c r="B2752" s="146"/>
      <c r="C2752" s="31"/>
      <c r="D2752" s="31"/>
      <c r="E2752" s="44"/>
      <c r="F2752" s="43"/>
      <c r="G2752" s="84"/>
      <c r="H2752" s="31"/>
      <c r="I2752" s="31"/>
      <c r="J2752" s="84"/>
      <c r="K2752" s="31"/>
      <c r="L2752" s="31"/>
      <c r="M2752" s="169"/>
      <c r="N2752" s="148"/>
      <c r="O2752" s="106"/>
      <c r="P2752" s="43"/>
      <c r="Q2752" s="31"/>
      <c r="R2752" s="84"/>
      <c r="S2752" s="31"/>
      <c r="T2752" s="31"/>
      <c r="U2752" s="169"/>
      <c r="V2752" s="150"/>
      <c r="W2752" s="141" t="str" cm="1">
        <f t="array" ref="W2752">IF(SUM(LEN(B2752:V2752))=0,"",IF(OR(OR(ISBLANK(F2752),SUM(LEN(C2752),LEN(D2752))=0),AND(NOT(E2752="Unknown"),ISBLANK(J2752)),AND(NOT(O2752="Unknown"),ISBLANK(R2752))),"Missing Information", INDEX(Table15[Entire Service Line Classification], MATCH(SUMIFS(Table15[Unique ID],Table15[System-Owned Portion],E2752,Table15[If Material Anything Other than "Lead" in Column E,Was Material Ever Previously Lead?],G2752,Table15[Customer-Owned Portion],O2752),Table15[Unique ID],0),0)))</f>
        <v/>
      </c>
      <c r="X2752"/>
    </row>
    <row r="2753" spans="2:24" x14ac:dyDescent="0.35">
      <c r="B2753" s="146"/>
      <c r="C2753" s="31"/>
      <c r="D2753" s="31"/>
      <c r="E2753" s="44"/>
      <c r="F2753" s="43"/>
      <c r="G2753" s="84"/>
      <c r="H2753" s="31"/>
      <c r="I2753" s="31"/>
      <c r="J2753" s="84"/>
      <c r="K2753" s="31"/>
      <c r="L2753" s="31"/>
      <c r="M2753" s="169"/>
      <c r="N2753" s="148"/>
      <c r="O2753" s="106"/>
      <c r="P2753" s="43"/>
      <c r="Q2753" s="31"/>
      <c r="R2753" s="84"/>
      <c r="S2753" s="31"/>
      <c r="T2753" s="31"/>
      <c r="U2753" s="169"/>
      <c r="V2753" s="150"/>
      <c r="W2753" s="141" t="str" cm="1">
        <f t="array" ref="W2753">IF(SUM(LEN(B2753:V2753))=0,"",IF(OR(OR(ISBLANK(F2753),SUM(LEN(C2753),LEN(D2753))=0),AND(NOT(E2753="Unknown"),ISBLANK(J2753)),AND(NOT(O2753="Unknown"),ISBLANK(R2753))),"Missing Information", INDEX(Table15[Entire Service Line Classification], MATCH(SUMIFS(Table15[Unique ID],Table15[System-Owned Portion],E2753,Table15[If Material Anything Other than "Lead" in Column E,Was Material Ever Previously Lead?],G2753,Table15[Customer-Owned Portion],O2753),Table15[Unique ID],0),0)))</f>
        <v/>
      </c>
      <c r="X2753"/>
    </row>
    <row r="2754" spans="2:24" x14ac:dyDescent="0.35">
      <c r="B2754" s="146"/>
      <c r="C2754" s="31"/>
      <c r="D2754" s="31"/>
      <c r="E2754" s="44"/>
      <c r="F2754" s="43"/>
      <c r="G2754" s="84"/>
      <c r="H2754" s="31"/>
      <c r="I2754" s="31"/>
      <c r="J2754" s="84"/>
      <c r="K2754" s="31"/>
      <c r="L2754" s="31"/>
      <c r="M2754" s="169"/>
      <c r="N2754" s="148"/>
      <c r="O2754" s="106"/>
      <c r="P2754" s="43"/>
      <c r="Q2754" s="31"/>
      <c r="R2754" s="84"/>
      <c r="S2754" s="31"/>
      <c r="T2754" s="31"/>
      <c r="U2754" s="169"/>
      <c r="V2754" s="150"/>
      <c r="W2754" s="141" t="str" cm="1">
        <f t="array" ref="W2754">IF(SUM(LEN(B2754:V2754))=0,"",IF(OR(OR(ISBLANK(F2754),SUM(LEN(C2754),LEN(D2754))=0),AND(NOT(E2754="Unknown"),ISBLANK(J2754)),AND(NOT(O2754="Unknown"),ISBLANK(R2754))),"Missing Information", INDEX(Table15[Entire Service Line Classification], MATCH(SUMIFS(Table15[Unique ID],Table15[System-Owned Portion],E2754,Table15[If Material Anything Other than "Lead" in Column E,Was Material Ever Previously Lead?],G2754,Table15[Customer-Owned Portion],O2754),Table15[Unique ID],0),0)))</f>
        <v/>
      </c>
      <c r="X2754"/>
    </row>
    <row r="2755" spans="2:24" x14ac:dyDescent="0.35">
      <c r="B2755" s="146"/>
      <c r="C2755" s="31"/>
      <c r="D2755" s="31"/>
      <c r="E2755" s="44"/>
      <c r="F2755" s="43"/>
      <c r="G2755" s="84"/>
      <c r="H2755" s="31"/>
      <c r="I2755" s="31"/>
      <c r="J2755" s="84"/>
      <c r="K2755" s="31"/>
      <c r="L2755" s="31"/>
      <c r="M2755" s="169"/>
      <c r="N2755" s="148"/>
      <c r="O2755" s="106"/>
      <c r="P2755" s="43"/>
      <c r="Q2755" s="31"/>
      <c r="R2755" s="84"/>
      <c r="S2755" s="31"/>
      <c r="T2755" s="31"/>
      <c r="U2755" s="169"/>
      <c r="V2755" s="150"/>
      <c r="W2755" s="141" t="str" cm="1">
        <f t="array" ref="W2755">IF(SUM(LEN(B2755:V2755))=0,"",IF(OR(OR(ISBLANK(F2755),SUM(LEN(C2755),LEN(D2755))=0),AND(NOT(E2755="Unknown"),ISBLANK(J2755)),AND(NOT(O2755="Unknown"),ISBLANK(R2755))),"Missing Information", INDEX(Table15[Entire Service Line Classification], MATCH(SUMIFS(Table15[Unique ID],Table15[System-Owned Portion],E2755,Table15[If Material Anything Other than "Lead" in Column E,Was Material Ever Previously Lead?],G2755,Table15[Customer-Owned Portion],O2755),Table15[Unique ID],0),0)))</f>
        <v/>
      </c>
      <c r="X2755"/>
    </row>
    <row r="2756" spans="2:24" x14ac:dyDescent="0.35">
      <c r="B2756" s="146"/>
      <c r="C2756" s="31"/>
      <c r="D2756" s="31"/>
      <c r="E2756" s="44"/>
      <c r="F2756" s="43"/>
      <c r="G2756" s="84"/>
      <c r="H2756" s="31"/>
      <c r="I2756" s="31"/>
      <c r="J2756" s="84"/>
      <c r="K2756" s="31"/>
      <c r="L2756" s="31"/>
      <c r="M2756" s="169"/>
      <c r="N2756" s="148"/>
      <c r="O2756" s="106"/>
      <c r="P2756" s="43"/>
      <c r="Q2756" s="31"/>
      <c r="R2756" s="84"/>
      <c r="S2756" s="31"/>
      <c r="T2756" s="31"/>
      <c r="U2756" s="169"/>
      <c r="V2756" s="150"/>
      <c r="W2756" s="141" t="str" cm="1">
        <f t="array" ref="W2756">IF(SUM(LEN(B2756:V2756))=0,"",IF(OR(OR(ISBLANK(F2756),SUM(LEN(C2756),LEN(D2756))=0),AND(NOT(E2756="Unknown"),ISBLANK(J2756)),AND(NOT(O2756="Unknown"),ISBLANK(R2756))),"Missing Information", INDEX(Table15[Entire Service Line Classification], MATCH(SUMIFS(Table15[Unique ID],Table15[System-Owned Portion],E2756,Table15[If Material Anything Other than "Lead" in Column E,Was Material Ever Previously Lead?],G2756,Table15[Customer-Owned Portion],O2756),Table15[Unique ID],0),0)))</f>
        <v/>
      </c>
      <c r="X2756"/>
    </row>
    <row r="2757" spans="2:24" x14ac:dyDescent="0.35">
      <c r="B2757" s="146"/>
      <c r="C2757" s="31"/>
      <c r="D2757" s="31"/>
      <c r="E2757" s="44"/>
      <c r="F2757" s="43"/>
      <c r="G2757" s="84"/>
      <c r="H2757" s="31"/>
      <c r="I2757" s="31"/>
      <c r="J2757" s="84"/>
      <c r="K2757" s="31"/>
      <c r="L2757" s="31"/>
      <c r="M2757" s="169"/>
      <c r="N2757" s="148"/>
      <c r="O2757" s="106"/>
      <c r="P2757" s="43"/>
      <c r="Q2757" s="31"/>
      <c r="R2757" s="84"/>
      <c r="S2757" s="31"/>
      <c r="T2757" s="31"/>
      <c r="U2757" s="169"/>
      <c r="V2757" s="150"/>
      <c r="W2757" s="141" t="str" cm="1">
        <f t="array" ref="W2757">IF(SUM(LEN(B2757:V2757))=0,"",IF(OR(OR(ISBLANK(F2757),SUM(LEN(C2757),LEN(D2757))=0),AND(NOT(E2757="Unknown"),ISBLANK(J2757)),AND(NOT(O2757="Unknown"),ISBLANK(R2757))),"Missing Information", INDEX(Table15[Entire Service Line Classification], MATCH(SUMIFS(Table15[Unique ID],Table15[System-Owned Portion],E2757,Table15[If Material Anything Other than "Lead" in Column E,Was Material Ever Previously Lead?],G2757,Table15[Customer-Owned Portion],O2757),Table15[Unique ID],0),0)))</f>
        <v/>
      </c>
      <c r="X2757"/>
    </row>
    <row r="2758" spans="2:24" x14ac:dyDescent="0.35">
      <c r="B2758" s="146"/>
      <c r="C2758" s="31"/>
      <c r="D2758" s="31"/>
      <c r="E2758" s="44"/>
      <c r="F2758" s="43"/>
      <c r="G2758" s="84"/>
      <c r="H2758" s="31"/>
      <c r="I2758" s="31"/>
      <c r="J2758" s="84"/>
      <c r="K2758" s="31"/>
      <c r="L2758" s="31"/>
      <c r="M2758" s="169"/>
      <c r="N2758" s="148"/>
      <c r="O2758" s="106"/>
      <c r="P2758" s="43"/>
      <c r="Q2758" s="31"/>
      <c r="R2758" s="84"/>
      <c r="S2758" s="31"/>
      <c r="T2758" s="31"/>
      <c r="U2758" s="169"/>
      <c r="V2758" s="150"/>
      <c r="W2758" s="141" t="str" cm="1">
        <f t="array" ref="W2758">IF(SUM(LEN(B2758:V2758))=0,"",IF(OR(OR(ISBLANK(F2758),SUM(LEN(C2758),LEN(D2758))=0),AND(NOT(E2758="Unknown"),ISBLANK(J2758)),AND(NOT(O2758="Unknown"),ISBLANK(R2758))),"Missing Information", INDEX(Table15[Entire Service Line Classification], MATCH(SUMIFS(Table15[Unique ID],Table15[System-Owned Portion],E2758,Table15[If Material Anything Other than "Lead" in Column E,Was Material Ever Previously Lead?],G2758,Table15[Customer-Owned Portion],O2758),Table15[Unique ID],0),0)))</f>
        <v/>
      </c>
      <c r="X2758"/>
    </row>
    <row r="2759" spans="2:24" x14ac:dyDescent="0.35">
      <c r="B2759" s="146"/>
      <c r="C2759" s="31"/>
      <c r="D2759" s="31"/>
      <c r="E2759" s="44"/>
      <c r="F2759" s="43"/>
      <c r="G2759" s="84"/>
      <c r="H2759" s="31"/>
      <c r="I2759" s="31"/>
      <c r="J2759" s="84"/>
      <c r="K2759" s="31"/>
      <c r="L2759" s="31"/>
      <c r="M2759" s="169"/>
      <c r="N2759" s="148"/>
      <c r="O2759" s="106"/>
      <c r="P2759" s="43"/>
      <c r="Q2759" s="31"/>
      <c r="R2759" s="84"/>
      <c r="S2759" s="31"/>
      <c r="T2759" s="31"/>
      <c r="U2759" s="169"/>
      <c r="V2759" s="150"/>
      <c r="W2759" s="141" t="str" cm="1">
        <f t="array" ref="W2759">IF(SUM(LEN(B2759:V2759))=0,"",IF(OR(OR(ISBLANK(F2759),SUM(LEN(C2759),LEN(D2759))=0),AND(NOT(E2759="Unknown"),ISBLANK(J2759)),AND(NOT(O2759="Unknown"),ISBLANK(R2759))),"Missing Information", INDEX(Table15[Entire Service Line Classification], MATCH(SUMIFS(Table15[Unique ID],Table15[System-Owned Portion],E2759,Table15[If Material Anything Other than "Lead" in Column E,Was Material Ever Previously Lead?],G2759,Table15[Customer-Owned Portion],O2759),Table15[Unique ID],0),0)))</f>
        <v/>
      </c>
      <c r="X2759"/>
    </row>
    <row r="2760" spans="2:24" x14ac:dyDescent="0.35">
      <c r="B2760" s="146"/>
      <c r="C2760" s="31"/>
      <c r="D2760" s="31"/>
      <c r="E2760" s="44"/>
      <c r="F2760" s="43"/>
      <c r="G2760" s="84"/>
      <c r="H2760" s="31"/>
      <c r="I2760" s="31"/>
      <c r="J2760" s="84"/>
      <c r="K2760" s="31"/>
      <c r="L2760" s="31"/>
      <c r="M2760" s="169"/>
      <c r="N2760" s="148"/>
      <c r="O2760" s="106"/>
      <c r="P2760" s="43"/>
      <c r="Q2760" s="31"/>
      <c r="R2760" s="84"/>
      <c r="S2760" s="31"/>
      <c r="T2760" s="31"/>
      <c r="U2760" s="169"/>
      <c r="V2760" s="150"/>
      <c r="W2760" s="141" t="str" cm="1">
        <f t="array" ref="W2760">IF(SUM(LEN(B2760:V2760))=0,"",IF(OR(OR(ISBLANK(F2760),SUM(LEN(C2760),LEN(D2760))=0),AND(NOT(E2760="Unknown"),ISBLANK(J2760)),AND(NOT(O2760="Unknown"),ISBLANK(R2760))),"Missing Information", INDEX(Table15[Entire Service Line Classification], MATCH(SUMIFS(Table15[Unique ID],Table15[System-Owned Portion],E2760,Table15[If Material Anything Other than "Lead" in Column E,Was Material Ever Previously Lead?],G2760,Table15[Customer-Owned Portion],O2760),Table15[Unique ID],0),0)))</f>
        <v/>
      </c>
      <c r="X2760"/>
    </row>
    <row r="2761" spans="2:24" x14ac:dyDescent="0.35">
      <c r="B2761" s="146"/>
      <c r="C2761" s="31"/>
      <c r="D2761" s="31"/>
      <c r="E2761" s="44"/>
      <c r="F2761" s="43"/>
      <c r="G2761" s="84"/>
      <c r="H2761" s="31"/>
      <c r="I2761" s="31"/>
      <c r="J2761" s="84"/>
      <c r="K2761" s="31"/>
      <c r="L2761" s="31"/>
      <c r="M2761" s="169"/>
      <c r="N2761" s="148"/>
      <c r="O2761" s="106"/>
      <c r="P2761" s="43"/>
      <c r="Q2761" s="31"/>
      <c r="R2761" s="84"/>
      <c r="S2761" s="31"/>
      <c r="T2761" s="31"/>
      <c r="U2761" s="169"/>
      <c r="V2761" s="150"/>
      <c r="W2761" s="141" t="str" cm="1">
        <f t="array" ref="W2761">IF(SUM(LEN(B2761:V2761))=0,"",IF(OR(OR(ISBLANK(F2761),SUM(LEN(C2761),LEN(D2761))=0),AND(NOT(E2761="Unknown"),ISBLANK(J2761)),AND(NOT(O2761="Unknown"),ISBLANK(R2761))),"Missing Information", INDEX(Table15[Entire Service Line Classification], MATCH(SUMIFS(Table15[Unique ID],Table15[System-Owned Portion],E2761,Table15[If Material Anything Other than "Lead" in Column E,Was Material Ever Previously Lead?],G2761,Table15[Customer-Owned Portion],O2761),Table15[Unique ID],0),0)))</f>
        <v/>
      </c>
      <c r="X2761"/>
    </row>
    <row r="2762" spans="2:24" x14ac:dyDescent="0.35">
      <c r="B2762" s="146"/>
      <c r="C2762" s="31"/>
      <c r="D2762" s="31"/>
      <c r="E2762" s="44"/>
      <c r="F2762" s="43"/>
      <c r="G2762" s="84"/>
      <c r="H2762" s="31"/>
      <c r="I2762" s="31"/>
      <c r="J2762" s="84"/>
      <c r="K2762" s="31"/>
      <c r="L2762" s="31"/>
      <c r="M2762" s="169"/>
      <c r="N2762" s="148"/>
      <c r="O2762" s="106"/>
      <c r="P2762" s="43"/>
      <c r="Q2762" s="31"/>
      <c r="R2762" s="84"/>
      <c r="S2762" s="31"/>
      <c r="T2762" s="31"/>
      <c r="U2762" s="169"/>
      <c r="V2762" s="150"/>
      <c r="W2762" s="141" t="str" cm="1">
        <f t="array" ref="W2762">IF(SUM(LEN(B2762:V2762))=0,"",IF(OR(OR(ISBLANK(F2762),SUM(LEN(C2762),LEN(D2762))=0),AND(NOT(E2762="Unknown"),ISBLANK(J2762)),AND(NOT(O2762="Unknown"),ISBLANK(R2762))),"Missing Information", INDEX(Table15[Entire Service Line Classification], MATCH(SUMIFS(Table15[Unique ID],Table15[System-Owned Portion],E2762,Table15[If Material Anything Other than "Lead" in Column E,Was Material Ever Previously Lead?],G2762,Table15[Customer-Owned Portion],O2762),Table15[Unique ID],0),0)))</f>
        <v/>
      </c>
      <c r="X2762"/>
    </row>
    <row r="2763" spans="2:24" x14ac:dyDescent="0.35">
      <c r="B2763" s="146"/>
      <c r="C2763" s="31"/>
      <c r="D2763" s="31"/>
      <c r="E2763" s="44"/>
      <c r="F2763" s="43"/>
      <c r="G2763" s="84"/>
      <c r="H2763" s="31"/>
      <c r="I2763" s="31"/>
      <c r="J2763" s="84"/>
      <c r="K2763" s="31"/>
      <c r="L2763" s="31"/>
      <c r="M2763" s="169"/>
      <c r="N2763" s="148"/>
      <c r="O2763" s="106"/>
      <c r="P2763" s="43"/>
      <c r="Q2763" s="31"/>
      <c r="R2763" s="84"/>
      <c r="S2763" s="31"/>
      <c r="T2763" s="31"/>
      <c r="U2763" s="169"/>
      <c r="V2763" s="150"/>
      <c r="W2763" s="141" t="str" cm="1">
        <f t="array" ref="W2763">IF(SUM(LEN(B2763:V2763))=0,"",IF(OR(OR(ISBLANK(F2763),SUM(LEN(C2763),LEN(D2763))=0),AND(NOT(E2763="Unknown"),ISBLANK(J2763)),AND(NOT(O2763="Unknown"),ISBLANK(R2763))),"Missing Information", INDEX(Table15[Entire Service Line Classification], MATCH(SUMIFS(Table15[Unique ID],Table15[System-Owned Portion],E2763,Table15[If Material Anything Other than "Lead" in Column E,Was Material Ever Previously Lead?],G2763,Table15[Customer-Owned Portion],O2763),Table15[Unique ID],0),0)))</f>
        <v/>
      </c>
      <c r="X2763"/>
    </row>
    <row r="2764" spans="2:24" x14ac:dyDescent="0.35">
      <c r="B2764" s="146"/>
      <c r="C2764" s="31"/>
      <c r="D2764" s="31"/>
      <c r="E2764" s="44"/>
      <c r="F2764" s="43"/>
      <c r="G2764" s="84"/>
      <c r="H2764" s="31"/>
      <c r="I2764" s="31"/>
      <c r="J2764" s="84"/>
      <c r="K2764" s="31"/>
      <c r="L2764" s="31"/>
      <c r="M2764" s="169"/>
      <c r="N2764" s="148"/>
      <c r="O2764" s="106"/>
      <c r="P2764" s="43"/>
      <c r="Q2764" s="31"/>
      <c r="R2764" s="84"/>
      <c r="S2764" s="31"/>
      <c r="T2764" s="31"/>
      <c r="U2764" s="169"/>
      <c r="V2764" s="150"/>
      <c r="W2764" s="141" t="str" cm="1">
        <f t="array" ref="W2764">IF(SUM(LEN(B2764:V2764))=0,"",IF(OR(OR(ISBLANK(F2764),SUM(LEN(C2764),LEN(D2764))=0),AND(NOT(E2764="Unknown"),ISBLANK(J2764)),AND(NOT(O2764="Unknown"),ISBLANK(R2764))),"Missing Information", INDEX(Table15[Entire Service Line Classification], MATCH(SUMIFS(Table15[Unique ID],Table15[System-Owned Portion],E2764,Table15[If Material Anything Other than "Lead" in Column E,Was Material Ever Previously Lead?],G2764,Table15[Customer-Owned Portion],O2764),Table15[Unique ID],0),0)))</f>
        <v/>
      </c>
      <c r="X2764"/>
    </row>
    <row r="2765" spans="2:24" x14ac:dyDescent="0.35">
      <c r="B2765" s="146"/>
      <c r="C2765" s="31"/>
      <c r="D2765" s="31"/>
      <c r="E2765" s="44"/>
      <c r="F2765" s="43"/>
      <c r="G2765" s="84"/>
      <c r="H2765" s="31"/>
      <c r="I2765" s="31"/>
      <c r="J2765" s="84"/>
      <c r="K2765" s="31"/>
      <c r="L2765" s="31"/>
      <c r="M2765" s="169"/>
      <c r="N2765" s="148"/>
      <c r="O2765" s="106"/>
      <c r="P2765" s="43"/>
      <c r="Q2765" s="31"/>
      <c r="R2765" s="84"/>
      <c r="S2765" s="31"/>
      <c r="T2765" s="31"/>
      <c r="U2765" s="169"/>
      <c r="V2765" s="150"/>
      <c r="W2765" s="141" t="str" cm="1">
        <f t="array" ref="W2765">IF(SUM(LEN(B2765:V2765))=0,"",IF(OR(OR(ISBLANK(F2765),SUM(LEN(C2765),LEN(D2765))=0),AND(NOT(E2765="Unknown"),ISBLANK(J2765)),AND(NOT(O2765="Unknown"),ISBLANK(R2765))),"Missing Information", INDEX(Table15[Entire Service Line Classification], MATCH(SUMIFS(Table15[Unique ID],Table15[System-Owned Portion],E2765,Table15[If Material Anything Other than "Lead" in Column E,Was Material Ever Previously Lead?],G2765,Table15[Customer-Owned Portion],O2765),Table15[Unique ID],0),0)))</f>
        <v/>
      </c>
      <c r="X2765"/>
    </row>
    <row r="2766" spans="2:24" x14ac:dyDescent="0.35">
      <c r="B2766" s="146"/>
      <c r="C2766" s="31"/>
      <c r="D2766" s="31"/>
      <c r="E2766" s="44"/>
      <c r="F2766" s="43"/>
      <c r="G2766" s="84"/>
      <c r="H2766" s="31"/>
      <c r="I2766" s="31"/>
      <c r="J2766" s="84"/>
      <c r="K2766" s="31"/>
      <c r="L2766" s="31"/>
      <c r="M2766" s="169"/>
      <c r="N2766" s="148"/>
      <c r="O2766" s="106"/>
      <c r="P2766" s="43"/>
      <c r="Q2766" s="31"/>
      <c r="R2766" s="84"/>
      <c r="S2766" s="31"/>
      <c r="T2766" s="31"/>
      <c r="U2766" s="169"/>
      <c r="V2766" s="150"/>
      <c r="W2766" s="141" t="str" cm="1">
        <f t="array" ref="W2766">IF(SUM(LEN(B2766:V2766))=0,"",IF(OR(OR(ISBLANK(F2766),SUM(LEN(C2766),LEN(D2766))=0),AND(NOT(E2766="Unknown"),ISBLANK(J2766)),AND(NOT(O2766="Unknown"),ISBLANK(R2766))),"Missing Information", INDEX(Table15[Entire Service Line Classification], MATCH(SUMIFS(Table15[Unique ID],Table15[System-Owned Portion],E2766,Table15[If Material Anything Other than "Lead" in Column E,Was Material Ever Previously Lead?],G2766,Table15[Customer-Owned Portion],O2766),Table15[Unique ID],0),0)))</f>
        <v/>
      </c>
      <c r="X2766"/>
    </row>
    <row r="2767" spans="2:24" x14ac:dyDescent="0.35">
      <c r="B2767" s="146"/>
      <c r="C2767" s="31"/>
      <c r="D2767" s="31"/>
      <c r="E2767" s="44"/>
      <c r="F2767" s="43"/>
      <c r="G2767" s="84"/>
      <c r="H2767" s="31"/>
      <c r="I2767" s="31"/>
      <c r="J2767" s="84"/>
      <c r="K2767" s="31"/>
      <c r="L2767" s="31"/>
      <c r="M2767" s="169"/>
      <c r="N2767" s="148"/>
      <c r="O2767" s="106"/>
      <c r="P2767" s="43"/>
      <c r="Q2767" s="31"/>
      <c r="R2767" s="84"/>
      <c r="S2767" s="31"/>
      <c r="T2767" s="31"/>
      <c r="U2767" s="169"/>
      <c r="V2767" s="150"/>
      <c r="W2767" s="141" t="str" cm="1">
        <f t="array" ref="W2767">IF(SUM(LEN(B2767:V2767))=0,"",IF(OR(OR(ISBLANK(F2767),SUM(LEN(C2767),LEN(D2767))=0),AND(NOT(E2767="Unknown"),ISBLANK(J2767)),AND(NOT(O2767="Unknown"),ISBLANK(R2767))),"Missing Information", INDEX(Table15[Entire Service Line Classification], MATCH(SUMIFS(Table15[Unique ID],Table15[System-Owned Portion],E2767,Table15[If Material Anything Other than "Lead" in Column E,Was Material Ever Previously Lead?],G2767,Table15[Customer-Owned Portion],O2767),Table15[Unique ID],0),0)))</f>
        <v/>
      </c>
      <c r="X2767"/>
    </row>
    <row r="2768" spans="2:24" x14ac:dyDescent="0.35">
      <c r="B2768" s="146"/>
      <c r="C2768" s="31"/>
      <c r="D2768" s="31"/>
      <c r="E2768" s="44"/>
      <c r="F2768" s="43"/>
      <c r="G2768" s="84"/>
      <c r="H2768" s="31"/>
      <c r="I2768" s="31"/>
      <c r="J2768" s="84"/>
      <c r="K2768" s="31"/>
      <c r="L2768" s="31"/>
      <c r="M2768" s="169"/>
      <c r="N2768" s="148"/>
      <c r="O2768" s="106"/>
      <c r="P2768" s="43"/>
      <c r="Q2768" s="31"/>
      <c r="R2768" s="84"/>
      <c r="S2768" s="31"/>
      <c r="T2768" s="31"/>
      <c r="U2768" s="169"/>
      <c r="V2768" s="150"/>
      <c r="W2768" s="141" t="str" cm="1">
        <f t="array" ref="W2768">IF(SUM(LEN(B2768:V2768))=0,"",IF(OR(OR(ISBLANK(F2768),SUM(LEN(C2768),LEN(D2768))=0),AND(NOT(E2768="Unknown"),ISBLANK(J2768)),AND(NOT(O2768="Unknown"),ISBLANK(R2768))),"Missing Information", INDEX(Table15[Entire Service Line Classification], MATCH(SUMIFS(Table15[Unique ID],Table15[System-Owned Portion],E2768,Table15[If Material Anything Other than "Lead" in Column E,Was Material Ever Previously Lead?],G2768,Table15[Customer-Owned Portion],O2768),Table15[Unique ID],0),0)))</f>
        <v/>
      </c>
      <c r="X2768"/>
    </row>
    <row r="2769" spans="2:24" x14ac:dyDescent="0.35">
      <c r="B2769" s="146"/>
      <c r="C2769" s="31"/>
      <c r="D2769" s="31"/>
      <c r="E2769" s="44"/>
      <c r="F2769" s="43"/>
      <c r="G2769" s="84"/>
      <c r="H2769" s="31"/>
      <c r="I2769" s="31"/>
      <c r="J2769" s="84"/>
      <c r="K2769" s="31"/>
      <c r="L2769" s="31"/>
      <c r="M2769" s="169"/>
      <c r="N2769" s="148"/>
      <c r="O2769" s="106"/>
      <c r="P2769" s="43"/>
      <c r="Q2769" s="31"/>
      <c r="R2769" s="84"/>
      <c r="S2769" s="31"/>
      <c r="T2769" s="31"/>
      <c r="U2769" s="169"/>
      <c r="V2769" s="150"/>
      <c r="W2769" s="141" t="str" cm="1">
        <f t="array" ref="W2769">IF(SUM(LEN(B2769:V2769))=0,"",IF(OR(OR(ISBLANK(F2769),SUM(LEN(C2769),LEN(D2769))=0),AND(NOT(E2769="Unknown"),ISBLANK(J2769)),AND(NOT(O2769="Unknown"),ISBLANK(R2769))),"Missing Information", INDEX(Table15[Entire Service Line Classification], MATCH(SUMIFS(Table15[Unique ID],Table15[System-Owned Portion],E2769,Table15[If Material Anything Other than "Lead" in Column E,Was Material Ever Previously Lead?],G2769,Table15[Customer-Owned Portion],O2769),Table15[Unique ID],0),0)))</f>
        <v/>
      </c>
      <c r="X2769"/>
    </row>
    <row r="2770" spans="2:24" x14ac:dyDescent="0.35">
      <c r="B2770" s="146"/>
      <c r="C2770" s="31"/>
      <c r="D2770" s="31"/>
      <c r="E2770" s="44"/>
      <c r="F2770" s="43"/>
      <c r="G2770" s="84"/>
      <c r="H2770" s="31"/>
      <c r="I2770" s="31"/>
      <c r="J2770" s="84"/>
      <c r="K2770" s="31"/>
      <c r="L2770" s="31"/>
      <c r="M2770" s="169"/>
      <c r="N2770" s="148"/>
      <c r="O2770" s="106"/>
      <c r="P2770" s="43"/>
      <c r="Q2770" s="31"/>
      <c r="R2770" s="84"/>
      <c r="S2770" s="31"/>
      <c r="T2770" s="31"/>
      <c r="U2770" s="169"/>
      <c r="V2770" s="150"/>
      <c r="W2770" s="141" t="str" cm="1">
        <f t="array" ref="W2770">IF(SUM(LEN(B2770:V2770))=0,"",IF(OR(OR(ISBLANK(F2770),SUM(LEN(C2770),LEN(D2770))=0),AND(NOT(E2770="Unknown"),ISBLANK(J2770)),AND(NOT(O2770="Unknown"),ISBLANK(R2770))),"Missing Information", INDEX(Table15[Entire Service Line Classification], MATCH(SUMIFS(Table15[Unique ID],Table15[System-Owned Portion],E2770,Table15[If Material Anything Other than "Lead" in Column E,Was Material Ever Previously Lead?],G2770,Table15[Customer-Owned Portion],O2770),Table15[Unique ID],0),0)))</f>
        <v/>
      </c>
      <c r="X2770"/>
    </row>
    <row r="2771" spans="2:24" x14ac:dyDescent="0.35">
      <c r="B2771" s="146"/>
      <c r="C2771" s="31"/>
      <c r="D2771" s="31"/>
      <c r="E2771" s="44"/>
      <c r="F2771" s="43"/>
      <c r="G2771" s="84"/>
      <c r="H2771" s="31"/>
      <c r="I2771" s="31"/>
      <c r="J2771" s="84"/>
      <c r="K2771" s="31"/>
      <c r="L2771" s="31"/>
      <c r="M2771" s="169"/>
      <c r="N2771" s="148"/>
      <c r="O2771" s="106"/>
      <c r="P2771" s="43"/>
      <c r="Q2771" s="31"/>
      <c r="R2771" s="84"/>
      <c r="S2771" s="31"/>
      <c r="T2771" s="31"/>
      <c r="U2771" s="169"/>
      <c r="V2771" s="150"/>
      <c r="W2771" s="141" t="str" cm="1">
        <f t="array" ref="W2771">IF(SUM(LEN(B2771:V2771))=0,"",IF(OR(OR(ISBLANK(F2771),SUM(LEN(C2771),LEN(D2771))=0),AND(NOT(E2771="Unknown"),ISBLANK(J2771)),AND(NOT(O2771="Unknown"),ISBLANK(R2771))),"Missing Information", INDEX(Table15[Entire Service Line Classification], MATCH(SUMIFS(Table15[Unique ID],Table15[System-Owned Portion],E2771,Table15[If Material Anything Other than "Lead" in Column E,Was Material Ever Previously Lead?],G2771,Table15[Customer-Owned Portion],O2771),Table15[Unique ID],0),0)))</f>
        <v/>
      </c>
      <c r="X2771"/>
    </row>
    <row r="2772" spans="2:24" x14ac:dyDescent="0.35">
      <c r="B2772" s="146"/>
      <c r="C2772" s="31"/>
      <c r="D2772" s="31"/>
      <c r="E2772" s="44"/>
      <c r="F2772" s="43"/>
      <c r="G2772" s="84"/>
      <c r="H2772" s="31"/>
      <c r="I2772" s="31"/>
      <c r="J2772" s="84"/>
      <c r="K2772" s="31"/>
      <c r="L2772" s="31"/>
      <c r="M2772" s="169"/>
      <c r="N2772" s="148"/>
      <c r="O2772" s="106"/>
      <c r="P2772" s="43"/>
      <c r="Q2772" s="31"/>
      <c r="R2772" s="84"/>
      <c r="S2772" s="31"/>
      <c r="T2772" s="31"/>
      <c r="U2772" s="169"/>
      <c r="V2772" s="150"/>
      <c r="W2772" s="141" t="str" cm="1">
        <f t="array" ref="W2772">IF(SUM(LEN(B2772:V2772))=0,"",IF(OR(OR(ISBLANK(F2772),SUM(LEN(C2772),LEN(D2772))=0),AND(NOT(E2772="Unknown"),ISBLANK(J2772)),AND(NOT(O2772="Unknown"),ISBLANK(R2772))),"Missing Information", INDEX(Table15[Entire Service Line Classification], MATCH(SUMIFS(Table15[Unique ID],Table15[System-Owned Portion],E2772,Table15[If Material Anything Other than "Lead" in Column E,Was Material Ever Previously Lead?],G2772,Table15[Customer-Owned Portion],O2772),Table15[Unique ID],0),0)))</f>
        <v/>
      </c>
      <c r="X2772"/>
    </row>
    <row r="2773" spans="2:24" x14ac:dyDescent="0.35">
      <c r="B2773" s="146"/>
      <c r="C2773" s="31"/>
      <c r="D2773" s="31"/>
      <c r="E2773" s="44"/>
      <c r="F2773" s="43"/>
      <c r="G2773" s="84"/>
      <c r="H2773" s="31"/>
      <c r="I2773" s="31"/>
      <c r="J2773" s="84"/>
      <c r="K2773" s="31"/>
      <c r="L2773" s="31"/>
      <c r="M2773" s="169"/>
      <c r="N2773" s="148"/>
      <c r="O2773" s="106"/>
      <c r="P2773" s="43"/>
      <c r="Q2773" s="31"/>
      <c r="R2773" s="84"/>
      <c r="S2773" s="31"/>
      <c r="T2773" s="31"/>
      <c r="U2773" s="169"/>
      <c r="V2773" s="150"/>
      <c r="W2773" s="141" t="str" cm="1">
        <f t="array" ref="W2773">IF(SUM(LEN(B2773:V2773))=0,"",IF(OR(OR(ISBLANK(F2773),SUM(LEN(C2773),LEN(D2773))=0),AND(NOT(E2773="Unknown"),ISBLANK(J2773)),AND(NOT(O2773="Unknown"),ISBLANK(R2773))),"Missing Information", INDEX(Table15[Entire Service Line Classification], MATCH(SUMIFS(Table15[Unique ID],Table15[System-Owned Portion],E2773,Table15[If Material Anything Other than "Lead" in Column E,Was Material Ever Previously Lead?],G2773,Table15[Customer-Owned Portion],O2773),Table15[Unique ID],0),0)))</f>
        <v/>
      </c>
      <c r="X2773"/>
    </row>
    <row r="2774" spans="2:24" x14ac:dyDescent="0.35">
      <c r="B2774" s="146"/>
      <c r="C2774" s="31"/>
      <c r="D2774" s="31"/>
      <c r="E2774" s="44"/>
      <c r="F2774" s="43"/>
      <c r="G2774" s="84"/>
      <c r="H2774" s="31"/>
      <c r="I2774" s="31"/>
      <c r="J2774" s="84"/>
      <c r="K2774" s="31"/>
      <c r="L2774" s="31"/>
      <c r="M2774" s="169"/>
      <c r="N2774" s="148"/>
      <c r="O2774" s="106"/>
      <c r="P2774" s="43"/>
      <c r="Q2774" s="31"/>
      <c r="R2774" s="84"/>
      <c r="S2774" s="31"/>
      <c r="T2774" s="31"/>
      <c r="U2774" s="169"/>
      <c r="V2774" s="150"/>
      <c r="W2774" s="141" t="str" cm="1">
        <f t="array" ref="W2774">IF(SUM(LEN(B2774:V2774))=0,"",IF(OR(OR(ISBLANK(F2774),SUM(LEN(C2774),LEN(D2774))=0),AND(NOT(E2774="Unknown"),ISBLANK(J2774)),AND(NOT(O2774="Unknown"),ISBLANK(R2774))),"Missing Information", INDEX(Table15[Entire Service Line Classification], MATCH(SUMIFS(Table15[Unique ID],Table15[System-Owned Portion],E2774,Table15[If Material Anything Other than "Lead" in Column E,Was Material Ever Previously Lead?],G2774,Table15[Customer-Owned Portion],O2774),Table15[Unique ID],0),0)))</f>
        <v/>
      </c>
      <c r="X2774"/>
    </row>
    <row r="2775" spans="2:24" x14ac:dyDescent="0.35">
      <c r="B2775" s="146"/>
      <c r="C2775" s="31"/>
      <c r="D2775" s="31"/>
      <c r="E2775" s="44"/>
      <c r="F2775" s="43"/>
      <c r="G2775" s="84"/>
      <c r="H2775" s="31"/>
      <c r="I2775" s="31"/>
      <c r="J2775" s="84"/>
      <c r="K2775" s="31"/>
      <c r="L2775" s="31"/>
      <c r="M2775" s="169"/>
      <c r="N2775" s="148"/>
      <c r="O2775" s="106"/>
      <c r="P2775" s="43"/>
      <c r="Q2775" s="31"/>
      <c r="R2775" s="84"/>
      <c r="S2775" s="31"/>
      <c r="T2775" s="31"/>
      <c r="U2775" s="169"/>
      <c r="V2775" s="150"/>
      <c r="W2775" s="141" t="str" cm="1">
        <f t="array" ref="W2775">IF(SUM(LEN(B2775:V2775))=0,"",IF(OR(OR(ISBLANK(F2775),SUM(LEN(C2775),LEN(D2775))=0),AND(NOT(E2775="Unknown"),ISBLANK(J2775)),AND(NOT(O2775="Unknown"),ISBLANK(R2775))),"Missing Information", INDEX(Table15[Entire Service Line Classification], MATCH(SUMIFS(Table15[Unique ID],Table15[System-Owned Portion],E2775,Table15[If Material Anything Other than "Lead" in Column E,Was Material Ever Previously Lead?],G2775,Table15[Customer-Owned Portion],O2775),Table15[Unique ID],0),0)))</f>
        <v/>
      </c>
      <c r="X2775"/>
    </row>
    <row r="2776" spans="2:24" x14ac:dyDescent="0.35">
      <c r="B2776" s="146"/>
      <c r="C2776" s="31"/>
      <c r="D2776" s="31"/>
      <c r="E2776" s="44"/>
      <c r="F2776" s="43"/>
      <c r="G2776" s="84"/>
      <c r="H2776" s="31"/>
      <c r="I2776" s="31"/>
      <c r="J2776" s="84"/>
      <c r="K2776" s="31"/>
      <c r="L2776" s="31"/>
      <c r="M2776" s="169"/>
      <c r="N2776" s="148"/>
      <c r="O2776" s="106"/>
      <c r="P2776" s="43"/>
      <c r="Q2776" s="31"/>
      <c r="R2776" s="84"/>
      <c r="S2776" s="31"/>
      <c r="T2776" s="31"/>
      <c r="U2776" s="169"/>
      <c r="V2776" s="150"/>
      <c r="W2776" s="141" t="str" cm="1">
        <f t="array" ref="W2776">IF(SUM(LEN(B2776:V2776))=0,"",IF(OR(OR(ISBLANK(F2776),SUM(LEN(C2776),LEN(D2776))=0),AND(NOT(E2776="Unknown"),ISBLANK(J2776)),AND(NOT(O2776="Unknown"),ISBLANK(R2776))),"Missing Information", INDEX(Table15[Entire Service Line Classification], MATCH(SUMIFS(Table15[Unique ID],Table15[System-Owned Portion],E2776,Table15[If Material Anything Other than "Lead" in Column E,Was Material Ever Previously Lead?],G2776,Table15[Customer-Owned Portion],O2776),Table15[Unique ID],0),0)))</f>
        <v/>
      </c>
      <c r="X2776"/>
    </row>
    <row r="2777" spans="2:24" x14ac:dyDescent="0.35">
      <c r="B2777" s="146"/>
      <c r="C2777" s="31"/>
      <c r="D2777" s="31"/>
      <c r="E2777" s="44"/>
      <c r="F2777" s="43"/>
      <c r="G2777" s="84"/>
      <c r="H2777" s="31"/>
      <c r="I2777" s="31"/>
      <c r="J2777" s="84"/>
      <c r="K2777" s="31"/>
      <c r="L2777" s="31"/>
      <c r="M2777" s="169"/>
      <c r="N2777" s="148"/>
      <c r="O2777" s="106"/>
      <c r="P2777" s="43"/>
      <c r="Q2777" s="31"/>
      <c r="R2777" s="84"/>
      <c r="S2777" s="31"/>
      <c r="T2777" s="31"/>
      <c r="U2777" s="169"/>
      <c r="V2777" s="150"/>
      <c r="W2777" s="141" t="str" cm="1">
        <f t="array" ref="W2777">IF(SUM(LEN(B2777:V2777))=0,"",IF(OR(OR(ISBLANK(F2777),SUM(LEN(C2777),LEN(D2777))=0),AND(NOT(E2777="Unknown"),ISBLANK(J2777)),AND(NOT(O2777="Unknown"),ISBLANK(R2777))),"Missing Information", INDEX(Table15[Entire Service Line Classification], MATCH(SUMIFS(Table15[Unique ID],Table15[System-Owned Portion],E2777,Table15[If Material Anything Other than "Lead" in Column E,Was Material Ever Previously Lead?],G2777,Table15[Customer-Owned Portion],O2777),Table15[Unique ID],0),0)))</f>
        <v/>
      </c>
      <c r="X2777"/>
    </row>
    <row r="2778" spans="2:24" x14ac:dyDescent="0.35">
      <c r="B2778" s="146"/>
      <c r="C2778" s="31"/>
      <c r="D2778" s="31"/>
      <c r="E2778" s="44"/>
      <c r="F2778" s="43"/>
      <c r="G2778" s="84"/>
      <c r="H2778" s="31"/>
      <c r="I2778" s="31"/>
      <c r="J2778" s="84"/>
      <c r="K2778" s="31"/>
      <c r="L2778" s="31"/>
      <c r="M2778" s="169"/>
      <c r="N2778" s="148"/>
      <c r="O2778" s="106"/>
      <c r="P2778" s="43"/>
      <c r="Q2778" s="31"/>
      <c r="R2778" s="84"/>
      <c r="S2778" s="31"/>
      <c r="T2778" s="31"/>
      <c r="U2778" s="169"/>
      <c r="V2778" s="150"/>
      <c r="W2778" s="141" t="str" cm="1">
        <f t="array" ref="W2778">IF(SUM(LEN(B2778:V2778))=0,"",IF(OR(OR(ISBLANK(F2778),SUM(LEN(C2778),LEN(D2778))=0),AND(NOT(E2778="Unknown"),ISBLANK(J2778)),AND(NOT(O2778="Unknown"),ISBLANK(R2778))),"Missing Information", INDEX(Table15[Entire Service Line Classification], MATCH(SUMIFS(Table15[Unique ID],Table15[System-Owned Portion],E2778,Table15[If Material Anything Other than "Lead" in Column E,Was Material Ever Previously Lead?],G2778,Table15[Customer-Owned Portion],O2778),Table15[Unique ID],0),0)))</f>
        <v/>
      </c>
      <c r="X2778"/>
    </row>
    <row r="2779" spans="2:24" x14ac:dyDescent="0.35">
      <c r="B2779" s="146"/>
      <c r="C2779" s="31"/>
      <c r="D2779" s="31"/>
      <c r="E2779" s="44"/>
      <c r="F2779" s="43"/>
      <c r="G2779" s="84"/>
      <c r="H2779" s="31"/>
      <c r="I2779" s="31"/>
      <c r="J2779" s="84"/>
      <c r="K2779" s="31"/>
      <c r="L2779" s="31"/>
      <c r="M2779" s="169"/>
      <c r="N2779" s="148"/>
      <c r="O2779" s="106"/>
      <c r="P2779" s="43"/>
      <c r="Q2779" s="31"/>
      <c r="R2779" s="84"/>
      <c r="S2779" s="31"/>
      <c r="T2779" s="31"/>
      <c r="U2779" s="169"/>
      <c r="V2779" s="150"/>
      <c r="W2779" s="141" t="str" cm="1">
        <f t="array" ref="W2779">IF(SUM(LEN(B2779:V2779))=0,"",IF(OR(OR(ISBLANK(F2779),SUM(LEN(C2779),LEN(D2779))=0),AND(NOT(E2779="Unknown"),ISBLANK(J2779)),AND(NOT(O2779="Unknown"),ISBLANK(R2779))),"Missing Information", INDEX(Table15[Entire Service Line Classification], MATCH(SUMIFS(Table15[Unique ID],Table15[System-Owned Portion],E2779,Table15[If Material Anything Other than "Lead" in Column E,Was Material Ever Previously Lead?],G2779,Table15[Customer-Owned Portion],O2779),Table15[Unique ID],0),0)))</f>
        <v/>
      </c>
      <c r="X2779"/>
    </row>
    <row r="2780" spans="2:24" x14ac:dyDescent="0.35">
      <c r="B2780" s="146"/>
      <c r="C2780" s="31"/>
      <c r="D2780" s="31"/>
      <c r="E2780" s="44"/>
      <c r="F2780" s="43"/>
      <c r="G2780" s="84"/>
      <c r="H2780" s="31"/>
      <c r="I2780" s="31"/>
      <c r="J2780" s="84"/>
      <c r="K2780" s="31"/>
      <c r="L2780" s="31"/>
      <c r="M2780" s="169"/>
      <c r="N2780" s="148"/>
      <c r="O2780" s="106"/>
      <c r="P2780" s="43"/>
      <c r="Q2780" s="31"/>
      <c r="R2780" s="84"/>
      <c r="S2780" s="31"/>
      <c r="T2780" s="31"/>
      <c r="U2780" s="169"/>
      <c r="V2780" s="150"/>
      <c r="W2780" s="141" t="str" cm="1">
        <f t="array" ref="W2780">IF(SUM(LEN(B2780:V2780))=0,"",IF(OR(OR(ISBLANK(F2780),SUM(LEN(C2780),LEN(D2780))=0),AND(NOT(E2780="Unknown"),ISBLANK(J2780)),AND(NOT(O2780="Unknown"),ISBLANK(R2780))),"Missing Information", INDEX(Table15[Entire Service Line Classification], MATCH(SUMIFS(Table15[Unique ID],Table15[System-Owned Portion],E2780,Table15[If Material Anything Other than "Lead" in Column E,Was Material Ever Previously Lead?],G2780,Table15[Customer-Owned Portion],O2780),Table15[Unique ID],0),0)))</f>
        <v/>
      </c>
      <c r="X2780"/>
    </row>
    <row r="2781" spans="2:24" x14ac:dyDescent="0.35">
      <c r="B2781" s="146"/>
      <c r="C2781" s="31"/>
      <c r="D2781" s="31"/>
      <c r="E2781" s="44"/>
      <c r="F2781" s="43"/>
      <c r="G2781" s="84"/>
      <c r="H2781" s="31"/>
      <c r="I2781" s="31"/>
      <c r="J2781" s="84"/>
      <c r="K2781" s="31"/>
      <c r="L2781" s="31"/>
      <c r="M2781" s="169"/>
      <c r="N2781" s="148"/>
      <c r="O2781" s="106"/>
      <c r="P2781" s="43"/>
      <c r="Q2781" s="31"/>
      <c r="R2781" s="84"/>
      <c r="S2781" s="31"/>
      <c r="T2781" s="31"/>
      <c r="U2781" s="169"/>
      <c r="V2781" s="150"/>
      <c r="W2781" s="141" t="str" cm="1">
        <f t="array" ref="W2781">IF(SUM(LEN(B2781:V2781))=0,"",IF(OR(OR(ISBLANK(F2781),SUM(LEN(C2781),LEN(D2781))=0),AND(NOT(E2781="Unknown"),ISBLANK(J2781)),AND(NOT(O2781="Unknown"),ISBLANK(R2781))),"Missing Information", INDEX(Table15[Entire Service Line Classification], MATCH(SUMIFS(Table15[Unique ID],Table15[System-Owned Portion],E2781,Table15[If Material Anything Other than "Lead" in Column E,Was Material Ever Previously Lead?],G2781,Table15[Customer-Owned Portion],O2781),Table15[Unique ID],0),0)))</f>
        <v/>
      </c>
      <c r="X2781"/>
    </row>
    <row r="2782" spans="2:24" x14ac:dyDescent="0.35">
      <c r="B2782" s="146"/>
      <c r="C2782" s="31"/>
      <c r="D2782" s="31"/>
      <c r="E2782" s="44"/>
      <c r="F2782" s="43"/>
      <c r="G2782" s="84"/>
      <c r="H2782" s="31"/>
      <c r="I2782" s="31"/>
      <c r="J2782" s="84"/>
      <c r="K2782" s="31"/>
      <c r="L2782" s="31"/>
      <c r="M2782" s="169"/>
      <c r="N2782" s="148"/>
      <c r="O2782" s="106"/>
      <c r="P2782" s="43"/>
      <c r="Q2782" s="31"/>
      <c r="R2782" s="84"/>
      <c r="S2782" s="31"/>
      <c r="T2782" s="31"/>
      <c r="U2782" s="169"/>
      <c r="V2782" s="150"/>
      <c r="W2782" s="141" t="str" cm="1">
        <f t="array" ref="W2782">IF(SUM(LEN(B2782:V2782))=0,"",IF(OR(OR(ISBLANK(F2782),SUM(LEN(C2782),LEN(D2782))=0),AND(NOT(E2782="Unknown"),ISBLANK(J2782)),AND(NOT(O2782="Unknown"),ISBLANK(R2782))),"Missing Information", INDEX(Table15[Entire Service Line Classification], MATCH(SUMIFS(Table15[Unique ID],Table15[System-Owned Portion],E2782,Table15[If Material Anything Other than "Lead" in Column E,Was Material Ever Previously Lead?],G2782,Table15[Customer-Owned Portion],O2782),Table15[Unique ID],0),0)))</f>
        <v/>
      </c>
      <c r="X2782"/>
    </row>
    <row r="2783" spans="2:24" x14ac:dyDescent="0.35">
      <c r="B2783" s="146"/>
      <c r="C2783" s="31"/>
      <c r="D2783" s="31"/>
      <c r="E2783" s="44"/>
      <c r="F2783" s="43"/>
      <c r="G2783" s="84"/>
      <c r="H2783" s="31"/>
      <c r="I2783" s="31"/>
      <c r="J2783" s="84"/>
      <c r="K2783" s="31"/>
      <c r="L2783" s="31"/>
      <c r="M2783" s="169"/>
      <c r="N2783" s="148"/>
      <c r="O2783" s="106"/>
      <c r="P2783" s="43"/>
      <c r="Q2783" s="31"/>
      <c r="R2783" s="84"/>
      <c r="S2783" s="31"/>
      <c r="T2783" s="31"/>
      <c r="U2783" s="169"/>
      <c r="V2783" s="150"/>
      <c r="W2783" s="141" t="str" cm="1">
        <f t="array" ref="W2783">IF(SUM(LEN(B2783:V2783))=0,"",IF(OR(OR(ISBLANK(F2783),SUM(LEN(C2783),LEN(D2783))=0),AND(NOT(E2783="Unknown"),ISBLANK(J2783)),AND(NOT(O2783="Unknown"),ISBLANK(R2783))),"Missing Information", INDEX(Table15[Entire Service Line Classification], MATCH(SUMIFS(Table15[Unique ID],Table15[System-Owned Portion],E2783,Table15[If Material Anything Other than "Lead" in Column E,Was Material Ever Previously Lead?],G2783,Table15[Customer-Owned Portion],O2783),Table15[Unique ID],0),0)))</f>
        <v/>
      </c>
      <c r="X2783"/>
    </row>
    <row r="2784" spans="2:24" x14ac:dyDescent="0.35">
      <c r="B2784" s="146"/>
      <c r="C2784" s="31"/>
      <c r="D2784" s="31"/>
      <c r="E2784" s="44"/>
      <c r="F2784" s="43"/>
      <c r="G2784" s="84"/>
      <c r="H2784" s="31"/>
      <c r="I2784" s="31"/>
      <c r="J2784" s="84"/>
      <c r="K2784" s="31"/>
      <c r="L2784" s="31"/>
      <c r="M2784" s="169"/>
      <c r="N2784" s="148"/>
      <c r="O2784" s="106"/>
      <c r="P2784" s="43"/>
      <c r="Q2784" s="31"/>
      <c r="R2784" s="84"/>
      <c r="S2784" s="31"/>
      <c r="T2784" s="31"/>
      <c r="U2784" s="169"/>
      <c r="V2784" s="150"/>
      <c r="W2784" s="141" t="str" cm="1">
        <f t="array" ref="W2784">IF(SUM(LEN(B2784:V2784))=0,"",IF(OR(OR(ISBLANK(F2784),SUM(LEN(C2784),LEN(D2784))=0),AND(NOT(E2784="Unknown"),ISBLANK(J2784)),AND(NOT(O2784="Unknown"),ISBLANK(R2784))),"Missing Information", INDEX(Table15[Entire Service Line Classification], MATCH(SUMIFS(Table15[Unique ID],Table15[System-Owned Portion],E2784,Table15[If Material Anything Other than "Lead" in Column E,Was Material Ever Previously Lead?],G2784,Table15[Customer-Owned Portion],O2784),Table15[Unique ID],0),0)))</f>
        <v/>
      </c>
      <c r="X2784"/>
    </row>
    <row r="2785" spans="2:24" x14ac:dyDescent="0.35">
      <c r="B2785" s="146"/>
      <c r="C2785" s="31"/>
      <c r="D2785" s="31"/>
      <c r="E2785" s="44"/>
      <c r="F2785" s="43"/>
      <c r="G2785" s="84"/>
      <c r="H2785" s="31"/>
      <c r="I2785" s="31"/>
      <c r="J2785" s="84"/>
      <c r="K2785" s="31"/>
      <c r="L2785" s="31"/>
      <c r="M2785" s="169"/>
      <c r="N2785" s="148"/>
      <c r="O2785" s="106"/>
      <c r="P2785" s="43"/>
      <c r="Q2785" s="31"/>
      <c r="R2785" s="84"/>
      <c r="S2785" s="31"/>
      <c r="T2785" s="31"/>
      <c r="U2785" s="169"/>
      <c r="V2785" s="150"/>
      <c r="W2785" s="141" t="str" cm="1">
        <f t="array" ref="W2785">IF(SUM(LEN(B2785:V2785))=0,"",IF(OR(OR(ISBLANK(F2785),SUM(LEN(C2785),LEN(D2785))=0),AND(NOT(E2785="Unknown"),ISBLANK(J2785)),AND(NOT(O2785="Unknown"),ISBLANK(R2785))),"Missing Information", INDEX(Table15[Entire Service Line Classification], MATCH(SUMIFS(Table15[Unique ID],Table15[System-Owned Portion],E2785,Table15[If Material Anything Other than "Lead" in Column E,Was Material Ever Previously Lead?],G2785,Table15[Customer-Owned Portion],O2785),Table15[Unique ID],0),0)))</f>
        <v/>
      </c>
      <c r="X2785"/>
    </row>
    <row r="2786" spans="2:24" x14ac:dyDescent="0.35">
      <c r="B2786" s="146"/>
      <c r="C2786" s="31"/>
      <c r="D2786" s="31"/>
      <c r="E2786" s="44"/>
      <c r="F2786" s="43"/>
      <c r="G2786" s="84"/>
      <c r="H2786" s="31"/>
      <c r="I2786" s="31"/>
      <c r="J2786" s="84"/>
      <c r="K2786" s="31"/>
      <c r="L2786" s="31"/>
      <c r="M2786" s="169"/>
      <c r="N2786" s="148"/>
      <c r="O2786" s="106"/>
      <c r="P2786" s="43"/>
      <c r="Q2786" s="31"/>
      <c r="R2786" s="84"/>
      <c r="S2786" s="31"/>
      <c r="T2786" s="31"/>
      <c r="U2786" s="169"/>
      <c r="V2786" s="150"/>
      <c r="W2786" s="141" t="str" cm="1">
        <f t="array" ref="W2786">IF(SUM(LEN(B2786:V2786))=0,"",IF(OR(OR(ISBLANK(F2786),SUM(LEN(C2786),LEN(D2786))=0),AND(NOT(E2786="Unknown"),ISBLANK(J2786)),AND(NOT(O2786="Unknown"),ISBLANK(R2786))),"Missing Information", INDEX(Table15[Entire Service Line Classification], MATCH(SUMIFS(Table15[Unique ID],Table15[System-Owned Portion],E2786,Table15[If Material Anything Other than "Lead" in Column E,Was Material Ever Previously Lead?],G2786,Table15[Customer-Owned Portion],O2786),Table15[Unique ID],0),0)))</f>
        <v/>
      </c>
      <c r="X2786"/>
    </row>
    <row r="2787" spans="2:24" x14ac:dyDescent="0.35">
      <c r="B2787" s="146"/>
      <c r="C2787" s="31"/>
      <c r="D2787" s="31"/>
      <c r="E2787" s="44"/>
      <c r="F2787" s="43"/>
      <c r="G2787" s="84"/>
      <c r="H2787" s="31"/>
      <c r="I2787" s="31"/>
      <c r="J2787" s="84"/>
      <c r="K2787" s="31"/>
      <c r="L2787" s="31"/>
      <c r="M2787" s="169"/>
      <c r="N2787" s="148"/>
      <c r="O2787" s="106"/>
      <c r="P2787" s="43"/>
      <c r="Q2787" s="31"/>
      <c r="R2787" s="84"/>
      <c r="S2787" s="31"/>
      <c r="T2787" s="31"/>
      <c r="U2787" s="169"/>
      <c r="V2787" s="150"/>
      <c r="W2787" s="141" t="str" cm="1">
        <f t="array" ref="W2787">IF(SUM(LEN(B2787:V2787))=0,"",IF(OR(OR(ISBLANK(F2787),SUM(LEN(C2787),LEN(D2787))=0),AND(NOT(E2787="Unknown"),ISBLANK(J2787)),AND(NOT(O2787="Unknown"),ISBLANK(R2787))),"Missing Information", INDEX(Table15[Entire Service Line Classification], MATCH(SUMIFS(Table15[Unique ID],Table15[System-Owned Portion],E2787,Table15[If Material Anything Other than "Lead" in Column E,Was Material Ever Previously Lead?],G2787,Table15[Customer-Owned Portion],O2787),Table15[Unique ID],0),0)))</f>
        <v/>
      </c>
      <c r="X2787"/>
    </row>
    <row r="2788" spans="2:24" x14ac:dyDescent="0.35">
      <c r="B2788" s="146"/>
      <c r="C2788" s="31"/>
      <c r="D2788" s="31"/>
      <c r="E2788" s="44"/>
      <c r="F2788" s="43"/>
      <c r="G2788" s="84"/>
      <c r="H2788" s="31"/>
      <c r="I2788" s="31"/>
      <c r="J2788" s="84"/>
      <c r="K2788" s="31"/>
      <c r="L2788" s="31"/>
      <c r="M2788" s="169"/>
      <c r="N2788" s="148"/>
      <c r="O2788" s="106"/>
      <c r="P2788" s="43"/>
      <c r="Q2788" s="31"/>
      <c r="R2788" s="84"/>
      <c r="S2788" s="31"/>
      <c r="T2788" s="31"/>
      <c r="U2788" s="169"/>
      <c r="V2788" s="150"/>
      <c r="W2788" s="141" t="str" cm="1">
        <f t="array" ref="W2788">IF(SUM(LEN(B2788:V2788))=0,"",IF(OR(OR(ISBLANK(F2788),SUM(LEN(C2788),LEN(D2788))=0),AND(NOT(E2788="Unknown"),ISBLANK(J2788)),AND(NOT(O2788="Unknown"),ISBLANK(R2788))),"Missing Information", INDEX(Table15[Entire Service Line Classification], MATCH(SUMIFS(Table15[Unique ID],Table15[System-Owned Portion],E2788,Table15[If Material Anything Other than "Lead" in Column E,Was Material Ever Previously Lead?],G2788,Table15[Customer-Owned Portion],O2788),Table15[Unique ID],0),0)))</f>
        <v/>
      </c>
      <c r="X2788"/>
    </row>
    <row r="2789" spans="2:24" x14ac:dyDescent="0.35">
      <c r="B2789" s="146"/>
      <c r="C2789" s="31"/>
      <c r="D2789" s="31"/>
      <c r="E2789" s="44"/>
      <c r="F2789" s="43"/>
      <c r="G2789" s="84"/>
      <c r="H2789" s="31"/>
      <c r="I2789" s="31"/>
      <c r="J2789" s="84"/>
      <c r="K2789" s="31"/>
      <c r="L2789" s="31"/>
      <c r="M2789" s="169"/>
      <c r="N2789" s="148"/>
      <c r="O2789" s="106"/>
      <c r="P2789" s="43"/>
      <c r="Q2789" s="31"/>
      <c r="R2789" s="84"/>
      <c r="S2789" s="31"/>
      <c r="T2789" s="31"/>
      <c r="U2789" s="169"/>
      <c r="V2789" s="150"/>
      <c r="W2789" s="141" t="str" cm="1">
        <f t="array" ref="W2789">IF(SUM(LEN(B2789:V2789))=0,"",IF(OR(OR(ISBLANK(F2789),SUM(LEN(C2789),LEN(D2789))=0),AND(NOT(E2789="Unknown"),ISBLANK(J2789)),AND(NOT(O2789="Unknown"),ISBLANK(R2789))),"Missing Information", INDEX(Table15[Entire Service Line Classification], MATCH(SUMIFS(Table15[Unique ID],Table15[System-Owned Portion],E2789,Table15[If Material Anything Other than "Lead" in Column E,Was Material Ever Previously Lead?],G2789,Table15[Customer-Owned Portion],O2789),Table15[Unique ID],0),0)))</f>
        <v/>
      </c>
      <c r="X2789"/>
    </row>
    <row r="2790" spans="2:24" x14ac:dyDescent="0.35">
      <c r="B2790" s="146"/>
      <c r="C2790" s="31"/>
      <c r="D2790" s="31"/>
      <c r="E2790" s="44"/>
      <c r="F2790" s="43"/>
      <c r="G2790" s="84"/>
      <c r="H2790" s="31"/>
      <c r="I2790" s="31"/>
      <c r="J2790" s="84"/>
      <c r="K2790" s="31"/>
      <c r="L2790" s="31"/>
      <c r="M2790" s="169"/>
      <c r="N2790" s="148"/>
      <c r="O2790" s="106"/>
      <c r="P2790" s="43"/>
      <c r="Q2790" s="31"/>
      <c r="R2790" s="84"/>
      <c r="S2790" s="31"/>
      <c r="T2790" s="31"/>
      <c r="U2790" s="169"/>
      <c r="V2790" s="150"/>
      <c r="W2790" s="141" t="str" cm="1">
        <f t="array" ref="W2790">IF(SUM(LEN(B2790:V2790))=0,"",IF(OR(OR(ISBLANK(F2790),SUM(LEN(C2790),LEN(D2790))=0),AND(NOT(E2790="Unknown"),ISBLANK(J2790)),AND(NOT(O2790="Unknown"),ISBLANK(R2790))),"Missing Information", INDEX(Table15[Entire Service Line Classification], MATCH(SUMIFS(Table15[Unique ID],Table15[System-Owned Portion],E2790,Table15[If Material Anything Other than "Lead" in Column E,Was Material Ever Previously Lead?],G2790,Table15[Customer-Owned Portion],O2790),Table15[Unique ID],0),0)))</f>
        <v/>
      </c>
      <c r="X2790"/>
    </row>
    <row r="2791" spans="2:24" x14ac:dyDescent="0.35">
      <c r="B2791" s="146"/>
      <c r="C2791" s="31"/>
      <c r="D2791" s="31"/>
      <c r="E2791" s="44"/>
      <c r="F2791" s="43"/>
      <c r="G2791" s="84"/>
      <c r="H2791" s="31"/>
      <c r="I2791" s="31"/>
      <c r="J2791" s="84"/>
      <c r="K2791" s="31"/>
      <c r="L2791" s="31"/>
      <c r="M2791" s="169"/>
      <c r="N2791" s="148"/>
      <c r="O2791" s="106"/>
      <c r="P2791" s="43"/>
      <c r="Q2791" s="31"/>
      <c r="R2791" s="84"/>
      <c r="S2791" s="31"/>
      <c r="T2791" s="31"/>
      <c r="U2791" s="169"/>
      <c r="V2791" s="150"/>
      <c r="W2791" s="141" t="str" cm="1">
        <f t="array" ref="W2791">IF(SUM(LEN(B2791:V2791))=0,"",IF(OR(OR(ISBLANK(F2791),SUM(LEN(C2791),LEN(D2791))=0),AND(NOT(E2791="Unknown"),ISBLANK(J2791)),AND(NOT(O2791="Unknown"),ISBLANK(R2791))),"Missing Information", INDEX(Table15[Entire Service Line Classification], MATCH(SUMIFS(Table15[Unique ID],Table15[System-Owned Portion],E2791,Table15[If Material Anything Other than "Lead" in Column E,Was Material Ever Previously Lead?],G2791,Table15[Customer-Owned Portion],O2791),Table15[Unique ID],0),0)))</f>
        <v/>
      </c>
      <c r="X2791"/>
    </row>
    <row r="2792" spans="2:24" x14ac:dyDescent="0.35">
      <c r="B2792" s="146"/>
      <c r="C2792" s="31"/>
      <c r="D2792" s="31"/>
      <c r="E2792" s="44"/>
      <c r="F2792" s="43"/>
      <c r="G2792" s="84"/>
      <c r="H2792" s="31"/>
      <c r="I2792" s="31"/>
      <c r="J2792" s="84"/>
      <c r="K2792" s="31"/>
      <c r="L2792" s="31"/>
      <c r="M2792" s="169"/>
      <c r="N2792" s="148"/>
      <c r="O2792" s="106"/>
      <c r="P2792" s="43"/>
      <c r="Q2792" s="31"/>
      <c r="R2792" s="84"/>
      <c r="S2792" s="31"/>
      <c r="T2792" s="31"/>
      <c r="U2792" s="169"/>
      <c r="V2792" s="150"/>
      <c r="W2792" s="141" t="str" cm="1">
        <f t="array" ref="W2792">IF(SUM(LEN(B2792:V2792))=0,"",IF(OR(OR(ISBLANK(F2792),SUM(LEN(C2792),LEN(D2792))=0),AND(NOT(E2792="Unknown"),ISBLANK(J2792)),AND(NOT(O2792="Unknown"),ISBLANK(R2792))),"Missing Information", INDEX(Table15[Entire Service Line Classification], MATCH(SUMIFS(Table15[Unique ID],Table15[System-Owned Portion],E2792,Table15[If Material Anything Other than "Lead" in Column E,Was Material Ever Previously Lead?],G2792,Table15[Customer-Owned Portion],O2792),Table15[Unique ID],0),0)))</f>
        <v/>
      </c>
      <c r="X2792"/>
    </row>
    <row r="2793" spans="2:24" x14ac:dyDescent="0.35">
      <c r="B2793" s="146"/>
      <c r="C2793" s="31"/>
      <c r="D2793" s="31"/>
      <c r="E2793" s="44"/>
      <c r="F2793" s="43"/>
      <c r="G2793" s="84"/>
      <c r="H2793" s="31"/>
      <c r="I2793" s="31"/>
      <c r="J2793" s="84"/>
      <c r="K2793" s="31"/>
      <c r="L2793" s="31"/>
      <c r="M2793" s="169"/>
      <c r="N2793" s="148"/>
      <c r="O2793" s="106"/>
      <c r="P2793" s="43"/>
      <c r="Q2793" s="31"/>
      <c r="R2793" s="84"/>
      <c r="S2793" s="31"/>
      <c r="T2793" s="31"/>
      <c r="U2793" s="169"/>
      <c r="V2793" s="150"/>
      <c r="W2793" s="141" t="str" cm="1">
        <f t="array" ref="W2793">IF(SUM(LEN(B2793:V2793))=0,"",IF(OR(OR(ISBLANK(F2793),SUM(LEN(C2793),LEN(D2793))=0),AND(NOT(E2793="Unknown"),ISBLANK(J2793)),AND(NOT(O2793="Unknown"),ISBLANK(R2793))),"Missing Information", INDEX(Table15[Entire Service Line Classification], MATCH(SUMIFS(Table15[Unique ID],Table15[System-Owned Portion],E2793,Table15[If Material Anything Other than "Lead" in Column E,Was Material Ever Previously Lead?],G2793,Table15[Customer-Owned Portion],O2793),Table15[Unique ID],0),0)))</f>
        <v/>
      </c>
      <c r="X2793"/>
    </row>
    <row r="2794" spans="2:24" x14ac:dyDescent="0.35">
      <c r="B2794" s="146"/>
      <c r="C2794" s="31"/>
      <c r="D2794" s="31"/>
      <c r="E2794" s="44"/>
      <c r="F2794" s="43"/>
      <c r="G2794" s="84"/>
      <c r="H2794" s="31"/>
      <c r="I2794" s="31"/>
      <c r="J2794" s="84"/>
      <c r="K2794" s="31"/>
      <c r="L2794" s="31"/>
      <c r="M2794" s="169"/>
      <c r="N2794" s="148"/>
      <c r="O2794" s="106"/>
      <c r="P2794" s="43"/>
      <c r="Q2794" s="31"/>
      <c r="R2794" s="84"/>
      <c r="S2794" s="31"/>
      <c r="T2794" s="31"/>
      <c r="U2794" s="169"/>
      <c r="V2794" s="150"/>
      <c r="W2794" s="141" t="str" cm="1">
        <f t="array" ref="W2794">IF(SUM(LEN(B2794:V2794))=0,"",IF(OR(OR(ISBLANK(F2794),SUM(LEN(C2794),LEN(D2794))=0),AND(NOT(E2794="Unknown"),ISBLANK(J2794)),AND(NOT(O2794="Unknown"),ISBLANK(R2794))),"Missing Information", INDEX(Table15[Entire Service Line Classification], MATCH(SUMIFS(Table15[Unique ID],Table15[System-Owned Portion],E2794,Table15[If Material Anything Other than "Lead" in Column E,Was Material Ever Previously Lead?],G2794,Table15[Customer-Owned Portion],O2794),Table15[Unique ID],0),0)))</f>
        <v/>
      </c>
      <c r="X2794"/>
    </row>
    <row r="2795" spans="2:24" x14ac:dyDescent="0.35">
      <c r="B2795" s="146"/>
      <c r="C2795" s="31"/>
      <c r="D2795" s="31"/>
      <c r="E2795" s="44"/>
      <c r="F2795" s="43"/>
      <c r="G2795" s="84"/>
      <c r="H2795" s="31"/>
      <c r="I2795" s="31"/>
      <c r="J2795" s="84"/>
      <c r="K2795" s="31"/>
      <c r="L2795" s="31"/>
      <c r="M2795" s="169"/>
      <c r="N2795" s="148"/>
      <c r="O2795" s="106"/>
      <c r="P2795" s="43"/>
      <c r="Q2795" s="31"/>
      <c r="R2795" s="84"/>
      <c r="S2795" s="31"/>
      <c r="T2795" s="31"/>
      <c r="U2795" s="169"/>
      <c r="V2795" s="150"/>
      <c r="W2795" s="141" t="str" cm="1">
        <f t="array" ref="W2795">IF(SUM(LEN(B2795:V2795))=0,"",IF(OR(OR(ISBLANK(F2795),SUM(LEN(C2795),LEN(D2795))=0),AND(NOT(E2795="Unknown"),ISBLANK(J2795)),AND(NOT(O2795="Unknown"),ISBLANK(R2795))),"Missing Information", INDEX(Table15[Entire Service Line Classification], MATCH(SUMIFS(Table15[Unique ID],Table15[System-Owned Portion],E2795,Table15[If Material Anything Other than "Lead" in Column E,Was Material Ever Previously Lead?],G2795,Table15[Customer-Owned Portion],O2795),Table15[Unique ID],0),0)))</f>
        <v/>
      </c>
      <c r="X2795"/>
    </row>
    <row r="2796" spans="2:24" x14ac:dyDescent="0.35">
      <c r="B2796" s="146"/>
      <c r="C2796" s="31"/>
      <c r="D2796" s="31"/>
      <c r="E2796" s="44"/>
      <c r="F2796" s="43"/>
      <c r="G2796" s="84"/>
      <c r="H2796" s="31"/>
      <c r="I2796" s="31"/>
      <c r="J2796" s="84"/>
      <c r="K2796" s="31"/>
      <c r="L2796" s="31"/>
      <c r="M2796" s="169"/>
      <c r="N2796" s="148"/>
      <c r="O2796" s="106"/>
      <c r="P2796" s="43"/>
      <c r="Q2796" s="31"/>
      <c r="R2796" s="84"/>
      <c r="S2796" s="31"/>
      <c r="T2796" s="31"/>
      <c r="U2796" s="169"/>
      <c r="V2796" s="150"/>
      <c r="W2796" s="141" t="str" cm="1">
        <f t="array" ref="W2796">IF(SUM(LEN(B2796:V2796))=0,"",IF(OR(OR(ISBLANK(F2796),SUM(LEN(C2796),LEN(D2796))=0),AND(NOT(E2796="Unknown"),ISBLANK(J2796)),AND(NOT(O2796="Unknown"),ISBLANK(R2796))),"Missing Information", INDEX(Table15[Entire Service Line Classification], MATCH(SUMIFS(Table15[Unique ID],Table15[System-Owned Portion],E2796,Table15[If Material Anything Other than "Lead" in Column E,Was Material Ever Previously Lead?],G2796,Table15[Customer-Owned Portion],O2796),Table15[Unique ID],0),0)))</f>
        <v/>
      </c>
      <c r="X2796"/>
    </row>
    <row r="2797" spans="2:24" x14ac:dyDescent="0.35">
      <c r="B2797" s="146"/>
      <c r="C2797" s="31"/>
      <c r="D2797" s="31"/>
      <c r="E2797" s="44"/>
      <c r="F2797" s="43"/>
      <c r="G2797" s="84"/>
      <c r="H2797" s="31"/>
      <c r="I2797" s="31"/>
      <c r="J2797" s="84"/>
      <c r="K2797" s="31"/>
      <c r="L2797" s="31"/>
      <c r="M2797" s="169"/>
      <c r="N2797" s="148"/>
      <c r="O2797" s="106"/>
      <c r="P2797" s="43"/>
      <c r="Q2797" s="31"/>
      <c r="R2797" s="84"/>
      <c r="S2797" s="31"/>
      <c r="T2797" s="31"/>
      <c r="U2797" s="169"/>
      <c r="V2797" s="150"/>
      <c r="W2797" s="141" t="str" cm="1">
        <f t="array" ref="W2797">IF(SUM(LEN(B2797:V2797))=0,"",IF(OR(OR(ISBLANK(F2797),SUM(LEN(C2797),LEN(D2797))=0),AND(NOT(E2797="Unknown"),ISBLANK(J2797)),AND(NOT(O2797="Unknown"),ISBLANK(R2797))),"Missing Information", INDEX(Table15[Entire Service Line Classification], MATCH(SUMIFS(Table15[Unique ID],Table15[System-Owned Portion],E2797,Table15[If Material Anything Other than "Lead" in Column E,Was Material Ever Previously Lead?],G2797,Table15[Customer-Owned Portion],O2797),Table15[Unique ID],0),0)))</f>
        <v/>
      </c>
      <c r="X2797"/>
    </row>
    <row r="2798" spans="2:24" x14ac:dyDescent="0.35">
      <c r="B2798" s="146"/>
      <c r="C2798" s="31"/>
      <c r="D2798" s="31"/>
      <c r="E2798" s="44"/>
      <c r="F2798" s="43"/>
      <c r="G2798" s="84"/>
      <c r="H2798" s="31"/>
      <c r="I2798" s="31"/>
      <c r="J2798" s="84"/>
      <c r="K2798" s="31"/>
      <c r="L2798" s="31"/>
      <c r="M2798" s="169"/>
      <c r="N2798" s="148"/>
      <c r="O2798" s="106"/>
      <c r="P2798" s="43"/>
      <c r="Q2798" s="31"/>
      <c r="R2798" s="84"/>
      <c r="S2798" s="31"/>
      <c r="T2798" s="31"/>
      <c r="U2798" s="169"/>
      <c r="V2798" s="150"/>
      <c r="W2798" s="141" t="str" cm="1">
        <f t="array" ref="W2798">IF(SUM(LEN(B2798:V2798))=0,"",IF(OR(OR(ISBLANK(F2798),SUM(LEN(C2798),LEN(D2798))=0),AND(NOT(E2798="Unknown"),ISBLANK(J2798)),AND(NOT(O2798="Unknown"),ISBLANK(R2798))),"Missing Information", INDEX(Table15[Entire Service Line Classification], MATCH(SUMIFS(Table15[Unique ID],Table15[System-Owned Portion],E2798,Table15[If Material Anything Other than "Lead" in Column E,Was Material Ever Previously Lead?],G2798,Table15[Customer-Owned Portion],O2798),Table15[Unique ID],0),0)))</f>
        <v/>
      </c>
      <c r="X2798"/>
    </row>
    <row r="2799" spans="2:24" x14ac:dyDescent="0.35">
      <c r="B2799" s="146"/>
      <c r="C2799" s="31"/>
      <c r="D2799" s="31"/>
      <c r="E2799" s="44"/>
      <c r="F2799" s="43"/>
      <c r="G2799" s="84"/>
      <c r="H2799" s="31"/>
      <c r="I2799" s="31"/>
      <c r="J2799" s="84"/>
      <c r="K2799" s="31"/>
      <c r="L2799" s="31"/>
      <c r="M2799" s="169"/>
      <c r="N2799" s="148"/>
      <c r="O2799" s="106"/>
      <c r="P2799" s="43"/>
      <c r="Q2799" s="31"/>
      <c r="R2799" s="84"/>
      <c r="S2799" s="31"/>
      <c r="T2799" s="31"/>
      <c r="U2799" s="169"/>
      <c r="V2799" s="150"/>
      <c r="W2799" s="141" t="str" cm="1">
        <f t="array" ref="W2799">IF(SUM(LEN(B2799:V2799))=0,"",IF(OR(OR(ISBLANK(F2799),SUM(LEN(C2799),LEN(D2799))=0),AND(NOT(E2799="Unknown"),ISBLANK(J2799)),AND(NOT(O2799="Unknown"),ISBLANK(R2799))),"Missing Information", INDEX(Table15[Entire Service Line Classification], MATCH(SUMIFS(Table15[Unique ID],Table15[System-Owned Portion],E2799,Table15[If Material Anything Other than "Lead" in Column E,Was Material Ever Previously Lead?],G2799,Table15[Customer-Owned Portion],O2799),Table15[Unique ID],0),0)))</f>
        <v/>
      </c>
      <c r="X2799"/>
    </row>
    <row r="2800" spans="2:24" x14ac:dyDescent="0.35">
      <c r="B2800" s="146"/>
      <c r="C2800" s="31"/>
      <c r="D2800" s="31"/>
      <c r="E2800" s="44"/>
      <c r="F2800" s="43"/>
      <c r="G2800" s="84"/>
      <c r="H2800" s="31"/>
      <c r="I2800" s="31"/>
      <c r="J2800" s="84"/>
      <c r="K2800" s="31"/>
      <c r="L2800" s="31"/>
      <c r="M2800" s="169"/>
      <c r="N2800" s="148"/>
      <c r="O2800" s="106"/>
      <c r="P2800" s="43"/>
      <c r="Q2800" s="31"/>
      <c r="R2800" s="84"/>
      <c r="S2800" s="31"/>
      <c r="T2800" s="31"/>
      <c r="U2800" s="169"/>
      <c r="V2800" s="150"/>
      <c r="W2800" s="141" t="str" cm="1">
        <f t="array" ref="W2800">IF(SUM(LEN(B2800:V2800))=0,"",IF(OR(OR(ISBLANK(F2800),SUM(LEN(C2800),LEN(D2800))=0),AND(NOT(E2800="Unknown"),ISBLANK(J2800)),AND(NOT(O2800="Unknown"),ISBLANK(R2800))),"Missing Information", INDEX(Table15[Entire Service Line Classification], MATCH(SUMIFS(Table15[Unique ID],Table15[System-Owned Portion],E2800,Table15[If Material Anything Other than "Lead" in Column E,Was Material Ever Previously Lead?],G2800,Table15[Customer-Owned Portion],O2800),Table15[Unique ID],0),0)))</f>
        <v/>
      </c>
      <c r="X2800"/>
    </row>
    <row r="2801" spans="2:24" x14ac:dyDescent="0.35">
      <c r="B2801" s="146"/>
      <c r="C2801" s="31"/>
      <c r="D2801" s="31"/>
      <c r="E2801" s="44"/>
      <c r="F2801" s="43"/>
      <c r="G2801" s="84"/>
      <c r="H2801" s="31"/>
      <c r="I2801" s="31"/>
      <c r="J2801" s="84"/>
      <c r="K2801" s="31"/>
      <c r="L2801" s="31"/>
      <c r="M2801" s="169"/>
      <c r="N2801" s="148"/>
      <c r="O2801" s="106"/>
      <c r="P2801" s="43"/>
      <c r="Q2801" s="31"/>
      <c r="R2801" s="84"/>
      <c r="S2801" s="31"/>
      <c r="T2801" s="31"/>
      <c r="U2801" s="169"/>
      <c r="V2801" s="150"/>
      <c r="W2801" s="141" t="str" cm="1">
        <f t="array" ref="W2801">IF(SUM(LEN(B2801:V2801))=0,"",IF(OR(OR(ISBLANK(F2801),SUM(LEN(C2801),LEN(D2801))=0),AND(NOT(E2801="Unknown"),ISBLANK(J2801)),AND(NOT(O2801="Unknown"),ISBLANK(R2801))),"Missing Information", INDEX(Table15[Entire Service Line Classification], MATCH(SUMIFS(Table15[Unique ID],Table15[System-Owned Portion],E2801,Table15[If Material Anything Other than "Lead" in Column E,Was Material Ever Previously Lead?],G2801,Table15[Customer-Owned Portion],O2801),Table15[Unique ID],0),0)))</f>
        <v/>
      </c>
      <c r="X2801"/>
    </row>
    <row r="2802" spans="2:24" x14ac:dyDescent="0.35">
      <c r="B2802" s="146"/>
      <c r="C2802" s="31"/>
      <c r="D2802" s="31"/>
      <c r="E2802" s="44"/>
      <c r="F2802" s="43"/>
      <c r="G2802" s="84"/>
      <c r="H2802" s="31"/>
      <c r="I2802" s="31"/>
      <c r="J2802" s="84"/>
      <c r="K2802" s="31"/>
      <c r="L2802" s="31"/>
      <c r="M2802" s="169"/>
      <c r="N2802" s="148"/>
      <c r="O2802" s="106"/>
      <c r="P2802" s="43"/>
      <c r="Q2802" s="31"/>
      <c r="R2802" s="84"/>
      <c r="S2802" s="31"/>
      <c r="T2802" s="31"/>
      <c r="U2802" s="169"/>
      <c r="V2802" s="150"/>
      <c r="W2802" s="141" t="str" cm="1">
        <f t="array" ref="W2802">IF(SUM(LEN(B2802:V2802))=0,"",IF(OR(OR(ISBLANK(F2802),SUM(LEN(C2802),LEN(D2802))=0),AND(NOT(E2802="Unknown"),ISBLANK(J2802)),AND(NOT(O2802="Unknown"),ISBLANK(R2802))),"Missing Information", INDEX(Table15[Entire Service Line Classification], MATCH(SUMIFS(Table15[Unique ID],Table15[System-Owned Portion],E2802,Table15[If Material Anything Other than "Lead" in Column E,Was Material Ever Previously Lead?],G2802,Table15[Customer-Owned Portion],O2802),Table15[Unique ID],0),0)))</f>
        <v/>
      </c>
      <c r="X2802"/>
    </row>
    <row r="2803" spans="2:24" x14ac:dyDescent="0.35">
      <c r="B2803" s="146"/>
      <c r="C2803" s="31"/>
      <c r="D2803" s="31"/>
      <c r="E2803" s="44"/>
      <c r="F2803" s="43"/>
      <c r="G2803" s="84"/>
      <c r="H2803" s="31"/>
      <c r="I2803" s="31"/>
      <c r="J2803" s="84"/>
      <c r="K2803" s="31"/>
      <c r="L2803" s="31"/>
      <c r="M2803" s="169"/>
      <c r="N2803" s="148"/>
      <c r="O2803" s="106"/>
      <c r="P2803" s="43"/>
      <c r="Q2803" s="31"/>
      <c r="R2803" s="84"/>
      <c r="S2803" s="31"/>
      <c r="T2803" s="31"/>
      <c r="U2803" s="169"/>
      <c r="V2803" s="150"/>
      <c r="W2803" s="141" t="str" cm="1">
        <f t="array" ref="W2803">IF(SUM(LEN(B2803:V2803))=0,"",IF(OR(OR(ISBLANK(F2803),SUM(LEN(C2803),LEN(D2803))=0),AND(NOT(E2803="Unknown"),ISBLANK(J2803)),AND(NOT(O2803="Unknown"),ISBLANK(R2803))),"Missing Information", INDEX(Table15[Entire Service Line Classification], MATCH(SUMIFS(Table15[Unique ID],Table15[System-Owned Portion],E2803,Table15[If Material Anything Other than "Lead" in Column E,Was Material Ever Previously Lead?],G2803,Table15[Customer-Owned Portion],O2803),Table15[Unique ID],0),0)))</f>
        <v/>
      </c>
      <c r="X2803"/>
    </row>
    <row r="2804" spans="2:24" x14ac:dyDescent="0.35">
      <c r="B2804" s="146"/>
      <c r="C2804" s="31"/>
      <c r="D2804" s="31"/>
      <c r="E2804" s="44"/>
      <c r="F2804" s="43"/>
      <c r="G2804" s="84"/>
      <c r="H2804" s="31"/>
      <c r="I2804" s="31"/>
      <c r="J2804" s="84"/>
      <c r="K2804" s="31"/>
      <c r="L2804" s="31"/>
      <c r="M2804" s="169"/>
      <c r="N2804" s="148"/>
      <c r="O2804" s="106"/>
      <c r="P2804" s="43"/>
      <c r="Q2804" s="31"/>
      <c r="R2804" s="84"/>
      <c r="S2804" s="31"/>
      <c r="T2804" s="31"/>
      <c r="U2804" s="169"/>
      <c r="V2804" s="150"/>
      <c r="W2804" s="141" t="str" cm="1">
        <f t="array" ref="W2804">IF(SUM(LEN(B2804:V2804))=0,"",IF(OR(OR(ISBLANK(F2804),SUM(LEN(C2804),LEN(D2804))=0),AND(NOT(E2804="Unknown"),ISBLANK(J2804)),AND(NOT(O2804="Unknown"),ISBLANK(R2804))),"Missing Information", INDEX(Table15[Entire Service Line Classification], MATCH(SUMIFS(Table15[Unique ID],Table15[System-Owned Portion],E2804,Table15[If Material Anything Other than "Lead" in Column E,Was Material Ever Previously Lead?],G2804,Table15[Customer-Owned Portion],O2804),Table15[Unique ID],0),0)))</f>
        <v/>
      </c>
      <c r="X2804"/>
    </row>
    <row r="2805" spans="2:24" x14ac:dyDescent="0.35">
      <c r="B2805" s="146"/>
      <c r="C2805" s="31"/>
      <c r="D2805" s="31"/>
      <c r="E2805" s="44"/>
      <c r="F2805" s="43"/>
      <c r="G2805" s="84"/>
      <c r="H2805" s="31"/>
      <c r="I2805" s="31"/>
      <c r="J2805" s="84"/>
      <c r="K2805" s="31"/>
      <c r="L2805" s="31"/>
      <c r="M2805" s="169"/>
      <c r="N2805" s="148"/>
      <c r="O2805" s="106"/>
      <c r="P2805" s="43"/>
      <c r="Q2805" s="31"/>
      <c r="R2805" s="84"/>
      <c r="S2805" s="31"/>
      <c r="T2805" s="31"/>
      <c r="U2805" s="169"/>
      <c r="V2805" s="150"/>
      <c r="W2805" s="141" t="str" cm="1">
        <f t="array" ref="W2805">IF(SUM(LEN(B2805:V2805))=0,"",IF(OR(OR(ISBLANK(F2805),SUM(LEN(C2805),LEN(D2805))=0),AND(NOT(E2805="Unknown"),ISBLANK(J2805)),AND(NOT(O2805="Unknown"),ISBLANK(R2805))),"Missing Information", INDEX(Table15[Entire Service Line Classification], MATCH(SUMIFS(Table15[Unique ID],Table15[System-Owned Portion],E2805,Table15[If Material Anything Other than "Lead" in Column E,Was Material Ever Previously Lead?],G2805,Table15[Customer-Owned Portion],O2805),Table15[Unique ID],0),0)))</f>
        <v/>
      </c>
      <c r="X2805"/>
    </row>
    <row r="2806" spans="2:24" x14ac:dyDescent="0.35">
      <c r="B2806" s="146"/>
      <c r="C2806" s="31"/>
      <c r="D2806" s="31"/>
      <c r="E2806" s="44"/>
      <c r="F2806" s="43"/>
      <c r="G2806" s="84"/>
      <c r="H2806" s="31"/>
      <c r="I2806" s="31"/>
      <c r="J2806" s="84"/>
      <c r="K2806" s="31"/>
      <c r="L2806" s="31"/>
      <c r="M2806" s="169"/>
      <c r="N2806" s="148"/>
      <c r="O2806" s="106"/>
      <c r="P2806" s="43"/>
      <c r="Q2806" s="31"/>
      <c r="R2806" s="84"/>
      <c r="S2806" s="31"/>
      <c r="T2806" s="31"/>
      <c r="U2806" s="169"/>
      <c r="V2806" s="150"/>
      <c r="W2806" s="141" t="str" cm="1">
        <f t="array" ref="W2806">IF(SUM(LEN(B2806:V2806))=0,"",IF(OR(OR(ISBLANK(F2806),SUM(LEN(C2806),LEN(D2806))=0),AND(NOT(E2806="Unknown"),ISBLANK(J2806)),AND(NOT(O2806="Unknown"),ISBLANK(R2806))),"Missing Information", INDEX(Table15[Entire Service Line Classification], MATCH(SUMIFS(Table15[Unique ID],Table15[System-Owned Portion],E2806,Table15[If Material Anything Other than "Lead" in Column E,Was Material Ever Previously Lead?],G2806,Table15[Customer-Owned Portion],O2806),Table15[Unique ID],0),0)))</f>
        <v/>
      </c>
      <c r="X2806"/>
    </row>
    <row r="2807" spans="2:24" x14ac:dyDescent="0.35">
      <c r="B2807" s="146"/>
      <c r="C2807" s="31"/>
      <c r="D2807" s="31"/>
      <c r="E2807" s="44"/>
      <c r="F2807" s="43"/>
      <c r="G2807" s="84"/>
      <c r="H2807" s="31"/>
      <c r="I2807" s="31"/>
      <c r="J2807" s="84"/>
      <c r="K2807" s="31"/>
      <c r="L2807" s="31"/>
      <c r="M2807" s="169"/>
      <c r="N2807" s="148"/>
      <c r="O2807" s="106"/>
      <c r="P2807" s="43"/>
      <c r="Q2807" s="31"/>
      <c r="R2807" s="84"/>
      <c r="S2807" s="31"/>
      <c r="T2807" s="31"/>
      <c r="U2807" s="169"/>
      <c r="V2807" s="150"/>
      <c r="W2807" s="141" t="str" cm="1">
        <f t="array" ref="W2807">IF(SUM(LEN(B2807:V2807))=0,"",IF(OR(OR(ISBLANK(F2807),SUM(LEN(C2807),LEN(D2807))=0),AND(NOT(E2807="Unknown"),ISBLANK(J2807)),AND(NOT(O2807="Unknown"),ISBLANK(R2807))),"Missing Information", INDEX(Table15[Entire Service Line Classification], MATCH(SUMIFS(Table15[Unique ID],Table15[System-Owned Portion],E2807,Table15[If Material Anything Other than "Lead" in Column E,Was Material Ever Previously Lead?],G2807,Table15[Customer-Owned Portion],O2807),Table15[Unique ID],0),0)))</f>
        <v/>
      </c>
      <c r="X2807"/>
    </row>
    <row r="2808" spans="2:24" x14ac:dyDescent="0.35">
      <c r="B2808" s="146"/>
      <c r="C2808" s="31"/>
      <c r="D2808" s="31"/>
      <c r="E2808" s="44"/>
      <c r="F2808" s="43"/>
      <c r="G2808" s="84"/>
      <c r="H2808" s="31"/>
      <c r="I2808" s="31"/>
      <c r="J2808" s="84"/>
      <c r="K2808" s="31"/>
      <c r="L2808" s="31"/>
      <c r="M2808" s="169"/>
      <c r="N2808" s="148"/>
      <c r="O2808" s="106"/>
      <c r="P2808" s="43"/>
      <c r="Q2808" s="31"/>
      <c r="R2808" s="84"/>
      <c r="S2808" s="31"/>
      <c r="T2808" s="31"/>
      <c r="U2808" s="169"/>
      <c r="V2808" s="150"/>
      <c r="W2808" s="141" t="str" cm="1">
        <f t="array" ref="W2808">IF(SUM(LEN(B2808:V2808))=0,"",IF(OR(OR(ISBLANK(F2808),SUM(LEN(C2808),LEN(D2808))=0),AND(NOT(E2808="Unknown"),ISBLANK(J2808)),AND(NOT(O2808="Unknown"),ISBLANK(R2808))),"Missing Information", INDEX(Table15[Entire Service Line Classification], MATCH(SUMIFS(Table15[Unique ID],Table15[System-Owned Portion],E2808,Table15[If Material Anything Other than "Lead" in Column E,Was Material Ever Previously Lead?],G2808,Table15[Customer-Owned Portion],O2808),Table15[Unique ID],0),0)))</f>
        <v/>
      </c>
      <c r="X2808"/>
    </row>
    <row r="2809" spans="2:24" x14ac:dyDescent="0.35">
      <c r="B2809" s="146"/>
      <c r="C2809" s="31"/>
      <c r="D2809" s="31"/>
      <c r="E2809" s="44"/>
      <c r="F2809" s="43"/>
      <c r="G2809" s="84"/>
      <c r="H2809" s="31"/>
      <c r="I2809" s="31"/>
      <c r="J2809" s="84"/>
      <c r="K2809" s="31"/>
      <c r="L2809" s="31"/>
      <c r="M2809" s="169"/>
      <c r="N2809" s="148"/>
      <c r="O2809" s="106"/>
      <c r="P2809" s="43"/>
      <c r="Q2809" s="31"/>
      <c r="R2809" s="84"/>
      <c r="S2809" s="31"/>
      <c r="T2809" s="31"/>
      <c r="U2809" s="169"/>
      <c r="V2809" s="150"/>
      <c r="W2809" s="141" t="str" cm="1">
        <f t="array" ref="W2809">IF(SUM(LEN(B2809:V2809))=0,"",IF(OR(OR(ISBLANK(F2809),SUM(LEN(C2809),LEN(D2809))=0),AND(NOT(E2809="Unknown"),ISBLANK(J2809)),AND(NOT(O2809="Unknown"),ISBLANK(R2809))),"Missing Information", INDEX(Table15[Entire Service Line Classification], MATCH(SUMIFS(Table15[Unique ID],Table15[System-Owned Portion],E2809,Table15[If Material Anything Other than "Lead" in Column E,Was Material Ever Previously Lead?],G2809,Table15[Customer-Owned Portion],O2809),Table15[Unique ID],0),0)))</f>
        <v/>
      </c>
      <c r="X2809"/>
    </row>
    <row r="2810" spans="2:24" x14ac:dyDescent="0.35">
      <c r="B2810" s="146"/>
      <c r="C2810" s="31"/>
      <c r="D2810" s="31"/>
      <c r="E2810" s="44"/>
      <c r="F2810" s="43"/>
      <c r="G2810" s="84"/>
      <c r="H2810" s="31"/>
      <c r="I2810" s="31"/>
      <c r="J2810" s="84"/>
      <c r="K2810" s="31"/>
      <c r="L2810" s="31"/>
      <c r="M2810" s="169"/>
      <c r="N2810" s="148"/>
      <c r="O2810" s="106"/>
      <c r="P2810" s="43"/>
      <c r="Q2810" s="31"/>
      <c r="R2810" s="84"/>
      <c r="S2810" s="31"/>
      <c r="T2810" s="31"/>
      <c r="U2810" s="169"/>
      <c r="V2810" s="150"/>
      <c r="W2810" s="141" t="str" cm="1">
        <f t="array" ref="W2810">IF(SUM(LEN(B2810:V2810))=0,"",IF(OR(OR(ISBLANK(F2810),SUM(LEN(C2810),LEN(D2810))=0),AND(NOT(E2810="Unknown"),ISBLANK(J2810)),AND(NOT(O2810="Unknown"),ISBLANK(R2810))),"Missing Information", INDEX(Table15[Entire Service Line Classification], MATCH(SUMIFS(Table15[Unique ID],Table15[System-Owned Portion],E2810,Table15[If Material Anything Other than "Lead" in Column E,Was Material Ever Previously Lead?],G2810,Table15[Customer-Owned Portion],O2810),Table15[Unique ID],0),0)))</f>
        <v/>
      </c>
      <c r="X2810"/>
    </row>
    <row r="2811" spans="2:24" x14ac:dyDescent="0.35">
      <c r="B2811" s="146"/>
      <c r="C2811" s="31"/>
      <c r="D2811" s="31"/>
      <c r="E2811" s="44"/>
      <c r="F2811" s="43"/>
      <c r="G2811" s="84"/>
      <c r="H2811" s="31"/>
      <c r="I2811" s="31"/>
      <c r="J2811" s="84"/>
      <c r="K2811" s="31"/>
      <c r="L2811" s="31"/>
      <c r="M2811" s="169"/>
      <c r="N2811" s="148"/>
      <c r="O2811" s="106"/>
      <c r="P2811" s="43"/>
      <c r="Q2811" s="31"/>
      <c r="R2811" s="84"/>
      <c r="S2811" s="31"/>
      <c r="T2811" s="31"/>
      <c r="U2811" s="169"/>
      <c r="V2811" s="150"/>
      <c r="W2811" s="141" t="str" cm="1">
        <f t="array" ref="W2811">IF(SUM(LEN(B2811:V2811))=0,"",IF(OR(OR(ISBLANK(F2811),SUM(LEN(C2811),LEN(D2811))=0),AND(NOT(E2811="Unknown"),ISBLANK(J2811)),AND(NOT(O2811="Unknown"),ISBLANK(R2811))),"Missing Information", INDEX(Table15[Entire Service Line Classification], MATCH(SUMIFS(Table15[Unique ID],Table15[System-Owned Portion],E2811,Table15[If Material Anything Other than "Lead" in Column E,Was Material Ever Previously Lead?],G2811,Table15[Customer-Owned Portion],O2811),Table15[Unique ID],0),0)))</f>
        <v/>
      </c>
      <c r="X2811"/>
    </row>
    <row r="2812" spans="2:24" x14ac:dyDescent="0.35">
      <c r="B2812" s="146"/>
      <c r="C2812" s="31"/>
      <c r="D2812" s="31"/>
      <c r="E2812" s="44"/>
      <c r="F2812" s="43"/>
      <c r="G2812" s="84"/>
      <c r="H2812" s="31"/>
      <c r="I2812" s="31"/>
      <c r="J2812" s="84"/>
      <c r="K2812" s="31"/>
      <c r="L2812" s="31"/>
      <c r="M2812" s="169"/>
      <c r="N2812" s="148"/>
      <c r="O2812" s="106"/>
      <c r="P2812" s="43"/>
      <c r="Q2812" s="31"/>
      <c r="R2812" s="84"/>
      <c r="S2812" s="31"/>
      <c r="T2812" s="31"/>
      <c r="U2812" s="169"/>
      <c r="V2812" s="150"/>
      <c r="W2812" s="141" t="str" cm="1">
        <f t="array" ref="W2812">IF(SUM(LEN(B2812:V2812))=0,"",IF(OR(OR(ISBLANK(F2812),SUM(LEN(C2812),LEN(D2812))=0),AND(NOT(E2812="Unknown"),ISBLANK(J2812)),AND(NOT(O2812="Unknown"),ISBLANK(R2812))),"Missing Information", INDEX(Table15[Entire Service Line Classification], MATCH(SUMIFS(Table15[Unique ID],Table15[System-Owned Portion],E2812,Table15[If Material Anything Other than "Lead" in Column E,Was Material Ever Previously Lead?],G2812,Table15[Customer-Owned Portion],O2812),Table15[Unique ID],0),0)))</f>
        <v/>
      </c>
      <c r="X2812"/>
    </row>
    <row r="2813" spans="2:24" x14ac:dyDescent="0.35">
      <c r="B2813" s="146"/>
      <c r="C2813" s="31"/>
      <c r="D2813" s="31"/>
      <c r="E2813" s="44"/>
      <c r="F2813" s="43"/>
      <c r="G2813" s="84"/>
      <c r="H2813" s="31"/>
      <c r="I2813" s="31"/>
      <c r="J2813" s="84"/>
      <c r="K2813" s="31"/>
      <c r="L2813" s="31"/>
      <c r="M2813" s="169"/>
      <c r="N2813" s="148"/>
      <c r="O2813" s="106"/>
      <c r="P2813" s="43"/>
      <c r="Q2813" s="31"/>
      <c r="R2813" s="84"/>
      <c r="S2813" s="31"/>
      <c r="T2813" s="31"/>
      <c r="U2813" s="169"/>
      <c r="V2813" s="150"/>
      <c r="W2813" s="141" t="str" cm="1">
        <f t="array" ref="W2813">IF(SUM(LEN(B2813:V2813))=0,"",IF(OR(OR(ISBLANK(F2813),SUM(LEN(C2813),LEN(D2813))=0),AND(NOT(E2813="Unknown"),ISBLANK(J2813)),AND(NOT(O2813="Unknown"),ISBLANK(R2813))),"Missing Information", INDEX(Table15[Entire Service Line Classification], MATCH(SUMIFS(Table15[Unique ID],Table15[System-Owned Portion],E2813,Table15[If Material Anything Other than "Lead" in Column E,Was Material Ever Previously Lead?],G2813,Table15[Customer-Owned Portion],O2813),Table15[Unique ID],0),0)))</f>
        <v/>
      </c>
      <c r="X2813"/>
    </row>
    <row r="2814" spans="2:24" x14ac:dyDescent="0.35">
      <c r="B2814" s="146"/>
      <c r="C2814" s="31"/>
      <c r="D2814" s="31"/>
      <c r="E2814" s="44"/>
      <c r="F2814" s="43"/>
      <c r="G2814" s="84"/>
      <c r="H2814" s="31"/>
      <c r="I2814" s="31"/>
      <c r="J2814" s="84"/>
      <c r="K2814" s="31"/>
      <c r="L2814" s="31"/>
      <c r="M2814" s="169"/>
      <c r="N2814" s="148"/>
      <c r="O2814" s="106"/>
      <c r="P2814" s="43"/>
      <c r="Q2814" s="31"/>
      <c r="R2814" s="84"/>
      <c r="S2814" s="31"/>
      <c r="T2814" s="31"/>
      <c r="U2814" s="169"/>
      <c r="V2814" s="150"/>
      <c r="W2814" s="141" t="str" cm="1">
        <f t="array" ref="W2814">IF(SUM(LEN(B2814:V2814))=0,"",IF(OR(OR(ISBLANK(F2814),SUM(LEN(C2814),LEN(D2814))=0),AND(NOT(E2814="Unknown"),ISBLANK(J2814)),AND(NOT(O2814="Unknown"),ISBLANK(R2814))),"Missing Information", INDEX(Table15[Entire Service Line Classification], MATCH(SUMIFS(Table15[Unique ID],Table15[System-Owned Portion],E2814,Table15[If Material Anything Other than "Lead" in Column E,Was Material Ever Previously Lead?],G2814,Table15[Customer-Owned Portion],O2814),Table15[Unique ID],0),0)))</f>
        <v/>
      </c>
      <c r="X2814"/>
    </row>
    <row r="2815" spans="2:24" x14ac:dyDescent="0.35">
      <c r="B2815" s="146"/>
      <c r="C2815" s="31"/>
      <c r="D2815" s="31"/>
      <c r="E2815" s="44"/>
      <c r="F2815" s="43"/>
      <c r="G2815" s="84"/>
      <c r="H2815" s="31"/>
      <c r="I2815" s="31"/>
      <c r="J2815" s="84"/>
      <c r="K2815" s="31"/>
      <c r="L2815" s="31"/>
      <c r="M2815" s="169"/>
      <c r="N2815" s="148"/>
      <c r="O2815" s="106"/>
      <c r="P2815" s="43"/>
      <c r="Q2815" s="31"/>
      <c r="R2815" s="84"/>
      <c r="S2815" s="31"/>
      <c r="T2815" s="31"/>
      <c r="U2815" s="169"/>
      <c r="V2815" s="150"/>
      <c r="W2815" s="141" t="str" cm="1">
        <f t="array" ref="W2815">IF(SUM(LEN(B2815:V2815))=0,"",IF(OR(OR(ISBLANK(F2815),SUM(LEN(C2815),LEN(D2815))=0),AND(NOT(E2815="Unknown"),ISBLANK(J2815)),AND(NOT(O2815="Unknown"),ISBLANK(R2815))),"Missing Information", INDEX(Table15[Entire Service Line Classification], MATCH(SUMIFS(Table15[Unique ID],Table15[System-Owned Portion],E2815,Table15[If Material Anything Other than "Lead" in Column E,Was Material Ever Previously Lead?],G2815,Table15[Customer-Owned Portion],O2815),Table15[Unique ID],0),0)))</f>
        <v/>
      </c>
      <c r="X2815"/>
    </row>
    <row r="2816" spans="2:24" x14ac:dyDescent="0.35">
      <c r="B2816" s="146"/>
      <c r="C2816" s="31"/>
      <c r="D2816" s="31"/>
      <c r="E2816" s="44"/>
      <c r="F2816" s="43"/>
      <c r="G2816" s="84"/>
      <c r="H2816" s="31"/>
      <c r="I2816" s="31"/>
      <c r="J2816" s="84"/>
      <c r="K2816" s="31"/>
      <c r="L2816" s="31"/>
      <c r="M2816" s="169"/>
      <c r="N2816" s="148"/>
      <c r="O2816" s="106"/>
      <c r="P2816" s="43"/>
      <c r="Q2816" s="31"/>
      <c r="R2816" s="84"/>
      <c r="S2816" s="31"/>
      <c r="T2816" s="31"/>
      <c r="U2816" s="169"/>
      <c r="V2816" s="150"/>
      <c r="W2816" s="141" t="str" cm="1">
        <f t="array" ref="W2816">IF(SUM(LEN(B2816:V2816))=0,"",IF(OR(OR(ISBLANK(F2816),SUM(LEN(C2816),LEN(D2816))=0),AND(NOT(E2816="Unknown"),ISBLANK(J2816)),AND(NOT(O2816="Unknown"),ISBLANK(R2816))),"Missing Information", INDEX(Table15[Entire Service Line Classification], MATCH(SUMIFS(Table15[Unique ID],Table15[System-Owned Portion],E2816,Table15[If Material Anything Other than "Lead" in Column E,Was Material Ever Previously Lead?],G2816,Table15[Customer-Owned Portion],O2816),Table15[Unique ID],0),0)))</f>
        <v/>
      </c>
      <c r="X2816"/>
    </row>
    <row r="2817" spans="2:24" x14ac:dyDescent="0.35">
      <c r="B2817" s="146"/>
      <c r="C2817" s="31"/>
      <c r="D2817" s="31"/>
      <c r="E2817" s="44"/>
      <c r="F2817" s="43"/>
      <c r="G2817" s="84"/>
      <c r="H2817" s="31"/>
      <c r="I2817" s="31"/>
      <c r="J2817" s="84"/>
      <c r="K2817" s="31"/>
      <c r="L2817" s="31"/>
      <c r="M2817" s="169"/>
      <c r="N2817" s="148"/>
      <c r="O2817" s="106"/>
      <c r="P2817" s="43"/>
      <c r="Q2817" s="31"/>
      <c r="R2817" s="84"/>
      <c r="S2817" s="31"/>
      <c r="T2817" s="31"/>
      <c r="U2817" s="169"/>
      <c r="V2817" s="150"/>
      <c r="W2817" s="141" t="str" cm="1">
        <f t="array" ref="W2817">IF(SUM(LEN(B2817:V2817))=0,"",IF(OR(OR(ISBLANK(F2817),SUM(LEN(C2817),LEN(D2817))=0),AND(NOT(E2817="Unknown"),ISBLANK(J2817)),AND(NOT(O2817="Unknown"),ISBLANK(R2817))),"Missing Information", INDEX(Table15[Entire Service Line Classification], MATCH(SUMIFS(Table15[Unique ID],Table15[System-Owned Portion],E2817,Table15[If Material Anything Other than "Lead" in Column E,Was Material Ever Previously Lead?],G2817,Table15[Customer-Owned Portion],O2817),Table15[Unique ID],0),0)))</f>
        <v/>
      </c>
      <c r="X2817"/>
    </row>
    <row r="2818" spans="2:24" x14ac:dyDescent="0.35">
      <c r="B2818" s="146"/>
      <c r="C2818" s="31"/>
      <c r="D2818" s="31"/>
      <c r="E2818" s="44"/>
      <c r="F2818" s="43"/>
      <c r="G2818" s="84"/>
      <c r="H2818" s="31"/>
      <c r="I2818" s="31"/>
      <c r="J2818" s="84"/>
      <c r="K2818" s="31"/>
      <c r="L2818" s="31"/>
      <c r="M2818" s="169"/>
      <c r="N2818" s="148"/>
      <c r="O2818" s="106"/>
      <c r="P2818" s="43"/>
      <c r="Q2818" s="31"/>
      <c r="R2818" s="84"/>
      <c r="S2818" s="31"/>
      <c r="T2818" s="31"/>
      <c r="U2818" s="169"/>
      <c r="V2818" s="150"/>
      <c r="W2818" s="141" t="str" cm="1">
        <f t="array" ref="W2818">IF(SUM(LEN(B2818:V2818))=0,"",IF(OR(OR(ISBLANK(F2818),SUM(LEN(C2818),LEN(D2818))=0),AND(NOT(E2818="Unknown"),ISBLANK(J2818)),AND(NOT(O2818="Unknown"),ISBLANK(R2818))),"Missing Information", INDEX(Table15[Entire Service Line Classification], MATCH(SUMIFS(Table15[Unique ID],Table15[System-Owned Portion],E2818,Table15[If Material Anything Other than "Lead" in Column E,Was Material Ever Previously Lead?],G2818,Table15[Customer-Owned Portion],O2818),Table15[Unique ID],0),0)))</f>
        <v/>
      </c>
      <c r="X2818"/>
    </row>
    <row r="2819" spans="2:24" x14ac:dyDescent="0.35">
      <c r="B2819" s="146"/>
      <c r="C2819" s="31"/>
      <c r="D2819" s="31"/>
      <c r="E2819" s="44"/>
      <c r="F2819" s="43"/>
      <c r="G2819" s="84"/>
      <c r="H2819" s="31"/>
      <c r="I2819" s="31"/>
      <c r="J2819" s="84"/>
      <c r="K2819" s="31"/>
      <c r="L2819" s="31"/>
      <c r="M2819" s="169"/>
      <c r="N2819" s="148"/>
      <c r="O2819" s="106"/>
      <c r="P2819" s="43"/>
      <c r="Q2819" s="31"/>
      <c r="R2819" s="84"/>
      <c r="S2819" s="31"/>
      <c r="T2819" s="31"/>
      <c r="U2819" s="169"/>
      <c r="V2819" s="150"/>
      <c r="W2819" s="141" t="str" cm="1">
        <f t="array" ref="W2819">IF(SUM(LEN(B2819:V2819))=0,"",IF(OR(OR(ISBLANK(F2819),SUM(LEN(C2819),LEN(D2819))=0),AND(NOT(E2819="Unknown"),ISBLANK(J2819)),AND(NOT(O2819="Unknown"),ISBLANK(R2819))),"Missing Information", INDEX(Table15[Entire Service Line Classification], MATCH(SUMIFS(Table15[Unique ID],Table15[System-Owned Portion],E2819,Table15[If Material Anything Other than "Lead" in Column E,Was Material Ever Previously Lead?],G2819,Table15[Customer-Owned Portion],O2819),Table15[Unique ID],0),0)))</f>
        <v/>
      </c>
      <c r="X2819"/>
    </row>
    <row r="2820" spans="2:24" x14ac:dyDescent="0.35">
      <c r="B2820" s="146"/>
      <c r="C2820" s="31"/>
      <c r="D2820" s="31"/>
      <c r="E2820" s="44"/>
      <c r="F2820" s="43"/>
      <c r="G2820" s="84"/>
      <c r="H2820" s="31"/>
      <c r="I2820" s="31"/>
      <c r="J2820" s="84"/>
      <c r="K2820" s="31"/>
      <c r="L2820" s="31"/>
      <c r="M2820" s="169"/>
      <c r="N2820" s="148"/>
      <c r="O2820" s="106"/>
      <c r="P2820" s="43"/>
      <c r="Q2820" s="31"/>
      <c r="R2820" s="84"/>
      <c r="S2820" s="31"/>
      <c r="T2820" s="31"/>
      <c r="U2820" s="169"/>
      <c r="V2820" s="150"/>
      <c r="W2820" s="141" t="str" cm="1">
        <f t="array" ref="W2820">IF(SUM(LEN(B2820:V2820))=0,"",IF(OR(OR(ISBLANK(F2820),SUM(LEN(C2820),LEN(D2820))=0),AND(NOT(E2820="Unknown"),ISBLANK(J2820)),AND(NOT(O2820="Unknown"),ISBLANK(R2820))),"Missing Information", INDEX(Table15[Entire Service Line Classification], MATCH(SUMIFS(Table15[Unique ID],Table15[System-Owned Portion],E2820,Table15[If Material Anything Other than "Lead" in Column E,Was Material Ever Previously Lead?],G2820,Table15[Customer-Owned Portion],O2820),Table15[Unique ID],0),0)))</f>
        <v/>
      </c>
      <c r="X2820"/>
    </row>
    <row r="2821" spans="2:24" x14ac:dyDescent="0.35">
      <c r="B2821" s="146"/>
      <c r="C2821" s="31"/>
      <c r="D2821" s="31"/>
      <c r="E2821" s="44"/>
      <c r="F2821" s="43"/>
      <c r="G2821" s="84"/>
      <c r="H2821" s="31"/>
      <c r="I2821" s="31"/>
      <c r="J2821" s="84"/>
      <c r="K2821" s="31"/>
      <c r="L2821" s="31"/>
      <c r="M2821" s="169"/>
      <c r="N2821" s="148"/>
      <c r="O2821" s="106"/>
      <c r="P2821" s="43"/>
      <c r="Q2821" s="31"/>
      <c r="R2821" s="84"/>
      <c r="S2821" s="31"/>
      <c r="T2821" s="31"/>
      <c r="U2821" s="169"/>
      <c r="V2821" s="150"/>
      <c r="W2821" s="141" t="str" cm="1">
        <f t="array" ref="W2821">IF(SUM(LEN(B2821:V2821))=0,"",IF(OR(OR(ISBLANK(F2821),SUM(LEN(C2821),LEN(D2821))=0),AND(NOT(E2821="Unknown"),ISBLANK(J2821)),AND(NOT(O2821="Unknown"),ISBLANK(R2821))),"Missing Information", INDEX(Table15[Entire Service Line Classification], MATCH(SUMIFS(Table15[Unique ID],Table15[System-Owned Portion],E2821,Table15[If Material Anything Other than "Lead" in Column E,Was Material Ever Previously Lead?],G2821,Table15[Customer-Owned Portion],O2821),Table15[Unique ID],0),0)))</f>
        <v/>
      </c>
      <c r="X2821"/>
    </row>
    <row r="2822" spans="2:24" x14ac:dyDescent="0.35">
      <c r="B2822" s="146"/>
      <c r="C2822" s="31"/>
      <c r="D2822" s="31"/>
      <c r="E2822" s="44"/>
      <c r="F2822" s="43"/>
      <c r="G2822" s="84"/>
      <c r="H2822" s="31"/>
      <c r="I2822" s="31"/>
      <c r="J2822" s="84"/>
      <c r="K2822" s="31"/>
      <c r="L2822" s="31"/>
      <c r="M2822" s="169"/>
      <c r="N2822" s="148"/>
      <c r="O2822" s="106"/>
      <c r="P2822" s="43"/>
      <c r="Q2822" s="31"/>
      <c r="R2822" s="84"/>
      <c r="S2822" s="31"/>
      <c r="T2822" s="31"/>
      <c r="U2822" s="169"/>
      <c r="V2822" s="150"/>
      <c r="W2822" s="141" t="str" cm="1">
        <f t="array" ref="W2822">IF(SUM(LEN(B2822:V2822))=0,"",IF(OR(OR(ISBLANK(F2822),SUM(LEN(C2822),LEN(D2822))=0),AND(NOT(E2822="Unknown"),ISBLANK(J2822)),AND(NOT(O2822="Unknown"),ISBLANK(R2822))),"Missing Information", INDEX(Table15[Entire Service Line Classification], MATCH(SUMIFS(Table15[Unique ID],Table15[System-Owned Portion],E2822,Table15[If Material Anything Other than "Lead" in Column E,Was Material Ever Previously Lead?],G2822,Table15[Customer-Owned Portion],O2822),Table15[Unique ID],0),0)))</f>
        <v/>
      </c>
      <c r="X2822"/>
    </row>
    <row r="2823" spans="2:24" x14ac:dyDescent="0.35">
      <c r="B2823" s="146"/>
      <c r="C2823" s="31"/>
      <c r="D2823" s="31"/>
      <c r="E2823" s="44"/>
      <c r="F2823" s="43"/>
      <c r="G2823" s="84"/>
      <c r="H2823" s="31"/>
      <c r="I2823" s="31"/>
      <c r="J2823" s="84"/>
      <c r="K2823" s="31"/>
      <c r="L2823" s="31"/>
      <c r="M2823" s="169"/>
      <c r="N2823" s="148"/>
      <c r="O2823" s="106"/>
      <c r="P2823" s="43"/>
      <c r="Q2823" s="31"/>
      <c r="R2823" s="84"/>
      <c r="S2823" s="31"/>
      <c r="T2823" s="31"/>
      <c r="U2823" s="169"/>
      <c r="V2823" s="150"/>
      <c r="W2823" s="141" t="str" cm="1">
        <f t="array" ref="W2823">IF(SUM(LEN(B2823:V2823))=0,"",IF(OR(OR(ISBLANK(F2823),SUM(LEN(C2823),LEN(D2823))=0),AND(NOT(E2823="Unknown"),ISBLANK(J2823)),AND(NOT(O2823="Unknown"),ISBLANK(R2823))),"Missing Information", INDEX(Table15[Entire Service Line Classification], MATCH(SUMIFS(Table15[Unique ID],Table15[System-Owned Portion],E2823,Table15[If Material Anything Other than "Lead" in Column E,Was Material Ever Previously Lead?],G2823,Table15[Customer-Owned Portion],O2823),Table15[Unique ID],0),0)))</f>
        <v/>
      </c>
      <c r="X2823"/>
    </row>
    <row r="2824" spans="2:24" x14ac:dyDescent="0.35">
      <c r="B2824" s="146"/>
      <c r="C2824" s="31"/>
      <c r="D2824" s="31"/>
      <c r="E2824" s="44"/>
      <c r="F2824" s="43"/>
      <c r="G2824" s="84"/>
      <c r="H2824" s="31"/>
      <c r="I2824" s="31"/>
      <c r="J2824" s="84"/>
      <c r="K2824" s="31"/>
      <c r="L2824" s="31"/>
      <c r="M2824" s="169"/>
      <c r="N2824" s="148"/>
      <c r="O2824" s="106"/>
      <c r="P2824" s="43"/>
      <c r="Q2824" s="31"/>
      <c r="R2824" s="84"/>
      <c r="S2824" s="31"/>
      <c r="T2824" s="31"/>
      <c r="U2824" s="169"/>
      <c r="V2824" s="150"/>
      <c r="W2824" s="141" t="str" cm="1">
        <f t="array" ref="W2824">IF(SUM(LEN(B2824:V2824))=0,"",IF(OR(OR(ISBLANK(F2824),SUM(LEN(C2824),LEN(D2824))=0),AND(NOT(E2824="Unknown"),ISBLANK(J2824)),AND(NOT(O2824="Unknown"),ISBLANK(R2824))),"Missing Information", INDEX(Table15[Entire Service Line Classification], MATCH(SUMIFS(Table15[Unique ID],Table15[System-Owned Portion],E2824,Table15[If Material Anything Other than "Lead" in Column E,Was Material Ever Previously Lead?],G2824,Table15[Customer-Owned Portion],O2824),Table15[Unique ID],0),0)))</f>
        <v/>
      </c>
      <c r="X2824"/>
    </row>
    <row r="2825" spans="2:24" x14ac:dyDescent="0.35">
      <c r="B2825" s="146"/>
      <c r="C2825" s="31"/>
      <c r="D2825" s="31"/>
      <c r="E2825" s="44"/>
      <c r="F2825" s="43"/>
      <c r="G2825" s="84"/>
      <c r="H2825" s="31"/>
      <c r="I2825" s="31"/>
      <c r="J2825" s="84"/>
      <c r="K2825" s="31"/>
      <c r="L2825" s="31"/>
      <c r="M2825" s="169"/>
      <c r="N2825" s="148"/>
      <c r="O2825" s="106"/>
      <c r="P2825" s="43"/>
      <c r="Q2825" s="31"/>
      <c r="R2825" s="84"/>
      <c r="S2825" s="31"/>
      <c r="T2825" s="31"/>
      <c r="U2825" s="169"/>
      <c r="V2825" s="150"/>
      <c r="W2825" s="141" t="str" cm="1">
        <f t="array" ref="W2825">IF(SUM(LEN(B2825:V2825))=0,"",IF(OR(OR(ISBLANK(F2825),SUM(LEN(C2825),LEN(D2825))=0),AND(NOT(E2825="Unknown"),ISBLANK(J2825)),AND(NOT(O2825="Unknown"),ISBLANK(R2825))),"Missing Information", INDEX(Table15[Entire Service Line Classification], MATCH(SUMIFS(Table15[Unique ID],Table15[System-Owned Portion],E2825,Table15[If Material Anything Other than "Lead" in Column E,Was Material Ever Previously Lead?],G2825,Table15[Customer-Owned Portion],O2825),Table15[Unique ID],0),0)))</f>
        <v/>
      </c>
      <c r="X2825"/>
    </row>
    <row r="2826" spans="2:24" x14ac:dyDescent="0.35">
      <c r="B2826" s="146"/>
      <c r="C2826" s="31"/>
      <c r="D2826" s="31"/>
      <c r="E2826" s="44"/>
      <c r="F2826" s="43"/>
      <c r="G2826" s="84"/>
      <c r="H2826" s="31"/>
      <c r="I2826" s="31"/>
      <c r="J2826" s="84"/>
      <c r="K2826" s="31"/>
      <c r="L2826" s="31"/>
      <c r="M2826" s="169"/>
      <c r="N2826" s="148"/>
      <c r="O2826" s="106"/>
      <c r="P2826" s="43"/>
      <c r="Q2826" s="31"/>
      <c r="R2826" s="84"/>
      <c r="S2826" s="31"/>
      <c r="T2826" s="31"/>
      <c r="U2826" s="169"/>
      <c r="V2826" s="150"/>
      <c r="W2826" s="141" t="str" cm="1">
        <f t="array" ref="W2826">IF(SUM(LEN(B2826:V2826))=0,"",IF(OR(OR(ISBLANK(F2826),SUM(LEN(C2826),LEN(D2826))=0),AND(NOT(E2826="Unknown"),ISBLANK(J2826)),AND(NOT(O2826="Unknown"),ISBLANK(R2826))),"Missing Information", INDEX(Table15[Entire Service Line Classification], MATCH(SUMIFS(Table15[Unique ID],Table15[System-Owned Portion],E2826,Table15[If Material Anything Other than "Lead" in Column E,Was Material Ever Previously Lead?],G2826,Table15[Customer-Owned Portion],O2826),Table15[Unique ID],0),0)))</f>
        <v/>
      </c>
      <c r="X2826"/>
    </row>
    <row r="2827" spans="2:24" x14ac:dyDescent="0.35">
      <c r="B2827" s="146"/>
      <c r="C2827" s="31"/>
      <c r="D2827" s="31"/>
      <c r="E2827" s="44"/>
      <c r="F2827" s="43"/>
      <c r="G2827" s="84"/>
      <c r="H2827" s="31"/>
      <c r="I2827" s="31"/>
      <c r="J2827" s="84"/>
      <c r="K2827" s="31"/>
      <c r="L2827" s="31"/>
      <c r="M2827" s="169"/>
      <c r="N2827" s="148"/>
      <c r="O2827" s="106"/>
      <c r="P2827" s="43"/>
      <c r="Q2827" s="31"/>
      <c r="R2827" s="84"/>
      <c r="S2827" s="31"/>
      <c r="T2827" s="31"/>
      <c r="U2827" s="169"/>
      <c r="V2827" s="150"/>
      <c r="W2827" s="141" t="str" cm="1">
        <f t="array" ref="W2827">IF(SUM(LEN(B2827:V2827))=0,"",IF(OR(OR(ISBLANK(F2827),SUM(LEN(C2827),LEN(D2827))=0),AND(NOT(E2827="Unknown"),ISBLANK(J2827)),AND(NOT(O2827="Unknown"),ISBLANK(R2827))),"Missing Information", INDEX(Table15[Entire Service Line Classification], MATCH(SUMIFS(Table15[Unique ID],Table15[System-Owned Portion],E2827,Table15[If Material Anything Other than "Lead" in Column E,Was Material Ever Previously Lead?],G2827,Table15[Customer-Owned Portion],O2827),Table15[Unique ID],0),0)))</f>
        <v/>
      </c>
      <c r="X2827"/>
    </row>
    <row r="2828" spans="2:24" x14ac:dyDescent="0.35">
      <c r="B2828" s="146"/>
      <c r="C2828" s="31"/>
      <c r="D2828" s="31"/>
      <c r="E2828" s="44"/>
      <c r="F2828" s="43"/>
      <c r="G2828" s="84"/>
      <c r="H2828" s="31"/>
      <c r="I2828" s="31"/>
      <c r="J2828" s="84"/>
      <c r="K2828" s="31"/>
      <c r="L2828" s="31"/>
      <c r="M2828" s="169"/>
      <c r="N2828" s="148"/>
      <c r="O2828" s="106"/>
      <c r="P2828" s="43"/>
      <c r="Q2828" s="31"/>
      <c r="R2828" s="84"/>
      <c r="S2828" s="31"/>
      <c r="T2828" s="31"/>
      <c r="U2828" s="169"/>
      <c r="V2828" s="150"/>
      <c r="W2828" s="141" t="str" cm="1">
        <f t="array" ref="W2828">IF(SUM(LEN(B2828:V2828))=0,"",IF(OR(OR(ISBLANK(F2828),SUM(LEN(C2828),LEN(D2828))=0),AND(NOT(E2828="Unknown"),ISBLANK(J2828)),AND(NOT(O2828="Unknown"),ISBLANK(R2828))),"Missing Information", INDEX(Table15[Entire Service Line Classification], MATCH(SUMIFS(Table15[Unique ID],Table15[System-Owned Portion],E2828,Table15[If Material Anything Other than "Lead" in Column E,Was Material Ever Previously Lead?],G2828,Table15[Customer-Owned Portion],O2828),Table15[Unique ID],0),0)))</f>
        <v/>
      </c>
      <c r="X2828"/>
    </row>
    <row r="2829" spans="2:24" x14ac:dyDescent="0.35">
      <c r="B2829" s="146"/>
      <c r="C2829" s="31"/>
      <c r="D2829" s="31"/>
      <c r="E2829" s="44"/>
      <c r="F2829" s="43"/>
      <c r="G2829" s="84"/>
      <c r="H2829" s="31"/>
      <c r="I2829" s="31"/>
      <c r="J2829" s="84"/>
      <c r="K2829" s="31"/>
      <c r="L2829" s="31"/>
      <c r="M2829" s="169"/>
      <c r="N2829" s="148"/>
      <c r="O2829" s="106"/>
      <c r="P2829" s="43"/>
      <c r="Q2829" s="31"/>
      <c r="R2829" s="84"/>
      <c r="S2829" s="31"/>
      <c r="T2829" s="31"/>
      <c r="U2829" s="169"/>
      <c r="V2829" s="150"/>
      <c r="W2829" s="141" t="str" cm="1">
        <f t="array" ref="W2829">IF(SUM(LEN(B2829:V2829))=0,"",IF(OR(OR(ISBLANK(F2829),SUM(LEN(C2829),LEN(D2829))=0),AND(NOT(E2829="Unknown"),ISBLANK(J2829)),AND(NOT(O2829="Unknown"),ISBLANK(R2829))),"Missing Information", INDEX(Table15[Entire Service Line Classification], MATCH(SUMIFS(Table15[Unique ID],Table15[System-Owned Portion],E2829,Table15[If Material Anything Other than "Lead" in Column E,Was Material Ever Previously Lead?],G2829,Table15[Customer-Owned Portion],O2829),Table15[Unique ID],0),0)))</f>
        <v/>
      </c>
      <c r="X2829"/>
    </row>
    <row r="2830" spans="2:24" x14ac:dyDescent="0.35">
      <c r="B2830" s="146"/>
      <c r="C2830" s="31"/>
      <c r="D2830" s="31"/>
      <c r="E2830" s="44"/>
      <c r="F2830" s="43"/>
      <c r="G2830" s="84"/>
      <c r="H2830" s="31"/>
      <c r="I2830" s="31"/>
      <c r="J2830" s="84"/>
      <c r="K2830" s="31"/>
      <c r="L2830" s="31"/>
      <c r="M2830" s="169"/>
      <c r="N2830" s="148"/>
      <c r="O2830" s="106"/>
      <c r="P2830" s="43"/>
      <c r="Q2830" s="31"/>
      <c r="R2830" s="84"/>
      <c r="S2830" s="31"/>
      <c r="T2830" s="31"/>
      <c r="U2830" s="169"/>
      <c r="V2830" s="150"/>
      <c r="W2830" s="141" t="str" cm="1">
        <f t="array" ref="W2830">IF(SUM(LEN(B2830:V2830))=0,"",IF(OR(OR(ISBLANK(F2830),SUM(LEN(C2830),LEN(D2830))=0),AND(NOT(E2830="Unknown"),ISBLANK(J2830)),AND(NOT(O2830="Unknown"),ISBLANK(R2830))),"Missing Information", INDEX(Table15[Entire Service Line Classification], MATCH(SUMIFS(Table15[Unique ID],Table15[System-Owned Portion],E2830,Table15[If Material Anything Other than "Lead" in Column E,Was Material Ever Previously Lead?],G2830,Table15[Customer-Owned Portion],O2830),Table15[Unique ID],0),0)))</f>
        <v/>
      </c>
      <c r="X2830"/>
    </row>
    <row r="2831" spans="2:24" x14ac:dyDescent="0.35">
      <c r="B2831" s="146"/>
      <c r="C2831" s="31"/>
      <c r="D2831" s="31"/>
      <c r="E2831" s="44"/>
      <c r="F2831" s="43"/>
      <c r="G2831" s="84"/>
      <c r="H2831" s="31"/>
      <c r="I2831" s="31"/>
      <c r="J2831" s="84"/>
      <c r="K2831" s="31"/>
      <c r="L2831" s="31"/>
      <c r="M2831" s="169"/>
      <c r="N2831" s="148"/>
      <c r="O2831" s="106"/>
      <c r="P2831" s="43"/>
      <c r="Q2831" s="31"/>
      <c r="R2831" s="84"/>
      <c r="S2831" s="31"/>
      <c r="T2831" s="31"/>
      <c r="U2831" s="169"/>
      <c r="V2831" s="150"/>
      <c r="W2831" s="141" t="str" cm="1">
        <f t="array" ref="W2831">IF(SUM(LEN(B2831:V2831))=0,"",IF(OR(OR(ISBLANK(F2831),SUM(LEN(C2831),LEN(D2831))=0),AND(NOT(E2831="Unknown"),ISBLANK(J2831)),AND(NOT(O2831="Unknown"),ISBLANK(R2831))),"Missing Information", INDEX(Table15[Entire Service Line Classification], MATCH(SUMIFS(Table15[Unique ID],Table15[System-Owned Portion],E2831,Table15[If Material Anything Other than "Lead" in Column E,Was Material Ever Previously Lead?],G2831,Table15[Customer-Owned Portion],O2831),Table15[Unique ID],0),0)))</f>
        <v/>
      </c>
      <c r="X2831"/>
    </row>
    <row r="2832" spans="2:24" x14ac:dyDescent="0.35">
      <c r="B2832" s="146"/>
      <c r="C2832" s="31"/>
      <c r="D2832" s="31"/>
      <c r="E2832" s="44"/>
      <c r="F2832" s="43"/>
      <c r="G2832" s="84"/>
      <c r="H2832" s="31"/>
      <c r="I2832" s="31"/>
      <c r="J2832" s="84"/>
      <c r="K2832" s="31"/>
      <c r="L2832" s="31"/>
      <c r="M2832" s="169"/>
      <c r="N2832" s="148"/>
      <c r="O2832" s="106"/>
      <c r="P2832" s="43"/>
      <c r="Q2832" s="31"/>
      <c r="R2832" s="84"/>
      <c r="S2832" s="31"/>
      <c r="T2832" s="31"/>
      <c r="U2832" s="169"/>
      <c r="V2832" s="150"/>
      <c r="W2832" s="141" t="str" cm="1">
        <f t="array" ref="W2832">IF(SUM(LEN(B2832:V2832))=0,"",IF(OR(OR(ISBLANK(F2832),SUM(LEN(C2832),LEN(D2832))=0),AND(NOT(E2832="Unknown"),ISBLANK(J2832)),AND(NOT(O2832="Unknown"),ISBLANK(R2832))),"Missing Information", INDEX(Table15[Entire Service Line Classification], MATCH(SUMIFS(Table15[Unique ID],Table15[System-Owned Portion],E2832,Table15[If Material Anything Other than "Lead" in Column E,Was Material Ever Previously Lead?],G2832,Table15[Customer-Owned Portion],O2832),Table15[Unique ID],0),0)))</f>
        <v/>
      </c>
      <c r="X2832"/>
    </row>
    <row r="2833" spans="2:24" x14ac:dyDescent="0.35">
      <c r="B2833" s="146"/>
      <c r="C2833" s="31"/>
      <c r="D2833" s="31"/>
      <c r="E2833" s="44"/>
      <c r="F2833" s="43"/>
      <c r="G2833" s="84"/>
      <c r="H2833" s="31"/>
      <c r="I2833" s="31"/>
      <c r="J2833" s="84"/>
      <c r="K2833" s="31"/>
      <c r="L2833" s="31"/>
      <c r="M2833" s="169"/>
      <c r="N2833" s="148"/>
      <c r="O2833" s="106"/>
      <c r="P2833" s="43"/>
      <c r="Q2833" s="31"/>
      <c r="R2833" s="84"/>
      <c r="S2833" s="31"/>
      <c r="T2833" s="31"/>
      <c r="U2833" s="169"/>
      <c r="V2833" s="150"/>
      <c r="W2833" s="141" t="str" cm="1">
        <f t="array" ref="W2833">IF(SUM(LEN(B2833:V2833))=0,"",IF(OR(OR(ISBLANK(F2833),SUM(LEN(C2833),LEN(D2833))=0),AND(NOT(E2833="Unknown"),ISBLANK(J2833)),AND(NOT(O2833="Unknown"),ISBLANK(R2833))),"Missing Information", INDEX(Table15[Entire Service Line Classification], MATCH(SUMIFS(Table15[Unique ID],Table15[System-Owned Portion],E2833,Table15[If Material Anything Other than "Lead" in Column E,Was Material Ever Previously Lead?],G2833,Table15[Customer-Owned Portion],O2833),Table15[Unique ID],0),0)))</f>
        <v/>
      </c>
      <c r="X2833"/>
    </row>
    <row r="2834" spans="2:24" x14ac:dyDescent="0.35">
      <c r="B2834" s="146"/>
      <c r="C2834" s="31"/>
      <c r="D2834" s="31"/>
      <c r="E2834" s="44"/>
      <c r="F2834" s="43"/>
      <c r="G2834" s="84"/>
      <c r="H2834" s="31"/>
      <c r="I2834" s="31"/>
      <c r="J2834" s="84"/>
      <c r="K2834" s="31"/>
      <c r="L2834" s="31"/>
      <c r="M2834" s="169"/>
      <c r="N2834" s="148"/>
      <c r="O2834" s="106"/>
      <c r="P2834" s="43"/>
      <c r="Q2834" s="31"/>
      <c r="R2834" s="84"/>
      <c r="S2834" s="31"/>
      <c r="T2834" s="31"/>
      <c r="U2834" s="169"/>
      <c r="V2834" s="150"/>
      <c r="W2834" s="141" t="str" cm="1">
        <f t="array" ref="W2834">IF(SUM(LEN(B2834:V2834))=0,"",IF(OR(OR(ISBLANK(F2834),SUM(LEN(C2834),LEN(D2834))=0),AND(NOT(E2834="Unknown"),ISBLANK(J2834)),AND(NOT(O2834="Unknown"),ISBLANK(R2834))),"Missing Information", INDEX(Table15[Entire Service Line Classification], MATCH(SUMIFS(Table15[Unique ID],Table15[System-Owned Portion],E2834,Table15[If Material Anything Other than "Lead" in Column E,Was Material Ever Previously Lead?],G2834,Table15[Customer-Owned Portion],O2834),Table15[Unique ID],0),0)))</f>
        <v/>
      </c>
      <c r="X2834"/>
    </row>
    <row r="2835" spans="2:24" x14ac:dyDescent="0.35">
      <c r="B2835" s="146"/>
      <c r="C2835" s="31"/>
      <c r="D2835" s="31"/>
      <c r="E2835" s="44"/>
      <c r="F2835" s="43"/>
      <c r="G2835" s="84"/>
      <c r="H2835" s="31"/>
      <c r="I2835" s="31"/>
      <c r="J2835" s="84"/>
      <c r="K2835" s="31"/>
      <c r="L2835" s="31"/>
      <c r="M2835" s="169"/>
      <c r="N2835" s="148"/>
      <c r="O2835" s="106"/>
      <c r="P2835" s="43"/>
      <c r="Q2835" s="31"/>
      <c r="R2835" s="84"/>
      <c r="S2835" s="31"/>
      <c r="T2835" s="31"/>
      <c r="U2835" s="169"/>
      <c r="V2835" s="150"/>
      <c r="W2835" s="141" t="str" cm="1">
        <f t="array" ref="W2835">IF(SUM(LEN(B2835:V2835))=0,"",IF(OR(OR(ISBLANK(F2835),SUM(LEN(C2835),LEN(D2835))=0),AND(NOT(E2835="Unknown"),ISBLANK(J2835)),AND(NOT(O2835="Unknown"),ISBLANK(R2835))),"Missing Information", INDEX(Table15[Entire Service Line Classification], MATCH(SUMIFS(Table15[Unique ID],Table15[System-Owned Portion],E2835,Table15[If Material Anything Other than "Lead" in Column E,Was Material Ever Previously Lead?],G2835,Table15[Customer-Owned Portion],O2835),Table15[Unique ID],0),0)))</f>
        <v/>
      </c>
      <c r="X2835"/>
    </row>
    <row r="2836" spans="2:24" x14ac:dyDescent="0.35">
      <c r="B2836" s="146"/>
      <c r="C2836" s="31"/>
      <c r="D2836" s="31"/>
      <c r="E2836" s="44"/>
      <c r="F2836" s="43"/>
      <c r="G2836" s="84"/>
      <c r="H2836" s="31"/>
      <c r="I2836" s="31"/>
      <c r="J2836" s="84"/>
      <c r="K2836" s="31"/>
      <c r="L2836" s="31"/>
      <c r="M2836" s="169"/>
      <c r="N2836" s="148"/>
      <c r="O2836" s="106"/>
      <c r="P2836" s="43"/>
      <c r="Q2836" s="31"/>
      <c r="R2836" s="84"/>
      <c r="S2836" s="31"/>
      <c r="T2836" s="31"/>
      <c r="U2836" s="169"/>
      <c r="V2836" s="150"/>
      <c r="W2836" s="141" t="str" cm="1">
        <f t="array" ref="W2836">IF(SUM(LEN(B2836:V2836))=0,"",IF(OR(OR(ISBLANK(F2836),SUM(LEN(C2836),LEN(D2836))=0),AND(NOT(E2836="Unknown"),ISBLANK(J2836)),AND(NOT(O2836="Unknown"),ISBLANK(R2836))),"Missing Information", INDEX(Table15[Entire Service Line Classification], MATCH(SUMIFS(Table15[Unique ID],Table15[System-Owned Portion],E2836,Table15[If Material Anything Other than "Lead" in Column E,Was Material Ever Previously Lead?],G2836,Table15[Customer-Owned Portion],O2836),Table15[Unique ID],0),0)))</f>
        <v/>
      </c>
      <c r="X2836"/>
    </row>
    <row r="2837" spans="2:24" x14ac:dyDescent="0.35">
      <c r="B2837" s="146"/>
      <c r="C2837" s="31"/>
      <c r="D2837" s="31"/>
      <c r="E2837" s="44"/>
      <c r="F2837" s="43"/>
      <c r="G2837" s="84"/>
      <c r="H2837" s="31"/>
      <c r="I2837" s="31"/>
      <c r="J2837" s="84"/>
      <c r="K2837" s="31"/>
      <c r="L2837" s="31"/>
      <c r="M2837" s="169"/>
      <c r="N2837" s="148"/>
      <c r="O2837" s="106"/>
      <c r="P2837" s="43"/>
      <c r="Q2837" s="31"/>
      <c r="R2837" s="84"/>
      <c r="S2837" s="31"/>
      <c r="T2837" s="31"/>
      <c r="U2837" s="169"/>
      <c r="V2837" s="150"/>
      <c r="W2837" s="141" t="str" cm="1">
        <f t="array" ref="W2837">IF(SUM(LEN(B2837:V2837))=0,"",IF(OR(OR(ISBLANK(F2837),SUM(LEN(C2837),LEN(D2837))=0),AND(NOT(E2837="Unknown"),ISBLANK(J2837)),AND(NOT(O2837="Unknown"),ISBLANK(R2837))),"Missing Information", INDEX(Table15[Entire Service Line Classification], MATCH(SUMIFS(Table15[Unique ID],Table15[System-Owned Portion],E2837,Table15[If Material Anything Other than "Lead" in Column E,Was Material Ever Previously Lead?],G2837,Table15[Customer-Owned Portion],O2837),Table15[Unique ID],0),0)))</f>
        <v/>
      </c>
      <c r="X2837"/>
    </row>
    <row r="2838" spans="2:24" x14ac:dyDescent="0.35">
      <c r="B2838" s="146"/>
      <c r="C2838" s="31"/>
      <c r="D2838" s="31"/>
      <c r="E2838" s="44"/>
      <c r="F2838" s="43"/>
      <c r="G2838" s="84"/>
      <c r="H2838" s="31"/>
      <c r="I2838" s="31"/>
      <c r="J2838" s="84"/>
      <c r="K2838" s="31"/>
      <c r="L2838" s="31"/>
      <c r="M2838" s="169"/>
      <c r="N2838" s="148"/>
      <c r="O2838" s="106"/>
      <c r="P2838" s="43"/>
      <c r="Q2838" s="31"/>
      <c r="R2838" s="84"/>
      <c r="S2838" s="31"/>
      <c r="T2838" s="31"/>
      <c r="U2838" s="169"/>
      <c r="V2838" s="150"/>
      <c r="W2838" s="141" t="str" cm="1">
        <f t="array" ref="W2838">IF(SUM(LEN(B2838:V2838))=0,"",IF(OR(OR(ISBLANK(F2838),SUM(LEN(C2838),LEN(D2838))=0),AND(NOT(E2838="Unknown"),ISBLANK(J2838)),AND(NOT(O2838="Unknown"),ISBLANK(R2838))),"Missing Information", INDEX(Table15[Entire Service Line Classification], MATCH(SUMIFS(Table15[Unique ID],Table15[System-Owned Portion],E2838,Table15[If Material Anything Other than "Lead" in Column E,Was Material Ever Previously Lead?],G2838,Table15[Customer-Owned Portion],O2838),Table15[Unique ID],0),0)))</f>
        <v/>
      </c>
      <c r="X2838"/>
    </row>
    <row r="2839" spans="2:24" x14ac:dyDescent="0.35">
      <c r="B2839" s="146"/>
      <c r="C2839" s="31"/>
      <c r="D2839" s="31"/>
      <c r="E2839" s="44"/>
      <c r="F2839" s="43"/>
      <c r="G2839" s="84"/>
      <c r="H2839" s="31"/>
      <c r="I2839" s="31"/>
      <c r="J2839" s="84"/>
      <c r="K2839" s="31"/>
      <c r="L2839" s="31"/>
      <c r="M2839" s="169"/>
      <c r="N2839" s="148"/>
      <c r="O2839" s="106"/>
      <c r="P2839" s="43"/>
      <c r="Q2839" s="31"/>
      <c r="R2839" s="84"/>
      <c r="S2839" s="31"/>
      <c r="T2839" s="31"/>
      <c r="U2839" s="169"/>
      <c r="V2839" s="150"/>
      <c r="W2839" s="141" t="str" cm="1">
        <f t="array" ref="W2839">IF(SUM(LEN(B2839:V2839))=0,"",IF(OR(OR(ISBLANK(F2839),SUM(LEN(C2839),LEN(D2839))=0),AND(NOT(E2839="Unknown"),ISBLANK(J2839)),AND(NOT(O2839="Unknown"),ISBLANK(R2839))),"Missing Information", INDEX(Table15[Entire Service Line Classification], MATCH(SUMIFS(Table15[Unique ID],Table15[System-Owned Portion],E2839,Table15[If Material Anything Other than "Lead" in Column E,Was Material Ever Previously Lead?],G2839,Table15[Customer-Owned Portion],O2839),Table15[Unique ID],0),0)))</f>
        <v/>
      </c>
      <c r="X2839"/>
    </row>
    <row r="2840" spans="2:24" x14ac:dyDescent="0.35">
      <c r="B2840" s="146"/>
      <c r="C2840" s="31"/>
      <c r="D2840" s="31"/>
      <c r="E2840" s="44"/>
      <c r="F2840" s="43"/>
      <c r="G2840" s="84"/>
      <c r="H2840" s="31"/>
      <c r="I2840" s="31"/>
      <c r="J2840" s="84"/>
      <c r="K2840" s="31"/>
      <c r="L2840" s="31"/>
      <c r="M2840" s="169"/>
      <c r="N2840" s="148"/>
      <c r="O2840" s="106"/>
      <c r="P2840" s="43"/>
      <c r="Q2840" s="31"/>
      <c r="R2840" s="84"/>
      <c r="S2840" s="31"/>
      <c r="T2840" s="31"/>
      <c r="U2840" s="169"/>
      <c r="V2840" s="150"/>
      <c r="W2840" s="141" t="str" cm="1">
        <f t="array" ref="W2840">IF(SUM(LEN(B2840:V2840))=0,"",IF(OR(OR(ISBLANK(F2840),SUM(LEN(C2840),LEN(D2840))=0),AND(NOT(E2840="Unknown"),ISBLANK(J2840)),AND(NOT(O2840="Unknown"),ISBLANK(R2840))),"Missing Information", INDEX(Table15[Entire Service Line Classification], MATCH(SUMIFS(Table15[Unique ID],Table15[System-Owned Portion],E2840,Table15[If Material Anything Other than "Lead" in Column E,Was Material Ever Previously Lead?],G2840,Table15[Customer-Owned Portion],O2840),Table15[Unique ID],0),0)))</f>
        <v/>
      </c>
      <c r="X2840"/>
    </row>
    <row r="2841" spans="2:24" x14ac:dyDescent="0.35">
      <c r="B2841" s="146"/>
      <c r="C2841" s="31"/>
      <c r="D2841" s="31"/>
      <c r="E2841" s="44"/>
      <c r="F2841" s="43"/>
      <c r="G2841" s="84"/>
      <c r="H2841" s="31"/>
      <c r="I2841" s="31"/>
      <c r="J2841" s="84"/>
      <c r="K2841" s="31"/>
      <c r="L2841" s="31"/>
      <c r="M2841" s="169"/>
      <c r="N2841" s="148"/>
      <c r="O2841" s="106"/>
      <c r="P2841" s="43"/>
      <c r="Q2841" s="31"/>
      <c r="R2841" s="84"/>
      <c r="S2841" s="31"/>
      <c r="T2841" s="31"/>
      <c r="U2841" s="169"/>
      <c r="V2841" s="150"/>
      <c r="W2841" s="141" t="str" cm="1">
        <f t="array" ref="W2841">IF(SUM(LEN(B2841:V2841))=0,"",IF(OR(OR(ISBLANK(F2841),SUM(LEN(C2841),LEN(D2841))=0),AND(NOT(E2841="Unknown"),ISBLANK(J2841)),AND(NOT(O2841="Unknown"),ISBLANK(R2841))),"Missing Information", INDEX(Table15[Entire Service Line Classification], MATCH(SUMIFS(Table15[Unique ID],Table15[System-Owned Portion],E2841,Table15[If Material Anything Other than "Lead" in Column E,Was Material Ever Previously Lead?],G2841,Table15[Customer-Owned Portion],O2841),Table15[Unique ID],0),0)))</f>
        <v/>
      </c>
      <c r="X2841"/>
    </row>
    <row r="2842" spans="2:24" x14ac:dyDescent="0.35">
      <c r="B2842" s="146"/>
      <c r="C2842" s="31"/>
      <c r="D2842" s="31"/>
      <c r="E2842" s="44"/>
      <c r="F2842" s="43"/>
      <c r="G2842" s="84"/>
      <c r="H2842" s="31"/>
      <c r="I2842" s="31"/>
      <c r="J2842" s="84"/>
      <c r="K2842" s="31"/>
      <c r="L2842" s="31"/>
      <c r="M2842" s="169"/>
      <c r="N2842" s="148"/>
      <c r="O2842" s="106"/>
      <c r="P2842" s="43"/>
      <c r="Q2842" s="31"/>
      <c r="R2842" s="84"/>
      <c r="S2842" s="31"/>
      <c r="T2842" s="31"/>
      <c r="U2842" s="169"/>
      <c r="V2842" s="150"/>
      <c r="W2842" s="141" t="str" cm="1">
        <f t="array" ref="W2842">IF(SUM(LEN(B2842:V2842))=0,"",IF(OR(OR(ISBLANK(F2842),SUM(LEN(C2842),LEN(D2842))=0),AND(NOT(E2842="Unknown"),ISBLANK(J2842)),AND(NOT(O2842="Unknown"),ISBLANK(R2842))),"Missing Information", INDEX(Table15[Entire Service Line Classification], MATCH(SUMIFS(Table15[Unique ID],Table15[System-Owned Portion],E2842,Table15[If Material Anything Other than "Lead" in Column E,Was Material Ever Previously Lead?],G2842,Table15[Customer-Owned Portion],O2842),Table15[Unique ID],0),0)))</f>
        <v/>
      </c>
      <c r="X2842"/>
    </row>
    <row r="2843" spans="2:24" x14ac:dyDescent="0.35">
      <c r="B2843" s="146"/>
      <c r="C2843" s="31"/>
      <c r="D2843" s="31"/>
      <c r="E2843" s="44"/>
      <c r="F2843" s="43"/>
      <c r="G2843" s="84"/>
      <c r="H2843" s="31"/>
      <c r="I2843" s="31"/>
      <c r="J2843" s="84"/>
      <c r="K2843" s="31"/>
      <c r="L2843" s="31"/>
      <c r="M2843" s="169"/>
      <c r="N2843" s="148"/>
      <c r="O2843" s="106"/>
      <c r="P2843" s="43"/>
      <c r="Q2843" s="31"/>
      <c r="R2843" s="84"/>
      <c r="S2843" s="31"/>
      <c r="T2843" s="31"/>
      <c r="U2843" s="169"/>
      <c r="V2843" s="150"/>
      <c r="W2843" s="141" t="str" cm="1">
        <f t="array" ref="W2843">IF(SUM(LEN(B2843:V2843))=0,"",IF(OR(OR(ISBLANK(F2843),SUM(LEN(C2843),LEN(D2843))=0),AND(NOT(E2843="Unknown"),ISBLANK(J2843)),AND(NOT(O2843="Unknown"),ISBLANK(R2843))),"Missing Information", INDEX(Table15[Entire Service Line Classification], MATCH(SUMIFS(Table15[Unique ID],Table15[System-Owned Portion],E2843,Table15[If Material Anything Other than "Lead" in Column E,Was Material Ever Previously Lead?],G2843,Table15[Customer-Owned Portion],O2843),Table15[Unique ID],0),0)))</f>
        <v/>
      </c>
      <c r="X2843"/>
    </row>
    <row r="2844" spans="2:24" x14ac:dyDescent="0.35">
      <c r="B2844" s="146"/>
      <c r="C2844" s="31"/>
      <c r="D2844" s="31"/>
      <c r="E2844" s="44"/>
      <c r="F2844" s="43"/>
      <c r="G2844" s="84"/>
      <c r="H2844" s="31"/>
      <c r="I2844" s="31"/>
      <c r="J2844" s="84"/>
      <c r="K2844" s="31"/>
      <c r="L2844" s="31"/>
      <c r="M2844" s="169"/>
      <c r="N2844" s="148"/>
      <c r="O2844" s="106"/>
      <c r="P2844" s="43"/>
      <c r="Q2844" s="31"/>
      <c r="R2844" s="84"/>
      <c r="S2844" s="31"/>
      <c r="T2844" s="31"/>
      <c r="U2844" s="169"/>
      <c r="V2844" s="150"/>
      <c r="W2844" s="141" t="str" cm="1">
        <f t="array" ref="W2844">IF(SUM(LEN(B2844:V2844))=0,"",IF(OR(OR(ISBLANK(F2844),SUM(LEN(C2844),LEN(D2844))=0),AND(NOT(E2844="Unknown"),ISBLANK(J2844)),AND(NOT(O2844="Unknown"),ISBLANK(R2844))),"Missing Information", INDEX(Table15[Entire Service Line Classification], MATCH(SUMIFS(Table15[Unique ID],Table15[System-Owned Portion],E2844,Table15[If Material Anything Other than "Lead" in Column E,Was Material Ever Previously Lead?],G2844,Table15[Customer-Owned Portion],O2844),Table15[Unique ID],0),0)))</f>
        <v/>
      </c>
      <c r="X2844"/>
    </row>
    <row r="2845" spans="2:24" x14ac:dyDescent="0.35">
      <c r="B2845" s="146"/>
      <c r="C2845" s="31"/>
      <c r="D2845" s="31"/>
      <c r="E2845" s="44"/>
      <c r="F2845" s="43"/>
      <c r="G2845" s="84"/>
      <c r="H2845" s="31"/>
      <c r="I2845" s="31"/>
      <c r="J2845" s="84"/>
      <c r="K2845" s="31"/>
      <c r="L2845" s="31"/>
      <c r="M2845" s="169"/>
      <c r="N2845" s="148"/>
      <c r="O2845" s="106"/>
      <c r="P2845" s="43"/>
      <c r="Q2845" s="31"/>
      <c r="R2845" s="84"/>
      <c r="S2845" s="31"/>
      <c r="T2845" s="31"/>
      <c r="U2845" s="169"/>
      <c r="V2845" s="150"/>
      <c r="W2845" s="141" t="str" cm="1">
        <f t="array" ref="W2845">IF(SUM(LEN(B2845:V2845))=0,"",IF(OR(OR(ISBLANK(F2845),SUM(LEN(C2845),LEN(D2845))=0),AND(NOT(E2845="Unknown"),ISBLANK(J2845)),AND(NOT(O2845="Unknown"),ISBLANK(R2845))),"Missing Information", INDEX(Table15[Entire Service Line Classification], MATCH(SUMIFS(Table15[Unique ID],Table15[System-Owned Portion],E2845,Table15[If Material Anything Other than "Lead" in Column E,Was Material Ever Previously Lead?],G2845,Table15[Customer-Owned Portion],O2845),Table15[Unique ID],0),0)))</f>
        <v/>
      </c>
      <c r="X2845"/>
    </row>
    <row r="2846" spans="2:24" x14ac:dyDescent="0.35">
      <c r="B2846" s="146"/>
      <c r="C2846" s="31"/>
      <c r="D2846" s="31"/>
      <c r="E2846" s="44"/>
      <c r="F2846" s="43"/>
      <c r="G2846" s="84"/>
      <c r="H2846" s="31"/>
      <c r="I2846" s="31"/>
      <c r="J2846" s="84"/>
      <c r="K2846" s="31"/>
      <c r="L2846" s="31"/>
      <c r="M2846" s="169"/>
      <c r="N2846" s="148"/>
      <c r="O2846" s="106"/>
      <c r="P2846" s="43"/>
      <c r="Q2846" s="31"/>
      <c r="R2846" s="84"/>
      <c r="S2846" s="31"/>
      <c r="T2846" s="31"/>
      <c r="U2846" s="169"/>
      <c r="V2846" s="150"/>
      <c r="W2846" s="141" t="str" cm="1">
        <f t="array" ref="W2846">IF(SUM(LEN(B2846:V2846))=0,"",IF(OR(OR(ISBLANK(F2846),SUM(LEN(C2846),LEN(D2846))=0),AND(NOT(E2846="Unknown"),ISBLANK(J2846)),AND(NOT(O2846="Unknown"),ISBLANK(R2846))),"Missing Information", INDEX(Table15[Entire Service Line Classification], MATCH(SUMIFS(Table15[Unique ID],Table15[System-Owned Portion],E2846,Table15[If Material Anything Other than "Lead" in Column E,Was Material Ever Previously Lead?],G2846,Table15[Customer-Owned Portion],O2846),Table15[Unique ID],0),0)))</f>
        <v/>
      </c>
      <c r="X2846"/>
    </row>
    <row r="2847" spans="2:24" x14ac:dyDescent="0.35">
      <c r="B2847" s="146"/>
      <c r="C2847" s="31"/>
      <c r="D2847" s="31"/>
      <c r="E2847" s="44"/>
      <c r="F2847" s="43"/>
      <c r="G2847" s="84"/>
      <c r="H2847" s="31"/>
      <c r="I2847" s="31"/>
      <c r="J2847" s="84"/>
      <c r="K2847" s="31"/>
      <c r="L2847" s="31"/>
      <c r="M2847" s="169"/>
      <c r="N2847" s="148"/>
      <c r="O2847" s="106"/>
      <c r="P2847" s="43"/>
      <c r="Q2847" s="31"/>
      <c r="R2847" s="84"/>
      <c r="S2847" s="31"/>
      <c r="T2847" s="31"/>
      <c r="U2847" s="169"/>
      <c r="V2847" s="150"/>
      <c r="W2847" s="141" t="str" cm="1">
        <f t="array" ref="W2847">IF(SUM(LEN(B2847:V2847))=0,"",IF(OR(OR(ISBLANK(F2847),SUM(LEN(C2847),LEN(D2847))=0),AND(NOT(E2847="Unknown"),ISBLANK(J2847)),AND(NOT(O2847="Unknown"),ISBLANK(R2847))),"Missing Information", INDEX(Table15[Entire Service Line Classification], MATCH(SUMIFS(Table15[Unique ID],Table15[System-Owned Portion],E2847,Table15[If Material Anything Other than "Lead" in Column E,Was Material Ever Previously Lead?],G2847,Table15[Customer-Owned Portion],O2847),Table15[Unique ID],0),0)))</f>
        <v/>
      </c>
      <c r="X2847"/>
    </row>
    <row r="2848" spans="2:24" x14ac:dyDescent="0.35">
      <c r="B2848" s="146"/>
      <c r="C2848" s="31"/>
      <c r="D2848" s="31"/>
      <c r="E2848" s="44"/>
      <c r="F2848" s="43"/>
      <c r="G2848" s="84"/>
      <c r="H2848" s="31"/>
      <c r="I2848" s="31"/>
      <c r="J2848" s="84"/>
      <c r="K2848" s="31"/>
      <c r="L2848" s="31"/>
      <c r="M2848" s="169"/>
      <c r="N2848" s="148"/>
      <c r="O2848" s="106"/>
      <c r="P2848" s="43"/>
      <c r="Q2848" s="31"/>
      <c r="R2848" s="84"/>
      <c r="S2848" s="31"/>
      <c r="T2848" s="31"/>
      <c r="U2848" s="169"/>
      <c r="V2848" s="150"/>
      <c r="W2848" s="141" t="str" cm="1">
        <f t="array" ref="W2848">IF(SUM(LEN(B2848:V2848))=0,"",IF(OR(OR(ISBLANK(F2848),SUM(LEN(C2848),LEN(D2848))=0),AND(NOT(E2848="Unknown"),ISBLANK(J2848)),AND(NOT(O2848="Unknown"),ISBLANK(R2848))),"Missing Information", INDEX(Table15[Entire Service Line Classification], MATCH(SUMIFS(Table15[Unique ID],Table15[System-Owned Portion],E2848,Table15[If Material Anything Other than "Lead" in Column E,Was Material Ever Previously Lead?],G2848,Table15[Customer-Owned Portion],O2848),Table15[Unique ID],0),0)))</f>
        <v/>
      </c>
      <c r="X2848"/>
    </row>
    <row r="2849" spans="2:24" x14ac:dyDescent="0.35">
      <c r="B2849" s="146"/>
      <c r="C2849" s="31"/>
      <c r="D2849" s="31"/>
      <c r="E2849" s="44"/>
      <c r="F2849" s="43"/>
      <c r="G2849" s="84"/>
      <c r="H2849" s="31"/>
      <c r="I2849" s="31"/>
      <c r="J2849" s="84"/>
      <c r="K2849" s="31"/>
      <c r="L2849" s="31"/>
      <c r="M2849" s="169"/>
      <c r="N2849" s="148"/>
      <c r="O2849" s="106"/>
      <c r="P2849" s="43"/>
      <c r="Q2849" s="31"/>
      <c r="R2849" s="84"/>
      <c r="S2849" s="31"/>
      <c r="T2849" s="31"/>
      <c r="U2849" s="169"/>
      <c r="V2849" s="150"/>
      <c r="W2849" s="141" t="str" cm="1">
        <f t="array" ref="W2849">IF(SUM(LEN(B2849:V2849))=0,"",IF(OR(OR(ISBLANK(F2849),SUM(LEN(C2849),LEN(D2849))=0),AND(NOT(E2849="Unknown"),ISBLANK(J2849)),AND(NOT(O2849="Unknown"),ISBLANK(R2849))),"Missing Information", INDEX(Table15[Entire Service Line Classification], MATCH(SUMIFS(Table15[Unique ID],Table15[System-Owned Portion],E2849,Table15[If Material Anything Other than "Lead" in Column E,Was Material Ever Previously Lead?],G2849,Table15[Customer-Owned Portion],O2849),Table15[Unique ID],0),0)))</f>
        <v/>
      </c>
      <c r="X2849"/>
    </row>
    <row r="2850" spans="2:24" x14ac:dyDescent="0.35">
      <c r="B2850" s="146"/>
      <c r="C2850" s="31"/>
      <c r="D2850" s="31"/>
      <c r="E2850" s="44"/>
      <c r="F2850" s="43"/>
      <c r="G2850" s="84"/>
      <c r="H2850" s="31"/>
      <c r="I2850" s="31"/>
      <c r="J2850" s="84"/>
      <c r="K2850" s="31"/>
      <c r="L2850" s="31"/>
      <c r="M2850" s="169"/>
      <c r="N2850" s="148"/>
      <c r="O2850" s="106"/>
      <c r="P2850" s="43"/>
      <c r="Q2850" s="31"/>
      <c r="R2850" s="84"/>
      <c r="S2850" s="31"/>
      <c r="T2850" s="31"/>
      <c r="U2850" s="169"/>
      <c r="V2850" s="150"/>
      <c r="W2850" s="141" t="str" cm="1">
        <f t="array" ref="W2850">IF(SUM(LEN(B2850:V2850))=0,"",IF(OR(OR(ISBLANK(F2850),SUM(LEN(C2850),LEN(D2850))=0),AND(NOT(E2850="Unknown"),ISBLANK(J2850)),AND(NOT(O2850="Unknown"),ISBLANK(R2850))),"Missing Information", INDEX(Table15[Entire Service Line Classification], MATCH(SUMIFS(Table15[Unique ID],Table15[System-Owned Portion],E2850,Table15[If Material Anything Other than "Lead" in Column E,Was Material Ever Previously Lead?],G2850,Table15[Customer-Owned Portion],O2850),Table15[Unique ID],0),0)))</f>
        <v/>
      </c>
      <c r="X2850"/>
    </row>
    <row r="2851" spans="2:24" x14ac:dyDescent="0.35">
      <c r="B2851" s="146"/>
      <c r="C2851" s="31"/>
      <c r="D2851" s="31"/>
      <c r="E2851" s="44"/>
      <c r="F2851" s="43"/>
      <c r="G2851" s="84"/>
      <c r="H2851" s="31"/>
      <c r="I2851" s="31"/>
      <c r="J2851" s="84"/>
      <c r="K2851" s="31"/>
      <c r="L2851" s="31"/>
      <c r="M2851" s="169"/>
      <c r="N2851" s="148"/>
      <c r="O2851" s="106"/>
      <c r="P2851" s="43"/>
      <c r="Q2851" s="31"/>
      <c r="R2851" s="84"/>
      <c r="S2851" s="31"/>
      <c r="T2851" s="31"/>
      <c r="U2851" s="169"/>
      <c r="V2851" s="150"/>
      <c r="W2851" s="141" t="str" cm="1">
        <f t="array" ref="W2851">IF(SUM(LEN(B2851:V2851))=0,"",IF(OR(OR(ISBLANK(F2851),SUM(LEN(C2851),LEN(D2851))=0),AND(NOT(E2851="Unknown"),ISBLANK(J2851)),AND(NOT(O2851="Unknown"),ISBLANK(R2851))),"Missing Information", INDEX(Table15[Entire Service Line Classification], MATCH(SUMIFS(Table15[Unique ID],Table15[System-Owned Portion],E2851,Table15[If Material Anything Other than "Lead" in Column E,Was Material Ever Previously Lead?],G2851,Table15[Customer-Owned Portion],O2851),Table15[Unique ID],0),0)))</f>
        <v/>
      </c>
      <c r="X2851"/>
    </row>
    <row r="2852" spans="2:24" x14ac:dyDescent="0.35">
      <c r="B2852" s="146"/>
      <c r="C2852" s="31"/>
      <c r="D2852" s="31"/>
      <c r="E2852" s="44"/>
      <c r="F2852" s="43"/>
      <c r="G2852" s="84"/>
      <c r="H2852" s="31"/>
      <c r="I2852" s="31"/>
      <c r="J2852" s="84"/>
      <c r="K2852" s="31"/>
      <c r="L2852" s="31"/>
      <c r="M2852" s="169"/>
      <c r="N2852" s="148"/>
      <c r="O2852" s="106"/>
      <c r="P2852" s="43"/>
      <c r="Q2852" s="31"/>
      <c r="R2852" s="84"/>
      <c r="S2852" s="31"/>
      <c r="T2852" s="31"/>
      <c r="U2852" s="169"/>
      <c r="V2852" s="150"/>
      <c r="W2852" s="141" t="str" cm="1">
        <f t="array" ref="W2852">IF(SUM(LEN(B2852:V2852))=0,"",IF(OR(OR(ISBLANK(F2852),SUM(LEN(C2852),LEN(D2852))=0),AND(NOT(E2852="Unknown"),ISBLANK(J2852)),AND(NOT(O2852="Unknown"),ISBLANK(R2852))),"Missing Information", INDEX(Table15[Entire Service Line Classification], MATCH(SUMIFS(Table15[Unique ID],Table15[System-Owned Portion],E2852,Table15[If Material Anything Other than "Lead" in Column E,Was Material Ever Previously Lead?],G2852,Table15[Customer-Owned Portion],O2852),Table15[Unique ID],0),0)))</f>
        <v/>
      </c>
      <c r="X2852"/>
    </row>
    <row r="2853" spans="2:24" x14ac:dyDescent="0.35">
      <c r="B2853" s="146"/>
      <c r="C2853" s="31"/>
      <c r="D2853" s="31"/>
      <c r="E2853" s="44"/>
      <c r="F2853" s="43"/>
      <c r="G2853" s="84"/>
      <c r="H2853" s="31"/>
      <c r="I2853" s="31"/>
      <c r="J2853" s="84"/>
      <c r="K2853" s="31"/>
      <c r="L2853" s="31"/>
      <c r="M2853" s="169"/>
      <c r="N2853" s="148"/>
      <c r="O2853" s="106"/>
      <c r="P2853" s="43"/>
      <c r="Q2853" s="31"/>
      <c r="R2853" s="84"/>
      <c r="S2853" s="31"/>
      <c r="T2853" s="31"/>
      <c r="U2853" s="169"/>
      <c r="V2853" s="150"/>
      <c r="W2853" s="141" t="str" cm="1">
        <f t="array" ref="W2853">IF(SUM(LEN(B2853:V2853))=0,"",IF(OR(OR(ISBLANK(F2853),SUM(LEN(C2853),LEN(D2853))=0),AND(NOT(E2853="Unknown"),ISBLANK(J2853)),AND(NOT(O2853="Unknown"),ISBLANK(R2853))),"Missing Information", INDEX(Table15[Entire Service Line Classification], MATCH(SUMIFS(Table15[Unique ID],Table15[System-Owned Portion],E2853,Table15[If Material Anything Other than "Lead" in Column E,Was Material Ever Previously Lead?],G2853,Table15[Customer-Owned Portion],O2853),Table15[Unique ID],0),0)))</f>
        <v/>
      </c>
      <c r="X2853"/>
    </row>
    <row r="2854" spans="2:24" x14ac:dyDescent="0.35">
      <c r="B2854" s="146"/>
      <c r="C2854" s="31"/>
      <c r="D2854" s="31"/>
      <c r="E2854" s="44"/>
      <c r="F2854" s="43"/>
      <c r="G2854" s="84"/>
      <c r="H2854" s="31"/>
      <c r="I2854" s="31"/>
      <c r="J2854" s="84"/>
      <c r="K2854" s="31"/>
      <c r="L2854" s="31"/>
      <c r="M2854" s="169"/>
      <c r="N2854" s="148"/>
      <c r="O2854" s="106"/>
      <c r="P2854" s="43"/>
      <c r="Q2854" s="31"/>
      <c r="R2854" s="84"/>
      <c r="S2854" s="31"/>
      <c r="T2854" s="31"/>
      <c r="U2854" s="169"/>
      <c r="V2854" s="150"/>
      <c r="W2854" s="141" t="str" cm="1">
        <f t="array" ref="W2854">IF(SUM(LEN(B2854:V2854))=0,"",IF(OR(OR(ISBLANK(F2854),SUM(LEN(C2854),LEN(D2854))=0),AND(NOT(E2854="Unknown"),ISBLANK(J2854)),AND(NOT(O2854="Unknown"),ISBLANK(R2854))),"Missing Information", INDEX(Table15[Entire Service Line Classification], MATCH(SUMIFS(Table15[Unique ID],Table15[System-Owned Portion],E2854,Table15[If Material Anything Other than "Lead" in Column E,Was Material Ever Previously Lead?],G2854,Table15[Customer-Owned Portion],O2854),Table15[Unique ID],0),0)))</f>
        <v/>
      </c>
      <c r="X2854"/>
    </row>
    <row r="2855" spans="2:24" x14ac:dyDescent="0.35">
      <c r="B2855" s="146"/>
      <c r="C2855" s="31"/>
      <c r="D2855" s="31"/>
      <c r="E2855" s="44"/>
      <c r="F2855" s="43"/>
      <c r="G2855" s="84"/>
      <c r="H2855" s="31"/>
      <c r="I2855" s="31"/>
      <c r="J2855" s="84"/>
      <c r="K2855" s="31"/>
      <c r="L2855" s="31"/>
      <c r="M2855" s="169"/>
      <c r="N2855" s="148"/>
      <c r="O2855" s="106"/>
      <c r="P2855" s="43"/>
      <c r="Q2855" s="31"/>
      <c r="R2855" s="84"/>
      <c r="S2855" s="31"/>
      <c r="T2855" s="31"/>
      <c r="U2855" s="169"/>
      <c r="V2855" s="150"/>
      <c r="W2855" s="141" t="str" cm="1">
        <f t="array" ref="W2855">IF(SUM(LEN(B2855:V2855))=0,"",IF(OR(OR(ISBLANK(F2855),SUM(LEN(C2855),LEN(D2855))=0),AND(NOT(E2855="Unknown"),ISBLANK(J2855)),AND(NOT(O2855="Unknown"),ISBLANK(R2855))),"Missing Information", INDEX(Table15[Entire Service Line Classification], MATCH(SUMIFS(Table15[Unique ID],Table15[System-Owned Portion],E2855,Table15[If Material Anything Other than "Lead" in Column E,Was Material Ever Previously Lead?],G2855,Table15[Customer-Owned Portion],O2855),Table15[Unique ID],0),0)))</f>
        <v/>
      </c>
      <c r="X2855"/>
    </row>
    <row r="2856" spans="2:24" x14ac:dyDescent="0.35">
      <c r="B2856" s="146"/>
      <c r="C2856" s="31"/>
      <c r="D2856" s="31"/>
      <c r="E2856" s="44"/>
      <c r="F2856" s="43"/>
      <c r="G2856" s="84"/>
      <c r="H2856" s="31"/>
      <c r="I2856" s="31"/>
      <c r="J2856" s="84"/>
      <c r="K2856" s="31"/>
      <c r="L2856" s="31"/>
      <c r="M2856" s="169"/>
      <c r="N2856" s="148"/>
      <c r="O2856" s="106"/>
      <c r="P2856" s="43"/>
      <c r="Q2856" s="31"/>
      <c r="R2856" s="84"/>
      <c r="S2856" s="31"/>
      <c r="T2856" s="31"/>
      <c r="U2856" s="169"/>
      <c r="V2856" s="150"/>
      <c r="W2856" s="141" t="str" cm="1">
        <f t="array" ref="W2856">IF(SUM(LEN(B2856:V2856))=0,"",IF(OR(OR(ISBLANK(F2856),SUM(LEN(C2856),LEN(D2856))=0),AND(NOT(E2856="Unknown"),ISBLANK(J2856)),AND(NOT(O2856="Unknown"),ISBLANK(R2856))),"Missing Information", INDEX(Table15[Entire Service Line Classification], MATCH(SUMIFS(Table15[Unique ID],Table15[System-Owned Portion],E2856,Table15[If Material Anything Other than "Lead" in Column E,Was Material Ever Previously Lead?],G2856,Table15[Customer-Owned Portion],O2856),Table15[Unique ID],0),0)))</f>
        <v/>
      </c>
      <c r="X2856"/>
    </row>
    <row r="2857" spans="2:24" x14ac:dyDescent="0.35">
      <c r="B2857" s="146"/>
      <c r="C2857" s="31"/>
      <c r="D2857" s="31"/>
      <c r="E2857" s="44"/>
      <c r="F2857" s="43"/>
      <c r="G2857" s="84"/>
      <c r="H2857" s="31"/>
      <c r="I2857" s="31"/>
      <c r="J2857" s="84"/>
      <c r="K2857" s="31"/>
      <c r="L2857" s="31"/>
      <c r="M2857" s="169"/>
      <c r="N2857" s="148"/>
      <c r="O2857" s="106"/>
      <c r="P2857" s="43"/>
      <c r="Q2857" s="31"/>
      <c r="R2857" s="84"/>
      <c r="S2857" s="31"/>
      <c r="T2857" s="31"/>
      <c r="U2857" s="169"/>
      <c r="V2857" s="150"/>
      <c r="W2857" s="141" t="str" cm="1">
        <f t="array" ref="W2857">IF(SUM(LEN(B2857:V2857))=0,"",IF(OR(OR(ISBLANK(F2857),SUM(LEN(C2857),LEN(D2857))=0),AND(NOT(E2857="Unknown"),ISBLANK(J2857)),AND(NOT(O2857="Unknown"),ISBLANK(R2857))),"Missing Information", INDEX(Table15[Entire Service Line Classification], MATCH(SUMIFS(Table15[Unique ID],Table15[System-Owned Portion],E2857,Table15[If Material Anything Other than "Lead" in Column E,Was Material Ever Previously Lead?],G2857,Table15[Customer-Owned Portion],O2857),Table15[Unique ID],0),0)))</f>
        <v/>
      </c>
      <c r="X2857"/>
    </row>
    <row r="2858" spans="2:24" x14ac:dyDescent="0.35">
      <c r="B2858" s="146"/>
      <c r="C2858" s="31"/>
      <c r="D2858" s="31"/>
      <c r="E2858" s="44"/>
      <c r="F2858" s="43"/>
      <c r="G2858" s="84"/>
      <c r="H2858" s="31"/>
      <c r="I2858" s="31"/>
      <c r="J2858" s="84"/>
      <c r="K2858" s="31"/>
      <c r="L2858" s="31"/>
      <c r="M2858" s="169"/>
      <c r="N2858" s="148"/>
      <c r="O2858" s="106"/>
      <c r="P2858" s="43"/>
      <c r="Q2858" s="31"/>
      <c r="R2858" s="84"/>
      <c r="S2858" s="31"/>
      <c r="T2858" s="31"/>
      <c r="U2858" s="169"/>
      <c r="V2858" s="150"/>
      <c r="W2858" s="141" t="str" cm="1">
        <f t="array" ref="W2858">IF(SUM(LEN(B2858:V2858))=0,"",IF(OR(OR(ISBLANK(F2858),SUM(LEN(C2858),LEN(D2858))=0),AND(NOT(E2858="Unknown"),ISBLANK(J2858)),AND(NOT(O2858="Unknown"),ISBLANK(R2858))),"Missing Information", INDEX(Table15[Entire Service Line Classification], MATCH(SUMIFS(Table15[Unique ID],Table15[System-Owned Portion],E2858,Table15[If Material Anything Other than "Lead" in Column E,Was Material Ever Previously Lead?],G2858,Table15[Customer-Owned Portion],O2858),Table15[Unique ID],0),0)))</f>
        <v/>
      </c>
      <c r="X2858"/>
    </row>
    <row r="2859" spans="2:24" x14ac:dyDescent="0.35">
      <c r="B2859" s="146"/>
      <c r="C2859" s="31"/>
      <c r="D2859" s="31"/>
      <c r="E2859" s="44"/>
      <c r="F2859" s="43"/>
      <c r="G2859" s="84"/>
      <c r="H2859" s="31"/>
      <c r="I2859" s="31"/>
      <c r="J2859" s="84"/>
      <c r="K2859" s="31"/>
      <c r="L2859" s="31"/>
      <c r="M2859" s="169"/>
      <c r="N2859" s="148"/>
      <c r="O2859" s="106"/>
      <c r="P2859" s="43"/>
      <c r="Q2859" s="31"/>
      <c r="R2859" s="84"/>
      <c r="S2859" s="31"/>
      <c r="T2859" s="31"/>
      <c r="U2859" s="169"/>
      <c r="V2859" s="150"/>
      <c r="W2859" s="141" t="str" cm="1">
        <f t="array" ref="W2859">IF(SUM(LEN(B2859:V2859))=0,"",IF(OR(OR(ISBLANK(F2859),SUM(LEN(C2859),LEN(D2859))=0),AND(NOT(E2859="Unknown"),ISBLANK(J2859)),AND(NOT(O2859="Unknown"),ISBLANK(R2859))),"Missing Information", INDEX(Table15[Entire Service Line Classification], MATCH(SUMIFS(Table15[Unique ID],Table15[System-Owned Portion],E2859,Table15[If Material Anything Other than "Lead" in Column E,Was Material Ever Previously Lead?],G2859,Table15[Customer-Owned Portion],O2859),Table15[Unique ID],0),0)))</f>
        <v/>
      </c>
      <c r="X2859"/>
    </row>
    <row r="2860" spans="2:24" x14ac:dyDescent="0.35">
      <c r="B2860" s="146"/>
      <c r="C2860" s="31"/>
      <c r="D2860" s="31"/>
      <c r="E2860" s="44"/>
      <c r="F2860" s="43"/>
      <c r="G2860" s="84"/>
      <c r="H2860" s="31"/>
      <c r="I2860" s="31"/>
      <c r="J2860" s="84"/>
      <c r="K2860" s="31"/>
      <c r="L2860" s="31"/>
      <c r="M2860" s="169"/>
      <c r="N2860" s="148"/>
      <c r="O2860" s="106"/>
      <c r="P2860" s="43"/>
      <c r="Q2860" s="31"/>
      <c r="R2860" s="84"/>
      <c r="S2860" s="31"/>
      <c r="T2860" s="31"/>
      <c r="U2860" s="169"/>
      <c r="V2860" s="150"/>
      <c r="W2860" s="141" t="str" cm="1">
        <f t="array" ref="W2860">IF(SUM(LEN(B2860:V2860))=0,"",IF(OR(OR(ISBLANK(F2860),SUM(LEN(C2860),LEN(D2860))=0),AND(NOT(E2860="Unknown"),ISBLANK(J2860)),AND(NOT(O2860="Unknown"),ISBLANK(R2860))),"Missing Information", INDEX(Table15[Entire Service Line Classification], MATCH(SUMIFS(Table15[Unique ID],Table15[System-Owned Portion],E2860,Table15[If Material Anything Other than "Lead" in Column E,Was Material Ever Previously Lead?],G2860,Table15[Customer-Owned Portion],O2860),Table15[Unique ID],0),0)))</f>
        <v/>
      </c>
      <c r="X2860"/>
    </row>
    <row r="2861" spans="2:24" x14ac:dyDescent="0.35">
      <c r="B2861" s="146"/>
      <c r="C2861" s="31"/>
      <c r="D2861" s="31"/>
      <c r="E2861" s="44"/>
      <c r="F2861" s="43"/>
      <c r="G2861" s="84"/>
      <c r="H2861" s="31"/>
      <c r="I2861" s="31"/>
      <c r="J2861" s="84"/>
      <c r="K2861" s="31"/>
      <c r="L2861" s="31"/>
      <c r="M2861" s="169"/>
      <c r="N2861" s="148"/>
      <c r="O2861" s="106"/>
      <c r="P2861" s="43"/>
      <c r="Q2861" s="31"/>
      <c r="R2861" s="84"/>
      <c r="S2861" s="31"/>
      <c r="T2861" s="31"/>
      <c r="U2861" s="169"/>
      <c r="V2861" s="150"/>
      <c r="W2861" s="141" t="str" cm="1">
        <f t="array" ref="W2861">IF(SUM(LEN(B2861:V2861))=0,"",IF(OR(OR(ISBLANK(F2861),SUM(LEN(C2861),LEN(D2861))=0),AND(NOT(E2861="Unknown"),ISBLANK(J2861)),AND(NOT(O2861="Unknown"),ISBLANK(R2861))),"Missing Information", INDEX(Table15[Entire Service Line Classification], MATCH(SUMIFS(Table15[Unique ID],Table15[System-Owned Portion],E2861,Table15[If Material Anything Other than "Lead" in Column E,Was Material Ever Previously Lead?],G2861,Table15[Customer-Owned Portion],O2861),Table15[Unique ID],0),0)))</f>
        <v/>
      </c>
      <c r="X2861"/>
    </row>
    <row r="2862" spans="2:24" x14ac:dyDescent="0.35">
      <c r="B2862" s="146"/>
      <c r="C2862" s="31"/>
      <c r="D2862" s="31"/>
      <c r="E2862" s="44"/>
      <c r="F2862" s="43"/>
      <c r="G2862" s="84"/>
      <c r="H2862" s="31"/>
      <c r="I2862" s="31"/>
      <c r="J2862" s="84"/>
      <c r="K2862" s="31"/>
      <c r="L2862" s="31"/>
      <c r="M2862" s="169"/>
      <c r="N2862" s="148"/>
      <c r="O2862" s="106"/>
      <c r="P2862" s="43"/>
      <c r="Q2862" s="31"/>
      <c r="R2862" s="84"/>
      <c r="S2862" s="31"/>
      <c r="T2862" s="31"/>
      <c r="U2862" s="169"/>
      <c r="V2862" s="150"/>
      <c r="W2862" s="141" t="str" cm="1">
        <f t="array" ref="W2862">IF(SUM(LEN(B2862:V2862))=0,"",IF(OR(OR(ISBLANK(F2862),SUM(LEN(C2862),LEN(D2862))=0),AND(NOT(E2862="Unknown"),ISBLANK(J2862)),AND(NOT(O2862="Unknown"),ISBLANK(R2862))),"Missing Information", INDEX(Table15[Entire Service Line Classification], MATCH(SUMIFS(Table15[Unique ID],Table15[System-Owned Portion],E2862,Table15[If Material Anything Other than "Lead" in Column E,Was Material Ever Previously Lead?],G2862,Table15[Customer-Owned Portion],O2862),Table15[Unique ID],0),0)))</f>
        <v/>
      </c>
      <c r="X2862"/>
    </row>
    <row r="2863" spans="2:24" x14ac:dyDescent="0.35">
      <c r="B2863" s="146"/>
      <c r="C2863" s="31"/>
      <c r="D2863" s="31"/>
      <c r="E2863" s="44"/>
      <c r="F2863" s="43"/>
      <c r="G2863" s="84"/>
      <c r="H2863" s="31"/>
      <c r="I2863" s="31"/>
      <c r="J2863" s="84"/>
      <c r="K2863" s="31"/>
      <c r="L2863" s="31"/>
      <c r="M2863" s="169"/>
      <c r="N2863" s="148"/>
      <c r="O2863" s="106"/>
      <c r="P2863" s="43"/>
      <c r="Q2863" s="31"/>
      <c r="R2863" s="84"/>
      <c r="S2863" s="31"/>
      <c r="T2863" s="31"/>
      <c r="U2863" s="169"/>
      <c r="V2863" s="150"/>
      <c r="W2863" s="141" t="str" cm="1">
        <f t="array" ref="W2863">IF(SUM(LEN(B2863:V2863))=0,"",IF(OR(OR(ISBLANK(F2863),SUM(LEN(C2863),LEN(D2863))=0),AND(NOT(E2863="Unknown"),ISBLANK(J2863)),AND(NOT(O2863="Unknown"),ISBLANK(R2863))),"Missing Information", INDEX(Table15[Entire Service Line Classification], MATCH(SUMIFS(Table15[Unique ID],Table15[System-Owned Portion],E2863,Table15[If Material Anything Other than "Lead" in Column E,Was Material Ever Previously Lead?],G2863,Table15[Customer-Owned Portion],O2863),Table15[Unique ID],0),0)))</f>
        <v/>
      </c>
      <c r="X2863"/>
    </row>
    <row r="2864" spans="2:24" x14ac:dyDescent="0.35">
      <c r="B2864" s="146"/>
      <c r="C2864" s="31"/>
      <c r="D2864" s="31"/>
      <c r="E2864" s="44"/>
      <c r="F2864" s="43"/>
      <c r="G2864" s="84"/>
      <c r="H2864" s="31"/>
      <c r="I2864" s="31"/>
      <c r="J2864" s="84"/>
      <c r="K2864" s="31"/>
      <c r="L2864" s="31"/>
      <c r="M2864" s="169"/>
      <c r="N2864" s="148"/>
      <c r="O2864" s="106"/>
      <c r="P2864" s="43"/>
      <c r="Q2864" s="31"/>
      <c r="R2864" s="84"/>
      <c r="S2864" s="31"/>
      <c r="T2864" s="31"/>
      <c r="U2864" s="169"/>
      <c r="V2864" s="150"/>
      <c r="W2864" s="141" t="str" cm="1">
        <f t="array" ref="W2864">IF(SUM(LEN(B2864:V2864))=0,"",IF(OR(OR(ISBLANK(F2864),SUM(LEN(C2864),LEN(D2864))=0),AND(NOT(E2864="Unknown"),ISBLANK(J2864)),AND(NOT(O2864="Unknown"),ISBLANK(R2864))),"Missing Information", INDEX(Table15[Entire Service Line Classification], MATCH(SUMIFS(Table15[Unique ID],Table15[System-Owned Portion],E2864,Table15[If Material Anything Other than "Lead" in Column E,Was Material Ever Previously Lead?],G2864,Table15[Customer-Owned Portion],O2864),Table15[Unique ID],0),0)))</f>
        <v/>
      </c>
      <c r="X2864"/>
    </row>
    <row r="2865" spans="2:24" x14ac:dyDescent="0.35">
      <c r="B2865" s="146"/>
      <c r="C2865" s="31"/>
      <c r="D2865" s="31"/>
      <c r="E2865" s="44"/>
      <c r="F2865" s="43"/>
      <c r="G2865" s="84"/>
      <c r="H2865" s="31"/>
      <c r="I2865" s="31"/>
      <c r="J2865" s="84"/>
      <c r="K2865" s="31"/>
      <c r="L2865" s="31"/>
      <c r="M2865" s="169"/>
      <c r="N2865" s="148"/>
      <c r="O2865" s="106"/>
      <c r="P2865" s="43"/>
      <c r="Q2865" s="31"/>
      <c r="R2865" s="84"/>
      <c r="S2865" s="31"/>
      <c r="T2865" s="31"/>
      <c r="U2865" s="169"/>
      <c r="V2865" s="150"/>
      <c r="W2865" s="141" t="str" cm="1">
        <f t="array" ref="W2865">IF(SUM(LEN(B2865:V2865))=0,"",IF(OR(OR(ISBLANK(F2865),SUM(LEN(C2865),LEN(D2865))=0),AND(NOT(E2865="Unknown"),ISBLANK(J2865)),AND(NOT(O2865="Unknown"),ISBLANK(R2865))),"Missing Information", INDEX(Table15[Entire Service Line Classification], MATCH(SUMIFS(Table15[Unique ID],Table15[System-Owned Portion],E2865,Table15[If Material Anything Other than "Lead" in Column E,Was Material Ever Previously Lead?],G2865,Table15[Customer-Owned Portion],O2865),Table15[Unique ID],0),0)))</f>
        <v/>
      </c>
      <c r="X2865"/>
    </row>
    <row r="2866" spans="2:24" x14ac:dyDescent="0.35">
      <c r="B2866" s="146"/>
      <c r="C2866" s="31"/>
      <c r="D2866" s="31"/>
      <c r="E2866" s="44"/>
      <c r="F2866" s="43"/>
      <c r="G2866" s="84"/>
      <c r="H2866" s="31"/>
      <c r="I2866" s="31"/>
      <c r="J2866" s="84"/>
      <c r="K2866" s="31"/>
      <c r="L2866" s="31"/>
      <c r="M2866" s="169"/>
      <c r="N2866" s="148"/>
      <c r="O2866" s="106"/>
      <c r="P2866" s="43"/>
      <c r="Q2866" s="31"/>
      <c r="R2866" s="84"/>
      <c r="S2866" s="31"/>
      <c r="T2866" s="31"/>
      <c r="U2866" s="169"/>
      <c r="V2866" s="150"/>
      <c r="W2866" s="141" t="str" cm="1">
        <f t="array" ref="W2866">IF(SUM(LEN(B2866:V2866))=0,"",IF(OR(OR(ISBLANK(F2866),SUM(LEN(C2866),LEN(D2866))=0),AND(NOT(E2866="Unknown"),ISBLANK(J2866)),AND(NOT(O2866="Unknown"),ISBLANK(R2866))),"Missing Information", INDEX(Table15[Entire Service Line Classification], MATCH(SUMIFS(Table15[Unique ID],Table15[System-Owned Portion],E2866,Table15[If Material Anything Other than "Lead" in Column E,Was Material Ever Previously Lead?],G2866,Table15[Customer-Owned Portion],O2866),Table15[Unique ID],0),0)))</f>
        <v/>
      </c>
      <c r="X2866"/>
    </row>
    <row r="2867" spans="2:24" x14ac:dyDescent="0.35">
      <c r="B2867" s="146"/>
      <c r="C2867" s="31"/>
      <c r="D2867" s="31"/>
      <c r="E2867" s="44"/>
      <c r="F2867" s="43"/>
      <c r="G2867" s="84"/>
      <c r="H2867" s="31"/>
      <c r="I2867" s="31"/>
      <c r="J2867" s="84"/>
      <c r="K2867" s="31"/>
      <c r="L2867" s="31"/>
      <c r="M2867" s="169"/>
      <c r="N2867" s="148"/>
      <c r="O2867" s="106"/>
      <c r="P2867" s="43"/>
      <c r="Q2867" s="31"/>
      <c r="R2867" s="84"/>
      <c r="S2867" s="31"/>
      <c r="T2867" s="31"/>
      <c r="U2867" s="169"/>
      <c r="V2867" s="150"/>
      <c r="W2867" s="141" t="str" cm="1">
        <f t="array" ref="W2867">IF(SUM(LEN(B2867:V2867))=0,"",IF(OR(OR(ISBLANK(F2867),SUM(LEN(C2867),LEN(D2867))=0),AND(NOT(E2867="Unknown"),ISBLANK(J2867)),AND(NOT(O2867="Unknown"),ISBLANK(R2867))),"Missing Information", INDEX(Table15[Entire Service Line Classification], MATCH(SUMIFS(Table15[Unique ID],Table15[System-Owned Portion],E2867,Table15[If Material Anything Other than "Lead" in Column E,Was Material Ever Previously Lead?],G2867,Table15[Customer-Owned Portion],O2867),Table15[Unique ID],0),0)))</f>
        <v/>
      </c>
      <c r="X2867"/>
    </row>
    <row r="2868" spans="2:24" x14ac:dyDescent="0.35">
      <c r="B2868" s="146"/>
      <c r="C2868" s="31"/>
      <c r="D2868" s="31"/>
      <c r="E2868" s="44"/>
      <c r="F2868" s="43"/>
      <c r="G2868" s="84"/>
      <c r="H2868" s="31"/>
      <c r="I2868" s="31"/>
      <c r="J2868" s="84"/>
      <c r="K2868" s="31"/>
      <c r="L2868" s="31"/>
      <c r="M2868" s="169"/>
      <c r="N2868" s="148"/>
      <c r="O2868" s="106"/>
      <c r="P2868" s="43"/>
      <c r="Q2868" s="31"/>
      <c r="R2868" s="84"/>
      <c r="S2868" s="31"/>
      <c r="T2868" s="31"/>
      <c r="U2868" s="169"/>
      <c r="V2868" s="150"/>
      <c r="W2868" s="141" t="str" cm="1">
        <f t="array" ref="W2868">IF(SUM(LEN(B2868:V2868))=0,"",IF(OR(OR(ISBLANK(F2868),SUM(LEN(C2868),LEN(D2868))=0),AND(NOT(E2868="Unknown"),ISBLANK(J2868)),AND(NOT(O2868="Unknown"),ISBLANK(R2868))),"Missing Information", INDEX(Table15[Entire Service Line Classification], MATCH(SUMIFS(Table15[Unique ID],Table15[System-Owned Portion],E2868,Table15[If Material Anything Other than "Lead" in Column E,Was Material Ever Previously Lead?],G2868,Table15[Customer-Owned Portion],O2868),Table15[Unique ID],0),0)))</f>
        <v/>
      </c>
      <c r="X2868"/>
    </row>
    <row r="2869" spans="2:24" x14ac:dyDescent="0.35">
      <c r="B2869" s="146"/>
      <c r="C2869" s="31"/>
      <c r="D2869" s="31"/>
      <c r="E2869" s="44"/>
      <c r="F2869" s="43"/>
      <c r="G2869" s="84"/>
      <c r="H2869" s="31"/>
      <c r="I2869" s="31"/>
      <c r="J2869" s="84"/>
      <c r="K2869" s="31"/>
      <c r="L2869" s="31"/>
      <c r="M2869" s="169"/>
      <c r="N2869" s="148"/>
      <c r="O2869" s="106"/>
      <c r="P2869" s="43"/>
      <c r="Q2869" s="31"/>
      <c r="R2869" s="84"/>
      <c r="S2869" s="31"/>
      <c r="T2869" s="31"/>
      <c r="U2869" s="169"/>
      <c r="V2869" s="150"/>
      <c r="W2869" s="141" t="str" cm="1">
        <f t="array" ref="W2869">IF(SUM(LEN(B2869:V2869))=0,"",IF(OR(OR(ISBLANK(F2869),SUM(LEN(C2869),LEN(D2869))=0),AND(NOT(E2869="Unknown"),ISBLANK(J2869)),AND(NOT(O2869="Unknown"),ISBLANK(R2869))),"Missing Information", INDEX(Table15[Entire Service Line Classification], MATCH(SUMIFS(Table15[Unique ID],Table15[System-Owned Portion],E2869,Table15[If Material Anything Other than "Lead" in Column E,Was Material Ever Previously Lead?],G2869,Table15[Customer-Owned Portion],O2869),Table15[Unique ID],0),0)))</f>
        <v/>
      </c>
      <c r="X2869"/>
    </row>
    <row r="2870" spans="2:24" x14ac:dyDescent="0.35">
      <c r="B2870" s="146"/>
      <c r="C2870" s="31"/>
      <c r="D2870" s="31"/>
      <c r="E2870" s="44"/>
      <c r="F2870" s="43"/>
      <c r="G2870" s="84"/>
      <c r="H2870" s="31"/>
      <c r="I2870" s="31"/>
      <c r="J2870" s="84"/>
      <c r="K2870" s="31"/>
      <c r="L2870" s="31"/>
      <c r="M2870" s="169"/>
      <c r="N2870" s="148"/>
      <c r="O2870" s="106"/>
      <c r="P2870" s="43"/>
      <c r="Q2870" s="31"/>
      <c r="R2870" s="84"/>
      <c r="S2870" s="31"/>
      <c r="T2870" s="31"/>
      <c r="U2870" s="169"/>
      <c r="V2870" s="150"/>
      <c r="W2870" s="141" t="str" cm="1">
        <f t="array" ref="W2870">IF(SUM(LEN(B2870:V2870))=0,"",IF(OR(OR(ISBLANK(F2870),SUM(LEN(C2870),LEN(D2870))=0),AND(NOT(E2870="Unknown"),ISBLANK(J2870)),AND(NOT(O2870="Unknown"),ISBLANK(R2870))),"Missing Information", INDEX(Table15[Entire Service Line Classification], MATCH(SUMIFS(Table15[Unique ID],Table15[System-Owned Portion],E2870,Table15[If Material Anything Other than "Lead" in Column E,Was Material Ever Previously Lead?],G2870,Table15[Customer-Owned Portion],O2870),Table15[Unique ID],0),0)))</f>
        <v/>
      </c>
      <c r="X2870"/>
    </row>
    <row r="2871" spans="2:24" x14ac:dyDescent="0.35">
      <c r="B2871" s="146"/>
      <c r="C2871" s="31"/>
      <c r="D2871" s="31"/>
      <c r="E2871" s="44"/>
      <c r="F2871" s="43"/>
      <c r="G2871" s="84"/>
      <c r="H2871" s="31"/>
      <c r="I2871" s="31"/>
      <c r="J2871" s="84"/>
      <c r="K2871" s="31"/>
      <c r="L2871" s="31"/>
      <c r="M2871" s="169"/>
      <c r="N2871" s="148"/>
      <c r="O2871" s="106"/>
      <c r="P2871" s="43"/>
      <c r="Q2871" s="31"/>
      <c r="R2871" s="84"/>
      <c r="S2871" s="31"/>
      <c r="T2871" s="31"/>
      <c r="U2871" s="169"/>
      <c r="V2871" s="150"/>
      <c r="W2871" s="141" t="str" cm="1">
        <f t="array" ref="W2871">IF(SUM(LEN(B2871:V2871))=0,"",IF(OR(OR(ISBLANK(F2871),SUM(LEN(C2871),LEN(D2871))=0),AND(NOT(E2871="Unknown"),ISBLANK(J2871)),AND(NOT(O2871="Unknown"),ISBLANK(R2871))),"Missing Information", INDEX(Table15[Entire Service Line Classification], MATCH(SUMIFS(Table15[Unique ID],Table15[System-Owned Portion],E2871,Table15[If Material Anything Other than "Lead" in Column E,Was Material Ever Previously Lead?],G2871,Table15[Customer-Owned Portion],O2871),Table15[Unique ID],0),0)))</f>
        <v/>
      </c>
      <c r="X2871"/>
    </row>
    <row r="2872" spans="2:24" x14ac:dyDescent="0.35">
      <c r="B2872" s="146"/>
      <c r="C2872" s="31"/>
      <c r="D2872" s="31"/>
      <c r="E2872" s="44"/>
      <c r="F2872" s="43"/>
      <c r="G2872" s="84"/>
      <c r="H2872" s="31"/>
      <c r="I2872" s="31"/>
      <c r="J2872" s="84"/>
      <c r="K2872" s="31"/>
      <c r="L2872" s="31"/>
      <c r="M2872" s="169"/>
      <c r="N2872" s="148"/>
      <c r="O2872" s="106"/>
      <c r="P2872" s="43"/>
      <c r="Q2872" s="31"/>
      <c r="R2872" s="84"/>
      <c r="S2872" s="31"/>
      <c r="T2872" s="31"/>
      <c r="U2872" s="169"/>
      <c r="V2872" s="150"/>
      <c r="W2872" s="141" t="str" cm="1">
        <f t="array" ref="W2872">IF(SUM(LEN(B2872:V2872))=0,"",IF(OR(OR(ISBLANK(F2872),SUM(LEN(C2872),LEN(D2872))=0),AND(NOT(E2872="Unknown"),ISBLANK(J2872)),AND(NOT(O2872="Unknown"),ISBLANK(R2872))),"Missing Information", INDEX(Table15[Entire Service Line Classification], MATCH(SUMIFS(Table15[Unique ID],Table15[System-Owned Portion],E2872,Table15[If Material Anything Other than "Lead" in Column E,Was Material Ever Previously Lead?],G2872,Table15[Customer-Owned Portion],O2872),Table15[Unique ID],0),0)))</f>
        <v/>
      </c>
      <c r="X2872"/>
    </row>
    <row r="2873" spans="2:24" x14ac:dyDescent="0.35">
      <c r="B2873" s="146"/>
      <c r="C2873" s="31"/>
      <c r="D2873" s="31"/>
      <c r="E2873" s="44"/>
      <c r="F2873" s="43"/>
      <c r="G2873" s="84"/>
      <c r="H2873" s="31"/>
      <c r="I2873" s="31"/>
      <c r="J2873" s="84"/>
      <c r="K2873" s="31"/>
      <c r="L2873" s="31"/>
      <c r="M2873" s="169"/>
      <c r="N2873" s="148"/>
      <c r="O2873" s="106"/>
      <c r="P2873" s="43"/>
      <c r="Q2873" s="31"/>
      <c r="R2873" s="84"/>
      <c r="S2873" s="31"/>
      <c r="T2873" s="31"/>
      <c r="U2873" s="169"/>
      <c r="V2873" s="150"/>
      <c r="W2873" s="141" t="str" cm="1">
        <f t="array" ref="W2873">IF(SUM(LEN(B2873:V2873))=0,"",IF(OR(OR(ISBLANK(F2873),SUM(LEN(C2873),LEN(D2873))=0),AND(NOT(E2873="Unknown"),ISBLANK(J2873)),AND(NOT(O2873="Unknown"),ISBLANK(R2873))),"Missing Information", INDEX(Table15[Entire Service Line Classification], MATCH(SUMIFS(Table15[Unique ID],Table15[System-Owned Portion],E2873,Table15[If Material Anything Other than "Lead" in Column E,Was Material Ever Previously Lead?],G2873,Table15[Customer-Owned Portion],O2873),Table15[Unique ID],0),0)))</f>
        <v/>
      </c>
      <c r="X2873"/>
    </row>
    <row r="2874" spans="2:24" x14ac:dyDescent="0.35">
      <c r="B2874" s="146"/>
      <c r="C2874" s="31"/>
      <c r="D2874" s="31"/>
      <c r="E2874" s="44"/>
      <c r="F2874" s="43"/>
      <c r="G2874" s="84"/>
      <c r="H2874" s="31"/>
      <c r="I2874" s="31"/>
      <c r="J2874" s="84"/>
      <c r="K2874" s="31"/>
      <c r="L2874" s="31"/>
      <c r="M2874" s="169"/>
      <c r="N2874" s="148"/>
      <c r="O2874" s="106"/>
      <c r="P2874" s="43"/>
      <c r="Q2874" s="31"/>
      <c r="R2874" s="84"/>
      <c r="S2874" s="31"/>
      <c r="T2874" s="31"/>
      <c r="U2874" s="169"/>
      <c r="V2874" s="150"/>
      <c r="W2874" s="141" t="str" cm="1">
        <f t="array" ref="W2874">IF(SUM(LEN(B2874:V2874))=0,"",IF(OR(OR(ISBLANK(F2874),SUM(LEN(C2874),LEN(D2874))=0),AND(NOT(E2874="Unknown"),ISBLANK(J2874)),AND(NOT(O2874="Unknown"),ISBLANK(R2874))),"Missing Information", INDEX(Table15[Entire Service Line Classification], MATCH(SUMIFS(Table15[Unique ID],Table15[System-Owned Portion],E2874,Table15[If Material Anything Other than "Lead" in Column E,Was Material Ever Previously Lead?],G2874,Table15[Customer-Owned Portion],O2874),Table15[Unique ID],0),0)))</f>
        <v/>
      </c>
      <c r="X2874"/>
    </row>
    <row r="2875" spans="2:24" x14ac:dyDescent="0.35">
      <c r="B2875" s="146"/>
      <c r="C2875" s="31"/>
      <c r="D2875" s="31"/>
      <c r="E2875" s="44"/>
      <c r="F2875" s="43"/>
      <c r="G2875" s="84"/>
      <c r="H2875" s="31"/>
      <c r="I2875" s="31"/>
      <c r="J2875" s="84"/>
      <c r="K2875" s="31"/>
      <c r="L2875" s="31"/>
      <c r="M2875" s="169"/>
      <c r="N2875" s="148"/>
      <c r="O2875" s="106"/>
      <c r="P2875" s="43"/>
      <c r="Q2875" s="31"/>
      <c r="R2875" s="84"/>
      <c r="S2875" s="31"/>
      <c r="T2875" s="31"/>
      <c r="U2875" s="169"/>
      <c r="V2875" s="150"/>
      <c r="W2875" s="141" t="str" cm="1">
        <f t="array" ref="W2875">IF(SUM(LEN(B2875:V2875))=0,"",IF(OR(OR(ISBLANK(F2875),SUM(LEN(C2875),LEN(D2875))=0),AND(NOT(E2875="Unknown"),ISBLANK(J2875)),AND(NOT(O2875="Unknown"),ISBLANK(R2875))),"Missing Information", INDEX(Table15[Entire Service Line Classification], MATCH(SUMIFS(Table15[Unique ID],Table15[System-Owned Portion],E2875,Table15[If Material Anything Other than "Lead" in Column E,Was Material Ever Previously Lead?],G2875,Table15[Customer-Owned Portion],O2875),Table15[Unique ID],0),0)))</f>
        <v/>
      </c>
      <c r="X2875"/>
    </row>
    <row r="2876" spans="2:24" x14ac:dyDescent="0.35">
      <c r="B2876" s="146"/>
      <c r="C2876" s="31"/>
      <c r="D2876" s="31"/>
      <c r="E2876" s="44"/>
      <c r="F2876" s="43"/>
      <c r="G2876" s="84"/>
      <c r="H2876" s="31"/>
      <c r="I2876" s="31"/>
      <c r="J2876" s="84"/>
      <c r="K2876" s="31"/>
      <c r="L2876" s="31"/>
      <c r="M2876" s="169"/>
      <c r="N2876" s="148"/>
      <c r="O2876" s="106"/>
      <c r="P2876" s="43"/>
      <c r="Q2876" s="31"/>
      <c r="R2876" s="84"/>
      <c r="S2876" s="31"/>
      <c r="T2876" s="31"/>
      <c r="U2876" s="169"/>
      <c r="V2876" s="150"/>
      <c r="W2876" s="141" t="str" cm="1">
        <f t="array" ref="W2876">IF(SUM(LEN(B2876:V2876))=0,"",IF(OR(OR(ISBLANK(F2876),SUM(LEN(C2876),LEN(D2876))=0),AND(NOT(E2876="Unknown"),ISBLANK(J2876)),AND(NOT(O2876="Unknown"),ISBLANK(R2876))),"Missing Information", INDEX(Table15[Entire Service Line Classification], MATCH(SUMIFS(Table15[Unique ID],Table15[System-Owned Portion],E2876,Table15[If Material Anything Other than "Lead" in Column E,Was Material Ever Previously Lead?],G2876,Table15[Customer-Owned Portion],O2876),Table15[Unique ID],0),0)))</f>
        <v/>
      </c>
      <c r="X2876"/>
    </row>
    <row r="2877" spans="2:24" x14ac:dyDescent="0.35">
      <c r="B2877" s="146"/>
      <c r="C2877" s="31"/>
      <c r="D2877" s="31"/>
      <c r="E2877" s="44"/>
      <c r="F2877" s="43"/>
      <c r="G2877" s="84"/>
      <c r="H2877" s="31"/>
      <c r="I2877" s="31"/>
      <c r="J2877" s="84"/>
      <c r="K2877" s="31"/>
      <c r="L2877" s="31"/>
      <c r="M2877" s="169"/>
      <c r="N2877" s="148"/>
      <c r="O2877" s="106"/>
      <c r="P2877" s="43"/>
      <c r="Q2877" s="31"/>
      <c r="R2877" s="84"/>
      <c r="S2877" s="31"/>
      <c r="T2877" s="31"/>
      <c r="U2877" s="169"/>
      <c r="V2877" s="150"/>
      <c r="W2877" s="141" t="str" cm="1">
        <f t="array" ref="W2877">IF(SUM(LEN(B2877:V2877))=0,"",IF(OR(OR(ISBLANK(F2877),SUM(LEN(C2877),LEN(D2877))=0),AND(NOT(E2877="Unknown"),ISBLANK(J2877)),AND(NOT(O2877="Unknown"),ISBLANK(R2877))),"Missing Information", INDEX(Table15[Entire Service Line Classification], MATCH(SUMIFS(Table15[Unique ID],Table15[System-Owned Portion],E2877,Table15[If Material Anything Other than "Lead" in Column E,Was Material Ever Previously Lead?],G2877,Table15[Customer-Owned Portion],O2877),Table15[Unique ID],0),0)))</f>
        <v/>
      </c>
      <c r="X2877"/>
    </row>
    <row r="2878" spans="2:24" x14ac:dyDescent="0.35">
      <c r="B2878" s="146"/>
      <c r="C2878" s="31"/>
      <c r="D2878" s="31"/>
      <c r="E2878" s="44"/>
      <c r="F2878" s="43"/>
      <c r="G2878" s="84"/>
      <c r="H2878" s="31"/>
      <c r="I2878" s="31"/>
      <c r="J2878" s="84"/>
      <c r="K2878" s="31"/>
      <c r="L2878" s="31"/>
      <c r="M2878" s="169"/>
      <c r="N2878" s="148"/>
      <c r="O2878" s="106"/>
      <c r="P2878" s="43"/>
      <c r="Q2878" s="31"/>
      <c r="R2878" s="84"/>
      <c r="S2878" s="31"/>
      <c r="T2878" s="31"/>
      <c r="U2878" s="169"/>
      <c r="V2878" s="150"/>
      <c r="W2878" s="141" t="str" cm="1">
        <f t="array" ref="W2878">IF(SUM(LEN(B2878:V2878))=0,"",IF(OR(OR(ISBLANK(F2878),SUM(LEN(C2878),LEN(D2878))=0),AND(NOT(E2878="Unknown"),ISBLANK(J2878)),AND(NOT(O2878="Unknown"),ISBLANK(R2878))),"Missing Information", INDEX(Table15[Entire Service Line Classification], MATCH(SUMIFS(Table15[Unique ID],Table15[System-Owned Portion],E2878,Table15[If Material Anything Other than "Lead" in Column E,Was Material Ever Previously Lead?],G2878,Table15[Customer-Owned Portion],O2878),Table15[Unique ID],0),0)))</f>
        <v/>
      </c>
      <c r="X2878"/>
    </row>
    <row r="2879" spans="2:24" x14ac:dyDescent="0.35">
      <c r="B2879" s="146"/>
      <c r="C2879" s="31"/>
      <c r="D2879" s="31"/>
      <c r="E2879" s="44"/>
      <c r="F2879" s="43"/>
      <c r="G2879" s="84"/>
      <c r="H2879" s="31"/>
      <c r="I2879" s="31"/>
      <c r="J2879" s="84"/>
      <c r="K2879" s="31"/>
      <c r="L2879" s="31"/>
      <c r="M2879" s="169"/>
      <c r="N2879" s="148"/>
      <c r="O2879" s="106"/>
      <c r="P2879" s="43"/>
      <c r="Q2879" s="31"/>
      <c r="R2879" s="84"/>
      <c r="S2879" s="31"/>
      <c r="T2879" s="31"/>
      <c r="U2879" s="169"/>
      <c r="V2879" s="150"/>
      <c r="W2879" s="141" t="str" cm="1">
        <f t="array" ref="W2879">IF(SUM(LEN(B2879:V2879))=0,"",IF(OR(OR(ISBLANK(F2879),SUM(LEN(C2879),LEN(D2879))=0),AND(NOT(E2879="Unknown"),ISBLANK(J2879)),AND(NOT(O2879="Unknown"),ISBLANK(R2879))),"Missing Information", INDEX(Table15[Entire Service Line Classification], MATCH(SUMIFS(Table15[Unique ID],Table15[System-Owned Portion],E2879,Table15[If Material Anything Other than "Lead" in Column E,Was Material Ever Previously Lead?],G2879,Table15[Customer-Owned Portion],O2879),Table15[Unique ID],0),0)))</f>
        <v/>
      </c>
      <c r="X2879"/>
    </row>
    <row r="2880" spans="2:24" x14ac:dyDescent="0.35">
      <c r="B2880" s="146"/>
      <c r="C2880" s="31"/>
      <c r="D2880" s="31"/>
      <c r="E2880" s="44"/>
      <c r="F2880" s="43"/>
      <c r="G2880" s="84"/>
      <c r="H2880" s="31"/>
      <c r="I2880" s="31"/>
      <c r="J2880" s="84"/>
      <c r="K2880" s="31"/>
      <c r="L2880" s="31"/>
      <c r="M2880" s="169"/>
      <c r="N2880" s="148"/>
      <c r="O2880" s="106"/>
      <c r="P2880" s="43"/>
      <c r="Q2880" s="31"/>
      <c r="R2880" s="84"/>
      <c r="S2880" s="31"/>
      <c r="T2880" s="31"/>
      <c r="U2880" s="169"/>
      <c r="V2880" s="150"/>
      <c r="W2880" s="141" t="str" cm="1">
        <f t="array" ref="W2880">IF(SUM(LEN(B2880:V2880))=0,"",IF(OR(OR(ISBLANK(F2880),SUM(LEN(C2880),LEN(D2880))=0),AND(NOT(E2880="Unknown"),ISBLANK(J2880)),AND(NOT(O2880="Unknown"),ISBLANK(R2880))),"Missing Information", INDEX(Table15[Entire Service Line Classification], MATCH(SUMIFS(Table15[Unique ID],Table15[System-Owned Portion],E2880,Table15[If Material Anything Other than "Lead" in Column E,Was Material Ever Previously Lead?],G2880,Table15[Customer-Owned Portion],O2880),Table15[Unique ID],0),0)))</f>
        <v/>
      </c>
      <c r="X2880"/>
    </row>
    <row r="2881" spans="2:24" x14ac:dyDescent="0.35">
      <c r="B2881" s="146"/>
      <c r="C2881" s="31"/>
      <c r="D2881" s="31"/>
      <c r="E2881" s="44"/>
      <c r="F2881" s="43"/>
      <c r="G2881" s="84"/>
      <c r="H2881" s="31"/>
      <c r="I2881" s="31"/>
      <c r="J2881" s="84"/>
      <c r="K2881" s="31"/>
      <c r="L2881" s="31"/>
      <c r="M2881" s="169"/>
      <c r="N2881" s="148"/>
      <c r="O2881" s="106"/>
      <c r="P2881" s="43"/>
      <c r="Q2881" s="31"/>
      <c r="R2881" s="84"/>
      <c r="S2881" s="31"/>
      <c r="T2881" s="31"/>
      <c r="U2881" s="169"/>
      <c r="V2881" s="150"/>
      <c r="W2881" s="141" t="str" cm="1">
        <f t="array" ref="W2881">IF(SUM(LEN(B2881:V2881))=0,"",IF(OR(OR(ISBLANK(F2881),SUM(LEN(C2881),LEN(D2881))=0),AND(NOT(E2881="Unknown"),ISBLANK(J2881)),AND(NOT(O2881="Unknown"),ISBLANK(R2881))),"Missing Information", INDEX(Table15[Entire Service Line Classification], MATCH(SUMIFS(Table15[Unique ID],Table15[System-Owned Portion],E2881,Table15[If Material Anything Other than "Lead" in Column E,Was Material Ever Previously Lead?],G2881,Table15[Customer-Owned Portion],O2881),Table15[Unique ID],0),0)))</f>
        <v/>
      </c>
      <c r="X2881"/>
    </row>
    <row r="2882" spans="2:24" x14ac:dyDescent="0.35">
      <c r="B2882" s="146"/>
      <c r="C2882" s="31"/>
      <c r="D2882" s="31"/>
      <c r="E2882" s="44"/>
      <c r="F2882" s="43"/>
      <c r="G2882" s="84"/>
      <c r="H2882" s="31"/>
      <c r="I2882" s="31"/>
      <c r="J2882" s="84"/>
      <c r="K2882" s="31"/>
      <c r="L2882" s="31"/>
      <c r="M2882" s="169"/>
      <c r="N2882" s="148"/>
      <c r="O2882" s="106"/>
      <c r="P2882" s="43"/>
      <c r="Q2882" s="31"/>
      <c r="R2882" s="84"/>
      <c r="S2882" s="31"/>
      <c r="T2882" s="31"/>
      <c r="U2882" s="169"/>
      <c r="V2882" s="150"/>
      <c r="W2882" s="141" t="str" cm="1">
        <f t="array" ref="W2882">IF(SUM(LEN(B2882:V2882))=0,"",IF(OR(OR(ISBLANK(F2882),SUM(LEN(C2882),LEN(D2882))=0),AND(NOT(E2882="Unknown"),ISBLANK(J2882)),AND(NOT(O2882="Unknown"),ISBLANK(R2882))),"Missing Information", INDEX(Table15[Entire Service Line Classification], MATCH(SUMIFS(Table15[Unique ID],Table15[System-Owned Portion],E2882,Table15[If Material Anything Other than "Lead" in Column E,Was Material Ever Previously Lead?],G2882,Table15[Customer-Owned Portion],O2882),Table15[Unique ID],0),0)))</f>
        <v/>
      </c>
      <c r="X2882"/>
    </row>
    <row r="2883" spans="2:24" x14ac:dyDescent="0.35">
      <c r="B2883" s="146"/>
      <c r="C2883" s="31"/>
      <c r="D2883" s="31"/>
      <c r="E2883" s="44"/>
      <c r="F2883" s="43"/>
      <c r="G2883" s="84"/>
      <c r="H2883" s="31"/>
      <c r="I2883" s="31"/>
      <c r="J2883" s="84"/>
      <c r="K2883" s="31"/>
      <c r="L2883" s="31"/>
      <c r="M2883" s="169"/>
      <c r="N2883" s="148"/>
      <c r="O2883" s="106"/>
      <c r="P2883" s="43"/>
      <c r="Q2883" s="31"/>
      <c r="R2883" s="84"/>
      <c r="S2883" s="31"/>
      <c r="T2883" s="31"/>
      <c r="U2883" s="169"/>
      <c r="V2883" s="150"/>
      <c r="W2883" s="141" t="str" cm="1">
        <f t="array" ref="W2883">IF(SUM(LEN(B2883:V2883))=0,"",IF(OR(OR(ISBLANK(F2883),SUM(LEN(C2883),LEN(D2883))=0),AND(NOT(E2883="Unknown"),ISBLANK(J2883)),AND(NOT(O2883="Unknown"),ISBLANK(R2883))),"Missing Information", INDEX(Table15[Entire Service Line Classification], MATCH(SUMIFS(Table15[Unique ID],Table15[System-Owned Portion],E2883,Table15[If Material Anything Other than "Lead" in Column E,Was Material Ever Previously Lead?],G2883,Table15[Customer-Owned Portion],O2883),Table15[Unique ID],0),0)))</f>
        <v/>
      </c>
      <c r="X2883"/>
    </row>
    <row r="2884" spans="2:24" x14ac:dyDescent="0.35">
      <c r="B2884" s="146"/>
      <c r="C2884" s="31"/>
      <c r="D2884" s="31"/>
      <c r="E2884" s="44"/>
      <c r="F2884" s="43"/>
      <c r="G2884" s="84"/>
      <c r="H2884" s="31"/>
      <c r="I2884" s="31"/>
      <c r="J2884" s="84"/>
      <c r="K2884" s="31"/>
      <c r="L2884" s="31"/>
      <c r="M2884" s="169"/>
      <c r="N2884" s="148"/>
      <c r="O2884" s="106"/>
      <c r="P2884" s="43"/>
      <c r="Q2884" s="31"/>
      <c r="R2884" s="84"/>
      <c r="S2884" s="31"/>
      <c r="T2884" s="31"/>
      <c r="U2884" s="169"/>
      <c r="V2884" s="150"/>
      <c r="W2884" s="141" t="str" cm="1">
        <f t="array" ref="W2884">IF(SUM(LEN(B2884:V2884))=0,"",IF(OR(OR(ISBLANK(F2884),SUM(LEN(C2884),LEN(D2884))=0),AND(NOT(E2884="Unknown"),ISBLANK(J2884)),AND(NOT(O2884="Unknown"),ISBLANK(R2884))),"Missing Information", INDEX(Table15[Entire Service Line Classification], MATCH(SUMIFS(Table15[Unique ID],Table15[System-Owned Portion],E2884,Table15[If Material Anything Other than "Lead" in Column E,Was Material Ever Previously Lead?],G2884,Table15[Customer-Owned Portion],O2884),Table15[Unique ID],0),0)))</f>
        <v/>
      </c>
      <c r="X2884"/>
    </row>
    <row r="2885" spans="2:24" x14ac:dyDescent="0.35">
      <c r="B2885" s="146"/>
      <c r="C2885" s="31"/>
      <c r="D2885" s="31"/>
      <c r="E2885" s="44"/>
      <c r="F2885" s="43"/>
      <c r="G2885" s="84"/>
      <c r="H2885" s="31"/>
      <c r="I2885" s="31"/>
      <c r="J2885" s="84"/>
      <c r="K2885" s="31"/>
      <c r="L2885" s="31"/>
      <c r="M2885" s="169"/>
      <c r="N2885" s="148"/>
      <c r="O2885" s="106"/>
      <c r="P2885" s="43"/>
      <c r="Q2885" s="31"/>
      <c r="R2885" s="84"/>
      <c r="S2885" s="31"/>
      <c r="T2885" s="31"/>
      <c r="U2885" s="169"/>
      <c r="V2885" s="150"/>
      <c r="W2885" s="141" t="str" cm="1">
        <f t="array" ref="W2885">IF(SUM(LEN(B2885:V2885))=0,"",IF(OR(OR(ISBLANK(F2885),SUM(LEN(C2885),LEN(D2885))=0),AND(NOT(E2885="Unknown"),ISBLANK(J2885)),AND(NOT(O2885="Unknown"),ISBLANK(R2885))),"Missing Information", INDEX(Table15[Entire Service Line Classification], MATCH(SUMIFS(Table15[Unique ID],Table15[System-Owned Portion],E2885,Table15[If Material Anything Other than "Lead" in Column E,Was Material Ever Previously Lead?],G2885,Table15[Customer-Owned Portion],O2885),Table15[Unique ID],0),0)))</f>
        <v/>
      </c>
      <c r="X2885"/>
    </row>
    <row r="2886" spans="2:24" x14ac:dyDescent="0.35">
      <c r="B2886" s="146"/>
      <c r="C2886" s="31"/>
      <c r="D2886" s="31"/>
      <c r="E2886" s="44"/>
      <c r="F2886" s="43"/>
      <c r="G2886" s="84"/>
      <c r="H2886" s="31"/>
      <c r="I2886" s="31"/>
      <c r="J2886" s="84"/>
      <c r="K2886" s="31"/>
      <c r="L2886" s="31"/>
      <c r="M2886" s="169"/>
      <c r="N2886" s="148"/>
      <c r="O2886" s="106"/>
      <c r="P2886" s="43"/>
      <c r="Q2886" s="31"/>
      <c r="R2886" s="84"/>
      <c r="S2886" s="31"/>
      <c r="T2886" s="31"/>
      <c r="U2886" s="169"/>
      <c r="V2886" s="150"/>
      <c r="W2886" s="141" t="str" cm="1">
        <f t="array" ref="W2886">IF(SUM(LEN(B2886:V2886))=0,"",IF(OR(OR(ISBLANK(F2886),SUM(LEN(C2886),LEN(D2886))=0),AND(NOT(E2886="Unknown"),ISBLANK(J2886)),AND(NOT(O2886="Unknown"),ISBLANK(R2886))),"Missing Information", INDEX(Table15[Entire Service Line Classification], MATCH(SUMIFS(Table15[Unique ID],Table15[System-Owned Portion],E2886,Table15[If Material Anything Other than "Lead" in Column E,Was Material Ever Previously Lead?],G2886,Table15[Customer-Owned Portion],O2886),Table15[Unique ID],0),0)))</f>
        <v/>
      </c>
      <c r="X2886"/>
    </row>
    <row r="2887" spans="2:24" x14ac:dyDescent="0.35">
      <c r="B2887" s="146"/>
      <c r="C2887" s="31"/>
      <c r="D2887" s="31"/>
      <c r="E2887" s="44"/>
      <c r="F2887" s="43"/>
      <c r="G2887" s="84"/>
      <c r="H2887" s="31"/>
      <c r="I2887" s="31"/>
      <c r="J2887" s="84"/>
      <c r="K2887" s="31"/>
      <c r="L2887" s="31"/>
      <c r="M2887" s="169"/>
      <c r="N2887" s="148"/>
      <c r="O2887" s="106"/>
      <c r="P2887" s="43"/>
      <c r="Q2887" s="31"/>
      <c r="R2887" s="84"/>
      <c r="S2887" s="31"/>
      <c r="T2887" s="31"/>
      <c r="U2887" s="169"/>
      <c r="V2887" s="150"/>
      <c r="W2887" s="141" t="str" cm="1">
        <f t="array" ref="W2887">IF(SUM(LEN(B2887:V2887))=0,"",IF(OR(OR(ISBLANK(F2887),SUM(LEN(C2887),LEN(D2887))=0),AND(NOT(E2887="Unknown"),ISBLANK(J2887)),AND(NOT(O2887="Unknown"),ISBLANK(R2887))),"Missing Information", INDEX(Table15[Entire Service Line Classification], MATCH(SUMIFS(Table15[Unique ID],Table15[System-Owned Portion],E2887,Table15[If Material Anything Other than "Lead" in Column E,Was Material Ever Previously Lead?],G2887,Table15[Customer-Owned Portion],O2887),Table15[Unique ID],0),0)))</f>
        <v/>
      </c>
      <c r="X2887"/>
    </row>
    <row r="2888" spans="2:24" x14ac:dyDescent="0.35">
      <c r="B2888" s="146"/>
      <c r="C2888" s="31"/>
      <c r="D2888" s="31"/>
      <c r="E2888" s="44"/>
      <c r="F2888" s="43"/>
      <c r="G2888" s="84"/>
      <c r="H2888" s="31"/>
      <c r="I2888" s="31"/>
      <c r="J2888" s="84"/>
      <c r="K2888" s="31"/>
      <c r="L2888" s="31"/>
      <c r="M2888" s="169"/>
      <c r="N2888" s="148"/>
      <c r="O2888" s="106"/>
      <c r="P2888" s="43"/>
      <c r="Q2888" s="31"/>
      <c r="R2888" s="84"/>
      <c r="S2888" s="31"/>
      <c r="T2888" s="31"/>
      <c r="U2888" s="169"/>
      <c r="V2888" s="150"/>
      <c r="W2888" s="141" t="str" cm="1">
        <f t="array" ref="W2888">IF(SUM(LEN(B2888:V2888))=0,"",IF(OR(OR(ISBLANK(F2888),SUM(LEN(C2888),LEN(D2888))=0),AND(NOT(E2888="Unknown"),ISBLANK(J2888)),AND(NOT(O2888="Unknown"),ISBLANK(R2888))),"Missing Information", INDEX(Table15[Entire Service Line Classification], MATCH(SUMIFS(Table15[Unique ID],Table15[System-Owned Portion],E2888,Table15[If Material Anything Other than "Lead" in Column E,Was Material Ever Previously Lead?],G2888,Table15[Customer-Owned Portion],O2888),Table15[Unique ID],0),0)))</f>
        <v/>
      </c>
      <c r="X2888"/>
    </row>
    <row r="2889" spans="2:24" x14ac:dyDescent="0.35">
      <c r="B2889" s="146"/>
      <c r="C2889" s="31"/>
      <c r="D2889" s="31"/>
      <c r="E2889" s="44"/>
      <c r="F2889" s="43"/>
      <c r="G2889" s="84"/>
      <c r="H2889" s="31"/>
      <c r="I2889" s="31"/>
      <c r="J2889" s="84"/>
      <c r="K2889" s="31"/>
      <c r="L2889" s="31"/>
      <c r="M2889" s="169"/>
      <c r="N2889" s="148"/>
      <c r="O2889" s="106"/>
      <c r="P2889" s="43"/>
      <c r="Q2889" s="31"/>
      <c r="R2889" s="84"/>
      <c r="S2889" s="31"/>
      <c r="T2889" s="31"/>
      <c r="U2889" s="169"/>
      <c r="V2889" s="150"/>
      <c r="W2889" s="141" t="str" cm="1">
        <f t="array" ref="W2889">IF(SUM(LEN(B2889:V2889))=0,"",IF(OR(OR(ISBLANK(F2889),SUM(LEN(C2889),LEN(D2889))=0),AND(NOT(E2889="Unknown"),ISBLANK(J2889)),AND(NOT(O2889="Unknown"),ISBLANK(R2889))),"Missing Information", INDEX(Table15[Entire Service Line Classification], MATCH(SUMIFS(Table15[Unique ID],Table15[System-Owned Portion],E2889,Table15[If Material Anything Other than "Lead" in Column E,Was Material Ever Previously Lead?],G2889,Table15[Customer-Owned Portion],O2889),Table15[Unique ID],0),0)))</f>
        <v/>
      </c>
      <c r="X2889"/>
    </row>
    <row r="2890" spans="2:24" x14ac:dyDescent="0.35">
      <c r="B2890" s="146"/>
      <c r="C2890" s="31"/>
      <c r="D2890" s="31"/>
      <c r="E2890" s="44"/>
      <c r="F2890" s="43"/>
      <c r="G2890" s="84"/>
      <c r="H2890" s="31"/>
      <c r="I2890" s="31"/>
      <c r="J2890" s="84"/>
      <c r="K2890" s="31"/>
      <c r="L2890" s="31"/>
      <c r="M2890" s="169"/>
      <c r="N2890" s="148"/>
      <c r="O2890" s="106"/>
      <c r="P2890" s="43"/>
      <c r="Q2890" s="31"/>
      <c r="R2890" s="84"/>
      <c r="S2890" s="31"/>
      <c r="T2890" s="31"/>
      <c r="U2890" s="169"/>
      <c r="V2890" s="150"/>
      <c r="W2890" s="141" t="str" cm="1">
        <f t="array" ref="W2890">IF(SUM(LEN(B2890:V2890))=0,"",IF(OR(OR(ISBLANK(F2890),SUM(LEN(C2890),LEN(D2890))=0),AND(NOT(E2890="Unknown"),ISBLANK(J2890)),AND(NOT(O2890="Unknown"),ISBLANK(R2890))),"Missing Information", INDEX(Table15[Entire Service Line Classification], MATCH(SUMIFS(Table15[Unique ID],Table15[System-Owned Portion],E2890,Table15[If Material Anything Other than "Lead" in Column E,Was Material Ever Previously Lead?],G2890,Table15[Customer-Owned Portion],O2890),Table15[Unique ID],0),0)))</f>
        <v/>
      </c>
      <c r="X2890"/>
    </row>
    <row r="2891" spans="2:24" x14ac:dyDescent="0.35">
      <c r="B2891" s="146"/>
      <c r="C2891" s="31"/>
      <c r="D2891" s="31"/>
      <c r="E2891" s="44"/>
      <c r="F2891" s="43"/>
      <c r="G2891" s="84"/>
      <c r="H2891" s="31"/>
      <c r="I2891" s="31"/>
      <c r="J2891" s="84"/>
      <c r="K2891" s="31"/>
      <c r="L2891" s="31"/>
      <c r="M2891" s="169"/>
      <c r="N2891" s="148"/>
      <c r="O2891" s="106"/>
      <c r="P2891" s="43"/>
      <c r="Q2891" s="31"/>
      <c r="R2891" s="84"/>
      <c r="S2891" s="31"/>
      <c r="T2891" s="31"/>
      <c r="U2891" s="169"/>
      <c r="V2891" s="150"/>
      <c r="W2891" s="141" t="str" cm="1">
        <f t="array" ref="W2891">IF(SUM(LEN(B2891:V2891))=0,"",IF(OR(OR(ISBLANK(F2891),SUM(LEN(C2891),LEN(D2891))=0),AND(NOT(E2891="Unknown"),ISBLANK(J2891)),AND(NOT(O2891="Unknown"),ISBLANK(R2891))),"Missing Information", INDEX(Table15[Entire Service Line Classification], MATCH(SUMIFS(Table15[Unique ID],Table15[System-Owned Portion],E2891,Table15[If Material Anything Other than "Lead" in Column E,Was Material Ever Previously Lead?],G2891,Table15[Customer-Owned Portion],O2891),Table15[Unique ID],0),0)))</f>
        <v/>
      </c>
      <c r="X2891"/>
    </row>
    <row r="2892" spans="2:24" x14ac:dyDescent="0.35">
      <c r="B2892" s="146"/>
      <c r="C2892" s="31"/>
      <c r="D2892" s="31"/>
      <c r="E2892" s="44"/>
      <c r="F2892" s="43"/>
      <c r="G2892" s="84"/>
      <c r="H2892" s="31"/>
      <c r="I2892" s="31"/>
      <c r="J2892" s="84"/>
      <c r="K2892" s="31"/>
      <c r="L2892" s="31"/>
      <c r="M2892" s="169"/>
      <c r="N2892" s="148"/>
      <c r="O2892" s="106"/>
      <c r="P2892" s="43"/>
      <c r="Q2892" s="31"/>
      <c r="R2892" s="84"/>
      <c r="S2892" s="31"/>
      <c r="T2892" s="31"/>
      <c r="U2892" s="169"/>
      <c r="V2892" s="150"/>
      <c r="W2892" s="141" t="str" cm="1">
        <f t="array" ref="W2892">IF(SUM(LEN(B2892:V2892))=0,"",IF(OR(OR(ISBLANK(F2892),SUM(LEN(C2892),LEN(D2892))=0),AND(NOT(E2892="Unknown"),ISBLANK(J2892)),AND(NOT(O2892="Unknown"),ISBLANK(R2892))),"Missing Information", INDEX(Table15[Entire Service Line Classification], MATCH(SUMIFS(Table15[Unique ID],Table15[System-Owned Portion],E2892,Table15[If Material Anything Other than "Lead" in Column E,Was Material Ever Previously Lead?],G2892,Table15[Customer-Owned Portion],O2892),Table15[Unique ID],0),0)))</f>
        <v/>
      </c>
      <c r="X2892"/>
    </row>
    <row r="2893" spans="2:24" x14ac:dyDescent="0.35">
      <c r="B2893" s="146"/>
      <c r="C2893" s="31"/>
      <c r="D2893" s="31"/>
      <c r="E2893" s="44"/>
      <c r="F2893" s="43"/>
      <c r="G2893" s="84"/>
      <c r="H2893" s="31"/>
      <c r="I2893" s="31"/>
      <c r="J2893" s="84"/>
      <c r="K2893" s="31"/>
      <c r="L2893" s="31"/>
      <c r="M2893" s="169"/>
      <c r="N2893" s="148"/>
      <c r="O2893" s="106"/>
      <c r="P2893" s="43"/>
      <c r="Q2893" s="31"/>
      <c r="R2893" s="84"/>
      <c r="S2893" s="31"/>
      <c r="T2893" s="31"/>
      <c r="U2893" s="169"/>
      <c r="V2893" s="150"/>
      <c r="W2893" s="141" t="str" cm="1">
        <f t="array" ref="W2893">IF(SUM(LEN(B2893:V2893))=0,"",IF(OR(OR(ISBLANK(F2893),SUM(LEN(C2893),LEN(D2893))=0),AND(NOT(E2893="Unknown"),ISBLANK(J2893)),AND(NOT(O2893="Unknown"),ISBLANK(R2893))),"Missing Information", INDEX(Table15[Entire Service Line Classification], MATCH(SUMIFS(Table15[Unique ID],Table15[System-Owned Portion],E2893,Table15[If Material Anything Other than "Lead" in Column E,Was Material Ever Previously Lead?],G2893,Table15[Customer-Owned Portion],O2893),Table15[Unique ID],0),0)))</f>
        <v/>
      </c>
      <c r="X2893"/>
    </row>
    <row r="2894" spans="2:24" x14ac:dyDescent="0.35">
      <c r="B2894" s="146"/>
      <c r="C2894" s="31"/>
      <c r="D2894" s="31"/>
      <c r="E2894" s="44"/>
      <c r="F2894" s="43"/>
      <c r="G2894" s="84"/>
      <c r="H2894" s="31"/>
      <c r="I2894" s="31"/>
      <c r="J2894" s="84"/>
      <c r="K2894" s="31"/>
      <c r="L2894" s="31"/>
      <c r="M2894" s="169"/>
      <c r="N2894" s="148"/>
      <c r="O2894" s="106"/>
      <c r="P2894" s="43"/>
      <c r="Q2894" s="31"/>
      <c r="R2894" s="84"/>
      <c r="S2894" s="31"/>
      <c r="T2894" s="31"/>
      <c r="U2894" s="169"/>
      <c r="V2894" s="150"/>
      <c r="W2894" s="141" t="str" cm="1">
        <f t="array" ref="W2894">IF(SUM(LEN(B2894:V2894))=0,"",IF(OR(OR(ISBLANK(F2894),SUM(LEN(C2894),LEN(D2894))=0),AND(NOT(E2894="Unknown"),ISBLANK(J2894)),AND(NOT(O2894="Unknown"),ISBLANK(R2894))),"Missing Information", INDEX(Table15[Entire Service Line Classification], MATCH(SUMIFS(Table15[Unique ID],Table15[System-Owned Portion],E2894,Table15[If Material Anything Other than "Lead" in Column E,Was Material Ever Previously Lead?],G2894,Table15[Customer-Owned Portion],O2894),Table15[Unique ID],0),0)))</f>
        <v/>
      </c>
      <c r="X2894"/>
    </row>
    <row r="2895" spans="2:24" x14ac:dyDescent="0.35">
      <c r="B2895" s="146"/>
      <c r="C2895" s="31"/>
      <c r="D2895" s="31"/>
      <c r="E2895" s="44"/>
      <c r="F2895" s="43"/>
      <c r="G2895" s="84"/>
      <c r="H2895" s="31"/>
      <c r="I2895" s="31"/>
      <c r="J2895" s="84"/>
      <c r="K2895" s="31"/>
      <c r="L2895" s="31"/>
      <c r="M2895" s="169"/>
      <c r="N2895" s="148"/>
      <c r="O2895" s="106"/>
      <c r="P2895" s="43"/>
      <c r="Q2895" s="31"/>
      <c r="R2895" s="84"/>
      <c r="S2895" s="31"/>
      <c r="T2895" s="31"/>
      <c r="U2895" s="169"/>
      <c r="V2895" s="150"/>
      <c r="W2895" s="141" t="str" cm="1">
        <f t="array" ref="W2895">IF(SUM(LEN(B2895:V2895))=0,"",IF(OR(OR(ISBLANK(F2895),SUM(LEN(C2895),LEN(D2895))=0),AND(NOT(E2895="Unknown"),ISBLANK(J2895)),AND(NOT(O2895="Unknown"),ISBLANK(R2895))),"Missing Information", INDEX(Table15[Entire Service Line Classification], MATCH(SUMIFS(Table15[Unique ID],Table15[System-Owned Portion],E2895,Table15[If Material Anything Other than "Lead" in Column E,Was Material Ever Previously Lead?],G2895,Table15[Customer-Owned Portion],O2895),Table15[Unique ID],0),0)))</f>
        <v/>
      </c>
      <c r="X2895"/>
    </row>
    <row r="2896" spans="2:24" x14ac:dyDescent="0.35">
      <c r="B2896" s="146"/>
      <c r="C2896" s="31"/>
      <c r="D2896" s="31"/>
      <c r="E2896" s="44"/>
      <c r="F2896" s="43"/>
      <c r="G2896" s="84"/>
      <c r="H2896" s="31"/>
      <c r="I2896" s="31"/>
      <c r="J2896" s="84"/>
      <c r="K2896" s="31"/>
      <c r="L2896" s="31"/>
      <c r="M2896" s="169"/>
      <c r="N2896" s="148"/>
      <c r="O2896" s="106"/>
      <c r="P2896" s="43"/>
      <c r="Q2896" s="31"/>
      <c r="R2896" s="84"/>
      <c r="S2896" s="31"/>
      <c r="T2896" s="31"/>
      <c r="U2896" s="169"/>
      <c r="V2896" s="150"/>
      <c r="W2896" s="141" t="str" cm="1">
        <f t="array" ref="W2896">IF(SUM(LEN(B2896:V2896))=0,"",IF(OR(OR(ISBLANK(F2896),SUM(LEN(C2896),LEN(D2896))=0),AND(NOT(E2896="Unknown"),ISBLANK(J2896)),AND(NOT(O2896="Unknown"),ISBLANK(R2896))),"Missing Information", INDEX(Table15[Entire Service Line Classification], MATCH(SUMIFS(Table15[Unique ID],Table15[System-Owned Portion],E2896,Table15[If Material Anything Other than "Lead" in Column E,Was Material Ever Previously Lead?],G2896,Table15[Customer-Owned Portion],O2896),Table15[Unique ID],0),0)))</f>
        <v/>
      </c>
      <c r="X2896"/>
    </row>
    <row r="2897" spans="2:24" x14ac:dyDescent="0.35">
      <c r="B2897" s="146"/>
      <c r="C2897" s="31"/>
      <c r="D2897" s="31"/>
      <c r="E2897" s="44"/>
      <c r="F2897" s="43"/>
      <c r="G2897" s="84"/>
      <c r="H2897" s="31"/>
      <c r="I2897" s="31"/>
      <c r="J2897" s="84"/>
      <c r="K2897" s="31"/>
      <c r="L2897" s="31"/>
      <c r="M2897" s="169"/>
      <c r="N2897" s="148"/>
      <c r="O2897" s="106"/>
      <c r="P2897" s="43"/>
      <c r="Q2897" s="31"/>
      <c r="R2897" s="84"/>
      <c r="S2897" s="31"/>
      <c r="T2897" s="31"/>
      <c r="U2897" s="169"/>
      <c r="V2897" s="150"/>
      <c r="W2897" s="141" t="str" cm="1">
        <f t="array" ref="W2897">IF(SUM(LEN(B2897:V2897))=0,"",IF(OR(OR(ISBLANK(F2897),SUM(LEN(C2897),LEN(D2897))=0),AND(NOT(E2897="Unknown"),ISBLANK(J2897)),AND(NOT(O2897="Unknown"),ISBLANK(R2897))),"Missing Information", INDEX(Table15[Entire Service Line Classification], MATCH(SUMIFS(Table15[Unique ID],Table15[System-Owned Portion],E2897,Table15[If Material Anything Other than "Lead" in Column E,Was Material Ever Previously Lead?],G2897,Table15[Customer-Owned Portion],O2897),Table15[Unique ID],0),0)))</f>
        <v/>
      </c>
      <c r="X2897"/>
    </row>
    <row r="2898" spans="2:24" x14ac:dyDescent="0.35">
      <c r="B2898" s="146"/>
      <c r="C2898" s="31"/>
      <c r="D2898" s="31"/>
      <c r="E2898" s="44"/>
      <c r="F2898" s="43"/>
      <c r="G2898" s="84"/>
      <c r="H2898" s="31"/>
      <c r="I2898" s="31"/>
      <c r="J2898" s="84"/>
      <c r="K2898" s="31"/>
      <c r="L2898" s="31"/>
      <c r="M2898" s="169"/>
      <c r="N2898" s="148"/>
      <c r="O2898" s="106"/>
      <c r="P2898" s="43"/>
      <c r="Q2898" s="31"/>
      <c r="R2898" s="84"/>
      <c r="S2898" s="31"/>
      <c r="T2898" s="31"/>
      <c r="U2898" s="169"/>
      <c r="V2898" s="150"/>
      <c r="W2898" s="141" t="str" cm="1">
        <f t="array" ref="W2898">IF(SUM(LEN(B2898:V2898))=0,"",IF(OR(OR(ISBLANK(F2898),SUM(LEN(C2898),LEN(D2898))=0),AND(NOT(E2898="Unknown"),ISBLANK(J2898)),AND(NOT(O2898="Unknown"),ISBLANK(R2898))),"Missing Information", INDEX(Table15[Entire Service Line Classification], MATCH(SUMIFS(Table15[Unique ID],Table15[System-Owned Portion],E2898,Table15[If Material Anything Other than "Lead" in Column E,Was Material Ever Previously Lead?],G2898,Table15[Customer-Owned Portion],O2898),Table15[Unique ID],0),0)))</f>
        <v/>
      </c>
      <c r="X2898"/>
    </row>
    <row r="2899" spans="2:24" x14ac:dyDescent="0.35">
      <c r="B2899" s="146"/>
      <c r="C2899" s="31"/>
      <c r="D2899" s="31"/>
      <c r="E2899" s="44"/>
      <c r="F2899" s="43"/>
      <c r="G2899" s="84"/>
      <c r="H2899" s="31"/>
      <c r="I2899" s="31"/>
      <c r="J2899" s="84"/>
      <c r="K2899" s="31"/>
      <c r="L2899" s="31"/>
      <c r="M2899" s="169"/>
      <c r="N2899" s="148"/>
      <c r="O2899" s="106"/>
      <c r="P2899" s="43"/>
      <c r="Q2899" s="31"/>
      <c r="R2899" s="84"/>
      <c r="S2899" s="31"/>
      <c r="T2899" s="31"/>
      <c r="U2899" s="169"/>
      <c r="V2899" s="150"/>
      <c r="W2899" s="141" t="str" cm="1">
        <f t="array" ref="W2899">IF(SUM(LEN(B2899:V2899))=0,"",IF(OR(OR(ISBLANK(F2899),SUM(LEN(C2899),LEN(D2899))=0),AND(NOT(E2899="Unknown"),ISBLANK(J2899)),AND(NOT(O2899="Unknown"),ISBLANK(R2899))),"Missing Information", INDEX(Table15[Entire Service Line Classification], MATCH(SUMIFS(Table15[Unique ID],Table15[System-Owned Portion],E2899,Table15[If Material Anything Other than "Lead" in Column E,Was Material Ever Previously Lead?],G2899,Table15[Customer-Owned Portion],O2899),Table15[Unique ID],0),0)))</f>
        <v/>
      </c>
      <c r="X2899"/>
    </row>
    <row r="2900" spans="2:24" x14ac:dyDescent="0.35">
      <c r="B2900" s="146"/>
      <c r="C2900" s="31"/>
      <c r="D2900" s="31"/>
      <c r="E2900" s="44"/>
      <c r="F2900" s="43"/>
      <c r="G2900" s="84"/>
      <c r="H2900" s="31"/>
      <c r="I2900" s="31"/>
      <c r="J2900" s="84"/>
      <c r="K2900" s="31"/>
      <c r="L2900" s="31"/>
      <c r="M2900" s="169"/>
      <c r="N2900" s="148"/>
      <c r="O2900" s="106"/>
      <c r="P2900" s="43"/>
      <c r="Q2900" s="31"/>
      <c r="R2900" s="84"/>
      <c r="S2900" s="31"/>
      <c r="T2900" s="31"/>
      <c r="U2900" s="169"/>
      <c r="V2900" s="150"/>
      <c r="W2900" s="141" t="str" cm="1">
        <f t="array" ref="W2900">IF(SUM(LEN(B2900:V2900))=0,"",IF(OR(OR(ISBLANK(F2900),SUM(LEN(C2900),LEN(D2900))=0),AND(NOT(E2900="Unknown"),ISBLANK(J2900)),AND(NOT(O2900="Unknown"),ISBLANK(R2900))),"Missing Information", INDEX(Table15[Entire Service Line Classification], MATCH(SUMIFS(Table15[Unique ID],Table15[System-Owned Portion],E2900,Table15[If Material Anything Other than "Lead" in Column E,Was Material Ever Previously Lead?],G2900,Table15[Customer-Owned Portion],O2900),Table15[Unique ID],0),0)))</f>
        <v/>
      </c>
      <c r="X2900"/>
    </row>
    <row r="2901" spans="2:24" x14ac:dyDescent="0.35">
      <c r="B2901" s="146"/>
      <c r="C2901" s="31"/>
      <c r="D2901" s="31"/>
      <c r="E2901" s="44"/>
      <c r="F2901" s="43"/>
      <c r="G2901" s="84"/>
      <c r="H2901" s="31"/>
      <c r="I2901" s="31"/>
      <c r="J2901" s="84"/>
      <c r="K2901" s="31"/>
      <c r="L2901" s="31"/>
      <c r="M2901" s="169"/>
      <c r="N2901" s="148"/>
      <c r="O2901" s="106"/>
      <c r="P2901" s="43"/>
      <c r="Q2901" s="31"/>
      <c r="R2901" s="84"/>
      <c r="S2901" s="31"/>
      <c r="T2901" s="31"/>
      <c r="U2901" s="169"/>
      <c r="V2901" s="150"/>
      <c r="W2901" s="141" t="str" cm="1">
        <f t="array" ref="W2901">IF(SUM(LEN(B2901:V2901))=0,"",IF(OR(OR(ISBLANK(F2901),SUM(LEN(C2901),LEN(D2901))=0),AND(NOT(E2901="Unknown"),ISBLANK(J2901)),AND(NOT(O2901="Unknown"),ISBLANK(R2901))),"Missing Information", INDEX(Table15[Entire Service Line Classification], MATCH(SUMIFS(Table15[Unique ID],Table15[System-Owned Portion],E2901,Table15[If Material Anything Other than "Lead" in Column E,Was Material Ever Previously Lead?],G2901,Table15[Customer-Owned Portion],O2901),Table15[Unique ID],0),0)))</f>
        <v/>
      </c>
      <c r="X2901"/>
    </row>
    <row r="2902" spans="2:24" x14ac:dyDescent="0.35">
      <c r="B2902" s="146"/>
      <c r="C2902" s="31"/>
      <c r="D2902" s="31"/>
      <c r="E2902" s="44"/>
      <c r="F2902" s="43"/>
      <c r="G2902" s="84"/>
      <c r="H2902" s="31"/>
      <c r="I2902" s="31"/>
      <c r="J2902" s="84"/>
      <c r="K2902" s="31"/>
      <c r="L2902" s="31"/>
      <c r="M2902" s="169"/>
      <c r="N2902" s="148"/>
      <c r="O2902" s="106"/>
      <c r="P2902" s="43"/>
      <c r="Q2902" s="31"/>
      <c r="R2902" s="84"/>
      <c r="S2902" s="31"/>
      <c r="T2902" s="31"/>
      <c r="U2902" s="169"/>
      <c r="V2902" s="150"/>
      <c r="W2902" s="141" t="str" cm="1">
        <f t="array" ref="W2902">IF(SUM(LEN(B2902:V2902))=0,"",IF(OR(OR(ISBLANK(F2902),SUM(LEN(C2902),LEN(D2902))=0),AND(NOT(E2902="Unknown"),ISBLANK(J2902)),AND(NOT(O2902="Unknown"),ISBLANK(R2902))),"Missing Information", INDEX(Table15[Entire Service Line Classification], MATCH(SUMIFS(Table15[Unique ID],Table15[System-Owned Portion],E2902,Table15[If Material Anything Other than "Lead" in Column E,Was Material Ever Previously Lead?],G2902,Table15[Customer-Owned Portion],O2902),Table15[Unique ID],0),0)))</f>
        <v/>
      </c>
      <c r="X2902"/>
    </row>
    <row r="2903" spans="2:24" x14ac:dyDescent="0.35">
      <c r="B2903" s="146"/>
      <c r="C2903" s="31"/>
      <c r="D2903" s="31"/>
      <c r="E2903" s="44"/>
      <c r="F2903" s="43"/>
      <c r="G2903" s="84"/>
      <c r="H2903" s="31"/>
      <c r="I2903" s="31"/>
      <c r="J2903" s="84"/>
      <c r="K2903" s="31"/>
      <c r="L2903" s="31"/>
      <c r="M2903" s="169"/>
      <c r="N2903" s="148"/>
      <c r="O2903" s="106"/>
      <c r="P2903" s="43"/>
      <c r="Q2903" s="31"/>
      <c r="R2903" s="84"/>
      <c r="S2903" s="31"/>
      <c r="T2903" s="31"/>
      <c r="U2903" s="169"/>
      <c r="V2903" s="150"/>
      <c r="W2903" s="141" t="str" cm="1">
        <f t="array" ref="W2903">IF(SUM(LEN(B2903:V2903))=0,"",IF(OR(OR(ISBLANK(F2903),SUM(LEN(C2903),LEN(D2903))=0),AND(NOT(E2903="Unknown"),ISBLANK(J2903)),AND(NOT(O2903="Unknown"),ISBLANK(R2903))),"Missing Information", INDEX(Table15[Entire Service Line Classification], MATCH(SUMIFS(Table15[Unique ID],Table15[System-Owned Portion],E2903,Table15[If Material Anything Other than "Lead" in Column E,Was Material Ever Previously Lead?],G2903,Table15[Customer-Owned Portion],O2903),Table15[Unique ID],0),0)))</f>
        <v/>
      </c>
      <c r="X2903"/>
    </row>
    <row r="2904" spans="2:24" x14ac:dyDescent="0.35">
      <c r="B2904" s="146"/>
      <c r="C2904" s="31"/>
      <c r="D2904" s="31"/>
      <c r="E2904" s="44"/>
      <c r="F2904" s="43"/>
      <c r="G2904" s="84"/>
      <c r="H2904" s="31"/>
      <c r="I2904" s="31"/>
      <c r="J2904" s="84"/>
      <c r="K2904" s="31"/>
      <c r="L2904" s="31"/>
      <c r="M2904" s="169"/>
      <c r="N2904" s="148"/>
      <c r="O2904" s="106"/>
      <c r="P2904" s="43"/>
      <c r="Q2904" s="31"/>
      <c r="R2904" s="84"/>
      <c r="S2904" s="31"/>
      <c r="T2904" s="31"/>
      <c r="U2904" s="169"/>
      <c r="V2904" s="150"/>
      <c r="W2904" s="141" t="str" cm="1">
        <f t="array" ref="W2904">IF(SUM(LEN(B2904:V2904))=0,"",IF(OR(OR(ISBLANK(F2904),SUM(LEN(C2904),LEN(D2904))=0),AND(NOT(E2904="Unknown"),ISBLANK(J2904)),AND(NOT(O2904="Unknown"),ISBLANK(R2904))),"Missing Information", INDEX(Table15[Entire Service Line Classification], MATCH(SUMIFS(Table15[Unique ID],Table15[System-Owned Portion],E2904,Table15[If Material Anything Other than "Lead" in Column E,Was Material Ever Previously Lead?],G2904,Table15[Customer-Owned Portion],O2904),Table15[Unique ID],0),0)))</f>
        <v/>
      </c>
      <c r="X2904"/>
    </row>
    <row r="2905" spans="2:24" x14ac:dyDescent="0.35">
      <c r="B2905" s="146"/>
      <c r="C2905" s="31"/>
      <c r="D2905" s="31"/>
      <c r="E2905" s="44"/>
      <c r="F2905" s="43"/>
      <c r="G2905" s="84"/>
      <c r="H2905" s="31"/>
      <c r="I2905" s="31"/>
      <c r="J2905" s="84"/>
      <c r="K2905" s="31"/>
      <c r="L2905" s="31"/>
      <c r="M2905" s="169"/>
      <c r="N2905" s="148"/>
      <c r="O2905" s="106"/>
      <c r="P2905" s="43"/>
      <c r="Q2905" s="31"/>
      <c r="R2905" s="84"/>
      <c r="S2905" s="31"/>
      <c r="T2905" s="31"/>
      <c r="U2905" s="169"/>
      <c r="V2905" s="150"/>
      <c r="W2905" s="141" t="str" cm="1">
        <f t="array" ref="W2905">IF(SUM(LEN(B2905:V2905))=0,"",IF(OR(OR(ISBLANK(F2905),SUM(LEN(C2905),LEN(D2905))=0),AND(NOT(E2905="Unknown"),ISBLANK(J2905)),AND(NOT(O2905="Unknown"),ISBLANK(R2905))),"Missing Information", INDEX(Table15[Entire Service Line Classification], MATCH(SUMIFS(Table15[Unique ID],Table15[System-Owned Portion],E2905,Table15[If Material Anything Other than "Lead" in Column E,Was Material Ever Previously Lead?],G2905,Table15[Customer-Owned Portion],O2905),Table15[Unique ID],0),0)))</f>
        <v/>
      </c>
      <c r="X2905"/>
    </row>
    <row r="2906" spans="2:24" x14ac:dyDescent="0.35">
      <c r="B2906" s="146"/>
      <c r="C2906" s="31"/>
      <c r="D2906" s="31"/>
      <c r="E2906" s="44"/>
      <c r="F2906" s="43"/>
      <c r="G2906" s="84"/>
      <c r="H2906" s="31"/>
      <c r="I2906" s="31"/>
      <c r="J2906" s="84"/>
      <c r="K2906" s="31"/>
      <c r="L2906" s="31"/>
      <c r="M2906" s="169"/>
      <c r="N2906" s="148"/>
      <c r="O2906" s="106"/>
      <c r="P2906" s="43"/>
      <c r="Q2906" s="31"/>
      <c r="R2906" s="84"/>
      <c r="S2906" s="31"/>
      <c r="T2906" s="31"/>
      <c r="U2906" s="169"/>
      <c r="V2906" s="150"/>
      <c r="W2906" s="141" t="str" cm="1">
        <f t="array" ref="W2906">IF(SUM(LEN(B2906:V2906))=0,"",IF(OR(OR(ISBLANK(F2906),SUM(LEN(C2906),LEN(D2906))=0),AND(NOT(E2906="Unknown"),ISBLANK(J2906)),AND(NOT(O2906="Unknown"),ISBLANK(R2906))),"Missing Information", INDEX(Table15[Entire Service Line Classification], MATCH(SUMIFS(Table15[Unique ID],Table15[System-Owned Portion],E2906,Table15[If Material Anything Other than "Lead" in Column E,Was Material Ever Previously Lead?],G2906,Table15[Customer-Owned Portion],O2906),Table15[Unique ID],0),0)))</f>
        <v/>
      </c>
      <c r="X2906"/>
    </row>
    <row r="2907" spans="2:24" x14ac:dyDescent="0.35">
      <c r="B2907" s="146"/>
      <c r="C2907" s="31"/>
      <c r="D2907" s="31"/>
      <c r="E2907" s="44"/>
      <c r="F2907" s="43"/>
      <c r="G2907" s="84"/>
      <c r="H2907" s="31"/>
      <c r="I2907" s="31"/>
      <c r="J2907" s="84"/>
      <c r="K2907" s="31"/>
      <c r="L2907" s="31"/>
      <c r="M2907" s="169"/>
      <c r="N2907" s="148"/>
      <c r="O2907" s="106"/>
      <c r="P2907" s="43"/>
      <c r="Q2907" s="31"/>
      <c r="R2907" s="84"/>
      <c r="S2907" s="31"/>
      <c r="T2907" s="31"/>
      <c r="U2907" s="169"/>
      <c r="V2907" s="150"/>
      <c r="W2907" s="141" t="str" cm="1">
        <f t="array" ref="W2907">IF(SUM(LEN(B2907:V2907))=0,"",IF(OR(OR(ISBLANK(F2907),SUM(LEN(C2907),LEN(D2907))=0),AND(NOT(E2907="Unknown"),ISBLANK(J2907)),AND(NOT(O2907="Unknown"),ISBLANK(R2907))),"Missing Information", INDEX(Table15[Entire Service Line Classification], MATCH(SUMIFS(Table15[Unique ID],Table15[System-Owned Portion],E2907,Table15[If Material Anything Other than "Lead" in Column E,Was Material Ever Previously Lead?],G2907,Table15[Customer-Owned Portion],O2907),Table15[Unique ID],0),0)))</f>
        <v/>
      </c>
      <c r="X2907"/>
    </row>
    <row r="2908" spans="2:24" x14ac:dyDescent="0.35">
      <c r="B2908" s="146"/>
      <c r="C2908" s="31"/>
      <c r="D2908" s="31"/>
      <c r="E2908" s="44"/>
      <c r="F2908" s="43"/>
      <c r="G2908" s="84"/>
      <c r="H2908" s="31"/>
      <c r="I2908" s="31"/>
      <c r="J2908" s="84"/>
      <c r="K2908" s="31"/>
      <c r="L2908" s="31"/>
      <c r="M2908" s="169"/>
      <c r="N2908" s="148"/>
      <c r="O2908" s="106"/>
      <c r="P2908" s="43"/>
      <c r="Q2908" s="31"/>
      <c r="R2908" s="84"/>
      <c r="S2908" s="31"/>
      <c r="T2908" s="31"/>
      <c r="U2908" s="169"/>
      <c r="V2908" s="150"/>
      <c r="W2908" s="141" t="str" cm="1">
        <f t="array" ref="W2908">IF(SUM(LEN(B2908:V2908))=0,"",IF(OR(OR(ISBLANK(F2908),SUM(LEN(C2908),LEN(D2908))=0),AND(NOT(E2908="Unknown"),ISBLANK(J2908)),AND(NOT(O2908="Unknown"),ISBLANK(R2908))),"Missing Information", INDEX(Table15[Entire Service Line Classification], MATCH(SUMIFS(Table15[Unique ID],Table15[System-Owned Portion],E2908,Table15[If Material Anything Other than "Lead" in Column E,Was Material Ever Previously Lead?],G2908,Table15[Customer-Owned Portion],O2908),Table15[Unique ID],0),0)))</f>
        <v/>
      </c>
      <c r="X2908"/>
    </row>
    <row r="2909" spans="2:24" x14ac:dyDescent="0.35">
      <c r="B2909" s="146"/>
      <c r="C2909" s="31"/>
      <c r="D2909" s="31"/>
      <c r="E2909" s="44"/>
      <c r="F2909" s="43"/>
      <c r="G2909" s="84"/>
      <c r="H2909" s="31"/>
      <c r="I2909" s="31"/>
      <c r="J2909" s="84"/>
      <c r="K2909" s="31"/>
      <c r="L2909" s="31"/>
      <c r="M2909" s="169"/>
      <c r="N2909" s="148"/>
      <c r="O2909" s="106"/>
      <c r="P2909" s="43"/>
      <c r="Q2909" s="31"/>
      <c r="R2909" s="84"/>
      <c r="S2909" s="31"/>
      <c r="T2909" s="31"/>
      <c r="U2909" s="169"/>
      <c r="V2909" s="150"/>
      <c r="W2909" s="141" t="str" cm="1">
        <f t="array" ref="W2909">IF(SUM(LEN(B2909:V2909))=0,"",IF(OR(OR(ISBLANK(F2909),SUM(LEN(C2909),LEN(D2909))=0),AND(NOT(E2909="Unknown"),ISBLANK(J2909)),AND(NOT(O2909="Unknown"),ISBLANK(R2909))),"Missing Information", INDEX(Table15[Entire Service Line Classification], MATCH(SUMIFS(Table15[Unique ID],Table15[System-Owned Portion],E2909,Table15[If Material Anything Other than "Lead" in Column E,Was Material Ever Previously Lead?],G2909,Table15[Customer-Owned Portion],O2909),Table15[Unique ID],0),0)))</f>
        <v/>
      </c>
      <c r="X2909"/>
    </row>
    <row r="2910" spans="2:24" x14ac:dyDescent="0.35">
      <c r="B2910" s="146"/>
      <c r="C2910" s="31"/>
      <c r="D2910" s="31"/>
      <c r="E2910" s="44"/>
      <c r="F2910" s="43"/>
      <c r="G2910" s="84"/>
      <c r="H2910" s="31"/>
      <c r="I2910" s="31"/>
      <c r="J2910" s="84"/>
      <c r="K2910" s="31"/>
      <c r="L2910" s="31"/>
      <c r="M2910" s="169"/>
      <c r="N2910" s="148"/>
      <c r="O2910" s="106"/>
      <c r="P2910" s="43"/>
      <c r="Q2910" s="31"/>
      <c r="R2910" s="84"/>
      <c r="S2910" s="31"/>
      <c r="T2910" s="31"/>
      <c r="U2910" s="169"/>
      <c r="V2910" s="150"/>
      <c r="W2910" s="141" t="str" cm="1">
        <f t="array" ref="W2910">IF(SUM(LEN(B2910:V2910))=0,"",IF(OR(OR(ISBLANK(F2910),SUM(LEN(C2910),LEN(D2910))=0),AND(NOT(E2910="Unknown"),ISBLANK(J2910)),AND(NOT(O2910="Unknown"),ISBLANK(R2910))),"Missing Information", INDEX(Table15[Entire Service Line Classification], MATCH(SUMIFS(Table15[Unique ID],Table15[System-Owned Portion],E2910,Table15[If Material Anything Other than "Lead" in Column E,Was Material Ever Previously Lead?],G2910,Table15[Customer-Owned Portion],O2910),Table15[Unique ID],0),0)))</f>
        <v/>
      </c>
      <c r="X2910"/>
    </row>
    <row r="2911" spans="2:24" x14ac:dyDescent="0.35">
      <c r="B2911" s="146"/>
      <c r="C2911" s="31"/>
      <c r="D2911" s="31"/>
      <c r="E2911" s="44"/>
      <c r="F2911" s="43"/>
      <c r="G2911" s="84"/>
      <c r="H2911" s="31"/>
      <c r="I2911" s="31"/>
      <c r="J2911" s="84"/>
      <c r="K2911" s="31"/>
      <c r="L2911" s="31"/>
      <c r="M2911" s="169"/>
      <c r="N2911" s="148"/>
      <c r="O2911" s="106"/>
      <c r="P2911" s="43"/>
      <c r="Q2911" s="31"/>
      <c r="R2911" s="84"/>
      <c r="S2911" s="31"/>
      <c r="T2911" s="31"/>
      <c r="U2911" s="169"/>
      <c r="V2911" s="150"/>
      <c r="W2911" s="141" t="str" cm="1">
        <f t="array" ref="W2911">IF(SUM(LEN(B2911:V2911))=0,"",IF(OR(OR(ISBLANK(F2911),SUM(LEN(C2911),LEN(D2911))=0),AND(NOT(E2911="Unknown"),ISBLANK(J2911)),AND(NOT(O2911="Unknown"),ISBLANK(R2911))),"Missing Information", INDEX(Table15[Entire Service Line Classification], MATCH(SUMIFS(Table15[Unique ID],Table15[System-Owned Portion],E2911,Table15[If Material Anything Other than "Lead" in Column E,Was Material Ever Previously Lead?],G2911,Table15[Customer-Owned Portion],O2911),Table15[Unique ID],0),0)))</f>
        <v/>
      </c>
      <c r="X2911"/>
    </row>
    <row r="2912" spans="2:24" x14ac:dyDescent="0.35">
      <c r="B2912" s="146"/>
      <c r="C2912" s="31"/>
      <c r="D2912" s="31"/>
      <c r="E2912" s="44"/>
      <c r="F2912" s="43"/>
      <c r="G2912" s="84"/>
      <c r="H2912" s="31"/>
      <c r="I2912" s="31"/>
      <c r="J2912" s="84"/>
      <c r="K2912" s="31"/>
      <c r="L2912" s="31"/>
      <c r="M2912" s="169"/>
      <c r="N2912" s="148"/>
      <c r="O2912" s="106"/>
      <c r="P2912" s="43"/>
      <c r="Q2912" s="31"/>
      <c r="R2912" s="84"/>
      <c r="S2912" s="31"/>
      <c r="T2912" s="31"/>
      <c r="U2912" s="169"/>
      <c r="V2912" s="150"/>
      <c r="W2912" s="141" t="str" cm="1">
        <f t="array" ref="W2912">IF(SUM(LEN(B2912:V2912))=0,"",IF(OR(OR(ISBLANK(F2912),SUM(LEN(C2912),LEN(D2912))=0),AND(NOT(E2912="Unknown"),ISBLANK(J2912)),AND(NOT(O2912="Unknown"),ISBLANK(R2912))),"Missing Information", INDEX(Table15[Entire Service Line Classification], MATCH(SUMIFS(Table15[Unique ID],Table15[System-Owned Portion],E2912,Table15[If Material Anything Other than "Lead" in Column E,Was Material Ever Previously Lead?],G2912,Table15[Customer-Owned Portion],O2912),Table15[Unique ID],0),0)))</f>
        <v/>
      </c>
      <c r="X2912"/>
    </row>
    <row r="2913" spans="2:24" x14ac:dyDescent="0.35">
      <c r="B2913" s="146"/>
      <c r="C2913" s="31"/>
      <c r="D2913" s="31"/>
      <c r="E2913" s="44"/>
      <c r="F2913" s="43"/>
      <c r="G2913" s="84"/>
      <c r="H2913" s="31"/>
      <c r="I2913" s="31"/>
      <c r="J2913" s="84"/>
      <c r="K2913" s="31"/>
      <c r="L2913" s="31"/>
      <c r="M2913" s="169"/>
      <c r="N2913" s="148"/>
      <c r="O2913" s="106"/>
      <c r="P2913" s="43"/>
      <c r="Q2913" s="31"/>
      <c r="R2913" s="84"/>
      <c r="S2913" s="31"/>
      <c r="T2913" s="31"/>
      <c r="U2913" s="169"/>
      <c r="V2913" s="150"/>
      <c r="W2913" s="141" t="str" cm="1">
        <f t="array" ref="W2913">IF(SUM(LEN(B2913:V2913))=0,"",IF(OR(OR(ISBLANK(F2913),SUM(LEN(C2913),LEN(D2913))=0),AND(NOT(E2913="Unknown"),ISBLANK(J2913)),AND(NOT(O2913="Unknown"),ISBLANK(R2913))),"Missing Information", INDEX(Table15[Entire Service Line Classification], MATCH(SUMIFS(Table15[Unique ID],Table15[System-Owned Portion],E2913,Table15[If Material Anything Other than "Lead" in Column E,Was Material Ever Previously Lead?],G2913,Table15[Customer-Owned Portion],O2913),Table15[Unique ID],0),0)))</f>
        <v/>
      </c>
      <c r="X2913"/>
    </row>
    <row r="2914" spans="2:24" x14ac:dyDescent="0.35">
      <c r="B2914" s="146"/>
      <c r="C2914" s="31"/>
      <c r="D2914" s="31"/>
      <c r="E2914" s="44"/>
      <c r="F2914" s="43"/>
      <c r="G2914" s="84"/>
      <c r="H2914" s="31"/>
      <c r="I2914" s="31"/>
      <c r="J2914" s="84"/>
      <c r="K2914" s="31"/>
      <c r="L2914" s="31"/>
      <c r="M2914" s="169"/>
      <c r="N2914" s="148"/>
      <c r="O2914" s="106"/>
      <c r="P2914" s="43"/>
      <c r="Q2914" s="31"/>
      <c r="R2914" s="84"/>
      <c r="S2914" s="31"/>
      <c r="T2914" s="31"/>
      <c r="U2914" s="169"/>
      <c r="V2914" s="150"/>
      <c r="W2914" s="141" t="str" cm="1">
        <f t="array" ref="W2914">IF(SUM(LEN(B2914:V2914))=0,"",IF(OR(OR(ISBLANK(F2914),SUM(LEN(C2914),LEN(D2914))=0),AND(NOT(E2914="Unknown"),ISBLANK(J2914)),AND(NOT(O2914="Unknown"),ISBLANK(R2914))),"Missing Information", INDEX(Table15[Entire Service Line Classification], MATCH(SUMIFS(Table15[Unique ID],Table15[System-Owned Portion],E2914,Table15[If Material Anything Other than "Lead" in Column E,Was Material Ever Previously Lead?],G2914,Table15[Customer-Owned Portion],O2914),Table15[Unique ID],0),0)))</f>
        <v/>
      </c>
      <c r="X2914"/>
    </row>
    <row r="2915" spans="2:24" x14ac:dyDescent="0.35">
      <c r="B2915" s="146"/>
      <c r="C2915" s="31"/>
      <c r="D2915" s="31"/>
      <c r="E2915" s="44"/>
      <c r="F2915" s="43"/>
      <c r="G2915" s="84"/>
      <c r="H2915" s="31"/>
      <c r="I2915" s="31"/>
      <c r="J2915" s="84"/>
      <c r="K2915" s="31"/>
      <c r="L2915" s="31"/>
      <c r="M2915" s="169"/>
      <c r="N2915" s="148"/>
      <c r="O2915" s="106"/>
      <c r="P2915" s="43"/>
      <c r="Q2915" s="31"/>
      <c r="R2915" s="84"/>
      <c r="S2915" s="31"/>
      <c r="T2915" s="31"/>
      <c r="U2915" s="169"/>
      <c r="V2915" s="150"/>
      <c r="W2915" s="141" t="str" cm="1">
        <f t="array" ref="W2915">IF(SUM(LEN(B2915:V2915))=0,"",IF(OR(OR(ISBLANK(F2915),SUM(LEN(C2915),LEN(D2915))=0),AND(NOT(E2915="Unknown"),ISBLANK(J2915)),AND(NOT(O2915="Unknown"),ISBLANK(R2915))),"Missing Information", INDEX(Table15[Entire Service Line Classification], MATCH(SUMIFS(Table15[Unique ID],Table15[System-Owned Portion],E2915,Table15[If Material Anything Other than "Lead" in Column E,Was Material Ever Previously Lead?],G2915,Table15[Customer-Owned Portion],O2915),Table15[Unique ID],0),0)))</f>
        <v/>
      </c>
      <c r="X2915"/>
    </row>
    <row r="2916" spans="2:24" x14ac:dyDescent="0.35">
      <c r="B2916" s="146"/>
      <c r="C2916" s="31"/>
      <c r="D2916" s="31"/>
      <c r="E2916" s="44"/>
      <c r="F2916" s="43"/>
      <c r="G2916" s="84"/>
      <c r="H2916" s="31"/>
      <c r="I2916" s="31"/>
      <c r="J2916" s="84"/>
      <c r="K2916" s="31"/>
      <c r="L2916" s="31"/>
      <c r="M2916" s="169"/>
      <c r="N2916" s="148"/>
      <c r="O2916" s="106"/>
      <c r="P2916" s="43"/>
      <c r="Q2916" s="31"/>
      <c r="R2916" s="84"/>
      <c r="S2916" s="31"/>
      <c r="T2916" s="31"/>
      <c r="U2916" s="169"/>
      <c r="V2916" s="150"/>
      <c r="W2916" s="141" t="str" cm="1">
        <f t="array" ref="W2916">IF(SUM(LEN(B2916:V2916))=0,"",IF(OR(OR(ISBLANK(F2916),SUM(LEN(C2916),LEN(D2916))=0),AND(NOT(E2916="Unknown"),ISBLANK(J2916)),AND(NOT(O2916="Unknown"),ISBLANK(R2916))),"Missing Information", INDEX(Table15[Entire Service Line Classification], MATCH(SUMIFS(Table15[Unique ID],Table15[System-Owned Portion],E2916,Table15[If Material Anything Other than "Lead" in Column E,Was Material Ever Previously Lead?],G2916,Table15[Customer-Owned Portion],O2916),Table15[Unique ID],0),0)))</f>
        <v/>
      </c>
      <c r="X2916"/>
    </row>
    <row r="2917" spans="2:24" x14ac:dyDescent="0.35">
      <c r="B2917" s="146"/>
      <c r="C2917" s="31"/>
      <c r="D2917" s="31"/>
      <c r="E2917" s="44"/>
      <c r="F2917" s="43"/>
      <c r="G2917" s="84"/>
      <c r="H2917" s="31"/>
      <c r="I2917" s="31"/>
      <c r="J2917" s="84"/>
      <c r="K2917" s="31"/>
      <c r="L2917" s="31"/>
      <c r="M2917" s="169"/>
      <c r="N2917" s="148"/>
      <c r="O2917" s="106"/>
      <c r="P2917" s="43"/>
      <c r="Q2917" s="31"/>
      <c r="R2917" s="84"/>
      <c r="S2917" s="31"/>
      <c r="T2917" s="31"/>
      <c r="U2917" s="169"/>
      <c r="V2917" s="150"/>
      <c r="W2917" s="141" t="str" cm="1">
        <f t="array" ref="W2917">IF(SUM(LEN(B2917:V2917))=0,"",IF(OR(OR(ISBLANK(F2917),SUM(LEN(C2917),LEN(D2917))=0),AND(NOT(E2917="Unknown"),ISBLANK(J2917)),AND(NOT(O2917="Unknown"),ISBLANK(R2917))),"Missing Information", INDEX(Table15[Entire Service Line Classification], MATCH(SUMIFS(Table15[Unique ID],Table15[System-Owned Portion],E2917,Table15[If Material Anything Other than "Lead" in Column E,Was Material Ever Previously Lead?],G2917,Table15[Customer-Owned Portion],O2917),Table15[Unique ID],0),0)))</f>
        <v/>
      </c>
      <c r="X2917"/>
    </row>
    <row r="2918" spans="2:24" x14ac:dyDescent="0.35">
      <c r="B2918" s="146"/>
      <c r="C2918" s="31"/>
      <c r="D2918" s="31"/>
      <c r="E2918" s="44"/>
      <c r="F2918" s="43"/>
      <c r="G2918" s="84"/>
      <c r="H2918" s="31"/>
      <c r="I2918" s="31"/>
      <c r="J2918" s="84"/>
      <c r="K2918" s="31"/>
      <c r="L2918" s="31"/>
      <c r="M2918" s="169"/>
      <c r="N2918" s="148"/>
      <c r="O2918" s="106"/>
      <c r="P2918" s="43"/>
      <c r="Q2918" s="31"/>
      <c r="R2918" s="84"/>
      <c r="S2918" s="31"/>
      <c r="T2918" s="31"/>
      <c r="U2918" s="169"/>
      <c r="V2918" s="150"/>
      <c r="W2918" s="141" t="str" cm="1">
        <f t="array" ref="W2918">IF(SUM(LEN(B2918:V2918))=0,"",IF(OR(OR(ISBLANK(F2918),SUM(LEN(C2918),LEN(D2918))=0),AND(NOT(E2918="Unknown"),ISBLANK(J2918)),AND(NOT(O2918="Unknown"),ISBLANK(R2918))),"Missing Information", INDEX(Table15[Entire Service Line Classification], MATCH(SUMIFS(Table15[Unique ID],Table15[System-Owned Portion],E2918,Table15[If Material Anything Other than "Lead" in Column E,Was Material Ever Previously Lead?],G2918,Table15[Customer-Owned Portion],O2918),Table15[Unique ID],0),0)))</f>
        <v/>
      </c>
      <c r="X2918"/>
    </row>
    <row r="2919" spans="2:24" x14ac:dyDescent="0.35">
      <c r="B2919" s="146"/>
      <c r="C2919" s="31"/>
      <c r="D2919" s="31"/>
      <c r="E2919" s="44"/>
      <c r="F2919" s="43"/>
      <c r="G2919" s="84"/>
      <c r="H2919" s="31"/>
      <c r="I2919" s="31"/>
      <c r="J2919" s="84"/>
      <c r="K2919" s="31"/>
      <c r="L2919" s="31"/>
      <c r="M2919" s="169"/>
      <c r="N2919" s="148"/>
      <c r="O2919" s="106"/>
      <c r="P2919" s="43"/>
      <c r="Q2919" s="31"/>
      <c r="R2919" s="84"/>
      <c r="S2919" s="31"/>
      <c r="T2919" s="31"/>
      <c r="U2919" s="169"/>
      <c r="V2919" s="150"/>
      <c r="W2919" s="141" t="str" cm="1">
        <f t="array" ref="W2919">IF(SUM(LEN(B2919:V2919))=0,"",IF(OR(OR(ISBLANK(F2919),SUM(LEN(C2919),LEN(D2919))=0),AND(NOT(E2919="Unknown"),ISBLANK(J2919)),AND(NOT(O2919="Unknown"),ISBLANK(R2919))),"Missing Information", INDEX(Table15[Entire Service Line Classification], MATCH(SUMIFS(Table15[Unique ID],Table15[System-Owned Portion],E2919,Table15[If Material Anything Other than "Lead" in Column E,Was Material Ever Previously Lead?],G2919,Table15[Customer-Owned Portion],O2919),Table15[Unique ID],0),0)))</f>
        <v/>
      </c>
      <c r="X2919"/>
    </row>
    <row r="2920" spans="2:24" x14ac:dyDescent="0.35">
      <c r="B2920" s="146"/>
      <c r="C2920" s="31"/>
      <c r="D2920" s="31"/>
      <c r="E2920" s="44"/>
      <c r="F2920" s="43"/>
      <c r="G2920" s="84"/>
      <c r="H2920" s="31"/>
      <c r="I2920" s="31"/>
      <c r="J2920" s="84"/>
      <c r="K2920" s="31"/>
      <c r="L2920" s="31"/>
      <c r="M2920" s="169"/>
      <c r="N2920" s="148"/>
      <c r="O2920" s="106"/>
      <c r="P2920" s="43"/>
      <c r="Q2920" s="31"/>
      <c r="R2920" s="84"/>
      <c r="S2920" s="31"/>
      <c r="T2920" s="31"/>
      <c r="U2920" s="169"/>
      <c r="V2920" s="150"/>
      <c r="W2920" s="141" t="str" cm="1">
        <f t="array" ref="W2920">IF(SUM(LEN(B2920:V2920))=0,"",IF(OR(OR(ISBLANK(F2920),SUM(LEN(C2920),LEN(D2920))=0),AND(NOT(E2920="Unknown"),ISBLANK(J2920)),AND(NOT(O2920="Unknown"),ISBLANK(R2920))),"Missing Information", INDEX(Table15[Entire Service Line Classification], MATCH(SUMIFS(Table15[Unique ID],Table15[System-Owned Portion],E2920,Table15[If Material Anything Other than "Lead" in Column E,Was Material Ever Previously Lead?],G2920,Table15[Customer-Owned Portion],O2920),Table15[Unique ID],0),0)))</f>
        <v/>
      </c>
      <c r="X2920"/>
    </row>
    <row r="2921" spans="2:24" x14ac:dyDescent="0.35">
      <c r="B2921" s="146"/>
      <c r="C2921" s="31"/>
      <c r="D2921" s="31"/>
      <c r="E2921" s="44"/>
      <c r="F2921" s="43"/>
      <c r="G2921" s="84"/>
      <c r="H2921" s="31"/>
      <c r="I2921" s="31"/>
      <c r="J2921" s="84"/>
      <c r="K2921" s="31"/>
      <c r="L2921" s="31"/>
      <c r="M2921" s="169"/>
      <c r="N2921" s="148"/>
      <c r="O2921" s="106"/>
      <c r="P2921" s="43"/>
      <c r="Q2921" s="31"/>
      <c r="R2921" s="84"/>
      <c r="S2921" s="31"/>
      <c r="T2921" s="31"/>
      <c r="U2921" s="169"/>
      <c r="V2921" s="150"/>
      <c r="W2921" s="141" t="str" cm="1">
        <f t="array" ref="W2921">IF(SUM(LEN(B2921:V2921))=0,"",IF(OR(OR(ISBLANK(F2921),SUM(LEN(C2921),LEN(D2921))=0),AND(NOT(E2921="Unknown"),ISBLANK(J2921)),AND(NOT(O2921="Unknown"),ISBLANK(R2921))),"Missing Information", INDEX(Table15[Entire Service Line Classification], MATCH(SUMIFS(Table15[Unique ID],Table15[System-Owned Portion],E2921,Table15[If Material Anything Other than "Lead" in Column E,Was Material Ever Previously Lead?],G2921,Table15[Customer-Owned Portion],O2921),Table15[Unique ID],0),0)))</f>
        <v/>
      </c>
      <c r="X2921"/>
    </row>
    <row r="2922" spans="2:24" x14ac:dyDescent="0.35">
      <c r="B2922" s="146"/>
      <c r="C2922" s="31"/>
      <c r="D2922" s="31"/>
      <c r="E2922" s="44"/>
      <c r="F2922" s="43"/>
      <c r="G2922" s="84"/>
      <c r="H2922" s="31"/>
      <c r="I2922" s="31"/>
      <c r="J2922" s="84"/>
      <c r="K2922" s="31"/>
      <c r="L2922" s="31"/>
      <c r="M2922" s="169"/>
      <c r="N2922" s="148"/>
      <c r="O2922" s="106"/>
      <c r="P2922" s="43"/>
      <c r="Q2922" s="31"/>
      <c r="R2922" s="84"/>
      <c r="S2922" s="31"/>
      <c r="T2922" s="31"/>
      <c r="U2922" s="169"/>
      <c r="V2922" s="150"/>
      <c r="W2922" s="141" t="str" cm="1">
        <f t="array" ref="W2922">IF(SUM(LEN(B2922:V2922))=0,"",IF(OR(OR(ISBLANK(F2922),SUM(LEN(C2922),LEN(D2922))=0),AND(NOT(E2922="Unknown"),ISBLANK(J2922)),AND(NOT(O2922="Unknown"),ISBLANK(R2922))),"Missing Information", INDEX(Table15[Entire Service Line Classification], MATCH(SUMIFS(Table15[Unique ID],Table15[System-Owned Portion],E2922,Table15[If Material Anything Other than "Lead" in Column E,Was Material Ever Previously Lead?],G2922,Table15[Customer-Owned Portion],O2922),Table15[Unique ID],0),0)))</f>
        <v/>
      </c>
      <c r="X2922"/>
    </row>
    <row r="2923" spans="2:24" x14ac:dyDescent="0.35">
      <c r="B2923" s="146"/>
      <c r="C2923" s="31"/>
      <c r="D2923" s="31"/>
      <c r="E2923" s="44"/>
      <c r="F2923" s="43"/>
      <c r="G2923" s="84"/>
      <c r="H2923" s="31"/>
      <c r="I2923" s="31"/>
      <c r="J2923" s="84"/>
      <c r="K2923" s="31"/>
      <c r="L2923" s="31"/>
      <c r="M2923" s="169"/>
      <c r="N2923" s="148"/>
      <c r="O2923" s="106"/>
      <c r="P2923" s="43"/>
      <c r="Q2923" s="31"/>
      <c r="R2923" s="84"/>
      <c r="S2923" s="31"/>
      <c r="T2923" s="31"/>
      <c r="U2923" s="169"/>
      <c r="V2923" s="150"/>
      <c r="W2923" s="141" t="str" cm="1">
        <f t="array" ref="W2923">IF(SUM(LEN(B2923:V2923))=0,"",IF(OR(OR(ISBLANK(F2923),SUM(LEN(C2923),LEN(D2923))=0),AND(NOT(E2923="Unknown"),ISBLANK(J2923)),AND(NOT(O2923="Unknown"),ISBLANK(R2923))),"Missing Information", INDEX(Table15[Entire Service Line Classification], MATCH(SUMIFS(Table15[Unique ID],Table15[System-Owned Portion],E2923,Table15[If Material Anything Other than "Lead" in Column E,Was Material Ever Previously Lead?],G2923,Table15[Customer-Owned Portion],O2923),Table15[Unique ID],0),0)))</f>
        <v/>
      </c>
      <c r="X2923"/>
    </row>
    <row r="2924" spans="2:24" x14ac:dyDescent="0.35">
      <c r="B2924" s="146"/>
      <c r="C2924" s="31"/>
      <c r="D2924" s="31"/>
      <c r="E2924" s="44"/>
      <c r="F2924" s="43"/>
      <c r="G2924" s="84"/>
      <c r="H2924" s="31"/>
      <c r="I2924" s="31"/>
      <c r="J2924" s="84"/>
      <c r="K2924" s="31"/>
      <c r="L2924" s="31"/>
      <c r="M2924" s="169"/>
      <c r="N2924" s="148"/>
      <c r="O2924" s="106"/>
      <c r="P2924" s="43"/>
      <c r="Q2924" s="31"/>
      <c r="R2924" s="84"/>
      <c r="S2924" s="31"/>
      <c r="T2924" s="31"/>
      <c r="U2924" s="169"/>
      <c r="V2924" s="150"/>
      <c r="W2924" s="141" t="str" cm="1">
        <f t="array" ref="W2924">IF(SUM(LEN(B2924:V2924))=0,"",IF(OR(OR(ISBLANK(F2924),SUM(LEN(C2924),LEN(D2924))=0),AND(NOT(E2924="Unknown"),ISBLANK(J2924)),AND(NOT(O2924="Unknown"),ISBLANK(R2924))),"Missing Information", INDEX(Table15[Entire Service Line Classification], MATCH(SUMIFS(Table15[Unique ID],Table15[System-Owned Portion],E2924,Table15[If Material Anything Other than "Lead" in Column E,Was Material Ever Previously Lead?],G2924,Table15[Customer-Owned Portion],O2924),Table15[Unique ID],0),0)))</f>
        <v/>
      </c>
      <c r="X2924"/>
    </row>
    <row r="2925" spans="2:24" x14ac:dyDescent="0.35">
      <c r="B2925" s="146"/>
      <c r="C2925" s="31"/>
      <c r="D2925" s="31"/>
      <c r="E2925" s="44"/>
      <c r="F2925" s="43"/>
      <c r="G2925" s="84"/>
      <c r="H2925" s="31"/>
      <c r="I2925" s="31"/>
      <c r="J2925" s="84"/>
      <c r="K2925" s="31"/>
      <c r="L2925" s="31"/>
      <c r="M2925" s="169"/>
      <c r="N2925" s="148"/>
      <c r="O2925" s="106"/>
      <c r="P2925" s="43"/>
      <c r="Q2925" s="31"/>
      <c r="R2925" s="84"/>
      <c r="S2925" s="31"/>
      <c r="T2925" s="31"/>
      <c r="U2925" s="169"/>
      <c r="V2925" s="150"/>
      <c r="W2925" s="141" t="str" cm="1">
        <f t="array" ref="W2925">IF(SUM(LEN(B2925:V2925))=0,"",IF(OR(OR(ISBLANK(F2925),SUM(LEN(C2925),LEN(D2925))=0),AND(NOT(E2925="Unknown"),ISBLANK(J2925)),AND(NOT(O2925="Unknown"),ISBLANK(R2925))),"Missing Information", INDEX(Table15[Entire Service Line Classification], MATCH(SUMIFS(Table15[Unique ID],Table15[System-Owned Portion],E2925,Table15[If Material Anything Other than "Lead" in Column E,Was Material Ever Previously Lead?],G2925,Table15[Customer-Owned Portion],O2925),Table15[Unique ID],0),0)))</f>
        <v/>
      </c>
      <c r="X2925"/>
    </row>
    <row r="2926" spans="2:24" x14ac:dyDescent="0.35">
      <c r="B2926" s="146"/>
      <c r="C2926" s="31"/>
      <c r="D2926" s="31"/>
      <c r="E2926" s="44"/>
      <c r="F2926" s="43"/>
      <c r="G2926" s="84"/>
      <c r="H2926" s="31"/>
      <c r="I2926" s="31"/>
      <c r="J2926" s="84"/>
      <c r="K2926" s="31"/>
      <c r="L2926" s="31"/>
      <c r="M2926" s="169"/>
      <c r="N2926" s="148"/>
      <c r="O2926" s="106"/>
      <c r="P2926" s="43"/>
      <c r="Q2926" s="31"/>
      <c r="R2926" s="84"/>
      <c r="S2926" s="31"/>
      <c r="T2926" s="31"/>
      <c r="U2926" s="169"/>
      <c r="V2926" s="150"/>
      <c r="W2926" s="141" t="str" cm="1">
        <f t="array" ref="W2926">IF(SUM(LEN(B2926:V2926))=0,"",IF(OR(OR(ISBLANK(F2926),SUM(LEN(C2926),LEN(D2926))=0),AND(NOT(E2926="Unknown"),ISBLANK(J2926)),AND(NOT(O2926="Unknown"),ISBLANK(R2926))),"Missing Information", INDEX(Table15[Entire Service Line Classification], MATCH(SUMIFS(Table15[Unique ID],Table15[System-Owned Portion],E2926,Table15[If Material Anything Other than "Lead" in Column E,Was Material Ever Previously Lead?],G2926,Table15[Customer-Owned Portion],O2926),Table15[Unique ID],0),0)))</f>
        <v/>
      </c>
      <c r="X2926"/>
    </row>
    <row r="2927" spans="2:24" x14ac:dyDescent="0.35">
      <c r="B2927" s="146"/>
      <c r="C2927" s="31"/>
      <c r="D2927" s="31"/>
      <c r="E2927" s="44"/>
      <c r="F2927" s="43"/>
      <c r="G2927" s="84"/>
      <c r="H2927" s="31"/>
      <c r="I2927" s="31"/>
      <c r="J2927" s="84"/>
      <c r="K2927" s="31"/>
      <c r="L2927" s="31"/>
      <c r="M2927" s="169"/>
      <c r="N2927" s="148"/>
      <c r="O2927" s="106"/>
      <c r="P2927" s="43"/>
      <c r="Q2927" s="31"/>
      <c r="R2927" s="84"/>
      <c r="S2927" s="31"/>
      <c r="T2927" s="31"/>
      <c r="U2927" s="169"/>
      <c r="V2927" s="150"/>
      <c r="W2927" s="141" t="str" cm="1">
        <f t="array" ref="W2927">IF(SUM(LEN(B2927:V2927))=0,"",IF(OR(OR(ISBLANK(F2927),SUM(LEN(C2927),LEN(D2927))=0),AND(NOT(E2927="Unknown"),ISBLANK(J2927)),AND(NOT(O2927="Unknown"),ISBLANK(R2927))),"Missing Information", INDEX(Table15[Entire Service Line Classification], MATCH(SUMIFS(Table15[Unique ID],Table15[System-Owned Portion],E2927,Table15[If Material Anything Other than "Lead" in Column E,Was Material Ever Previously Lead?],G2927,Table15[Customer-Owned Portion],O2927),Table15[Unique ID],0),0)))</f>
        <v/>
      </c>
      <c r="X2927"/>
    </row>
    <row r="2928" spans="2:24" x14ac:dyDescent="0.35">
      <c r="B2928" s="146"/>
      <c r="C2928" s="31"/>
      <c r="D2928" s="31"/>
      <c r="E2928" s="44"/>
      <c r="F2928" s="43"/>
      <c r="G2928" s="84"/>
      <c r="H2928" s="31"/>
      <c r="I2928" s="31"/>
      <c r="J2928" s="84"/>
      <c r="K2928" s="31"/>
      <c r="L2928" s="31"/>
      <c r="M2928" s="169"/>
      <c r="N2928" s="148"/>
      <c r="O2928" s="106"/>
      <c r="P2928" s="43"/>
      <c r="Q2928" s="31"/>
      <c r="R2928" s="84"/>
      <c r="S2928" s="31"/>
      <c r="T2928" s="31"/>
      <c r="U2928" s="169"/>
      <c r="V2928" s="150"/>
      <c r="W2928" s="141" t="str" cm="1">
        <f t="array" ref="W2928">IF(SUM(LEN(B2928:V2928))=0,"",IF(OR(OR(ISBLANK(F2928),SUM(LEN(C2928),LEN(D2928))=0),AND(NOT(E2928="Unknown"),ISBLANK(J2928)),AND(NOT(O2928="Unknown"),ISBLANK(R2928))),"Missing Information", INDEX(Table15[Entire Service Line Classification], MATCH(SUMIFS(Table15[Unique ID],Table15[System-Owned Portion],E2928,Table15[If Material Anything Other than "Lead" in Column E,Was Material Ever Previously Lead?],G2928,Table15[Customer-Owned Portion],O2928),Table15[Unique ID],0),0)))</f>
        <v/>
      </c>
      <c r="X2928"/>
    </row>
    <row r="2929" spans="2:24" x14ac:dyDescent="0.35">
      <c r="B2929" s="146"/>
      <c r="C2929" s="31"/>
      <c r="D2929" s="31"/>
      <c r="E2929" s="44"/>
      <c r="F2929" s="43"/>
      <c r="G2929" s="84"/>
      <c r="H2929" s="31"/>
      <c r="I2929" s="31"/>
      <c r="J2929" s="84"/>
      <c r="K2929" s="31"/>
      <c r="L2929" s="31"/>
      <c r="M2929" s="169"/>
      <c r="N2929" s="148"/>
      <c r="O2929" s="106"/>
      <c r="P2929" s="43"/>
      <c r="Q2929" s="31"/>
      <c r="R2929" s="84"/>
      <c r="S2929" s="31"/>
      <c r="T2929" s="31"/>
      <c r="U2929" s="169"/>
      <c r="V2929" s="150"/>
      <c r="W2929" s="141" t="str" cm="1">
        <f t="array" ref="W2929">IF(SUM(LEN(B2929:V2929))=0,"",IF(OR(OR(ISBLANK(F2929),SUM(LEN(C2929),LEN(D2929))=0),AND(NOT(E2929="Unknown"),ISBLANK(J2929)),AND(NOT(O2929="Unknown"),ISBLANK(R2929))),"Missing Information", INDEX(Table15[Entire Service Line Classification], MATCH(SUMIFS(Table15[Unique ID],Table15[System-Owned Portion],E2929,Table15[If Material Anything Other than "Lead" in Column E,Was Material Ever Previously Lead?],G2929,Table15[Customer-Owned Portion],O2929),Table15[Unique ID],0),0)))</f>
        <v/>
      </c>
      <c r="X2929"/>
    </row>
    <row r="2930" spans="2:24" x14ac:dyDescent="0.35">
      <c r="B2930" s="146"/>
      <c r="C2930" s="31"/>
      <c r="D2930" s="31"/>
      <c r="E2930" s="44"/>
      <c r="F2930" s="43"/>
      <c r="G2930" s="84"/>
      <c r="H2930" s="31"/>
      <c r="I2930" s="31"/>
      <c r="J2930" s="84"/>
      <c r="K2930" s="31"/>
      <c r="L2930" s="31"/>
      <c r="M2930" s="169"/>
      <c r="N2930" s="148"/>
      <c r="O2930" s="106"/>
      <c r="P2930" s="43"/>
      <c r="Q2930" s="31"/>
      <c r="R2930" s="84"/>
      <c r="S2930" s="31"/>
      <c r="T2930" s="31"/>
      <c r="U2930" s="169"/>
      <c r="V2930" s="150"/>
      <c r="W2930" s="141" t="str" cm="1">
        <f t="array" ref="W2930">IF(SUM(LEN(B2930:V2930))=0,"",IF(OR(OR(ISBLANK(F2930),SUM(LEN(C2930),LEN(D2930))=0),AND(NOT(E2930="Unknown"),ISBLANK(J2930)),AND(NOT(O2930="Unknown"),ISBLANK(R2930))),"Missing Information", INDEX(Table15[Entire Service Line Classification], MATCH(SUMIFS(Table15[Unique ID],Table15[System-Owned Portion],E2930,Table15[If Material Anything Other than "Lead" in Column E,Was Material Ever Previously Lead?],G2930,Table15[Customer-Owned Portion],O2930),Table15[Unique ID],0),0)))</f>
        <v/>
      </c>
      <c r="X2930"/>
    </row>
    <row r="2931" spans="2:24" x14ac:dyDescent="0.35">
      <c r="B2931" s="146"/>
      <c r="C2931" s="31"/>
      <c r="D2931" s="31"/>
      <c r="E2931" s="44"/>
      <c r="F2931" s="43"/>
      <c r="G2931" s="84"/>
      <c r="H2931" s="31"/>
      <c r="I2931" s="31"/>
      <c r="J2931" s="84"/>
      <c r="K2931" s="31"/>
      <c r="L2931" s="31"/>
      <c r="M2931" s="169"/>
      <c r="N2931" s="148"/>
      <c r="O2931" s="106"/>
      <c r="P2931" s="43"/>
      <c r="Q2931" s="31"/>
      <c r="R2931" s="84"/>
      <c r="S2931" s="31"/>
      <c r="T2931" s="31"/>
      <c r="U2931" s="169"/>
      <c r="V2931" s="150"/>
      <c r="W2931" s="141" t="str" cm="1">
        <f t="array" ref="W2931">IF(SUM(LEN(B2931:V2931))=0,"",IF(OR(OR(ISBLANK(F2931),SUM(LEN(C2931),LEN(D2931))=0),AND(NOT(E2931="Unknown"),ISBLANK(J2931)),AND(NOT(O2931="Unknown"),ISBLANK(R2931))),"Missing Information", INDEX(Table15[Entire Service Line Classification], MATCH(SUMIFS(Table15[Unique ID],Table15[System-Owned Portion],E2931,Table15[If Material Anything Other than "Lead" in Column E,Was Material Ever Previously Lead?],G2931,Table15[Customer-Owned Portion],O2931),Table15[Unique ID],0),0)))</f>
        <v/>
      </c>
      <c r="X2931"/>
    </row>
    <row r="2932" spans="2:24" x14ac:dyDescent="0.35">
      <c r="B2932" s="146"/>
      <c r="C2932" s="31"/>
      <c r="D2932" s="31"/>
      <c r="E2932" s="44"/>
      <c r="F2932" s="43"/>
      <c r="G2932" s="84"/>
      <c r="H2932" s="31"/>
      <c r="I2932" s="31"/>
      <c r="J2932" s="84"/>
      <c r="K2932" s="31"/>
      <c r="L2932" s="31"/>
      <c r="M2932" s="169"/>
      <c r="N2932" s="148"/>
      <c r="O2932" s="106"/>
      <c r="P2932" s="43"/>
      <c r="Q2932" s="31"/>
      <c r="R2932" s="84"/>
      <c r="S2932" s="31"/>
      <c r="T2932" s="31"/>
      <c r="U2932" s="169"/>
      <c r="V2932" s="150"/>
      <c r="W2932" s="141" t="str" cm="1">
        <f t="array" ref="W2932">IF(SUM(LEN(B2932:V2932))=0,"",IF(OR(OR(ISBLANK(F2932),SUM(LEN(C2932),LEN(D2932))=0),AND(NOT(E2932="Unknown"),ISBLANK(J2932)),AND(NOT(O2932="Unknown"),ISBLANK(R2932))),"Missing Information", INDEX(Table15[Entire Service Line Classification], MATCH(SUMIFS(Table15[Unique ID],Table15[System-Owned Portion],E2932,Table15[If Material Anything Other than "Lead" in Column E,Was Material Ever Previously Lead?],G2932,Table15[Customer-Owned Portion],O2932),Table15[Unique ID],0),0)))</f>
        <v/>
      </c>
      <c r="X2932"/>
    </row>
    <row r="2933" spans="2:24" x14ac:dyDescent="0.35">
      <c r="B2933" s="146"/>
      <c r="C2933" s="31"/>
      <c r="D2933" s="31"/>
      <c r="E2933" s="44"/>
      <c r="F2933" s="43"/>
      <c r="G2933" s="84"/>
      <c r="H2933" s="31"/>
      <c r="I2933" s="31"/>
      <c r="J2933" s="84"/>
      <c r="K2933" s="31"/>
      <c r="L2933" s="31"/>
      <c r="M2933" s="169"/>
      <c r="N2933" s="148"/>
      <c r="O2933" s="106"/>
      <c r="P2933" s="43"/>
      <c r="Q2933" s="31"/>
      <c r="R2933" s="84"/>
      <c r="S2933" s="31"/>
      <c r="T2933" s="31"/>
      <c r="U2933" s="169"/>
      <c r="V2933" s="150"/>
      <c r="W2933" s="141" t="str" cm="1">
        <f t="array" ref="W2933">IF(SUM(LEN(B2933:V2933))=0,"",IF(OR(OR(ISBLANK(F2933),SUM(LEN(C2933),LEN(D2933))=0),AND(NOT(E2933="Unknown"),ISBLANK(J2933)),AND(NOT(O2933="Unknown"),ISBLANK(R2933))),"Missing Information", INDEX(Table15[Entire Service Line Classification], MATCH(SUMIFS(Table15[Unique ID],Table15[System-Owned Portion],E2933,Table15[If Material Anything Other than "Lead" in Column E,Was Material Ever Previously Lead?],G2933,Table15[Customer-Owned Portion],O2933),Table15[Unique ID],0),0)))</f>
        <v/>
      </c>
      <c r="X2933"/>
    </row>
    <row r="2934" spans="2:24" x14ac:dyDescent="0.35">
      <c r="B2934" s="146"/>
      <c r="C2934" s="31"/>
      <c r="D2934" s="31"/>
      <c r="E2934" s="44"/>
      <c r="F2934" s="43"/>
      <c r="G2934" s="84"/>
      <c r="H2934" s="31"/>
      <c r="I2934" s="31"/>
      <c r="J2934" s="84"/>
      <c r="K2934" s="31"/>
      <c r="L2934" s="31"/>
      <c r="M2934" s="169"/>
      <c r="N2934" s="148"/>
      <c r="O2934" s="106"/>
      <c r="P2934" s="43"/>
      <c r="Q2934" s="31"/>
      <c r="R2934" s="84"/>
      <c r="S2934" s="31"/>
      <c r="T2934" s="31"/>
      <c r="U2934" s="169"/>
      <c r="V2934" s="150"/>
      <c r="W2934" s="141" t="str" cm="1">
        <f t="array" ref="W2934">IF(SUM(LEN(B2934:V2934))=0,"",IF(OR(OR(ISBLANK(F2934),SUM(LEN(C2934),LEN(D2934))=0),AND(NOT(E2934="Unknown"),ISBLANK(J2934)),AND(NOT(O2934="Unknown"),ISBLANK(R2934))),"Missing Information", INDEX(Table15[Entire Service Line Classification], MATCH(SUMIFS(Table15[Unique ID],Table15[System-Owned Portion],E2934,Table15[If Material Anything Other than "Lead" in Column E,Was Material Ever Previously Lead?],G2934,Table15[Customer-Owned Portion],O2934),Table15[Unique ID],0),0)))</f>
        <v/>
      </c>
      <c r="X2934"/>
    </row>
    <row r="2935" spans="2:24" x14ac:dyDescent="0.35">
      <c r="B2935" s="146"/>
      <c r="C2935" s="31"/>
      <c r="D2935" s="31"/>
      <c r="E2935" s="44"/>
      <c r="F2935" s="43"/>
      <c r="G2935" s="84"/>
      <c r="H2935" s="31"/>
      <c r="I2935" s="31"/>
      <c r="J2935" s="84"/>
      <c r="K2935" s="31"/>
      <c r="L2935" s="31"/>
      <c r="M2935" s="169"/>
      <c r="N2935" s="148"/>
      <c r="O2935" s="106"/>
      <c r="P2935" s="43"/>
      <c r="Q2935" s="31"/>
      <c r="R2935" s="84"/>
      <c r="S2935" s="31"/>
      <c r="T2935" s="31"/>
      <c r="U2935" s="169"/>
      <c r="V2935" s="150"/>
      <c r="W2935" s="141" t="str" cm="1">
        <f t="array" ref="W2935">IF(SUM(LEN(B2935:V2935))=0,"",IF(OR(OR(ISBLANK(F2935),SUM(LEN(C2935),LEN(D2935))=0),AND(NOT(E2935="Unknown"),ISBLANK(J2935)),AND(NOT(O2935="Unknown"),ISBLANK(R2935))),"Missing Information", INDEX(Table15[Entire Service Line Classification], MATCH(SUMIFS(Table15[Unique ID],Table15[System-Owned Portion],E2935,Table15[If Material Anything Other than "Lead" in Column E,Was Material Ever Previously Lead?],G2935,Table15[Customer-Owned Portion],O2935),Table15[Unique ID],0),0)))</f>
        <v/>
      </c>
      <c r="X2935"/>
    </row>
    <row r="2936" spans="2:24" x14ac:dyDescent="0.35">
      <c r="B2936" s="146"/>
      <c r="C2936" s="31"/>
      <c r="D2936" s="31"/>
      <c r="E2936" s="44"/>
      <c r="F2936" s="43"/>
      <c r="G2936" s="84"/>
      <c r="H2936" s="31"/>
      <c r="I2936" s="31"/>
      <c r="J2936" s="84"/>
      <c r="K2936" s="31"/>
      <c r="L2936" s="31"/>
      <c r="M2936" s="169"/>
      <c r="N2936" s="148"/>
      <c r="O2936" s="106"/>
      <c r="P2936" s="43"/>
      <c r="Q2936" s="31"/>
      <c r="R2936" s="84"/>
      <c r="S2936" s="31"/>
      <c r="T2936" s="31"/>
      <c r="U2936" s="169"/>
      <c r="V2936" s="150"/>
      <c r="W2936" s="141" t="str" cm="1">
        <f t="array" ref="W2936">IF(SUM(LEN(B2936:V2936))=0,"",IF(OR(OR(ISBLANK(F2936),SUM(LEN(C2936),LEN(D2936))=0),AND(NOT(E2936="Unknown"),ISBLANK(J2936)),AND(NOT(O2936="Unknown"),ISBLANK(R2936))),"Missing Information", INDEX(Table15[Entire Service Line Classification], MATCH(SUMIFS(Table15[Unique ID],Table15[System-Owned Portion],E2936,Table15[If Material Anything Other than "Lead" in Column E,Was Material Ever Previously Lead?],G2936,Table15[Customer-Owned Portion],O2936),Table15[Unique ID],0),0)))</f>
        <v/>
      </c>
      <c r="X2936"/>
    </row>
    <row r="2937" spans="2:24" x14ac:dyDescent="0.35">
      <c r="B2937" s="146"/>
      <c r="C2937" s="31"/>
      <c r="D2937" s="31"/>
      <c r="E2937" s="44"/>
      <c r="F2937" s="43"/>
      <c r="G2937" s="84"/>
      <c r="H2937" s="31"/>
      <c r="I2937" s="31"/>
      <c r="J2937" s="84"/>
      <c r="K2937" s="31"/>
      <c r="L2937" s="31"/>
      <c r="M2937" s="169"/>
      <c r="N2937" s="148"/>
      <c r="O2937" s="106"/>
      <c r="P2937" s="43"/>
      <c r="Q2937" s="31"/>
      <c r="R2937" s="84"/>
      <c r="S2937" s="31"/>
      <c r="T2937" s="31"/>
      <c r="U2937" s="169"/>
      <c r="V2937" s="150"/>
      <c r="W2937" s="141" t="str" cm="1">
        <f t="array" ref="W2937">IF(SUM(LEN(B2937:V2937))=0,"",IF(OR(OR(ISBLANK(F2937),SUM(LEN(C2937),LEN(D2937))=0),AND(NOT(E2937="Unknown"),ISBLANK(J2937)),AND(NOT(O2937="Unknown"),ISBLANK(R2937))),"Missing Information", INDEX(Table15[Entire Service Line Classification], MATCH(SUMIFS(Table15[Unique ID],Table15[System-Owned Portion],E2937,Table15[If Material Anything Other than "Lead" in Column E,Was Material Ever Previously Lead?],G2937,Table15[Customer-Owned Portion],O2937),Table15[Unique ID],0),0)))</f>
        <v/>
      </c>
      <c r="X2937"/>
    </row>
    <row r="2938" spans="2:24" x14ac:dyDescent="0.35">
      <c r="B2938" s="146"/>
      <c r="C2938" s="31"/>
      <c r="D2938" s="31"/>
      <c r="E2938" s="44"/>
      <c r="F2938" s="43"/>
      <c r="G2938" s="84"/>
      <c r="H2938" s="31"/>
      <c r="I2938" s="31"/>
      <c r="J2938" s="84"/>
      <c r="K2938" s="31"/>
      <c r="L2938" s="31"/>
      <c r="M2938" s="169"/>
      <c r="N2938" s="148"/>
      <c r="O2938" s="106"/>
      <c r="P2938" s="43"/>
      <c r="Q2938" s="31"/>
      <c r="R2938" s="84"/>
      <c r="S2938" s="31"/>
      <c r="T2938" s="31"/>
      <c r="U2938" s="169"/>
      <c r="V2938" s="150"/>
      <c r="W2938" s="141" t="str" cm="1">
        <f t="array" ref="W2938">IF(SUM(LEN(B2938:V2938))=0,"",IF(OR(OR(ISBLANK(F2938),SUM(LEN(C2938),LEN(D2938))=0),AND(NOT(E2938="Unknown"),ISBLANK(J2938)),AND(NOT(O2938="Unknown"),ISBLANK(R2938))),"Missing Information", INDEX(Table15[Entire Service Line Classification], MATCH(SUMIFS(Table15[Unique ID],Table15[System-Owned Portion],E2938,Table15[If Material Anything Other than "Lead" in Column E,Was Material Ever Previously Lead?],G2938,Table15[Customer-Owned Portion],O2938),Table15[Unique ID],0),0)))</f>
        <v/>
      </c>
      <c r="X2938"/>
    </row>
    <row r="2939" spans="2:24" x14ac:dyDescent="0.35">
      <c r="B2939" s="146"/>
      <c r="C2939" s="31"/>
      <c r="D2939" s="31"/>
      <c r="E2939" s="44"/>
      <c r="F2939" s="43"/>
      <c r="G2939" s="84"/>
      <c r="H2939" s="31"/>
      <c r="I2939" s="31"/>
      <c r="J2939" s="84"/>
      <c r="K2939" s="31"/>
      <c r="L2939" s="31"/>
      <c r="M2939" s="169"/>
      <c r="N2939" s="148"/>
      <c r="O2939" s="106"/>
      <c r="P2939" s="43"/>
      <c r="Q2939" s="31"/>
      <c r="R2939" s="84"/>
      <c r="S2939" s="31"/>
      <c r="T2939" s="31"/>
      <c r="U2939" s="169"/>
      <c r="V2939" s="150"/>
      <c r="W2939" s="141" t="str" cm="1">
        <f t="array" ref="W2939">IF(SUM(LEN(B2939:V2939))=0,"",IF(OR(OR(ISBLANK(F2939),SUM(LEN(C2939),LEN(D2939))=0),AND(NOT(E2939="Unknown"),ISBLANK(J2939)),AND(NOT(O2939="Unknown"),ISBLANK(R2939))),"Missing Information", INDEX(Table15[Entire Service Line Classification], MATCH(SUMIFS(Table15[Unique ID],Table15[System-Owned Portion],E2939,Table15[If Material Anything Other than "Lead" in Column E,Was Material Ever Previously Lead?],G2939,Table15[Customer-Owned Portion],O2939),Table15[Unique ID],0),0)))</f>
        <v/>
      </c>
      <c r="X2939"/>
    </row>
    <row r="2940" spans="2:24" x14ac:dyDescent="0.35">
      <c r="B2940" s="146"/>
      <c r="C2940" s="31"/>
      <c r="D2940" s="31"/>
      <c r="E2940" s="44"/>
      <c r="F2940" s="43"/>
      <c r="G2940" s="84"/>
      <c r="H2940" s="31"/>
      <c r="I2940" s="31"/>
      <c r="J2940" s="84"/>
      <c r="K2940" s="31"/>
      <c r="L2940" s="31"/>
      <c r="M2940" s="169"/>
      <c r="N2940" s="148"/>
      <c r="O2940" s="106"/>
      <c r="P2940" s="43"/>
      <c r="Q2940" s="31"/>
      <c r="R2940" s="84"/>
      <c r="S2940" s="31"/>
      <c r="T2940" s="31"/>
      <c r="U2940" s="169"/>
      <c r="V2940" s="150"/>
      <c r="W2940" s="141" t="str" cm="1">
        <f t="array" ref="W2940">IF(SUM(LEN(B2940:V2940))=0,"",IF(OR(OR(ISBLANK(F2940),SUM(LEN(C2940),LEN(D2940))=0),AND(NOT(E2940="Unknown"),ISBLANK(J2940)),AND(NOT(O2940="Unknown"),ISBLANK(R2940))),"Missing Information", INDEX(Table15[Entire Service Line Classification], MATCH(SUMIFS(Table15[Unique ID],Table15[System-Owned Portion],E2940,Table15[If Material Anything Other than "Lead" in Column E,Was Material Ever Previously Lead?],G2940,Table15[Customer-Owned Portion],O2940),Table15[Unique ID],0),0)))</f>
        <v/>
      </c>
      <c r="X2940"/>
    </row>
    <row r="2941" spans="2:24" x14ac:dyDescent="0.35">
      <c r="B2941" s="146"/>
      <c r="C2941" s="31"/>
      <c r="D2941" s="31"/>
      <c r="E2941" s="44"/>
      <c r="F2941" s="43"/>
      <c r="G2941" s="84"/>
      <c r="H2941" s="31"/>
      <c r="I2941" s="31"/>
      <c r="J2941" s="84"/>
      <c r="K2941" s="31"/>
      <c r="L2941" s="31"/>
      <c r="M2941" s="169"/>
      <c r="N2941" s="148"/>
      <c r="O2941" s="106"/>
      <c r="P2941" s="43"/>
      <c r="Q2941" s="31"/>
      <c r="R2941" s="84"/>
      <c r="S2941" s="31"/>
      <c r="T2941" s="31"/>
      <c r="U2941" s="169"/>
      <c r="V2941" s="150"/>
      <c r="W2941" s="141" t="str" cm="1">
        <f t="array" ref="W2941">IF(SUM(LEN(B2941:V2941))=0,"",IF(OR(OR(ISBLANK(F2941),SUM(LEN(C2941),LEN(D2941))=0),AND(NOT(E2941="Unknown"),ISBLANK(J2941)),AND(NOT(O2941="Unknown"),ISBLANK(R2941))),"Missing Information", INDEX(Table15[Entire Service Line Classification], MATCH(SUMIFS(Table15[Unique ID],Table15[System-Owned Portion],E2941,Table15[If Material Anything Other than "Lead" in Column E,Was Material Ever Previously Lead?],G2941,Table15[Customer-Owned Portion],O2941),Table15[Unique ID],0),0)))</f>
        <v/>
      </c>
      <c r="X2941"/>
    </row>
    <row r="2942" spans="2:24" x14ac:dyDescent="0.35">
      <c r="B2942" s="146"/>
      <c r="C2942" s="31"/>
      <c r="D2942" s="31"/>
      <c r="E2942" s="44"/>
      <c r="F2942" s="43"/>
      <c r="G2942" s="84"/>
      <c r="H2942" s="31"/>
      <c r="I2942" s="31"/>
      <c r="J2942" s="84"/>
      <c r="K2942" s="31"/>
      <c r="L2942" s="31"/>
      <c r="M2942" s="169"/>
      <c r="N2942" s="148"/>
      <c r="O2942" s="106"/>
      <c r="P2942" s="43"/>
      <c r="Q2942" s="31"/>
      <c r="R2942" s="84"/>
      <c r="S2942" s="31"/>
      <c r="T2942" s="31"/>
      <c r="U2942" s="169"/>
      <c r="V2942" s="150"/>
      <c r="W2942" s="141" t="str" cm="1">
        <f t="array" ref="W2942">IF(SUM(LEN(B2942:V2942))=0,"",IF(OR(OR(ISBLANK(F2942),SUM(LEN(C2942),LEN(D2942))=0),AND(NOT(E2942="Unknown"),ISBLANK(J2942)),AND(NOT(O2942="Unknown"),ISBLANK(R2942))),"Missing Information", INDEX(Table15[Entire Service Line Classification], MATCH(SUMIFS(Table15[Unique ID],Table15[System-Owned Portion],E2942,Table15[If Material Anything Other than "Lead" in Column E,Was Material Ever Previously Lead?],G2942,Table15[Customer-Owned Portion],O2942),Table15[Unique ID],0),0)))</f>
        <v/>
      </c>
      <c r="X2942"/>
    </row>
    <row r="2943" spans="2:24" x14ac:dyDescent="0.35">
      <c r="B2943" s="146"/>
      <c r="C2943" s="31"/>
      <c r="D2943" s="31"/>
      <c r="E2943" s="44"/>
      <c r="F2943" s="43"/>
      <c r="G2943" s="84"/>
      <c r="H2943" s="31"/>
      <c r="I2943" s="31"/>
      <c r="J2943" s="84"/>
      <c r="K2943" s="31"/>
      <c r="L2943" s="31"/>
      <c r="M2943" s="169"/>
      <c r="N2943" s="148"/>
      <c r="O2943" s="106"/>
      <c r="P2943" s="43"/>
      <c r="Q2943" s="31"/>
      <c r="R2943" s="84"/>
      <c r="S2943" s="31"/>
      <c r="T2943" s="31"/>
      <c r="U2943" s="169"/>
      <c r="V2943" s="150"/>
      <c r="W2943" s="141" t="str" cm="1">
        <f t="array" ref="W2943">IF(SUM(LEN(B2943:V2943))=0,"",IF(OR(OR(ISBLANK(F2943),SUM(LEN(C2943),LEN(D2943))=0),AND(NOT(E2943="Unknown"),ISBLANK(J2943)),AND(NOT(O2943="Unknown"),ISBLANK(R2943))),"Missing Information", INDEX(Table15[Entire Service Line Classification], MATCH(SUMIFS(Table15[Unique ID],Table15[System-Owned Portion],E2943,Table15[If Material Anything Other than "Lead" in Column E,Was Material Ever Previously Lead?],G2943,Table15[Customer-Owned Portion],O2943),Table15[Unique ID],0),0)))</f>
        <v/>
      </c>
      <c r="X2943"/>
    </row>
    <row r="2944" spans="2:24" x14ac:dyDescent="0.35">
      <c r="B2944" s="146"/>
      <c r="C2944" s="31"/>
      <c r="D2944" s="31"/>
      <c r="E2944" s="44"/>
      <c r="F2944" s="43"/>
      <c r="G2944" s="84"/>
      <c r="H2944" s="31"/>
      <c r="I2944" s="31"/>
      <c r="J2944" s="84"/>
      <c r="K2944" s="31"/>
      <c r="L2944" s="31"/>
      <c r="M2944" s="169"/>
      <c r="N2944" s="148"/>
      <c r="O2944" s="106"/>
      <c r="P2944" s="43"/>
      <c r="Q2944" s="31"/>
      <c r="R2944" s="84"/>
      <c r="S2944" s="31"/>
      <c r="T2944" s="31"/>
      <c r="U2944" s="169"/>
      <c r="V2944" s="150"/>
      <c r="W2944" s="141" t="str" cm="1">
        <f t="array" ref="W2944">IF(SUM(LEN(B2944:V2944))=0,"",IF(OR(OR(ISBLANK(F2944),SUM(LEN(C2944),LEN(D2944))=0),AND(NOT(E2944="Unknown"),ISBLANK(J2944)),AND(NOT(O2944="Unknown"),ISBLANK(R2944))),"Missing Information", INDEX(Table15[Entire Service Line Classification], MATCH(SUMIFS(Table15[Unique ID],Table15[System-Owned Portion],E2944,Table15[If Material Anything Other than "Lead" in Column E,Was Material Ever Previously Lead?],G2944,Table15[Customer-Owned Portion],O2944),Table15[Unique ID],0),0)))</f>
        <v/>
      </c>
      <c r="X2944"/>
    </row>
    <row r="2945" spans="2:24" x14ac:dyDescent="0.35">
      <c r="B2945" s="146"/>
      <c r="C2945" s="31"/>
      <c r="D2945" s="31"/>
      <c r="E2945" s="44"/>
      <c r="F2945" s="43"/>
      <c r="G2945" s="84"/>
      <c r="H2945" s="31"/>
      <c r="I2945" s="31"/>
      <c r="J2945" s="84"/>
      <c r="K2945" s="31"/>
      <c r="L2945" s="31"/>
      <c r="M2945" s="169"/>
      <c r="N2945" s="148"/>
      <c r="O2945" s="106"/>
      <c r="P2945" s="43"/>
      <c r="Q2945" s="31"/>
      <c r="R2945" s="84"/>
      <c r="S2945" s="31"/>
      <c r="T2945" s="31"/>
      <c r="U2945" s="169"/>
      <c r="V2945" s="150"/>
      <c r="W2945" s="141" t="str" cm="1">
        <f t="array" ref="W2945">IF(SUM(LEN(B2945:V2945))=0,"",IF(OR(OR(ISBLANK(F2945),SUM(LEN(C2945),LEN(D2945))=0),AND(NOT(E2945="Unknown"),ISBLANK(J2945)),AND(NOT(O2945="Unknown"),ISBLANK(R2945))),"Missing Information", INDEX(Table15[Entire Service Line Classification], MATCH(SUMIFS(Table15[Unique ID],Table15[System-Owned Portion],E2945,Table15[If Material Anything Other than "Lead" in Column E,Was Material Ever Previously Lead?],G2945,Table15[Customer-Owned Portion],O2945),Table15[Unique ID],0),0)))</f>
        <v/>
      </c>
      <c r="X2945"/>
    </row>
    <row r="2946" spans="2:24" x14ac:dyDescent="0.35">
      <c r="B2946" s="146"/>
      <c r="C2946" s="31"/>
      <c r="D2946" s="31"/>
      <c r="E2946" s="44"/>
      <c r="F2946" s="43"/>
      <c r="G2946" s="84"/>
      <c r="H2946" s="31"/>
      <c r="I2946" s="31"/>
      <c r="J2946" s="84"/>
      <c r="K2946" s="31"/>
      <c r="L2946" s="31"/>
      <c r="M2946" s="169"/>
      <c r="N2946" s="148"/>
      <c r="O2946" s="106"/>
      <c r="P2946" s="43"/>
      <c r="Q2946" s="31"/>
      <c r="R2946" s="84"/>
      <c r="S2946" s="31"/>
      <c r="T2946" s="31"/>
      <c r="U2946" s="169"/>
      <c r="V2946" s="150"/>
      <c r="W2946" s="141" t="str" cm="1">
        <f t="array" ref="W2946">IF(SUM(LEN(B2946:V2946))=0,"",IF(OR(OR(ISBLANK(F2946),SUM(LEN(C2946),LEN(D2946))=0),AND(NOT(E2946="Unknown"),ISBLANK(J2946)),AND(NOT(O2946="Unknown"),ISBLANK(R2946))),"Missing Information", INDEX(Table15[Entire Service Line Classification], MATCH(SUMIFS(Table15[Unique ID],Table15[System-Owned Portion],E2946,Table15[If Material Anything Other than "Lead" in Column E,Was Material Ever Previously Lead?],G2946,Table15[Customer-Owned Portion],O2946),Table15[Unique ID],0),0)))</f>
        <v/>
      </c>
      <c r="X2946"/>
    </row>
    <row r="2947" spans="2:24" x14ac:dyDescent="0.35">
      <c r="B2947" s="146"/>
      <c r="C2947" s="31"/>
      <c r="D2947" s="31"/>
      <c r="E2947" s="44"/>
      <c r="F2947" s="43"/>
      <c r="G2947" s="84"/>
      <c r="H2947" s="31"/>
      <c r="I2947" s="31"/>
      <c r="J2947" s="84"/>
      <c r="K2947" s="31"/>
      <c r="L2947" s="31"/>
      <c r="M2947" s="169"/>
      <c r="N2947" s="148"/>
      <c r="O2947" s="106"/>
      <c r="P2947" s="43"/>
      <c r="Q2947" s="31"/>
      <c r="R2947" s="84"/>
      <c r="S2947" s="31"/>
      <c r="T2947" s="31"/>
      <c r="U2947" s="169"/>
      <c r="V2947" s="150"/>
      <c r="W2947" s="141" t="str" cm="1">
        <f t="array" ref="W2947">IF(SUM(LEN(B2947:V2947))=0,"",IF(OR(OR(ISBLANK(F2947),SUM(LEN(C2947),LEN(D2947))=0),AND(NOT(E2947="Unknown"),ISBLANK(J2947)),AND(NOT(O2947="Unknown"),ISBLANK(R2947))),"Missing Information", INDEX(Table15[Entire Service Line Classification], MATCH(SUMIFS(Table15[Unique ID],Table15[System-Owned Portion],E2947,Table15[If Material Anything Other than "Lead" in Column E,Was Material Ever Previously Lead?],G2947,Table15[Customer-Owned Portion],O2947),Table15[Unique ID],0),0)))</f>
        <v/>
      </c>
      <c r="X2947"/>
    </row>
    <row r="2948" spans="2:24" x14ac:dyDescent="0.35">
      <c r="B2948" s="146"/>
      <c r="C2948" s="31"/>
      <c r="D2948" s="31"/>
      <c r="E2948" s="44"/>
      <c r="F2948" s="43"/>
      <c r="G2948" s="84"/>
      <c r="H2948" s="31"/>
      <c r="I2948" s="31"/>
      <c r="J2948" s="84"/>
      <c r="K2948" s="31"/>
      <c r="L2948" s="31"/>
      <c r="M2948" s="169"/>
      <c r="N2948" s="148"/>
      <c r="O2948" s="106"/>
      <c r="P2948" s="43"/>
      <c r="Q2948" s="31"/>
      <c r="R2948" s="84"/>
      <c r="S2948" s="31"/>
      <c r="T2948" s="31"/>
      <c r="U2948" s="169"/>
      <c r="V2948" s="150"/>
      <c r="W2948" s="141" t="str" cm="1">
        <f t="array" ref="W2948">IF(SUM(LEN(B2948:V2948))=0,"",IF(OR(OR(ISBLANK(F2948),SUM(LEN(C2948),LEN(D2948))=0),AND(NOT(E2948="Unknown"),ISBLANK(J2948)),AND(NOT(O2948="Unknown"),ISBLANK(R2948))),"Missing Information", INDEX(Table15[Entire Service Line Classification], MATCH(SUMIFS(Table15[Unique ID],Table15[System-Owned Portion],E2948,Table15[If Material Anything Other than "Lead" in Column E,Was Material Ever Previously Lead?],G2948,Table15[Customer-Owned Portion],O2948),Table15[Unique ID],0),0)))</f>
        <v/>
      </c>
      <c r="X2948"/>
    </row>
    <row r="2949" spans="2:24" x14ac:dyDescent="0.35">
      <c r="B2949" s="146"/>
      <c r="C2949" s="31"/>
      <c r="D2949" s="31"/>
      <c r="E2949" s="44"/>
      <c r="F2949" s="43"/>
      <c r="G2949" s="84"/>
      <c r="H2949" s="31"/>
      <c r="I2949" s="31"/>
      <c r="J2949" s="84"/>
      <c r="K2949" s="31"/>
      <c r="L2949" s="31"/>
      <c r="M2949" s="169"/>
      <c r="N2949" s="148"/>
      <c r="O2949" s="106"/>
      <c r="P2949" s="43"/>
      <c r="Q2949" s="31"/>
      <c r="R2949" s="84"/>
      <c r="S2949" s="31"/>
      <c r="T2949" s="31"/>
      <c r="U2949" s="169"/>
      <c r="V2949" s="150"/>
      <c r="W2949" s="141" t="str" cm="1">
        <f t="array" ref="W2949">IF(SUM(LEN(B2949:V2949))=0,"",IF(OR(OR(ISBLANK(F2949),SUM(LEN(C2949),LEN(D2949))=0),AND(NOT(E2949="Unknown"),ISBLANK(J2949)),AND(NOT(O2949="Unknown"),ISBLANK(R2949))),"Missing Information", INDEX(Table15[Entire Service Line Classification], MATCH(SUMIFS(Table15[Unique ID],Table15[System-Owned Portion],E2949,Table15[If Material Anything Other than "Lead" in Column E,Was Material Ever Previously Lead?],G2949,Table15[Customer-Owned Portion],O2949),Table15[Unique ID],0),0)))</f>
        <v/>
      </c>
      <c r="X2949"/>
    </row>
    <row r="2950" spans="2:24" x14ac:dyDescent="0.35">
      <c r="B2950" s="146"/>
      <c r="C2950" s="31"/>
      <c r="D2950" s="31"/>
      <c r="E2950" s="44"/>
      <c r="F2950" s="43"/>
      <c r="G2950" s="84"/>
      <c r="H2950" s="31"/>
      <c r="I2950" s="31"/>
      <c r="J2950" s="84"/>
      <c r="K2950" s="31"/>
      <c r="L2950" s="31"/>
      <c r="M2950" s="169"/>
      <c r="N2950" s="148"/>
      <c r="O2950" s="106"/>
      <c r="P2950" s="43"/>
      <c r="Q2950" s="31"/>
      <c r="R2950" s="84"/>
      <c r="S2950" s="31"/>
      <c r="T2950" s="31"/>
      <c r="U2950" s="169"/>
      <c r="V2950" s="150"/>
      <c r="W2950" s="141" t="str" cm="1">
        <f t="array" ref="W2950">IF(SUM(LEN(B2950:V2950))=0,"",IF(OR(OR(ISBLANK(F2950),SUM(LEN(C2950),LEN(D2950))=0),AND(NOT(E2950="Unknown"),ISBLANK(J2950)),AND(NOT(O2950="Unknown"),ISBLANK(R2950))),"Missing Information", INDEX(Table15[Entire Service Line Classification], MATCH(SUMIFS(Table15[Unique ID],Table15[System-Owned Portion],E2950,Table15[If Material Anything Other than "Lead" in Column E,Was Material Ever Previously Lead?],G2950,Table15[Customer-Owned Portion],O2950),Table15[Unique ID],0),0)))</f>
        <v/>
      </c>
      <c r="X2950"/>
    </row>
    <row r="2951" spans="2:24" x14ac:dyDescent="0.35">
      <c r="B2951" s="146"/>
      <c r="C2951" s="31"/>
      <c r="D2951" s="31"/>
      <c r="E2951" s="44"/>
      <c r="F2951" s="43"/>
      <c r="G2951" s="84"/>
      <c r="H2951" s="31"/>
      <c r="I2951" s="31"/>
      <c r="J2951" s="84"/>
      <c r="K2951" s="31"/>
      <c r="L2951" s="31"/>
      <c r="M2951" s="169"/>
      <c r="N2951" s="148"/>
      <c r="O2951" s="106"/>
      <c r="P2951" s="43"/>
      <c r="Q2951" s="31"/>
      <c r="R2951" s="84"/>
      <c r="S2951" s="31"/>
      <c r="T2951" s="31"/>
      <c r="U2951" s="169"/>
      <c r="V2951" s="150"/>
      <c r="W2951" s="141" t="str" cm="1">
        <f t="array" ref="W2951">IF(SUM(LEN(B2951:V2951))=0,"",IF(OR(OR(ISBLANK(F2951),SUM(LEN(C2951),LEN(D2951))=0),AND(NOT(E2951="Unknown"),ISBLANK(J2951)),AND(NOT(O2951="Unknown"),ISBLANK(R2951))),"Missing Information", INDEX(Table15[Entire Service Line Classification], MATCH(SUMIFS(Table15[Unique ID],Table15[System-Owned Portion],E2951,Table15[If Material Anything Other than "Lead" in Column E,Was Material Ever Previously Lead?],G2951,Table15[Customer-Owned Portion],O2951),Table15[Unique ID],0),0)))</f>
        <v/>
      </c>
      <c r="X2951"/>
    </row>
    <row r="2952" spans="2:24" x14ac:dyDescent="0.35">
      <c r="B2952" s="146"/>
      <c r="C2952" s="31"/>
      <c r="D2952" s="31"/>
      <c r="E2952" s="44"/>
      <c r="F2952" s="43"/>
      <c r="G2952" s="84"/>
      <c r="H2952" s="31"/>
      <c r="I2952" s="31"/>
      <c r="J2952" s="84"/>
      <c r="K2952" s="31"/>
      <c r="L2952" s="31"/>
      <c r="M2952" s="169"/>
      <c r="N2952" s="148"/>
      <c r="O2952" s="106"/>
      <c r="P2952" s="43"/>
      <c r="Q2952" s="31"/>
      <c r="R2952" s="84"/>
      <c r="S2952" s="31"/>
      <c r="T2952" s="31"/>
      <c r="U2952" s="169"/>
      <c r="V2952" s="150"/>
      <c r="W2952" s="141" t="str" cm="1">
        <f t="array" ref="W2952">IF(SUM(LEN(B2952:V2952))=0,"",IF(OR(OR(ISBLANK(F2952),SUM(LEN(C2952),LEN(D2952))=0),AND(NOT(E2952="Unknown"),ISBLANK(J2952)),AND(NOT(O2952="Unknown"),ISBLANK(R2952))),"Missing Information", INDEX(Table15[Entire Service Line Classification], MATCH(SUMIFS(Table15[Unique ID],Table15[System-Owned Portion],E2952,Table15[If Material Anything Other than "Lead" in Column E,Was Material Ever Previously Lead?],G2952,Table15[Customer-Owned Portion],O2952),Table15[Unique ID],0),0)))</f>
        <v/>
      </c>
      <c r="X2952"/>
    </row>
    <row r="2953" spans="2:24" x14ac:dyDescent="0.35">
      <c r="B2953" s="146"/>
      <c r="C2953" s="31"/>
      <c r="D2953" s="31"/>
      <c r="E2953" s="44"/>
      <c r="F2953" s="43"/>
      <c r="G2953" s="84"/>
      <c r="H2953" s="31"/>
      <c r="I2953" s="31"/>
      <c r="J2953" s="84"/>
      <c r="K2953" s="31"/>
      <c r="L2953" s="31"/>
      <c r="M2953" s="169"/>
      <c r="N2953" s="148"/>
      <c r="O2953" s="106"/>
      <c r="P2953" s="43"/>
      <c r="Q2953" s="31"/>
      <c r="R2953" s="84"/>
      <c r="S2953" s="31"/>
      <c r="T2953" s="31"/>
      <c r="U2953" s="169"/>
      <c r="V2953" s="150"/>
      <c r="W2953" s="141" t="str" cm="1">
        <f t="array" ref="W2953">IF(SUM(LEN(B2953:V2953))=0,"",IF(OR(OR(ISBLANK(F2953),SUM(LEN(C2953),LEN(D2953))=0),AND(NOT(E2953="Unknown"),ISBLANK(J2953)),AND(NOT(O2953="Unknown"),ISBLANK(R2953))),"Missing Information", INDEX(Table15[Entire Service Line Classification], MATCH(SUMIFS(Table15[Unique ID],Table15[System-Owned Portion],E2953,Table15[If Material Anything Other than "Lead" in Column E,Was Material Ever Previously Lead?],G2953,Table15[Customer-Owned Portion],O2953),Table15[Unique ID],0),0)))</f>
        <v/>
      </c>
      <c r="X2953"/>
    </row>
    <row r="2954" spans="2:24" x14ac:dyDescent="0.35">
      <c r="B2954" s="146"/>
      <c r="C2954" s="31"/>
      <c r="D2954" s="31"/>
      <c r="E2954" s="44"/>
      <c r="F2954" s="43"/>
      <c r="G2954" s="84"/>
      <c r="H2954" s="31"/>
      <c r="I2954" s="31"/>
      <c r="J2954" s="84"/>
      <c r="K2954" s="31"/>
      <c r="L2954" s="31"/>
      <c r="M2954" s="169"/>
      <c r="N2954" s="148"/>
      <c r="O2954" s="106"/>
      <c r="P2954" s="43"/>
      <c r="Q2954" s="31"/>
      <c r="R2954" s="84"/>
      <c r="S2954" s="31"/>
      <c r="T2954" s="31"/>
      <c r="U2954" s="169"/>
      <c r="V2954" s="150"/>
      <c r="W2954" s="141" t="str" cm="1">
        <f t="array" ref="W2954">IF(SUM(LEN(B2954:V2954))=0,"",IF(OR(OR(ISBLANK(F2954),SUM(LEN(C2954),LEN(D2954))=0),AND(NOT(E2954="Unknown"),ISBLANK(J2954)),AND(NOT(O2954="Unknown"),ISBLANK(R2954))),"Missing Information", INDEX(Table15[Entire Service Line Classification], MATCH(SUMIFS(Table15[Unique ID],Table15[System-Owned Portion],E2954,Table15[If Material Anything Other than "Lead" in Column E,Was Material Ever Previously Lead?],G2954,Table15[Customer-Owned Portion],O2954),Table15[Unique ID],0),0)))</f>
        <v/>
      </c>
      <c r="X2954"/>
    </row>
    <row r="2955" spans="2:24" x14ac:dyDescent="0.35">
      <c r="B2955" s="146"/>
      <c r="C2955" s="31"/>
      <c r="D2955" s="31"/>
      <c r="E2955" s="44"/>
      <c r="F2955" s="43"/>
      <c r="G2955" s="84"/>
      <c r="H2955" s="31"/>
      <c r="I2955" s="31"/>
      <c r="J2955" s="84"/>
      <c r="K2955" s="31"/>
      <c r="L2955" s="31"/>
      <c r="M2955" s="169"/>
      <c r="N2955" s="148"/>
      <c r="O2955" s="106"/>
      <c r="P2955" s="43"/>
      <c r="Q2955" s="31"/>
      <c r="R2955" s="84"/>
      <c r="S2955" s="31"/>
      <c r="T2955" s="31"/>
      <c r="U2955" s="169"/>
      <c r="V2955" s="150"/>
      <c r="W2955" s="141" t="str" cm="1">
        <f t="array" ref="W2955">IF(SUM(LEN(B2955:V2955))=0,"",IF(OR(OR(ISBLANK(F2955),SUM(LEN(C2955),LEN(D2955))=0),AND(NOT(E2955="Unknown"),ISBLANK(J2955)),AND(NOT(O2955="Unknown"),ISBLANK(R2955))),"Missing Information", INDEX(Table15[Entire Service Line Classification], MATCH(SUMIFS(Table15[Unique ID],Table15[System-Owned Portion],E2955,Table15[If Material Anything Other than "Lead" in Column E,Was Material Ever Previously Lead?],G2955,Table15[Customer-Owned Portion],O2955),Table15[Unique ID],0),0)))</f>
        <v/>
      </c>
      <c r="X2955"/>
    </row>
    <row r="2956" spans="2:24" x14ac:dyDescent="0.35">
      <c r="B2956" s="146"/>
      <c r="C2956" s="31"/>
      <c r="D2956" s="31"/>
      <c r="E2956" s="44"/>
      <c r="F2956" s="43"/>
      <c r="G2956" s="84"/>
      <c r="H2956" s="31"/>
      <c r="I2956" s="31"/>
      <c r="J2956" s="84"/>
      <c r="K2956" s="31"/>
      <c r="L2956" s="31"/>
      <c r="M2956" s="169"/>
      <c r="N2956" s="148"/>
      <c r="O2956" s="106"/>
      <c r="P2956" s="43"/>
      <c r="Q2956" s="31"/>
      <c r="R2956" s="84"/>
      <c r="S2956" s="31"/>
      <c r="T2956" s="31"/>
      <c r="U2956" s="169"/>
      <c r="V2956" s="150"/>
      <c r="W2956" s="141" t="str" cm="1">
        <f t="array" ref="W2956">IF(SUM(LEN(B2956:V2956))=0,"",IF(OR(OR(ISBLANK(F2956),SUM(LEN(C2956),LEN(D2956))=0),AND(NOT(E2956="Unknown"),ISBLANK(J2956)),AND(NOT(O2956="Unknown"),ISBLANK(R2956))),"Missing Information", INDEX(Table15[Entire Service Line Classification], MATCH(SUMIFS(Table15[Unique ID],Table15[System-Owned Portion],E2956,Table15[If Material Anything Other than "Lead" in Column E,Was Material Ever Previously Lead?],G2956,Table15[Customer-Owned Portion],O2956),Table15[Unique ID],0),0)))</f>
        <v/>
      </c>
      <c r="X2956"/>
    </row>
    <row r="2957" spans="2:24" x14ac:dyDescent="0.35">
      <c r="B2957" s="146"/>
      <c r="C2957" s="31"/>
      <c r="D2957" s="31"/>
      <c r="E2957" s="44"/>
      <c r="F2957" s="43"/>
      <c r="G2957" s="84"/>
      <c r="H2957" s="31"/>
      <c r="I2957" s="31"/>
      <c r="J2957" s="84"/>
      <c r="K2957" s="31"/>
      <c r="L2957" s="31"/>
      <c r="M2957" s="169"/>
      <c r="N2957" s="148"/>
      <c r="O2957" s="106"/>
      <c r="P2957" s="43"/>
      <c r="Q2957" s="31"/>
      <c r="R2957" s="84"/>
      <c r="S2957" s="31"/>
      <c r="T2957" s="31"/>
      <c r="U2957" s="169"/>
      <c r="V2957" s="150"/>
      <c r="W2957" s="141" t="str" cm="1">
        <f t="array" ref="W2957">IF(SUM(LEN(B2957:V2957))=0,"",IF(OR(OR(ISBLANK(F2957),SUM(LEN(C2957),LEN(D2957))=0),AND(NOT(E2957="Unknown"),ISBLANK(J2957)),AND(NOT(O2957="Unknown"),ISBLANK(R2957))),"Missing Information", INDEX(Table15[Entire Service Line Classification], MATCH(SUMIFS(Table15[Unique ID],Table15[System-Owned Portion],E2957,Table15[If Material Anything Other than "Lead" in Column E,Was Material Ever Previously Lead?],G2957,Table15[Customer-Owned Portion],O2957),Table15[Unique ID],0),0)))</f>
        <v/>
      </c>
      <c r="X2957"/>
    </row>
    <row r="2958" spans="2:24" x14ac:dyDescent="0.35">
      <c r="B2958" s="146"/>
      <c r="C2958" s="31"/>
      <c r="D2958" s="31"/>
      <c r="E2958" s="44"/>
      <c r="F2958" s="43"/>
      <c r="G2958" s="84"/>
      <c r="H2958" s="31"/>
      <c r="I2958" s="31"/>
      <c r="J2958" s="84"/>
      <c r="K2958" s="31"/>
      <c r="L2958" s="31"/>
      <c r="M2958" s="169"/>
      <c r="N2958" s="148"/>
      <c r="O2958" s="106"/>
      <c r="P2958" s="43"/>
      <c r="Q2958" s="31"/>
      <c r="R2958" s="84"/>
      <c r="S2958" s="31"/>
      <c r="T2958" s="31"/>
      <c r="U2958" s="169"/>
      <c r="V2958" s="150"/>
      <c r="W2958" s="141" t="str" cm="1">
        <f t="array" ref="W2958">IF(SUM(LEN(B2958:V2958))=0,"",IF(OR(OR(ISBLANK(F2958),SUM(LEN(C2958),LEN(D2958))=0),AND(NOT(E2958="Unknown"),ISBLANK(J2958)),AND(NOT(O2958="Unknown"),ISBLANK(R2958))),"Missing Information", INDEX(Table15[Entire Service Line Classification], MATCH(SUMIFS(Table15[Unique ID],Table15[System-Owned Portion],E2958,Table15[If Material Anything Other than "Lead" in Column E,Was Material Ever Previously Lead?],G2958,Table15[Customer-Owned Portion],O2958),Table15[Unique ID],0),0)))</f>
        <v/>
      </c>
      <c r="X2958"/>
    </row>
    <row r="2959" spans="2:24" x14ac:dyDescent="0.35">
      <c r="B2959" s="146"/>
      <c r="C2959" s="31"/>
      <c r="D2959" s="31"/>
      <c r="E2959" s="44"/>
      <c r="F2959" s="43"/>
      <c r="G2959" s="84"/>
      <c r="H2959" s="31"/>
      <c r="I2959" s="31"/>
      <c r="J2959" s="84"/>
      <c r="K2959" s="31"/>
      <c r="L2959" s="31"/>
      <c r="M2959" s="169"/>
      <c r="N2959" s="148"/>
      <c r="O2959" s="106"/>
      <c r="P2959" s="43"/>
      <c r="Q2959" s="31"/>
      <c r="R2959" s="84"/>
      <c r="S2959" s="31"/>
      <c r="T2959" s="31"/>
      <c r="U2959" s="169"/>
      <c r="V2959" s="150"/>
      <c r="W2959" s="141" t="str" cm="1">
        <f t="array" ref="W2959">IF(SUM(LEN(B2959:V2959))=0,"",IF(OR(OR(ISBLANK(F2959),SUM(LEN(C2959),LEN(D2959))=0),AND(NOT(E2959="Unknown"),ISBLANK(J2959)),AND(NOT(O2959="Unknown"),ISBLANK(R2959))),"Missing Information", INDEX(Table15[Entire Service Line Classification], MATCH(SUMIFS(Table15[Unique ID],Table15[System-Owned Portion],E2959,Table15[If Material Anything Other than "Lead" in Column E,Was Material Ever Previously Lead?],G2959,Table15[Customer-Owned Portion],O2959),Table15[Unique ID],0),0)))</f>
        <v/>
      </c>
      <c r="X2959"/>
    </row>
    <row r="2960" spans="2:24" x14ac:dyDescent="0.35">
      <c r="B2960" s="146"/>
      <c r="C2960" s="31"/>
      <c r="D2960" s="31"/>
      <c r="E2960" s="44"/>
      <c r="F2960" s="43"/>
      <c r="G2960" s="84"/>
      <c r="H2960" s="31"/>
      <c r="I2960" s="31"/>
      <c r="J2960" s="84"/>
      <c r="K2960" s="31"/>
      <c r="L2960" s="31"/>
      <c r="M2960" s="169"/>
      <c r="N2960" s="148"/>
      <c r="O2960" s="106"/>
      <c r="P2960" s="43"/>
      <c r="Q2960" s="31"/>
      <c r="R2960" s="84"/>
      <c r="S2960" s="31"/>
      <c r="T2960" s="31"/>
      <c r="U2960" s="169"/>
      <c r="V2960" s="150"/>
      <c r="W2960" s="141" t="str" cm="1">
        <f t="array" ref="W2960">IF(SUM(LEN(B2960:V2960))=0,"",IF(OR(OR(ISBLANK(F2960),SUM(LEN(C2960),LEN(D2960))=0),AND(NOT(E2960="Unknown"),ISBLANK(J2960)),AND(NOT(O2960="Unknown"),ISBLANK(R2960))),"Missing Information", INDEX(Table15[Entire Service Line Classification], MATCH(SUMIFS(Table15[Unique ID],Table15[System-Owned Portion],E2960,Table15[If Material Anything Other than "Lead" in Column E,Was Material Ever Previously Lead?],G2960,Table15[Customer-Owned Portion],O2960),Table15[Unique ID],0),0)))</f>
        <v/>
      </c>
      <c r="X2960"/>
    </row>
    <row r="2961" spans="2:24" x14ac:dyDescent="0.35">
      <c r="B2961" s="146"/>
      <c r="C2961" s="31"/>
      <c r="D2961" s="31"/>
      <c r="E2961" s="44"/>
      <c r="F2961" s="43"/>
      <c r="G2961" s="84"/>
      <c r="H2961" s="31"/>
      <c r="I2961" s="31"/>
      <c r="J2961" s="84"/>
      <c r="K2961" s="31"/>
      <c r="L2961" s="31"/>
      <c r="M2961" s="169"/>
      <c r="N2961" s="148"/>
      <c r="O2961" s="106"/>
      <c r="P2961" s="43"/>
      <c r="Q2961" s="31"/>
      <c r="R2961" s="84"/>
      <c r="S2961" s="31"/>
      <c r="T2961" s="31"/>
      <c r="U2961" s="169"/>
      <c r="V2961" s="150"/>
      <c r="W2961" s="141" t="str" cm="1">
        <f t="array" ref="W2961">IF(SUM(LEN(B2961:V2961))=0,"",IF(OR(OR(ISBLANK(F2961),SUM(LEN(C2961),LEN(D2961))=0),AND(NOT(E2961="Unknown"),ISBLANK(J2961)),AND(NOT(O2961="Unknown"),ISBLANK(R2961))),"Missing Information", INDEX(Table15[Entire Service Line Classification], MATCH(SUMIFS(Table15[Unique ID],Table15[System-Owned Portion],E2961,Table15[If Material Anything Other than "Lead" in Column E,Was Material Ever Previously Lead?],G2961,Table15[Customer-Owned Portion],O2961),Table15[Unique ID],0),0)))</f>
        <v/>
      </c>
      <c r="X2961"/>
    </row>
    <row r="2962" spans="2:24" x14ac:dyDescent="0.35">
      <c r="B2962" s="146"/>
      <c r="C2962" s="31"/>
      <c r="D2962" s="31"/>
      <c r="E2962" s="44"/>
      <c r="F2962" s="43"/>
      <c r="G2962" s="84"/>
      <c r="H2962" s="31"/>
      <c r="I2962" s="31"/>
      <c r="J2962" s="84"/>
      <c r="K2962" s="31"/>
      <c r="L2962" s="31"/>
      <c r="M2962" s="169"/>
      <c r="N2962" s="148"/>
      <c r="O2962" s="106"/>
      <c r="P2962" s="43"/>
      <c r="Q2962" s="31"/>
      <c r="R2962" s="84"/>
      <c r="S2962" s="31"/>
      <c r="T2962" s="31"/>
      <c r="U2962" s="169"/>
      <c r="V2962" s="150"/>
      <c r="W2962" s="141" t="str" cm="1">
        <f t="array" ref="W2962">IF(SUM(LEN(B2962:V2962))=0,"",IF(OR(OR(ISBLANK(F2962),SUM(LEN(C2962),LEN(D2962))=0),AND(NOT(E2962="Unknown"),ISBLANK(J2962)),AND(NOT(O2962="Unknown"),ISBLANK(R2962))),"Missing Information", INDEX(Table15[Entire Service Line Classification], MATCH(SUMIFS(Table15[Unique ID],Table15[System-Owned Portion],E2962,Table15[If Material Anything Other than "Lead" in Column E,Was Material Ever Previously Lead?],G2962,Table15[Customer-Owned Portion],O2962),Table15[Unique ID],0),0)))</f>
        <v/>
      </c>
      <c r="X2962"/>
    </row>
    <row r="2963" spans="2:24" x14ac:dyDescent="0.35">
      <c r="B2963" s="146"/>
      <c r="C2963" s="31"/>
      <c r="D2963" s="31"/>
      <c r="E2963" s="44"/>
      <c r="F2963" s="43"/>
      <c r="G2963" s="84"/>
      <c r="H2963" s="31"/>
      <c r="I2963" s="31"/>
      <c r="J2963" s="84"/>
      <c r="K2963" s="31"/>
      <c r="L2963" s="31"/>
      <c r="M2963" s="169"/>
      <c r="N2963" s="148"/>
      <c r="O2963" s="106"/>
      <c r="P2963" s="43"/>
      <c r="Q2963" s="31"/>
      <c r="R2963" s="84"/>
      <c r="S2963" s="31"/>
      <c r="T2963" s="31"/>
      <c r="U2963" s="169"/>
      <c r="V2963" s="150"/>
      <c r="W2963" s="141" t="str" cm="1">
        <f t="array" ref="W2963">IF(SUM(LEN(B2963:V2963))=0,"",IF(OR(OR(ISBLANK(F2963),SUM(LEN(C2963),LEN(D2963))=0),AND(NOT(E2963="Unknown"),ISBLANK(J2963)),AND(NOT(O2963="Unknown"),ISBLANK(R2963))),"Missing Information", INDEX(Table15[Entire Service Line Classification], MATCH(SUMIFS(Table15[Unique ID],Table15[System-Owned Portion],E2963,Table15[If Material Anything Other than "Lead" in Column E,Was Material Ever Previously Lead?],G2963,Table15[Customer-Owned Portion],O2963),Table15[Unique ID],0),0)))</f>
        <v/>
      </c>
      <c r="X2963"/>
    </row>
    <row r="2964" spans="2:24" x14ac:dyDescent="0.35">
      <c r="B2964" s="146"/>
      <c r="C2964" s="31"/>
      <c r="D2964" s="31"/>
      <c r="E2964" s="44"/>
      <c r="F2964" s="43"/>
      <c r="G2964" s="84"/>
      <c r="H2964" s="31"/>
      <c r="I2964" s="31"/>
      <c r="J2964" s="84"/>
      <c r="K2964" s="31"/>
      <c r="L2964" s="31"/>
      <c r="M2964" s="169"/>
      <c r="N2964" s="148"/>
      <c r="O2964" s="106"/>
      <c r="P2964" s="43"/>
      <c r="Q2964" s="31"/>
      <c r="R2964" s="84"/>
      <c r="S2964" s="31"/>
      <c r="T2964" s="31"/>
      <c r="U2964" s="169"/>
      <c r="V2964" s="150"/>
      <c r="W2964" s="141" t="str" cm="1">
        <f t="array" ref="W2964">IF(SUM(LEN(B2964:V2964))=0,"",IF(OR(OR(ISBLANK(F2964),SUM(LEN(C2964),LEN(D2964))=0),AND(NOT(E2964="Unknown"),ISBLANK(J2964)),AND(NOT(O2964="Unknown"),ISBLANK(R2964))),"Missing Information", INDEX(Table15[Entire Service Line Classification], MATCH(SUMIFS(Table15[Unique ID],Table15[System-Owned Portion],E2964,Table15[If Material Anything Other than "Lead" in Column E,Was Material Ever Previously Lead?],G2964,Table15[Customer-Owned Portion],O2964),Table15[Unique ID],0),0)))</f>
        <v/>
      </c>
      <c r="X2964"/>
    </row>
    <row r="2965" spans="2:24" x14ac:dyDescent="0.35">
      <c r="B2965" s="146"/>
      <c r="C2965" s="31"/>
      <c r="D2965" s="31"/>
      <c r="E2965" s="44"/>
      <c r="F2965" s="43"/>
      <c r="G2965" s="84"/>
      <c r="H2965" s="31"/>
      <c r="I2965" s="31"/>
      <c r="J2965" s="84"/>
      <c r="K2965" s="31"/>
      <c r="L2965" s="31"/>
      <c r="M2965" s="169"/>
      <c r="N2965" s="148"/>
      <c r="O2965" s="106"/>
      <c r="P2965" s="43"/>
      <c r="Q2965" s="31"/>
      <c r="R2965" s="84"/>
      <c r="S2965" s="31"/>
      <c r="T2965" s="31"/>
      <c r="U2965" s="169"/>
      <c r="V2965" s="150"/>
      <c r="W2965" s="141" t="str" cm="1">
        <f t="array" ref="W2965">IF(SUM(LEN(B2965:V2965))=0,"",IF(OR(OR(ISBLANK(F2965),SUM(LEN(C2965),LEN(D2965))=0),AND(NOT(E2965="Unknown"),ISBLANK(J2965)),AND(NOT(O2965="Unknown"),ISBLANK(R2965))),"Missing Information", INDEX(Table15[Entire Service Line Classification], MATCH(SUMIFS(Table15[Unique ID],Table15[System-Owned Portion],E2965,Table15[If Material Anything Other than "Lead" in Column E,Was Material Ever Previously Lead?],G2965,Table15[Customer-Owned Portion],O2965),Table15[Unique ID],0),0)))</f>
        <v/>
      </c>
      <c r="X2965"/>
    </row>
    <row r="2966" spans="2:24" x14ac:dyDescent="0.35">
      <c r="B2966" s="146"/>
      <c r="C2966" s="31"/>
      <c r="D2966" s="31"/>
      <c r="E2966" s="44"/>
      <c r="F2966" s="43"/>
      <c r="G2966" s="84"/>
      <c r="H2966" s="31"/>
      <c r="I2966" s="31"/>
      <c r="J2966" s="84"/>
      <c r="K2966" s="31"/>
      <c r="L2966" s="31"/>
      <c r="M2966" s="169"/>
      <c r="N2966" s="148"/>
      <c r="O2966" s="106"/>
      <c r="P2966" s="43"/>
      <c r="Q2966" s="31"/>
      <c r="R2966" s="84"/>
      <c r="S2966" s="31"/>
      <c r="T2966" s="31"/>
      <c r="U2966" s="169"/>
      <c r="V2966" s="150"/>
      <c r="W2966" s="141" t="str" cm="1">
        <f t="array" ref="W2966">IF(SUM(LEN(B2966:V2966))=0,"",IF(OR(OR(ISBLANK(F2966),SUM(LEN(C2966),LEN(D2966))=0),AND(NOT(E2966="Unknown"),ISBLANK(J2966)),AND(NOT(O2966="Unknown"),ISBLANK(R2966))),"Missing Information", INDEX(Table15[Entire Service Line Classification], MATCH(SUMIFS(Table15[Unique ID],Table15[System-Owned Portion],E2966,Table15[If Material Anything Other than "Lead" in Column E,Was Material Ever Previously Lead?],G2966,Table15[Customer-Owned Portion],O2966),Table15[Unique ID],0),0)))</f>
        <v/>
      </c>
      <c r="X2966"/>
    </row>
    <row r="2967" spans="2:24" x14ac:dyDescent="0.35">
      <c r="B2967" s="146"/>
      <c r="C2967" s="31"/>
      <c r="D2967" s="31"/>
      <c r="E2967" s="44"/>
      <c r="F2967" s="43"/>
      <c r="G2967" s="84"/>
      <c r="H2967" s="31"/>
      <c r="I2967" s="31"/>
      <c r="J2967" s="84"/>
      <c r="K2967" s="31"/>
      <c r="L2967" s="31"/>
      <c r="M2967" s="169"/>
      <c r="N2967" s="148"/>
      <c r="O2967" s="106"/>
      <c r="P2967" s="43"/>
      <c r="Q2967" s="31"/>
      <c r="R2967" s="84"/>
      <c r="S2967" s="31"/>
      <c r="T2967" s="31"/>
      <c r="U2967" s="169"/>
      <c r="V2967" s="150"/>
      <c r="W2967" s="141" t="str" cm="1">
        <f t="array" ref="W2967">IF(SUM(LEN(B2967:V2967))=0,"",IF(OR(OR(ISBLANK(F2967),SUM(LEN(C2967),LEN(D2967))=0),AND(NOT(E2967="Unknown"),ISBLANK(J2967)),AND(NOT(O2967="Unknown"),ISBLANK(R2967))),"Missing Information", INDEX(Table15[Entire Service Line Classification], MATCH(SUMIFS(Table15[Unique ID],Table15[System-Owned Portion],E2967,Table15[If Material Anything Other than "Lead" in Column E,Was Material Ever Previously Lead?],G2967,Table15[Customer-Owned Portion],O2967),Table15[Unique ID],0),0)))</f>
        <v/>
      </c>
      <c r="X2967"/>
    </row>
    <row r="2968" spans="2:24" x14ac:dyDescent="0.35">
      <c r="B2968" s="146"/>
      <c r="C2968" s="31"/>
      <c r="D2968" s="31"/>
      <c r="E2968" s="44"/>
      <c r="F2968" s="43"/>
      <c r="G2968" s="84"/>
      <c r="H2968" s="31"/>
      <c r="I2968" s="31"/>
      <c r="J2968" s="84"/>
      <c r="K2968" s="31"/>
      <c r="L2968" s="31"/>
      <c r="M2968" s="169"/>
      <c r="N2968" s="148"/>
      <c r="O2968" s="106"/>
      <c r="P2968" s="43"/>
      <c r="Q2968" s="31"/>
      <c r="R2968" s="84"/>
      <c r="S2968" s="31"/>
      <c r="T2968" s="31"/>
      <c r="U2968" s="169"/>
      <c r="V2968" s="150"/>
      <c r="W2968" s="141" t="str" cm="1">
        <f t="array" ref="W2968">IF(SUM(LEN(B2968:V2968))=0,"",IF(OR(OR(ISBLANK(F2968),SUM(LEN(C2968),LEN(D2968))=0),AND(NOT(E2968="Unknown"),ISBLANK(J2968)),AND(NOT(O2968="Unknown"),ISBLANK(R2968))),"Missing Information", INDEX(Table15[Entire Service Line Classification], MATCH(SUMIFS(Table15[Unique ID],Table15[System-Owned Portion],E2968,Table15[If Material Anything Other than "Lead" in Column E,Was Material Ever Previously Lead?],G2968,Table15[Customer-Owned Portion],O2968),Table15[Unique ID],0),0)))</f>
        <v/>
      </c>
      <c r="X2968"/>
    </row>
    <row r="2969" spans="2:24" x14ac:dyDescent="0.35">
      <c r="B2969" s="146"/>
      <c r="C2969" s="31"/>
      <c r="D2969" s="31"/>
      <c r="E2969" s="44"/>
      <c r="F2969" s="43"/>
      <c r="G2969" s="84"/>
      <c r="H2969" s="31"/>
      <c r="I2969" s="31"/>
      <c r="J2969" s="84"/>
      <c r="K2969" s="31"/>
      <c r="L2969" s="31"/>
      <c r="M2969" s="169"/>
      <c r="N2969" s="148"/>
      <c r="O2969" s="106"/>
      <c r="P2969" s="43"/>
      <c r="Q2969" s="31"/>
      <c r="R2969" s="84"/>
      <c r="S2969" s="31"/>
      <c r="T2969" s="31"/>
      <c r="U2969" s="169"/>
      <c r="V2969" s="150"/>
      <c r="W2969" s="141" t="str" cm="1">
        <f t="array" ref="W2969">IF(SUM(LEN(B2969:V2969))=0,"",IF(OR(OR(ISBLANK(F2969),SUM(LEN(C2969),LEN(D2969))=0),AND(NOT(E2969="Unknown"),ISBLANK(J2969)),AND(NOT(O2969="Unknown"),ISBLANK(R2969))),"Missing Information", INDEX(Table15[Entire Service Line Classification], MATCH(SUMIFS(Table15[Unique ID],Table15[System-Owned Portion],E2969,Table15[If Material Anything Other than "Lead" in Column E,Was Material Ever Previously Lead?],G2969,Table15[Customer-Owned Portion],O2969),Table15[Unique ID],0),0)))</f>
        <v/>
      </c>
      <c r="X2969"/>
    </row>
    <row r="2970" spans="2:24" x14ac:dyDescent="0.35">
      <c r="B2970" s="146"/>
      <c r="C2970" s="31"/>
      <c r="D2970" s="31"/>
      <c r="E2970" s="44"/>
      <c r="F2970" s="43"/>
      <c r="G2970" s="84"/>
      <c r="H2970" s="31"/>
      <c r="I2970" s="31"/>
      <c r="J2970" s="84"/>
      <c r="K2970" s="31"/>
      <c r="L2970" s="31"/>
      <c r="M2970" s="169"/>
      <c r="N2970" s="148"/>
      <c r="O2970" s="106"/>
      <c r="P2970" s="43"/>
      <c r="Q2970" s="31"/>
      <c r="R2970" s="84"/>
      <c r="S2970" s="31"/>
      <c r="T2970" s="31"/>
      <c r="U2970" s="169"/>
      <c r="V2970" s="150"/>
      <c r="W2970" s="141" t="str" cm="1">
        <f t="array" ref="W2970">IF(SUM(LEN(B2970:V2970))=0,"",IF(OR(OR(ISBLANK(F2970),SUM(LEN(C2970),LEN(D2970))=0),AND(NOT(E2970="Unknown"),ISBLANK(J2970)),AND(NOT(O2970="Unknown"),ISBLANK(R2970))),"Missing Information", INDEX(Table15[Entire Service Line Classification], MATCH(SUMIFS(Table15[Unique ID],Table15[System-Owned Portion],E2970,Table15[If Material Anything Other than "Lead" in Column E,Was Material Ever Previously Lead?],G2970,Table15[Customer-Owned Portion],O2970),Table15[Unique ID],0),0)))</f>
        <v/>
      </c>
      <c r="X2970"/>
    </row>
    <row r="2971" spans="2:24" x14ac:dyDescent="0.35">
      <c r="B2971" s="146"/>
      <c r="C2971" s="31"/>
      <c r="D2971" s="31"/>
      <c r="E2971" s="44"/>
      <c r="F2971" s="43"/>
      <c r="G2971" s="84"/>
      <c r="H2971" s="31"/>
      <c r="I2971" s="31"/>
      <c r="J2971" s="84"/>
      <c r="K2971" s="31"/>
      <c r="L2971" s="31"/>
      <c r="M2971" s="169"/>
      <c r="N2971" s="148"/>
      <c r="O2971" s="106"/>
      <c r="P2971" s="43"/>
      <c r="Q2971" s="31"/>
      <c r="R2971" s="84"/>
      <c r="S2971" s="31"/>
      <c r="T2971" s="31"/>
      <c r="U2971" s="169"/>
      <c r="V2971" s="150"/>
      <c r="W2971" s="141" t="str" cm="1">
        <f t="array" ref="W2971">IF(SUM(LEN(B2971:V2971))=0,"",IF(OR(OR(ISBLANK(F2971),SUM(LEN(C2971),LEN(D2971))=0),AND(NOT(E2971="Unknown"),ISBLANK(J2971)),AND(NOT(O2971="Unknown"),ISBLANK(R2971))),"Missing Information", INDEX(Table15[Entire Service Line Classification], MATCH(SUMIFS(Table15[Unique ID],Table15[System-Owned Portion],E2971,Table15[If Material Anything Other than "Lead" in Column E,Was Material Ever Previously Lead?],G2971,Table15[Customer-Owned Portion],O2971),Table15[Unique ID],0),0)))</f>
        <v/>
      </c>
      <c r="X2971"/>
    </row>
    <row r="2972" spans="2:24" x14ac:dyDescent="0.35">
      <c r="B2972" s="146"/>
      <c r="C2972" s="31"/>
      <c r="D2972" s="31"/>
      <c r="E2972" s="44"/>
      <c r="F2972" s="43"/>
      <c r="G2972" s="84"/>
      <c r="H2972" s="31"/>
      <c r="I2972" s="31"/>
      <c r="J2972" s="84"/>
      <c r="K2972" s="31"/>
      <c r="L2972" s="31"/>
      <c r="M2972" s="169"/>
      <c r="N2972" s="148"/>
      <c r="O2972" s="106"/>
      <c r="P2972" s="43"/>
      <c r="Q2972" s="31"/>
      <c r="R2972" s="84"/>
      <c r="S2972" s="31"/>
      <c r="T2972" s="31"/>
      <c r="U2972" s="169"/>
      <c r="V2972" s="150"/>
      <c r="W2972" s="141" t="str" cm="1">
        <f t="array" ref="W2972">IF(SUM(LEN(B2972:V2972))=0,"",IF(OR(OR(ISBLANK(F2972),SUM(LEN(C2972),LEN(D2972))=0),AND(NOT(E2972="Unknown"),ISBLANK(J2972)),AND(NOT(O2972="Unknown"),ISBLANK(R2972))),"Missing Information", INDEX(Table15[Entire Service Line Classification], MATCH(SUMIFS(Table15[Unique ID],Table15[System-Owned Portion],E2972,Table15[If Material Anything Other than "Lead" in Column E,Was Material Ever Previously Lead?],G2972,Table15[Customer-Owned Portion],O2972),Table15[Unique ID],0),0)))</f>
        <v/>
      </c>
      <c r="X2972"/>
    </row>
    <row r="2973" spans="2:24" x14ac:dyDescent="0.35">
      <c r="B2973" s="146"/>
      <c r="C2973" s="31"/>
      <c r="D2973" s="31"/>
      <c r="E2973" s="44"/>
      <c r="F2973" s="43"/>
      <c r="G2973" s="84"/>
      <c r="H2973" s="31"/>
      <c r="I2973" s="31"/>
      <c r="J2973" s="84"/>
      <c r="K2973" s="31"/>
      <c r="L2973" s="31"/>
      <c r="M2973" s="169"/>
      <c r="N2973" s="148"/>
      <c r="O2973" s="106"/>
      <c r="P2973" s="43"/>
      <c r="Q2973" s="31"/>
      <c r="R2973" s="84"/>
      <c r="S2973" s="31"/>
      <c r="T2973" s="31"/>
      <c r="U2973" s="169"/>
      <c r="V2973" s="150"/>
      <c r="W2973" s="141" t="str" cm="1">
        <f t="array" ref="W2973">IF(SUM(LEN(B2973:V2973))=0,"",IF(OR(OR(ISBLANK(F2973),SUM(LEN(C2973),LEN(D2973))=0),AND(NOT(E2973="Unknown"),ISBLANK(J2973)),AND(NOT(O2973="Unknown"),ISBLANK(R2973))),"Missing Information", INDEX(Table15[Entire Service Line Classification], MATCH(SUMIFS(Table15[Unique ID],Table15[System-Owned Portion],E2973,Table15[If Material Anything Other than "Lead" in Column E,Was Material Ever Previously Lead?],G2973,Table15[Customer-Owned Portion],O2973),Table15[Unique ID],0),0)))</f>
        <v/>
      </c>
      <c r="X2973"/>
    </row>
    <row r="2974" spans="2:24" x14ac:dyDescent="0.35">
      <c r="B2974" s="146"/>
      <c r="C2974" s="31"/>
      <c r="D2974" s="31"/>
      <c r="E2974" s="44"/>
      <c r="F2974" s="43"/>
      <c r="G2974" s="84"/>
      <c r="H2974" s="31"/>
      <c r="I2974" s="31"/>
      <c r="J2974" s="84"/>
      <c r="K2974" s="31"/>
      <c r="L2974" s="31"/>
      <c r="M2974" s="169"/>
      <c r="N2974" s="148"/>
      <c r="O2974" s="106"/>
      <c r="P2974" s="43"/>
      <c r="Q2974" s="31"/>
      <c r="R2974" s="84"/>
      <c r="S2974" s="31"/>
      <c r="T2974" s="31"/>
      <c r="U2974" s="169"/>
      <c r="V2974" s="150"/>
      <c r="W2974" s="141" t="str" cm="1">
        <f t="array" ref="W2974">IF(SUM(LEN(B2974:V2974))=0,"",IF(OR(OR(ISBLANK(F2974),SUM(LEN(C2974),LEN(D2974))=0),AND(NOT(E2974="Unknown"),ISBLANK(J2974)),AND(NOT(O2974="Unknown"),ISBLANK(R2974))),"Missing Information", INDEX(Table15[Entire Service Line Classification], MATCH(SUMIFS(Table15[Unique ID],Table15[System-Owned Portion],E2974,Table15[If Material Anything Other than "Lead" in Column E,Was Material Ever Previously Lead?],G2974,Table15[Customer-Owned Portion],O2974),Table15[Unique ID],0),0)))</f>
        <v/>
      </c>
      <c r="X2974"/>
    </row>
    <row r="2975" spans="2:24" x14ac:dyDescent="0.35">
      <c r="B2975" s="146"/>
      <c r="C2975" s="31"/>
      <c r="D2975" s="31"/>
      <c r="E2975" s="44"/>
      <c r="F2975" s="43"/>
      <c r="G2975" s="84"/>
      <c r="H2975" s="31"/>
      <c r="I2975" s="31"/>
      <c r="J2975" s="84"/>
      <c r="K2975" s="31"/>
      <c r="L2975" s="31"/>
      <c r="M2975" s="169"/>
      <c r="N2975" s="148"/>
      <c r="O2975" s="106"/>
      <c r="P2975" s="43"/>
      <c r="Q2975" s="31"/>
      <c r="R2975" s="84"/>
      <c r="S2975" s="31"/>
      <c r="T2975" s="31"/>
      <c r="U2975" s="169"/>
      <c r="V2975" s="150"/>
      <c r="W2975" s="141" t="str" cm="1">
        <f t="array" ref="W2975">IF(SUM(LEN(B2975:V2975))=0,"",IF(OR(OR(ISBLANK(F2975),SUM(LEN(C2975),LEN(D2975))=0),AND(NOT(E2975="Unknown"),ISBLANK(J2975)),AND(NOT(O2975="Unknown"),ISBLANK(R2975))),"Missing Information", INDEX(Table15[Entire Service Line Classification], MATCH(SUMIFS(Table15[Unique ID],Table15[System-Owned Portion],E2975,Table15[If Material Anything Other than "Lead" in Column E,Was Material Ever Previously Lead?],G2975,Table15[Customer-Owned Portion],O2975),Table15[Unique ID],0),0)))</f>
        <v/>
      </c>
      <c r="X2975"/>
    </row>
    <row r="2976" spans="2:24" x14ac:dyDescent="0.35">
      <c r="B2976" s="146"/>
      <c r="C2976" s="31"/>
      <c r="D2976" s="31"/>
      <c r="E2976" s="44"/>
      <c r="F2976" s="43"/>
      <c r="G2976" s="84"/>
      <c r="H2976" s="31"/>
      <c r="I2976" s="31"/>
      <c r="J2976" s="84"/>
      <c r="K2976" s="31"/>
      <c r="L2976" s="31"/>
      <c r="M2976" s="169"/>
      <c r="N2976" s="148"/>
      <c r="O2976" s="106"/>
      <c r="P2976" s="43"/>
      <c r="Q2976" s="31"/>
      <c r="R2976" s="84"/>
      <c r="S2976" s="31"/>
      <c r="T2976" s="31"/>
      <c r="U2976" s="169"/>
      <c r="V2976" s="150"/>
      <c r="W2976" s="141" t="str" cm="1">
        <f t="array" ref="W2976">IF(SUM(LEN(B2976:V2976))=0,"",IF(OR(OR(ISBLANK(F2976),SUM(LEN(C2976),LEN(D2976))=0),AND(NOT(E2976="Unknown"),ISBLANK(J2976)),AND(NOT(O2976="Unknown"),ISBLANK(R2976))),"Missing Information", INDEX(Table15[Entire Service Line Classification], MATCH(SUMIFS(Table15[Unique ID],Table15[System-Owned Portion],E2976,Table15[If Material Anything Other than "Lead" in Column E,Was Material Ever Previously Lead?],G2976,Table15[Customer-Owned Portion],O2976),Table15[Unique ID],0),0)))</f>
        <v/>
      </c>
      <c r="X2976"/>
    </row>
    <row r="2977" spans="2:24" x14ac:dyDescent="0.35">
      <c r="B2977" s="146"/>
      <c r="C2977" s="31"/>
      <c r="D2977" s="31"/>
      <c r="E2977" s="44"/>
      <c r="F2977" s="43"/>
      <c r="G2977" s="84"/>
      <c r="H2977" s="31"/>
      <c r="I2977" s="31"/>
      <c r="J2977" s="84"/>
      <c r="K2977" s="31"/>
      <c r="L2977" s="31"/>
      <c r="M2977" s="169"/>
      <c r="N2977" s="148"/>
      <c r="O2977" s="106"/>
      <c r="P2977" s="43"/>
      <c r="Q2977" s="31"/>
      <c r="R2977" s="84"/>
      <c r="S2977" s="31"/>
      <c r="T2977" s="31"/>
      <c r="U2977" s="169"/>
      <c r="V2977" s="150"/>
      <c r="W2977" s="141" t="str" cm="1">
        <f t="array" ref="W2977">IF(SUM(LEN(B2977:V2977))=0,"",IF(OR(OR(ISBLANK(F2977),SUM(LEN(C2977),LEN(D2977))=0),AND(NOT(E2977="Unknown"),ISBLANK(J2977)),AND(NOT(O2977="Unknown"),ISBLANK(R2977))),"Missing Information", INDEX(Table15[Entire Service Line Classification], MATCH(SUMIFS(Table15[Unique ID],Table15[System-Owned Portion],E2977,Table15[If Material Anything Other than "Lead" in Column E,Was Material Ever Previously Lead?],G2977,Table15[Customer-Owned Portion],O2977),Table15[Unique ID],0),0)))</f>
        <v/>
      </c>
      <c r="X2977"/>
    </row>
    <row r="2978" spans="2:24" x14ac:dyDescent="0.35">
      <c r="B2978" s="146"/>
      <c r="C2978" s="31"/>
      <c r="D2978" s="31"/>
      <c r="E2978" s="44"/>
      <c r="F2978" s="43"/>
      <c r="G2978" s="84"/>
      <c r="H2978" s="31"/>
      <c r="I2978" s="31"/>
      <c r="J2978" s="84"/>
      <c r="K2978" s="31"/>
      <c r="L2978" s="31"/>
      <c r="M2978" s="169"/>
      <c r="N2978" s="148"/>
      <c r="O2978" s="106"/>
      <c r="P2978" s="43"/>
      <c r="Q2978" s="31"/>
      <c r="R2978" s="84"/>
      <c r="S2978" s="31"/>
      <c r="T2978" s="31"/>
      <c r="U2978" s="169"/>
      <c r="V2978" s="150"/>
      <c r="W2978" s="141" t="str" cm="1">
        <f t="array" ref="W2978">IF(SUM(LEN(B2978:V2978))=0,"",IF(OR(OR(ISBLANK(F2978),SUM(LEN(C2978),LEN(D2978))=0),AND(NOT(E2978="Unknown"),ISBLANK(J2978)),AND(NOT(O2978="Unknown"),ISBLANK(R2978))),"Missing Information", INDEX(Table15[Entire Service Line Classification], MATCH(SUMIFS(Table15[Unique ID],Table15[System-Owned Portion],E2978,Table15[If Material Anything Other than "Lead" in Column E,Was Material Ever Previously Lead?],G2978,Table15[Customer-Owned Portion],O2978),Table15[Unique ID],0),0)))</f>
        <v/>
      </c>
      <c r="X2978"/>
    </row>
    <row r="2979" spans="2:24" x14ac:dyDescent="0.35">
      <c r="B2979" s="146"/>
      <c r="C2979" s="31"/>
      <c r="D2979" s="31"/>
      <c r="E2979" s="44"/>
      <c r="F2979" s="43"/>
      <c r="G2979" s="84"/>
      <c r="H2979" s="31"/>
      <c r="I2979" s="31"/>
      <c r="J2979" s="84"/>
      <c r="K2979" s="31"/>
      <c r="L2979" s="31"/>
      <c r="M2979" s="169"/>
      <c r="N2979" s="148"/>
      <c r="O2979" s="106"/>
      <c r="P2979" s="43"/>
      <c r="Q2979" s="31"/>
      <c r="R2979" s="84"/>
      <c r="S2979" s="31"/>
      <c r="T2979" s="31"/>
      <c r="U2979" s="169"/>
      <c r="V2979" s="150"/>
      <c r="W2979" s="141" t="str" cm="1">
        <f t="array" ref="W2979">IF(SUM(LEN(B2979:V2979))=0,"",IF(OR(OR(ISBLANK(F2979),SUM(LEN(C2979),LEN(D2979))=0),AND(NOT(E2979="Unknown"),ISBLANK(J2979)),AND(NOT(O2979="Unknown"),ISBLANK(R2979))),"Missing Information", INDEX(Table15[Entire Service Line Classification], MATCH(SUMIFS(Table15[Unique ID],Table15[System-Owned Portion],E2979,Table15[If Material Anything Other than "Lead" in Column E,Was Material Ever Previously Lead?],G2979,Table15[Customer-Owned Portion],O2979),Table15[Unique ID],0),0)))</f>
        <v/>
      </c>
      <c r="X2979"/>
    </row>
    <row r="2980" spans="2:24" x14ac:dyDescent="0.35">
      <c r="B2980" s="146"/>
      <c r="C2980" s="31"/>
      <c r="D2980" s="31"/>
      <c r="E2980" s="44"/>
      <c r="F2980" s="43"/>
      <c r="G2980" s="84"/>
      <c r="H2980" s="31"/>
      <c r="I2980" s="31"/>
      <c r="J2980" s="84"/>
      <c r="K2980" s="31"/>
      <c r="L2980" s="31"/>
      <c r="M2980" s="169"/>
      <c r="N2980" s="148"/>
      <c r="O2980" s="106"/>
      <c r="P2980" s="43"/>
      <c r="Q2980" s="31"/>
      <c r="R2980" s="84"/>
      <c r="S2980" s="31"/>
      <c r="T2980" s="31"/>
      <c r="U2980" s="169"/>
      <c r="V2980" s="150"/>
      <c r="W2980" s="141" t="str" cm="1">
        <f t="array" ref="W2980">IF(SUM(LEN(B2980:V2980))=0,"",IF(OR(OR(ISBLANK(F2980),SUM(LEN(C2980),LEN(D2980))=0),AND(NOT(E2980="Unknown"),ISBLANK(J2980)),AND(NOT(O2980="Unknown"),ISBLANK(R2980))),"Missing Information", INDEX(Table15[Entire Service Line Classification], MATCH(SUMIFS(Table15[Unique ID],Table15[System-Owned Portion],E2980,Table15[If Material Anything Other than "Lead" in Column E,Was Material Ever Previously Lead?],G2980,Table15[Customer-Owned Portion],O2980),Table15[Unique ID],0),0)))</f>
        <v/>
      </c>
      <c r="X2980"/>
    </row>
    <row r="2981" spans="2:24" x14ac:dyDescent="0.35">
      <c r="B2981" s="146"/>
      <c r="C2981" s="31"/>
      <c r="D2981" s="31"/>
      <c r="E2981" s="44"/>
      <c r="F2981" s="43"/>
      <c r="G2981" s="84"/>
      <c r="H2981" s="31"/>
      <c r="I2981" s="31"/>
      <c r="J2981" s="84"/>
      <c r="K2981" s="31"/>
      <c r="L2981" s="31"/>
      <c r="M2981" s="169"/>
      <c r="N2981" s="148"/>
      <c r="O2981" s="106"/>
      <c r="P2981" s="43"/>
      <c r="Q2981" s="31"/>
      <c r="R2981" s="84"/>
      <c r="S2981" s="31"/>
      <c r="T2981" s="31"/>
      <c r="U2981" s="169"/>
      <c r="V2981" s="150"/>
      <c r="W2981" s="141" t="str" cm="1">
        <f t="array" ref="W2981">IF(SUM(LEN(B2981:V2981))=0,"",IF(OR(OR(ISBLANK(F2981),SUM(LEN(C2981),LEN(D2981))=0),AND(NOT(E2981="Unknown"),ISBLANK(J2981)),AND(NOT(O2981="Unknown"),ISBLANK(R2981))),"Missing Information", INDEX(Table15[Entire Service Line Classification], MATCH(SUMIFS(Table15[Unique ID],Table15[System-Owned Portion],E2981,Table15[If Material Anything Other than "Lead" in Column E,Was Material Ever Previously Lead?],G2981,Table15[Customer-Owned Portion],O2981),Table15[Unique ID],0),0)))</f>
        <v/>
      </c>
      <c r="X2981"/>
    </row>
    <row r="2982" spans="2:24" x14ac:dyDescent="0.35">
      <c r="B2982" s="146"/>
      <c r="C2982" s="31"/>
      <c r="D2982" s="31"/>
      <c r="E2982" s="44"/>
      <c r="F2982" s="43"/>
      <c r="G2982" s="84"/>
      <c r="H2982" s="31"/>
      <c r="I2982" s="31"/>
      <c r="J2982" s="84"/>
      <c r="K2982" s="31"/>
      <c r="L2982" s="31"/>
      <c r="M2982" s="169"/>
      <c r="N2982" s="148"/>
      <c r="O2982" s="106"/>
      <c r="P2982" s="43"/>
      <c r="Q2982" s="31"/>
      <c r="R2982" s="84"/>
      <c r="S2982" s="31"/>
      <c r="T2982" s="31"/>
      <c r="U2982" s="169"/>
      <c r="V2982" s="150"/>
      <c r="W2982" s="141" t="str" cm="1">
        <f t="array" ref="W2982">IF(SUM(LEN(B2982:V2982))=0,"",IF(OR(OR(ISBLANK(F2982),SUM(LEN(C2982),LEN(D2982))=0),AND(NOT(E2982="Unknown"),ISBLANK(J2982)),AND(NOT(O2982="Unknown"),ISBLANK(R2982))),"Missing Information", INDEX(Table15[Entire Service Line Classification], MATCH(SUMIFS(Table15[Unique ID],Table15[System-Owned Portion],E2982,Table15[If Material Anything Other than "Lead" in Column E,Was Material Ever Previously Lead?],G2982,Table15[Customer-Owned Portion],O2982),Table15[Unique ID],0),0)))</f>
        <v/>
      </c>
      <c r="X2982"/>
    </row>
    <row r="2983" spans="2:24" x14ac:dyDescent="0.35">
      <c r="B2983" s="146"/>
      <c r="C2983" s="31"/>
      <c r="D2983" s="31"/>
      <c r="E2983" s="44"/>
      <c r="F2983" s="43"/>
      <c r="G2983" s="84"/>
      <c r="H2983" s="31"/>
      <c r="I2983" s="31"/>
      <c r="J2983" s="84"/>
      <c r="K2983" s="31"/>
      <c r="L2983" s="31"/>
      <c r="M2983" s="169"/>
      <c r="N2983" s="148"/>
      <c r="O2983" s="106"/>
      <c r="P2983" s="43"/>
      <c r="Q2983" s="31"/>
      <c r="R2983" s="84"/>
      <c r="S2983" s="31"/>
      <c r="T2983" s="31"/>
      <c r="U2983" s="169"/>
      <c r="V2983" s="150"/>
      <c r="W2983" s="141" t="str" cm="1">
        <f t="array" ref="W2983">IF(SUM(LEN(B2983:V2983))=0,"",IF(OR(OR(ISBLANK(F2983),SUM(LEN(C2983),LEN(D2983))=0),AND(NOT(E2983="Unknown"),ISBLANK(J2983)),AND(NOT(O2983="Unknown"),ISBLANK(R2983))),"Missing Information", INDEX(Table15[Entire Service Line Classification], MATCH(SUMIFS(Table15[Unique ID],Table15[System-Owned Portion],E2983,Table15[If Material Anything Other than "Lead" in Column E,Was Material Ever Previously Lead?],G2983,Table15[Customer-Owned Portion],O2983),Table15[Unique ID],0),0)))</f>
        <v/>
      </c>
      <c r="X2983"/>
    </row>
    <row r="2984" spans="2:24" x14ac:dyDescent="0.35">
      <c r="B2984" s="146"/>
      <c r="C2984" s="31"/>
      <c r="D2984" s="31"/>
      <c r="E2984" s="44"/>
      <c r="F2984" s="43"/>
      <c r="G2984" s="84"/>
      <c r="H2984" s="31"/>
      <c r="I2984" s="31"/>
      <c r="J2984" s="84"/>
      <c r="K2984" s="31"/>
      <c r="L2984" s="31"/>
      <c r="M2984" s="169"/>
      <c r="N2984" s="148"/>
      <c r="O2984" s="106"/>
      <c r="P2984" s="43"/>
      <c r="Q2984" s="31"/>
      <c r="R2984" s="84"/>
      <c r="S2984" s="31"/>
      <c r="T2984" s="31"/>
      <c r="U2984" s="169"/>
      <c r="V2984" s="150"/>
      <c r="W2984" s="141" t="str" cm="1">
        <f t="array" ref="W2984">IF(SUM(LEN(B2984:V2984))=0,"",IF(OR(OR(ISBLANK(F2984),SUM(LEN(C2984),LEN(D2984))=0),AND(NOT(E2984="Unknown"),ISBLANK(J2984)),AND(NOT(O2984="Unknown"),ISBLANK(R2984))),"Missing Information", INDEX(Table15[Entire Service Line Classification], MATCH(SUMIFS(Table15[Unique ID],Table15[System-Owned Portion],E2984,Table15[If Material Anything Other than "Lead" in Column E,Was Material Ever Previously Lead?],G2984,Table15[Customer-Owned Portion],O2984),Table15[Unique ID],0),0)))</f>
        <v/>
      </c>
      <c r="X2984"/>
    </row>
    <row r="2985" spans="2:24" x14ac:dyDescent="0.35">
      <c r="B2985" s="146"/>
      <c r="C2985" s="31"/>
      <c r="D2985" s="31"/>
      <c r="E2985" s="44"/>
      <c r="F2985" s="43"/>
      <c r="G2985" s="84"/>
      <c r="H2985" s="31"/>
      <c r="I2985" s="31"/>
      <c r="J2985" s="84"/>
      <c r="K2985" s="31"/>
      <c r="L2985" s="31"/>
      <c r="M2985" s="169"/>
      <c r="N2985" s="148"/>
      <c r="O2985" s="106"/>
      <c r="P2985" s="43"/>
      <c r="Q2985" s="31"/>
      <c r="R2985" s="84"/>
      <c r="S2985" s="31"/>
      <c r="T2985" s="31"/>
      <c r="U2985" s="169"/>
      <c r="V2985" s="150"/>
      <c r="W2985" s="141" t="str" cm="1">
        <f t="array" ref="W2985">IF(SUM(LEN(B2985:V2985))=0,"",IF(OR(OR(ISBLANK(F2985),SUM(LEN(C2985),LEN(D2985))=0),AND(NOT(E2985="Unknown"),ISBLANK(J2985)),AND(NOT(O2985="Unknown"),ISBLANK(R2985))),"Missing Information", INDEX(Table15[Entire Service Line Classification], MATCH(SUMIFS(Table15[Unique ID],Table15[System-Owned Portion],E2985,Table15[If Material Anything Other than "Lead" in Column E,Was Material Ever Previously Lead?],G2985,Table15[Customer-Owned Portion],O2985),Table15[Unique ID],0),0)))</f>
        <v/>
      </c>
      <c r="X2985"/>
    </row>
    <row r="2986" spans="2:24" x14ac:dyDescent="0.35">
      <c r="B2986" s="146"/>
      <c r="C2986" s="31"/>
      <c r="D2986" s="31"/>
      <c r="E2986" s="44"/>
      <c r="F2986" s="43"/>
      <c r="G2986" s="84"/>
      <c r="H2986" s="31"/>
      <c r="I2986" s="31"/>
      <c r="J2986" s="84"/>
      <c r="K2986" s="31"/>
      <c r="L2986" s="31"/>
      <c r="M2986" s="169"/>
      <c r="N2986" s="148"/>
      <c r="O2986" s="106"/>
      <c r="P2986" s="43"/>
      <c r="Q2986" s="31"/>
      <c r="R2986" s="84"/>
      <c r="S2986" s="31"/>
      <c r="T2986" s="31"/>
      <c r="U2986" s="169"/>
      <c r="V2986" s="150"/>
      <c r="W2986" s="141" t="str" cm="1">
        <f t="array" ref="W2986">IF(SUM(LEN(B2986:V2986))=0,"",IF(OR(OR(ISBLANK(F2986),SUM(LEN(C2986),LEN(D2986))=0),AND(NOT(E2986="Unknown"),ISBLANK(J2986)),AND(NOT(O2986="Unknown"),ISBLANK(R2986))),"Missing Information", INDEX(Table15[Entire Service Line Classification], MATCH(SUMIFS(Table15[Unique ID],Table15[System-Owned Portion],E2986,Table15[If Material Anything Other than "Lead" in Column E,Was Material Ever Previously Lead?],G2986,Table15[Customer-Owned Portion],O2986),Table15[Unique ID],0),0)))</f>
        <v/>
      </c>
      <c r="X2986"/>
    </row>
    <row r="2987" spans="2:24" x14ac:dyDescent="0.35">
      <c r="B2987" s="146"/>
      <c r="C2987" s="31"/>
      <c r="D2987" s="31"/>
      <c r="E2987" s="44"/>
      <c r="F2987" s="43"/>
      <c r="G2987" s="84"/>
      <c r="H2987" s="31"/>
      <c r="I2987" s="31"/>
      <c r="J2987" s="84"/>
      <c r="K2987" s="31"/>
      <c r="L2987" s="31"/>
      <c r="M2987" s="169"/>
      <c r="N2987" s="148"/>
      <c r="O2987" s="106"/>
      <c r="P2987" s="43"/>
      <c r="Q2987" s="31"/>
      <c r="R2987" s="84"/>
      <c r="S2987" s="31"/>
      <c r="T2987" s="31"/>
      <c r="U2987" s="169"/>
      <c r="V2987" s="150"/>
      <c r="W2987" s="141" t="str" cm="1">
        <f t="array" ref="W2987">IF(SUM(LEN(B2987:V2987))=0,"",IF(OR(OR(ISBLANK(F2987),SUM(LEN(C2987),LEN(D2987))=0),AND(NOT(E2987="Unknown"),ISBLANK(J2987)),AND(NOT(O2987="Unknown"),ISBLANK(R2987))),"Missing Information", INDEX(Table15[Entire Service Line Classification], MATCH(SUMIFS(Table15[Unique ID],Table15[System-Owned Portion],E2987,Table15[If Material Anything Other than "Lead" in Column E,Was Material Ever Previously Lead?],G2987,Table15[Customer-Owned Portion],O2987),Table15[Unique ID],0),0)))</f>
        <v/>
      </c>
      <c r="X2987"/>
    </row>
    <row r="2988" spans="2:24" x14ac:dyDescent="0.35">
      <c r="B2988" s="146"/>
      <c r="C2988" s="31"/>
      <c r="D2988" s="31"/>
      <c r="E2988" s="44"/>
      <c r="F2988" s="43"/>
      <c r="G2988" s="84"/>
      <c r="H2988" s="31"/>
      <c r="I2988" s="31"/>
      <c r="J2988" s="84"/>
      <c r="K2988" s="31"/>
      <c r="L2988" s="31"/>
      <c r="M2988" s="169"/>
      <c r="N2988" s="148"/>
      <c r="O2988" s="106"/>
      <c r="P2988" s="43"/>
      <c r="Q2988" s="31"/>
      <c r="R2988" s="84"/>
      <c r="S2988" s="31"/>
      <c r="T2988" s="31"/>
      <c r="U2988" s="169"/>
      <c r="V2988" s="150"/>
      <c r="W2988" s="141" t="str" cm="1">
        <f t="array" ref="W2988">IF(SUM(LEN(B2988:V2988))=0,"",IF(OR(OR(ISBLANK(F2988),SUM(LEN(C2988),LEN(D2988))=0),AND(NOT(E2988="Unknown"),ISBLANK(J2988)),AND(NOT(O2988="Unknown"),ISBLANK(R2988))),"Missing Information", INDEX(Table15[Entire Service Line Classification], MATCH(SUMIFS(Table15[Unique ID],Table15[System-Owned Portion],E2988,Table15[If Material Anything Other than "Lead" in Column E,Was Material Ever Previously Lead?],G2988,Table15[Customer-Owned Portion],O2988),Table15[Unique ID],0),0)))</f>
        <v/>
      </c>
      <c r="X2988"/>
    </row>
    <row r="2989" spans="2:24" x14ac:dyDescent="0.35">
      <c r="B2989" s="146"/>
      <c r="C2989" s="31"/>
      <c r="D2989" s="31"/>
      <c r="E2989" s="44"/>
      <c r="F2989" s="43"/>
      <c r="G2989" s="84"/>
      <c r="H2989" s="31"/>
      <c r="I2989" s="31"/>
      <c r="J2989" s="84"/>
      <c r="K2989" s="31"/>
      <c r="L2989" s="31"/>
      <c r="M2989" s="169"/>
      <c r="N2989" s="148"/>
      <c r="O2989" s="106"/>
      <c r="P2989" s="43"/>
      <c r="Q2989" s="31"/>
      <c r="R2989" s="84"/>
      <c r="S2989" s="31"/>
      <c r="T2989" s="31"/>
      <c r="U2989" s="169"/>
      <c r="V2989" s="150"/>
      <c r="W2989" s="141" t="str" cm="1">
        <f t="array" ref="W2989">IF(SUM(LEN(B2989:V2989))=0,"",IF(OR(OR(ISBLANK(F2989),SUM(LEN(C2989),LEN(D2989))=0),AND(NOT(E2989="Unknown"),ISBLANK(J2989)),AND(NOT(O2989="Unknown"),ISBLANK(R2989))),"Missing Information", INDEX(Table15[Entire Service Line Classification], MATCH(SUMIFS(Table15[Unique ID],Table15[System-Owned Portion],E2989,Table15[If Material Anything Other than "Lead" in Column E,Was Material Ever Previously Lead?],G2989,Table15[Customer-Owned Portion],O2989),Table15[Unique ID],0),0)))</f>
        <v/>
      </c>
      <c r="X2989"/>
    </row>
    <row r="2990" spans="2:24" x14ac:dyDescent="0.35">
      <c r="B2990" s="146"/>
      <c r="C2990" s="31"/>
      <c r="D2990" s="31"/>
      <c r="E2990" s="44"/>
      <c r="F2990" s="43"/>
      <c r="G2990" s="84"/>
      <c r="H2990" s="31"/>
      <c r="I2990" s="31"/>
      <c r="J2990" s="84"/>
      <c r="K2990" s="31"/>
      <c r="L2990" s="31"/>
      <c r="M2990" s="169"/>
      <c r="N2990" s="148"/>
      <c r="O2990" s="106"/>
      <c r="P2990" s="43"/>
      <c r="Q2990" s="31"/>
      <c r="R2990" s="84"/>
      <c r="S2990" s="31"/>
      <c r="T2990" s="31"/>
      <c r="U2990" s="169"/>
      <c r="V2990" s="150"/>
      <c r="W2990" s="141" t="str" cm="1">
        <f t="array" ref="W2990">IF(SUM(LEN(B2990:V2990))=0,"",IF(OR(OR(ISBLANK(F2990),SUM(LEN(C2990),LEN(D2990))=0),AND(NOT(E2990="Unknown"),ISBLANK(J2990)),AND(NOT(O2990="Unknown"),ISBLANK(R2990))),"Missing Information", INDEX(Table15[Entire Service Line Classification], MATCH(SUMIFS(Table15[Unique ID],Table15[System-Owned Portion],E2990,Table15[If Material Anything Other than "Lead" in Column E,Was Material Ever Previously Lead?],G2990,Table15[Customer-Owned Portion],O2990),Table15[Unique ID],0),0)))</f>
        <v/>
      </c>
      <c r="X2990"/>
    </row>
    <row r="2991" spans="2:24" x14ac:dyDescent="0.35">
      <c r="B2991" s="146"/>
      <c r="C2991" s="31"/>
      <c r="D2991" s="31"/>
      <c r="E2991" s="44"/>
      <c r="F2991" s="43"/>
      <c r="G2991" s="84"/>
      <c r="H2991" s="31"/>
      <c r="I2991" s="31"/>
      <c r="J2991" s="84"/>
      <c r="K2991" s="31"/>
      <c r="L2991" s="31"/>
      <c r="M2991" s="169"/>
      <c r="N2991" s="148"/>
      <c r="O2991" s="106"/>
      <c r="P2991" s="43"/>
      <c r="Q2991" s="31"/>
      <c r="R2991" s="84"/>
      <c r="S2991" s="31"/>
      <c r="T2991" s="31"/>
      <c r="U2991" s="169"/>
      <c r="V2991" s="150"/>
      <c r="W2991" s="141" t="str" cm="1">
        <f t="array" ref="W2991">IF(SUM(LEN(B2991:V2991))=0,"",IF(OR(OR(ISBLANK(F2991),SUM(LEN(C2991),LEN(D2991))=0),AND(NOT(E2991="Unknown"),ISBLANK(J2991)),AND(NOT(O2991="Unknown"),ISBLANK(R2991))),"Missing Information", INDEX(Table15[Entire Service Line Classification], MATCH(SUMIFS(Table15[Unique ID],Table15[System-Owned Portion],E2991,Table15[If Material Anything Other than "Lead" in Column E,Was Material Ever Previously Lead?],G2991,Table15[Customer-Owned Portion],O2991),Table15[Unique ID],0),0)))</f>
        <v/>
      </c>
      <c r="X2991"/>
    </row>
    <row r="2992" spans="2:24" x14ac:dyDescent="0.35">
      <c r="B2992" s="146"/>
      <c r="C2992" s="31"/>
      <c r="D2992" s="31"/>
      <c r="E2992" s="44"/>
      <c r="F2992" s="43"/>
      <c r="G2992" s="84"/>
      <c r="H2992" s="31"/>
      <c r="I2992" s="31"/>
      <c r="J2992" s="84"/>
      <c r="K2992" s="31"/>
      <c r="L2992" s="31"/>
      <c r="M2992" s="169"/>
      <c r="N2992" s="148"/>
      <c r="O2992" s="106"/>
      <c r="P2992" s="43"/>
      <c r="Q2992" s="31"/>
      <c r="R2992" s="84"/>
      <c r="S2992" s="31"/>
      <c r="T2992" s="31"/>
      <c r="U2992" s="169"/>
      <c r="V2992" s="150"/>
      <c r="W2992" s="141" t="str" cm="1">
        <f t="array" ref="W2992">IF(SUM(LEN(B2992:V2992))=0,"",IF(OR(OR(ISBLANK(F2992),SUM(LEN(C2992),LEN(D2992))=0),AND(NOT(E2992="Unknown"),ISBLANK(J2992)),AND(NOT(O2992="Unknown"),ISBLANK(R2992))),"Missing Information", INDEX(Table15[Entire Service Line Classification], MATCH(SUMIFS(Table15[Unique ID],Table15[System-Owned Portion],E2992,Table15[If Material Anything Other than "Lead" in Column E,Was Material Ever Previously Lead?],G2992,Table15[Customer-Owned Portion],O2992),Table15[Unique ID],0),0)))</f>
        <v/>
      </c>
      <c r="X2992"/>
    </row>
    <row r="2993" spans="2:24" x14ac:dyDescent="0.35">
      <c r="B2993" s="146"/>
      <c r="C2993" s="31"/>
      <c r="D2993" s="31"/>
      <c r="E2993" s="44"/>
      <c r="F2993" s="43"/>
      <c r="G2993" s="84"/>
      <c r="H2993" s="31"/>
      <c r="I2993" s="31"/>
      <c r="J2993" s="84"/>
      <c r="K2993" s="31"/>
      <c r="L2993" s="31"/>
      <c r="M2993" s="169"/>
      <c r="N2993" s="148"/>
      <c r="O2993" s="106"/>
      <c r="P2993" s="43"/>
      <c r="Q2993" s="31"/>
      <c r="R2993" s="84"/>
      <c r="S2993" s="31"/>
      <c r="T2993" s="31"/>
      <c r="U2993" s="169"/>
      <c r="V2993" s="150"/>
      <c r="W2993" s="141" t="str" cm="1">
        <f t="array" ref="W2993">IF(SUM(LEN(B2993:V2993))=0,"",IF(OR(OR(ISBLANK(F2993),SUM(LEN(C2993),LEN(D2993))=0),AND(NOT(E2993="Unknown"),ISBLANK(J2993)),AND(NOT(O2993="Unknown"),ISBLANK(R2993))),"Missing Information", INDEX(Table15[Entire Service Line Classification], MATCH(SUMIFS(Table15[Unique ID],Table15[System-Owned Portion],E2993,Table15[If Material Anything Other than "Lead" in Column E,Was Material Ever Previously Lead?],G2993,Table15[Customer-Owned Portion],O2993),Table15[Unique ID],0),0)))</f>
        <v/>
      </c>
      <c r="X2993"/>
    </row>
    <row r="2994" spans="2:24" x14ac:dyDescent="0.35">
      <c r="B2994" s="146"/>
      <c r="C2994" s="31"/>
      <c r="D2994" s="31"/>
      <c r="E2994" s="44"/>
      <c r="F2994" s="43"/>
      <c r="G2994" s="84"/>
      <c r="H2994" s="31"/>
      <c r="I2994" s="31"/>
      <c r="J2994" s="84"/>
      <c r="K2994" s="31"/>
      <c r="L2994" s="31"/>
      <c r="M2994" s="169"/>
      <c r="N2994" s="148"/>
      <c r="O2994" s="106"/>
      <c r="P2994" s="43"/>
      <c r="Q2994" s="31"/>
      <c r="R2994" s="84"/>
      <c r="S2994" s="31"/>
      <c r="T2994" s="31"/>
      <c r="U2994" s="169"/>
      <c r="V2994" s="150"/>
      <c r="W2994" s="141" t="str" cm="1">
        <f t="array" ref="W2994">IF(SUM(LEN(B2994:V2994))=0,"",IF(OR(OR(ISBLANK(F2994),SUM(LEN(C2994),LEN(D2994))=0),AND(NOT(E2994="Unknown"),ISBLANK(J2994)),AND(NOT(O2994="Unknown"),ISBLANK(R2994))),"Missing Information", INDEX(Table15[Entire Service Line Classification], MATCH(SUMIFS(Table15[Unique ID],Table15[System-Owned Portion],E2994,Table15[If Material Anything Other than "Lead" in Column E,Was Material Ever Previously Lead?],G2994,Table15[Customer-Owned Portion],O2994),Table15[Unique ID],0),0)))</f>
        <v/>
      </c>
      <c r="X2994"/>
    </row>
    <row r="2995" spans="2:24" x14ac:dyDescent="0.35">
      <c r="B2995" s="146"/>
      <c r="C2995" s="31"/>
      <c r="D2995" s="31"/>
      <c r="E2995" s="44"/>
      <c r="F2995" s="43"/>
      <c r="G2995" s="84"/>
      <c r="H2995" s="31"/>
      <c r="I2995" s="31"/>
      <c r="J2995" s="84"/>
      <c r="K2995" s="31"/>
      <c r="L2995" s="31"/>
      <c r="M2995" s="169"/>
      <c r="N2995" s="148"/>
      <c r="O2995" s="106"/>
      <c r="P2995" s="43"/>
      <c r="Q2995" s="31"/>
      <c r="R2995" s="84"/>
      <c r="S2995" s="31"/>
      <c r="T2995" s="31"/>
      <c r="U2995" s="169"/>
      <c r="V2995" s="150"/>
      <c r="W2995" s="141" t="str" cm="1">
        <f t="array" ref="W2995">IF(SUM(LEN(B2995:V2995))=0,"",IF(OR(OR(ISBLANK(F2995),SUM(LEN(C2995),LEN(D2995))=0),AND(NOT(E2995="Unknown"),ISBLANK(J2995)),AND(NOT(O2995="Unknown"),ISBLANK(R2995))),"Missing Information", INDEX(Table15[Entire Service Line Classification], MATCH(SUMIFS(Table15[Unique ID],Table15[System-Owned Portion],E2995,Table15[If Material Anything Other than "Lead" in Column E,Was Material Ever Previously Lead?],G2995,Table15[Customer-Owned Portion],O2995),Table15[Unique ID],0),0)))</f>
        <v/>
      </c>
      <c r="X2995"/>
    </row>
    <row r="2996" spans="2:24" x14ac:dyDescent="0.35">
      <c r="B2996" s="146"/>
      <c r="C2996" s="31"/>
      <c r="D2996" s="31"/>
      <c r="E2996" s="44"/>
      <c r="F2996" s="43"/>
      <c r="G2996" s="84"/>
      <c r="H2996" s="31"/>
      <c r="I2996" s="31"/>
      <c r="J2996" s="84"/>
      <c r="K2996" s="31"/>
      <c r="L2996" s="31"/>
      <c r="M2996" s="169"/>
      <c r="N2996" s="148"/>
      <c r="O2996" s="106"/>
      <c r="P2996" s="43"/>
      <c r="Q2996" s="31"/>
      <c r="R2996" s="84"/>
      <c r="S2996" s="31"/>
      <c r="T2996" s="31"/>
      <c r="U2996" s="169"/>
      <c r="V2996" s="150"/>
      <c r="W2996" s="141" t="str" cm="1">
        <f t="array" ref="W2996">IF(SUM(LEN(B2996:V2996))=0,"",IF(OR(OR(ISBLANK(F2996),SUM(LEN(C2996),LEN(D2996))=0),AND(NOT(E2996="Unknown"),ISBLANK(J2996)),AND(NOT(O2996="Unknown"),ISBLANK(R2996))),"Missing Information", INDEX(Table15[Entire Service Line Classification], MATCH(SUMIFS(Table15[Unique ID],Table15[System-Owned Portion],E2996,Table15[If Material Anything Other than "Lead" in Column E,Was Material Ever Previously Lead?],G2996,Table15[Customer-Owned Portion],O2996),Table15[Unique ID],0),0)))</f>
        <v/>
      </c>
      <c r="X2996"/>
    </row>
    <row r="2997" spans="2:24" x14ac:dyDescent="0.35">
      <c r="B2997" s="146"/>
      <c r="C2997" s="31"/>
      <c r="D2997" s="31"/>
      <c r="E2997" s="44"/>
      <c r="F2997" s="43"/>
      <c r="G2997" s="84"/>
      <c r="H2997" s="31"/>
      <c r="I2997" s="31"/>
      <c r="J2997" s="84"/>
      <c r="K2997" s="31"/>
      <c r="L2997" s="31"/>
      <c r="M2997" s="169"/>
      <c r="N2997" s="148"/>
      <c r="O2997" s="106"/>
      <c r="P2997" s="43"/>
      <c r="Q2997" s="31"/>
      <c r="R2997" s="84"/>
      <c r="S2997" s="31"/>
      <c r="T2997" s="31"/>
      <c r="U2997" s="169"/>
      <c r="V2997" s="150"/>
      <c r="W2997" s="141" t="str" cm="1">
        <f t="array" ref="W2997">IF(SUM(LEN(B2997:V2997))=0,"",IF(OR(OR(ISBLANK(F2997),SUM(LEN(C2997),LEN(D2997))=0),AND(NOT(E2997="Unknown"),ISBLANK(J2997)),AND(NOT(O2997="Unknown"),ISBLANK(R2997))),"Missing Information", INDEX(Table15[Entire Service Line Classification], MATCH(SUMIFS(Table15[Unique ID],Table15[System-Owned Portion],E2997,Table15[If Material Anything Other than "Lead" in Column E,Was Material Ever Previously Lead?],G2997,Table15[Customer-Owned Portion],O2997),Table15[Unique ID],0),0)))</f>
        <v/>
      </c>
      <c r="X2997"/>
    </row>
    <row r="2998" spans="2:24" x14ac:dyDescent="0.35">
      <c r="B2998" s="146"/>
      <c r="C2998" s="31"/>
      <c r="D2998" s="31"/>
      <c r="E2998" s="44"/>
      <c r="F2998" s="43"/>
      <c r="G2998" s="84"/>
      <c r="H2998" s="31"/>
      <c r="I2998" s="31"/>
      <c r="J2998" s="84"/>
      <c r="K2998" s="31"/>
      <c r="L2998" s="31"/>
      <c r="M2998" s="169"/>
      <c r="N2998" s="148"/>
      <c r="O2998" s="106"/>
      <c r="P2998" s="43"/>
      <c r="Q2998" s="31"/>
      <c r="R2998" s="84"/>
      <c r="S2998" s="31"/>
      <c r="T2998" s="31"/>
      <c r="U2998" s="169"/>
      <c r="V2998" s="150"/>
      <c r="W2998" s="141" t="str" cm="1">
        <f t="array" ref="W2998">IF(SUM(LEN(B2998:V2998))=0,"",IF(OR(OR(ISBLANK(F2998),SUM(LEN(C2998),LEN(D2998))=0),AND(NOT(E2998="Unknown"),ISBLANK(J2998)),AND(NOT(O2998="Unknown"),ISBLANK(R2998))),"Missing Information", INDEX(Table15[Entire Service Line Classification], MATCH(SUMIFS(Table15[Unique ID],Table15[System-Owned Portion],E2998,Table15[If Material Anything Other than "Lead" in Column E,Was Material Ever Previously Lead?],G2998,Table15[Customer-Owned Portion],O2998),Table15[Unique ID],0),0)))</f>
        <v/>
      </c>
      <c r="X2998"/>
    </row>
    <row r="2999" spans="2:24" x14ac:dyDescent="0.35">
      <c r="B2999" s="146"/>
      <c r="C2999" s="31"/>
      <c r="D2999" s="31"/>
      <c r="E2999" s="44"/>
      <c r="F2999" s="43"/>
      <c r="G2999" s="84"/>
      <c r="H2999" s="31"/>
      <c r="I2999" s="31"/>
      <c r="J2999" s="84"/>
      <c r="K2999" s="31"/>
      <c r="L2999" s="31"/>
      <c r="M2999" s="169"/>
      <c r="N2999" s="148"/>
      <c r="O2999" s="106"/>
      <c r="P2999" s="43"/>
      <c r="Q2999" s="31"/>
      <c r="R2999" s="84"/>
      <c r="S2999" s="31"/>
      <c r="T2999" s="31"/>
      <c r="U2999" s="169"/>
      <c r="V2999" s="150"/>
      <c r="W2999" s="141" t="str" cm="1">
        <f t="array" ref="W2999">IF(SUM(LEN(B2999:V2999))=0,"",IF(OR(OR(ISBLANK(F2999),SUM(LEN(C2999),LEN(D2999))=0),AND(NOT(E2999="Unknown"),ISBLANK(J2999)),AND(NOT(O2999="Unknown"),ISBLANK(R2999))),"Missing Information", INDEX(Table15[Entire Service Line Classification], MATCH(SUMIFS(Table15[Unique ID],Table15[System-Owned Portion],E2999,Table15[If Material Anything Other than "Lead" in Column E,Was Material Ever Previously Lead?],G2999,Table15[Customer-Owned Portion],O2999),Table15[Unique ID],0),0)))</f>
        <v/>
      </c>
      <c r="X2999"/>
    </row>
    <row r="3000" spans="2:24" x14ac:dyDescent="0.35">
      <c r="B3000" s="146"/>
      <c r="C3000" s="31"/>
      <c r="D3000" s="31"/>
      <c r="E3000" s="44"/>
      <c r="F3000" s="43"/>
      <c r="G3000" s="84"/>
      <c r="H3000" s="31"/>
      <c r="I3000" s="31"/>
      <c r="J3000" s="84"/>
      <c r="K3000" s="31"/>
      <c r="L3000" s="31"/>
      <c r="M3000" s="169"/>
      <c r="N3000" s="148"/>
      <c r="O3000" s="106"/>
      <c r="P3000" s="43"/>
      <c r="Q3000" s="31"/>
      <c r="R3000" s="84"/>
      <c r="S3000" s="31"/>
      <c r="T3000" s="31"/>
      <c r="U3000" s="169"/>
      <c r="V3000" s="150"/>
      <c r="W3000" s="141" t="str" cm="1">
        <f t="array" ref="W3000">IF(SUM(LEN(B3000:V3000))=0,"",IF(OR(OR(ISBLANK(F3000),SUM(LEN(C3000),LEN(D3000))=0),AND(NOT(E3000="Unknown"),ISBLANK(J3000)),AND(NOT(O3000="Unknown"),ISBLANK(R3000))),"Missing Information", INDEX(Table15[Entire Service Line Classification], MATCH(SUMIFS(Table15[Unique ID],Table15[System-Owned Portion],E3000,Table15[If Material Anything Other than "Lead" in Column E,Was Material Ever Previously Lead?],G3000,Table15[Customer-Owned Portion],O3000),Table15[Unique ID],0),0)))</f>
        <v/>
      </c>
      <c r="X3000"/>
    </row>
    <row r="3001" spans="2:24" x14ac:dyDescent="0.35">
      <c r="B3001" s="146"/>
      <c r="C3001" s="31"/>
      <c r="D3001" s="31"/>
      <c r="E3001" s="44"/>
      <c r="F3001" s="43"/>
      <c r="G3001" s="84"/>
      <c r="H3001" s="31"/>
      <c r="I3001" s="31"/>
      <c r="J3001" s="84"/>
      <c r="K3001" s="31"/>
      <c r="L3001" s="31"/>
      <c r="M3001" s="169"/>
      <c r="N3001" s="148"/>
      <c r="O3001" s="106"/>
      <c r="P3001" s="43"/>
      <c r="Q3001" s="31"/>
      <c r="R3001" s="84"/>
      <c r="S3001" s="31"/>
      <c r="T3001" s="31"/>
      <c r="U3001" s="169"/>
      <c r="V3001" s="150"/>
      <c r="W3001" s="141" t="str" cm="1">
        <f t="array" ref="W3001">IF(SUM(LEN(B3001:V3001))=0,"",IF(OR(OR(ISBLANK(F3001),SUM(LEN(C3001),LEN(D3001))=0),AND(NOT(E3001="Unknown"),ISBLANK(J3001)),AND(NOT(O3001="Unknown"),ISBLANK(R3001))),"Missing Information", INDEX(Table15[Entire Service Line Classification], MATCH(SUMIFS(Table15[Unique ID],Table15[System-Owned Portion],E3001,Table15[If Material Anything Other than "Lead" in Column E,Was Material Ever Previously Lead?],G3001,Table15[Customer-Owned Portion],O3001),Table15[Unique ID],0),0)))</f>
        <v/>
      </c>
      <c r="X3001"/>
    </row>
    <row r="3002" spans="2:24" x14ac:dyDescent="0.35">
      <c r="B3002" s="146"/>
      <c r="C3002" s="31"/>
      <c r="D3002" s="31"/>
      <c r="E3002" s="44"/>
      <c r="F3002" s="43"/>
      <c r="G3002" s="84"/>
      <c r="H3002" s="31"/>
      <c r="I3002" s="31"/>
      <c r="J3002" s="84"/>
      <c r="K3002" s="31"/>
      <c r="L3002" s="31"/>
      <c r="M3002" s="169"/>
      <c r="N3002" s="148"/>
      <c r="O3002" s="106"/>
      <c r="P3002" s="43"/>
      <c r="Q3002" s="31"/>
      <c r="R3002" s="84"/>
      <c r="S3002" s="31"/>
      <c r="T3002" s="31"/>
      <c r="U3002" s="169"/>
      <c r="V3002" s="150"/>
      <c r="W3002" s="141" t="str" cm="1">
        <f t="array" ref="W3002">IF(SUM(LEN(B3002:V3002))=0,"",IF(OR(OR(ISBLANK(F3002),SUM(LEN(C3002),LEN(D3002))=0),AND(NOT(E3002="Unknown"),ISBLANK(J3002)),AND(NOT(O3002="Unknown"),ISBLANK(R3002))),"Missing Information", INDEX(Table15[Entire Service Line Classification], MATCH(SUMIFS(Table15[Unique ID],Table15[System-Owned Portion],E3002,Table15[If Material Anything Other than "Lead" in Column E,Was Material Ever Previously Lead?],G3002,Table15[Customer-Owned Portion],O3002),Table15[Unique ID],0),0)))</f>
        <v/>
      </c>
      <c r="X3002"/>
    </row>
    <row r="3003" spans="2:24" x14ac:dyDescent="0.35">
      <c r="B3003" s="146"/>
      <c r="C3003" s="31"/>
      <c r="D3003" s="31"/>
      <c r="E3003" s="44"/>
      <c r="F3003" s="43"/>
      <c r="G3003" s="84"/>
      <c r="H3003" s="31"/>
      <c r="I3003" s="31"/>
      <c r="J3003" s="84"/>
      <c r="K3003" s="31"/>
      <c r="L3003" s="31"/>
      <c r="M3003" s="169"/>
      <c r="N3003" s="148"/>
      <c r="O3003" s="106"/>
      <c r="P3003" s="43"/>
      <c r="Q3003" s="31"/>
      <c r="R3003" s="84"/>
      <c r="S3003" s="31"/>
      <c r="T3003" s="31"/>
      <c r="U3003" s="169"/>
      <c r="V3003" s="150"/>
      <c r="W3003" s="141" t="str" cm="1">
        <f t="array" ref="W3003">IF(SUM(LEN(B3003:V3003))=0,"",IF(OR(OR(ISBLANK(F3003),SUM(LEN(C3003),LEN(D3003))=0),AND(NOT(E3003="Unknown"),ISBLANK(J3003)),AND(NOT(O3003="Unknown"),ISBLANK(R3003))),"Missing Information", INDEX(Table15[Entire Service Line Classification], MATCH(SUMIFS(Table15[Unique ID],Table15[System-Owned Portion],E3003,Table15[If Material Anything Other than "Lead" in Column E,Was Material Ever Previously Lead?],G3003,Table15[Customer-Owned Portion],O3003),Table15[Unique ID],0),0)))</f>
        <v/>
      </c>
      <c r="X3003"/>
    </row>
    <row r="3004" spans="2:24" x14ac:dyDescent="0.35">
      <c r="B3004" s="146"/>
      <c r="C3004" s="31"/>
      <c r="D3004" s="31"/>
      <c r="E3004" s="44"/>
      <c r="F3004" s="43"/>
      <c r="G3004" s="84"/>
      <c r="H3004" s="31"/>
      <c r="I3004" s="31"/>
      <c r="J3004" s="84"/>
      <c r="K3004" s="31"/>
      <c r="L3004" s="31"/>
      <c r="M3004" s="169"/>
      <c r="N3004" s="148"/>
      <c r="O3004" s="106"/>
      <c r="P3004" s="43"/>
      <c r="Q3004" s="31"/>
      <c r="R3004" s="84"/>
      <c r="S3004" s="31"/>
      <c r="T3004" s="31"/>
      <c r="U3004" s="169"/>
      <c r="V3004" s="150"/>
      <c r="W3004" s="141" t="str" cm="1">
        <f t="array" ref="W3004">IF(SUM(LEN(B3004:V3004))=0,"",IF(OR(OR(ISBLANK(F3004),SUM(LEN(C3004),LEN(D3004))=0),AND(NOT(E3004="Unknown"),ISBLANK(J3004)),AND(NOT(O3004="Unknown"),ISBLANK(R3004))),"Missing Information", INDEX(Table15[Entire Service Line Classification], MATCH(SUMIFS(Table15[Unique ID],Table15[System-Owned Portion],E3004,Table15[If Material Anything Other than "Lead" in Column E,Was Material Ever Previously Lead?],G3004,Table15[Customer-Owned Portion],O3004),Table15[Unique ID],0),0)))</f>
        <v/>
      </c>
      <c r="X3004"/>
    </row>
    <row r="3005" spans="2:24" x14ac:dyDescent="0.35">
      <c r="B3005" s="146"/>
      <c r="C3005" s="31"/>
      <c r="D3005" s="31"/>
      <c r="E3005" s="44"/>
      <c r="F3005" s="43"/>
      <c r="G3005" s="84"/>
      <c r="H3005" s="31"/>
      <c r="I3005" s="31"/>
      <c r="J3005" s="84"/>
      <c r="K3005" s="31"/>
      <c r="L3005" s="31"/>
      <c r="M3005" s="169"/>
      <c r="N3005" s="148"/>
      <c r="O3005" s="106"/>
      <c r="P3005" s="43"/>
      <c r="Q3005" s="31"/>
      <c r="R3005" s="84"/>
      <c r="S3005" s="31"/>
      <c r="T3005" s="31"/>
      <c r="U3005" s="169"/>
      <c r="V3005" s="150"/>
      <c r="W3005" s="141" t="str" cm="1">
        <f t="array" ref="W3005">IF(SUM(LEN(B3005:V3005))=0,"",IF(OR(OR(ISBLANK(F3005),SUM(LEN(C3005),LEN(D3005))=0),AND(NOT(E3005="Unknown"),ISBLANK(J3005)),AND(NOT(O3005="Unknown"),ISBLANK(R3005))),"Missing Information", INDEX(Table15[Entire Service Line Classification], MATCH(SUMIFS(Table15[Unique ID],Table15[System-Owned Portion],E3005,Table15[If Material Anything Other than "Lead" in Column E,Was Material Ever Previously Lead?],G3005,Table15[Customer-Owned Portion],O3005),Table15[Unique ID],0),0)))</f>
        <v/>
      </c>
      <c r="X3005"/>
    </row>
    <row r="3006" spans="2:24" x14ac:dyDescent="0.35">
      <c r="B3006" s="146"/>
      <c r="C3006" s="31"/>
      <c r="D3006" s="31"/>
      <c r="E3006" s="44"/>
      <c r="F3006" s="43"/>
      <c r="G3006" s="84"/>
      <c r="H3006" s="31"/>
      <c r="I3006" s="31"/>
      <c r="J3006" s="84"/>
      <c r="K3006" s="31"/>
      <c r="L3006" s="31"/>
      <c r="M3006" s="169"/>
      <c r="N3006" s="148"/>
      <c r="O3006" s="106"/>
      <c r="P3006" s="43"/>
      <c r="Q3006" s="31"/>
      <c r="R3006" s="84"/>
      <c r="S3006" s="31"/>
      <c r="T3006" s="31"/>
      <c r="U3006" s="169"/>
      <c r="V3006" s="150"/>
      <c r="W3006" s="141" t="str" cm="1">
        <f t="array" ref="W3006">IF(SUM(LEN(B3006:V3006))=0,"",IF(OR(OR(ISBLANK(F3006),SUM(LEN(C3006),LEN(D3006))=0),AND(NOT(E3006="Unknown"),ISBLANK(J3006)),AND(NOT(O3006="Unknown"),ISBLANK(R3006))),"Missing Information", INDEX(Table15[Entire Service Line Classification], MATCH(SUMIFS(Table15[Unique ID],Table15[System-Owned Portion],E3006,Table15[If Material Anything Other than "Lead" in Column E,Was Material Ever Previously Lead?],G3006,Table15[Customer-Owned Portion],O3006),Table15[Unique ID],0),0)))</f>
        <v/>
      </c>
      <c r="X3006"/>
    </row>
    <row r="3007" spans="2:24" x14ac:dyDescent="0.35">
      <c r="B3007" s="146"/>
      <c r="C3007" s="31"/>
      <c r="D3007" s="31"/>
      <c r="E3007" s="44"/>
      <c r="F3007" s="43"/>
      <c r="G3007" s="84"/>
      <c r="H3007" s="31"/>
      <c r="I3007" s="31"/>
      <c r="J3007" s="84"/>
      <c r="K3007" s="31"/>
      <c r="L3007" s="31"/>
      <c r="M3007" s="169"/>
      <c r="N3007" s="148"/>
      <c r="O3007" s="106"/>
      <c r="P3007" s="43"/>
      <c r="Q3007" s="31"/>
      <c r="R3007" s="84"/>
      <c r="S3007" s="31"/>
      <c r="T3007" s="31"/>
      <c r="U3007" s="169"/>
      <c r="V3007" s="150"/>
      <c r="W3007" s="141" t="str" cm="1">
        <f t="array" ref="W3007">IF(SUM(LEN(B3007:V3007))=0,"",IF(OR(OR(ISBLANK(F3007),SUM(LEN(C3007),LEN(D3007))=0),AND(NOT(E3007="Unknown"),ISBLANK(J3007)),AND(NOT(O3007="Unknown"),ISBLANK(R3007))),"Missing Information", INDEX(Table15[Entire Service Line Classification], MATCH(SUMIFS(Table15[Unique ID],Table15[System-Owned Portion],E3007,Table15[If Material Anything Other than "Lead" in Column E,Was Material Ever Previously Lead?],G3007,Table15[Customer-Owned Portion],O3007),Table15[Unique ID],0),0)))</f>
        <v/>
      </c>
      <c r="X3007"/>
    </row>
    <row r="3008" spans="2:24" x14ac:dyDescent="0.35">
      <c r="B3008" s="146"/>
      <c r="C3008" s="31"/>
      <c r="D3008" s="31"/>
      <c r="E3008" s="44"/>
      <c r="F3008" s="43"/>
      <c r="G3008" s="84"/>
      <c r="H3008" s="31"/>
      <c r="I3008" s="31"/>
      <c r="J3008" s="84"/>
      <c r="K3008" s="31"/>
      <c r="L3008" s="31"/>
      <c r="M3008" s="169"/>
      <c r="N3008" s="148"/>
      <c r="O3008" s="106"/>
      <c r="P3008" s="43"/>
      <c r="Q3008" s="31"/>
      <c r="R3008" s="84"/>
      <c r="S3008" s="31"/>
      <c r="T3008" s="31"/>
      <c r="U3008" s="169"/>
      <c r="V3008" s="150"/>
      <c r="W3008" s="141" t="str" cm="1">
        <f t="array" ref="W3008">IF(SUM(LEN(B3008:V3008))=0,"",IF(OR(OR(ISBLANK(F3008),SUM(LEN(C3008),LEN(D3008))=0),AND(NOT(E3008="Unknown"),ISBLANK(J3008)),AND(NOT(O3008="Unknown"),ISBLANK(R3008))),"Missing Information", INDEX(Table15[Entire Service Line Classification], MATCH(SUMIFS(Table15[Unique ID],Table15[System-Owned Portion],E3008,Table15[If Material Anything Other than "Lead" in Column E,Was Material Ever Previously Lead?],G3008,Table15[Customer-Owned Portion],O3008),Table15[Unique ID],0),0)))</f>
        <v/>
      </c>
      <c r="X3008"/>
    </row>
    <row r="3009" spans="2:24" x14ac:dyDescent="0.35">
      <c r="B3009" s="146"/>
      <c r="C3009" s="31"/>
      <c r="D3009" s="31"/>
      <c r="E3009" s="44"/>
      <c r="F3009" s="43"/>
      <c r="G3009" s="84"/>
      <c r="H3009" s="31"/>
      <c r="I3009" s="31"/>
      <c r="J3009" s="84"/>
      <c r="K3009" s="31"/>
      <c r="L3009" s="31"/>
      <c r="M3009" s="169"/>
      <c r="N3009" s="148"/>
      <c r="O3009" s="106"/>
      <c r="P3009" s="43"/>
      <c r="Q3009" s="31"/>
      <c r="R3009" s="84"/>
      <c r="S3009" s="31"/>
      <c r="T3009" s="31"/>
      <c r="U3009" s="169"/>
      <c r="V3009" s="150"/>
      <c r="W3009" s="141" t="str" cm="1">
        <f t="array" ref="W3009">IF(SUM(LEN(B3009:V3009))=0,"",IF(OR(OR(ISBLANK(F3009),SUM(LEN(C3009),LEN(D3009))=0),AND(NOT(E3009="Unknown"),ISBLANK(J3009)),AND(NOT(O3009="Unknown"),ISBLANK(R3009))),"Missing Information", INDEX(Table15[Entire Service Line Classification], MATCH(SUMIFS(Table15[Unique ID],Table15[System-Owned Portion],E3009,Table15[If Material Anything Other than "Lead" in Column E,Was Material Ever Previously Lead?],G3009,Table15[Customer-Owned Portion],O3009),Table15[Unique ID],0),0)))</f>
        <v/>
      </c>
      <c r="X3009"/>
    </row>
    <row r="3010" spans="2:24" x14ac:dyDescent="0.35">
      <c r="B3010" s="146"/>
      <c r="C3010" s="31"/>
      <c r="D3010" s="31"/>
      <c r="E3010" s="44"/>
      <c r="F3010" s="43"/>
      <c r="G3010" s="84"/>
      <c r="H3010" s="31"/>
      <c r="I3010" s="31"/>
      <c r="J3010" s="84"/>
      <c r="K3010" s="31"/>
      <c r="L3010" s="31"/>
      <c r="M3010" s="169"/>
      <c r="N3010" s="148"/>
      <c r="O3010" s="106"/>
      <c r="P3010" s="43"/>
      <c r="Q3010" s="31"/>
      <c r="R3010" s="84"/>
      <c r="S3010" s="31"/>
      <c r="T3010" s="31"/>
      <c r="U3010" s="169"/>
      <c r="V3010" s="150"/>
      <c r="W3010" s="141" t="str" cm="1">
        <f t="array" ref="W3010">IF(SUM(LEN(B3010:V3010))=0,"",IF(OR(OR(ISBLANK(F3010),SUM(LEN(C3010),LEN(D3010))=0),AND(NOT(E3010="Unknown"),ISBLANK(J3010)),AND(NOT(O3010="Unknown"),ISBLANK(R3010))),"Missing Information", INDEX(Table15[Entire Service Line Classification], MATCH(SUMIFS(Table15[Unique ID],Table15[System-Owned Portion],E3010,Table15[If Material Anything Other than "Lead" in Column E,Was Material Ever Previously Lead?],G3010,Table15[Customer-Owned Portion],O3010),Table15[Unique ID],0),0)))</f>
        <v/>
      </c>
      <c r="X3010"/>
    </row>
    <row r="3011" spans="2:24" x14ac:dyDescent="0.35">
      <c r="B3011" s="146"/>
      <c r="C3011" s="31"/>
      <c r="D3011" s="31"/>
      <c r="E3011" s="44"/>
      <c r="F3011" s="43"/>
      <c r="G3011" s="84"/>
      <c r="H3011" s="31"/>
      <c r="I3011" s="31"/>
      <c r="J3011" s="84"/>
      <c r="K3011" s="31"/>
      <c r="L3011" s="31"/>
      <c r="M3011" s="169"/>
      <c r="N3011" s="148"/>
      <c r="O3011" s="106"/>
      <c r="P3011" s="43"/>
      <c r="Q3011" s="31"/>
      <c r="R3011" s="84"/>
      <c r="S3011" s="31"/>
      <c r="T3011" s="31"/>
      <c r="U3011" s="169"/>
      <c r="V3011" s="150"/>
      <c r="W3011" s="141" t="str" cm="1">
        <f t="array" ref="W3011">IF(SUM(LEN(B3011:V3011))=0,"",IF(OR(OR(ISBLANK(F3011),SUM(LEN(C3011),LEN(D3011))=0),AND(NOT(E3011="Unknown"),ISBLANK(J3011)),AND(NOT(O3011="Unknown"),ISBLANK(R3011))),"Missing Information", INDEX(Table15[Entire Service Line Classification], MATCH(SUMIFS(Table15[Unique ID],Table15[System-Owned Portion],E3011,Table15[If Material Anything Other than "Lead" in Column E,Was Material Ever Previously Lead?],G3011,Table15[Customer-Owned Portion],O3011),Table15[Unique ID],0),0)))</f>
        <v/>
      </c>
      <c r="X3011"/>
    </row>
    <row r="3012" spans="2:24" x14ac:dyDescent="0.35">
      <c r="B3012" s="146"/>
      <c r="C3012" s="31"/>
      <c r="D3012" s="31"/>
      <c r="E3012" s="44"/>
      <c r="F3012" s="43"/>
      <c r="G3012" s="84"/>
      <c r="H3012" s="31"/>
      <c r="I3012" s="31"/>
      <c r="J3012" s="84"/>
      <c r="K3012" s="31"/>
      <c r="L3012" s="31"/>
      <c r="M3012" s="169"/>
      <c r="N3012" s="148"/>
      <c r="O3012" s="106"/>
      <c r="P3012" s="43"/>
      <c r="Q3012" s="31"/>
      <c r="R3012" s="84"/>
      <c r="S3012" s="31"/>
      <c r="T3012" s="31"/>
      <c r="U3012" s="169"/>
      <c r="V3012" s="150"/>
      <c r="W3012" s="141" t="str" cm="1">
        <f t="array" ref="W3012">IF(SUM(LEN(B3012:V3012))=0,"",IF(OR(OR(ISBLANK(F3012),SUM(LEN(C3012),LEN(D3012))=0),AND(NOT(E3012="Unknown"),ISBLANK(J3012)),AND(NOT(O3012="Unknown"),ISBLANK(R3012))),"Missing Information", INDEX(Table15[Entire Service Line Classification], MATCH(SUMIFS(Table15[Unique ID],Table15[System-Owned Portion],E3012,Table15[If Material Anything Other than "Lead" in Column E,Was Material Ever Previously Lead?],G3012,Table15[Customer-Owned Portion],O3012),Table15[Unique ID],0),0)))</f>
        <v/>
      </c>
      <c r="X3012"/>
    </row>
    <row r="3013" spans="2:24" x14ac:dyDescent="0.35">
      <c r="B3013" s="146"/>
      <c r="C3013" s="31"/>
      <c r="D3013" s="31"/>
      <c r="E3013" s="44"/>
      <c r="F3013" s="43"/>
      <c r="G3013" s="84"/>
      <c r="H3013" s="31"/>
      <c r="I3013" s="31"/>
      <c r="J3013" s="84"/>
      <c r="K3013" s="31"/>
      <c r="L3013" s="31"/>
      <c r="M3013" s="169"/>
      <c r="N3013" s="148"/>
      <c r="O3013" s="106"/>
      <c r="P3013" s="43"/>
      <c r="Q3013" s="31"/>
      <c r="R3013" s="84"/>
      <c r="S3013" s="31"/>
      <c r="T3013" s="31"/>
      <c r="U3013" s="169"/>
      <c r="V3013" s="150"/>
      <c r="W3013" s="141" t="str" cm="1">
        <f t="array" ref="W3013">IF(SUM(LEN(B3013:V3013))=0,"",IF(OR(OR(ISBLANK(F3013),SUM(LEN(C3013),LEN(D3013))=0),AND(NOT(E3013="Unknown"),ISBLANK(J3013)),AND(NOT(O3013="Unknown"),ISBLANK(R3013))),"Missing Information", INDEX(Table15[Entire Service Line Classification], MATCH(SUMIFS(Table15[Unique ID],Table15[System-Owned Portion],E3013,Table15[If Material Anything Other than "Lead" in Column E,Was Material Ever Previously Lead?],G3013,Table15[Customer-Owned Portion],O3013),Table15[Unique ID],0),0)))</f>
        <v/>
      </c>
      <c r="X3013"/>
    </row>
    <row r="3014" spans="2:24" x14ac:dyDescent="0.35">
      <c r="B3014" s="146"/>
      <c r="C3014" s="31"/>
      <c r="D3014" s="31"/>
      <c r="E3014" s="44"/>
      <c r="F3014" s="43"/>
      <c r="G3014" s="84"/>
      <c r="H3014" s="31"/>
      <c r="I3014" s="31"/>
      <c r="J3014" s="84"/>
      <c r="K3014" s="31"/>
      <c r="L3014" s="31"/>
      <c r="M3014" s="169"/>
      <c r="N3014" s="148"/>
      <c r="O3014" s="106"/>
      <c r="P3014" s="43"/>
      <c r="Q3014" s="31"/>
      <c r="R3014" s="84"/>
      <c r="S3014" s="31"/>
      <c r="T3014" s="31"/>
      <c r="U3014" s="169"/>
      <c r="V3014" s="150"/>
      <c r="W3014" s="141" t="str" cm="1">
        <f t="array" ref="W3014">IF(SUM(LEN(B3014:V3014))=0,"",IF(OR(OR(ISBLANK(F3014),SUM(LEN(C3014),LEN(D3014))=0),AND(NOT(E3014="Unknown"),ISBLANK(J3014)),AND(NOT(O3014="Unknown"),ISBLANK(R3014))),"Missing Information", INDEX(Table15[Entire Service Line Classification], MATCH(SUMIFS(Table15[Unique ID],Table15[System-Owned Portion],E3014,Table15[If Material Anything Other than "Lead" in Column E,Was Material Ever Previously Lead?],G3014,Table15[Customer-Owned Portion],O3014),Table15[Unique ID],0),0)))</f>
        <v/>
      </c>
      <c r="X3014"/>
    </row>
    <row r="3015" spans="2:24" x14ac:dyDescent="0.35">
      <c r="B3015" s="146"/>
      <c r="C3015" s="31"/>
      <c r="D3015" s="31"/>
      <c r="E3015" s="44"/>
      <c r="F3015" s="43"/>
      <c r="G3015" s="84"/>
      <c r="H3015" s="31"/>
      <c r="I3015" s="31"/>
      <c r="J3015" s="84"/>
      <c r="K3015" s="31"/>
      <c r="L3015" s="31"/>
      <c r="M3015" s="169"/>
      <c r="N3015" s="148"/>
      <c r="O3015" s="106"/>
      <c r="P3015" s="43"/>
      <c r="Q3015" s="31"/>
      <c r="R3015" s="84"/>
      <c r="S3015" s="31"/>
      <c r="T3015" s="31"/>
      <c r="U3015" s="169"/>
      <c r="V3015" s="150"/>
      <c r="W3015" s="141" t="str" cm="1">
        <f t="array" ref="W3015">IF(SUM(LEN(B3015:V3015))=0,"",IF(OR(OR(ISBLANK(F3015),SUM(LEN(C3015),LEN(D3015))=0),AND(NOT(E3015="Unknown"),ISBLANK(J3015)),AND(NOT(O3015="Unknown"),ISBLANK(R3015))),"Missing Information", INDEX(Table15[Entire Service Line Classification], MATCH(SUMIFS(Table15[Unique ID],Table15[System-Owned Portion],E3015,Table15[If Material Anything Other than "Lead" in Column E,Was Material Ever Previously Lead?],G3015,Table15[Customer-Owned Portion],O3015),Table15[Unique ID],0),0)))</f>
        <v/>
      </c>
      <c r="X3015"/>
    </row>
    <row r="3016" spans="2:24" x14ac:dyDescent="0.35">
      <c r="B3016" s="146"/>
      <c r="C3016" s="31"/>
      <c r="D3016" s="31"/>
      <c r="E3016" s="44"/>
      <c r="F3016" s="43"/>
      <c r="G3016" s="84"/>
      <c r="H3016" s="31"/>
      <c r="I3016" s="31"/>
      <c r="J3016" s="84"/>
      <c r="K3016" s="31"/>
      <c r="L3016" s="31"/>
      <c r="M3016" s="169"/>
      <c r="N3016" s="148"/>
      <c r="O3016" s="106"/>
      <c r="P3016" s="43"/>
      <c r="Q3016" s="31"/>
      <c r="R3016" s="84"/>
      <c r="S3016" s="31"/>
      <c r="T3016" s="31"/>
      <c r="U3016" s="169"/>
      <c r="V3016" s="150"/>
      <c r="W3016" s="141" t="str" cm="1">
        <f t="array" ref="W3016">IF(SUM(LEN(B3016:V3016))=0,"",IF(OR(OR(ISBLANK(F3016),SUM(LEN(C3016),LEN(D3016))=0),AND(NOT(E3016="Unknown"),ISBLANK(J3016)),AND(NOT(O3016="Unknown"),ISBLANK(R3016))),"Missing Information", INDEX(Table15[Entire Service Line Classification], MATCH(SUMIFS(Table15[Unique ID],Table15[System-Owned Portion],E3016,Table15[If Material Anything Other than "Lead" in Column E,Was Material Ever Previously Lead?],G3016,Table15[Customer-Owned Portion],O3016),Table15[Unique ID],0),0)))</f>
        <v/>
      </c>
      <c r="X3016"/>
    </row>
    <row r="3017" spans="2:24" x14ac:dyDescent="0.35">
      <c r="B3017" s="146"/>
      <c r="C3017" s="31"/>
      <c r="D3017" s="31"/>
      <c r="E3017" s="44"/>
      <c r="F3017" s="43"/>
      <c r="G3017" s="84"/>
      <c r="H3017" s="31"/>
      <c r="I3017" s="31"/>
      <c r="J3017" s="84"/>
      <c r="K3017" s="31"/>
      <c r="L3017" s="31"/>
      <c r="M3017" s="169"/>
      <c r="N3017" s="148"/>
      <c r="O3017" s="106"/>
      <c r="P3017" s="43"/>
      <c r="Q3017" s="31"/>
      <c r="R3017" s="84"/>
      <c r="S3017" s="31"/>
      <c r="T3017" s="31"/>
      <c r="U3017" s="169"/>
      <c r="V3017" s="150"/>
      <c r="W3017" s="141" t="str" cm="1">
        <f t="array" ref="W3017">IF(SUM(LEN(B3017:V3017))=0,"",IF(OR(OR(ISBLANK(F3017),SUM(LEN(C3017),LEN(D3017))=0),AND(NOT(E3017="Unknown"),ISBLANK(J3017)),AND(NOT(O3017="Unknown"),ISBLANK(R3017))),"Missing Information", INDEX(Table15[Entire Service Line Classification], MATCH(SUMIFS(Table15[Unique ID],Table15[System-Owned Portion],E3017,Table15[If Material Anything Other than "Lead" in Column E,Was Material Ever Previously Lead?],G3017,Table15[Customer-Owned Portion],O3017),Table15[Unique ID],0),0)))</f>
        <v/>
      </c>
      <c r="X3017"/>
    </row>
    <row r="3018" spans="2:24" x14ac:dyDescent="0.35">
      <c r="B3018" s="146"/>
      <c r="C3018" s="31"/>
      <c r="D3018" s="31"/>
      <c r="E3018" s="44"/>
      <c r="F3018" s="43"/>
      <c r="G3018" s="84"/>
      <c r="H3018" s="31"/>
      <c r="I3018" s="31"/>
      <c r="J3018" s="84"/>
      <c r="K3018" s="31"/>
      <c r="L3018" s="31"/>
      <c r="M3018" s="169"/>
      <c r="N3018" s="148"/>
      <c r="O3018" s="106"/>
      <c r="P3018" s="43"/>
      <c r="Q3018" s="31"/>
      <c r="R3018" s="84"/>
      <c r="S3018" s="31"/>
      <c r="T3018" s="31"/>
      <c r="U3018" s="169"/>
      <c r="V3018" s="150"/>
      <c r="W3018" s="141" t="str" cm="1">
        <f t="array" ref="W3018">IF(SUM(LEN(B3018:V3018))=0,"",IF(OR(OR(ISBLANK(F3018),SUM(LEN(C3018),LEN(D3018))=0),AND(NOT(E3018="Unknown"),ISBLANK(J3018)),AND(NOT(O3018="Unknown"),ISBLANK(R3018))),"Missing Information", INDEX(Table15[Entire Service Line Classification], MATCH(SUMIFS(Table15[Unique ID],Table15[System-Owned Portion],E3018,Table15[If Material Anything Other than "Lead" in Column E,Was Material Ever Previously Lead?],G3018,Table15[Customer-Owned Portion],O3018),Table15[Unique ID],0),0)))</f>
        <v/>
      </c>
      <c r="X3018"/>
    </row>
    <row r="3019" spans="2:24" x14ac:dyDescent="0.35">
      <c r="B3019" s="146"/>
      <c r="C3019" s="31"/>
      <c r="D3019" s="31"/>
      <c r="E3019" s="44"/>
      <c r="F3019" s="43"/>
      <c r="G3019" s="84"/>
      <c r="H3019" s="31"/>
      <c r="I3019" s="31"/>
      <c r="J3019" s="84"/>
      <c r="K3019" s="31"/>
      <c r="L3019" s="31"/>
      <c r="M3019" s="169"/>
      <c r="N3019" s="148"/>
      <c r="O3019" s="106"/>
      <c r="P3019" s="43"/>
      <c r="Q3019" s="31"/>
      <c r="R3019" s="84"/>
      <c r="S3019" s="31"/>
      <c r="T3019" s="31"/>
      <c r="U3019" s="169"/>
      <c r="V3019" s="150"/>
      <c r="W3019" s="141" t="str" cm="1">
        <f t="array" ref="W3019">IF(SUM(LEN(B3019:V3019))=0,"",IF(OR(OR(ISBLANK(F3019),SUM(LEN(C3019),LEN(D3019))=0),AND(NOT(E3019="Unknown"),ISBLANK(J3019)),AND(NOT(O3019="Unknown"),ISBLANK(R3019))),"Missing Information", INDEX(Table15[Entire Service Line Classification], MATCH(SUMIFS(Table15[Unique ID],Table15[System-Owned Portion],E3019,Table15[If Material Anything Other than "Lead" in Column E,Was Material Ever Previously Lead?],G3019,Table15[Customer-Owned Portion],O3019),Table15[Unique ID],0),0)))</f>
        <v/>
      </c>
      <c r="X3019"/>
    </row>
    <row r="3020" spans="2:24" x14ac:dyDescent="0.35">
      <c r="B3020" s="146"/>
      <c r="C3020" s="31"/>
      <c r="D3020" s="31"/>
      <c r="E3020" s="44"/>
      <c r="F3020" s="43"/>
      <c r="G3020" s="84"/>
      <c r="H3020" s="31"/>
      <c r="I3020" s="31"/>
      <c r="J3020" s="84"/>
      <c r="K3020" s="31"/>
      <c r="L3020" s="31"/>
      <c r="M3020" s="169"/>
      <c r="N3020" s="148"/>
      <c r="O3020" s="106"/>
      <c r="P3020" s="43"/>
      <c r="Q3020" s="31"/>
      <c r="R3020" s="84"/>
      <c r="S3020" s="31"/>
      <c r="T3020" s="31"/>
      <c r="U3020" s="169"/>
      <c r="V3020" s="150"/>
      <c r="W3020" s="141" t="str" cm="1">
        <f t="array" ref="W3020">IF(SUM(LEN(B3020:V3020))=0,"",IF(OR(OR(ISBLANK(F3020),SUM(LEN(C3020),LEN(D3020))=0),AND(NOT(E3020="Unknown"),ISBLANK(J3020)),AND(NOT(O3020="Unknown"),ISBLANK(R3020))),"Missing Information", INDEX(Table15[Entire Service Line Classification], MATCH(SUMIFS(Table15[Unique ID],Table15[System-Owned Portion],E3020,Table15[If Material Anything Other than "Lead" in Column E,Was Material Ever Previously Lead?],G3020,Table15[Customer-Owned Portion],O3020),Table15[Unique ID],0),0)))</f>
        <v/>
      </c>
      <c r="X3020"/>
    </row>
    <row r="3021" spans="2:24" x14ac:dyDescent="0.35">
      <c r="B3021" s="146"/>
      <c r="C3021" s="31"/>
      <c r="D3021" s="31"/>
      <c r="E3021" s="44"/>
      <c r="F3021" s="43"/>
      <c r="G3021" s="84"/>
      <c r="H3021" s="31"/>
      <c r="I3021" s="31"/>
      <c r="J3021" s="84"/>
      <c r="K3021" s="31"/>
      <c r="L3021" s="31"/>
      <c r="M3021" s="169"/>
      <c r="N3021" s="148"/>
      <c r="O3021" s="106"/>
      <c r="P3021" s="43"/>
      <c r="Q3021" s="31"/>
      <c r="R3021" s="84"/>
      <c r="S3021" s="31"/>
      <c r="T3021" s="31"/>
      <c r="U3021" s="169"/>
      <c r="V3021" s="150"/>
      <c r="W3021" s="141" t="str" cm="1">
        <f t="array" ref="W3021">IF(SUM(LEN(B3021:V3021))=0,"",IF(OR(OR(ISBLANK(F3021),SUM(LEN(C3021),LEN(D3021))=0),AND(NOT(E3021="Unknown"),ISBLANK(J3021)),AND(NOT(O3021="Unknown"),ISBLANK(R3021))),"Missing Information", INDEX(Table15[Entire Service Line Classification], MATCH(SUMIFS(Table15[Unique ID],Table15[System-Owned Portion],E3021,Table15[If Material Anything Other than "Lead" in Column E,Was Material Ever Previously Lead?],G3021,Table15[Customer-Owned Portion],O3021),Table15[Unique ID],0),0)))</f>
        <v/>
      </c>
      <c r="X3021"/>
    </row>
    <row r="3022" spans="2:24" x14ac:dyDescent="0.35">
      <c r="B3022" s="146"/>
      <c r="C3022" s="31"/>
      <c r="D3022" s="31"/>
      <c r="E3022" s="44"/>
      <c r="F3022" s="43"/>
      <c r="G3022" s="84"/>
      <c r="H3022" s="31"/>
      <c r="I3022" s="31"/>
      <c r="J3022" s="84"/>
      <c r="K3022" s="31"/>
      <c r="L3022" s="31"/>
      <c r="M3022" s="169"/>
      <c r="N3022" s="148"/>
      <c r="O3022" s="106"/>
      <c r="P3022" s="43"/>
      <c r="Q3022" s="31"/>
      <c r="R3022" s="84"/>
      <c r="S3022" s="31"/>
      <c r="T3022" s="31"/>
      <c r="U3022" s="169"/>
      <c r="V3022" s="150"/>
      <c r="W3022" s="141" t="str" cm="1">
        <f t="array" ref="W3022">IF(SUM(LEN(B3022:V3022))=0,"",IF(OR(OR(ISBLANK(F3022),SUM(LEN(C3022),LEN(D3022))=0),AND(NOT(E3022="Unknown"),ISBLANK(J3022)),AND(NOT(O3022="Unknown"),ISBLANK(R3022))),"Missing Information", INDEX(Table15[Entire Service Line Classification], MATCH(SUMIFS(Table15[Unique ID],Table15[System-Owned Portion],E3022,Table15[If Material Anything Other than "Lead" in Column E,Was Material Ever Previously Lead?],G3022,Table15[Customer-Owned Portion],O3022),Table15[Unique ID],0),0)))</f>
        <v/>
      </c>
      <c r="X3022"/>
    </row>
    <row r="3023" spans="2:24" x14ac:dyDescent="0.35">
      <c r="B3023" s="146"/>
      <c r="C3023" s="31"/>
      <c r="D3023" s="31"/>
      <c r="E3023" s="44"/>
      <c r="F3023" s="43"/>
      <c r="G3023" s="84"/>
      <c r="H3023" s="31"/>
      <c r="I3023" s="31"/>
      <c r="J3023" s="84"/>
      <c r="K3023" s="31"/>
      <c r="L3023" s="31"/>
      <c r="M3023" s="169"/>
      <c r="N3023" s="148"/>
      <c r="O3023" s="106"/>
      <c r="P3023" s="43"/>
      <c r="Q3023" s="31"/>
      <c r="R3023" s="84"/>
      <c r="S3023" s="31"/>
      <c r="T3023" s="31"/>
      <c r="U3023" s="169"/>
      <c r="V3023" s="150"/>
      <c r="W3023" s="141" t="str" cm="1">
        <f t="array" ref="W3023">IF(SUM(LEN(B3023:V3023))=0,"",IF(OR(OR(ISBLANK(F3023),SUM(LEN(C3023),LEN(D3023))=0),AND(NOT(E3023="Unknown"),ISBLANK(J3023)),AND(NOT(O3023="Unknown"),ISBLANK(R3023))),"Missing Information", INDEX(Table15[Entire Service Line Classification], MATCH(SUMIFS(Table15[Unique ID],Table15[System-Owned Portion],E3023,Table15[If Material Anything Other than "Lead" in Column E,Was Material Ever Previously Lead?],G3023,Table15[Customer-Owned Portion],O3023),Table15[Unique ID],0),0)))</f>
        <v/>
      </c>
      <c r="X3023"/>
    </row>
    <row r="3024" spans="2:24" x14ac:dyDescent="0.35">
      <c r="B3024" s="146"/>
      <c r="C3024" s="31"/>
      <c r="D3024" s="31"/>
      <c r="E3024" s="44"/>
      <c r="F3024" s="43"/>
      <c r="G3024" s="84"/>
      <c r="H3024" s="31"/>
      <c r="I3024" s="31"/>
      <c r="J3024" s="84"/>
      <c r="K3024" s="31"/>
      <c r="L3024" s="31"/>
      <c r="M3024" s="169"/>
      <c r="N3024" s="148"/>
      <c r="O3024" s="106"/>
      <c r="P3024" s="43"/>
      <c r="Q3024" s="31"/>
      <c r="R3024" s="84"/>
      <c r="S3024" s="31"/>
      <c r="T3024" s="31"/>
      <c r="U3024" s="169"/>
      <c r="V3024" s="150"/>
      <c r="W3024" s="141" t="str" cm="1">
        <f t="array" ref="W3024">IF(SUM(LEN(B3024:V3024))=0,"",IF(OR(OR(ISBLANK(F3024),SUM(LEN(C3024),LEN(D3024))=0),AND(NOT(E3024="Unknown"),ISBLANK(J3024)),AND(NOT(O3024="Unknown"),ISBLANK(R3024))),"Missing Information", INDEX(Table15[Entire Service Line Classification], MATCH(SUMIFS(Table15[Unique ID],Table15[System-Owned Portion],E3024,Table15[If Material Anything Other than "Lead" in Column E,Was Material Ever Previously Lead?],G3024,Table15[Customer-Owned Portion],O3024),Table15[Unique ID],0),0)))</f>
        <v/>
      </c>
      <c r="X3024"/>
    </row>
    <row r="3025" spans="2:24" x14ac:dyDescent="0.35">
      <c r="B3025" s="146"/>
      <c r="C3025" s="31"/>
      <c r="D3025" s="31"/>
      <c r="E3025" s="44"/>
      <c r="F3025" s="43"/>
      <c r="G3025" s="84"/>
      <c r="H3025" s="31"/>
      <c r="I3025" s="31"/>
      <c r="J3025" s="84"/>
      <c r="K3025" s="31"/>
      <c r="L3025" s="31"/>
      <c r="M3025" s="169"/>
      <c r="N3025" s="148"/>
      <c r="O3025" s="106"/>
      <c r="P3025" s="43"/>
      <c r="Q3025" s="31"/>
      <c r="R3025" s="84"/>
      <c r="S3025" s="31"/>
      <c r="T3025" s="31"/>
      <c r="U3025" s="169"/>
      <c r="V3025" s="150"/>
      <c r="W3025" s="141" t="str" cm="1">
        <f t="array" ref="W3025">IF(SUM(LEN(B3025:V3025))=0,"",IF(OR(OR(ISBLANK(F3025),SUM(LEN(C3025),LEN(D3025))=0),AND(NOT(E3025="Unknown"),ISBLANK(J3025)),AND(NOT(O3025="Unknown"),ISBLANK(R3025))),"Missing Information", INDEX(Table15[Entire Service Line Classification], MATCH(SUMIFS(Table15[Unique ID],Table15[System-Owned Portion],E3025,Table15[If Material Anything Other than "Lead" in Column E,Was Material Ever Previously Lead?],G3025,Table15[Customer-Owned Portion],O3025),Table15[Unique ID],0),0)))</f>
        <v/>
      </c>
      <c r="X3025"/>
    </row>
    <row r="3026" spans="2:24" x14ac:dyDescent="0.35">
      <c r="B3026" s="146"/>
      <c r="C3026" s="31"/>
      <c r="D3026" s="31"/>
      <c r="E3026" s="44"/>
      <c r="F3026" s="43"/>
      <c r="G3026" s="84"/>
      <c r="H3026" s="31"/>
      <c r="I3026" s="31"/>
      <c r="J3026" s="84"/>
      <c r="K3026" s="31"/>
      <c r="L3026" s="31"/>
      <c r="M3026" s="169"/>
      <c r="N3026" s="148"/>
      <c r="O3026" s="106"/>
      <c r="P3026" s="43"/>
      <c r="Q3026" s="31"/>
      <c r="R3026" s="84"/>
      <c r="S3026" s="31"/>
      <c r="T3026" s="31"/>
      <c r="U3026" s="169"/>
      <c r="V3026" s="150"/>
      <c r="W3026" s="141" t="str" cm="1">
        <f t="array" ref="W3026">IF(SUM(LEN(B3026:V3026))=0,"",IF(OR(OR(ISBLANK(F3026),SUM(LEN(C3026),LEN(D3026))=0),AND(NOT(E3026="Unknown"),ISBLANK(J3026)),AND(NOT(O3026="Unknown"),ISBLANK(R3026))),"Missing Information", INDEX(Table15[Entire Service Line Classification], MATCH(SUMIFS(Table15[Unique ID],Table15[System-Owned Portion],E3026,Table15[If Material Anything Other than "Lead" in Column E,Was Material Ever Previously Lead?],G3026,Table15[Customer-Owned Portion],O3026),Table15[Unique ID],0),0)))</f>
        <v/>
      </c>
      <c r="X3026"/>
    </row>
    <row r="3027" spans="2:24" x14ac:dyDescent="0.35">
      <c r="B3027" s="146"/>
      <c r="C3027" s="31"/>
      <c r="D3027" s="31"/>
      <c r="E3027" s="44"/>
      <c r="F3027" s="43"/>
      <c r="G3027" s="84"/>
      <c r="H3027" s="31"/>
      <c r="I3027" s="31"/>
      <c r="J3027" s="84"/>
      <c r="K3027" s="31"/>
      <c r="L3027" s="31"/>
      <c r="M3027" s="169"/>
      <c r="N3027" s="148"/>
      <c r="O3027" s="106"/>
      <c r="P3027" s="43"/>
      <c r="Q3027" s="31"/>
      <c r="R3027" s="84"/>
      <c r="S3027" s="31"/>
      <c r="T3027" s="31"/>
      <c r="U3027" s="169"/>
      <c r="V3027" s="150"/>
      <c r="W3027" s="141" t="str" cm="1">
        <f t="array" ref="W3027">IF(SUM(LEN(B3027:V3027))=0,"",IF(OR(OR(ISBLANK(F3027),SUM(LEN(C3027),LEN(D3027))=0),AND(NOT(E3027="Unknown"),ISBLANK(J3027)),AND(NOT(O3027="Unknown"),ISBLANK(R3027))),"Missing Information", INDEX(Table15[Entire Service Line Classification], MATCH(SUMIFS(Table15[Unique ID],Table15[System-Owned Portion],E3027,Table15[If Material Anything Other than "Lead" in Column E,Was Material Ever Previously Lead?],G3027,Table15[Customer-Owned Portion],O3027),Table15[Unique ID],0),0)))</f>
        <v/>
      </c>
      <c r="X3027"/>
    </row>
    <row r="3028" spans="2:24" x14ac:dyDescent="0.35">
      <c r="B3028" s="146"/>
      <c r="C3028" s="31"/>
      <c r="D3028" s="31"/>
      <c r="E3028" s="44"/>
      <c r="F3028" s="43"/>
      <c r="G3028" s="84"/>
      <c r="H3028" s="31"/>
      <c r="I3028" s="31"/>
      <c r="J3028" s="84"/>
      <c r="K3028" s="31"/>
      <c r="L3028" s="31"/>
      <c r="M3028" s="169"/>
      <c r="N3028" s="148"/>
      <c r="O3028" s="106"/>
      <c r="P3028" s="43"/>
      <c r="Q3028" s="31"/>
      <c r="R3028" s="84"/>
      <c r="S3028" s="31"/>
      <c r="T3028" s="31"/>
      <c r="U3028" s="169"/>
      <c r="V3028" s="150"/>
      <c r="W3028" s="141" t="str" cm="1">
        <f t="array" ref="W3028">IF(SUM(LEN(B3028:V3028))=0,"",IF(OR(OR(ISBLANK(F3028),SUM(LEN(C3028),LEN(D3028))=0),AND(NOT(E3028="Unknown"),ISBLANK(J3028)),AND(NOT(O3028="Unknown"),ISBLANK(R3028))),"Missing Information", INDEX(Table15[Entire Service Line Classification], MATCH(SUMIFS(Table15[Unique ID],Table15[System-Owned Portion],E3028,Table15[If Material Anything Other than "Lead" in Column E,Was Material Ever Previously Lead?],G3028,Table15[Customer-Owned Portion],O3028),Table15[Unique ID],0),0)))</f>
        <v/>
      </c>
      <c r="X3028"/>
    </row>
    <row r="3029" spans="2:24" x14ac:dyDescent="0.35">
      <c r="B3029" s="146"/>
      <c r="C3029" s="31"/>
      <c r="D3029" s="31"/>
      <c r="E3029" s="44"/>
      <c r="F3029" s="43"/>
      <c r="G3029" s="84"/>
      <c r="H3029" s="31"/>
      <c r="I3029" s="31"/>
      <c r="J3029" s="84"/>
      <c r="K3029" s="31"/>
      <c r="L3029" s="31"/>
      <c r="M3029" s="169"/>
      <c r="N3029" s="148"/>
      <c r="O3029" s="106"/>
      <c r="P3029" s="43"/>
      <c r="Q3029" s="31"/>
      <c r="R3029" s="84"/>
      <c r="S3029" s="31"/>
      <c r="T3029" s="31"/>
      <c r="U3029" s="169"/>
      <c r="V3029" s="150"/>
      <c r="W3029" s="141" t="str" cm="1">
        <f t="array" ref="W3029">IF(SUM(LEN(B3029:V3029))=0,"",IF(OR(OR(ISBLANK(F3029),SUM(LEN(C3029),LEN(D3029))=0),AND(NOT(E3029="Unknown"),ISBLANK(J3029)),AND(NOT(O3029="Unknown"),ISBLANK(R3029))),"Missing Information", INDEX(Table15[Entire Service Line Classification], MATCH(SUMIFS(Table15[Unique ID],Table15[System-Owned Portion],E3029,Table15[If Material Anything Other than "Lead" in Column E,Was Material Ever Previously Lead?],G3029,Table15[Customer-Owned Portion],O3029),Table15[Unique ID],0),0)))</f>
        <v/>
      </c>
      <c r="X3029"/>
    </row>
    <row r="3030" spans="2:24" x14ac:dyDescent="0.35">
      <c r="B3030" s="146"/>
      <c r="C3030" s="31"/>
      <c r="D3030" s="31"/>
      <c r="E3030" s="44"/>
      <c r="F3030" s="43"/>
      <c r="G3030" s="84"/>
      <c r="H3030" s="31"/>
      <c r="I3030" s="31"/>
      <c r="J3030" s="84"/>
      <c r="K3030" s="31"/>
      <c r="L3030" s="31"/>
      <c r="M3030" s="169"/>
      <c r="N3030" s="148"/>
      <c r="O3030" s="106"/>
      <c r="P3030" s="43"/>
      <c r="Q3030" s="31"/>
      <c r="R3030" s="84"/>
      <c r="S3030" s="31"/>
      <c r="T3030" s="31"/>
      <c r="U3030" s="169"/>
      <c r="V3030" s="150"/>
      <c r="W3030" s="141" t="str" cm="1">
        <f t="array" ref="W3030">IF(SUM(LEN(B3030:V3030))=0,"",IF(OR(OR(ISBLANK(F3030),SUM(LEN(C3030),LEN(D3030))=0),AND(NOT(E3030="Unknown"),ISBLANK(J3030)),AND(NOT(O3030="Unknown"),ISBLANK(R3030))),"Missing Information", INDEX(Table15[Entire Service Line Classification], MATCH(SUMIFS(Table15[Unique ID],Table15[System-Owned Portion],E3030,Table15[If Material Anything Other than "Lead" in Column E,Was Material Ever Previously Lead?],G3030,Table15[Customer-Owned Portion],O3030),Table15[Unique ID],0),0)))</f>
        <v/>
      </c>
      <c r="X3030"/>
    </row>
    <row r="3031" spans="2:24" x14ac:dyDescent="0.35">
      <c r="B3031" s="146"/>
      <c r="C3031" s="31"/>
      <c r="D3031" s="31"/>
      <c r="E3031" s="44"/>
      <c r="F3031" s="43"/>
      <c r="G3031" s="84"/>
      <c r="H3031" s="31"/>
      <c r="I3031" s="31"/>
      <c r="J3031" s="84"/>
      <c r="K3031" s="31"/>
      <c r="L3031" s="31"/>
      <c r="M3031" s="169"/>
      <c r="N3031" s="148"/>
      <c r="O3031" s="106"/>
      <c r="P3031" s="43"/>
      <c r="Q3031" s="31"/>
      <c r="R3031" s="84"/>
      <c r="S3031" s="31"/>
      <c r="T3031" s="31"/>
      <c r="U3031" s="169"/>
      <c r="V3031" s="150"/>
      <c r="W3031" s="141" t="str" cm="1">
        <f t="array" ref="W3031">IF(SUM(LEN(B3031:V3031))=0,"",IF(OR(OR(ISBLANK(F3031),SUM(LEN(C3031),LEN(D3031))=0),AND(NOT(E3031="Unknown"),ISBLANK(J3031)),AND(NOT(O3031="Unknown"),ISBLANK(R3031))),"Missing Information", INDEX(Table15[Entire Service Line Classification], MATCH(SUMIFS(Table15[Unique ID],Table15[System-Owned Portion],E3031,Table15[If Material Anything Other than "Lead" in Column E,Was Material Ever Previously Lead?],G3031,Table15[Customer-Owned Portion],O3031),Table15[Unique ID],0),0)))</f>
        <v/>
      </c>
      <c r="X3031"/>
    </row>
    <row r="3032" spans="2:24" x14ac:dyDescent="0.35">
      <c r="B3032" s="146"/>
      <c r="C3032" s="31"/>
      <c r="D3032" s="31"/>
      <c r="E3032" s="44"/>
      <c r="F3032" s="43"/>
      <c r="G3032" s="84"/>
      <c r="H3032" s="31"/>
      <c r="I3032" s="31"/>
      <c r="J3032" s="84"/>
      <c r="K3032" s="31"/>
      <c r="L3032" s="31"/>
      <c r="M3032" s="169"/>
      <c r="N3032" s="148"/>
      <c r="O3032" s="106"/>
      <c r="P3032" s="43"/>
      <c r="Q3032" s="31"/>
      <c r="R3032" s="84"/>
      <c r="S3032" s="31"/>
      <c r="T3032" s="31"/>
      <c r="U3032" s="169"/>
      <c r="V3032" s="150"/>
      <c r="W3032" s="141" t="str" cm="1">
        <f t="array" ref="W3032">IF(SUM(LEN(B3032:V3032))=0,"",IF(OR(OR(ISBLANK(F3032),SUM(LEN(C3032),LEN(D3032))=0),AND(NOT(E3032="Unknown"),ISBLANK(J3032)),AND(NOT(O3032="Unknown"),ISBLANK(R3032))),"Missing Information", INDEX(Table15[Entire Service Line Classification], MATCH(SUMIFS(Table15[Unique ID],Table15[System-Owned Portion],E3032,Table15[If Material Anything Other than "Lead" in Column E,Was Material Ever Previously Lead?],G3032,Table15[Customer-Owned Portion],O3032),Table15[Unique ID],0),0)))</f>
        <v/>
      </c>
      <c r="X3032"/>
    </row>
    <row r="3033" spans="2:24" x14ac:dyDescent="0.35">
      <c r="B3033" s="146"/>
      <c r="C3033" s="31"/>
      <c r="D3033" s="31"/>
      <c r="E3033" s="44"/>
      <c r="F3033" s="43"/>
      <c r="G3033" s="84"/>
      <c r="H3033" s="31"/>
      <c r="I3033" s="31"/>
      <c r="J3033" s="84"/>
      <c r="K3033" s="31"/>
      <c r="L3033" s="31"/>
      <c r="M3033" s="169"/>
      <c r="N3033" s="148"/>
      <c r="O3033" s="106"/>
      <c r="P3033" s="43"/>
      <c r="Q3033" s="31"/>
      <c r="R3033" s="84"/>
      <c r="S3033" s="31"/>
      <c r="T3033" s="31"/>
      <c r="U3033" s="169"/>
      <c r="V3033" s="150"/>
      <c r="W3033" s="141" t="str" cm="1">
        <f t="array" ref="W3033">IF(SUM(LEN(B3033:V3033))=0,"",IF(OR(OR(ISBLANK(F3033),SUM(LEN(C3033),LEN(D3033))=0),AND(NOT(E3033="Unknown"),ISBLANK(J3033)),AND(NOT(O3033="Unknown"),ISBLANK(R3033))),"Missing Information", INDEX(Table15[Entire Service Line Classification], MATCH(SUMIFS(Table15[Unique ID],Table15[System-Owned Portion],E3033,Table15[If Material Anything Other than "Lead" in Column E,Was Material Ever Previously Lead?],G3033,Table15[Customer-Owned Portion],O3033),Table15[Unique ID],0),0)))</f>
        <v/>
      </c>
      <c r="X3033"/>
    </row>
    <row r="3034" spans="2:24" x14ac:dyDescent="0.35">
      <c r="B3034" s="146"/>
      <c r="C3034" s="31"/>
      <c r="D3034" s="31"/>
      <c r="E3034" s="44"/>
      <c r="F3034" s="43"/>
      <c r="G3034" s="84"/>
      <c r="H3034" s="31"/>
      <c r="I3034" s="31"/>
      <c r="J3034" s="84"/>
      <c r="K3034" s="31"/>
      <c r="L3034" s="31"/>
      <c r="M3034" s="169"/>
      <c r="N3034" s="148"/>
      <c r="O3034" s="106"/>
      <c r="P3034" s="43"/>
      <c r="Q3034" s="31"/>
      <c r="R3034" s="84"/>
      <c r="S3034" s="31"/>
      <c r="T3034" s="31"/>
      <c r="U3034" s="169"/>
      <c r="V3034" s="150"/>
      <c r="W3034" s="141" t="str" cm="1">
        <f t="array" ref="W3034">IF(SUM(LEN(B3034:V3034))=0,"",IF(OR(OR(ISBLANK(F3034),SUM(LEN(C3034),LEN(D3034))=0),AND(NOT(E3034="Unknown"),ISBLANK(J3034)),AND(NOT(O3034="Unknown"),ISBLANK(R3034))),"Missing Information", INDEX(Table15[Entire Service Line Classification], MATCH(SUMIFS(Table15[Unique ID],Table15[System-Owned Portion],E3034,Table15[If Material Anything Other than "Lead" in Column E,Was Material Ever Previously Lead?],G3034,Table15[Customer-Owned Portion],O3034),Table15[Unique ID],0),0)))</f>
        <v/>
      </c>
      <c r="X3034"/>
    </row>
    <row r="3035" spans="2:24" x14ac:dyDescent="0.35">
      <c r="B3035" s="146"/>
      <c r="C3035" s="31"/>
      <c r="D3035" s="31"/>
      <c r="E3035" s="44"/>
      <c r="F3035" s="43"/>
      <c r="G3035" s="84"/>
      <c r="H3035" s="31"/>
      <c r="I3035" s="31"/>
      <c r="J3035" s="84"/>
      <c r="K3035" s="31"/>
      <c r="L3035" s="31"/>
      <c r="M3035" s="169"/>
      <c r="N3035" s="148"/>
      <c r="O3035" s="106"/>
      <c r="P3035" s="43"/>
      <c r="Q3035" s="31"/>
      <c r="R3035" s="84"/>
      <c r="S3035" s="31"/>
      <c r="T3035" s="31"/>
      <c r="U3035" s="169"/>
      <c r="V3035" s="150"/>
      <c r="W3035" s="141" t="str" cm="1">
        <f t="array" ref="W3035">IF(SUM(LEN(B3035:V3035))=0,"",IF(OR(OR(ISBLANK(F3035),SUM(LEN(C3035),LEN(D3035))=0),AND(NOT(E3035="Unknown"),ISBLANK(J3035)),AND(NOT(O3035="Unknown"),ISBLANK(R3035))),"Missing Information", INDEX(Table15[Entire Service Line Classification], MATCH(SUMIFS(Table15[Unique ID],Table15[System-Owned Portion],E3035,Table15[If Material Anything Other than "Lead" in Column E,Was Material Ever Previously Lead?],G3035,Table15[Customer-Owned Portion],O3035),Table15[Unique ID],0),0)))</f>
        <v/>
      </c>
      <c r="X3035"/>
    </row>
    <row r="3036" spans="2:24" x14ac:dyDescent="0.35">
      <c r="B3036" s="146"/>
      <c r="C3036" s="31"/>
      <c r="D3036" s="31"/>
      <c r="E3036" s="44"/>
      <c r="F3036" s="43"/>
      <c r="G3036" s="84"/>
      <c r="H3036" s="31"/>
      <c r="I3036" s="31"/>
      <c r="J3036" s="84"/>
      <c r="K3036" s="31"/>
      <c r="L3036" s="31"/>
      <c r="M3036" s="169"/>
      <c r="N3036" s="148"/>
      <c r="O3036" s="106"/>
      <c r="P3036" s="43"/>
      <c r="Q3036" s="31"/>
      <c r="R3036" s="84"/>
      <c r="S3036" s="31"/>
      <c r="T3036" s="31"/>
      <c r="U3036" s="169"/>
      <c r="V3036" s="150"/>
      <c r="W3036" s="141" t="str" cm="1">
        <f t="array" ref="W3036">IF(SUM(LEN(B3036:V3036))=0,"",IF(OR(OR(ISBLANK(F3036),SUM(LEN(C3036),LEN(D3036))=0),AND(NOT(E3036="Unknown"),ISBLANK(J3036)),AND(NOT(O3036="Unknown"),ISBLANK(R3036))),"Missing Information", INDEX(Table15[Entire Service Line Classification], MATCH(SUMIFS(Table15[Unique ID],Table15[System-Owned Portion],E3036,Table15[If Material Anything Other than "Lead" in Column E,Was Material Ever Previously Lead?],G3036,Table15[Customer-Owned Portion],O3036),Table15[Unique ID],0),0)))</f>
        <v/>
      </c>
      <c r="X3036"/>
    </row>
    <row r="3037" spans="2:24" x14ac:dyDescent="0.35">
      <c r="B3037" s="146"/>
      <c r="C3037" s="31"/>
      <c r="D3037" s="31"/>
      <c r="E3037" s="44"/>
      <c r="F3037" s="43"/>
      <c r="G3037" s="84"/>
      <c r="H3037" s="31"/>
      <c r="I3037" s="31"/>
      <c r="J3037" s="84"/>
      <c r="K3037" s="31"/>
      <c r="L3037" s="31"/>
      <c r="M3037" s="169"/>
      <c r="N3037" s="148"/>
      <c r="O3037" s="106"/>
      <c r="P3037" s="43"/>
      <c r="Q3037" s="31"/>
      <c r="R3037" s="84"/>
      <c r="S3037" s="31"/>
      <c r="T3037" s="31"/>
      <c r="U3037" s="169"/>
      <c r="V3037" s="150"/>
      <c r="W3037" s="141" t="str" cm="1">
        <f t="array" ref="W3037">IF(SUM(LEN(B3037:V3037))=0,"",IF(OR(OR(ISBLANK(F3037),SUM(LEN(C3037),LEN(D3037))=0),AND(NOT(E3037="Unknown"),ISBLANK(J3037)),AND(NOT(O3037="Unknown"),ISBLANK(R3037))),"Missing Information", INDEX(Table15[Entire Service Line Classification], MATCH(SUMIFS(Table15[Unique ID],Table15[System-Owned Portion],E3037,Table15[If Material Anything Other than "Lead" in Column E,Was Material Ever Previously Lead?],G3037,Table15[Customer-Owned Portion],O3037),Table15[Unique ID],0),0)))</f>
        <v/>
      </c>
      <c r="X3037"/>
    </row>
    <row r="3038" spans="2:24" x14ac:dyDescent="0.35">
      <c r="B3038" s="146"/>
      <c r="C3038" s="31"/>
      <c r="D3038" s="31"/>
      <c r="E3038" s="44"/>
      <c r="F3038" s="43"/>
      <c r="G3038" s="84"/>
      <c r="H3038" s="31"/>
      <c r="I3038" s="31"/>
      <c r="J3038" s="84"/>
      <c r="K3038" s="31"/>
      <c r="L3038" s="31"/>
      <c r="M3038" s="169"/>
      <c r="N3038" s="148"/>
      <c r="O3038" s="106"/>
      <c r="P3038" s="43"/>
      <c r="Q3038" s="31"/>
      <c r="R3038" s="84"/>
      <c r="S3038" s="31"/>
      <c r="T3038" s="31"/>
      <c r="U3038" s="169"/>
      <c r="V3038" s="150"/>
      <c r="W3038" s="141" t="str" cm="1">
        <f t="array" ref="W3038">IF(SUM(LEN(B3038:V3038))=0,"",IF(OR(OR(ISBLANK(F3038),SUM(LEN(C3038),LEN(D3038))=0),AND(NOT(E3038="Unknown"),ISBLANK(J3038)),AND(NOT(O3038="Unknown"),ISBLANK(R3038))),"Missing Information", INDEX(Table15[Entire Service Line Classification], MATCH(SUMIFS(Table15[Unique ID],Table15[System-Owned Portion],E3038,Table15[If Material Anything Other than "Lead" in Column E,Was Material Ever Previously Lead?],G3038,Table15[Customer-Owned Portion],O3038),Table15[Unique ID],0),0)))</f>
        <v/>
      </c>
      <c r="X3038"/>
    </row>
    <row r="3039" spans="2:24" x14ac:dyDescent="0.35">
      <c r="B3039" s="146"/>
      <c r="C3039" s="31"/>
      <c r="D3039" s="31"/>
      <c r="E3039" s="44"/>
      <c r="F3039" s="43"/>
      <c r="G3039" s="84"/>
      <c r="H3039" s="31"/>
      <c r="I3039" s="31"/>
      <c r="J3039" s="84"/>
      <c r="K3039" s="31"/>
      <c r="L3039" s="31"/>
      <c r="M3039" s="169"/>
      <c r="N3039" s="148"/>
      <c r="O3039" s="106"/>
      <c r="P3039" s="43"/>
      <c r="Q3039" s="31"/>
      <c r="R3039" s="84"/>
      <c r="S3039" s="31"/>
      <c r="T3039" s="31"/>
      <c r="U3039" s="169"/>
      <c r="V3039" s="150"/>
      <c r="W3039" s="141" t="str" cm="1">
        <f t="array" ref="W3039">IF(SUM(LEN(B3039:V3039))=0,"",IF(OR(OR(ISBLANK(F3039),SUM(LEN(C3039),LEN(D3039))=0),AND(NOT(E3039="Unknown"),ISBLANK(J3039)),AND(NOT(O3039="Unknown"),ISBLANK(R3039))),"Missing Information", INDEX(Table15[Entire Service Line Classification], MATCH(SUMIFS(Table15[Unique ID],Table15[System-Owned Portion],E3039,Table15[If Material Anything Other than "Lead" in Column E,Was Material Ever Previously Lead?],G3039,Table15[Customer-Owned Portion],O3039),Table15[Unique ID],0),0)))</f>
        <v/>
      </c>
      <c r="X3039"/>
    </row>
    <row r="3040" spans="2:24" x14ac:dyDescent="0.35">
      <c r="B3040" s="146"/>
      <c r="C3040" s="31"/>
      <c r="D3040" s="31"/>
      <c r="E3040" s="44"/>
      <c r="F3040" s="43"/>
      <c r="G3040" s="84"/>
      <c r="H3040" s="31"/>
      <c r="I3040" s="31"/>
      <c r="J3040" s="84"/>
      <c r="K3040" s="31"/>
      <c r="L3040" s="31"/>
      <c r="M3040" s="169"/>
      <c r="N3040" s="148"/>
      <c r="O3040" s="106"/>
      <c r="P3040" s="43"/>
      <c r="Q3040" s="31"/>
      <c r="R3040" s="84"/>
      <c r="S3040" s="31"/>
      <c r="T3040" s="31"/>
      <c r="U3040" s="169"/>
      <c r="V3040" s="150"/>
      <c r="W3040" s="141" t="str" cm="1">
        <f t="array" ref="W3040">IF(SUM(LEN(B3040:V3040))=0,"",IF(OR(OR(ISBLANK(F3040),SUM(LEN(C3040),LEN(D3040))=0),AND(NOT(E3040="Unknown"),ISBLANK(J3040)),AND(NOT(O3040="Unknown"),ISBLANK(R3040))),"Missing Information", INDEX(Table15[Entire Service Line Classification], MATCH(SUMIFS(Table15[Unique ID],Table15[System-Owned Portion],E3040,Table15[If Material Anything Other than "Lead" in Column E,Was Material Ever Previously Lead?],G3040,Table15[Customer-Owned Portion],O3040),Table15[Unique ID],0),0)))</f>
        <v/>
      </c>
      <c r="X3040"/>
    </row>
    <row r="3041" spans="2:24" x14ac:dyDescent="0.35">
      <c r="B3041" s="146"/>
      <c r="C3041" s="31"/>
      <c r="D3041" s="31"/>
      <c r="E3041" s="44"/>
      <c r="F3041" s="43"/>
      <c r="G3041" s="84"/>
      <c r="H3041" s="31"/>
      <c r="I3041" s="31"/>
      <c r="J3041" s="84"/>
      <c r="K3041" s="31"/>
      <c r="L3041" s="31"/>
      <c r="M3041" s="169"/>
      <c r="N3041" s="148"/>
      <c r="O3041" s="106"/>
      <c r="P3041" s="43"/>
      <c r="Q3041" s="31"/>
      <c r="R3041" s="84"/>
      <c r="S3041" s="31"/>
      <c r="T3041" s="31"/>
      <c r="U3041" s="169"/>
      <c r="V3041" s="150"/>
      <c r="W3041" s="141" t="str" cm="1">
        <f t="array" ref="W3041">IF(SUM(LEN(B3041:V3041))=0,"",IF(OR(OR(ISBLANK(F3041),SUM(LEN(C3041),LEN(D3041))=0),AND(NOT(E3041="Unknown"),ISBLANK(J3041)),AND(NOT(O3041="Unknown"),ISBLANK(R3041))),"Missing Information", INDEX(Table15[Entire Service Line Classification], MATCH(SUMIFS(Table15[Unique ID],Table15[System-Owned Portion],E3041,Table15[If Material Anything Other than "Lead" in Column E,Was Material Ever Previously Lead?],G3041,Table15[Customer-Owned Portion],O3041),Table15[Unique ID],0),0)))</f>
        <v/>
      </c>
      <c r="X3041"/>
    </row>
    <row r="3042" spans="2:24" x14ac:dyDescent="0.35">
      <c r="B3042" s="146"/>
      <c r="C3042" s="31"/>
      <c r="D3042" s="31"/>
      <c r="E3042" s="44"/>
      <c r="F3042" s="43"/>
      <c r="G3042" s="84"/>
      <c r="H3042" s="31"/>
      <c r="I3042" s="31"/>
      <c r="J3042" s="84"/>
      <c r="K3042" s="31"/>
      <c r="L3042" s="31"/>
      <c r="M3042" s="169"/>
      <c r="N3042" s="148"/>
      <c r="O3042" s="106"/>
      <c r="P3042" s="43"/>
      <c r="Q3042" s="31"/>
      <c r="R3042" s="84"/>
      <c r="S3042" s="31"/>
      <c r="T3042" s="31"/>
      <c r="U3042" s="169"/>
      <c r="V3042" s="150"/>
      <c r="W3042" s="141" t="str" cm="1">
        <f t="array" ref="W3042">IF(SUM(LEN(B3042:V3042))=0,"",IF(OR(OR(ISBLANK(F3042),SUM(LEN(C3042),LEN(D3042))=0),AND(NOT(E3042="Unknown"),ISBLANK(J3042)),AND(NOT(O3042="Unknown"),ISBLANK(R3042))),"Missing Information", INDEX(Table15[Entire Service Line Classification], MATCH(SUMIFS(Table15[Unique ID],Table15[System-Owned Portion],E3042,Table15[If Material Anything Other than "Lead" in Column E,Was Material Ever Previously Lead?],G3042,Table15[Customer-Owned Portion],O3042),Table15[Unique ID],0),0)))</f>
        <v/>
      </c>
      <c r="X3042"/>
    </row>
    <row r="3043" spans="2:24" x14ac:dyDescent="0.35">
      <c r="B3043" s="146"/>
      <c r="C3043" s="31"/>
      <c r="D3043" s="31"/>
      <c r="E3043" s="44"/>
      <c r="F3043" s="43"/>
      <c r="G3043" s="84"/>
      <c r="H3043" s="31"/>
      <c r="I3043" s="31"/>
      <c r="J3043" s="84"/>
      <c r="K3043" s="31"/>
      <c r="L3043" s="31"/>
      <c r="M3043" s="169"/>
      <c r="N3043" s="148"/>
      <c r="O3043" s="106"/>
      <c r="P3043" s="43"/>
      <c r="Q3043" s="31"/>
      <c r="R3043" s="84"/>
      <c r="S3043" s="31"/>
      <c r="T3043" s="31"/>
      <c r="U3043" s="169"/>
      <c r="V3043" s="150"/>
      <c r="W3043" s="141" t="str" cm="1">
        <f t="array" ref="W3043">IF(SUM(LEN(B3043:V3043))=0,"",IF(OR(OR(ISBLANK(F3043),SUM(LEN(C3043),LEN(D3043))=0),AND(NOT(E3043="Unknown"),ISBLANK(J3043)),AND(NOT(O3043="Unknown"),ISBLANK(R3043))),"Missing Information", INDEX(Table15[Entire Service Line Classification], MATCH(SUMIFS(Table15[Unique ID],Table15[System-Owned Portion],E3043,Table15[If Material Anything Other than "Lead" in Column E,Was Material Ever Previously Lead?],G3043,Table15[Customer-Owned Portion],O3043),Table15[Unique ID],0),0)))</f>
        <v/>
      </c>
      <c r="X3043"/>
    </row>
    <row r="3044" spans="2:24" x14ac:dyDescent="0.35">
      <c r="B3044" s="146"/>
      <c r="C3044" s="31"/>
      <c r="D3044" s="31"/>
      <c r="E3044" s="44"/>
      <c r="F3044" s="43"/>
      <c r="G3044" s="84"/>
      <c r="H3044" s="31"/>
      <c r="I3044" s="31"/>
      <c r="J3044" s="84"/>
      <c r="K3044" s="31"/>
      <c r="L3044" s="31"/>
      <c r="M3044" s="169"/>
      <c r="N3044" s="148"/>
      <c r="O3044" s="106"/>
      <c r="P3044" s="43"/>
      <c r="Q3044" s="31"/>
      <c r="R3044" s="84"/>
      <c r="S3044" s="31"/>
      <c r="T3044" s="31"/>
      <c r="U3044" s="169"/>
      <c r="V3044" s="150"/>
      <c r="W3044" s="141" t="str" cm="1">
        <f t="array" ref="W3044">IF(SUM(LEN(B3044:V3044))=0,"",IF(OR(OR(ISBLANK(F3044),SUM(LEN(C3044),LEN(D3044))=0),AND(NOT(E3044="Unknown"),ISBLANK(J3044)),AND(NOT(O3044="Unknown"),ISBLANK(R3044))),"Missing Information", INDEX(Table15[Entire Service Line Classification], MATCH(SUMIFS(Table15[Unique ID],Table15[System-Owned Portion],E3044,Table15[If Material Anything Other than "Lead" in Column E,Was Material Ever Previously Lead?],G3044,Table15[Customer-Owned Portion],O3044),Table15[Unique ID],0),0)))</f>
        <v/>
      </c>
      <c r="X3044"/>
    </row>
    <row r="3045" spans="2:24" x14ac:dyDescent="0.35">
      <c r="B3045" s="146"/>
      <c r="C3045" s="31"/>
      <c r="D3045" s="31"/>
      <c r="E3045" s="44"/>
      <c r="F3045" s="43"/>
      <c r="G3045" s="84"/>
      <c r="H3045" s="31"/>
      <c r="I3045" s="31"/>
      <c r="J3045" s="84"/>
      <c r="K3045" s="31"/>
      <c r="L3045" s="31"/>
      <c r="M3045" s="169"/>
      <c r="N3045" s="148"/>
      <c r="O3045" s="106"/>
      <c r="P3045" s="43"/>
      <c r="Q3045" s="31"/>
      <c r="R3045" s="84"/>
      <c r="S3045" s="31"/>
      <c r="T3045" s="31"/>
      <c r="U3045" s="169"/>
      <c r="V3045" s="150"/>
      <c r="W3045" s="141" t="str" cm="1">
        <f t="array" ref="W3045">IF(SUM(LEN(B3045:V3045))=0,"",IF(OR(OR(ISBLANK(F3045),SUM(LEN(C3045),LEN(D3045))=0),AND(NOT(E3045="Unknown"),ISBLANK(J3045)),AND(NOT(O3045="Unknown"),ISBLANK(R3045))),"Missing Information", INDEX(Table15[Entire Service Line Classification], MATCH(SUMIFS(Table15[Unique ID],Table15[System-Owned Portion],E3045,Table15[If Material Anything Other than "Lead" in Column E,Was Material Ever Previously Lead?],G3045,Table15[Customer-Owned Portion],O3045),Table15[Unique ID],0),0)))</f>
        <v/>
      </c>
      <c r="X3045"/>
    </row>
    <row r="3046" spans="2:24" x14ac:dyDescent="0.35">
      <c r="B3046" s="146"/>
      <c r="C3046" s="31"/>
      <c r="D3046" s="31"/>
      <c r="E3046" s="44"/>
      <c r="F3046" s="43"/>
      <c r="G3046" s="84"/>
      <c r="H3046" s="31"/>
      <c r="I3046" s="31"/>
      <c r="J3046" s="84"/>
      <c r="K3046" s="31"/>
      <c r="L3046" s="31"/>
      <c r="M3046" s="169"/>
      <c r="N3046" s="148"/>
      <c r="O3046" s="106"/>
      <c r="P3046" s="43"/>
      <c r="Q3046" s="31"/>
      <c r="R3046" s="84"/>
      <c r="S3046" s="31"/>
      <c r="T3046" s="31"/>
      <c r="U3046" s="169"/>
      <c r="V3046" s="150"/>
      <c r="W3046" s="141" t="str" cm="1">
        <f t="array" ref="W3046">IF(SUM(LEN(B3046:V3046))=0,"",IF(OR(OR(ISBLANK(F3046),SUM(LEN(C3046),LEN(D3046))=0),AND(NOT(E3046="Unknown"),ISBLANK(J3046)),AND(NOT(O3046="Unknown"),ISBLANK(R3046))),"Missing Information", INDEX(Table15[Entire Service Line Classification], MATCH(SUMIFS(Table15[Unique ID],Table15[System-Owned Portion],E3046,Table15[If Material Anything Other than "Lead" in Column E,Was Material Ever Previously Lead?],G3046,Table15[Customer-Owned Portion],O3046),Table15[Unique ID],0),0)))</f>
        <v/>
      </c>
      <c r="X3046"/>
    </row>
    <row r="3047" spans="2:24" x14ac:dyDescent="0.35">
      <c r="B3047" s="146"/>
      <c r="C3047" s="31"/>
      <c r="D3047" s="31"/>
      <c r="E3047" s="44"/>
      <c r="F3047" s="43"/>
      <c r="G3047" s="84"/>
      <c r="H3047" s="31"/>
      <c r="I3047" s="31"/>
      <c r="J3047" s="84"/>
      <c r="K3047" s="31"/>
      <c r="L3047" s="31"/>
      <c r="M3047" s="169"/>
      <c r="N3047" s="148"/>
      <c r="O3047" s="106"/>
      <c r="P3047" s="43"/>
      <c r="Q3047" s="31"/>
      <c r="R3047" s="84"/>
      <c r="S3047" s="31"/>
      <c r="T3047" s="31"/>
      <c r="U3047" s="169"/>
      <c r="V3047" s="150"/>
      <c r="W3047" s="141" t="str" cm="1">
        <f t="array" ref="W3047">IF(SUM(LEN(B3047:V3047))=0,"",IF(OR(OR(ISBLANK(F3047),SUM(LEN(C3047),LEN(D3047))=0),AND(NOT(E3047="Unknown"),ISBLANK(J3047)),AND(NOT(O3047="Unknown"),ISBLANK(R3047))),"Missing Information", INDEX(Table15[Entire Service Line Classification], MATCH(SUMIFS(Table15[Unique ID],Table15[System-Owned Portion],E3047,Table15[If Material Anything Other than "Lead" in Column E,Was Material Ever Previously Lead?],G3047,Table15[Customer-Owned Portion],O3047),Table15[Unique ID],0),0)))</f>
        <v/>
      </c>
      <c r="X3047"/>
    </row>
    <row r="3048" spans="2:24" x14ac:dyDescent="0.35">
      <c r="B3048" s="146"/>
      <c r="C3048" s="31"/>
      <c r="D3048" s="31"/>
      <c r="E3048" s="44"/>
      <c r="F3048" s="43"/>
      <c r="G3048" s="84"/>
      <c r="H3048" s="31"/>
      <c r="I3048" s="31"/>
      <c r="J3048" s="84"/>
      <c r="K3048" s="31"/>
      <c r="L3048" s="31"/>
      <c r="M3048" s="169"/>
      <c r="N3048" s="148"/>
      <c r="O3048" s="106"/>
      <c r="P3048" s="43"/>
      <c r="Q3048" s="31"/>
      <c r="R3048" s="84"/>
      <c r="S3048" s="31"/>
      <c r="T3048" s="31"/>
      <c r="U3048" s="169"/>
      <c r="V3048" s="150"/>
      <c r="W3048" s="141" t="str" cm="1">
        <f t="array" ref="W3048">IF(SUM(LEN(B3048:V3048))=0,"",IF(OR(OR(ISBLANK(F3048),SUM(LEN(C3048),LEN(D3048))=0),AND(NOT(E3048="Unknown"),ISBLANK(J3048)),AND(NOT(O3048="Unknown"),ISBLANK(R3048))),"Missing Information", INDEX(Table15[Entire Service Line Classification], MATCH(SUMIFS(Table15[Unique ID],Table15[System-Owned Portion],E3048,Table15[If Material Anything Other than "Lead" in Column E,Was Material Ever Previously Lead?],G3048,Table15[Customer-Owned Portion],O3048),Table15[Unique ID],0),0)))</f>
        <v/>
      </c>
      <c r="X3048"/>
    </row>
    <row r="3049" spans="2:24" x14ac:dyDescent="0.35">
      <c r="B3049" s="146"/>
      <c r="C3049" s="31"/>
      <c r="D3049" s="31"/>
      <c r="E3049" s="44"/>
      <c r="F3049" s="43"/>
      <c r="G3049" s="84"/>
      <c r="H3049" s="31"/>
      <c r="I3049" s="31"/>
      <c r="J3049" s="84"/>
      <c r="K3049" s="31"/>
      <c r="L3049" s="31"/>
      <c r="M3049" s="169"/>
      <c r="N3049" s="148"/>
      <c r="O3049" s="106"/>
      <c r="P3049" s="43"/>
      <c r="Q3049" s="31"/>
      <c r="R3049" s="84"/>
      <c r="S3049" s="31"/>
      <c r="T3049" s="31"/>
      <c r="U3049" s="169"/>
      <c r="V3049" s="150"/>
      <c r="W3049" s="141" t="str" cm="1">
        <f t="array" ref="W3049">IF(SUM(LEN(B3049:V3049))=0,"",IF(OR(OR(ISBLANK(F3049),SUM(LEN(C3049),LEN(D3049))=0),AND(NOT(E3049="Unknown"),ISBLANK(J3049)),AND(NOT(O3049="Unknown"),ISBLANK(R3049))),"Missing Information", INDEX(Table15[Entire Service Line Classification], MATCH(SUMIFS(Table15[Unique ID],Table15[System-Owned Portion],E3049,Table15[If Material Anything Other than "Lead" in Column E,Was Material Ever Previously Lead?],G3049,Table15[Customer-Owned Portion],O3049),Table15[Unique ID],0),0)))</f>
        <v/>
      </c>
      <c r="X3049"/>
    </row>
    <row r="3050" spans="2:24" x14ac:dyDescent="0.35">
      <c r="B3050" s="146"/>
      <c r="C3050" s="31"/>
      <c r="D3050" s="31"/>
      <c r="E3050" s="44"/>
      <c r="F3050" s="43"/>
      <c r="G3050" s="84"/>
      <c r="H3050" s="31"/>
      <c r="I3050" s="31"/>
      <c r="J3050" s="84"/>
      <c r="K3050" s="31"/>
      <c r="L3050" s="31"/>
      <c r="M3050" s="169"/>
      <c r="N3050" s="148"/>
      <c r="O3050" s="106"/>
      <c r="P3050" s="43"/>
      <c r="Q3050" s="31"/>
      <c r="R3050" s="84"/>
      <c r="S3050" s="31"/>
      <c r="T3050" s="31"/>
      <c r="U3050" s="169"/>
      <c r="V3050" s="150"/>
      <c r="W3050" s="141" t="str" cm="1">
        <f t="array" ref="W3050">IF(SUM(LEN(B3050:V3050))=0,"",IF(OR(OR(ISBLANK(F3050),SUM(LEN(C3050),LEN(D3050))=0),AND(NOT(E3050="Unknown"),ISBLANK(J3050)),AND(NOT(O3050="Unknown"),ISBLANK(R3050))),"Missing Information", INDEX(Table15[Entire Service Line Classification], MATCH(SUMIFS(Table15[Unique ID],Table15[System-Owned Portion],E3050,Table15[If Material Anything Other than "Lead" in Column E,Was Material Ever Previously Lead?],G3050,Table15[Customer-Owned Portion],O3050),Table15[Unique ID],0),0)))</f>
        <v/>
      </c>
      <c r="X3050"/>
    </row>
    <row r="3051" spans="2:24" x14ac:dyDescent="0.35">
      <c r="B3051" s="146"/>
      <c r="C3051" s="31"/>
      <c r="D3051" s="31"/>
      <c r="E3051" s="44"/>
      <c r="F3051" s="43"/>
      <c r="G3051" s="84"/>
      <c r="H3051" s="31"/>
      <c r="I3051" s="31"/>
      <c r="J3051" s="84"/>
      <c r="K3051" s="31"/>
      <c r="L3051" s="31"/>
      <c r="M3051" s="169"/>
      <c r="N3051" s="148"/>
      <c r="O3051" s="106"/>
      <c r="P3051" s="43"/>
      <c r="Q3051" s="31"/>
      <c r="R3051" s="84"/>
      <c r="S3051" s="31"/>
      <c r="T3051" s="31"/>
      <c r="U3051" s="169"/>
      <c r="V3051" s="150"/>
      <c r="W3051" s="141" t="str" cm="1">
        <f t="array" ref="W3051">IF(SUM(LEN(B3051:V3051))=0,"",IF(OR(OR(ISBLANK(F3051),SUM(LEN(C3051),LEN(D3051))=0),AND(NOT(E3051="Unknown"),ISBLANK(J3051)),AND(NOT(O3051="Unknown"),ISBLANK(R3051))),"Missing Information", INDEX(Table15[Entire Service Line Classification], MATCH(SUMIFS(Table15[Unique ID],Table15[System-Owned Portion],E3051,Table15[If Material Anything Other than "Lead" in Column E,Was Material Ever Previously Lead?],G3051,Table15[Customer-Owned Portion],O3051),Table15[Unique ID],0),0)))</f>
        <v/>
      </c>
      <c r="X3051"/>
    </row>
    <row r="3052" spans="2:24" x14ac:dyDescent="0.35">
      <c r="B3052" s="146"/>
      <c r="C3052" s="31"/>
      <c r="D3052" s="31"/>
      <c r="E3052" s="44"/>
      <c r="F3052" s="43"/>
      <c r="G3052" s="84"/>
      <c r="H3052" s="31"/>
      <c r="I3052" s="31"/>
      <c r="J3052" s="84"/>
      <c r="K3052" s="31"/>
      <c r="L3052" s="31"/>
      <c r="M3052" s="169"/>
      <c r="N3052" s="148"/>
      <c r="O3052" s="106"/>
      <c r="P3052" s="43"/>
      <c r="Q3052" s="31"/>
      <c r="R3052" s="84"/>
      <c r="S3052" s="31"/>
      <c r="T3052" s="31"/>
      <c r="U3052" s="169"/>
      <c r="V3052" s="150"/>
      <c r="W3052" s="141" t="str" cm="1">
        <f t="array" ref="W3052">IF(SUM(LEN(B3052:V3052))=0,"",IF(OR(OR(ISBLANK(F3052),SUM(LEN(C3052),LEN(D3052))=0),AND(NOT(E3052="Unknown"),ISBLANK(J3052)),AND(NOT(O3052="Unknown"),ISBLANK(R3052))),"Missing Information", INDEX(Table15[Entire Service Line Classification], MATCH(SUMIFS(Table15[Unique ID],Table15[System-Owned Portion],E3052,Table15[If Material Anything Other than "Lead" in Column E,Was Material Ever Previously Lead?],G3052,Table15[Customer-Owned Portion],O3052),Table15[Unique ID],0),0)))</f>
        <v/>
      </c>
      <c r="X3052"/>
    </row>
    <row r="3053" spans="2:24" x14ac:dyDescent="0.35">
      <c r="B3053" s="146"/>
      <c r="C3053" s="31"/>
      <c r="D3053" s="31"/>
      <c r="E3053" s="44"/>
      <c r="F3053" s="43"/>
      <c r="G3053" s="84"/>
      <c r="H3053" s="31"/>
      <c r="I3053" s="31"/>
      <c r="J3053" s="84"/>
      <c r="K3053" s="31"/>
      <c r="L3053" s="31"/>
      <c r="M3053" s="169"/>
      <c r="N3053" s="148"/>
      <c r="O3053" s="106"/>
      <c r="P3053" s="43"/>
      <c r="Q3053" s="31"/>
      <c r="R3053" s="84"/>
      <c r="S3053" s="31"/>
      <c r="T3053" s="31"/>
      <c r="U3053" s="169"/>
      <c r="V3053" s="150"/>
      <c r="W3053" s="141" t="str" cm="1">
        <f t="array" ref="W3053">IF(SUM(LEN(B3053:V3053))=0,"",IF(OR(OR(ISBLANK(F3053),SUM(LEN(C3053),LEN(D3053))=0),AND(NOT(E3053="Unknown"),ISBLANK(J3053)),AND(NOT(O3053="Unknown"),ISBLANK(R3053))),"Missing Information", INDEX(Table15[Entire Service Line Classification], MATCH(SUMIFS(Table15[Unique ID],Table15[System-Owned Portion],E3053,Table15[If Material Anything Other than "Lead" in Column E,Was Material Ever Previously Lead?],G3053,Table15[Customer-Owned Portion],O3053),Table15[Unique ID],0),0)))</f>
        <v/>
      </c>
      <c r="X3053"/>
    </row>
    <row r="3054" spans="2:24" x14ac:dyDescent="0.35">
      <c r="B3054" s="146"/>
      <c r="C3054" s="31"/>
      <c r="D3054" s="31"/>
      <c r="E3054" s="44"/>
      <c r="F3054" s="43"/>
      <c r="G3054" s="84"/>
      <c r="H3054" s="31"/>
      <c r="I3054" s="31"/>
      <c r="J3054" s="84"/>
      <c r="K3054" s="31"/>
      <c r="L3054" s="31"/>
      <c r="M3054" s="169"/>
      <c r="N3054" s="148"/>
      <c r="O3054" s="106"/>
      <c r="P3054" s="43"/>
      <c r="Q3054" s="31"/>
      <c r="R3054" s="84"/>
      <c r="S3054" s="31"/>
      <c r="T3054" s="31"/>
      <c r="U3054" s="169"/>
      <c r="V3054" s="150"/>
      <c r="W3054" s="141" t="str" cm="1">
        <f t="array" ref="W3054">IF(SUM(LEN(B3054:V3054))=0,"",IF(OR(OR(ISBLANK(F3054),SUM(LEN(C3054),LEN(D3054))=0),AND(NOT(E3054="Unknown"),ISBLANK(J3054)),AND(NOT(O3054="Unknown"),ISBLANK(R3054))),"Missing Information", INDEX(Table15[Entire Service Line Classification], MATCH(SUMIFS(Table15[Unique ID],Table15[System-Owned Portion],E3054,Table15[If Material Anything Other than "Lead" in Column E,Was Material Ever Previously Lead?],G3054,Table15[Customer-Owned Portion],O3054),Table15[Unique ID],0),0)))</f>
        <v/>
      </c>
      <c r="X3054"/>
    </row>
    <row r="3055" spans="2:24" x14ac:dyDescent="0.35">
      <c r="B3055" s="146"/>
      <c r="C3055" s="31"/>
      <c r="D3055" s="31"/>
      <c r="E3055" s="44"/>
      <c r="F3055" s="43"/>
      <c r="G3055" s="84"/>
      <c r="H3055" s="31"/>
      <c r="I3055" s="31"/>
      <c r="J3055" s="84"/>
      <c r="K3055" s="31"/>
      <c r="L3055" s="31"/>
      <c r="M3055" s="169"/>
      <c r="N3055" s="148"/>
      <c r="O3055" s="106"/>
      <c r="P3055" s="43"/>
      <c r="Q3055" s="31"/>
      <c r="R3055" s="84"/>
      <c r="S3055" s="31"/>
      <c r="T3055" s="31"/>
      <c r="U3055" s="169"/>
      <c r="V3055" s="150"/>
      <c r="W3055" s="141" t="str" cm="1">
        <f t="array" ref="W3055">IF(SUM(LEN(B3055:V3055))=0,"",IF(OR(OR(ISBLANK(F3055),SUM(LEN(C3055),LEN(D3055))=0),AND(NOT(E3055="Unknown"),ISBLANK(J3055)),AND(NOT(O3055="Unknown"),ISBLANK(R3055))),"Missing Information", INDEX(Table15[Entire Service Line Classification], MATCH(SUMIFS(Table15[Unique ID],Table15[System-Owned Portion],E3055,Table15[If Material Anything Other than "Lead" in Column E,Was Material Ever Previously Lead?],G3055,Table15[Customer-Owned Portion],O3055),Table15[Unique ID],0),0)))</f>
        <v/>
      </c>
      <c r="X3055"/>
    </row>
    <row r="3056" spans="2:24" x14ac:dyDescent="0.35">
      <c r="B3056" s="146"/>
      <c r="C3056" s="31"/>
      <c r="D3056" s="31"/>
      <c r="E3056" s="44"/>
      <c r="F3056" s="43"/>
      <c r="G3056" s="84"/>
      <c r="H3056" s="31"/>
      <c r="I3056" s="31"/>
      <c r="J3056" s="84"/>
      <c r="K3056" s="31"/>
      <c r="L3056" s="31"/>
      <c r="M3056" s="169"/>
      <c r="N3056" s="148"/>
      <c r="O3056" s="106"/>
      <c r="P3056" s="43"/>
      <c r="Q3056" s="31"/>
      <c r="R3056" s="84"/>
      <c r="S3056" s="31"/>
      <c r="T3056" s="31"/>
      <c r="U3056" s="169"/>
      <c r="V3056" s="150"/>
      <c r="W3056" s="141" t="str" cm="1">
        <f t="array" ref="W3056">IF(SUM(LEN(B3056:V3056))=0,"",IF(OR(OR(ISBLANK(F3056),SUM(LEN(C3056),LEN(D3056))=0),AND(NOT(E3056="Unknown"),ISBLANK(J3056)),AND(NOT(O3056="Unknown"),ISBLANK(R3056))),"Missing Information", INDEX(Table15[Entire Service Line Classification], MATCH(SUMIFS(Table15[Unique ID],Table15[System-Owned Portion],E3056,Table15[If Material Anything Other than "Lead" in Column E,Was Material Ever Previously Lead?],G3056,Table15[Customer-Owned Portion],O3056),Table15[Unique ID],0),0)))</f>
        <v/>
      </c>
      <c r="X3056"/>
    </row>
    <row r="3057" spans="2:24" x14ac:dyDescent="0.35">
      <c r="B3057" s="146"/>
      <c r="C3057" s="31"/>
      <c r="D3057" s="31"/>
      <c r="E3057" s="44"/>
      <c r="F3057" s="43"/>
      <c r="G3057" s="84"/>
      <c r="H3057" s="31"/>
      <c r="I3057" s="31"/>
      <c r="J3057" s="84"/>
      <c r="K3057" s="31"/>
      <c r="L3057" s="31"/>
      <c r="M3057" s="169"/>
      <c r="N3057" s="148"/>
      <c r="O3057" s="106"/>
      <c r="P3057" s="43"/>
      <c r="Q3057" s="31"/>
      <c r="R3057" s="84"/>
      <c r="S3057" s="31"/>
      <c r="T3057" s="31"/>
      <c r="U3057" s="169"/>
      <c r="V3057" s="150"/>
      <c r="W3057" s="141" t="str" cm="1">
        <f t="array" ref="W3057">IF(SUM(LEN(B3057:V3057))=0,"",IF(OR(OR(ISBLANK(F3057),SUM(LEN(C3057),LEN(D3057))=0),AND(NOT(E3057="Unknown"),ISBLANK(J3057)),AND(NOT(O3057="Unknown"),ISBLANK(R3057))),"Missing Information", INDEX(Table15[Entire Service Line Classification], MATCH(SUMIFS(Table15[Unique ID],Table15[System-Owned Portion],E3057,Table15[If Material Anything Other than "Lead" in Column E,Was Material Ever Previously Lead?],G3057,Table15[Customer-Owned Portion],O3057),Table15[Unique ID],0),0)))</f>
        <v/>
      </c>
      <c r="X3057"/>
    </row>
    <row r="3058" spans="2:24" x14ac:dyDescent="0.35">
      <c r="B3058" s="146"/>
      <c r="C3058" s="31"/>
      <c r="D3058" s="31"/>
      <c r="E3058" s="44"/>
      <c r="F3058" s="43"/>
      <c r="G3058" s="84"/>
      <c r="H3058" s="31"/>
      <c r="I3058" s="31"/>
      <c r="J3058" s="84"/>
      <c r="K3058" s="31"/>
      <c r="L3058" s="31"/>
      <c r="M3058" s="169"/>
      <c r="N3058" s="148"/>
      <c r="O3058" s="106"/>
      <c r="P3058" s="43"/>
      <c r="Q3058" s="31"/>
      <c r="R3058" s="84"/>
      <c r="S3058" s="31"/>
      <c r="T3058" s="31"/>
      <c r="U3058" s="169"/>
      <c r="V3058" s="150"/>
      <c r="W3058" s="141" t="str" cm="1">
        <f t="array" ref="W3058">IF(SUM(LEN(B3058:V3058))=0,"",IF(OR(OR(ISBLANK(F3058),SUM(LEN(C3058),LEN(D3058))=0),AND(NOT(E3058="Unknown"),ISBLANK(J3058)),AND(NOT(O3058="Unknown"),ISBLANK(R3058))),"Missing Information", INDEX(Table15[Entire Service Line Classification], MATCH(SUMIFS(Table15[Unique ID],Table15[System-Owned Portion],E3058,Table15[If Material Anything Other than "Lead" in Column E,Was Material Ever Previously Lead?],G3058,Table15[Customer-Owned Portion],O3058),Table15[Unique ID],0),0)))</f>
        <v/>
      </c>
      <c r="X3058"/>
    </row>
    <row r="3059" spans="2:24" x14ac:dyDescent="0.35">
      <c r="B3059" s="146"/>
      <c r="C3059" s="31"/>
      <c r="D3059" s="31"/>
      <c r="E3059" s="44"/>
      <c r="F3059" s="43"/>
      <c r="G3059" s="84"/>
      <c r="H3059" s="31"/>
      <c r="I3059" s="31"/>
      <c r="J3059" s="84"/>
      <c r="K3059" s="31"/>
      <c r="L3059" s="31"/>
      <c r="M3059" s="169"/>
      <c r="N3059" s="148"/>
      <c r="O3059" s="106"/>
      <c r="P3059" s="43"/>
      <c r="Q3059" s="31"/>
      <c r="R3059" s="84"/>
      <c r="S3059" s="31"/>
      <c r="T3059" s="31"/>
      <c r="U3059" s="169"/>
      <c r="V3059" s="150"/>
      <c r="W3059" s="141" t="str" cm="1">
        <f t="array" ref="W3059">IF(SUM(LEN(B3059:V3059))=0,"",IF(OR(OR(ISBLANK(F3059),SUM(LEN(C3059),LEN(D3059))=0),AND(NOT(E3059="Unknown"),ISBLANK(J3059)),AND(NOT(O3059="Unknown"),ISBLANK(R3059))),"Missing Information", INDEX(Table15[Entire Service Line Classification], MATCH(SUMIFS(Table15[Unique ID],Table15[System-Owned Portion],E3059,Table15[If Material Anything Other than "Lead" in Column E,Was Material Ever Previously Lead?],G3059,Table15[Customer-Owned Portion],O3059),Table15[Unique ID],0),0)))</f>
        <v/>
      </c>
      <c r="X3059"/>
    </row>
    <row r="3060" spans="2:24" x14ac:dyDescent="0.35">
      <c r="B3060" s="146"/>
      <c r="C3060" s="31"/>
      <c r="D3060" s="31"/>
      <c r="E3060" s="44"/>
      <c r="F3060" s="43"/>
      <c r="G3060" s="84"/>
      <c r="H3060" s="31"/>
      <c r="I3060" s="31"/>
      <c r="J3060" s="84"/>
      <c r="K3060" s="31"/>
      <c r="L3060" s="31"/>
      <c r="M3060" s="169"/>
      <c r="N3060" s="148"/>
      <c r="O3060" s="106"/>
      <c r="P3060" s="43"/>
      <c r="Q3060" s="31"/>
      <c r="R3060" s="84"/>
      <c r="S3060" s="31"/>
      <c r="T3060" s="31"/>
      <c r="U3060" s="169"/>
      <c r="V3060" s="150"/>
      <c r="W3060" s="141" t="str" cm="1">
        <f t="array" ref="W3060">IF(SUM(LEN(B3060:V3060))=0,"",IF(OR(OR(ISBLANK(F3060),SUM(LEN(C3060),LEN(D3060))=0),AND(NOT(E3060="Unknown"),ISBLANK(J3060)),AND(NOT(O3060="Unknown"),ISBLANK(R3060))),"Missing Information", INDEX(Table15[Entire Service Line Classification], MATCH(SUMIFS(Table15[Unique ID],Table15[System-Owned Portion],E3060,Table15[If Material Anything Other than "Lead" in Column E,Was Material Ever Previously Lead?],G3060,Table15[Customer-Owned Portion],O3060),Table15[Unique ID],0),0)))</f>
        <v/>
      </c>
      <c r="X3060"/>
    </row>
    <row r="3061" spans="2:24" x14ac:dyDescent="0.35">
      <c r="B3061" s="146"/>
      <c r="C3061" s="31"/>
      <c r="D3061" s="31"/>
      <c r="E3061" s="44"/>
      <c r="F3061" s="43"/>
      <c r="G3061" s="84"/>
      <c r="H3061" s="31"/>
      <c r="I3061" s="31"/>
      <c r="J3061" s="84"/>
      <c r="K3061" s="31"/>
      <c r="L3061" s="31"/>
      <c r="M3061" s="169"/>
      <c r="N3061" s="148"/>
      <c r="O3061" s="106"/>
      <c r="P3061" s="43"/>
      <c r="Q3061" s="31"/>
      <c r="R3061" s="84"/>
      <c r="S3061" s="31"/>
      <c r="T3061" s="31"/>
      <c r="U3061" s="169"/>
      <c r="V3061" s="150"/>
      <c r="W3061" s="141" t="str" cm="1">
        <f t="array" ref="W3061">IF(SUM(LEN(B3061:V3061))=0,"",IF(OR(OR(ISBLANK(F3061),SUM(LEN(C3061),LEN(D3061))=0),AND(NOT(E3061="Unknown"),ISBLANK(J3061)),AND(NOT(O3061="Unknown"),ISBLANK(R3061))),"Missing Information", INDEX(Table15[Entire Service Line Classification], MATCH(SUMIFS(Table15[Unique ID],Table15[System-Owned Portion],E3061,Table15[If Material Anything Other than "Lead" in Column E,Was Material Ever Previously Lead?],G3061,Table15[Customer-Owned Portion],O3061),Table15[Unique ID],0),0)))</f>
        <v/>
      </c>
      <c r="X3061"/>
    </row>
    <row r="3062" spans="2:24" x14ac:dyDescent="0.35">
      <c r="B3062" s="146"/>
      <c r="C3062" s="31"/>
      <c r="D3062" s="31"/>
      <c r="E3062" s="44"/>
      <c r="F3062" s="43"/>
      <c r="G3062" s="84"/>
      <c r="H3062" s="31"/>
      <c r="I3062" s="31"/>
      <c r="J3062" s="84"/>
      <c r="K3062" s="31"/>
      <c r="L3062" s="31"/>
      <c r="M3062" s="169"/>
      <c r="N3062" s="148"/>
      <c r="O3062" s="106"/>
      <c r="P3062" s="43"/>
      <c r="Q3062" s="31"/>
      <c r="R3062" s="84"/>
      <c r="S3062" s="31"/>
      <c r="T3062" s="31"/>
      <c r="U3062" s="169"/>
      <c r="V3062" s="150"/>
      <c r="W3062" s="141" t="str" cm="1">
        <f t="array" ref="W3062">IF(SUM(LEN(B3062:V3062))=0,"",IF(OR(OR(ISBLANK(F3062),SUM(LEN(C3062),LEN(D3062))=0),AND(NOT(E3062="Unknown"),ISBLANK(J3062)),AND(NOT(O3062="Unknown"),ISBLANK(R3062))),"Missing Information", INDEX(Table15[Entire Service Line Classification], MATCH(SUMIFS(Table15[Unique ID],Table15[System-Owned Portion],E3062,Table15[If Material Anything Other than "Lead" in Column E,Was Material Ever Previously Lead?],G3062,Table15[Customer-Owned Portion],O3062),Table15[Unique ID],0),0)))</f>
        <v/>
      </c>
      <c r="X3062"/>
    </row>
    <row r="3063" spans="2:24" x14ac:dyDescent="0.35">
      <c r="B3063" s="146"/>
      <c r="C3063" s="31"/>
      <c r="D3063" s="31"/>
      <c r="E3063" s="44"/>
      <c r="F3063" s="43"/>
      <c r="G3063" s="84"/>
      <c r="H3063" s="31"/>
      <c r="I3063" s="31"/>
      <c r="J3063" s="84"/>
      <c r="K3063" s="31"/>
      <c r="L3063" s="31"/>
      <c r="M3063" s="169"/>
      <c r="N3063" s="148"/>
      <c r="O3063" s="106"/>
      <c r="P3063" s="43"/>
      <c r="Q3063" s="31"/>
      <c r="R3063" s="84"/>
      <c r="S3063" s="31"/>
      <c r="T3063" s="31"/>
      <c r="U3063" s="169"/>
      <c r="V3063" s="150"/>
      <c r="W3063" s="141" t="str" cm="1">
        <f t="array" ref="W3063">IF(SUM(LEN(B3063:V3063))=0,"",IF(OR(OR(ISBLANK(F3063),SUM(LEN(C3063),LEN(D3063))=0),AND(NOT(E3063="Unknown"),ISBLANK(J3063)),AND(NOT(O3063="Unknown"),ISBLANK(R3063))),"Missing Information", INDEX(Table15[Entire Service Line Classification], MATCH(SUMIFS(Table15[Unique ID],Table15[System-Owned Portion],E3063,Table15[If Material Anything Other than "Lead" in Column E,Was Material Ever Previously Lead?],G3063,Table15[Customer-Owned Portion],O3063),Table15[Unique ID],0),0)))</f>
        <v/>
      </c>
      <c r="X3063"/>
    </row>
    <row r="3064" spans="2:24" x14ac:dyDescent="0.35">
      <c r="B3064" s="146"/>
      <c r="C3064" s="31"/>
      <c r="D3064" s="31"/>
      <c r="E3064" s="44"/>
      <c r="F3064" s="43"/>
      <c r="G3064" s="84"/>
      <c r="H3064" s="31"/>
      <c r="I3064" s="31"/>
      <c r="J3064" s="84"/>
      <c r="K3064" s="31"/>
      <c r="L3064" s="31"/>
      <c r="M3064" s="169"/>
      <c r="N3064" s="148"/>
      <c r="O3064" s="106"/>
      <c r="P3064" s="43"/>
      <c r="Q3064" s="31"/>
      <c r="R3064" s="84"/>
      <c r="S3064" s="31"/>
      <c r="T3064" s="31"/>
      <c r="U3064" s="169"/>
      <c r="V3064" s="150"/>
      <c r="W3064" s="141" t="str" cm="1">
        <f t="array" ref="W3064">IF(SUM(LEN(B3064:V3064))=0,"",IF(OR(OR(ISBLANK(F3064),SUM(LEN(C3064),LEN(D3064))=0),AND(NOT(E3064="Unknown"),ISBLANK(J3064)),AND(NOT(O3064="Unknown"),ISBLANK(R3064))),"Missing Information", INDEX(Table15[Entire Service Line Classification], MATCH(SUMIFS(Table15[Unique ID],Table15[System-Owned Portion],E3064,Table15[If Material Anything Other than "Lead" in Column E,Was Material Ever Previously Lead?],G3064,Table15[Customer-Owned Portion],O3064),Table15[Unique ID],0),0)))</f>
        <v/>
      </c>
      <c r="X3064"/>
    </row>
    <row r="3065" spans="2:24" x14ac:dyDescent="0.35">
      <c r="B3065" s="146"/>
      <c r="C3065" s="31"/>
      <c r="D3065" s="31"/>
      <c r="E3065" s="44"/>
      <c r="F3065" s="43"/>
      <c r="G3065" s="84"/>
      <c r="H3065" s="31"/>
      <c r="I3065" s="31"/>
      <c r="J3065" s="84"/>
      <c r="K3065" s="31"/>
      <c r="L3065" s="31"/>
      <c r="M3065" s="169"/>
      <c r="N3065" s="148"/>
      <c r="O3065" s="106"/>
      <c r="P3065" s="43"/>
      <c r="Q3065" s="31"/>
      <c r="R3065" s="84"/>
      <c r="S3065" s="31"/>
      <c r="T3065" s="31"/>
      <c r="U3065" s="169"/>
      <c r="V3065" s="150"/>
      <c r="W3065" s="141" t="str" cm="1">
        <f t="array" ref="W3065">IF(SUM(LEN(B3065:V3065))=0,"",IF(OR(OR(ISBLANK(F3065),SUM(LEN(C3065),LEN(D3065))=0),AND(NOT(E3065="Unknown"),ISBLANK(J3065)),AND(NOT(O3065="Unknown"),ISBLANK(R3065))),"Missing Information", INDEX(Table15[Entire Service Line Classification], MATCH(SUMIFS(Table15[Unique ID],Table15[System-Owned Portion],E3065,Table15[If Material Anything Other than "Lead" in Column E,Was Material Ever Previously Lead?],G3065,Table15[Customer-Owned Portion],O3065),Table15[Unique ID],0),0)))</f>
        <v/>
      </c>
      <c r="X3065"/>
    </row>
    <row r="3066" spans="2:24" x14ac:dyDescent="0.35">
      <c r="B3066" s="146"/>
      <c r="C3066" s="31"/>
      <c r="D3066" s="31"/>
      <c r="E3066" s="44"/>
      <c r="F3066" s="43"/>
      <c r="G3066" s="84"/>
      <c r="H3066" s="31"/>
      <c r="I3066" s="31"/>
      <c r="J3066" s="84"/>
      <c r="K3066" s="31"/>
      <c r="L3066" s="31"/>
      <c r="M3066" s="169"/>
      <c r="N3066" s="148"/>
      <c r="O3066" s="106"/>
      <c r="P3066" s="43"/>
      <c r="Q3066" s="31"/>
      <c r="R3066" s="84"/>
      <c r="S3066" s="31"/>
      <c r="T3066" s="31"/>
      <c r="U3066" s="169"/>
      <c r="V3066" s="150"/>
      <c r="W3066" s="141" t="str" cm="1">
        <f t="array" ref="W3066">IF(SUM(LEN(B3066:V3066))=0,"",IF(OR(OR(ISBLANK(F3066),SUM(LEN(C3066),LEN(D3066))=0),AND(NOT(E3066="Unknown"),ISBLANK(J3066)),AND(NOT(O3066="Unknown"),ISBLANK(R3066))),"Missing Information", INDEX(Table15[Entire Service Line Classification], MATCH(SUMIFS(Table15[Unique ID],Table15[System-Owned Portion],E3066,Table15[If Material Anything Other than "Lead" in Column E,Was Material Ever Previously Lead?],G3066,Table15[Customer-Owned Portion],O3066),Table15[Unique ID],0),0)))</f>
        <v/>
      </c>
      <c r="X3066"/>
    </row>
    <row r="3067" spans="2:24" x14ac:dyDescent="0.35">
      <c r="B3067" s="146"/>
      <c r="C3067" s="31"/>
      <c r="D3067" s="31"/>
      <c r="E3067" s="44"/>
      <c r="F3067" s="43"/>
      <c r="G3067" s="84"/>
      <c r="H3067" s="31"/>
      <c r="I3067" s="31"/>
      <c r="J3067" s="84"/>
      <c r="K3067" s="31"/>
      <c r="L3067" s="31"/>
      <c r="M3067" s="169"/>
      <c r="N3067" s="148"/>
      <c r="O3067" s="106"/>
      <c r="P3067" s="43"/>
      <c r="Q3067" s="31"/>
      <c r="R3067" s="84"/>
      <c r="S3067" s="31"/>
      <c r="T3067" s="31"/>
      <c r="U3067" s="169"/>
      <c r="V3067" s="150"/>
      <c r="W3067" s="141" t="str" cm="1">
        <f t="array" ref="W3067">IF(SUM(LEN(B3067:V3067))=0,"",IF(OR(OR(ISBLANK(F3067),SUM(LEN(C3067),LEN(D3067))=0),AND(NOT(E3067="Unknown"),ISBLANK(J3067)),AND(NOT(O3067="Unknown"),ISBLANK(R3067))),"Missing Information", INDEX(Table15[Entire Service Line Classification], MATCH(SUMIFS(Table15[Unique ID],Table15[System-Owned Portion],E3067,Table15[If Material Anything Other than "Lead" in Column E,Was Material Ever Previously Lead?],G3067,Table15[Customer-Owned Portion],O3067),Table15[Unique ID],0),0)))</f>
        <v/>
      </c>
      <c r="X3067"/>
    </row>
    <row r="3068" spans="2:24" x14ac:dyDescent="0.35">
      <c r="B3068" s="146"/>
      <c r="C3068" s="31"/>
      <c r="D3068" s="31"/>
      <c r="E3068" s="44"/>
      <c r="F3068" s="43"/>
      <c r="G3068" s="84"/>
      <c r="H3068" s="31"/>
      <c r="I3068" s="31"/>
      <c r="J3068" s="84"/>
      <c r="K3068" s="31"/>
      <c r="L3068" s="31"/>
      <c r="M3068" s="169"/>
      <c r="N3068" s="148"/>
      <c r="O3068" s="106"/>
      <c r="P3068" s="43"/>
      <c r="Q3068" s="31"/>
      <c r="R3068" s="84"/>
      <c r="S3068" s="31"/>
      <c r="T3068" s="31"/>
      <c r="U3068" s="169"/>
      <c r="V3068" s="150"/>
      <c r="W3068" s="141" t="str" cm="1">
        <f t="array" ref="W3068">IF(SUM(LEN(B3068:V3068))=0,"",IF(OR(OR(ISBLANK(F3068),SUM(LEN(C3068),LEN(D3068))=0),AND(NOT(E3068="Unknown"),ISBLANK(J3068)),AND(NOT(O3068="Unknown"),ISBLANK(R3068))),"Missing Information", INDEX(Table15[Entire Service Line Classification], MATCH(SUMIFS(Table15[Unique ID],Table15[System-Owned Portion],E3068,Table15[If Material Anything Other than "Lead" in Column E,Was Material Ever Previously Lead?],G3068,Table15[Customer-Owned Portion],O3068),Table15[Unique ID],0),0)))</f>
        <v/>
      </c>
      <c r="X3068"/>
    </row>
    <row r="3069" spans="2:24" x14ac:dyDescent="0.35">
      <c r="B3069" s="146"/>
      <c r="C3069" s="31"/>
      <c r="D3069" s="31"/>
      <c r="E3069" s="44"/>
      <c r="F3069" s="43"/>
      <c r="G3069" s="84"/>
      <c r="H3069" s="31"/>
      <c r="I3069" s="31"/>
      <c r="J3069" s="84"/>
      <c r="K3069" s="31"/>
      <c r="L3069" s="31"/>
      <c r="M3069" s="169"/>
      <c r="N3069" s="148"/>
      <c r="O3069" s="106"/>
      <c r="P3069" s="43"/>
      <c r="Q3069" s="31"/>
      <c r="R3069" s="84"/>
      <c r="S3069" s="31"/>
      <c r="T3069" s="31"/>
      <c r="U3069" s="169"/>
      <c r="V3069" s="150"/>
      <c r="W3069" s="141" t="str" cm="1">
        <f t="array" ref="W3069">IF(SUM(LEN(B3069:V3069))=0,"",IF(OR(OR(ISBLANK(F3069),SUM(LEN(C3069),LEN(D3069))=0),AND(NOT(E3069="Unknown"),ISBLANK(J3069)),AND(NOT(O3069="Unknown"),ISBLANK(R3069))),"Missing Information", INDEX(Table15[Entire Service Line Classification], MATCH(SUMIFS(Table15[Unique ID],Table15[System-Owned Portion],E3069,Table15[If Material Anything Other than "Lead" in Column E,Was Material Ever Previously Lead?],G3069,Table15[Customer-Owned Portion],O3069),Table15[Unique ID],0),0)))</f>
        <v/>
      </c>
      <c r="X3069"/>
    </row>
    <row r="3070" spans="2:24" x14ac:dyDescent="0.35">
      <c r="B3070" s="146"/>
      <c r="C3070" s="31"/>
      <c r="D3070" s="31"/>
      <c r="E3070" s="44"/>
      <c r="F3070" s="43"/>
      <c r="G3070" s="84"/>
      <c r="H3070" s="31"/>
      <c r="I3070" s="31"/>
      <c r="J3070" s="84"/>
      <c r="K3070" s="31"/>
      <c r="L3070" s="31"/>
      <c r="M3070" s="169"/>
      <c r="N3070" s="148"/>
      <c r="O3070" s="106"/>
      <c r="P3070" s="43"/>
      <c r="Q3070" s="31"/>
      <c r="R3070" s="84"/>
      <c r="S3070" s="31"/>
      <c r="T3070" s="31"/>
      <c r="U3070" s="169"/>
      <c r="V3070" s="150"/>
      <c r="W3070" s="141" t="str" cm="1">
        <f t="array" ref="W3070">IF(SUM(LEN(B3070:V3070))=0,"",IF(OR(OR(ISBLANK(F3070),SUM(LEN(C3070),LEN(D3070))=0),AND(NOT(E3070="Unknown"),ISBLANK(J3070)),AND(NOT(O3070="Unknown"),ISBLANK(R3070))),"Missing Information", INDEX(Table15[Entire Service Line Classification], MATCH(SUMIFS(Table15[Unique ID],Table15[System-Owned Portion],E3070,Table15[If Material Anything Other than "Lead" in Column E,Was Material Ever Previously Lead?],G3070,Table15[Customer-Owned Portion],O3070),Table15[Unique ID],0),0)))</f>
        <v/>
      </c>
      <c r="X3070"/>
    </row>
    <row r="3071" spans="2:24" x14ac:dyDescent="0.35">
      <c r="B3071" s="146"/>
      <c r="C3071" s="31"/>
      <c r="D3071" s="31"/>
      <c r="E3071" s="44"/>
      <c r="F3071" s="43"/>
      <c r="G3071" s="84"/>
      <c r="H3071" s="31"/>
      <c r="I3071" s="31"/>
      <c r="J3071" s="84"/>
      <c r="K3071" s="31"/>
      <c r="L3071" s="31"/>
      <c r="M3071" s="169"/>
      <c r="N3071" s="148"/>
      <c r="O3071" s="106"/>
      <c r="P3071" s="43"/>
      <c r="Q3071" s="31"/>
      <c r="R3071" s="84"/>
      <c r="S3071" s="31"/>
      <c r="T3071" s="31"/>
      <c r="U3071" s="169"/>
      <c r="V3071" s="150"/>
      <c r="W3071" s="141" t="str" cm="1">
        <f t="array" ref="W3071">IF(SUM(LEN(B3071:V3071))=0,"",IF(OR(OR(ISBLANK(F3071),SUM(LEN(C3071),LEN(D3071))=0),AND(NOT(E3071="Unknown"),ISBLANK(J3071)),AND(NOT(O3071="Unknown"),ISBLANK(R3071))),"Missing Information", INDEX(Table15[Entire Service Line Classification], MATCH(SUMIFS(Table15[Unique ID],Table15[System-Owned Portion],E3071,Table15[If Material Anything Other than "Lead" in Column E,Was Material Ever Previously Lead?],G3071,Table15[Customer-Owned Portion],O3071),Table15[Unique ID],0),0)))</f>
        <v/>
      </c>
      <c r="X3071"/>
    </row>
    <row r="3072" spans="2:24" x14ac:dyDescent="0.35">
      <c r="B3072" s="146"/>
      <c r="C3072" s="31"/>
      <c r="D3072" s="31"/>
      <c r="E3072" s="44"/>
      <c r="F3072" s="43"/>
      <c r="G3072" s="84"/>
      <c r="H3072" s="31"/>
      <c r="I3072" s="31"/>
      <c r="J3072" s="84"/>
      <c r="K3072" s="31"/>
      <c r="L3072" s="31"/>
      <c r="M3072" s="169"/>
      <c r="N3072" s="148"/>
      <c r="O3072" s="106"/>
      <c r="P3072" s="43"/>
      <c r="Q3072" s="31"/>
      <c r="R3072" s="84"/>
      <c r="S3072" s="31"/>
      <c r="T3072" s="31"/>
      <c r="U3072" s="169"/>
      <c r="V3072" s="150"/>
      <c r="W3072" s="141" t="str" cm="1">
        <f t="array" ref="W3072">IF(SUM(LEN(B3072:V3072))=0,"",IF(OR(OR(ISBLANK(F3072),SUM(LEN(C3072),LEN(D3072))=0),AND(NOT(E3072="Unknown"),ISBLANK(J3072)),AND(NOT(O3072="Unknown"),ISBLANK(R3072))),"Missing Information", INDEX(Table15[Entire Service Line Classification], MATCH(SUMIFS(Table15[Unique ID],Table15[System-Owned Portion],E3072,Table15[If Material Anything Other than "Lead" in Column E,Was Material Ever Previously Lead?],G3072,Table15[Customer-Owned Portion],O3072),Table15[Unique ID],0),0)))</f>
        <v/>
      </c>
      <c r="X3072"/>
    </row>
    <row r="3073" spans="2:24" x14ac:dyDescent="0.35">
      <c r="B3073" s="146"/>
      <c r="C3073" s="31"/>
      <c r="D3073" s="31"/>
      <c r="E3073" s="44"/>
      <c r="F3073" s="43"/>
      <c r="G3073" s="84"/>
      <c r="H3073" s="31"/>
      <c r="I3073" s="31"/>
      <c r="J3073" s="84"/>
      <c r="K3073" s="31"/>
      <c r="L3073" s="31"/>
      <c r="M3073" s="169"/>
      <c r="N3073" s="148"/>
      <c r="O3073" s="106"/>
      <c r="P3073" s="43"/>
      <c r="Q3073" s="31"/>
      <c r="R3073" s="84"/>
      <c r="S3073" s="31"/>
      <c r="T3073" s="31"/>
      <c r="U3073" s="169"/>
      <c r="V3073" s="150"/>
      <c r="W3073" s="141" t="str" cm="1">
        <f t="array" ref="W3073">IF(SUM(LEN(B3073:V3073))=0,"",IF(OR(OR(ISBLANK(F3073),SUM(LEN(C3073),LEN(D3073))=0),AND(NOT(E3073="Unknown"),ISBLANK(J3073)),AND(NOT(O3073="Unknown"),ISBLANK(R3073))),"Missing Information", INDEX(Table15[Entire Service Line Classification], MATCH(SUMIFS(Table15[Unique ID],Table15[System-Owned Portion],E3073,Table15[If Material Anything Other than "Lead" in Column E,Was Material Ever Previously Lead?],G3073,Table15[Customer-Owned Portion],O3073),Table15[Unique ID],0),0)))</f>
        <v/>
      </c>
      <c r="X3073"/>
    </row>
    <row r="3074" spans="2:24" x14ac:dyDescent="0.35">
      <c r="B3074" s="146"/>
      <c r="C3074" s="31"/>
      <c r="D3074" s="31"/>
      <c r="E3074" s="44"/>
      <c r="F3074" s="43"/>
      <c r="G3074" s="84"/>
      <c r="H3074" s="31"/>
      <c r="I3074" s="31"/>
      <c r="J3074" s="84"/>
      <c r="K3074" s="31"/>
      <c r="L3074" s="31"/>
      <c r="M3074" s="169"/>
      <c r="N3074" s="148"/>
      <c r="O3074" s="106"/>
      <c r="P3074" s="43"/>
      <c r="Q3074" s="31"/>
      <c r="R3074" s="84"/>
      <c r="S3074" s="31"/>
      <c r="T3074" s="31"/>
      <c r="U3074" s="169"/>
      <c r="V3074" s="150"/>
      <c r="W3074" s="141" t="str" cm="1">
        <f t="array" ref="W3074">IF(SUM(LEN(B3074:V3074))=0,"",IF(OR(OR(ISBLANK(F3074),SUM(LEN(C3074),LEN(D3074))=0),AND(NOT(E3074="Unknown"),ISBLANK(J3074)),AND(NOT(O3074="Unknown"),ISBLANK(R3074))),"Missing Information", INDEX(Table15[Entire Service Line Classification], MATCH(SUMIFS(Table15[Unique ID],Table15[System-Owned Portion],E3074,Table15[If Material Anything Other than "Lead" in Column E,Was Material Ever Previously Lead?],G3074,Table15[Customer-Owned Portion],O3074),Table15[Unique ID],0),0)))</f>
        <v/>
      </c>
      <c r="X3074"/>
    </row>
    <row r="3075" spans="2:24" x14ac:dyDescent="0.35">
      <c r="B3075" s="146"/>
      <c r="C3075" s="31"/>
      <c r="D3075" s="31"/>
      <c r="E3075" s="44"/>
      <c r="F3075" s="43"/>
      <c r="G3075" s="84"/>
      <c r="H3075" s="31"/>
      <c r="I3075" s="31"/>
      <c r="J3075" s="84"/>
      <c r="K3075" s="31"/>
      <c r="L3075" s="31"/>
      <c r="M3075" s="169"/>
      <c r="N3075" s="148"/>
      <c r="O3075" s="106"/>
      <c r="P3075" s="43"/>
      <c r="Q3075" s="31"/>
      <c r="R3075" s="84"/>
      <c r="S3075" s="31"/>
      <c r="T3075" s="31"/>
      <c r="U3075" s="169"/>
      <c r="V3075" s="150"/>
      <c r="W3075" s="141" t="str" cm="1">
        <f t="array" ref="W3075">IF(SUM(LEN(B3075:V3075))=0,"",IF(OR(OR(ISBLANK(F3075),SUM(LEN(C3075),LEN(D3075))=0),AND(NOT(E3075="Unknown"),ISBLANK(J3075)),AND(NOT(O3075="Unknown"),ISBLANK(R3075))),"Missing Information", INDEX(Table15[Entire Service Line Classification], MATCH(SUMIFS(Table15[Unique ID],Table15[System-Owned Portion],E3075,Table15[If Material Anything Other than "Lead" in Column E,Was Material Ever Previously Lead?],G3075,Table15[Customer-Owned Portion],O3075),Table15[Unique ID],0),0)))</f>
        <v/>
      </c>
      <c r="X3075"/>
    </row>
    <row r="3076" spans="2:24" x14ac:dyDescent="0.35">
      <c r="B3076" s="146"/>
      <c r="C3076" s="31"/>
      <c r="D3076" s="31"/>
      <c r="E3076" s="44"/>
      <c r="F3076" s="43"/>
      <c r="G3076" s="84"/>
      <c r="H3076" s="31"/>
      <c r="I3076" s="31"/>
      <c r="J3076" s="84"/>
      <c r="K3076" s="31"/>
      <c r="L3076" s="31"/>
      <c r="M3076" s="169"/>
      <c r="N3076" s="148"/>
      <c r="O3076" s="106"/>
      <c r="P3076" s="43"/>
      <c r="Q3076" s="31"/>
      <c r="R3076" s="84"/>
      <c r="S3076" s="31"/>
      <c r="T3076" s="31"/>
      <c r="U3076" s="169"/>
      <c r="V3076" s="150"/>
      <c r="W3076" s="141" t="str" cm="1">
        <f t="array" ref="W3076">IF(SUM(LEN(B3076:V3076))=0,"",IF(OR(OR(ISBLANK(F3076),SUM(LEN(C3076),LEN(D3076))=0),AND(NOT(E3076="Unknown"),ISBLANK(J3076)),AND(NOT(O3076="Unknown"),ISBLANK(R3076))),"Missing Information", INDEX(Table15[Entire Service Line Classification], MATCH(SUMIFS(Table15[Unique ID],Table15[System-Owned Portion],E3076,Table15[If Material Anything Other than "Lead" in Column E,Was Material Ever Previously Lead?],G3076,Table15[Customer-Owned Portion],O3076),Table15[Unique ID],0),0)))</f>
        <v/>
      </c>
      <c r="X3076"/>
    </row>
    <row r="3077" spans="2:24" x14ac:dyDescent="0.35">
      <c r="B3077" s="146"/>
      <c r="C3077" s="31"/>
      <c r="D3077" s="31"/>
      <c r="E3077" s="44"/>
      <c r="F3077" s="43"/>
      <c r="G3077" s="84"/>
      <c r="H3077" s="31"/>
      <c r="I3077" s="31"/>
      <c r="J3077" s="84"/>
      <c r="K3077" s="31"/>
      <c r="L3077" s="31"/>
      <c r="M3077" s="169"/>
      <c r="N3077" s="148"/>
      <c r="O3077" s="106"/>
      <c r="P3077" s="43"/>
      <c r="Q3077" s="31"/>
      <c r="R3077" s="84"/>
      <c r="S3077" s="31"/>
      <c r="T3077" s="31"/>
      <c r="U3077" s="169"/>
      <c r="V3077" s="150"/>
      <c r="W3077" s="141" t="str" cm="1">
        <f t="array" ref="W3077">IF(SUM(LEN(B3077:V3077))=0,"",IF(OR(OR(ISBLANK(F3077),SUM(LEN(C3077),LEN(D3077))=0),AND(NOT(E3077="Unknown"),ISBLANK(J3077)),AND(NOT(O3077="Unknown"),ISBLANK(R3077))),"Missing Information", INDEX(Table15[Entire Service Line Classification], MATCH(SUMIFS(Table15[Unique ID],Table15[System-Owned Portion],E3077,Table15[If Material Anything Other than "Lead" in Column E,Was Material Ever Previously Lead?],G3077,Table15[Customer-Owned Portion],O3077),Table15[Unique ID],0),0)))</f>
        <v/>
      </c>
      <c r="X3077"/>
    </row>
    <row r="3078" spans="2:24" x14ac:dyDescent="0.35">
      <c r="B3078" s="146"/>
      <c r="C3078" s="31"/>
      <c r="D3078" s="31"/>
      <c r="E3078" s="44"/>
      <c r="F3078" s="43"/>
      <c r="G3078" s="84"/>
      <c r="H3078" s="31"/>
      <c r="I3078" s="31"/>
      <c r="J3078" s="84"/>
      <c r="K3078" s="31"/>
      <c r="L3078" s="31"/>
      <c r="M3078" s="169"/>
      <c r="N3078" s="148"/>
      <c r="O3078" s="106"/>
      <c r="P3078" s="43"/>
      <c r="Q3078" s="31"/>
      <c r="R3078" s="84"/>
      <c r="S3078" s="31"/>
      <c r="T3078" s="31"/>
      <c r="U3078" s="169"/>
      <c r="V3078" s="150"/>
      <c r="W3078" s="141" t="str" cm="1">
        <f t="array" ref="W3078">IF(SUM(LEN(B3078:V3078))=0,"",IF(OR(OR(ISBLANK(F3078),SUM(LEN(C3078),LEN(D3078))=0),AND(NOT(E3078="Unknown"),ISBLANK(J3078)),AND(NOT(O3078="Unknown"),ISBLANK(R3078))),"Missing Information", INDEX(Table15[Entire Service Line Classification], MATCH(SUMIFS(Table15[Unique ID],Table15[System-Owned Portion],E3078,Table15[If Material Anything Other than "Lead" in Column E,Was Material Ever Previously Lead?],G3078,Table15[Customer-Owned Portion],O3078),Table15[Unique ID],0),0)))</f>
        <v/>
      </c>
      <c r="X3078"/>
    </row>
    <row r="3079" spans="2:24" x14ac:dyDescent="0.35">
      <c r="B3079" s="146"/>
      <c r="C3079" s="31"/>
      <c r="D3079" s="31"/>
      <c r="E3079" s="44"/>
      <c r="F3079" s="43"/>
      <c r="G3079" s="84"/>
      <c r="H3079" s="31"/>
      <c r="I3079" s="31"/>
      <c r="J3079" s="84"/>
      <c r="K3079" s="31"/>
      <c r="L3079" s="31"/>
      <c r="M3079" s="169"/>
      <c r="N3079" s="148"/>
      <c r="O3079" s="106"/>
      <c r="P3079" s="43"/>
      <c r="Q3079" s="31"/>
      <c r="R3079" s="84"/>
      <c r="S3079" s="31"/>
      <c r="T3079" s="31"/>
      <c r="U3079" s="169"/>
      <c r="V3079" s="150"/>
      <c r="W3079" s="141" t="str" cm="1">
        <f t="array" ref="W3079">IF(SUM(LEN(B3079:V3079))=0,"",IF(OR(OR(ISBLANK(F3079),SUM(LEN(C3079),LEN(D3079))=0),AND(NOT(E3079="Unknown"),ISBLANK(J3079)),AND(NOT(O3079="Unknown"),ISBLANK(R3079))),"Missing Information", INDEX(Table15[Entire Service Line Classification], MATCH(SUMIFS(Table15[Unique ID],Table15[System-Owned Portion],E3079,Table15[If Material Anything Other than "Lead" in Column E,Was Material Ever Previously Lead?],G3079,Table15[Customer-Owned Portion],O3079),Table15[Unique ID],0),0)))</f>
        <v/>
      </c>
      <c r="X3079"/>
    </row>
    <row r="3080" spans="2:24" x14ac:dyDescent="0.35">
      <c r="B3080" s="146"/>
      <c r="C3080" s="31"/>
      <c r="D3080" s="31"/>
      <c r="E3080" s="44"/>
      <c r="F3080" s="43"/>
      <c r="G3080" s="84"/>
      <c r="H3080" s="31"/>
      <c r="I3080" s="31"/>
      <c r="J3080" s="84"/>
      <c r="K3080" s="31"/>
      <c r="L3080" s="31"/>
      <c r="M3080" s="169"/>
      <c r="N3080" s="148"/>
      <c r="O3080" s="106"/>
      <c r="P3080" s="43"/>
      <c r="Q3080" s="31"/>
      <c r="R3080" s="84"/>
      <c r="S3080" s="31"/>
      <c r="T3080" s="31"/>
      <c r="U3080" s="169"/>
      <c r="V3080" s="150"/>
      <c r="W3080" s="141" t="str" cm="1">
        <f t="array" ref="W3080">IF(SUM(LEN(B3080:V3080))=0,"",IF(OR(OR(ISBLANK(F3080),SUM(LEN(C3080),LEN(D3080))=0),AND(NOT(E3080="Unknown"),ISBLANK(J3080)),AND(NOT(O3080="Unknown"),ISBLANK(R3080))),"Missing Information", INDEX(Table15[Entire Service Line Classification], MATCH(SUMIFS(Table15[Unique ID],Table15[System-Owned Portion],E3080,Table15[If Material Anything Other than "Lead" in Column E,Was Material Ever Previously Lead?],G3080,Table15[Customer-Owned Portion],O3080),Table15[Unique ID],0),0)))</f>
        <v/>
      </c>
      <c r="X3080"/>
    </row>
    <row r="3081" spans="2:24" x14ac:dyDescent="0.35">
      <c r="B3081" s="146"/>
      <c r="C3081" s="31"/>
      <c r="D3081" s="31"/>
      <c r="E3081" s="44"/>
      <c r="F3081" s="43"/>
      <c r="G3081" s="84"/>
      <c r="H3081" s="31"/>
      <c r="I3081" s="31"/>
      <c r="J3081" s="84"/>
      <c r="K3081" s="31"/>
      <c r="L3081" s="31"/>
      <c r="M3081" s="169"/>
      <c r="N3081" s="148"/>
      <c r="O3081" s="106"/>
      <c r="P3081" s="43"/>
      <c r="Q3081" s="31"/>
      <c r="R3081" s="84"/>
      <c r="S3081" s="31"/>
      <c r="T3081" s="31"/>
      <c r="U3081" s="169"/>
      <c r="V3081" s="150"/>
      <c r="W3081" s="141" t="str" cm="1">
        <f t="array" ref="W3081">IF(SUM(LEN(B3081:V3081))=0,"",IF(OR(OR(ISBLANK(F3081),SUM(LEN(C3081),LEN(D3081))=0),AND(NOT(E3081="Unknown"),ISBLANK(J3081)),AND(NOT(O3081="Unknown"),ISBLANK(R3081))),"Missing Information", INDEX(Table15[Entire Service Line Classification], MATCH(SUMIFS(Table15[Unique ID],Table15[System-Owned Portion],E3081,Table15[If Material Anything Other than "Lead" in Column E,Was Material Ever Previously Lead?],G3081,Table15[Customer-Owned Portion],O3081),Table15[Unique ID],0),0)))</f>
        <v/>
      </c>
      <c r="X3081"/>
    </row>
    <row r="3082" spans="2:24" x14ac:dyDescent="0.35">
      <c r="B3082" s="146"/>
      <c r="C3082" s="31"/>
      <c r="D3082" s="31"/>
      <c r="E3082" s="44"/>
      <c r="F3082" s="43"/>
      <c r="G3082" s="84"/>
      <c r="H3082" s="31"/>
      <c r="I3082" s="31"/>
      <c r="J3082" s="84"/>
      <c r="K3082" s="31"/>
      <c r="L3082" s="31"/>
      <c r="M3082" s="169"/>
      <c r="N3082" s="148"/>
      <c r="O3082" s="106"/>
      <c r="P3082" s="43"/>
      <c r="Q3082" s="31"/>
      <c r="R3082" s="84"/>
      <c r="S3082" s="31"/>
      <c r="T3082" s="31"/>
      <c r="U3082" s="169"/>
      <c r="V3082" s="150"/>
      <c r="W3082" s="141" t="str" cm="1">
        <f t="array" ref="W3082">IF(SUM(LEN(B3082:V3082))=0,"",IF(OR(OR(ISBLANK(F3082),SUM(LEN(C3082),LEN(D3082))=0),AND(NOT(E3082="Unknown"),ISBLANK(J3082)),AND(NOT(O3082="Unknown"),ISBLANK(R3082))),"Missing Information", INDEX(Table15[Entire Service Line Classification], MATCH(SUMIFS(Table15[Unique ID],Table15[System-Owned Portion],E3082,Table15[If Material Anything Other than "Lead" in Column E,Was Material Ever Previously Lead?],G3082,Table15[Customer-Owned Portion],O3082),Table15[Unique ID],0),0)))</f>
        <v/>
      </c>
      <c r="X3082"/>
    </row>
    <row r="3083" spans="2:24" x14ac:dyDescent="0.35">
      <c r="B3083" s="146"/>
      <c r="C3083" s="31"/>
      <c r="D3083" s="31"/>
      <c r="E3083" s="44"/>
      <c r="F3083" s="43"/>
      <c r="G3083" s="84"/>
      <c r="H3083" s="31"/>
      <c r="I3083" s="31"/>
      <c r="J3083" s="84"/>
      <c r="K3083" s="31"/>
      <c r="L3083" s="31"/>
      <c r="M3083" s="169"/>
      <c r="N3083" s="148"/>
      <c r="O3083" s="106"/>
      <c r="P3083" s="43"/>
      <c r="Q3083" s="31"/>
      <c r="R3083" s="84"/>
      <c r="S3083" s="31"/>
      <c r="T3083" s="31"/>
      <c r="U3083" s="169"/>
      <c r="V3083" s="150"/>
      <c r="W3083" s="141" t="str" cm="1">
        <f t="array" ref="W3083">IF(SUM(LEN(B3083:V3083))=0,"",IF(OR(OR(ISBLANK(F3083),SUM(LEN(C3083),LEN(D3083))=0),AND(NOT(E3083="Unknown"),ISBLANK(J3083)),AND(NOT(O3083="Unknown"),ISBLANK(R3083))),"Missing Information", INDEX(Table15[Entire Service Line Classification], MATCH(SUMIFS(Table15[Unique ID],Table15[System-Owned Portion],E3083,Table15[If Material Anything Other than "Lead" in Column E,Was Material Ever Previously Lead?],G3083,Table15[Customer-Owned Portion],O3083),Table15[Unique ID],0),0)))</f>
        <v/>
      </c>
      <c r="X3083"/>
    </row>
    <row r="3084" spans="2:24" x14ac:dyDescent="0.35">
      <c r="B3084" s="146"/>
      <c r="C3084" s="31"/>
      <c r="D3084" s="31"/>
      <c r="E3084" s="44"/>
      <c r="F3084" s="43"/>
      <c r="G3084" s="84"/>
      <c r="H3084" s="31"/>
      <c r="I3084" s="31"/>
      <c r="J3084" s="84"/>
      <c r="K3084" s="31"/>
      <c r="L3084" s="31"/>
      <c r="M3084" s="169"/>
      <c r="N3084" s="148"/>
      <c r="O3084" s="106"/>
      <c r="P3084" s="43"/>
      <c r="Q3084" s="31"/>
      <c r="R3084" s="84"/>
      <c r="S3084" s="31"/>
      <c r="T3084" s="31"/>
      <c r="U3084" s="169"/>
      <c r="V3084" s="150"/>
      <c r="W3084" s="141" t="str" cm="1">
        <f t="array" ref="W3084">IF(SUM(LEN(B3084:V3084))=0,"",IF(OR(OR(ISBLANK(F3084),SUM(LEN(C3084),LEN(D3084))=0),AND(NOT(E3084="Unknown"),ISBLANK(J3084)),AND(NOT(O3084="Unknown"),ISBLANK(R3084))),"Missing Information", INDEX(Table15[Entire Service Line Classification], MATCH(SUMIFS(Table15[Unique ID],Table15[System-Owned Portion],E3084,Table15[If Material Anything Other than "Lead" in Column E,Was Material Ever Previously Lead?],G3084,Table15[Customer-Owned Portion],O3084),Table15[Unique ID],0),0)))</f>
        <v/>
      </c>
      <c r="X3084"/>
    </row>
    <row r="3085" spans="2:24" x14ac:dyDescent="0.35">
      <c r="B3085" s="146"/>
      <c r="C3085" s="31"/>
      <c r="D3085" s="31"/>
      <c r="E3085" s="44"/>
      <c r="F3085" s="43"/>
      <c r="G3085" s="84"/>
      <c r="H3085" s="31"/>
      <c r="I3085" s="31"/>
      <c r="J3085" s="84"/>
      <c r="K3085" s="31"/>
      <c r="L3085" s="31"/>
      <c r="M3085" s="169"/>
      <c r="N3085" s="148"/>
      <c r="O3085" s="106"/>
      <c r="P3085" s="43"/>
      <c r="Q3085" s="31"/>
      <c r="R3085" s="84"/>
      <c r="S3085" s="31"/>
      <c r="T3085" s="31"/>
      <c r="U3085" s="169"/>
      <c r="V3085" s="150"/>
      <c r="W3085" s="141" t="str" cm="1">
        <f t="array" ref="W3085">IF(SUM(LEN(B3085:V3085))=0,"",IF(OR(OR(ISBLANK(F3085),SUM(LEN(C3085),LEN(D3085))=0),AND(NOT(E3085="Unknown"),ISBLANK(J3085)),AND(NOT(O3085="Unknown"),ISBLANK(R3085))),"Missing Information", INDEX(Table15[Entire Service Line Classification], MATCH(SUMIFS(Table15[Unique ID],Table15[System-Owned Portion],E3085,Table15[If Material Anything Other than "Lead" in Column E,Was Material Ever Previously Lead?],G3085,Table15[Customer-Owned Portion],O3085),Table15[Unique ID],0),0)))</f>
        <v/>
      </c>
      <c r="X3085"/>
    </row>
    <row r="3086" spans="2:24" x14ac:dyDescent="0.35">
      <c r="B3086" s="146"/>
      <c r="C3086" s="31"/>
      <c r="D3086" s="31"/>
      <c r="E3086" s="44"/>
      <c r="F3086" s="43"/>
      <c r="G3086" s="84"/>
      <c r="H3086" s="31"/>
      <c r="I3086" s="31"/>
      <c r="J3086" s="84"/>
      <c r="K3086" s="31"/>
      <c r="L3086" s="31"/>
      <c r="M3086" s="169"/>
      <c r="N3086" s="148"/>
      <c r="O3086" s="106"/>
      <c r="P3086" s="43"/>
      <c r="Q3086" s="31"/>
      <c r="R3086" s="84"/>
      <c r="S3086" s="31"/>
      <c r="T3086" s="31"/>
      <c r="U3086" s="169"/>
      <c r="V3086" s="150"/>
      <c r="W3086" s="141" t="str" cm="1">
        <f t="array" ref="W3086">IF(SUM(LEN(B3086:V3086))=0,"",IF(OR(OR(ISBLANK(F3086),SUM(LEN(C3086),LEN(D3086))=0),AND(NOT(E3086="Unknown"),ISBLANK(J3086)),AND(NOT(O3086="Unknown"),ISBLANK(R3086))),"Missing Information", INDEX(Table15[Entire Service Line Classification], MATCH(SUMIFS(Table15[Unique ID],Table15[System-Owned Portion],E3086,Table15[If Material Anything Other than "Lead" in Column E,Was Material Ever Previously Lead?],G3086,Table15[Customer-Owned Portion],O3086),Table15[Unique ID],0),0)))</f>
        <v/>
      </c>
      <c r="X3086"/>
    </row>
    <row r="3087" spans="2:24" x14ac:dyDescent="0.35">
      <c r="B3087" s="146"/>
      <c r="C3087" s="31"/>
      <c r="D3087" s="31"/>
      <c r="E3087" s="44"/>
      <c r="F3087" s="43"/>
      <c r="G3087" s="84"/>
      <c r="H3087" s="31"/>
      <c r="I3087" s="31"/>
      <c r="J3087" s="84"/>
      <c r="K3087" s="31"/>
      <c r="L3087" s="31"/>
      <c r="M3087" s="169"/>
      <c r="N3087" s="148"/>
      <c r="O3087" s="106"/>
      <c r="P3087" s="43"/>
      <c r="Q3087" s="31"/>
      <c r="R3087" s="84"/>
      <c r="S3087" s="31"/>
      <c r="T3087" s="31"/>
      <c r="U3087" s="169"/>
      <c r="V3087" s="150"/>
      <c r="W3087" s="141" t="str" cm="1">
        <f t="array" ref="W3087">IF(SUM(LEN(B3087:V3087))=0,"",IF(OR(OR(ISBLANK(F3087),SUM(LEN(C3087),LEN(D3087))=0),AND(NOT(E3087="Unknown"),ISBLANK(J3087)),AND(NOT(O3087="Unknown"),ISBLANK(R3087))),"Missing Information", INDEX(Table15[Entire Service Line Classification], MATCH(SUMIFS(Table15[Unique ID],Table15[System-Owned Portion],E3087,Table15[If Material Anything Other than "Lead" in Column E,Was Material Ever Previously Lead?],G3087,Table15[Customer-Owned Portion],O3087),Table15[Unique ID],0),0)))</f>
        <v/>
      </c>
      <c r="X3087"/>
    </row>
    <row r="3088" spans="2:24" x14ac:dyDescent="0.35">
      <c r="B3088" s="146"/>
      <c r="C3088" s="31"/>
      <c r="D3088" s="31"/>
      <c r="E3088" s="44"/>
      <c r="F3088" s="43"/>
      <c r="G3088" s="84"/>
      <c r="H3088" s="31"/>
      <c r="I3088" s="31"/>
      <c r="J3088" s="84"/>
      <c r="K3088" s="31"/>
      <c r="L3088" s="31"/>
      <c r="M3088" s="169"/>
      <c r="N3088" s="148"/>
      <c r="O3088" s="106"/>
      <c r="P3088" s="43"/>
      <c r="Q3088" s="31"/>
      <c r="R3088" s="84"/>
      <c r="S3088" s="31"/>
      <c r="T3088" s="31"/>
      <c r="U3088" s="169"/>
      <c r="V3088" s="150"/>
      <c r="W3088" s="141" t="str" cm="1">
        <f t="array" ref="W3088">IF(SUM(LEN(B3088:V3088))=0,"",IF(OR(OR(ISBLANK(F3088),SUM(LEN(C3088),LEN(D3088))=0),AND(NOT(E3088="Unknown"),ISBLANK(J3088)),AND(NOT(O3088="Unknown"),ISBLANK(R3088))),"Missing Information", INDEX(Table15[Entire Service Line Classification], MATCH(SUMIFS(Table15[Unique ID],Table15[System-Owned Portion],E3088,Table15[If Material Anything Other than "Lead" in Column E,Was Material Ever Previously Lead?],G3088,Table15[Customer-Owned Portion],O3088),Table15[Unique ID],0),0)))</f>
        <v/>
      </c>
      <c r="X3088"/>
    </row>
    <row r="3089" spans="2:24" x14ac:dyDescent="0.35">
      <c r="B3089" s="146"/>
      <c r="C3089" s="31"/>
      <c r="D3089" s="31"/>
      <c r="E3089" s="44"/>
      <c r="F3089" s="43"/>
      <c r="G3089" s="84"/>
      <c r="H3089" s="31"/>
      <c r="I3089" s="31"/>
      <c r="J3089" s="84"/>
      <c r="K3089" s="31"/>
      <c r="L3089" s="31"/>
      <c r="M3089" s="169"/>
      <c r="N3089" s="148"/>
      <c r="O3089" s="106"/>
      <c r="P3089" s="43"/>
      <c r="Q3089" s="31"/>
      <c r="R3089" s="84"/>
      <c r="S3089" s="31"/>
      <c r="T3089" s="31"/>
      <c r="U3089" s="169"/>
      <c r="V3089" s="150"/>
      <c r="W3089" s="141" t="str" cm="1">
        <f t="array" ref="W3089">IF(SUM(LEN(B3089:V3089))=0,"",IF(OR(OR(ISBLANK(F3089),SUM(LEN(C3089),LEN(D3089))=0),AND(NOT(E3089="Unknown"),ISBLANK(J3089)),AND(NOT(O3089="Unknown"),ISBLANK(R3089))),"Missing Information", INDEX(Table15[Entire Service Line Classification], MATCH(SUMIFS(Table15[Unique ID],Table15[System-Owned Portion],E3089,Table15[If Material Anything Other than "Lead" in Column E,Was Material Ever Previously Lead?],G3089,Table15[Customer-Owned Portion],O3089),Table15[Unique ID],0),0)))</f>
        <v/>
      </c>
      <c r="X3089"/>
    </row>
    <row r="3090" spans="2:24" x14ac:dyDescent="0.35">
      <c r="B3090" s="146"/>
      <c r="C3090" s="31"/>
      <c r="D3090" s="31"/>
      <c r="E3090" s="44"/>
      <c r="F3090" s="43"/>
      <c r="G3090" s="84"/>
      <c r="H3090" s="31"/>
      <c r="I3090" s="31"/>
      <c r="J3090" s="84"/>
      <c r="K3090" s="31"/>
      <c r="L3090" s="31"/>
      <c r="M3090" s="169"/>
      <c r="N3090" s="148"/>
      <c r="O3090" s="106"/>
      <c r="P3090" s="43"/>
      <c r="Q3090" s="31"/>
      <c r="R3090" s="84"/>
      <c r="S3090" s="31"/>
      <c r="T3090" s="31"/>
      <c r="U3090" s="169"/>
      <c r="V3090" s="150"/>
      <c r="W3090" s="141" t="str" cm="1">
        <f t="array" ref="W3090">IF(SUM(LEN(B3090:V3090))=0,"",IF(OR(OR(ISBLANK(F3090),SUM(LEN(C3090),LEN(D3090))=0),AND(NOT(E3090="Unknown"),ISBLANK(J3090)),AND(NOT(O3090="Unknown"),ISBLANK(R3090))),"Missing Information", INDEX(Table15[Entire Service Line Classification], MATCH(SUMIFS(Table15[Unique ID],Table15[System-Owned Portion],E3090,Table15[If Material Anything Other than "Lead" in Column E,Was Material Ever Previously Lead?],G3090,Table15[Customer-Owned Portion],O3090),Table15[Unique ID],0),0)))</f>
        <v/>
      </c>
      <c r="X3090"/>
    </row>
    <row r="3091" spans="2:24" x14ac:dyDescent="0.35">
      <c r="B3091" s="146"/>
      <c r="C3091" s="31"/>
      <c r="D3091" s="31"/>
      <c r="E3091" s="44"/>
      <c r="F3091" s="43"/>
      <c r="G3091" s="84"/>
      <c r="H3091" s="31"/>
      <c r="I3091" s="31"/>
      <c r="J3091" s="84"/>
      <c r="K3091" s="31"/>
      <c r="L3091" s="31"/>
      <c r="M3091" s="169"/>
      <c r="N3091" s="148"/>
      <c r="O3091" s="106"/>
      <c r="P3091" s="43"/>
      <c r="Q3091" s="31"/>
      <c r="R3091" s="84"/>
      <c r="S3091" s="31"/>
      <c r="T3091" s="31"/>
      <c r="U3091" s="169"/>
      <c r="V3091" s="150"/>
      <c r="W3091" s="141" t="str" cm="1">
        <f t="array" ref="W3091">IF(SUM(LEN(B3091:V3091))=0,"",IF(OR(OR(ISBLANK(F3091),SUM(LEN(C3091),LEN(D3091))=0),AND(NOT(E3091="Unknown"),ISBLANK(J3091)),AND(NOT(O3091="Unknown"),ISBLANK(R3091))),"Missing Information", INDEX(Table15[Entire Service Line Classification], MATCH(SUMIFS(Table15[Unique ID],Table15[System-Owned Portion],E3091,Table15[If Material Anything Other than "Lead" in Column E,Was Material Ever Previously Lead?],G3091,Table15[Customer-Owned Portion],O3091),Table15[Unique ID],0),0)))</f>
        <v/>
      </c>
      <c r="X3091"/>
    </row>
    <row r="3092" spans="2:24" x14ac:dyDescent="0.35">
      <c r="B3092" s="146"/>
      <c r="C3092" s="31"/>
      <c r="D3092" s="31"/>
      <c r="E3092" s="44"/>
      <c r="F3092" s="43"/>
      <c r="G3092" s="84"/>
      <c r="H3092" s="31"/>
      <c r="I3092" s="31"/>
      <c r="J3092" s="84"/>
      <c r="K3092" s="31"/>
      <c r="L3092" s="31"/>
      <c r="M3092" s="169"/>
      <c r="N3092" s="148"/>
      <c r="O3092" s="106"/>
      <c r="P3092" s="43"/>
      <c r="Q3092" s="31"/>
      <c r="R3092" s="84"/>
      <c r="S3092" s="31"/>
      <c r="T3092" s="31"/>
      <c r="U3092" s="169"/>
      <c r="V3092" s="150"/>
      <c r="W3092" s="141" t="str" cm="1">
        <f t="array" ref="W3092">IF(SUM(LEN(B3092:V3092))=0,"",IF(OR(OR(ISBLANK(F3092),SUM(LEN(C3092),LEN(D3092))=0),AND(NOT(E3092="Unknown"),ISBLANK(J3092)),AND(NOT(O3092="Unknown"),ISBLANK(R3092))),"Missing Information", INDEX(Table15[Entire Service Line Classification], MATCH(SUMIFS(Table15[Unique ID],Table15[System-Owned Portion],E3092,Table15[If Material Anything Other than "Lead" in Column E,Was Material Ever Previously Lead?],G3092,Table15[Customer-Owned Portion],O3092),Table15[Unique ID],0),0)))</f>
        <v/>
      </c>
      <c r="X3092"/>
    </row>
    <row r="3093" spans="2:24" x14ac:dyDescent="0.35">
      <c r="B3093" s="146"/>
      <c r="C3093" s="31"/>
      <c r="D3093" s="31"/>
      <c r="E3093" s="44"/>
      <c r="F3093" s="43"/>
      <c r="G3093" s="84"/>
      <c r="H3093" s="31"/>
      <c r="I3093" s="31"/>
      <c r="J3093" s="84"/>
      <c r="K3093" s="31"/>
      <c r="L3093" s="31"/>
      <c r="M3093" s="169"/>
      <c r="N3093" s="148"/>
      <c r="O3093" s="106"/>
      <c r="P3093" s="43"/>
      <c r="Q3093" s="31"/>
      <c r="R3093" s="84"/>
      <c r="S3093" s="31"/>
      <c r="T3093" s="31"/>
      <c r="U3093" s="169"/>
      <c r="V3093" s="150"/>
      <c r="W3093" s="141" t="str" cm="1">
        <f t="array" ref="W3093">IF(SUM(LEN(B3093:V3093))=0,"",IF(OR(OR(ISBLANK(F3093),SUM(LEN(C3093),LEN(D3093))=0),AND(NOT(E3093="Unknown"),ISBLANK(J3093)),AND(NOT(O3093="Unknown"),ISBLANK(R3093))),"Missing Information", INDEX(Table15[Entire Service Line Classification], MATCH(SUMIFS(Table15[Unique ID],Table15[System-Owned Portion],E3093,Table15[If Material Anything Other than "Lead" in Column E,Was Material Ever Previously Lead?],G3093,Table15[Customer-Owned Portion],O3093),Table15[Unique ID],0),0)))</f>
        <v/>
      </c>
      <c r="X3093"/>
    </row>
    <row r="3094" spans="2:24" x14ac:dyDescent="0.35">
      <c r="B3094" s="146"/>
      <c r="C3094" s="31"/>
      <c r="D3094" s="31"/>
      <c r="E3094" s="44"/>
      <c r="F3094" s="43"/>
      <c r="G3094" s="84"/>
      <c r="H3094" s="31"/>
      <c r="I3094" s="31"/>
      <c r="J3094" s="84"/>
      <c r="K3094" s="31"/>
      <c r="L3094" s="31"/>
      <c r="M3094" s="169"/>
      <c r="N3094" s="148"/>
      <c r="O3094" s="106"/>
      <c r="P3094" s="43"/>
      <c r="Q3094" s="31"/>
      <c r="R3094" s="84"/>
      <c r="S3094" s="31"/>
      <c r="T3094" s="31"/>
      <c r="U3094" s="169"/>
      <c r="V3094" s="150"/>
      <c r="W3094" s="141" t="str" cm="1">
        <f t="array" ref="W3094">IF(SUM(LEN(B3094:V3094))=0,"",IF(OR(OR(ISBLANK(F3094),SUM(LEN(C3094),LEN(D3094))=0),AND(NOT(E3094="Unknown"),ISBLANK(J3094)),AND(NOT(O3094="Unknown"),ISBLANK(R3094))),"Missing Information", INDEX(Table15[Entire Service Line Classification], MATCH(SUMIFS(Table15[Unique ID],Table15[System-Owned Portion],E3094,Table15[If Material Anything Other than "Lead" in Column E,Was Material Ever Previously Lead?],G3094,Table15[Customer-Owned Portion],O3094),Table15[Unique ID],0),0)))</f>
        <v/>
      </c>
      <c r="X3094"/>
    </row>
    <row r="3095" spans="2:24" x14ac:dyDescent="0.35">
      <c r="B3095" s="146"/>
      <c r="C3095" s="31"/>
      <c r="D3095" s="31"/>
      <c r="E3095" s="44"/>
      <c r="F3095" s="43"/>
      <c r="G3095" s="84"/>
      <c r="H3095" s="31"/>
      <c r="I3095" s="31"/>
      <c r="J3095" s="84"/>
      <c r="K3095" s="31"/>
      <c r="L3095" s="31"/>
      <c r="M3095" s="169"/>
      <c r="N3095" s="148"/>
      <c r="O3095" s="106"/>
      <c r="P3095" s="43"/>
      <c r="Q3095" s="31"/>
      <c r="R3095" s="84"/>
      <c r="S3095" s="31"/>
      <c r="T3095" s="31"/>
      <c r="U3095" s="169"/>
      <c r="V3095" s="150"/>
      <c r="W3095" s="141" t="str" cm="1">
        <f t="array" ref="W3095">IF(SUM(LEN(B3095:V3095))=0,"",IF(OR(OR(ISBLANK(F3095),SUM(LEN(C3095),LEN(D3095))=0),AND(NOT(E3095="Unknown"),ISBLANK(J3095)),AND(NOT(O3095="Unknown"),ISBLANK(R3095))),"Missing Information", INDEX(Table15[Entire Service Line Classification], MATCH(SUMIFS(Table15[Unique ID],Table15[System-Owned Portion],E3095,Table15[If Material Anything Other than "Lead" in Column E,Was Material Ever Previously Lead?],G3095,Table15[Customer-Owned Portion],O3095),Table15[Unique ID],0),0)))</f>
        <v/>
      </c>
      <c r="X3095"/>
    </row>
    <row r="3096" spans="2:24" x14ac:dyDescent="0.35">
      <c r="B3096" s="146"/>
      <c r="C3096" s="31"/>
      <c r="D3096" s="31"/>
      <c r="E3096" s="44"/>
      <c r="F3096" s="43"/>
      <c r="G3096" s="84"/>
      <c r="H3096" s="31"/>
      <c r="I3096" s="31"/>
      <c r="J3096" s="84"/>
      <c r="K3096" s="31"/>
      <c r="L3096" s="31"/>
      <c r="M3096" s="169"/>
      <c r="N3096" s="148"/>
      <c r="O3096" s="106"/>
      <c r="P3096" s="43"/>
      <c r="Q3096" s="31"/>
      <c r="R3096" s="84"/>
      <c r="S3096" s="31"/>
      <c r="T3096" s="31"/>
      <c r="U3096" s="169"/>
      <c r="V3096" s="150"/>
      <c r="W3096" s="141" t="str" cm="1">
        <f t="array" ref="W3096">IF(SUM(LEN(B3096:V3096))=0,"",IF(OR(OR(ISBLANK(F3096),SUM(LEN(C3096),LEN(D3096))=0),AND(NOT(E3096="Unknown"),ISBLANK(J3096)),AND(NOT(O3096="Unknown"),ISBLANK(R3096))),"Missing Information", INDEX(Table15[Entire Service Line Classification], MATCH(SUMIFS(Table15[Unique ID],Table15[System-Owned Portion],E3096,Table15[If Material Anything Other than "Lead" in Column E,Was Material Ever Previously Lead?],G3096,Table15[Customer-Owned Portion],O3096),Table15[Unique ID],0),0)))</f>
        <v/>
      </c>
      <c r="X3096"/>
    </row>
    <row r="3097" spans="2:24" x14ac:dyDescent="0.35">
      <c r="B3097" s="146"/>
      <c r="C3097" s="31"/>
      <c r="D3097" s="31"/>
      <c r="E3097" s="44"/>
      <c r="F3097" s="43"/>
      <c r="G3097" s="84"/>
      <c r="H3097" s="31"/>
      <c r="I3097" s="31"/>
      <c r="J3097" s="84"/>
      <c r="K3097" s="31"/>
      <c r="L3097" s="31"/>
      <c r="M3097" s="169"/>
      <c r="N3097" s="148"/>
      <c r="O3097" s="106"/>
      <c r="P3097" s="43"/>
      <c r="Q3097" s="31"/>
      <c r="R3097" s="84"/>
      <c r="S3097" s="31"/>
      <c r="T3097" s="31"/>
      <c r="U3097" s="169"/>
      <c r="V3097" s="150"/>
      <c r="W3097" s="141" t="str" cm="1">
        <f t="array" ref="W3097">IF(SUM(LEN(B3097:V3097))=0,"",IF(OR(OR(ISBLANK(F3097),SUM(LEN(C3097),LEN(D3097))=0),AND(NOT(E3097="Unknown"),ISBLANK(J3097)),AND(NOT(O3097="Unknown"),ISBLANK(R3097))),"Missing Information", INDEX(Table15[Entire Service Line Classification], MATCH(SUMIFS(Table15[Unique ID],Table15[System-Owned Portion],E3097,Table15[If Material Anything Other than "Lead" in Column E,Was Material Ever Previously Lead?],G3097,Table15[Customer-Owned Portion],O3097),Table15[Unique ID],0),0)))</f>
        <v/>
      </c>
      <c r="X3097"/>
    </row>
    <row r="3098" spans="2:24" x14ac:dyDescent="0.35">
      <c r="B3098" s="146"/>
      <c r="C3098" s="31"/>
      <c r="D3098" s="31"/>
      <c r="E3098" s="44"/>
      <c r="F3098" s="43"/>
      <c r="G3098" s="84"/>
      <c r="H3098" s="31"/>
      <c r="I3098" s="31"/>
      <c r="J3098" s="84"/>
      <c r="K3098" s="31"/>
      <c r="L3098" s="31"/>
      <c r="M3098" s="169"/>
      <c r="N3098" s="148"/>
      <c r="O3098" s="106"/>
      <c r="P3098" s="43"/>
      <c r="Q3098" s="31"/>
      <c r="R3098" s="84"/>
      <c r="S3098" s="31"/>
      <c r="T3098" s="31"/>
      <c r="U3098" s="169"/>
      <c r="V3098" s="150"/>
      <c r="W3098" s="141" t="str" cm="1">
        <f t="array" ref="W3098">IF(SUM(LEN(B3098:V3098))=0,"",IF(OR(OR(ISBLANK(F3098),SUM(LEN(C3098),LEN(D3098))=0),AND(NOT(E3098="Unknown"),ISBLANK(J3098)),AND(NOT(O3098="Unknown"),ISBLANK(R3098))),"Missing Information", INDEX(Table15[Entire Service Line Classification], MATCH(SUMIFS(Table15[Unique ID],Table15[System-Owned Portion],E3098,Table15[If Material Anything Other than "Lead" in Column E,Was Material Ever Previously Lead?],G3098,Table15[Customer-Owned Portion],O3098),Table15[Unique ID],0),0)))</f>
        <v/>
      </c>
      <c r="X3098"/>
    </row>
    <row r="3099" spans="2:24" x14ac:dyDescent="0.35">
      <c r="B3099" s="146"/>
      <c r="C3099" s="31"/>
      <c r="D3099" s="31"/>
      <c r="E3099" s="44"/>
      <c r="F3099" s="43"/>
      <c r="G3099" s="84"/>
      <c r="H3099" s="31"/>
      <c r="I3099" s="31"/>
      <c r="J3099" s="84"/>
      <c r="K3099" s="31"/>
      <c r="L3099" s="31"/>
      <c r="M3099" s="169"/>
      <c r="N3099" s="148"/>
      <c r="O3099" s="106"/>
      <c r="P3099" s="43"/>
      <c r="Q3099" s="31"/>
      <c r="R3099" s="84"/>
      <c r="S3099" s="31"/>
      <c r="T3099" s="31"/>
      <c r="U3099" s="169"/>
      <c r="V3099" s="150"/>
      <c r="W3099" s="141" t="str" cm="1">
        <f t="array" ref="W3099">IF(SUM(LEN(B3099:V3099))=0,"",IF(OR(OR(ISBLANK(F3099),SUM(LEN(C3099),LEN(D3099))=0),AND(NOT(E3099="Unknown"),ISBLANK(J3099)),AND(NOT(O3099="Unknown"),ISBLANK(R3099))),"Missing Information", INDEX(Table15[Entire Service Line Classification], MATCH(SUMIFS(Table15[Unique ID],Table15[System-Owned Portion],E3099,Table15[If Material Anything Other than "Lead" in Column E,Was Material Ever Previously Lead?],G3099,Table15[Customer-Owned Portion],O3099),Table15[Unique ID],0),0)))</f>
        <v/>
      </c>
      <c r="X3099"/>
    </row>
    <row r="3100" spans="2:24" x14ac:dyDescent="0.35">
      <c r="B3100" s="146"/>
      <c r="C3100" s="31"/>
      <c r="D3100" s="31"/>
      <c r="E3100" s="44"/>
      <c r="F3100" s="43"/>
      <c r="G3100" s="84"/>
      <c r="H3100" s="31"/>
      <c r="I3100" s="31"/>
      <c r="J3100" s="84"/>
      <c r="K3100" s="31"/>
      <c r="L3100" s="31"/>
      <c r="M3100" s="169"/>
      <c r="N3100" s="148"/>
      <c r="O3100" s="106"/>
      <c r="P3100" s="43"/>
      <c r="Q3100" s="31"/>
      <c r="R3100" s="84"/>
      <c r="S3100" s="31"/>
      <c r="T3100" s="31"/>
      <c r="U3100" s="169"/>
      <c r="V3100" s="150"/>
      <c r="W3100" s="141" t="str" cm="1">
        <f t="array" ref="W3100">IF(SUM(LEN(B3100:V3100))=0,"",IF(OR(OR(ISBLANK(F3100),SUM(LEN(C3100),LEN(D3100))=0),AND(NOT(E3100="Unknown"),ISBLANK(J3100)),AND(NOT(O3100="Unknown"),ISBLANK(R3100))),"Missing Information", INDEX(Table15[Entire Service Line Classification], MATCH(SUMIFS(Table15[Unique ID],Table15[System-Owned Portion],E3100,Table15[If Material Anything Other than "Lead" in Column E,Was Material Ever Previously Lead?],G3100,Table15[Customer-Owned Portion],O3100),Table15[Unique ID],0),0)))</f>
        <v/>
      </c>
      <c r="X3100"/>
    </row>
    <row r="3101" spans="2:24" x14ac:dyDescent="0.35">
      <c r="B3101" s="146"/>
      <c r="C3101" s="31"/>
      <c r="D3101" s="31"/>
      <c r="E3101" s="44"/>
      <c r="F3101" s="43"/>
      <c r="G3101" s="84"/>
      <c r="H3101" s="31"/>
      <c r="I3101" s="31"/>
      <c r="J3101" s="84"/>
      <c r="K3101" s="31"/>
      <c r="L3101" s="31"/>
      <c r="M3101" s="169"/>
      <c r="N3101" s="148"/>
      <c r="O3101" s="106"/>
      <c r="P3101" s="43"/>
      <c r="Q3101" s="31"/>
      <c r="R3101" s="84"/>
      <c r="S3101" s="31"/>
      <c r="T3101" s="31"/>
      <c r="U3101" s="169"/>
      <c r="V3101" s="150"/>
      <c r="W3101" s="141" t="str" cm="1">
        <f t="array" ref="W3101">IF(SUM(LEN(B3101:V3101))=0,"",IF(OR(OR(ISBLANK(F3101),SUM(LEN(C3101),LEN(D3101))=0),AND(NOT(E3101="Unknown"),ISBLANK(J3101)),AND(NOT(O3101="Unknown"),ISBLANK(R3101))),"Missing Information", INDEX(Table15[Entire Service Line Classification], MATCH(SUMIFS(Table15[Unique ID],Table15[System-Owned Portion],E3101,Table15[If Material Anything Other than "Lead" in Column E,Was Material Ever Previously Lead?],G3101,Table15[Customer-Owned Portion],O3101),Table15[Unique ID],0),0)))</f>
        <v/>
      </c>
      <c r="X3101"/>
    </row>
    <row r="3102" spans="2:24" x14ac:dyDescent="0.35">
      <c r="B3102" s="146"/>
      <c r="C3102" s="31"/>
      <c r="D3102" s="31"/>
      <c r="E3102" s="44"/>
      <c r="F3102" s="43"/>
      <c r="G3102" s="84"/>
      <c r="H3102" s="31"/>
      <c r="I3102" s="31"/>
      <c r="J3102" s="84"/>
      <c r="K3102" s="31"/>
      <c r="L3102" s="31"/>
      <c r="M3102" s="169"/>
      <c r="N3102" s="148"/>
      <c r="O3102" s="106"/>
      <c r="P3102" s="43"/>
      <c r="Q3102" s="31"/>
      <c r="R3102" s="84"/>
      <c r="S3102" s="31"/>
      <c r="T3102" s="31"/>
      <c r="U3102" s="169"/>
      <c r="V3102" s="150"/>
      <c r="W3102" s="141" t="str" cm="1">
        <f t="array" ref="W3102">IF(SUM(LEN(B3102:V3102))=0,"",IF(OR(OR(ISBLANK(F3102),SUM(LEN(C3102),LEN(D3102))=0),AND(NOT(E3102="Unknown"),ISBLANK(J3102)),AND(NOT(O3102="Unknown"),ISBLANK(R3102))),"Missing Information", INDEX(Table15[Entire Service Line Classification], MATCH(SUMIFS(Table15[Unique ID],Table15[System-Owned Portion],E3102,Table15[If Material Anything Other than "Lead" in Column E,Was Material Ever Previously Lead?],G3102,Table15[Customer-Owned Portion],O3102),Table15[Unique ID],0),0)))</f>
        <v/>
      </c>
      <c r="X3102"/>
    </row>
    <row r="3103" spans="2:24" x14ac:dyDescent="0.35">
      <c r="B3103" s="146"/>
      <c r="C3103" s="31"/>
      <c r="D3103" s="31"/>
      <c r="E3103" s="44"/>
      <c r="F3103" s="43"/>
      <c r="G3103" s="84"/>
      <c r="H3103" s="31"/>
      <c r="I3103" s="31"/>
      <c r="J3103" s="84"/>
      <c r="K3103" s="31"/>
      <c r="L3103" s="31"/>
      <c r="M3103" s="169"/>
      <c r="N3103" s="148"/>
      <c r="O3103" s="106"/>
      <c r="P3103" s="43"/>
      <c r="Q3103" s="31"/>
      <c r="R3103" s="84"/>
      <c r="S3103" s="31"/>
      <c r="T3103" s="31"/>
      <c r="U3103" s="169"/>
      <c r="V3103" s="150"/>
      <c r="W3103" s="141" t="str" cm="1">
        <f t="array" ref="W3103">IF(SUM(LEN(B3103:V3103))=0,"",IF(OR(OR(ISBLANK(F3103),SUM(LEN(C3103),LEN(D3103))=0),AND(NOT(E3103="Unknown"),ISBLANK(J3103)),AND(NOT(O3103="Unknown"),ISBLANK(R3103))),"Missing Information", INDEX(Table15[Entire Service Line Classification], MATCH(SUMIFS(Table15[Unique ID],Table15[System-Owned Portion],E3103,Table15[If Material Anything Other than "Lead" in Column E,Was Material Ever Previously Lead?],G3103,Table15[Customer-Owned Portion],O3103),Table15[Unique ID],0),0)))</f>
        <v/>
      </c>
      <c r="X3103"/>
    </row>
    <row r="3104" spans="2:24" x14ac:dyDescent="0.35">
      <c r="B3104" s="146"/>
      <c r="C3104" s="31"/>
      <c r="D3104" s="31"/>
      <c r="E3104" s="44"/>
      <c r="F3104" s="43"/>
      <c r="G3104" s="84"/>
      <c r="H3104" s="31"/>
      <c r="I3104" s="31"/>
      <c r="J3104" s="84"/>
      <c r="K3104" s="31"/>
      <c r="L3104" s="31"/>
      <c r="M3104" s="169"/>
      <c r="N3104" s="148"/>
      <c r="O3104" s="106"/>
      <c r="P3104" s="43"/>
      <c r="Q3104" s="31"/>
      <c r="R3104" s="84"/>
      <c r="S3104" s="31"/>
      <c r="T3104" s="31"/>
      <c r="U3104" s="169"/>
      <c r="V3104" s="150"/>
      <c r="W3104" s="141" t="str" cm="1">
        <f t="array" ref="W3104">IF(SUM(LEN(B3104:V3104))=0,"",IF(OR(OR(ISBLANK(F3104),SUM(LEN(C3104),LEN(D3104))=0),AND(NOT(E3104="Unknown"),ISBLANK(J3104)),AND(NOT(O3104="Unknown"),ISBLANK(R3104))),"Missing Information", INDEX(Table15[Entire Service Line Classification], MATCH(SUMIFS(Table15[Unique ID],Table15[System-Owned Portion],E3104,Table15[If Material Anything Other than "Lead" in Column E,Was Material Ever Previously Lead?],G3104,Table15[Customer-Owned Portion],O3104),Table15[Unique ID],0),0)))</f>
        <v/>
      </c>
      <c r="X3104"/>
    </row>
    <row r="3105" spans="2:24" x14ac:dyDescent="0.35">
      <c r="B3105" s="146"/>
      <c r="C3105" s="31"/>
      <c r="D3105" s="31"/>
      <c r="E3105" s="44"/>
      <c r="F3105" s="43"/>
      <c r="G3105" s="84"/>
      <c r="H3105" s="31"/>
      <c r="I3105" s="31"/>
      <c r="J3105" s="84"/>
      <c r="K3105" s="31"/>
      <c r="L3105" s="31"/>
      <c r="M3105" s="169"/>
      <c r="N3105" s="148"/>
      <c r="O3105" s="106"/>
      <c r="P3105" s="43"/>
      <c r="Q3105" s="31"/>
      <c r="R3105" s="84"/>
      <c r="S3105" s="31"/>
      <c r="T3105" s="31"/>
      <c r="U3105" s="169"/>
      <c r="V3105" s="150"/>
      <c r="W3105" s="141" t="str" cm="1">
        <f t="array" ref="W3105">IF(SUM(LEN(B3105:V3105))=0,"",IF(OR(OR(ISBLANK(F3105),SUM(LEN(C3105),LEN(D3105))=0),AND(NOT(E3105="Unknown"),ISBLANK(J3105)),AND(NOT(O3105="Unknown"),ISBLANK(R3105))),"Missing Information", INDEX(Table15[Entire Service Line Classification], MATCH(SUMIFS(Table15[Unique ID],Table15[System-Owned Portion],E3105,Table15[If Material Anything Other than "Lead" in Column E,Was Material Ever Previously Lead?],G3105,Table15[Customer-Owned Portion],O3105),Table15[Unique ID],0),0)))</f>
        <v/>
      </c>
      <c r="X3105"/>
    </row>
    <row r="3106" spans="2:24" x14ac:dyDescent="0.35">
      <c r="B3106" s="146"/>
      <c r="C3106" s="31"/>
      <c r="D3106" s="31"/>
      <c r="E3106" s="44"/>
      <c r="F3106" s="43"/>
      <c r="G3106" s="84"/>
      <c r="H3106" s="31"/>
      <c r="I3106" s="31"/>
      <c r="J3106" s="84"/>
      <c r="K3106" s="31"/>
      <c r="L3106" s="31"/>
      <c r="M3106" s="169"/>
      <c r="N3106" s="148"/>
      <c r="O3106" s="106"/>
      <c r="P3106" s="43"/>
      <c r="Q3106" s="31"/>
      <c r="R3106" s="84"/>
      <c r="S3106" s="31"/>
      <c r="T3106" s="31"/>
      <c r="U3106" s="169"/>
      <c r="V3106" s="150"/>
      <c r="W3106" s="141" t="str" cm="1">
        <f t="array" ref="W3106">IF(SUM(LEN(B3106:V3106))=0,"",IF(OR(OR(ISBLANK(F3106),SUM(LEN(C3106),LEN(D3106))=0),AND(NOT(E3106="Unknown"),ISBLANK(J3106)),AND(NOT(O3106="Unknown"),ISBLANK(R3106))),"Missing Information", INDEX(Table15[Entire Service Line Classification], MATCH(SUMIFS(Table15[Unique ID],Table15[System-Owned Portion],E3106,Table15[If Material Anything Other than "Lead" in Column E,Was Material Ever Previously Lead?],G3106,Table15[Customer-Owned Portion],O3106),Table15[Unique ID],0),0)))</f>
        <v/>
      </c>
      <c r="X3106"/>
    </row>
    <row r="3107" spans="2:24" x14ac:dyDescent="0.35">
      <c r="B3107" s="146"/>
      <c r="C3107" s="31"/>
      <c r="D3107" s="31"/>
      <c r="E3107" s="44"/>
      <c r="F3107" s="43"/>
      <c r="G3107" s="84"/>
      <c r="H3107" s="31"/>
      <c r="I3107" s="31"/>
      <c r="J3107" s="84"/>
      <c r="K3107" s="31"/>
      <c r="L3107" s="31"/>
      <c r="M3107" s="169"/>
      <c r="N3107" s="148"/>
      <c r="O3107" s="106"/>
      <c r="P3107" s="43"/>
      <c r="Q3107" s="31"/>
      <c r="R3107" s="84"/>
      <c r="S3107" s="31"/>
      <c r="T3107" s="31"/>
      <c r="U3107" s="169"/>
      <c r="V3107" s="150"/>
      <c r="W3107" s="141" t="str" cm="1">
        <f t="array" ref="W3107">IF(SUM(LEN(B3107:V3107))=0,"",IF(OR(OR(ISBLANK(F3107),SUM(LEN(C3107),LEN(D3107))=0),AND(NOT(E3107="Unknown"),ISBLANK(J3107)),AND(NOT(O3107="Unknown"),ISBLANK(R3107))),"Missing Information", INDEX(Table15[Entire Service Line Classification], MATCH(SUMIFS(Table15[Unique ID],Table15[System-Owned Portion],E3107,Table15[If Material Anything Other than "Lead" in Column E,Was Material Ever Previously Lead?],G3107,Table15[Customer-Owned Portion],O3107),Table15[Unique ID],0),0)))</f>
        <v/>
      </c>
      <c r="X3107"/>
    </row>
    <row r="3108" spans="2:24" x14ac:dyDescent="0.35">
      <c r="B3108" s="146"/>
      <c r="C3108" s="31"/>
      <c r="D3108" s="31"/>
      <c r="E3108" s="44"/>
      <c r="F3108" s="43"/>
      <c r="G3108" s="84"/>
      <c r="H3108" s="31"/>
      <c r="I3108" s="31"/>
      <c r="J3108" s="84"/>
      <c r="K3108" s="31"/>
      <c r="L3108" s="31"/>
      <c r="M3108" s="169"/>
      <c r="N3108" s="148"/>
      <c r="O3108" s="106"/>
      <c r="P3108" s="43"/>
      <c r="Q3108" s="31"/>
      <c r="R3108" s="84"/>
      <c r="S3108" s="31"/>
      <c r="T3108" s="31"/>
      <c r="U3108" s="169"/>
      <c r="V3108" s="150"/>
      <c r="W3108" s="141" t="str" cm="1">
        <f t="array" ref="W3108">IF(SUM(LEN(B3108:V3108))=0,"",IF(OR(OR(ISBLANK(F3108),SUM(LEN(C3108),LEN(D3108))=0),AND(NOT(E3108="Unknown"),ISBLANK(J3108)),AND(NOT(O3108="Unknown"),ISBLANK(R3108))),"Missing Information", INDEX(Table15[Entire Service Line Classification], MATCH(SUMIFS(Table15[Unique ID],Table15[System-Owned Portion],E3108,Table15[If Material Anything Other than "Lead" in Column E,Was Material Ever Previously Lead?],G3108,Table15[Customer-Owned Portion],O3108),Table15[Unique ID],0),0)))</f>
        <v/>
      </c>
      <c r="X3108"/>
    </row>
    <row r="3109" spans="2:24" x14ac:dyDescent="0.35">
      <c r="B3109" s="146"/>
      <c r="C3109" s="31"/>
      <c r="D3109" s="31"/>
      <c r="E3109" s="44"/>
      <c r="F3109" s="43"/>
      <c r="G3109" s="84"/>
      <c r="H3109" s="31"/>
      <c r="I3109" s="31"/>
      <c r="J3109" s="84"/>
      <c r="K3109" s="31"/>
      <c r="L3109" s="31"/>
      <c r="M3109" s="169"/>
      <c r="N3109" s="148"/>
      <c r="O3109" s="106"/>
      <c r="P3109" s="43"/>
      <c r="Q3109" s="31"/>
      <c r="R3109" s="84"/>
      <c r="S3109" s="31"/>
      <c r="T3109" s="31"/>
      <c r="U3109" s="169"/>
      <c r="V3109" s="150"/>
      <c r="W3109" s="141" t="str" cm="1">
        <f t="array" ref="W3109">IF(SUM(LEN(B3109:V3109))=0,"",IF(OR(OR(ISBLANK(F3109),SUM(LEN(C3109),LEN(D3109))=0),AND(NOT(E3109="Unknown"),ISBLANK(J3109)),AND(NOT(O3109="Unknown"),ISBLANK(R3109))),"Missing Information", INDEX(Table15[Entire Service Line Classification], MATCH(SUMIFS(Table15[Unique ID],Table15[System-Owned Portion],E3109,Table15[If Material Anything Other than "Lead" in Column E,Was Material Ever Previously Lead?],G3109,Table15[Customer-Owned Portion],O3109),Table15[Unique ID],0),0)))</f>
        <v/>
      </c>
      <c r="X3109"/>
    </row>
    <row r="3110" spans="2:24" x14ac:dyDescent="0.35">
      <c r="B3110" s="146"/>
      <c r="C3110" s="31"/>
      <c r="D3110" s="31"/>
      <c r="E3110" s="44"/>
      <c r="F3110" s="43"/>
      <c r="G3110" s="84"/>
      <c r="H3110" s="31"/>
      <c r="I3110" s="31"/>
      <c r="J3110" s="84"/>
      <c r="K3110" s="31"/>
      <c r="L3110" s="31"/>
      <c r="M3110" s="169"/>
      <c r="N3110" s="148"/>
      <c r="O3110" s="106"/>
      <c r="P3110" s="43"/>
      <c r="Q3110" s="31"/>
      <c r="R3110" s="84"/>
      <c r="S3110" s="31"/>
      <c r="T3110" s="31"/>
      <c r="U3110" s="169"/>
      <c r="V3110" s="150"/>
      <c r="W3110" s="141" t="str" cm="1">
        <f t="array" ref="W3110">IF(SUM(LEN(B3110:V3110))=0,"",IF(OR(OR(ISBLANK(F3110),SUM(LEN(C3110),LEN(D3110))=0),AND(NOT(E3110="Unknown"),ISBLANK(J3110)),AND(NOT(O3110="Unknown"),ISBLANK(R3110))),"Missing Information", INDEX(Table15[Entire Service Line Classification], MATCH(SUMIFS(Table15[Unique ID],Table15[System-Owned Portion],E3110,Table15[If Material Anything Other than "Lead" in Column E,Was Material Ever Previously Lead?],G3110,Table15[Customer-Owned Portion],O3110),Table15[Unique ID],0),0)))</f>
        <v/>
      </c>
      <c r="X3110"/>
    </row>
    <row r="3111" spans="2:24" x14ac:dyDescent="0.35">
      <c r="B3111" s="146"/>
      <c r="C3111" s="31"/>
      <c r="D3111" s="31"/>
      <c r="E3111" s="44"/>
      <c r="F3111" s="43"/>
      <c r="G3111" s="84"/>
      <c r="H3111" s="31"/>
      <c r="I3111" s="31"/>
      <c r="J3111" s="84"/>
      <c r="K3111" s="31"/>
      <c r="L3111" s="31"/>
      <c r="M3111" s="169"/>
      <c r="N3111" s="148"/>
      <c r="O3111" s="106"/>
      <c r="P3111" s="43"/>
      <c r="Q3111" s="31"/>
      <c r="R3111" s="84"/>
      <c r="S3111" s="31"/>
      <c r="T3111" s="31"/>
      <c r="U3111" s="169"/>
      <c r="V3111" s="150"/>
      <c r="W3111" s="141" t="str" cm="1">
        <f t="array" ref="W3111">IF(SUM(LEN(B3111:V3111))=0,"",IF(OR(OR(ISBLANK(F3111),SUM(LEN(C3111),LEN(D3111))=0),AND(NOT(E3111="Unknown"),ISBLANK(J3111)),AND(NOT(O3111="Unknown"),ISBLANK(R3111))),"Missing Information", INDEX(Table15[Entire Service Line Classification], MATCH(SUMIFS(Table15[Unique ID],Table15[System-Owned Portion],E3111,Table15[If Material Anything Other than "Lead" in Column E,Was Material Ever Previously Lead?],G3111,Table15[Customer-Owned Portion],O3111),Table15[Unique ID],0),0)))</f>
        <v/>
      </c>
      <c r="X3111"/>
    </row>
    <row r="3112" spans="2:24" x14ac:dyDescent="0.35">
      <c r="B3112" s="146"/>
      <c r="C3112" s="31"/>
      <c r="D3112" s="31"/>
      <c r="E3112" s="44"/>
      <c r="F3112" s="43"/>
      <c r="G3112" s="84"/>
      <c r="H3112" s="31"/>
      <c r="I3112" s="31"/>
      <c r="J3112" s="84"/>
      <c r="K3112" s="31"/>
      <c r="L3112" s="31"/>
      <c r="M3112" s="169"/>
      <c r="N3112" s="148"/>
      <c r="O3112" s="106"/>
      <c r="P3112" s="43"/>
      <c r="Q3112" s="31"/>
      <c r="R3112" s="84"/>
      <c r="S3112" s="31"/>
      <c r="T3112" s="31"/>
      <c r="U3112" s="169"/>
      <c r="V3112" s="150"/>
      <c r="W3112" s="141" t="str" cm="1">
        <f t="array" ref="W3112">IF(SUM(LEN(B3112:V3112))=0,"",IF(OR(OR(ISBLANK(F3112),SUM(LEN(C3112),LEN(D3112))=0),AND(NOT(E3112="Unknown"),ISBLANK(J3112)),AND(NOT(O3112="Unknown"),ISBLANK(R3112))),"Missing Information", INDEX(Table15[Entire Service Line Classification], MATCH(SUMIFS(Table15[Unique ID],Table15[System-Owned Portion],E3112,Table15[If Material Anything Other than "Lead" in Column E,Was Material Ever Previously Lead?],G3112,Table15[Customer-Owned Portion],O3112),Table15[Unique ID],0),0)))</f>
        <v/>
      </c>
      <c r="X3112"/>
    </row>
    <row r="3113" spans="2:24" x14ac:dyDescent="0.35">
      <c r="B3113" s="146"/>
      <c r="C3113" s="31"/>
      <c r="D3113" s="31"/>
      <c r="E3113" s="44"/>
      <c r="F3113" s="43"/>
      <c r="G3113" s="84"/>
      <c r="H3113" s="31"/>
      <c r="I3113" s="31"/>
      <c r="J3113" s="84"/>
      <c r="K3113" s="31"/>
      <c r="L3113" s="31"/>
      <c r="M3113" s="169"/>
      <c r="N3113" s="148"/>
      <c r="O3113" s="106"/>
      <c r="P3113" s="43"/>
      <c r="Q3113" s="31"/>
      <c r="R3113" s="84"/>
      <c r="S3113" s="31"/>
      <c r="T3113" s="31"/>
      <c r="U3113" s="169"/>
      <c r="V3113" s="150"/>
      <c r="W3113" s="141" t="str" cm="1">
        <f t="array" ref="W3113">IF(SUM(LEN(B3113:V3113))=0,"",IF(OR(OR(ISBLANK(F3113),SUM(LEN(C3113),LEN(D3113))=0),AND(NOT(E3113="Unknown"),ISBLANK(J3113)),AND(NOT(O3113="Unknown"),ISBLANK(R3113))),"Missing Information", INDEX(Table15[Entire Service Line Classification], MATCH(SUMIFS(Table15[Unique ID],Table15[System-Owned Portion],E3113,Table15[If Material Anything Other than "Lead" in Column E,Was Material Ever Previously Lead?],G3113,Table15[Customer-Owned Portion],O3113),Table15[Unique ID],0),0)))</f>
        <v/>
      </c>
      <c r="X3113"/>
    </row>
    <row r="3114" spans="2:24" x14ac:dyDescent="0.35">
      <c r="B3114" s="146"/>
      <c r="C3114" s="31"/>
      <c r="D3114" s="31"/>
      <c r="E3114" s="44"/>
      <c r="F3114" s="43"/>
      <c r="G3114" s="84"/>
      <c r="H3114" s="31"/>
      <c r="I3114" s="31"/>
      <c r="J3114" s="84"/>
      <c r="K3114" s="31"/>
      <c r="L3114" s="31"/>
      <c r="M3114" s="169"/>
      <c r="N3114" s="148"/>
      <c r="O3114" s="106"/>
      <c r="P3114" s="43"/>
      <c r="Q3114" s="31"/>
      <c r="R3114" s="84"/>
      <c r="S3114" s="31"/>
      <c r="T3114" s="31"/>
      <c r="U3114" s="169"/>
      <c r="V3114" s="150"/>
      <c r="W3114" s="141" t="str" cm="1">
        <f t="array" ref="W3114">IF(SUM(LEN(B3114:V3114))=0,"",IF(OR(OR(ISBLANK(F3114),SUM(LEN(C3114),LEN(D3114))=0),AND(NOT(E3114="Unknown"),ISBLANK(J3114)),AND(NOT(O3114="Unknown"),ISBLANK(R3114))),"Missing Information", INDEX(Table15[Entire Service Line Classification], MATCH(SUMIFS(Table15[Unique ID],Table15[System-Owned Portion],E3114,Table15[If Material Anything Other than "Lead" in Column E,Was Material Ever Previously Lead?],G3114,Table15[Customer-Owned Portion],O3114),Table15[Unique ID],0),0)))</f>
        <v/>
      </c>
      <c r="X3114"/>
    </row>
    <row r="3115" spans="2:24" x14ac:dyDescent="0.35">
      <c r="B3115" s="146"/>
      <c r="C3115" s="31"/>
      <c r="D3115" s="31"/>
      <c r="E3115" s="44"/>
      <c r="F3115" s="43"/>
      <c r="G3115" s="84"/>
      <c r="H3115" s="31"/>
      <c r="I3115" s="31"/>
      <c r="J3115" s="84"/>
      <c r="K3115" s="31"/>
      <c r="L3115" s="31"/>
      <c r="M3115" s="169"/>
      <c r="N3115" s="148"/>
      <c r="O3115" s="106"/>
      <c r="P3115" s="43"/>
      <c r="Q3115" s="31"/>
      <c r="R3115" s="84"/>
      <c r="S3115" s="31"/>
      <c r="T3115" s="31"/>
      <c r="U3115" s="169"/>
      <c r="V3115" s="150"/>
      <c r="W3115" s="141" t="str" cm="1">
        <f t="array" ref="W3115">IF(SUM(LEN(B3115:V3115))=0,"",IF(OR(OR(ISBLANK(F3115),SUM(LEN(C3115),LEN(D3115))=0),AND(NOT(E3115="Unknown"),ISBLANK(J3115)),AND(NOT(O3115="Unknown"),ISBLANK(R3115))),"Missing Information", INDEX(Table15[Entire Service Line Classification], MATCH(SUMIFS(Table15[Unique ID],Table15[System-Owned Portion],E3115,Table15[If Material Anything Other than "Lead" in Column E,Was Material Ever Previously Lead?],G3115,Table15[Customer-Owned Portion],O3115),Table15[Unique ID],0),0)))</f>
        <v/>
      </c>
      <c r="X3115"/>
    </row>
    <row r="3116" spans="2:24" x14ac:dyDescent="0.35">
      <c r="B3116" s="146"/>
      <c r="C3116" s="31"/>
      <c r="D3116" s="31"/>
      <c r="E3116" s="44"/>
      <c r="F3116" s="43"/>
      <c r="G3116" s="84"/>
      <c r="H3116" s="31"/>
      <c r="I3116" s="31"/>
      <c r="J3116" s="84"/>
      <c r="K3116" s="31"/>
      <c r="L3116" s="31"/>
      <c r="M3116" s="169"/>
      <c r="N3116" s="148"/>
      <c r="O3116" s="106"/>
      <c r="P3116" s="43"/>
      <c r="Q3116" s="31"/>
      <c r="R3116" s="84"/>
      <c r="S3116" s="31"/>
      <c r="T3116" s="31"/>
      <c r="U3116" s="169"/>
      <c r="V3116" s="150"/>
      <c r="W3116" s="141" t="str" cm="1">
        <f t="array" ref="W3116">IF(SUM(LEN(B3116:V3116))=0,"",IF(OR(OR(ISBLANK(F3116),SUM(LEN(C3116),LEN(D3116))=0),AND(NOT(E3116="Unknown"),ISBLANK(J3116)),AND(NOT(O3116="Unknown"),ISBLANK(R3116))),"Missing Information", INDEX(Table15[Entire Service Line Classification], MATCH(SUMIFS(Table15[Unique ID],Table15[System-Owned Portion],E3116,Table15[If Material Anything Other than "Lead" in Column E,Was Material Ever Previously Lead?],G3116,Table15[Customer-Owned Portion],O3116),Table15[Unique ID],0),0)))</f>
        <v/>
      </c>
      <c r="X3116"/>
    </row>
    <row r="3117" spans="2:24" x14ac:dyDescent="0.35">
      <c r="B3117" s="146"/>
      <c r="C3117" s="31"/>
      <c r="D3117" s="31"/>
      <c r="E3117" s="44"/>
      <c r="F3117" s="43"/>
      <c r="G3117" s="84"/>
      <c r="H3117" s="31"/>
      <c r="I3117" s="31"/>
      <c r="J3117" s="84"/>
      <c r="K3117" s="31"/>
      <c r="L3117" s="31"/>
      <c r="M3117" s="169"/>
      <c r="N3117" s="148"/>
      <c r="O3117" s="106"/>
      <c r="P3117" s="43"/>
      <c r="Q3117" s="31"/>
      <c r="R3117" s="84"/>
      <c r="S3117" s="31"/>
      <c r="T3117" s="31"/>
      <c r="U3117" s="169"/>
      <c r="V3117" s="150"/>
      <c r="W3117" s="141" t="str" cm="1">
        <f t="array" ref="W3117">IF(SUM(LEN(B3117:V3117))=0,"",IF(OR(OR(ISBLANK(F3117),SUM(LEN(C3117),LEN(D3117))=0),AND(NOT(E3117="Unknown"),ISBLANK(J3117)),AND(NOT(O3117="Unknown"),ISBLANK(R3117))),"Missing Information", INDEX(Table15[Entire Service Line Classification], MATCH(SUMIFS(Table15[Unique ID],Table15[System-Owned Portion],E3117,Table15[If Material Anything Other than "Lead" in Column E,Was Material Ever Previously Lead?],G3117,Table15[Customer-Owned Portion],O3117),Table15[Unique ID],0),0)))</f>
        <v/>
      </c>
      <c r="X3117"/>
    </row>
    <row r="3118" spans="2:24" x14ac:dyDescent="0.35">
      <c r="B3118" s="146"/>
      <c r="C3118" s="31"/>
      <c r="D3118" s="31"/>
      <c r="E3118" s="44"/>
      <c r="F3118" s="43"/>
      <c r="G3118" s="84"/>
      <c r="H3118" s="31"/>
      <c r="I3118" s="31"/>
      <c r="J3118" s="84"/>
      <c r="K3118" s="31"/>
      <c r="L3118" s="31"/>
      <c r="M3118" s="169"/>
      <c r="N3118" s="148"/>
      <c r="O3118" s="106"/>
      <c r="P3118" s="43"/>
      <c r="Q3118" s="31"/>
      <c r="R3118" s="84"/>
      <c r="S3118" s="31"/>
      <c r="T3118" s="31"/>
      <c r="U3118" s="169"/>
      <c r="V3118" s="150"/>
      <c r="W3118" s="141" t="str" cm="1">
        <f t="array" ref="W3118">IF(SUM(LEN(B3118:V3118))=0,"",IF(OR(OR(ISBLANK(F3118),SUM(LEN(C3118),LEN(D3118))=0),AND(NOT(E3118="Unknown"),ISBLANK(J3118)),AND(NOT(O3118="Unknown"),ISBLANK(R3118))),"Missing Information", INDEX(Table15[Entire Service Line Classification], MATCH(SUMIFS(Table15[Unique ID],Table15[System-Owned Portion],E3118,Table15[If Material Anything Other than "Lead" in Column E,Was Material Ever Previously Lead?],G3118,Table15[Customer-Owned Portion],O3118),Table15[Unique ID],0),0)))</f>
        <v/>
      </c>
      <c r="X3118"/>
    </row>
    <row r="3119" spans="2:24" x14ac:dyDescent="0.35">
      <c r="B3119" s="146"/>
      <c r="C3119" s="31"/>
      <c r="D3119" s="31"/>
      <c r="E3119" s="44"/>
      <c r="F3119" s="43"/>
      <c r="G3119" s="84"/>
      <c r="H3119" s="31"/>
      <c r="I3119" s="31"/>
      <c r="J3119" s="84"/>
      <c r="K3119" s="31"/>
      <c r="L3119" s="31"/>
      <c r="M3119" s="169"/>
      <c r="N3119" s="148"/>
      <c r="O3119" s="106"/>
      <c r="P3119" s="43"/>
      <c r="Q3119" s="31"/>
      <c r="R3119" s="84"/>
      <c r="S3119" s="31"/>
      <c r="T3119" s="31"/>
      <c r="U3119" s="169"/>
      <c r="V3119" s="150"/>
      <c r="W3119" s="141" t="str" cm="1">
        <f t="array" ref="W3119">IF(SUM(LEN(B3119:V3119))=0,"",IF(OR(OR(ISBLANK(F3119),SUM(LEN(C3119),LEN(D3119))=0),AND(NOT(E3119="Unknown"),ISBLANK(J3119)),AND(NOT(O3119="Unknown"),ISBLANK(R3119))),"Missing Information", INDEX(Table15[Entire Service Line Classification], MATCH(SUMIFS(Table15[Unique ID],Table15[System-Owned Portion],E3119,Table15[If Material Anything Other than "Lead" in Column E,Was Material Ever Previously Lead?],G3119,Table15[Customer-Owned Portion],O3119),Table15[Unique ID],0),0)))</f>
        <v/>
      </c>
      <c r="X3119"/>
    </row>
    <row r="3120" spans="2:24" x14ac:dyDescent="0.35">
      <c r="B3120" s="146"/>
      <c r="C3120" s="31"/>
      <c r="D3120" s="31"/>
      <c r="E3120" s="44"/>
      <c r="F3120" s="43"/>
      <c r="G3120" s="84"/>
      <c r="H3120" s="31"/>
      <c r="I3120" s="31"/>
      <c r="J3120" s="84"/>
      <c r="K3120" s="31"/>
      <c r="L3120" s="31"/>
      <c r="M3120" s="169"/>
      <c r="N3120" s="148"/>
      <c r="O3120" s="106"/>
      <c r="P3120" s="43"/>
      <c r="Q3120" s="31"/>
      <c r="R3120" s="84"/>
      <c r="S3120" s="31"/>
      <c r="T3120" s="31"/>
      <c r="U3120" s="169"/>
      <c r="V3120" s="150"/>
      <c r="W3120" s="141" t="str" cm="1">
        <f t="array" ref="W3120">IF(SUM(LEN(B3120:V3120))=0,"",IF(OR(OR(ISBLANK(F3120),SUM(LEN(C3120),LEN(D3120))=0),AND(NOT(E3120="Unknown"),ISBLANK(J3120)),AND(NOT(O3120="Unknown"),ISBLANK(R3120))),"Missing Information", INDEX(Table15[Entire Service Line Classification], MATCH(SUMIFS(Table15[Unique ID],Table15[System-Owned Portion],E3120,Table15[If Material Anything Other than "Lead" in Column E,Was Material Ever Previously Lead?],G3120,Table15[Customer-Owned Portion],O3120),Table15[Unique ID],0),0)))</f>
        <v/>
      </c>
      <c r="X3120"/>
    </row>
    <row r="3121" spans="2:24" x14ac:dyDescent="0.35">
      <c r="B3121" s="146"/>
      <c r="C3121" s="31"/>
      <c r="D3121" s="31"/>
      <c r="E3121" s="44"/>
      <c r="F3121" s="43"/>
      <c r="G3121" s="84"/>
      <c r="H3121" s="31"/>
      <c r="I3121" s="31"/>
      <c r="J3121" s="84"/>
      <c r="K3121" s="31"/>
      <c r="L3121" s="31"/>
      <c r="M3121" s="169"/>
      <c r="N3121" s="148"/>
      <c r="O3121" s="106"/>
      <c r="P3121" s="43"/>
      <c r="Q3121" s="31"/>
      <c r="R3121" s="84"/>
      <c r="S3121" s="31"/>
      <c r="T3121" s="31"/>
      <c r="U3121" s="169"/>
      <c r="V3121" s="150"/>
      <c r="W3121" s="141" t="str" cm="1">
        <f t="array" ref="W3121">IF(SUM(LEN(B3121:V3121))=0,"",IF(OR(OR(ISBLANK(F3121),SUM(LEN(C3121),LEN(D3121))=0),AND(NOT(E3121="Unknown"),ISBLANK(J3121)),AND(NOT(O3121="Unknown"),ISBLANK(R3121))),"Missing Information", INDEX(Table15[Entire Service Line Classification], MATCH(SUMIFS(Table15[Unique ID],Table15[System-Owned Portion],E3121,Table15[If Material Anything Other than "Lead" in Column E,Was Material Ever Previously Lead?],G3121,Table15[Customer-Owned Portion],O3121),Table15[Unique ID],0),0)))</f>
        <v/>
      </c>
      <c r="X3121"/>
    </row>
    <row r="3122" spans="2:24" x14ac:dyDescent="0.35">
      <c r="B3122" s="146"/>
      <c r="C3122" s="31"/>
      <c r="D3122" s="31"/>
      <c r="E3122" s="44"/>
      <c r="F3122" s="43"/>
      <c r="G3122" s="84"/>
      <c r="H3122" s="31"/>
      <c r="I3122" s="31"/>
      <c r="J3122" s="84"/>
      <c r="K3122" s="31"/>
      <c r="L3122" s="31"/>
      <c r="M3122" s="169"/>
      <c r="N3122" s="148"/>
      <c r="O3122" s="106"/>
      <c r="P3122" s="43"/>
      <c r="Q3122" s="31"/>
      <c r="R3122" s="84"/>
      <c r="S3122" s="31"/>
      <c r="T3122" s="31"/>
      <c r="U3122" s="169"/>
      <c r="V3122" s="150"/>
      <c r="W3122" s="141" t="str" cm="1">
        <f t="array" ref="W3122">IF(SUM(LEN(B3122:V3122))=0,"",IF(OR(OR(ISBLANK(F3122),SUM(LEN(C3122),LEN(D3122))=0),AND(NOT(E3122="Unknown"),ISBLANK(J3122)),AND(NOT(O3122="Unknown"),ISBLANK(R3122))),"Missing Information", INDEX(Table15[Entire Service Line Classification], MATCH(SUMIFS(Table15[Unique ID],Table15[System-Owned Portion],E3122,Table15[If Material Anything Other than "Lead" in Column E,Was Material Ever Previously Lead?],G3122,Table15[Customer-Owned Portion],O3122),Table15[Unique ID],0),0)))</f>
        <v/>
      </c>
      <c r="X3122"/>
    </row>
    <row r="3123" spans="2:24" x14ac:dyDescent="0.35">
      <c r="B3123" s="146"/>
      <c r="C3123" s="31"/>
      <c r="D3123" s="31"/>
      <c r="E3123" s="44"/>
      <c r="F3123" s="43"/>
      <c r="G3123" s="84"/>
      <c r="H3123" s="31"/>
      <c r="I3123" s="31"/>
      <c r="J3123" s="84"/>
      <c r="K3123" s="31"/>
      <c r="L3123" s="31"/>
      <c r="M3123" s="169"/>
      <c r="N3123" s="148"/>
      <c r="O3123" s="106"/>
      <c r="P3123" s="43"/>
      <c r="Q3123" s="31"/>
      <c r="R3123" s="84"/>
      <c r="S3123" s="31"/>
      <c r="T3123" s="31"/>
      <c r="U3123" s="169"/>
      <c r="V3123" s="150"/>
      <c r="W3123" s="141" t="str" cm="1">
        <f t="array" ref="W3123">IF(SUM(LEN(B3123:V3123))=0,"",IF(OR(OR(ISBLANK(F3123),SUM(LEN(C3123),LEN(D3123))=0),AND(NOT(E3123="Unknown"),ISBLANK(J3123)),AND(NOT(O3123="Unknown"),ISBLANK(R3123))),"Missing Information", INDEX(Table15[Entire Service Line Classification], MATCH(SUMIFS(Table15[Unique ID],Table15[System-Owned Portion],E3123,Table15[If Material Anything Other than "Lead" in Column E,Was Material Ever Previously Lead?],G3123,Table15[Customer-Owned Portion],O3123),Table15[Unique ID],0),0)))</f>
        <v/>
      </c>
      <c r="X3123"/>
    </row>
    <row r="3124" spans="2:24" x14ac:dyDescent="0.35">
      <c r="B3124" s="146"/>
      <c r="C3124" s="31"/>
      <c r="D3124" s="31"/>
      <c r="E3124" s="44"/>
      <c r="F3124" s="43"/>
      <c r="G3124" s="84"/>
      <c r="H3124" s="31"/>
      <c r="I3124" s="31"/>
      <c r="J3124" s="84"/>
      <c r="K3124" s="31"/>
      <c r="L3124" s="31"/>
      <c r="M3124" s="169"/>
      <c r="N3124" s="148"/>
      <c r="O3124" s="106"/>
      <c r="P3124" s="43"/>
      <c r="Q3124" s="31"/>
      <c r="R3124" s="84"/>
      <c r="S3124" s="31"/>
      <c r="T3124" s="31"/>
      <c r="U3124" s="169"/>
      <c r="V3124" s="150"/>
      <c r="W3124" s="141" t="str" cm="1">
        <f t="array" ref="W3124">IF(SUM(LEN(B3124:V3124))=0,"",IF(OR(OR(ISBLANK(F3124),SUM(LEN(C3124),LEN(D3124))=0),AND(NOT(E3124="Unknown"),ISBLANK(J3124)),AND(NOT(O3124="Unknown"),ISBLANK(R3124))),"Missing Information", INDEX(Table15[Entire Service Line Classification], MATCH(SUMIFS(Table15[Unique ID],Table15[System-Owned Portion],E3124,Table15[If Material Anything Other than "Lead" in Column E,Was Material Ever Previously Lead?],G3124,Table15[Customer-Owned Portion],O3124),Table15[Unique ID],0),0)))</f>
        <v/>
      </c>
      <c r="X3124"/>
    </row>
    <row r="3125" spans="2:24" x14ac:dyDescent="0.35">
      <c r="B3125" s="146"/>
      <c r="C3125" s="31"/>
      <c r="D3125" s="31"/>
      <c r="E3125" s="44"/>
      <c r="F3125" s="43"/>
      <c r="G3125" s="84"/>
      <c r="H3125" s="31"/>
      <c r="I3125" s="31"/>
      <c r="J3125" s="84"/>
      <c r="K3125" s="31"/>
      <c r="L3125" s="31"/>
      <c r="M3125" s="169"/>
      <c r="N3125" s="148"/>
      <c r="O3125" s="106"/>
      <c r="P3125" s="43"/>
      <c r="Q3125" s="31"/>
      <c r="R3125" s="84"/>
      <c r="S3125" s="31"/>
      <c r="T3125" s="31"/>
      <c r="U3125" s="169"/>
      <c r="V3125" s="150"/>
      <c r="W3125" s="141" t="str" cm="1">
        <f t="array" ref="W3125">IF(SUM(LEN(B3125:V3125))=0,"",IF(OR(OR(ISBLANK(F3125),SUM(LEN(C3125),LEN(D3125))=0),AND(NOT(E3125="Unknown"),ISBLANK(J3125)),AND(NOT(O3125="Unknown"),ISBLANK(R3125))),"Missing Information", INDEX(Table15[Entire Service Line Classification], MATCH(SUMIFS(Table15[Unique ID],Table15[System-Owned Portion],E3125,Table15[If Material Anything Other than "Lead" in Column E,Was Material Ever Previously Lead?],G3125,Table15[Customer-Owned Portion],O3125),Table15[Unique ID],0),0)))</f>
        <v/>
      </c>
      <c r="X3125"/>
    </row>
    <row r="3126" spans="2:24" x14ac:dyDescent="0.35">
      <c r="B3126" s="146"/>
      <c r="C3126" s="31"/>
      <c r="D3126" s="31"/>
      <c r="E3126" s="44"/>
      <c r="F3126" s="43"/>
      <c r="G3126" s="84"/>
      <c r="H3126" s="31"/>
      <c r="I3126" s="31"/>
      <c r="J3126" s="84"/>
      <c r="K3126" s="31"/>
      <c r="L3126" s="31"/>
      <c r="M3126" s="169"/>
      <c r="N3126" s="148"/>
      <c r="O3126" s="106"/>
      <c r="P3126" s="43"/>
      <c r="Q3126" s="31"/>
      <c r="R3126" s="84"/>
      <c r="S3126" s="31"/>
      <c r="T3126" s="31"/>
      <c r="U3126" s="169"/>
      <c r="V3126" s="150"/>
      <c r="W3126" s="141" t="str" cm="1">
        <f t="array" ref="W3126">IF(SUM(LEN(B3126:V3126))=0,"",IF(OR(OR(ISBLANK(F3126),SUM(LEN(C3126),LEN(D3126))=0),AND(NOT(E3126="Unknown"),ISBLANK(J3126)),AND(NOT(O3126="Unknown"),ISBLANK(R3126))),"Missing Information", INDEX(Table15[Entire Service Line Classification], MATCH(SUMIFS(Table15[Unique ID],Table15[System-Owned Portion],E3126,Table15[If Material Anything Other than "Lead" in Column E,Was Material Ever Previously Lead?],G3126,Table15[Customer-Owned Portion],O3126),Table15[Unique ID],0),0)))</f>
        <v/>
      </c>
      <c r="X3126"/>
    </row>
    <row r="3127" spans="2:24" x14ac:dyDescent="0.35">
      <c r="B3127" s="146"/>
      <c r="C3127" s="31"/>
      <c r="D3127" s="31"/>
      <c r="E3127" s="44"/>
      <c r="F3127" s="43"/>
      <c r="G3127" s="84"/>
      <c r="H3127" s="31"/>
      <c r="I3127" s="31"/>
      <c r="J3127" s="84"/>
      <c r="K3127" s="31"/>
      <c r="L3127" s="31"/>
      <c r="M3127" s="169"/>
      <c r="N3127" s="148"/>
      <c r="O3127" s="106"/>
      <c r="P3127" s="43"/>
      <c r="Q3127" s="31"/>
      <c r="R3127" s="84"/>
      <c r="S3127" s="31"/>
      <c r="T3127" s="31"/>
      <c r="U3127" s="169"/>
      <c r="V3127" s="150"/>
      <c r="W3127" s="141" t="str" cm="1">
        <f t="array" ref="W3127">IF(SUM(LEN(B3127:V3127))=0,"",IF(OR(OR(ISBLANK(F3127),SUM(LEN(C3127),LEN(D3127))=0),AND(NOT(E3127="Unknown"),ISBLANK(J3127)),AND(NOT(O3127="Unknown"),ISBLANK(R3127))),"Missing Information", INDEX(Table15[Entire Service Line Classification], MATCH(SUMIFS(Table15[Unique ID],Table15[System-Owned Portion],E3127,Table15[If Material Anything Other than "Lead" in Column E,Was Material Ever Previously Lead?],G3127,Table15[Customer-Owned Portion],O3127),Table15[Unique ID],0),0)))</f>
        <v/>
      </c>
      <c r="X3127"/>
    </row>
    <row r="3128" spans="2:24" x14ac:dyDescent="0.35">
      <c r="B3128" s="146"/>
      <c r="C3128" s="31"/>
      <c r="D3128" s="31"/>
      <c r="E3128" s="44"/>
      <c r="F3128" s="43"/>
      <c r="G3128" s="84"/>
      <c r="H3128" s="31"/>
      <c r="I3128" s="31"/>
      <c r="J3128" s="84"/>
      <c r="K3128" s="31"/>
      <c r="L3128" s="31"/>
      <c r="M3128" s="169"/>
      <c r="N3128" s="148"/>
      <c r="O3128" s="106"/>
      <c r="P3128" s="43"/>
      <c r="Q3128" s="31"/>
      <c r="R3128" s="84"/>
      <c r="S3128" s="31"/>
      <c r="T3128" s="31"/>
      <c r="U3128" s="169"/>
      <c r="V3128" s="150"/>
      <c r="W3128" s="141" t="str" cm="1">
        <f t="array" ref="W3128">IF(SUM(LEN(B3128:V3128))=0,"",IF(OR(OR(ISBLANK(F3128),SUM(LEN(C3128),LEN(D3128))=0),AND(NOT(E3128="Unknown"),ISBLANK(J3128)),AND(NOT(O3128="Unknown"),ISBLANK(R3128))),"Missing Information", INDEX(Table15[Entire Service Line Classification], MATCH(SUMIFS(Table15[Unique ID],Table15[System-Owned Portion],E3128,Table15[If Material Anything Other than "Lead" in Column E,Was Material Ever Previously Lead?],G3128,Table15[Customer-Owned Portion],O3128),Table15[Unique ID],0),0)))</f>
        <v/>
      </c>
      <c r="X3128"/>
    </row>
    <row r="3129" spans="2:24" x14ac:dyDescent="0.35">
      <c r="B3129" s="146"/>
      <c r="C3129" s="31"/>
      <c r="D3129" s="31"/>
      <c r="E3129" s="44"/>
      <c r="F3129" s="43"/>
      <c r="G3129" s="84"/>
      <c r="H3129" s="31"/>
      <c r="I3129" s="31"/>
      <c r="J3129" s="84"/>
      <c r="K3129" s="31"/>
      <c r="L3129" s="31"/>
      <c r="M3129" s="169"/>
      <c r="N3129" s="148"/>
      <c r="O3129" s="106"/>
      <c r="P3129" s="43"/>
      <c r="Q3129" s="31"/>
      <c r="R3129" s="84"/>
      <c r="S3129" s="31"/>
      <c r="T3129" s="31"/>
      <c r="U3129" s="169"/>
      <c r="V3129" s="150"/>
      <c r="W3129" s="141" t="str" cm="1">
        <f t="array" ref="W3129">IF(SUM(LEN(B3129:V3129))=0,"",IF(OR(OR(ISBLANK(F3129),SUM(LEN(C3129),LEN(D3129))=0),AND(NOT(E3129="Unknown"),ISBLANK(J3129)),AND(NOT(O3129="Unknown"),ISBLANK(R3129))),"Missing Information", INDEX(Table15[Entire Service Line Classification], MATCH(SUMIFS(Table15[Unique ID],Table15[System-Owned Portion],E3129,Table15[If Material Anything Other than "Lead" in Column E,Was Material Ever Previously Lead?],G3129,Table15[Customer-Owned Portion],O3129),Table15[Unique ID],0),0)))</f>
        <v/>
      </c>
      <c r="X3129"/>
    </row>
    <row r="3130" spans="2:24" x14ac:dyDescent="0.35">
      <c r="B3130" s="146"/>
      <c r="C3130" s="31"/>
      <c r="D3130" s="31"/>
      <c r="E3130" s="44"/>
      <c r="F3130" s="43"/>
      <c r="G3130" s="84"/>
      <c r="H3130" s="31"/>
      <c r="I3130" s="31"/>
      <c r="J3130" s="84"/>
      <c r="K3130" s="31"/>
      <c r="L3130" s="31"/>
      <c r="M3130" s="169"/>
      <c r="N3130" s="148"/>
      <c r="O3130" s="106"/>
      <c r="P3130" s="43"/>
      <c r="Q3130" s="31"/>
      <c r="R3130" s="84"/>
      <c r="S3130" s="31"/>
      <c r="T3130" s="31"/>
      <c r="U3130" s="169"/>
      <c r="V3130" s="150"/>
      <c r="W3130" s="141" t="str" cm="1">
        <f t="array" ref="W3130">IF(SUM(LEN(B3130:V3130))=0,"",IF(OR(OR(ISBLANK(F3130),SUM(LEN(C3130),LEN(D3130))=0),AND(NOT(E3130="Unknown"),ISBLANK(J3130)),AND(NOT(O3130="Unknown"),ISBLANK(R3130))),"Missing Information", INDEX(Table15[Entire Service Line Classification], MATCH(SUMIFS(Table15[Unique ID],Table15[System-Owned Portion],E3130,Table15[If Material Anything Other than "Lead" in Column E,Was Material Ever Previously Lead?],G3130,Table15[Customer-Owned Portion],O3130),Table15[Unique ID],0),0)))</f>
        <v/>
      </c>
      <c r="X3130"/>
    </row>
    <row r="3131" spans="2:24" x14ac:dyDescent="0.35">
      <c r="B3131" s="146"/>
      <c r="C3131" s="31"/>
      <c r="D3131" s="31"/>
      <c r="E3131" s="44"/>
      <c r="F3131" s="43"/>
      <c r="G3131" s="84"/>
      <c r="H3131" s="31"/>
      <c r="I3131" s="31"/>
      <c r="J3131" s="84"/>
      <c r="K3131" s="31"/>
      <c r="L3131" s="31"/>
      <c r="M3131" s="169"/>
      <c r="N3131" s="148"/>
      <c r="O3131" s="106"/>
      <c r="P3131" s="43"/>
      <c r="Q3131" s="31"/>
      <c r="R3131" s="84"/>
      <c r="S3131" s="31"/>
      <c r="T3131" s="31"/>
      <c r="U3131" s="169"/>
      <c r="V3131" s="150"/>
      <c r="W3131" s="141" t="str" cm="1">
        <f t="array" ref="W3131">IF(SUM(LEN(B3131:V3131))=0,"",IF(OR(OR(ISBLANK(F3131),SUM(LEN(C3131),LEN(D3131))=0),AND(NOT(E3131="Unknown"),ISBLANK(J3131)),AND(NOT(O3131="Unknown"),ISBLANK(R3131))),"Missing Information", INDEX(Table15[Entire Service Line Classification], MATCH(SUMIFS(Table15[Unique ID],Table15[System-Owned Portion],E3131,Table15[If Material Anything Other than "Lead" in Column E,Was Material Ever Previously Lead?],G3131,Table15[Customer-Owned Portion],O3131),Table15[Unique ID],0),0)))</f>
        <v/>
      </c>
      <c r="X3131"/>
    </row>
    <row r="3132" spans="2:24" x14ac:dyDescent="0.35">
      <c r="B3132" s="146"/>
      <c r="C3132" s="31"/>
      <c r="D3132" s="31"/>
      <c r="E3132" s="44"/>
      <c r="F3132" s="43"/>
      <c r="G3132" s="84"/>
      <c r="H3132" s="31"/>
      <c r="I3132" s="31"/>
      <c r="J3132" s="84"/>
      <c r="K3132" s="31"/>
      <c r="L3132" s="31"/>
      <c r="M3132" s="169"/>
      <c r="N3132" s="148"/>
      <c r="O3132" s="106"/>
      <c r="P3132" s="43"/>
      <c r="Q3132" s="31"/>
      <c r="R3132" s="84"/>
      <c r="S3132" s="31"/>
      <c r="T3132" s="31"/>
      <c r="U3132" s="169"/>
      <c r="V3132" s="150"/>
      <c r="W3132" s="141" t="str" cm="1">
        <f t="array" ref="W3132">IF(SUM(LEN(B3132:V3132))=0,"",IF(OR(OR(ISBLANK(F3132),SUM(LEN(C3132),LEN(D3132))=0),AND(NOT(E3132="Unknown"),ISBLANK(J3132)),AND(NOT(O3132="Unknown"),ISBLANK(R3132))),"Missing Information", INDEX(Table15[Entire Service Line Classification], MATCH(SUMIFS(Table15[Unique ID],Table15[System-Owned Portion],E3132,Table15[If Material Anything Other than "Lead" in Column E,Was Material Ever Previously Lead?],G3132,Table15[Customer-Owned Portion],O3132),Table15[Unique ID],0),0)))</f>
        <v/>
      </c>
      <c r="X3132"/>
    </row>
    <row r="3133" spans="2:24" x14ac:dyDescent="0.35">
      <c r="B3133" s="146"/>
      <c r="C3133" s="31"/>
      <c r="D3133" s="31"/>
      <c r="E3133" s="44"/>
      <c r="F3133" s="43"/>
      <c r="G3133" s="84"/>
      <c r="H3133" s="31"/>
      <c r="I3133" s="31"/>
      <c r="J3133" s="84"/>
      <c r="K3133" s="31"/>
      <c r="L3133" s="31"/>
      <c r="M3133" s="169"/>
      <c r="N3133" s="148"/>
      <c r="O3133" s="106"/>
      <c r="P3133" s="43"/>
      <c r="Q3133" s="31"/>
      <c r="R3133" s="84"/>
      <c r="S3133" s="31"/>
      <c r="T3133" s="31"/>
      <c r="U3133" s="169"/>
      <c r="V3133" s="150"/>
      <c r="W3133" s="141" t="str" cm="1">
        <f t="array" ref="W3133">IF(SUM(LEN(B3133:V3133))=0,"",IF(OR(OR(ISBLANK(F3133),SUM(LEN(C3133),LEN(D3133))=0),AND(NOT(E3133="Unknown"),ISBLANK(J3133)),AND(NOT(O3133="Unknown"),ISBLANK(R3133))),"Missing Information", INDEX(Table15[Entire Service Line Classification], MATCH(SUMIFS(Table15[Unique ID],Table15[System-Owned Portion],E3133,Table15[If Material Anything Other than "Lead" in Column E,Was Material Ever Previously Lead?],G3133,Table15[Customer-Owned Portion],O3133),Table15[Unique ID],0),0)))</f>
        <v/>
      </c>
      <c r="X3133"/>
    </row>
    <row r="3134" spans="2:24" x14ac:dyDescent="0.35">
      <c r="B3134" s="146"/>
      <c r="C3134" s="31"/>
      <c r="D3134" s="31"/>
      <c r="E3134" s="44"/>
      <c r="F3134" s="43"/>
      <c r="G3134" s="84"/>
      <c r="H3134" s="31"/>
      <c r="I3134" s="31"/>
      <c r="J3134" s="84"/>
      <c r="K3134" s="31"/>
      <c r="L3134" s="31"/>
      <c r="M3134" s="169"/>
      <c r="N3134" s="148"/>
      <c r="O3134" s="106"/>
      <c r="P3134" s="43"/>
      <c r="Q3134" s="31"/>
      <c r="R3134" s="84"/>
      <c r="S3134" s="31"/>
      <c r="T3134" s="31"/>
      <c r="U3134" s="169"/>
      <c r="V3134" s="150"/>
      <c r="W3134" s="141" t="str" cm="1">
        <f t="array" ref="W3134">IF(SUM(LEN(B3134:V3134))=0,"",IF(OR(OR(ISBLANK(F3134),SUM(LEN(C3134),LEN(D3134))=0),AND(NOT(E3134="Unknown"),ISBLANK(J3134)),AND(NOT(O3134="Unknown"),ISBLANK(R3134))),"Missing Information", INDEX(Table15[Entire Service Line Classification], MATCH(SUMIFS(Table15[Unique ID],Table15[System-Owned Portion],E3134,Table15[If Material Anything Other than "Lead" in Column E,Was Material Ever Previously Lead?],G3134,Table15[Customer-Owned Portion],O3134),Table15[Unique ID],0),0)))</f>
        <v/>
      </c>
      <c r="X3134"/>
    </row>
    <row r="3135" spans="2:24" x14ac:dyDescent="0.35">
      <c r="B3135" s="146"/>
      <c r="C3135" s="31"/>
      <c r="D3135" s="31"/>
      <c r="E3135" s="44"/>
      <c r="F3135" s="43"/>
      <c r="G3135" s="84"/>
      <c r="H3135" s="31"/>
      <c r="I3135" s="31"/>
      <c r="J3135" s="84"/>
      <c r="K3135" s="31"/>
      <c r="L3135" s="31"/>
      <c r="M3135" s="169"/>
      <c r="N3135" s="148"/>
      <c r="O3135" s="106"/>
      <c r="P3135" s="43"/>
      <c r="Q3135" s="31"/>
      <c r="R3135" s="84"/>
      <c r="S3135" s="31"/>
      <c r="T3135" s="31"/>
      <c r="U3135" s="169"/>
      <c r="V3135" s="150"/>
      <c r="W3135" s="141" t="str" cm="1">
        <f t="array" ref="W3135">IF(SUM(LEN(B3135:V3135))=0,"",IF(OR(OR(ISBLANK(F3135),SUM(LEN(C3135),LEN(D3135))=0),AND(NOT(E3135="Unknown"),ISBLANK(J3135)),AND(NOT(O3135="Unknown"),ISBLANK(R3135))),"Missing Information", INDEX(Table15[Entire Service Line Classification], MATCH(SUMIFS(Table15[Unique ID],Table15[System-Owned Portion],E3135,Table15[If Material Anything Other than "Lead" in Column E,Was Material Ever Previously Lead?],G3135,Table15[Customer-Owned Portion],O3135),Table15[Unique ID],0),0)))</f>
        <v/>
      </c>
      <c r="X3135"/>
    </row>
    <row r="3136" spans="2:24" x14ac:dyDescent="0.35">
      <c r="B3136" s="146"/>
      <c r="C3136" s="31"/>
      <c r="D3136" s="31"/>
      <c r="E3136" s="44"/>
      <c r="F3136" s="43"/>
      <c r="G3136" s="84"/>
      <c r="H3136" s="31"/>
      <c r="I3136" s="31"/>
      <c r="J3136" s="84"/>
      <c r="K3136" s="31"/>
      <c r="L3136" s="31"/>
      <c r="M3136" s="169"/>
      <c r="N3136" s="148"/>
      <c r="O3136" s="106"/>
      <c r="P3136" s="43"/>
      <c r="Q3136" s="31"/>
      <c r="R3136" s="84"/>
      <c r="S3136" s="31"/>
      <c r="T3136" s="31"/>
      <c r="U3136" s="169"/>
      <c r="V3136" s="150"/>
      <c r="W3136" s="141" t="str" cm="1">
        <f t="array" ref="W3136">IF(SUM(LEN(B3136:V3136))=0,"",IF(OR(OR(ISBLANK(F3136),SUM(LEN(C3136),LEN(D3136))=0),AND(NOT(E3136="Unknown"),ISBLANK(J3136)),AND(NOT(O3136="Unknown"),ISBLANK(R3136))),"Missing Information", INDEX(Table15[Entire Service Line Classification], MATCH(SUMIFS(Table15[Unique ID],Table15[System-Owned Portion],E3136,Table15[If Material Anything Other than "Lead" in Column E,Was Material Ever Previously Lead?],G3136,Table15[Customer-Owned Portion],O3136),Table15[Unique ID],0),0)))</f>
        <v/>
      </c>
      <c r="X3136"/>
    </row>
    <row r="3137" spans="2:24" x14ac:dyDescent="0.35">
      <c r="B3137" s="146"/>
      <c r="C3137" s="31"/>
      <c r="D3137" s="31"/>
      <c r="E3137" s="44"/>
      <c r="F3137" s="43"/>
      <c r="G3137" s="84"/>
      <c r="H3137" s="31"/>
      <c r="I3137" s="31"/>
      <c r="J3137" s="84"/>
      <c r="K3137" s="31"/>
      <c r="L3137" s="31"/>
      <c r="M3137" s="169"/>
      <c r="N3137" s="148"/>
      <c r="O3137" s="106"/>
      <c r="P3137" s="43"/>
      <c r="Q3137" s="31"/>
      <c r="R3137" s="84"/>
      <c r="S3137" s="31"/>
      <c r="T3137" s="31"/>
      <c r="U3137" s="169"/>
      <c r="V3137" s="150"/>
      <c r="W3137" s="141" t="str" cm="1">
        <f t="array" ref="W3137">IF(SUM(LEN(B3137:V3137))=0,"",IF(OR(OR(ISBLANK(F3137),SUM(LEN(C3137),LEN(D3137))=0),AND(NOT(E3137="Unknown"),ISBLANK(J3137)),AND(NOT(O3137="Unknown"),ISBLANK(R3137))),"Missing Information", INDEX(Table15[Entire Service Line Classification], MATCH(SUMIFS(Table15[Unique ID],Table15[System-Owned Portion],E3137,Table15[If Material Anything Other than "Lead" in Column E,Was Material Ever Previously Lead?],G3137,Table15[Customer-Owned Portion],O3137),Table15[Unique ID],0),0)))</f>
        <v/>
      </c>
      <c r="X3137"/>
    </row>
    <row r="3138" spans="2:24" x14ac:dyDescent="0.35">
      <c r="B3138" s="146"/>
      <c r="C3138" s="31"/>
      <c r="D3138" s="31"/>
      <c r="E3138" s="44"/>
      <c r="F3138" s="43"/>
      <c r="G3138" s="84"/>
      <c r="H3138" s="31"/>
      <c r="I3138" s="31"/>
      <c r="J3138" s="84"/>
      <c r="K3138" s="31"/>
      <c r="L3138" s="31"/>
      <c r="M3138" s="169"/>
      <c r="N3138" s="148"/>
      <c r="O3138" s="106"/>
      <c r="P3138" s="43"/>
      <c r="Q3138" s="31"/>
      <c r="R3138" s="84"/>
      <c r="S3138" s="31"/>
      <c r="T3138" s="31"/>
      <c r="U3138" s="169"/>
      <c r="V3138" s="150"/>
      <c r="W3138" s="141" t="str" cm="1">
        <f t="array" ref="W3138">IF(SUM(LEN(B3138:V3138))=0,"",IF(OR(OR(ISBLANK(F3138),SUM(LEN(C3138),LEN(D3138))=0),AND(NOT(E3138="Unknown"),ISBLANK(J3138)),AND(NOT(O3138="Unknown"),ISBLANK(R3138))),"Missing Information", INDEX(Table15[Entire Service Line Classification], MATCH(SUMIFS(Table15[Unique ID],Table15[System-Owned Portion],E3138,Table15[If Material Anything Other than "Lead" in Column E,Was Material Ever Previously Lead?],G3138,Table15[Customer-Owned Portion],O3138),Table15[Unique ID],0),0)))</f>
        <v/>
      </c>
      <c r="X3138"/>
    </row>
    <row r="3139" spans="2:24" x14ac:dyDescent="0.35">
      <c r="B3139" s="146"/>
      <c r="C3139" s="31"/>
      <c r="D3139" s="31"/>
      <c r="E3139" s="44"/>
      <c r="F3139" s="43"/>
      <c r="G3139" s="84"/>
      <c r="H3139" s="31"/>
      <c r="I3139" s="31"/>
      <c r="J3139" s="84"/>
      <c r="K3139" s="31"/>
      <c r="L3139" s="31"/>
      <c r="M3139" s="169"/>
      <c r="N3139" s="148"/>
      <c r="O3139" s="106"/>
      <c r="P3139" s="43"/>
      <c r="Q3139" s="31"/>
      <c r="R3139" s="84"/>
      <c r="S3139" s="31"/>
      <c r="T3139" s="31"/>
      <c r="U3139" s="169"/>
      <c r="V3139" s="150"/>
      <c r="W3139" s="141" t="str" cm="1">
        <f t="array" ref="W3139">IF(SUM(LEN(B3139:V3139))=0,"",IF(OR(OR(ISBLANK(F3139),SUM(LEN(C3139),LEN(D3139))=0),AND(NOT(E3139="Unknown"),ISBLANK(J3139)),AND(NOT(O3139="Unknown"),ISBLANK(R3139))),"Missing Information", INDEX(Table15[Entire Service Line Classification], MATCH(SUMIFS(Table15[Unique ID],Table15[System-Owned Portion],E3139,Table15[If Material Anything Other than "Lead" in Column E,Was Material Ever Previously Lead?],G3139,Table15[Customer-Owned Portion],O3139),Table15[Unique ID],0),0)))</f>
        <v/>
      </c>
      <c r="X3139"/>
    </row>
    <row r="3140" spans="2:24" x14ac:dyDescent="0.35">
      <c r="B3140" s="146"/>
      <c r="C3140" s="31"/>
      <c r="D3140" s="31"/>
      <c r="E3140" s="44"/>
      <c r="F3140" s="43"/>
      <c r="G3140" s="84"/>
      <c r="H3140" s="31"/>
      <c r="I3140" s="31"/>
      <c r="J3140" s="84"/>
      <c r="K3140" s="31"/>
      <c r="L3140" s="31"/>
      <c r="M3140" s="169"/>
      <c r="N3140" s="148"/>
      <c r="O3140" s="106"/>
      <c r="P3140" s="43"/>
      <c r="Q3140" s="31"/>
      <c r="R3140" s="84"/>
      <c r="S3140" s="31"/>
      <c r="T3140" s="31"/>
      <c r="U3140" s="169"/>
      <c r="V3140" s="150"/>
      <c r="W3140" s="141" t="str" cm="1">
        <f t="array" ref="W3140">IF(SUM(LEN(B3140:V3140))=0,"",IF(OR(OR(ISBLANK(F3140),SUM(LEN(C3140),LEN(D3140))=0),AND(NOT(E3140="Unknown"),ISBLANK(J3140)),AND(NOT(O3140="Unknown"),ISBLANK(R3140))),"Missing Information", INDEX(Table15[Entire Service Line Classification], MATCH(SUMIFS(Table15[Unique ID],Table15[System-Owned Portion],E3140,Table15[If Material Anything Other than "Lead" in Column E,Was Material Ever Previously Lead?],G3140,Table15[Customer-Owned Portion],O3140),Table15[Unique ID],0),0)))</f>
        <v/>
      </c>
      <c r="X3140"/>
    </row>
    <row r="3141" spans="2:24" x14ac:dyDescent="0.35">
      <c r="B3141" s="146"/>
      <c r="C3141" s="31"/>
      <c r="D3141" s="31"/>
      <c r="E3141" s="44"/>
      <c r="F3141" s="43"/>
      <c r="G3141" s="84"/>
      <c r="H3141" s="31"/>
      <c r="I3141" s="31"/>
      <c r="J3141" s="84"/>
      <c r="K3141" s="31"/>
      <c r="L3141" s="31"/>
      <c r="M3141" s="169"/>
      <c r="N3141" s="148"/>
      <c r="O3141" s="106"/>
      <c r="P3141" s="43"/>
      <c r="Q3141" s="31"/>
      <c r="R3141" s="84"/>
      <c r="S3141" s="31"/>
      <c r="T3141" s="31"/>
      <c r="U3141" s="169"/>
      <c r="V3141" s="150"/>
      <c r="W3141" s="141" t="str" cm="1">
        <f t="array" ref="W3141">IF(SUM(LEN(B3141:V3141))=0,"",IF(OR(OR(ISBLANK(F3141),SUM(LEN(C3141),LEN(D3141))=0),AND(NOT(E3141="Unknown"),ISBLANK(J3141)),AND(NOT(O3141="Unknown"),ISBLANK(R3141))),"Missing Information", INDEX(Table15[Entire Service Line Classification], MATCH(SUMIFS(Table15[Unique ID],Table15[System-Owned Portion],E3141,Table15[If Material Anything Other than "Lead" in Column E,Was Material Ever Previously Lead?],G3141,Table15[Customer-Owned Portion],O3141),Table15[Unique ID],0),0)))</f>
        <v/>
      </c>
      <c r="X3141"/>
    </row>
    <row r="3142" spans="2:24" x14ac:dyDescent="0.35">
      <c r="B3142" s="146"/>
      <c r="C3142" s="31"/>
      <c r="D3142" s="31"/>
      <c r="E3142" s="44"/>
      <c r="F3142" s="43"/>
      <c r="G3142" s="84"/>
      <c r="H3142" s="31"/>
      <c r="I3142" s="31"/>
      <c r="J3142" s="84"/>
      <c r="K3142" s="31"/>
      <c r="L3142" s="31"/>
      <c r="M3142" s="169"/>
      <c r="N3142" s="148"/>
      <c r="O3142" s="106"/>
      <c r="P3142" s="43"/>
      <c r="Q3142" s="31"/>
      <c r="R3142" s="84"/>
      <c r="S3142" s="31"/>
      <c r="T3142" s="31"/>
      <c r="U3142" s="169"/>
      <c r="V3142" s="150"/>
      <c r="W3142" s="141" t="str" cm="1">
        <f t="array" ref="W3142">IF(SUM(LEN(B3142:V3142))=0,"",IF(OR(OR(ISBLANK(F3142),SUM(LEN(C3142),LEN(D3142))=0),AND(NOT(E3142="Unknown"),ISBLANK(J3142)),AND(NOT(O3142="Unknown"),ISBLANK(R3142))),"Missing Information", INDEX(Table15[Entire Service Line Classification], MATCH(SUMIFS(Table15[Unique ID],Table15[System-Owned Portion],E3142,Table15[If Material Anything Other than "Lead" in Column E,Was Material Ever Previously Lead?],G3142,Table15[Customer-Owned Portion],O3142),Table15[Unique ID],0),0)))</f>
        <v/>
      </c>
      <c r="X3142"/>
    </row>
    <row r="3143" spans="2:24" x14ac:dyDescent="0.35">
      <c r="B3143" s="146"/>
      <c r="C3143" s="31"/>
      <c r="D3143" s="31"/>
      <c r="E3143" s="44"/>
      <c r="F3143" s="43"/>
      <c r="G3143" s="84"/>
      <c r="H3143" s="31"/>
      <c r="I3143" s="31"/>
      <c r="J3143" s="84"/>
      <c r="K3143" s="31"/>
      <c r="L3143" s="31"/>
      <c r="M3143" s="169"/>
      <c r="N3143" s="148"/>
      <c r="O3143" s="106"/>
      <c r="P3143" s="43"/>
      <c r="Q3143" s="31"/>
      <c r="R3143" s="84"/>
      <c r="S3143" s="31"/>
      <c r="T3143" s="31"/>
      <c r="U3143" s="169"/>
      <c r="V3143" s="150"/>
      <c r="W3143" s="141" t="str" cm="1">
        <f t="array" ref="W3143">IF(SUM(LEN(B3143:V3143))=0,"",IF(OR(OR(ISBLANK(F3143),SUM(LEN(C3143),LEN(D3143))=0),AND(NOT(E3143="Unknown"),ISBLANK(J3143)),AND(NOT(O3143="Unknown"),ISBLANK(R3143))),"Missing Information", INDEX(Table15[Entire Service Line Classification], MATCH(SUMIFS(Table15[Unique ID],Table15[System-Owned Portion],E3143,Table15[If Material Anything Other than "Lead" in Column E,Was Material Ever Previously Lead?],G3143,Table15[Customer-Owned Portion],O3143),Table15[Unique ID],0),0)))</f>
        <v/>
      </c>
      <c r="X3143"/>
    </row>
    <row r="3144" spans="2:24" x14ac:dyDescent="0.35">
      <c r="B3144" s="146"/>
      <c r="C3144" s="31"/>
      <c r="D3144" s="31"/>
      <c r="E3144" s="44"/>
      <c r="F3144" s="43"/>
      <c r="G3144" s="84"/>
      <c r="H3144" s="31"/>
      <c r="I3144" s="31"/>
      <c r="J3144" s="84"/>
      <c r="K3144" s="31"/>
      <c r="L3144" s="31"/>
      <c r="M3144" s="169"/>
      <c r="N3144" s="148"/>
      <c r="O3144" s="106"/>
      <c r="P3144" s="43"/>
      <c r="Q3144" s="31"/>
      <c r="R3144" s="84"/>
      <c r="S3144" s="31"/>
      <c r="T3144" s="31"/>
      <c r="U3144" s="169"/>
      <c r="V3144" s="150"/>
      <c r="W3144" s="141" t="str" cm="1">
        <f t="array" ref="W3144">IF(SUM(LEN(B3144:V3144))=0,"",IF(OR(OR(ISBLANK(F3144),SUM(LEN(C3144),LEN(D3144))=0),AND(NOT(E3144="Unknown"),ISBLANK(J3144)),AND(NOT(O3144="Unknown"),ISBLANK(R3144))),"Missing Information", INDEX(Table15[Entire Service Line Classification], MATCH(SUMIFS(Table15[Unique ID],Table15[System-Owned Portion],E3144,Table15[If Material Anything Other than "Lead" in Column E,Was Material Ever Previously Lead?],G3144,Table15[Customer-Owned Portion],O3144),Table15[Unique ID],0),0)))</f>
        <v/>
      </c>
      <c r="X3144"/>
    </row>
    <row r="3145" spans="2:24" x14ac:dyDescent="0.35">
      <c r="B3145" s="146"/>
      <c r="C3145" s="31"/>
      <c r="D3145" s="31"/>
      <c r="E3145" s="44"/>
      <c r="F3145" s="43"/>
      <c r="G3145" s="84"/>
      <c r="H3145" s="31"/>
      <c r="I3145" s="31"/>
      <c r="J3145" s="84"/>
      <c r="K3145" s="31"/>
      <c r="L3145" s="31"/>
      <c r="M3145" s="169"/>
      <c r="N3145" s="148"/>
      <c r="O3145" s="106"/>
      <c r="P3145" s="43"/>
      <c r="Q3145" s="31"/>
      <c r="R3145" s="84"/>
      <c r="S3145" s="31"/>
      <c r="T3145" s="31"/>
      <c r="U3145" s="169"/>
      <c r="V3145" s="150"/>
      <c r="W3145" s="141" t="str" cm="1">
        <f t="array" ref="W3145">IF(SUM(LEN(B3145:V3145))=0,"",IF(OR(OR(ISBLANK(F3145),SUM(LEN(C3145),LEN(D3145))=0),AND(NOT(E3145="Unknown"),ISBLANK(J3145)),AND(NOT(O3145="Unknown"),ISBLANK(R3145))),"Missing Information", INDEX(Table15[Entire Service Line Classification], MATCH(SUMIFS(Table15[Unique ID],Table15[System-Owned Portion],E3145,Table15[If Material Anything Other than "Lead" in Column E,Was Material Ever Previously Lead?],G3145,Table15[Customer-Owned Portion],O3145),Table15[Unique ID],0),0)))</f>
        <v/>
      </c>
      <c r="X3145"/>
    </row>
    <row r="3146" spans="2:24" x14ac:dyDescent="0.35">
      <c r="B3146" s="146"/>
      <c r="C3146" s="31"/>
      <c r="D3146" s="31"/>
      <c r="E3146" s="44"/>
      <c r="F3146" s="43"/>
      <c r="G3146" s="84"/>
      <c r="H3146" s="31"/>
      <c r="I3146" s="31"/>
      <c r="J3146" s="84"/>
      <c r="K3146" s="31"/>
      <c r="L3146" s="31"/>
      <c r="M3146" s="169"/>
      <c r="N3146" s="148"/>
      <c r="O3146" s="106"/>
      <c r="P3146" s="43"/>
      <c r="Q3146" s="31"/>
      <c r="R3146" s="84"/>
      <c r="S3146" s="31"/>
      <c r="T3146" s="31"/>
      <c r="U3146" s="169"/>
      <c r="V3146" s="150"/>
      <c r="W3146" s="141" t="str" cm="1">
        <f t="array" ref="W3146">IF(SUM(LEN(B3146:V3146))=0,"",IF(OR(OR(ISBLANK(F3146),SUM(LEN(C3146),LEN(D3146))=0),AND(NOT(E3146="Unknown"),ISBLANK(J3146)),AND(NOT(O3146="Unknown"),ISBLANK(R3146))),"Missing Information", INDEX(Table15[Entire Service Line Classification], MATCH(SUMIFS(Table15[Unique ID],Table15[System-Owned Portion],E3146,Table15[If Material Anything Other than "Lead" in Column E,Was Material Ever Previously Lead?],G3146,Table15[Customer-Owned Portion],O3146),Table15[Unique ID],0),0)))</f>
        <v/>
      </c>
      <c r="X3146"/>
    </row>
    <row r="3147" spans="2:24" x14ac:dyDescent="0.35">
      <c r="B3147" s="146"/>
      <c r="C3147" s="31"/>
      <c r="D3147" s="31"/>
      <c r="E3147" s="44"/>
      <c r="F3147" s="43"/>
      <c r="G3147" s="84"/>
      <c r="H3147" s="31"/>
      <c r="I3147" s="31"/>
      <c r="J3147" s="84"/>
      <c r="K3147" s="31"/>
      <c r="L3147" s="31"/>
      <c r="M3147" s="169"/>
      <c r="N3147" s="148"/>
      <c r="O3147" s="106"/>
      <c r="P3147" s="43"/>
      <c r="Q3147" s="31"/>
      <c r="R3147" s="84"/>
      <c r="S3147" s="31"/>
      <c r="T3147" s="31"/>
      <c r="U3147" s="169"/>
      <c r="V3147" s="150"/>
      <c r="W3147" s="141" t="str" cm="1">
        <f t="array" ref="W3147">IF(SUM(LEN(B3147:V3147))=0,"",IF(OR(OR(ISBLANK(F3147),SUM(LEN(C3147),LEN(D3147))=0),AND(NOT(E3147="Unknown"),ISBLANK(J3147)),AND(NOT(O3147="Unknown"),ISBLANK(R3147))),"Missing Information", INDEX(Table15[Entire Service Line Classification], MATCH(SUMIFS(Table15[Unique ID],Table15[System-Owned Portion],E3147,Table15[If Material Anything Other than "Lead" in Column E,Was Material Ever Previously Lead?],G3147,Table15[Customer-Owned Portion],O3147),Table15[Unique ID],0),0)))</f>
        <v/>
      </c>
      <c r="X3147"/>
    </row>
    <row r="3148" spans="2:24" x14ac:dyDescent="0.35">
      <c r="B3148" s="146"/>
      <c r="C3148" s="31"/>
      <c r="D3148" s="31"/>
      <c r="E3148" s="44"/>
      <c r="F3148" s="43"/>
      <c r="G3148" s="84"/>
      <c r="H3148" s="31"/>
      <c r="I3148" s="31"/>
      <c r="J3148" s="84"/>
      <c r="K3148" s="31"/>
      <c r="L3148" s="31"/>
      <c r="M3148" s="169"/>
      <c r="N3148" s="148"/>
      <c r="O3148" s="106"/>
      <c r="P3148" s="43"/>
      <c r="Q3148" s="31"/>
      <c r="R3148" s="84"/>
      <c r="S3148" s="31"/>
      <c r="T3148" s="31"/>
      <c r="U3148" s="169"/>
      <c r="V3148" s="150"/>
      <c r="W3148" s="141" t="str" cm="1">
        <f t="array" ref="W3148">IF(SUM(LEN(B3148:V3148))=0,"",IF(OR(OR(ISBLANK(F3148),SUM(LEN(C3148),LEN(D3148))=0),AND(NOT(E3148="Unknown"),ISBLANK(J3148)),AND(NOT(O3148="Unknown"),ISBLANK(R3148))),"Missing Information", INDEX(Table15[Entire Service Line Classification], MATCH(SUMIFS(Table15[Unique ID],Table15[System-Owned Portion],E3148,Table15[If Material Anything Other than "Lead" in Column E,Was Material Ever Previously Lead?],G3148,Table15[Customer-Owned Portion],O3148),Table15[Unique ID],0),0)))</f>
        <v/>
      </c>
      <c r="X3148"/>
    </row>
    <row r="3149" spans="2:24" x14ac:dyDescent="0.35">
      <c r="B3149" s="146"/>
      <c r="C3149" s="31"/>
      <c r="D3149" s="31"/>
      <c r="E3149" s="44"/>
      <c r="F3149" s="43"/>
      <c r="G3149" s="84"/>
      <c r="H3149" s="31"/>
      <c r="I3149" s="31"/>
      <c r="J3149" s="84"/>
      <c r="K3149" s="31"/>
      <c r="L3149" s="31"/>
      <c r="M3149" s="169"/>
      <c r="N3149" s="148"/>
      <c r="O3149" s="106"/>
      <c r="P3149" s="43"/>
      <c r="Q3149" s="31"/>
      <c r="R3149" s="84"/>
      <c r="S3149" s="31"/>
      <c r="T3149" s="31"/>
      <c r="U3149" s="169"/>
      <c r="V3149" s="150"/>
      <c r="W3149" s="141" t="str" cm="1">
        <f t="array" ref="W3149">IF(SUM(LEN(B3149:V3149))=0,"",IF(OR(OR(ISBLANK(F3149),SUM(LEN(C3149),LEN(D3149))=0),AND(NOT(E3149="Unknown"),ISBLANK(J3149)),AND(NOT(O3149="Unknown"),ISBLANK(R3149))),"Missing Information", INDEX(Table15[Entire Service Line Classification], MATCH(SUMIFS(Table15[Unique ID],Table15[System-Owned Portion],E3149,Table15[If Material Anything Other than "Lead" in Column E,Was Material Ever Previously Lead?],G3149,Table15[Customer-Owned Portion],O3149),Table15[Unique ID],0),0)))</f>
        <v/>
      </c>
      <c r="X3149"/>
    </row>
    <row r="3150" spans="2:24" x14ac:dyDescent="0.35">
      <c r="B3150" s="146"/>
      <c r="C3150" s="31"/>
      <c r="D3150" s="31"/>
      <c r="E3150" s="44"/>
      <c r="F3150" s="43"/>
      <c r="G3150" s="84"/>
      <c r="H3150" s="31"/>
      <c r="I3150" s="31"/>
      <c r="J3150" s="84"/>
      <c r="K3150" s="31"/>
      <c r="L3150" s="31"/>
      <c r="M3150" s="169"/>
      <c r="N3150" s="148"/>
      <c r="O3150" s="106"/>
      <c r="P3150" s="43"/>
      <c r="Q3150" s="31"/>
      <c r="R3150" s="84"/>
      <c r="S3150" s="31"/>
      <c r="T3150" s="31"/>
      <c r="U3150" s="169"/>
      <c r="V3150" s="150"/>
      <c r="W3150" s="141" t="str" cm="1">
        <f t="array" ref="W3150">IF(SUM(LEN(B3150:V3150))=0,"",IF(OR(OR(ISBLANK(F3150),SUM(LEN(C3150),LEN(D3150))=0),AND(NOT(E3150="Unknown"),ISBLANK(J3150)),AND(NOT(O3150="Unknown"),ISBLANK(R3150))),"Missing Information", INDEX(Table15[Entire Service Line Classification], MATCH(SUMIFS(Table15[Unique ID],Table15[System-Owned Portion],E3150,Table15[If Material Anything Other than "Lead" in Column E,Was Material Ever Previously Lead?],G3150,Table15[Customer-Owned Portion],O3150),Table15[Unique ID],0),0)))</f>
        <v/>
      </c>
      <c r="X3150"/>
    </row>
    <row r="3151" spans="2:24" x14ac:dyDescent="0.35">
      <c r="B3151" s="146"/>
      <c r="C3151" s="31"/>
      <c r="D3151" s="31"/>
      <c r="E3151" s="44"/>
      <c r="F3151" s="43"/>
      <c r="G3151" s="84"/>
      <c r="H3151" s="31"/>
      <c r="I3151" s="31"/>
      <c r="J3151" s="84"/>
      <c r="K3151" s="31"/>
      <c r="L3151" s="31"/>
      <c r="M3151" s="169"/>
      <c r="N3151" s="148"/>
      <c r="O3151" s="106"/>
      <c r="P3151" s="43"/>
      <c r="Q3151" s="31"/>
      <c r="R3151" s="84"/>
      <c r="S3151" s="31"/>
      <c r="T3151" s="31"/>
      <c r="U3151" s="169"/>
      <c r="V3151" s="150"/>
      <c r="W3151" s="141" t="str" cm="1">
        <f t="array" ref="W3151">IF(SUM(LEN(B3151:V3151))=0,"",IF(OR(OR(ISBLANK(F3151),SUM(LEN(C3151),LEN(D3151))=0),AND(NOT(E3151="Unknown"),ISBLANK(J3151)),AND(NOT(O3151="Unknown"),ISBLANK(R3151))),"Missing Information", INDEX(Table15[Entire Service Line Classification], MATCH(SUMIFS(Table15[Unique ID],Table15[System-Owned Portion],E3151,Table15[If Material Anything Other than "Lead" in Column E,Was Material Ever Previously Lead?],G3151,Table15[Customer-Owned Portion],O3151),Table15[Unique ID],0),0)))</f>
        <v/>
      </c>
      <c r="X3151"/>
    </row>
    <row r="3152" spans="2:24" x14ac:dyDescent="0.35">
      <c r="B3152" s="146"/>
      <c r="C3152" s="31"/>
      <c r="D3152" s="31"/>
      <c r="E3152" s="44"/>
      <c r="F3152" s="43"/>
      <c r="G3152" s="84"/>
      <c r="H3152" s="31"/>
      <c r="I3152" s="31"/>
      <c r="J3152" s="84"/>
      <c r="K3152" s="31"/>
      <c r="L3152" s="31"/>
      <c r="M3152" s="169"/>
      <c r="N3152" s="148"/>
      <c r="O3152" s="106"/>
      <c r="P3152" s="43"/>
      <c r="Q3152" s="31"/>
      <c r="R3152" s="84"/>
      <c r="S3152" s="31"/>
      <c r="T3152" s="31"/>
      <c r="U3152" s="169"/>
      <c r="V3152" s="150"/>
      <c r="W3152" s="141" t="str" cm="1">
        <f t="array" ref="W3152">IF(SUM(LEN(B3152:V3152))=0,"",IF(OR(OR(ISBLANK(F3152),SUM(LEN(C3152),LEN(D3152))=0),AND(NOT(E3152="Unknown"),ISBLANK(J3152)),AND(NOT(O3152="Unknown"),ISBLANK(R3152))),"Missing Information", INDEX(Table15[Entire Service Line Classification], MATCH(SUMIFS(Table15[Unique ID],Table15[System-Owned Portion],E3152,Table15[If Material Anything Other than "Lead" in Column E,Was Material Ever Previously Lead?],G3152,Table15[Customer-Owned Portion],O3152),Table15[Unique ID],0),0)))</f>
        <v/>
      </c>
      <c r="X3152"/>
    </row>
    <row r="3153" spans="2:24" x14ac:dyDescent="0.35">
      <c r="B3153" s="146"/>
      <c r="C3153" s="31"/>
      <c r="D3153" s="31"/>
      <c r="E3153" s="44"/>
      <c r="F3153" s="43"/>
      <c r="G3153" s="84"/>
      <c r="H3153" s="31"/>
      <c r="I3153" s="31"/>
      <c r="J3153" s="84"/>
      <c r="K3153" s="31"/>
      <c r="L3153" s="31"/>
      <c r="M3153" s="169"/>
      <c r="N3153" s="148"/>
      <c r="O3153" s="106"/>
      <c r="P3153" s="43"/>
      <c r="Q3153" s="31"/>
      <c r="R3153" s="84"/>
      <c r="S3153" s="31"/>
      <c r="T3153" s="31"/>
      <c r="U3153" s="169"/>
      <c r="V3153" s="150"/>
      <c r="W3153" s="141" t="str" cm="1">
        <f t="array" ref="W3153">IF(SUM(LEN(B3153:V3153))=0,"",IF(OR(OR(ISBLANK(F3153),SUM(LEN(C3153),LEN(D3153))=0),AND(NOT(E3153="Unknown"),ISBLANK(J3153)),AND(NOT(O3153="Unknown"),ISBLANK(R3153))),"Missing Information", INDEX(Table15[Entire Service Line Classification], MATCH(SUMIFS(Table15[Unique ID],Table15[System-Owned Portion],E3153,Table15[If Material Anything Other than "Lead" in Column E,Was Material Ever Previously Lead?],G3153,Table15[Customer-Owned Portion],O3153),Table15[Unique ID],0),0)))</f>
        <v/>
      </c>
      <c r="X3153"/>
    </row>
    <row r="3154" spans="2:24" x14ac:dyDescent="0.35">
      <c r="B3154" s="146"/>
      <c r="C3154" s="31"/>
      <c r="D3154" s="31"/>
      <c r="E3154" s="44"/>
      <c r="F3154" s="43"/>
      <c r="G3154" s="84"/>
      <c r="H3154" s="31"/>
      <c r="I3154" s="31"/>
      <c r="J3154" s="84"/>
      <c r="K3154" s="31"/>
      <c r="L3154" s="31"/>
      <c r="M3154" s="169"/>
      <c r="N3154" s="148"/>
      <c r="O3154" s="106"/>
      <c r="P3154" s="43"/>
      <c r="Q3154" s="31"/>
      <c r="R3154" s="84"/>
      <c r="S3154" s="31"/>
      <c r="T3154" s="31"/>
      <c r="U3154" s="169"/>
      <c r="V3154" s="150"/>
      <c r="W3154" s="141" t="str" cm="1">
        <f t="array" ref="W3154">IF(SUM(LEN(B3154:V3154))=0,"",IF(OR(OR(ISBLANK(F3154),SUM(LEN(C3154),LEN(D3154))=0),AND(NOT(E3154="Unknown"),ISBLANK(J3154)),AND(NOT(O3154="Unknown"),ISBLANK(R3154))),"Missing Information", INDEX(Table15[Entire Service Line Classification], MATCH(SUMIFS(Table15[Unique ID],Table15[System-Owned Portion],E3154,Table15[If Material Anything Other than "Lead" in Column E,Was Material Ever Previously Lead?],G3154,Table15[Customer-Owned Portion],O3154),Table15[Unique ID],0),0)))</f>
        <v/>
      </c>
      <c r="X3154"/>
    </row>
    <row r="3155" spans="2:24" x14ac:dyDescent="0.35">
      <c r="B3155" s="146"/>
      <c r="C3155" s="31"/>
      <c r="D3155" s="31"/>
      <c r="E3155" s="44"/>
      <c r="F3155" s="43"/>
      <c r="G3155" s="84"/>
      <c r="H3155" s="31"/>
      <c r="I3155" s="31"/>
      <c r="J3155" s="84"/>
      <c r="K3155" s="31"/>
      <c r="L3155" s="31"/>
      <c r="M3155" s="169"/>
      <c r="N3155" s="148"/>
      <c r="O3155" s="106"/>
      <c r="P3155" s="43"/>
      <c r="Q3155" s="31"/>
      <c r="R3155" s="84"/>
      <c r="S3155" s="31"/>
      <c r="T3155" s="31"/>
      <c r="U3155" s="169"/>
      <c r="V3155" s="150"/>
      <c r="W3155" s="141" t="str" cm="1">
        <f t="array" ref="W3155">IF(SUM(LEN(B3155:V3155))=0,"",IF(OR(OR(ISBLANK(F3155),SUM(LEN(C3155),LEN(D3155))=0),AND(NOT(E3155="Unknown"),ISBLANK(J3155)),AND(NOT(O3155="Unknown"),ISBLANK(R3155))),"Missing Information", INDEX(Table15[Entire Service Line Classification], MATCH(SUMIFS(Table15[Unique ID],Table15[System-Owned Portion],E3155,Table15[If Material Anything Other than "Lead" in Column E,Was Material Ever Previously Lead?],G3155,Table15[Customer-Owned Portion],O3155),Table15[Unique ID],0),0)))</f>
        <v/>
      </c>
      <c r="X3155"/>
    </row>
    <row r="3156" spans="2:24" x14ac:dyDescent="0.35">
      <c r="B3156" s="146"/>
      <c r="C3156" s="31"/>
      <c r="D3156" s="31"/>
      <c r="E3156" s="44"/>
      <c r="F3156" s="43"/>
      <c r="G3156" s="84"/>
      <c r="H3156" s="31"/>
      <c r="I3156" s="31"/>
      <c r="J3156" s="84"/>
      <c r="K3156" s="31"/>
      <c r="L3156" s="31"/>
      <c r="M3156" s="169"/>
      <c r="N3156" s="148"/>
      <c r="O3156" s="106"/>
      <c r="P3156" s="43"/>
      <c r="Q3156" s="31"/>
      <c r="R3156" s="84"/>
      <c r="S3156" s="31"/>
      <c r="T3156" s="31"/>
      <c r="U3156" s="169"/>
      <c r="V3156" s="150"/>
      <c r="W3156" s="141" t="str" cm="1">
        <f t="array" ref="W3156">IF(SUM(LEN(B3156:V3156))=0,"",IF(OR(OR(ISBLANK(F3156),SUM(LEN(C3156),LEN(D3156))=0),AND(NOT(E3156="Unknown"),ISBLANK(J3156)),AND(NOT(O3156="Unknown"),ISBLANK(R3156))),"Missing Information", INDEX(Table15[Entire Service Line Classification], MATCH(SUMIFS(Table15[Unique ID],Table15[System-Owned Portion],E3156,Table15[If Material Anything Other than "Lead" in Column E,Was Material Ever Previously Lead?],G3156,Table15[Customer-Owned Portion],O3156),Table15[Unique ID],0),0)))</f>
        <v/>
      </c>
      <c r="X3156"/>
    </row>
    <row r="3157" spans="2:24" x14ac:dyDescent="0.35">
      <c r="B3157" s="146"/>
      <c r="C3157" s="31"/>
      <c r="D3157" s="31"/>
      <c r="E3157" s="44"/>
      <c r="F3157" s="43"/>
      <c r="G3157" s="84"/>
      <c r="H3157" s="31"/>
      <c r="I3157" s="31"/>
      <c r="J3157" s="84"/>
      <c r="K3157" s="31"/>
      <c r="L3157" s="31"/>
      <c r="M3157" s="169"/>
      <c r="N3157" s="148"/>
      <c r="O3157" s="106"/>
      <c r="P3157" s="43"/>
      <c r="Q3157" s="31"/>
      <c r="R3157" s="84"/>
      <c r="S3157" s="31"/>
      <c r="T3157" s="31"/>
      <c r="U3157" s="169"/>
      <c r="V3157" s="150"/>
      <c r="W3157" s="141" t="str" cm="1">
        <f t="array" ref="W3157">IF(SUM(LEN(B3157:V3157))=0,"",IF(OR(OR(ISBLANK(F3157),SUM(LEN(C3157),LEN(D3157))=0),AND(NOT(E3157="Unknown"),ISBLANK(J3157)),AND(NOT(O3157="Unknown"),ISBLANK(R3157))),"Missing Information", INDEX(Table15[Entire Service Line Classification], MATCH(SUMIFS(Table15[Unique ID],Table15[System-Owned Portion],E3157,Table15[If Material Anything Other than "Lead" in Column E,Was Material Ever Previously Lead?],G3157,Table15[Customer-Owned Portion],O3157),Table15[Unique ID],0),0)))</f>
        <v/>
      </c>
      <c r="X3157"/>
    </row>
    <row r="3158" spans="2:24" x14ac:dyDescent="0.35">
      <c r="B3158" s="146"/>
      <c r="C3158" s="31"/>
      <c r="D3158" s="31"/>
      <c r="E3158" s="44"/>
      <c r="F3158" s="43"/>
      <c r="G3158" s="84"/>
      <c r="H3158" s="31"/>
      <c r="I3158" s="31"/>
      <c r="J3158" s="84"/>
      <c r="K3158" s="31"/>
      <c r="L3158" s="31"/>
      <c r="M3158" s="169"/>
      <c r="N3158" s="148"/>
      <c r="O3158" s="106"/>
      <c r="P3158" s="43"/>
      <c r="Q3158" s="31"/>
      <c r="R3158" s="84"/>
      <c r="S3158" s="31"/>
      <c r="T3158" s="31"/>
      <c r="U3158" s="169"/>
      <c r="V3158" s="150"/>
      <c r="W3158" s="141" t="str" cm="1">
        <f t="array" ref="W3158">IF(SUM(LEN(B3158:V3158))=0,"",IF(OR(OR(ISBLANK(F3158),SUM(LEN(C3158),LEN(D3158))=0),AND(NOT(E3158="Unknown"),ISBLANK(J3158)),AND(NOT(O3158="Unknown"),ISBLANK(R3158))),"Missing Information", INDEX(Table15[Entire Service Line Classification], MATCH(SUMIFS(Table15[Unique ID],Table15[System-Owned Portion],E3158,Table15[If Material Anything Other than "Lead" in Column E,Was Material Ever Previously Lead?],G3158,Table15[Customer-Owned Portion],O3158),Table15[Unique ID],0),0)))</f>
        <v/>
      </c>
      <c r="X3158"/>
    </row>
    <row r="3159" spans="2:24" x14ac:dyDescent="0.35">
      <c r="B3159" s="146"/>
      <c r="C3159" s="31"/>
      <c r="D3159" s="31"/>
      <c r="E3159" s="44"/>
      <c r="F3159" s="43"/>
      <c r="G3159" s="84"/>
      <c r="H3159" s="31"/>
      <c r="I3159" s="31"/>
      <c r="J3159" s="84"/>
      <c r="K3159" s="31"/>
      <c r="L3159" s="31"/>
      <c r="M3159" s="169"/>
      <c r="N3159" s="148"/>
      <c r="O3159" s="106"/>
      <c r="P3159" s="43"/>
      <c r="Q3159" s="31"/>
      <c r="R3159" s="84"/>
      <c r="S3159" s="31"/>
      <c r="T3159" s="31"/>
      <c r="U3159" s="169"/>
      <c r="V3159" s="150"/>
      <c r="W3159" s="141" t="str" cm="1">
        <f t="array" ref="W3159">IF(SUM(LEN(B3159:V3159))=0,"",IF(OR(OR(ISBLANK(F3159),SUM(LEN(C3159),LEN(D3159))=0),AND(NOT(E3159="Unknown"),ISBLANK(J3159)),AND(NOT(O3159="Unknown"),ISBLANK(R3159))),"Missing Information", INDEX(Table15[Entire Service Line Classification], MATCH(SUMIFS(Table15[Unique ID],Table15[System-Owned Portion],E3159,Table15[If Material Anything Other than "Lead" in Column E,Was Material Ever Previously Lead?],G3159,Table15[Customer-Owned Portion],O3159),Table15[Unique ID],0),0)))</f>
        <v/>
      </c>
      <c r="X3159"/>
    </row>
    <row r="3160" spans="2:24" x14ac:dyDescent="0.35">
      <c r="B3160" s="146"/>
      <c r="C3160" s="31"/>
      <c r="D3160" s="31"/>
      <c r="E3160" s="44"/>
      <c r="F3160" s="43"/>
      <c r="G3160" s="84"/>
      <c r="H3160" s="31"/>
      <c r="I3160" s="31"/>
      <c r="J3160" s="84"/>
      <c r="K3160" s="31"/>
      <c r="L3160" s="31"/>
      <c r="M3160" s="169"/>
      <c r="N3160" s="148"/>
      <c r="O3160" s="106"/>
      <c r="P3160" s="43"/>
      <c r="Q3160" s="31"/>
      <c r="R3160" s="84"/>
      <c r="S3160" s="31"/>
      <c r="T3160" s="31"/>
      <c r="U3160" s="169"/>
      <c r="V3160" s="150"/>
      <c r="W3160" s="141" t="str" cm="1">
        <f t="array" ref="W3160">IF(SUM(LEN(B3160:V3160))=0,"",IF(OR(OR(ISBLANK(F3160),SUM(LEN(C3160),LEN(D3160))=0),AND(NOT(E3160="Unknown"),ISBLANK(J3160)),AND(NOT(O3160="Unknown"),ISBLANK(R3160))),"Missing Information", INDEX(Table15[Entire Service Line Classification], MATCH(SUMIFS(Table15[Unique ID],Table15[System-Owned Portion],E3160,Table15[If Material Anything Other than "Lead" in Column E,Was Material Ever Previously Lead?],G3160,Table15[Customer-Owned Portion],O3160),Table15[Unique ID],0),0)))</f>
        <v/>
      </c>
      <c r="X3160"/>
    </row>
    <row r="3161" spans="2:24" x14ac:dyDescent="0.35">
      <c r="B3161" s="146"/>
      <c r="C3161" s="31"/>
      <c r="D3161" s="31"/>
      <c r="E3161" s="44"/>
      <c r="F3161" s="43"/>
      <c r="G3161" s="84"/>
      <c r="H3161" s="31"/>
      <c r="I3161" s="31"/>
      <c r="J3161" s="84"/>
      <c r="K3161" s="31"/>
      <c r="L3161" s="31"/>
      <c r="M3161" s="169"/>
      <c r="N3161" s="148"/>
      <c r="O3161" s="106"/>
      <c r="P3161" s="43"/>
      <c r="Q3161" s="31"/>
      <c r="R3161" s="84"/>
      <c r="S3161" s="31"/>
      <c r="T3161" s="31"/>
      <c r="U3161" s="169"/>
      <c r="V3161" s="150"/>
      <c r="W3161" s="141" t="str" cm="1">
        <f t="array" ref="W3161">IF(SUM(LEN(B3161:V3161))=0,"",IF(OR(OR(ISBLANK(F3161),SUM(LEN(C3161),LEN(D3161))=0),AND(NOT(E3161="Unknown"),ISBLANK(J3161)),AND(NOT(O3161="Unknown"),ISBLANK(R3161))),"Missing Information", INDEX(Table15[Entire Service Line Classification], MATCH(SUMIFS(Table15[Unique ID],Table15[System-Owned Portion],E3161,Table15[If Material Anything Other than "Lead" in Column E,Was Material Ever Previously Lead?],G3161,Table15[Customer-Owned Portion],O3161),Table15[Unique ID],0),0)))</f>
        <v/>
      </c>
      <c r="X3161"/>
    </row>
    <row r="3162" spans="2:24" x14ac:dyDescent="0.35">
      <c r="B3162" s="146"/>
      <c r="C3162" s="31"/>
      <c r="D3162" s="31"/>
      <c r="E3162" s="44"/>
      <c r="F3162" s="43"/>
      <c r="G3162" s="84"/>
      <c r="H3162" s="31"/>
      <c r="I3162" s="31"/>
      <c r="J3162" s="84"/>
      <c r="K3162" s="31"/>
      <c r="L3162" s="31"/>
      <c r="M3162" s="169"/>
      <c r="N3162" s="148"/>
      <c r="O3162" s="106"/>
      <c r="P3162" s="43"/>
      <c r="Q3162" s="31"/>
      <c r="R3162" s="84"/>
      <c r="S3162" s="31"/>
      <c r="T3162" s="31"/>
      <c r="U3162" s="169"/>
      <c r="V3162" s="150"/>
      <c r="W3162" s="141" t="str" cm="1">
        <f t="array" ref="W3162">IF(SUM(LEN(B3162:V3162))=0,"",IF(OR(OR(ISBLANK(F3162),SUM(LEN(C3162),LEN(D3162))=0),AND(NOT(E3162="Unknown"),ISBLANK(J3162)),AND(NOT(O3162="Unknown"),ISBLANK(R3162))),"Missing Information", INDEX(Table15[Entire Service Line Classification], MATCH(SUMIFS(Table15[Unique ID],Table15[System-Owned Portion],E3162,Table15[If Material Anything Other than "Lead" in Column E,Was Material Ever Previously Lead?],G3162,Table15[Customer-Owned Portion],O3162),Table15[Unique ID],0),0)))</f>
        <v/>
      </c>
      <c r="X3162"/>
    </row>
    <row r="3163" spans="2:24" x14ac:dyDescent="0.35">
      <c r="B3163" s="146"/>
      <c r="C3163" s="31"/>
      <c r="D3163" s="31"/>
      <c r="E3163" s="44"/>
      <c r="F3163" s="43"/>
      <c r="G3163" s="84"/>
      <c r="H3163" s="31"/>
      <c r="I3163" s="31"/>
      <c r="J3163" s="84"/>
      <c r="K3163" s="31"/>
      <c r="L3163" s="31"/>
      <c r="M3163" s="169"/>
      <c r="N3163" s="148"/>
      <c r="O3163" s="106"/>
      <c r="P3163" s="43"/>
      <c r="Q3163" s="31"/>
      <c r="R3163" s="84"/>
      <c r="S3163" s="31"/>
      <c r="T3163" s="31"/>
      <c r="U3163" s="169"/>
      <c r="V3163" s="150"/>
      <c r="W3163" s="141" t="str" cm="1">
        <f t="array" ref="W3163">IF(SUM(LEN(B3163:V3163))=0,"",IF(OR(OR(ISBLANK(F3163),SUM(LEN(C3163),LEN(D3163))=0),AND(NOT(E3163="Unknown"),ISBLANK(J3163)),AND(NOT(O3163="Unknown"),ISBLANK(R3163))),"Missing Information", INDEX(Table15[Entire Service Line Classification], MATCH(SUMIFS(Table15[Unique ID],Table15[System-Owned Portion],E3163,Table15[If Material Anything Other than "Lead" in Column E,Was Material Ever Previously Lead?],G3163,Table15[Customer-Owned Portion],O3163),Table15[Unique ID],0),0)))</f>
        <v/>
      </c>
      <c r="X3163"/>
    </row>
    <row r="3164" spans="2:24" x14ac:dyDescent="0.35">
      <c r="B3164" s="146"/>
      <c r="C3164" s="31"/>
      <c r="D3164" s="31"/>
      <c r="E3164" s="44"/>
      <c r="F3164" s="43"/>
      <c r="G3164" s="84"/>
      <c r="H3164" s="31"/>
      <c r="I3164" s="31"/>
      <c r="J3164" s="84"/>
      <c r="K3164" s="31"/>
      <c r="L3164" s="31"/>
      <c r="M3164" s="169"/>
      <c r="N3164" s="148"/>
      <c r="O3164" s="106"/>
      <c r="P3164" s="43"/>
      <c r="Q3164" s="31"/>
      <c r="R3164" s="84"/>
      <c r="S3164" s="31"/>
      <c r="T3164" s="31"/>
      <c r="U3164" s="169"/>
      <c r="V3164" s="150"/>
      <c r="W3164" s="141" t="str" cm="1">
        <f t="array" ref="W3164">IF(SUM(LEN(B3164:V3164))=0,"",IF(OR(OR(ISBLANK(F3164),SUM(LEN(C3164),LEN(D3164))=0),AND(NOT(E3164="Unknown"),ISBLANK(J3164)),AND(NOT(O3164="Unknown"),ISBLANK(R3164))),"Missing Information", INDEX(Table15[Entire Service Line Classification], MATCH(SUMIFS(Table15[Unique ID],Table15[System-Owned Portion],E3164,Table15[If Material Anything Other than "Lead" in Column E,Was Material Ever Previously Lead?],G3164,Table15[Customer-Owned Portion],O3164),Table15[Unique ID],0),0)))</f>
        <v/>
      </c>
      <c r="X3164"/>
    </row>
    <row r="3165" spans="2:24" x14ac:dyDescent="0.35">
      <c r="B3165" s="146"/>
      <c r="C3165" s="31"/>
      <c r="D3165" s="31"/>
      <c r="E3165" s="44"/>
      <c r="F3165" s="43"/>
      <c r="G3165" s="84"/>
      <c r="H3165" s="31"/>
      <c r="I3165" s="31"/>
      <c r="J3165" s="84"/>
      <c r="K3165" s="31"/>
      <c r="L3165" s="31"/>
      <c r="M3165" s="169"/>
      <c r="N3165" s="148"/>
      <c r="O3165" s="106"/>
      <c r="P3165" s="43"/>
      <c r="Q3165" s="31"/>
      <c r="R3165" s="84"/>
      <c r="S3165" s="31"/>
      <c r="T3165" s="31"/>
      <c r="U3165" s="169"/>
      <c r="V3165" s="150"/>
      <c r="W3165" s="141" t="str" cm="1">
        <f t="array" ref="W3165">IF(SUM(LEN(B3165:V3165))=0,"",IF(OR(OR(ISBLANK(F3165),SUM(LEN(C3165),LEN(D3165))=0),AND(NOT(E3165="Unknown"),ISBLANK(J3165)),AND(NOT(O3165="Unknown"),ISBLANK(R3165))),"Missing Information", INDEX(Table15[Entire Service Line Classification], MATCH(SUMIFS(Table15[Unique ID],Table15[System-Owned Portion],E3165,Table15[If Material Anything Other than "Lead" in Column E,Was Material Ever Previously Lead?],G3165,Table15[Customer-Owned Portion],O3165),Table15[Unique ID],0),0)))</f>
        <v/>
      </c>
      <c r="X3165"/>
    </row>
    <row r="3166" spans="2:24" x14ac:dyDescent="0.35">
      <c r="B3166" s="146"/>
      <c r="C3166" s="31"/>
      <c r="D3166" s="31"/>
      <c r="E3166" s="44"/>
      <c r="F3166" s="43"/>
      <c r="G3166" s="84"/>
      <c r="H3166" s="31"/>
      <c r="I3166" s="31"/>
      <c r="J3166" s="84"/>
      <c r="K3166" s="31"/>
      <c r="L3166" s="31"/>
      <c r="M3166" s="169"/>
      <c r="N3166" s="148"/>
      <c r="O3166" s="106"/>
      <c r="P3166" s="43"/>
      <c r="Q3166" s="31"/>
      <c r="R3166" s="84"/>
      <c r="S3166" s="31"/>
      <c r="T3166" s="31"/>
      <c r="U3166" s="169"/>
      <c r="V3166" s="150"/>
      <c r="W3166" s="141" t="str" cm="1">
        <f t="array" ref="W3166">IF(SUM(LEN(B3166:V3166))=0,"",IF(OR(OR(ISBLANK(F3166),SUM(LEN(C3166),LEN(D3166))=0),AND(NOT(E3166="Unknown"),ISBLANK(J3166)),AND(NOT(O3166="Unknown"),ISBLANK(R3166))),"Missing Information", INDEX(Table15[Entire Service Line Classification], MATCH(SUMIFS(Table15[Unique ID],Table15[System-Owned Portion],E3166,Table15[If Material Anything Other than "Lead" in Column E,Was Material Ever Previously Lead?],G3166,Table15[Customer-Owned Portion],O3166),Table15[Unique ID],0),0)))</f>
        <v/>
      </c>
      <c r="X3166"/>
    </row>
    <row r="3167" spans="2:24" x14ac:dyDescent="0.35">
      <c r="B3167" s="146"/>
      <c r="C3167" s="31"/>
      <c r="D3167" s="31"/>
      <c r="E3167" s="44"/>
      <c r="F3167" s="43"/>
      <c r="G3167" s="84"/>
      <c r="H3167" s="31"/>
      <c r="I3167" s="31"/>
      <c r="J3167" s="84"/>
      <c r="K3167" s="31"/>
      <c r="L3167" s="31"/>
      <c r="M3167" s="169"/>
      <c r="N3167" s="148"/>
      <c r="O3167" s="106"/>
      <c r="P3167" s="43"/>
      <c r="Q3167" s="31"/>
      <c r="R3167" s="84"/>
      <c r="S3167" s="31"/>
      <c r="T3167" s="31"/>
      <c r="U3167" s="169"/>
      <c r="V3167" s="150"/>
      <c r="W3167" s="141" t="str" cm="1">
        <f t="array" ref="W3167">IF(SUM(LEN(B3167:V3167))=0,"",IF(OR(OR(ISBLANK(F3167),SUM(LEN(C3167),LEN(D3167))=0),AND(NOT(E3167="Unknown"),ISBLANK(J3167)),AND(NOT(O3167="Unknown"),ISBLANK(R3167))),"Missing Information", INDEX(Table15[Entire Service Line Classification], MATCH(SUMIFS(Table15[Unique ID],Table15[System-Owned Portion],E3167,Table15[If Material Anything Other than "Lead" in Column E,Was Material Ever Previously Lead?],G3167,Table15[Customer-Owned Portion],O3167),Table15[Unique ID],0),0)))</f>
        <v/>
      </c>
      <c r="X3167"/>
    </row>
    <row r="3168" spans="2:24" x14ac:dyDescent="0.35">
      <c r="B3168" s="146"/>
      <c r="C3168" s="31"/>
      <c r="D3168" s="31"/>
      <c r="E3168" s="44"/>
      <c r="F3168" s="43"/>
      <c r="G3168" s="84"/>
      <c r="H3168" s="31"/>
      <c r="I3168" s="31"/>
      <c r="J3168" s="84"/>
      <c r="K3168" s="31"/>
      <c r="L3168" s="31"/>
      <c r="M3168" s="169"/>
      <c r="N3168" s="148"/>
      <c r="O3168" s="106"/>
      <c r="P3168" s="43"/>
      <c r="Q3168" s="31"/>
      <c r="R3168" s="84"/>
      <c r="S3168" s="31"/>
      <c r="T3168" s="31"/>
      <c r="U3168" s="169"/>
      <c r="V3168" s="150"/>
      <c r="W3168" s="141" t="str" cm="1">
        <f t="array" ref="W3168">IF(SUM(LEN(B3168:V3168))=0,"",IF(OR(OR(ISBLANK(F3168),SUM(LEN(C3168),LEN(D3168))=0),AND(NOT(E3168="Unknown"),ISBLANK(J3168)),AND(NOT(O3168="Unknown"),ISBLANK(R3168))),"Missing Information", INDEX(Table15[Entire Service Line Classification], MATCH(SUMIFS(Table15[Unique ID],Table15[System-Owned Portion],E3168,Table15[If Material Anything Other than "Lead" in Column E,Was Material Ever Previously Lead?],G3168,Table15[Customer-Owned Portion],O3168),Table15[Unique ID],0),0)))</f>
        <v/>
      </c>
      <c r="X3168"/>
    </row>
    <row r="3169" spans="2:24" x14ac:dyDescent="0.35">
      <c r="B3169" s="146"/>
      <c r="C3169" s="31"/>
      <c r="D3169" s="31"/>
      <c r="E3169" s="44"/>
      <c r="F3169" s="43"/>
      <c r="G3169" s="84"/>
      <c r="H3169" s="31"/>
      <c r="I3169" s="31"/>
      <c r="J3169" s="84"/>
      <c r="K3169" s="31"/>
      <c r="L3169" s="31"/>
      <c r="M3169" s="169"/>
      <c r="N3169" s="148"/>
      <c r="O3169" s="106"/>
      <c r="P3169" s="43"/>
      <c r="Q3169" s="31"/>
      <c r="R3169" s="84"/>
      <c r="S3169" s="31"/>
      <c r="T3169" s="31"/>
      <c r="U3169" s="169"/>
      <c r="V3169" s="150"/>
      <c r="W3169" s="141" t="str" cm="1">
        <f t="array" ref="W3169">IF(SUM(LEN(B3169:V3169))=0,"",IF(OR(OR(ISBLANK(F3169),SUM(LEN(C3169),LEN(D3169))=0),AND(NOT(E3169="Unknown"),ISBLANK(J3169)),AND(NOT(O3169="Unknown"),ISBLANK(R3169))),"Missing Information", INDEX(Table15[Entire Service Line Classification], MATCH(SUMIFS(Table15[Unique ID],Table15[System-Owned Portion],E3169,Table15[If Material Anything Other than "Lead" in Column E,Was Material Ever Previously Lead?],G3169,Table15[Customer-Owned Portion],O3169),Table15[Unique ID],0),0)))</f>
        <v/>
      </c>
      <c r="X3169"/>
    </row>
    <row r="3170" spans="2:24" x14ac:dyDescent="0.35">
      <c r="B3170" s="146"/>
      <c r="C3170" s="31"/>
      <c r="D3170" s="31"/>
      <c r="E3170" s="44"/>
      <c r="F3170" s="43"/>
      <c r="G3170" s="84"/>
      <c r="H3170" s="31"/>
      <c r="I3170" s="31"/>
      <c r="J3170" s="84"/>
      <c r="K3170" s="31"/>
      <c r="L3170" s="31"/>
      <c r="M3170" s="169"/>
      <c r="N3170" s="148"/>
      <c r="O3170" s="106"/>
      <c r="P3170" s="43"/>
      <c r="Q3170" s="31"/>
      <c r="R3170" s="84"/>
      <c r="S3170" s="31"/>
      <c r="T3170" s="31"/>
      <c r="U3170" s="169"/>
      <c r="V3170" s="150"/>
      <c r="W3170" s="141" t="str" cm="1">
        <f t="array" ref="W3170">IF(SUM(LEN(B3170:V3170))=0,"",IF(OR(OR(ISBLANK(F3170),SUM(LEN(C3170),LEN(D3170))=0),AND(NOT(E3170="Unknown"),ISBLANK(J3170)),AND(NOT(O3170="Unknown"),ISBLANK(R3170))),"Missing Information", INDEX(Table15[Entire Service Line Classification], MATCH(SUMIFS(Table15[Unique ID],Table15[System-Owned Portion],E3170,Table15[If Material Anything Other than "Lead" in Column E,Was Material Ever Previously Lead?],G3170,Table15[Customer-Owned Portion],O3170),Table15[Unique ID],0),0)))</f>
        <v/>
      </c>
      <c r="X3170"/>
    </row>
    <row r="3171" spans="2:24" x14ac:dyDescent="0.35">
      <c r="B3171" s="146"/>
      <c r="C3171" s="31"/>
      <c r="D3171" s="31"/>
      <c r="E3171" s="44"/>
      <c r="F3171" s="43"/>
      <c r="G3171" s="84"/>
      <c r="H3171" s="31"/>
      <c r="I3171" s="31"/>
      <c r="J3171" s="84"/>
      <c r="K3171" s="31"/>
      <c r="L3171" s="31"/>
      <c r="M3171" s="169"/>
      <c r="N3171" s="148"/>
      <c r="O3171" s="106"/>
      <c r="P3171" s="43"/>
      <c r="Q3171" s="31"/>
      <c r="R3171" s="84"/>
      <c r="S3171" s="31"/>
      <c r="T3171" s="31"/>
      <c r="U3171" s="169"/>
      <c r="V3171" s="150"/>
      <c r="W3171" s="141" t="str" cm="1">
        <f t="array" ref="W3171">IF(SUM(LEN(B3171:V3171))=0,"",IF(OR(OR(ISBLANK(F3171),SUM(LEN(C3171),LEN(D3171))=0),AND(NOT(E3171="Unknown"),ISBLANK(J3171)),AND(NOT(O3171="Unknown"),ISBLANK(R3171))),"Missing Information", INDEX(Table15[Entire Service Line Classification], MATCH(SUMIFS(Table15[Unique ID],Table15[System-Owned Portion],E3171,Table15[If Material Anything Other than "Lead" in Column E,Was Material Ever Previously Lead?],G3171,Table15[Customer-Owned Portion],O3171),Table15[Unique ID],0),0)))</f>
        <v/>
      </c>
      <c r="X3171"/>
    </row>
    <row r="3172" spans="2:24" x14ac:dyDescent="0.35">
      <c r="B3172" s="146"/>
      <c r="C3172" s="31"/>
      <c r="D3172" s="31"/>
      <c r="E3172" s="44"/>
      <c r="F3172" s="43"/>
      <c r="G3172" s="84"/>
      <c r="H3172" s="31"/>
      <c r="I3172" s="31"/>
      <c r="J3172" s="84"/>
      <c r="K3172" s="31"/>
      <c r="L3172" s="31"/>
      <c r="M3172" s="169"/>
      <c r="N3172" s="148"/>
      <c r="O3172" s="106"/>
      <c r="P3172" s="43"/>
      <c r="Q3172" s="31"/>
      <c r="R3172" s="84"/>
      <c r="S3172" s="31"/>
      <c r="T3172" s="31"/>
      <c r="U3172" s="169"/>
      <c r="V3172" s="150"/>
      <c r="W3172" s="141" t="str" cm="1">
        <f t="array" ref="W3172">IF(SUM(LEN(B3172:V3172))=0,"",IF(OR(OR(ISBLANK(F3172),SUM(LEN(C3172),LEN(D3172))=0),AND(NOT(E3172="Unknown"),ISBLANK(J3172)),AND(NOT(O3172="Unknown"),ISBLANK(R3172))),"Missing Information", INDEX(Table15[Entire Service Line Classification], MATCH(SUMIFS(Table15[Unique ID],Table15[System-Owned Portion],E3172,Table15[If Material Anything Other than "Lead" in Column E,Was Material Ever Previously Lead?],G3172,Table15[Customer-Owned Portion],O3172),Table15[Unique ID],0),0)))</f>
        <v/>
      </c>
      <c r="X3172"/>
    </row>
    <row r="3173" spans="2:24" x14ac:dyDescent="0.35">
      <c r="B3173" s="146"/>
      <c r="C3173" s="31"/>
      <c r="D3173" s="31"/>
      <c r="E3173" s="44"/>
      <c r="F3173" s="43"/>
      <c r="G3173" s="84"/>
      <c r="H3173" s="31"/>
      <c r="I3173" s="31"/>
      <c r="J3173" s="84"/>
      <c r="K3173" s="31"/>
      <c r="L3173" s="31"/>
      <c r="M3173" s="169"/>
      <c r="N3173" s="148"/>
      <c r="O3173" s="106"/>
      <c r="P3173" s="43"/>
      <c r="Q3173" s="31"/>
      <c r="R3173" s="84"/>
      <c r="S3173" s="31"/>
      <c r="T3173" s="31"/>
      <c r="U3173" s="169"/>
      <c r="V3173" s="150"/>
      <c r="W3173" s="141" t="str" cm="1">
        <f t="array" ref="W3173">IF(SUM(LEN(B3173:V3173))=0,"",IF(OR(OR(ISBLANK(F3173),SUM(LEN(C3173),LEN(D3173))=0),AND(NOT(E3173="Unknown"),ISBLANK(J3173)),AND(NOT(O3173="Unknown"),ISBLANK(R3173))),"Missing Information", INDEX(Table15[Entire Service Line Classification], MATCH(SUMIFS(Table15[Unique ID],Table15[System-Owned Portion],E3173,Table15[If Material Anything Other than "Lead" in Column E,Was Material Ever Previously Lead?],G3173,Table15[Customer-Owned Portion],O3173),Table15[Unique ID],0),0)))</f>
        <v/>
      </c>
      <c r="X3173"/>
    </row>
    <row r="3174" spans="2:24" x14ac:dyDescent="0.35">
      <c r="B3174" s="146"/>
      <c r="C3174" s="31"/>
      <c r="D3174" s="31"/>
      <c r="E3174" s="44"/>
      <c r="F3174" s="43"/>
      <c r="G3174" s="84"/>
      <c r="H3174" s="31"/>
      <c r="I3174" s="31"/>
      <c r="J3174" s="84"/>
      <c r="K3174" s="31"/>
      <c r="L3174" s="31"/>
      <c r="M3174" s="169"/>
      <c r="N3174" s="148"/>
      <c r="O3174" s="106"/>
      <c r="P3174" s="43"/>
      <c r="Q3174" s="31"/>
      <c r="R3174" s="84"/>
      <c r="S3174" s="31"/>
      <c r="T3174" s="31"/>
      <c r="U3174" s="169"/>
      <c r="V3174" s="150"/>
      <c r="W3174" s="141" t="str" cm="1">
        <f t="array" ref="W3174">IF(SUM(LEN(B3174:V3174))=0,"",IF(OR(OR(ISBLANK(F3174),SUM(LEN(C3174),LEN(D3174))=0),AND(NOT(E3174="Unknown"),ISBLANK(J3174)),AND(NOT(O3174="Unknown"),ISBLANK(R3174))),"Missing Information", INDEX(Table15[Entire Service Line Classification], MATCH(SUMIFS(Table15[Unique ID],Table15[System-Owned Portion],E3174,Table15[If Material Anything Other than "Lead" in Column E,Was Material Ever Previously Lead?],G3174,Table15[Customer-Owned Portion],O3174),Table15[Unique ID],0),0)))</f>
        <v/>
      </c>
      <c r="X3174"/>
    </row>
    <row r="3175" spans="2:24" x14ac:dyDescent="0.35">
      <c r="B3175" s="146"/>
      <c r="C3175" s="31"/>
      <c r="D3175" s="31"/>
      <c r="E3175" s="44"/>
      <c r="F3175" s="43"/>
      <c r="G3175" s="84"/>
      <c r="H3175" s="31"/>
      <c r="I3175" s="31"/>
      <c r="J3175" s="84"/>
      <c r="K3175" s="31"/>
      <c r="L3175" s="31"/>
      <c r="M3175" s="169"/>
      <c r="N3175" s="148"/>
      <c r="O3175" s="106"/>
      <c r="P3175" s="43"/>
      <c r="Q3175" s="31"/>
      <c r="R3175" s="84"/>
      <c r="S3175" s="31"/>
      <c r="T3175" s="31"/>
      <c r="U3175" s="169"/>
      <c r="V3175" s="150"/>
      <c r="W3175" s="141" t="str" cm="1">
        <f t="array" ref="W3175">IF(SUM(LEN(B3175:V3175))=0,"",IF(OR(OR(ISBLANK(F3175),SUM(LEN(C3175),LEN(D3175))=0),AND(NOT(E3175="Unknown"),ISBLANK(J3175)),AND(NOT(O3175="Unknown"),ISBLANK(R3175))),"Missing Information", INDEX(Table15[Entire Service Line Classification], MATCH(SUMIFS(Table15[Unique ID],Table15[System-Owned Portion],E3175,Table15[If Material Anything Other than "Lead" in Column E,Was Material Ever Previously Lead?],G3175,Table15[Customer-Owned Portion],O3175),Table15[Unique ID],0),0)))</f>
        <v/>
      </c>
      <c r="X3175"/>
    </row>
    <row r="3176" spans="2:24" x14ac:dyDescent="0.35">
      <c r="B3176" s="146"/>
      <c r="C3176" s="31"/>
      <c r="D3176" s="31"/>
      <c r="E3176" s="44"/>
      <c r="F3176" s="43"/>
      <c r="G3176" s="84"/>
      <c r="H3176" s="31"/>
      <c r="I3176" s="31"/>
      <c r="J3176" s="84"/>
      <c r="K3176" s="31"/>
      <c r="L3176" s="31"/>
      <c r="M3176" s="169"/>
      <c r="N3176" s="148"/>
      <c r="O3176" s="106"/>
      <c r="P3176" s="43"/>
      <c r="Q3176" s="31"/>
      <c r="R3176" s="84"/>
      <c r="S3176" s="31"/>
      <c r="T3176" s="31"/>
      <c r="U3176" s="169"/>
      <c r="V3176" s="150"/>
      <c r="W3176" s="141" t="str" cm="1">
        <f t="array" ref="W3176">IF(SUM(LEN(B3176:V3176))=0,"",IF(OR(OR(ISBLANK(F3176),SUM(LEN(C3176),LEN(D3176))=0),AND(NOT(E3176="Unknown"),ISBLANK(J3176)),AND(NOT(O3176="Unknown"),ISBLANK(R3176))),"Missing Information", INDEX(Table15[Entire Service Line Classification], MATCH(SUMIFS(Table15[Unique ID],Table15[System-Owned Portion],E3176,Table15[If Material Anything Other than "Lead" in Column E,Was Material Ever Previously Lead?],G3176,Table15[Customer-Owned Portion],O3176),Table15[Unique ID],0),0)))</f>
        <v/>
      </c>
      <c r="X3176"/>
    </row>
    <row r="3177" spans="2:24" x14ac:dyDescent="0.35">
      <c r="B3177" s="146"/>
      <c r="C3177" s="31"/>
      <c r="D3177" s="31"/>
      <c r="E3177" s="44"/>
      <c r="F3177" s="43"/>
      <c r="G3177" s="84"/>
      <c r="H3177" s="31"/>
      <c r="I3177" s="31"/>
      <c r="J3177" s="84"/>
      <c r="K3177" s="31"/>
      <c r="L3177" s="31"/>
      <c r="M3177" s="169"/>
      <c r="N3177" s="148"/>
      <c r="O3177" s="106"/>
      <c r="P3177" s="43"/>
      <c r="Q3177" s="31"/>
      <c r="R3177" s="84"/>
      <c r="S3177" s="31"/>
      <c r="T3177" s="31"/>
      <c r="U3177" s="169"/>
      <c r="V3177" s="150"/>
      <c r="W3177" s="141" t="str" cm="1">
        <f t="array" ref="W3177">IF(SUM(LEN(B3177:V3177))=0,"",IF(OR(OR(ISBLANK(F3177),SUM(LEN(C3177),LEN(D3177))=0),AND(NOT(E3177="Unknown"),ISBLANK(J3177)),AND(NOT(O3177="Unknown"),ISBLANK(R3177))),"Missing Information", INDEX(Table15[Entire Service Line Classification], MATCH(SUMIFS(Table15[Unique ID],Table15[System-Owned Portion],E3177,Table15[If Material Anything Other than "Lead" in Column E,Was Material Ever Previously Lead?],G3177,Table15[Customer-Owned Portion],O3177),Table15[Unique ID],0),0)))</f>
        <v/>
      </c>
      <c r="X3177"/>
    </row>
    <row r="3178" spans="2:24" x14ac:dyDescent="0.35">
      <c r="B3178" s="146"/>
      <c r="C3178" s="31"/>
      <c r="D3178" s="31"/>
      <c r="E3178" s="44"/>
      <c r="F3178" s="43"/>
      <c r="G3178" s="84"/>
      <c r="H3178" s="31"/>
      <c r="I3178" s="31"/>
      <c r="J3178" s="84"/>
      <c r="K3178" s="31"/>
      <c r="L3178" s="31"/>
      <c r="M3178" s="169"/>
      <c r="N3178" s="148"/>
      <c r="O3178" s="106"/>
      <c r="P3178" s="43"/>
      <c r="Q3178" s="31"/>
      <c r="R3178" s="84"/>
      <c r="S3178" s="31"/>
      <c r="T3178" s="31"/>
      <c r="U3178" s="169"/>
      <c r="V3178" s="150"/>
      <c r="W3178" s="141" t="str" cm="1">
        <f t="array" ref="W3178">IF(SUM(LEN(B3178:V3178))=0,"",IF(OR(OR(ISBLANK(F3178),SUM(LEN(C3178),LEN(D3178))=0),AND(NOT(E3178="Unknown"),ISBLANK(J3178)),AND(NOT(O3178="Unknown"),ISBLANK(R3178))),"Missing Information", INDEX(Table15[Entire Service Line Classification], MATCH(SUMIFS(Table15[Unique ID],Table15[System-Owned Portion],E3178,Table15[If Material Anything Other than "Lead" in Column E,Was Material Ever Previously Lead?],G3178,Table15[Customer-Owned Portion],O3178),Table15[Unique ID],0),0)))</f>
        <v/>
      </c>
      <c r="X3178"/>
    </row>
    <row r="3179" spans="2:24" x14ac:dyDescent="0.35">
      <c r="B3179" s="146"/>
      <c r="C3179" s="31"/>
      <c r="D3179" s="31"/>
      <c r="E3179" s="44"/>
      <c r="F3179" s="43"/>
      <c r="G3179" s="84"/>
      <c r="H3179" s="31"/>
      <c r="I3179" s="31"/>
      <c r="J3179" s="84"/>
      <c r="K3179" s="31"/>
      <c r="L3179" s="31"/>
      <c r="M3179" s="169"/>
      <c r="N3179" s="148"/>
      <c r="O3179" s="106"/>
      <c r="P3179" s="43"/>
      <c r="Q3179" s="31"/>
      <c r="R3179" s="84"/>
      <c r="S3179" s="31"/>
      <c r="T3179" s="31"/>
      <c r="U3179" s="169"/>
      <c r="V3179" s="150"/>
      <c r="W3179" s="141" t="str" cm="1">
        <f t="array" ref="W3179">IF(SUM(LEN(B3179:V3179))=0,"",IF(OR(OR(ISBLANK(F3179),SUM(LEN(C3179),LEN(D3179))=0),AND(NOT(E3179="Unknown"),ISBLANK(J3179)),AND(NOT(O3179="Unknown"),ISBLANK(R3179))),"Missing Information", INDEX(Table15[Entire Service Line Classification], MATCH(SUMIFS(Table15[Unique ID],Table15[System-Owned Portion],E3179,Table15[If Material Anything Other than "Lead" in Column E,Was Material Ever Previously Lead?],G3179,Table15[Customer-Owned Portion],O3179),Table15[Unique ID],0),0)))</f>
        <v/>
      </c>
      <c r="X3179"/>
    </row>
    <row r="3180" spans="2:24" x14ac:dyDescent="0.35">
      <c r="B3180" s="146"/>
      <c r="C3180" s="31"/>
      <c r="D3180" s="31"/>
      <c r="E3180" s="44"/>
      <c r="F3180" s="43"/>
      <c r="G3180" s="84"/>
      <c r="H3180" s="31"/>
      <c r="I3180" s="31"/>
      <c r="J3180" s="84"/>
      <c r="K3180" s="31"/>
      <c r="L3180" s="31"/>
      <c r="M3180" s="169"/>
      <c r="N3180" s="148"/>
      <c r="O3180" s="106"/>
      <c r="P3180" s="43"/>
      <c r="Q3180" s="31"/>
      <c r="R3180" s="84"/>
      <c r="S3180" s="31"/>
      <c r="T3180" s="31"/>
      <c r="U3180" s="169"/>
      <c r="V3180" s="150"/>
      <c r="W3180" s="141" t="str" cm="1">
        <f t="array" ref="W3180">IF(SUM(LEN(B3180:V3180))=0,"",IF(OR(OR(ISBLANK(F3180),SUM(LEN(C3180),LEN(D3180))=0),AND(NOT(E3180="Unknown"),ISBLANK(J3180)),AND(NOT(O3180="Unknown"),ISBLANK(R3180))),"Missing Information", INDEX(Table15[Entire Service Line Classification], MATCH(SUMIFS(Table15[Unique ID],Table15[System-Owned Portion],E3180,Table15[If Material Anything Other than "Lead" in Column E,Was Material Ever Previously Lead?],G3180,Table15[Customer-Owned Portion],O3180),Table15[Unique ID],0),0)))</f>
        <v/>
      </c>
      <c r="X3180"/>
    </row>
    <row r="3181" spans="2:24" x14ac:dyDescent="0.35">
      <c r="B3181" s="146"/>
      <c r="C3181" s="31"/>
      <c r="D3181" s="31"/>
      <c r="E3181" s="44"/>
      <c r="F3181" s="43"/>
      <c r="G3181" s="84"/>
      <c r="H3181" s="31"/>
      <c r="I3181" s="31"/>
      <c r="J3181" s="84"/>
      <c r="K3181" s="31"/>
      <c r="L3181" s="31"/>
      <c r="M3181" s="169"/>
      <c r="N3181" s="148"/>
      <c r="O3181" s="106"/>
      <c r="P3181" s="43"/>
      <c r="Q3181" s="31"/>
      <c r="R3181" s="84"/>
      <c r="S3181" s="31"/>
      <c r="T3181" s="31"/>
      <c r="U3181" s="169"/>
      <c r="V3181" s="150"/>
      <c r="W3181" s="141" t="str" cm="1">
        <f t="array" ref="W3181">IF(SUM(LEN(B3181:V3181))=0,"",IF(OR(OR(ISBLANK(F3181),SUM(LEN(C3181),LEN(D3181))=0),AND(NOT(E3181="Unknown"),ISBLANK(J3181)),AND(NOT(O3181="Unknown"),ISBLANK(R3181))),"Missing Information", INDEX(Table15[Entire Service Line Classification], MATCH(SUMIFS(Table15[Unique ID],Table15[System-Owned Portion],E3181,Table15[If Material Anything Other than "Lead" in Column E,Was Material Ever Previously Lead?],G3181,Table15[Customer-Owned Portion],O3181),Table15[Unique ID],0),0)))</f>
        <v/>
      </c>
      <c r="X3181"/>
    </row>
    <row r="3182" spans="2:24" x14ac:dyDescent="0.35">
      <c r="B3182" s="146"/>
      <c r="C3182" s="31"/>
      <c r="D3182" s="31"/>
      <c r="E3182" s="44"/>
      <c r="F3182" s="43"/>
      <c r="G3182" s="84"/>
      <c r="H3182" s="31"/>
      <c r="I3182" s="31"/>
      <c r="J3182" s="84"/>
      <c r="K3182" s="31"/>
      <c r="L3182" s="31"/>
      <c r="M3182" s="169"/>
      <c r="N3182" s="148"/>
      <c r="O3182" s="106"/>
      <c r="P3182" s="43"/>
      <c r="Q3182" s="31"/>
      <c r="R3182" s="84"/>
      <c r="S3182" s="31"/>
      <c r="T3182" s="31"/>
      <c r="U3182" s="169"/>
      <c r="V3182" s="150"/>
      <c r="W3182" s="141" t="str" cm="1">
        <f t="array" ref="W3182">IF(SUM(LEN(B3182:V3182))=0,"",IF(OR(OR(ISBLANK(F3182),SUM(LEN(C3182),LEN(D3182))=0),AND(NOT(E3182="Unknown"),ISBLANK(J3182)),AND(NOT(O3182="Unknown"),ISBLANK(R3182))),"Missing Information", INDEX(Table15[Entire Service Line Classification], MATCH(SUMIFS(Table15[Unique ID],Table15[System-Owned Portion],E3182,Table15[If Material Anything Other than "Lead" in Column E,Was Material Ever Previously Lead?],G3182,Table15[Customer-Owned Portion],O3182),Table15[Unique ID],0),0)))</f>
        <v/>
      </c>
      <c r="X3182"/>
    </row>
    <row r="3183" spans="2:24" x14ac:dyDescent="0.35">
      <c r="B3183" s="146"/>
      <c r="C3183" s="31"/>
      <c r="D3183" s="31"/>
      <c r="E3183" s="44"/>
      <c r="F3183" s="43"/>
      <c r="G3183" s="84"/>
      <c r="H3183" s="31"/>
      <c r="I3183" s="31"/>
      <c r="J3183" s="84"/>
      <c r="K3183" s="31"/>
      <c r="L3183" s="31"/>
      <c r="M3183" s="169"/>
      <c r="N3183" s="148"/>
      <c r="O3183" s="106"/>
      <c r="P3183" s="43"/>
      <c r="Q3183" s="31"/>
      <c r="R3183" s="84"/>
      <c r="S3183" s="31"/>
      <c r="T3183" s="31"/>
      <c r="U3183" s="169"/>
      <c r="V3183" s="150"/>
      <c r="W3183" s="141" t="str" cm="1">
        <f t="array" ref="W3183">IF(SUM(LEN(B3183:V3183))=0,"",IF(OR(OR(ISBLANK(F3183),SUM(LEN(C3183),LEN(D3183))=0),AND(NOT(E3183="Unknown"),ISBLANK(J3183)),AND(NOT(O3183="Unknown"),ISBLANK(R3183))),"Missing Information", INDEX(Table15[Entire Service Line Classification], MATCH(SUMIFS(Table15[Unique ID],Table15[System-Owned Portion],E3183,Table15[If Material Anything Other than "Lead" in Column E,Was Material Ever Previously Lead?],G3183,Table15[Customer-Owned Portion],O3183),Table15[Unique ID],0),0)))</f>
        <v/>
      </c>
      <c r="X3183"/>
    </row>
    <row r="3184" spans="2:24" x14ac:dyDescent="0.35">
      <c r="B3184" s="146"/>
      <c r="C3184" s="31"/>
      <c r="D3184" s="31"/>
      <c r="E3184" s="44"/>
      <c r="F3184" s="43"/>
      <c r="G3184" s="84"/>
      <c r="H3184" s="31"/>
      <c r="I3184" s="31"/>
      <c r="J3184" s="84"/>
      <c r="K3184" s="31"/>
      <c r="L3184" s="31"/>
      <c r="M3184" s="169"/>
      <c r="N3184" s="148"/>
      <c r="O3184" s="106"/>
      <c r="P3184" s="43"/>
      <c r="Q3184" s="31"/>
      <c r="R3184" s="84"/>
      <c r="S3184" s="31"/>
      <c r="T3184" s="31"/>
      <c r="U3184" s="169"/>
      <c r="V3184" s="150"/>
      <c r="W3184" s="141" t="str" cm="1">
        <f t="array" ref="W3184">IF(SUM(LEN(B3184:V3184))=0,"",IF(OR(OR(ISBLANK(F3184),SUM(LEN(C3184),LEN(D3184))=0),AND(NOT(E3184="Unknown"),ISBLANK(J3184)),AND(NOT(O3184="Unknown"),ISBLANK(R3184))),"Missing Information", INDEX(Table15[Entire Service Line Classification], MATCH(SUMIFS(Table15[Unique ID],Table15[System-Owned Portion],E3184,Table15[If Material Anything Other than "Lead" in Column E,Was Material Ever Previously Lead?],G3184,Table15[Customer-Owned Portion],O3184),Table15[Unique ID],0),0)))</f>
        <v/>
      </c>
      <c r="X3184"/>
    </row>
    <row r="3185" spans="2:24" x14ac:dyDescent="0.35">
      <c r="B3185" s="146"/>
      <c r="C3185" s="31"/>
      <c r="D3185" s="31"/>
      <c r="E3185" s="44"/>
      <c r="F3185" s="43"/>
      <c r="G3185" s="84"/>
      <c r="H3185" s="31"/>
      <c r="I3185" s="31"/>
      <c r="J3185" s="84"/>
      <c r="K3185" s="31"/>
      <c r="L3185" s="31"/>
      <c r="M3185" s="169"/>
      <c r="N3185" s="148"/>
      <c r="O3185" s="106"/>
      <c r="P3185" s="43"/>
      <c r="Q3185" s="31"/>
      <c r="R3185" s="84"/>
      <c r="S3185" s="31"/>
      <c r="T3185" s="31"/>
      <c r="U3185" s="169"/>
      <c r="V3185" s="150"/>
      <c r="W3185" s="141" t="str" cm="1">
        <f t="array" ref="W3185">IF(SUM(LEN(B3185:V3185))=0,"",IF(OR(OR(ISBLANK(F3185),SUM(LEN(C3185),LEN(D3185))=0),AND(NOT(E3185="Unknown"),ISBLANK(J3185)),AND(NOT(O3185="Unknown"),ISBLANK(R3185))),"Missing Information", INDEX(Table15[Entire Service Line Classification], MATCH(SUMIFS(Table15[Unique ID],Table15[System-Owned Portion],E3185,Table15[If Material Anything Other than "Lead" in Column E,Was Material Ever Previously Lead?],G3185,Table15[Customer-Owned Portion],O3185),Table15[Unique ID],0),0)))</f>
        <v/>
      </c>
      <c r="X3185"/>
    </row>
    <row r="3186" spans="2:24" x14ac:dyDescent="0.35">
      <c r="B3186" s="146"/>
      <c r="C3186" s="31"/>
      <c r="D3186" s="31"/>
      <c r="E3186" s="44"/>
      <c r="F3186" s="43"/>
      <c r="G3186" s="84"/>
      <c r="H3186" s="31"/>
      <c r="I3186" s="31"/>
      <c r="J3186" s="84"/>
      <c r="K3186" s="31"/>
      <c r="L3186" s="31"/>
      <c r="M3186" s="169"/>
      <c r="N3186" s="148"/>
      <c r="O3186" s="106"/>
      <c r="P3186" s="43"/>
      <c r="Q3186" s="31"/>
      <c r="R3186" s="84"/>
      <c r="S3186" s="31"/>
      <c r="T3186" s="31"/>
      <c r="U3186" s="169"/>
      <c r="V3186" s="150"/>
      <c r="W3186" s="141" t="str" cm="1">
        <f t="array" ref="W3186">IF(SUM(LEN(B3186:V3186))=0,"",IF(OR(OR(ISBLANK(F3186),SUM(LEN(C3186),LEN(D3186))=0),AND(NOT(E3186="Unknown"),ISBLANK(J3186)),AND(NOT(O3186="Unknown"),ISBLANK(R3186))),"Missing Information", INDEX(Table15[Entire Service Line Classification], MATCH(SUMIFS(Table15[Unique ID],Table15[System-Owned Portion],E3186,Table15[If Material Anything Other than "Lead" in Column E,Was Material Ever Previously Lead?],G3186,Table15[Customer-Owned Portion],O3186),Table15[Unique ID],0),0)))</f>
        <v/>
      </c>
      <c r="X3186"/>
    </row>
    <row r="3187" spans="2:24" x14ac:dyDescent="0.35">
      <c r="B3187" s="146"/>
      <c r="C3187" s="31"/>
      <c r="D3187" s="31"/>
      <c r="E3187" s="44"/>
      <c r="F3187" s="43"/>
      <c r="G3187" s="84"/>
      <c r="H3187" s="31"/>
      <c r="I3187" s="31"/>
      <c r="J3187" s="84"/>
      <c r="K3187" s="31"/>
      <c r="L3187" s="31"/>
      <c r="M3187" s="169"/>
      <c r="N3187" s="148"/>
      <c r="O3187" s="106"/>
      <c r="P3187" s="43"/>
      <c r="Q3187" s="31"/>
      <c r="R3187" s="84"/>
      <c r="S3187" s="31"/>
      <c r="T3187" s="31"/>
      <c r="U3187" s="169"/>
      <c r="V3187" s="150"/>
      <c r="W3187" s="141" t="str" cm="1">
        <f t="array" ref="W3187">IF(SUM(LEN(B3187:V3187))=0,"",IF(OR(OR(ISBLANK(F3187),SUM(LEN(C3187),LEN(D3187))=0),AND(NOT(E3187="Unknown"),ISBLANK(J3187)),AND(NOT(O3187="Unknown"),ISBLANK(R3187))),"Missing Information", INDEX(Table15[Entire Service Line Classification], MATCH(SUMIFS(Table15[Unique ID],Table15[System-Owned Portion],E3187,Table15[If Material Anything Other than "Lead" in Column E,Was Material Ever Previously Lead?],G3187,Table15[Customer-Owned Portion],O3187),Table15[Unique ID],0),0)))</f>
        <v/>
      </c>
      <c r="X3187"/>
    </row>
    <row r="3188" spans="2:24" x14ac:dyDescent="0.35">
      <c r="B3188" s="146"/>
      <c r="C3188" s="31"/>
      <c r="D3188" s="31"/>
      <c r="E3188" s="44"/>
      <c r="F3188" s="43"/>
      <c r="G3188" s="84"/>
      <c r="H3188" s="31"/>
      <c r="I3188" s="31"/>
      <c r="J3188" s="84"/>
      <c r="K3188" s="31"/>
      <c r="L3188" s="31"/>
      <c r="M3188" s="169"/>
      <c r="N3188" s="148"/>
      <c r="O3188" s="106"/>
      <c r="P3188" s="43"/>
      <c r="Q3188" s="31"/>
      <c r="R3188" s="84"/>
      <c r="S3188" s="31"/>
      <c r="T3188" s="31"/>
      <c r="U3188" s="169"/>
      <c r="V3188" s="150"/>
      <c r="W3188" s="141" t="str" cm="1">
        <f t="array" ref="W3188">IF(SUM(LEN(B3188:V3188))=0,"",IF(OR(OR(ISBLANK(F3188),SUM(LEN(C3188),LEN(D3188))=0),AND(NOT(E3188="Unknown"),ISBLANK(J3188)),AND(NOT(O3188="Unknown"),ISBLANK(R3188))),"Missing Information", INDEX(Table15[Entire Service Line Classification], MATCH(SUMIFS(Table15[Unique ID],Table15[System-Owned Portion],E3188,Table15[If Material Anything Other than "Lead" in Column E,Was Material Ever Previously Lead?],G3188,Table15[Customer-Owned Portion],O3188),Table15[Unique ID],0),0)))</f>
        <v/>
      </c>
      <c r="X3188"/>
    </row>
    <row r="3189" spans="2:24" x14ac:dyDescent="0.35">
      <c r="B3189" s="146"/>
      <c r="C3189" s="31"/>
      <c r="D3189" s="31"/>
      <c r="E3189" s="44"/>
      <c r="F3189" s="43"/>
      <c r="G3189" s="84"/>
      <c r="H3189" s="31"/>
      <c r="I3189" s="31"/>
      <c r="J3189" s="84"/>
      <c r="K3189" s="31"/>
      <c r="L3189" s="31"/>
      <c r="M3189" s="169"/>
      <c r="N3189" s="148"/>
      <c r="O3189" s="106"/>
      <c r="P3189" s="43"/>
      <c r="Q3189" s="31"/>
      <c r="R3189" s="84"/>
      <c r="S3189" s="31"/>
      <c r="T3189" s="31"/>
      <c r="U3189" s="169"/>
      <c r="V3189" s="150"/>
      <c r="W3189" s="141" t="str" cm="1">
        <f t="array" ref="W3189">IF(SUM(LEN(B3189:V3189))=0,"",IF(OR(OR(ISBLANK(F3189),SUM(LEN(C3189),LEN(D3189))=0),AND(NOT(E3189="Unknown"),ISBLANK(J3189)),AND(NOT(O3189="Unknown"),ISBLANK(R3189))),"Missing Information", INDEX(Table15[Entire Service Line Classification], MATCH(SUMIFS(Table15[Unique ID],Table15[System-Owned Portion],E3189,Table15[If Material Anything Other than "Lead" in Column E,Was Material Ever Previously Lead?],G3189,Table15[Customer-Owned Portion],O3189),Table15[Unique ID],0),0)))</f>
        <v/>
      </c>
      <c r="X3189"/>
    </row>
    <row r="3190" spans="2:24" x14ac:dyDescent="0.35">
      <c r="B3190" s="146"/>
      <c r="C3190" s="31"/>
      <c r="D3190" s="31"/>
      <c r="E3190" s="44"/>
      <c r="F3190" s="43"/>
      <c r="G3190" s="84"/>
      <c r="H3190" s="31"/>
      <c r="I3190" s="31"/>
      <c r="J3190" s="84"/>
      <c r="K3190" s="31"/>
      <c r="L3190" s="31"/>
      <c r="M3190" s="169"/>
      <c r="N3190" s="148"/>
      <c r="O3190" s="106"/>
      <c r="P3190" s="43"/>
      <c r="Q3190" s="31"/>
      <c r="R3190" s="84"/>
      <c r="S3190" s="31"/>
      <c r="T3190" s="31"/>
      <c r="U3190" s="169"/>
      <c r="V3190" s="150"/>
      <c r="W3190" s="141" t="str" cm="1">
        <f t="array" ref="W3190">IF(SUM(LEN(B3190:V3190))=0,"",IF(OR(OR(ISBLANK(F3190),SUM(LEN(C3190),LEN(D3190))=0),AND(NOT(E3190="Unknown"),ISBLANK(J3190)),AND(NOT(O3190="Unknown"),ISBLANK(R3190))),"Missing Information", INDEX(Table15[Entire Service Line Classification], MATCH(SUMIFS(Table15[Unique ID],Table15[System-Owned Portion],E3190,Table15[If Material Anything Other than "Lead" in Column E,Was Material Ever Previously Lead?],G3190,Table15[Customer-Owned Portion],O3190),Table15[Unique ID],0),0)))</f>
        <v/>
      </c>
      <c r="X3190"/>
    </row>
    <row r="3191" spans="2:24" x14ac:dyDescent="0.35">
      <c r="B3191" s="146"/>
      <c r="C3191" s="31"/>
      <c r="D3191" s="31"/>
      <c r="E3191" s="44"/>
      <c r="F3191" s="43"/>
      <c r="G3191" s="84"/>
      <c r="H3191" s="31"/>
      <c r="I3191" s="31"/>
      <c r="J3191" s="84"/>
      <c r="K3191" s="31"/>
      <c r="L3191" s="31"/>
      <c r="M3191" s="169"/>
      <c r="N3191" s="148"/>
      <c r="O3191" s="106"/>
      <c r="P3191" s="43"/>
      <c r="Q3191" s="31"/>
      <c r="R3191" s="84"/>
      <c r="S3191" s="31"/>
      <c r="T3191" s="31"/>
      <c r="U3191" s="169"/>
      <c r="V3191" s="150"/>
      <c r="W3191" s="141" t="str" cm="1">
        <f t="array" ref="W3191">IF(SUM(LEN(B3191:V3191))=0,"",IF(OR(OR(ISBLANK(F3191),SUM(LEN(C3191),LEN(D3191))=0),AND(NOT(E3191="Unknown"),ISBLANK(J3191)),AND(NOT(O3191="Unknown"),ISBLANK(R3191))),"Missing Information", INDEX(Table15[Entire Service Line Classification], MATCH(SUMIFS(Table15[Unique ID],Table15[System-Owned Portion],E3191,Table15[If Material Anything Other than "Lead" in Column E,Was Material Ever Previously Lead?],G3191,Table15[Customer-Owned Portion],O3191),Table15[Unique ID],0),0)))</f>
        <v/>
      </c>
      <c r="X3191"/>
    </row>
    <row r="3192" spans="2:24" x14ac:dyDescent="0.35">
      <c r="B3192" s="146"/>
      <c r="C3192" s="31"/>
      <c r="D3192" s="31"/>
      <c r="E3192" s="44"/>
      <c r="F3192" s="43"/>
      <c r="G3192" s="84"/>
      <c r="H3192" s="31"/>
      <c r="I3192" s="31"/>
      <c r="J3192" s="84"/>
      <c r="K3192" s="31"/>
      <c r="L3192" s="31"/>
      <c r="M3192" s="169"/>
      <c r="N3192" s="148"/>
      <c r="O3192" s="106"/>
      <c r="P3192" s="43"/>
      <c r="Q3192" s="31"/>
      <c r="R3192" s="84"/>
      <c r="S3192" s="31"/>
      <c r="T3192" s="31"/>
      <c r="U3192" s="169"/>
      <c r="V3192" s="150"/>
      <c r="W3192" s="141" t="str" cm="1">
        <f t="array" ref="W3192">IF(SUM(LEN(B3192:V3192))=0,"",IF(OR(OR(ISBLANK(F3192),SUM(LEN(C3192),LEN(D3192))=0),AND(NOT(E3192="Unknown"),ISBLANK(J3192)),AND(NOT(O3192="Unknown"),ISBLANK(R3192))),"Missing Information", INDEX(Table15[Entire Service Line Classification], MATCH(SUMIFS(Table15[Unique ID],Table15[System-Owned Portion],E3192,Table15[If Material Anything Other than "Lead" in Column E,Was Material Ever Previously Lead?],G3192,Table15[Customer-Owned Portion],O3192),Table15[Unique ID],0),0)))</f>
        <v/>
      </c>
      <c r="X3192"/>
    </row>
    <row r="3193" spans="2:24" x14ac:dyDescent="0.35">
      <c r="B3193" s="146"/>
      <c r="C3193" s="31"/>
      <c r="D3193" s="31"/>
      <c r="E3193" s="44"/>
      <c r="F3193" s="43"/>
      <c r="G3193" s="84"/>
      <c r="H3193" s="31"/>
      <c r="I3193" s="31"/>
      <c r="J3193" s="84"/>
      <c r="K3193" s="31"/>
      <c r="L3193" s="31"/>
      <c r="M3193" s="169"/>
      <c r="N3193" s="148"/>
      <c r="O3193" s="106"/>
      <c r="P3193" s="43"/>
      <c r="Q3193" s="31"/>
      <c r="R3193" s="84"/>
      <c r="S3193" s="31"/>
      <c r="T3193" s="31"/>
      <c r="U3193" s="169"/>
      <c r="V3193" s="150"/>
      <c r="W3193" s="141" t="str" cm="1">
        <f t="array" ref="W3193">IF(SUM(LEN(B3193:V3193))=0,"",IF(OR(OR(ISBLANK(F3193),SUM(LEN(C3193),LEN(D3193))=0),AND(NOT(E3193="Unknown"),ISBLANK(J3193)),AND(NOT(O3193="Unknown"),ISBLANK(R3193))),"Missing Information", INDEX(Table15[Entire Service Line Classification], MATCH(SUMIFS(Table15[Unique ID],Table15[System-Owned Portion],E3193,Table15[If Material Anything Other than "Lead" in Column E,Was Material Ever Previously Lead?],G3193,Table15[Customer-Owned Portion],O3193),Table15[Unique ID],0),0)))</f>
        <v/>
      </c>
      <c r="X3193"/>
    </row>
    <row r="3194" spans="2:24" x14ac:dyDescent="0.35">
      <c r="B3194" s="146"/>
      <c r="C3194" s="31"/>
      <c r="D3194" s="31"/>
      <c r="E3194" s="44"/>
      <c r="F3194" s="43"/>
      <c r="G3194" s="84"/>
      <c r="H3194" s="31"/>
      <c r="I3194" s="31"/>
      <c r="J3194" s="84"/>
      <c r="K3194" s="31"/>
      <c r="L3194" s="31"/>
      <c r="M3194" s="169"/>
      <c r="N3194" s="148"/>
      <c r="O3194" s="106"/>
      <c r="P3194" s="43"/>
      <c r="Q3194" s="31"/>
      <c r="R3194" s="84"/>
      <c r="S3194" s="31"/>
      <c r="T3194" s="31"/>
      <c r="U3194" s="169"/>
      <c r="V3194" s="150"/>
      <c r="W3194" s="141" t="str" cm="1">
        <f t="array" ref="W3194">IF(SUM(LEN(B3194:V3194))=0,"",IF(OR(OR(ISBLANK(F3194),SUM(LEN(C3194),LEN(D3194))=0),AND(NOT(E3194="Unknown"),ISBLANK(J3194)),AND(NOT(O3194="Unknown"),ISBLANK(R3194))),"Missing Information", INDEX(Table15[Entire Service Line Classification], MATCH(SUMIFS(Table15[Unique ID],Table15[System-Owned Portion],E3194,Table15[If Material Anything Other than "Lead" in Column E,Was Material Ever Previously Lead?],G3194,Table15[Customer-Owned Portion],O3194),Table15[Unique ID],0),0)))</f>
        <v/>
      </c>
      <c r="X3194"/>
    </row>
    <row r="3195" spans="2:24" x14ac:dyDescent="0.35">
      <c r="B3195" s="146"/>
      <c r="C3195" s="31"/>
      <c r="D3195" s="31"/>
      <c r="E3195" s="44"/>
      <c r="F3195" s="43"/>
      <c r="G3195" s="84"/>
      <c r="H3195" s="31"/>
      <c r="I3195" s="31"/>
      <c r="J3195" s="84"/>
      <c r="K3195" s="31"/>
      <c r="L3195" s="31"/>
      <c r="M3195" s="169"/>
      <c r="N3195" s="148"/>
      <c r="O3195" s="106"/>
      <c r="P3195" s="43"/>
      <c r="Q3195" s="31"/>
      <c r="R3195" s="84"/>
      <c r="S3195" s="31"/>
      <c r="T3195" s="31"/>
      <c r="U3195" s="169"/>
      <c r="V3195" s="150"/>
      <c r="W3195" s="141" t="str" cm="1">
        <f t="array" ref="W3195">IF(SUM(LEN(B3195:V3195))=0,"",IF(OR(OR(ISBLANK(F3195),SUM(LEN(C3195),LEN(D3195))=0),AND(NOT(E3195="Unknown"),ISBLANK(J3195)),AND(NOT(O3195="Unknown"),ISBLANK(R3195))),"Missing Information", INDEX(Table15[Entire Service Line Classification], MATCH(SUMIFS(Table15[Unique ID],Table15[System-Owned Portion],E3195,Table15[If Material Anything Other than "Lead" in Column E,Was Material Ever Previously Lead?],G3195,Table15[Customer-Owned Portion],O3195),Table15[Unique ID],0),0)))</f>
        <v/>
      </c>
      <c r="X3195"/>
    </row>
    <row r="3196" spans="2:24" x14ac:dyDescent="0.35">
      <c r="B3196" s="146"/>
      <c r="C3196" s="31"/>
      <c r="D3196" s="31"/>
      <c r="E3196" s="44"/>
      <c r="F3196" s="43"/>
      <c r="G3196" s="84"/>
      <c r="H3196" s="31"/>
      <c r="I3196" s="31"/>
      <c r="J3196" s="84"/>
      <c r="K3196" s="31"/>
      <c r="L3196" s="31"/>
      <c r="M3196" s="169"/>
      <c r="N3196" s="148"/>
      <c r="O3196" s="106"/>
      <c r="P3196" s="43"/>
      <c r="Q3196" s="31"/>
      <c r="R3196" s="84"/>
      <c r="S3196" s="31"/>
      <c r="T3196" s="31"/>
      <c r="U3196" s="169"/>
      <c r="V3196" s="150"/>
      <c r="W3196" s="141" t="str" cm="1">
        <f t="array" ref="W3196">IF(SUM(LEN(B3196:V3196))=0,"",IF(OR(OR(ISBLANK(F3196),SUM(LEN(C3196),LEN(D3196))=0),AND(NOT(E3196="Unknown"),ISBLANK(J3196)),AND(NOT(O3196="Unknown"),ISBLANK(R3196))),"Missing Information", INDEX(Table15[Entire Service Line Classification], MATCH(SUMIFS(Table15[Unique ID],Table15[System-Owned Portion],E3196,Table15[If Material Anything Other than "Lead" in Column E,Was Material Ever Previously Lead?],G3196,Table15[Customer-Owned Portion],O3196),Table15[Unique ID],0),0)))</f>
        <v/>
      </c>
      <c r="X3196"/>
    </row>
    <row r="3197" spans="2:24" x14ac:dyDescent="0.35">
      <c r="B3197" s="146"/>
      <c r="C3197" s="31"/>
      <c r="D3197" s="31"/>
      <c r="E3197" s="44"/>
      <c r="F3197" s="43"/>
      <c r="G3197" s="84"/>
      <c r="H3197" s="31"/>
      <c r="I3197" s="31"/>
      <c r="J3197" s="84"/>
      <c r="K3197" s="31"/>
      <c r="L3197" s="31"/>
      <c r="M3197" s="169"/>
      <c r="N3197" s="148"/>
      <c r="O3197" s="106"/>
      <c r="P3197" s="43"/>
      <c r="Q3197" s="31"/>
      <c r="R3197" s="84"/>
      <c r="S3197" s="31"/>
      <c r="T3197" s="31"/>
      <c r="U3197" s="169"/>
      <c r="V3197" s="150"/>
      <c r="W3197" s="141" t="str" cm="1">
        <f t="array" ref="W3197">IF(SUM(LEN(B3197:V3197))=0,"",IF(OR(OR(ISBLANK(F3197),SUM(LEN(C3197),LEN(D3197))=0),AND(NOT(E3197="Unknown"),ISBLANK(J3197)),AND(NOT(O3197="Unknown"),ISBLANK(R3197))),"Missing Information", INDEX(Table15[Entire Service Line Classification], MATCH(SUMIFS(Table15[Unique ID],Table15[System-Owned Portion],E3197,Table15[If Material Anything Other than "Lead" in Column E,Was Material Ever Previously Lead?],G3197,Table15[Customer-Owned Portion],O3197),Table15[Unique ID],0),0)))</f>
        <v/>
      </c>
      <c r="X3197"/>
    </row>
    <row r="3198" spans="2:24" x14ac:dyDescent="0.35">
      <c r="B3198" s="146"/>
      <c r="C3198" s="31"/>
      <c r="D3198" s="31"/>
      <c r="E3198" s="44"/>
      <c r="F3198" s="43"/>
      <c r="G3198" s="84"/>
      <c r="H3198" s="31"/>
      <c r="I3198" s="31"/>
      <c r="J3198" s="84"/>
      <c r="K3198" s="31"/>
      <c r="L3198" s="31"/>
      <c r="M3198" s="169"/>
      <c r="N3198" s="148"/>
      <c r="O3198" s="106"/>
      <c r="P3198" s="43"/>
      <c r="Q3198" s="31"/>
      <c r="R3198" s="84"/>
      <c r="S3198" s="31"/>
      <c r="T3198" s="31"/>
      <c r="U3198" s="169"/>
      <c r="V3198" s="150"/>
      <c r="W3198" s="141" t="str" cm="1">
        <f t="array" ref="W3198">IF(SUM(LEN(B3198:V3198))=0,"",IF(OR(OR(ISBLANK(F3198),SUM(LEN(C3198),LEN(D3198))=0),AND(NOT(E3198="Unknown"),ISBLANK(J3198)),AND(NOT(O3198="Unknown"),ISBLANK(R3198))),"Missing Information", INDEX(Table15[Entire Service Line Classification], MATCH(SUMIFS(Table15[Unique ID],Table15[System-Owned Portion],E3198,Table15[If Material Anything Other than "Lead" in Column E,Was Material Ever Previously Lead?],G3198,Table15[Customer-Owned Portion],O3198),Table15[Unique ID],0),0)))</f>
        <v/>
      </c>
      <c r="X3198"/>
    </row>
    <row r="3199" spans="2:24" x14ac:dyDescent="0.35">
      <c r="B3199" s="146"/>
      <c r="C3199" s="31"/>
      <c r="D3199" s="31"/>
      <c r="E3199" s="44"/>
      <c r="F3199" s="43"/>
      <c r="G3199" s="84"/>
      <c r="H3199" s="31"/>
      <c r="I3199" s="31"/>
      <c r="J3199" s="84"/>
      <c r="K3199" s="31"/>
      <c r="L3199" s="31"/>
      <c r="M3199" s="169"/>
      <c r="N3199" s="148"/>
      <c r="O3199" s="106"/>
      <c r="P3199" s="43"/>
      <c r="Q3199" s="31"/>
      <c r="R3199" s="84"/>
      <c r="S3199" s="31"/>
      <c r="T3199" s="31"/>
      <c r="U3199" s="169"/>
      <c r="V3199" s="150"/>
      <c r="W3199" s="141" t="str" cm="1">
        <f t="array" ref="W3199">IF(SUM(LEN(B3199:V3199))=0,"",IF(OR(OR(ISBLANK(F3199),SUM(LEN(C3199),LEN(D3199))=0),AND(NOT(E3199="Unknown"),ISBLANK(J3199)),AND(NOT(O3199="Unknown"),ISBLANK(R3199))),"Missing Information", INDEX(Table15[Entire Service Line Classification], MATCH(SUMIFS(Table15[Unique ID],Table15[System-Owned Portion],E3199,Table15[If Material Anything Other than "Lead" in Column E,Was Material Ever Previously Lead?],G3199,Table15[Customer-Owned Portion],O3199),Table15[Unique ID],0),0)))</f>
        <v/>
      </c>
      <c r="X3199"/>
    </row>
    <row r="3200" spans="2:24" x14ac:dyDescent="0.35">
      <c r="B3200" s="146"/>
      <c r="C3200" s="31"/>
      <c r="D3200" s="31"/>
      <c r="E3200" s="44"/>
      <c r="F3200" s="43"/>
      <c r="G3200" s="84"/>
      <c r="H3200" s="31"/>
      <c r="I3200" s="31"/>
      <c r="J3200" s="84"/>
      <c r="K3200" s="31"/>
      <c r="L3200" s="31"/>
      <c r="M3200" s="169"/>
      <c r="N3200" s="148"/>
      <c r="O3200" s="106"/>
      <c r="P3200" s="43"/>
      <c r="Q3200" s="31"/>
      <c r="R3200" s="84"/>
      <c r="S3200" s="31"/>
      <c r="T3200" s="31"/>
      <c r="U3200" s="169"/>
      <c r="V3200" s="150"/>
      <c r="W3200" s="141" t="str" cm="1">
        <f t="array" ref="W3200">IF(SUM(LEN(B3200:V3200))=0,"",IF(OR(OR(ISBLANK(F3200),SUM(LEN(C3200),LEN(D3200))=0),AND(NOT(E3200="Unknown"),ISBLANK(J3200)),AND(NOT(O3200="Unknown"),ISBLANK(R3200))),"Missing Information", INDEX(Table15[Entire Service Line Classification], MATCH(SUMIFS(Table15[Unique ID],Table15[System-Owned Portion],E3200,Table15[If Material Anything Other than "Lead" in Column E,Was Material Ever Previously Lead?],G3200,Table15[Customer-Owned Portion],O3200),Table15[Unique ID],0),0)))</f>
        <v/>
      </c>
      <c r="X3200"/>
    </row>
    <row r="3201" spans="2:24" x14ac:dyDescent="0.35">
      <c r="B3201" s="146"/>
      <c r="C3201" s="31"/>
      <c r="D3201" s="31"/>
      <c r="E3201" s="44"/>
      <c r="F3201" s="43"/>
      <c r="G3201" s="84"/>
      <c r="H3201" s="31"/>
      <c r="I3201" s="31"/>
      <c r="J3201" s="84"/>
      <c r="K3201" s="31"/>
      <c r="L3201" s="31"/>
      <c r="M3201" s="169"/>
      <c r="N3201" s="148"/>
      <c r="O3201" s="106"/>
      <c r="P3201" s="43"/>
      <c r="Q3201" s="31"/>
      <c r="R3201" s="84"/>
      <c r="S3201" s="31"/>
      <c r="T3201" s="31"/>
      <c r="U3201" s="169"/>
      <c r="V3201" s="150"/>
      <c r="W3201" s="141" t="str" cm="1">
        <f t="array" ref="W3201">IF(SUM(LEN(B3201:V3201))=0,"",IF(OR(OR(ISBLANK(F3201),SUM(LEN(C3201),LEN(D3201))=0),AND(NOT(E3201="Unknown"),ISBLANK(J3201)),AND(NOT(O3201="Unknown"),ISBLANK(R3201))),"Missing Information", INDEX(Table15[Entire Service Line Classification], MATCH(SUMIFS(Table15[Unique ID],Table15[System-Owned Portion],E3201,Table15[If Material Anything Other than "Lead" in Column E,Was Material Ever Previously Lead?],G3201,Table15[Customer-Owned Portion],O3201),Table15[Unique ID],0),0)))</f>
        <v/>
      </c>
      <c r="X3201"/>
    </row>
    <row r="3202" spans="2:24" x14ac:dyDescent="0.35">
      <c r="B3202" s="146"/>
      <c r="C3202" s="31"/>
      <c r="D3202" s="31"/>
      <c r="E3202" s="44"/>
      <c r="F3202" s="43"/>
      <c r="G3202" s="84"/>
      <c r="H3202" s="31"/>
      <c r="I3202" s="31"/>
      <c r="J3202" s="84"/>
      <c r="K3202" s="31"/>
      <c r="L3202" s="31"/>
      <c r="M3202" s="169"/>
      <c r="N3202" s="148"/>
      <c r="O3202" s="106"/>
      <c r="P3202" s="43"/>
      <c r="Q3202" s="31"/>
      <c r="R3202" s="84"/>
      <c r="S3202" s="31"/>
      <c r="T3202" s="31"/>
      <c r="U3202" s="169"/>
      <c r="V3202" s="150"/>
      <c r="W3202" s="141" t="str" cm="1">
        <f t="array" ref="W3202">IF(SUM(LEN(B3202:V3202))=0,"",IF(OR(OR(ISBLANK(F3202),SUM(LEN(C3202),LEN(D3202))=0),AND(NOT(E3202="Unknown"),ISBLANK(J3202)),AND(NOT(O3202="Unknown"),ISBLANK(R3202))),"Missing Information", INDEX(Table15[Entire Service Line Classification], MATCH(SUMIFS(Table15[Unique ID],Table15[System-Owned Portion],E3202,Table15[If Material Anything Other than "Lead" in Column E,Was Material Ever Previously Lead?],G3202,Table15[Customer-Owned Portion],O3202),Table15[Unique ID],0),0)))</f>
        <v/>
      </c>
      <c r="X3202"/>
    </row>
    <row r="3203" spans="2:24" x14ac:dyDescent="0.35">
      <c r="B3203" s="146"/>
      <c r="C3203" s="31"/>
      <c r="D3203" s="31"/>
      <c r="E3203" s="44"/>
      <c r="F3203" s="43"/>
      <c r="G3203" s="84"/>
      <c r="H3203" s="31"/>
      <c r="I3203" s="31"/>
      <c r="J3203" s="84"/>
      <c r="K3203" s="31"/>
      <c r="L3203" s="31"/>
      <c r="M3203" s="169"/>
      <c r="N3203" s="148"/>
      <c r="O3203" s="106"/>
      <c r="P3203" s="43"/>
      <c r="Q3203" s="31"/>
      <c r="R3203" s="84"/>
      <c r="S3203" s="31"/>
      <c r="T3203" s="31"/>
      <c r="U3203" s="169"/>
      <c r="V3203" s="150"/>
      <c r="W3203" s="141" t="str" cm="1">
        <f t="array" ref="W3203">IF(SUM(LEN(B3203:V3203))=0,"",IF(OR(OR(ISBLANK(F3203),SUM(LEN(C3203),LEN(D3203))=0),AND(NOT(E3203="Unknown"),ISBLANK(J3203)),AND(NOT(O3203="Unknown"),ISBLANK(R3203))),"Missing Information", INDEX(Table15[Entire Service Line Classification], MATCH(SUMIFS(Table15[Unique ID],Table15[System-Owned Portion],E3203,Table15[If Material Anything Other than "Lead" in Column E,Was Material Ever Previously Lead?],G3203,Table15[Customer-Owned Portion],O3203),Table15[Unique ID],0),0)))</f>
        <v/>
      </c>
      <c r="X3203"/>
    </row>
    <row r="3204" spans="2:24" x14ac:dyDescent="0.35">
      <c r="B3204" s="146"/>
      <c r="C3204" s="31"/>
      <c r="D3204" s="31"/>
      <c r="E3204" s="44"/>
      <c r="F3204" s="43"/>
      <c r="G3204" s="84"/>
      <c r="H3204" s="31"/>
      <c r="I3204" s="31"/>
      <c r="J3204" s="84"/>
      <c r="K3204" s="31"/>
      <c r="L3204" s="31"/>
      <c r="M3204" s="169"/>
      <c r="N3204" s="148"/>
      <c r="O3204" s="106"/>
      <c r="P3204" s="43"/>
      <c r="Q3204" s="31"/>
      <c r="R3204" s="84"/>
      <c r="S3204" s="31"/>
      <c r="T3204" s="31"/>
      <c r="U3204" s="169"/>
      <c r="V3204" s="150"/>
      <c r="W3204" s="141" t="str" cm="1">
        <f t="array" ref="W3204">IF(SUM(LEN(B3204:V3204))=0,"",IF(OR(OR(ISBLANK(F3204),SUM(LEN(C3204),LEN(D3204))=0),AND(NOT(E3204="Unknown"),ISBLANK(J3204)),AND(NOT(O3204="Unknown"),ISBLANK(R3204))),"Missing Information", INDEX(Table15[Entire Service Line Classification], MATCH(SUMIFS(Table15[Unique ID],Table15[System-Owned Portion],E3204,Table15[If Material Anything Other than "Lead" in Column E,Was Material Ever Previously Lead?],G3204,Table15[Customer-Owned Portion],O3204),Table15[Unique ID],0),0)))</f>
        <v/>
      </c>
      <c r="X3204"/>
    </row>
    <row r="3205" spans="2:24" x14ac:dyDescent="0.35">
      <c r="B3205" s="146"/>
      <c r="C3205" s="31"/>
      <c r="D3205" s="31"/>
      <c r="E3205" s="44"/>
      <c r="F3205" s="43"/>
      <c r="G3205" s="84"/>
      <c r="H3205" s="31"/>
      <c r="I3205" s="31"/>
      <c r="J3205" s="84"/>
      <c r="K3205" s="31"/>
      <c r="L3205" s="31"/>
      <c r="M3205" s="169"/>
      <c r="N3205" s="148"/>
      <c r="O3205" s="106"/>
      <c r="P3205" s="43"/>
      <c r="Q3205" s="31"/>
      <c r="R3205" s="84"/>
      <c r="S3205" s="31"/>
      <c r="T3205" s="31"/>
      <c r="U3205" s="169"/>
      <c r="V3205" s="150"/>
      <c r="W3205" s="141" t="str" cm="1">
        <f t="array" ref="W3205">IF(SUM(LEN(B3205:V3205))=0,"",IF(OR(OR(ISBLANK(F3205),SUM(LEN(C3205),LEN(D3205))=0),AND(NOT(E3205="Unknown"),ISBLANK(J3205)),AND(NOT(O3205="Unknown"),ISBLANK(R3205))),"Missing Information", INDEX(Table15[Entire Service Line Classification], MATCH(SUMIFS(Table15[Unique ID],Table15[System-Owned Portion],E3205,Table15[If Material Anything Other than "Lead" in Column E,Was Material Ever Previously Lead?],G3205,Table15[Customer-Owned Portion],O3205),Table15[Unique ID],0),0)))</f>
        <v/>
      </c>
      <c r="X3205"/>
    </row>
    <row r="3206" spans="2:24" x14ac:dyDescent="0.35">
      <c r="B3206" s="146"/>
      <c r="C3206" s="31"/>
      <c r="D3206" s="31"/>
      <c r="E3206" s="44"/>
      <c r="F3206" s="43"/>
      <c r="G3206" s="84"/>
      <c r="H3206" s="31"/>
      <c r="I3206" s="31"/>
      <c r="J3206" s="84"/>
      <c r="K3206" s="31"/>
      <c r="L3206" s="31"/>
      <c r="M3206" s="169"/>
      <c r="N3206" s="148"/>
      <c r="O3206" s="106"/>
      <c r="P3206" s="43"/>
      <c r="Q3206" s="31"/>
      <c r="R3206" s="84"/>
      <c r="S3206" s="31"/>
      <c r="T3206" s="31"/>
      <c r="U3206" s="169"/>
      <c r="V3206" s="150"/>
      <c r="W3206" s="141" t="str" cm="1">
        <f t="array" ref="W3206">IF(SUM(LEN(B3206:V3206))=0,"",IF(OR(OR(ISBLANK(F3206),SUM(LEN(C3206),LEN(D3206))=0),AND(NOT(E3206="Unknown"),ISBLANK(J3206)),AND(NOT(O3206="Unknown"),ISBLANK(R3206))),"Missing Information", INDEX(Table15[Entire Service Line Classification], MATCH(SUMIFS(Table15[Unique ID],Table15[System-Owned Portion],E3206,Table15[If Material Anything Other than "Lead" in Column E,Was Material Ever Previously Lead?],G3206,Table15[Customer-Owned Portion],O3206),Table15[Unique ID],0),0)))</f>
        <v/>
      </c>
      <c r="X3206"/>
    </row>
    <row r="3207" spans="2:24" x14ac:dyDescent="0.35">
      <c r="B3207" s="146"/>
      <c r="C3207" s="31"/>
      <c r="D3207" s="31"/>
      <c r="E3207" s="44"/>
      <c r="F3207" s="43"/>
      <c r="G3207" s="84"/>
      <c r="H3207" s="31"/>
      <c r="I3207" s="31"/>
      <c r="J3207" s="84"/>
      <c r="K3207" s="31"/>
      <c r="L3207" s="31"/>
      <c r="M3207" s="169"/>
      <c r="N3207" s="148"/>
      <c r="O3207" s="106"/>
      <c r="P3207" s="43"/>
      <c r="Q3207" s="31"/>
      <c r="R3207" s="84"/>
      <c r="S3207" s="31"/>
      <c r="T3207" s="31"/>
      <c r="U3207" s="169"/>
      <c r="V3207" s="150"/>
      <c r="W3207" s="141" t="str" cm="1">
        <f t="array" ref="W3207">IF(SUM(LEN(B3207:V3207))=0,"",IF(OR(OR(ISBLANK(F3207),SUM(LEN(C3207),LEN(D3207))=0),AND(NOT(E3207="Unknown"),ISBLANK(J3207)),AND(NOT(O3207="Unknown"),ISBLANK(R3207))),"Missing Information", INDEX(Table15[Entire Service Line Classification], MATCH(SUMIFS(Table15[Unique ID],Table15[System-Owned Portion],E3207,Table15[If Material Anything Other than "Lead" in Column E,Was Material Ever Previously Lead?],G3207,Table15[Customer-Owned Portion],O3207),Table15[Unique ID],0),0)))</f>
        <v/>
      </c>
      <c r="X3207"/>
    </row>
    <row r="3208" spans="2:24" x14ac:dyDescent="0.35">
      <c r="B3208" s="146"/>
      <c r="C3208" s="31"/>
      <c r="D3208" s="31"/>
      <c r="E3208" s="44"/>
      <c r="F3208" s="43"/>
      <c r="G3208" s="84"/>
      <c r="H3208" s="31"/>
      <c r="I3208" s="31"/>
      <c r="J3208" s="84"/>
      <c r="K3208" s="31"/>
      <c r="L3208" s="31"/>
      <c r="M3208" s="169"/>
      <c r="N3208" s="148"/>
      <c r="O3208" s="106"/>
      <c r="P3208" s="43"/>
      <c r="Q3208" s="31"/>
      <c r="R3208" s="84"/>
      <c r="S3208" s="31"/>
      <c r="T3208" s="31"/>
      <c r="U3208" s="169"/>
      <c r="V3208" s="150"/>
      <c r="W3208" s="141" t="str" cm="1">
        <f t="array" ref="W3208">IF(SUM(LEN(B3208:V3208))=0,"",IF(OR(OR(ISBLANK(F3208),SUM(LEN(C3208),LEN(D3208))=0),AND(NOT(E3208="Unknown"),ISBLANK(J3208)),AND(NOT(O3208="Unknown"),ISBLANK(R3208))),"Missing Information", INDEX(Table15[Entire Service Line Classification], MATCH(SUMIFS(Table15[Unique ID],Table15[System-Owned Portion],E3208,Table15[If Material Anything Other than "Lead" in Column E,Was Material Ever Previously Lead?],G3208,Table15[Customer-Owned Portion],O3208),Table15[Unique ID],0),0)))</f>
        <v/>
      </c>
      <c r="X3208"/>
    </row>
    <row r="3209" spans="2:24" x14ac:dyDescent="0.35">
      <c r="B3209" s="146"/>
      <c r="C3209" s="31"/>
      <c r="D3209" s="31"/>
      <c r="E3209" s="44"/>
      <c r="F3209" s="43"/>
      <c r="G3209" s="84"/>
      <c r="H3209" s="31"/>
      <c r="I3209" s="31"/>
      <c r="J3209" s="84"/>
      <c r="K3209" s="31"/>
      <c r="L3209" s="31"/>
      <c r="M3209" s="169"/>
      <c r="N3209" s="148"/>
      <c r="O3209" s="106"/>
      <c r="P3209" s="43"/>
      <c r="Q3209" s="31"/>
      <c r="R3209" s="84"/>
      <c r="S3209" s="31"/>
      <c r="T3209" s="31"/>
      <c r="U3209" s="169"/>
      <c r="V3209" s="150"/>
      <c r="W3209" s="141" t="str" cm="1">
        <f t="array" ref="W3209">IF(SUM(LEN(B3209:V3209))=0,"",IF(OR(OR(ISBLANK(F3209),SUM(LEN(C3209),LEN(D3209))=0),AND(NOT(E3209="Unknown"),ISBLANK(J3209)),AND(NOT(O3209="Unknown"),ISBLANK(R3209))),"Missing Information", INDEX(Table15[Entire Service Line Classification], MATCH(SUMIFS(Table15[Unique ID],Table15[System-Owned Portion],E3209,Table15[If Material Anything Other than "Lead" in Column E,Was Material Ever Previously Lead?],G3209,Table15[Customer-Owned Portion],O3209),Table15[Unique ID],0),0)))</f>
        <v/>
      </c>
      <c r="X3209"/>
    </row>
    <row r="3210" spans="2:24" x14ac:dyDescent="0.35">
      <c r="B3210" s="146"/>
      <c r="C3210" s="31"/>
      <c r="D3210" s="31"/>
      <c r="E3210" s="44"/>
      <c r="F3210" s="43"/>
      <c r="G3210" s="84"/>
      <c r="H3210" s="31"/>
      <c r="I3210" s="31"/>
      <c r="J3210" s="84"/>
      <c r="K3210" s="31"/>
      <c r="L3210" s="31"/>
      <c r="M3210" s="169"/>
      <c r="N3210" s="148"/>
      <c r="O3210" s="106"/>
      <c r="P3210" s="43"/>
      <c r="Q3210" s="31"/>
      <c r="R3210" s="84"/>
      <c r="S3210" s="31"/>
      <c r="T3210" s="31"/>
      <c r="U3210" s="169"/>
      <c r="V3210" s="150"/>
      <c r="W3210" s="141" t="str" cm="1">
        <f t="array" ref="W3210">IF(SUM(LEN(B3210:V3210))=0,"",IF(OR(OR(ISBLANK(F3210),SUM(LEN(C3210),LEN(D3210))=0),AND(NOT(E3210="Unknown"),ISBLANK(J3210)),AND(NOT(O3210="Unknown"),ISBLANK(R3210))),"Missing Information", INDEX(Table15[Entire Service Line Classification], MATCH(SUMIFS(Table15[Unique ID],Table15[System-Owned Portion],E3210,Table15[If Material Anything Other than "Lead" in Column E,Was Material Ever Previously Lead?],G3210,Table15[Customer-Owned Portion],O3210),Table15[Unique ID],0),0)))</f>
        <v/>
      </c>
      <c r="X3210"/>
    </row>
    <row r="3211" spans="2:24" x14ac:dyDescent="0.35">
      <c r="B3211" s="146"/>
      <c r="C3211" s="31"/>
      <c r="D3211" s="31"/>
      <c r="E3211" s="44"/>
      <c r="F3211" s="43"/>
      <c r="G3211" s="84"/>
      <c r="H3211" s="31"/>
      <c r="I3211" s="31"/>
      <c r="J3211" s="84"/>
      <c r="K3211" s="31"/>
      <c r="L3211" s="31"/>
      <c r="M3211" s="169"/>
      <c r="N3211" s="148"/>
      <c r="O3211" s="106"/>
      <c r="P3211" s="43"/>
      <c r="Q3211" s="31"/>
      <c r="R3211" s="84"/>
      <c r="S3211" s="31"/>
      <c r="T3211" s="31"/>
      <c r="U3211" s="169"/>
      <c r="V3211" s="150"/>
      <c r="W3211" s="141" t="str" cm="1">
        <f t="array" ref="W3211">IF(SUM(LEN(B3211:V3211))=0,"",IF(OR(OR(ISBLANK(F3211),SUM(LEN(C3211),LEN(D3211))=0),AND(NOT(E3211="Unknown"),ISBLANK(J3211)),AND(NOT(O3211="Unknown"),ISBLANK(R3211))),"Missing Information", INDEX(Table15[Entire Service Line Classification], MATCH(SUMIFS(Table15[Unique ID],Table15[System-Owned Portion],E3211,Table15[If Material Anything Other than "Lead" in Column E,Was Material Ever Previously Lead?],G3211,Table15[Customer-Owned Portion],O3211),Table15[Unique ID],0),0)))</f>
        <v/>
      </c>
      <c r="X3211"/>
    </row>
    <row r="3212" spans="2:24" x14ac:dyDescent="0.35">
      <c r="B3212" s="146"/>
      <c r="C3212" s="31"/>
      <c r="D3212" s="31"/>
      <c r="E3212" s="44"/>
      <c r="F3212" s="43"/>
      <c r="G3212" s="84"/>
      <c r="H3212" s="31"/>
      <c r="I3212" s="31"/>
      <c r="J3212" s="84"/>
      <c r="K3212" s="31"/>
      <c r="L3212" s="31"/>
      <c r="M3212" s="169"/>
      <c r="N3212" s="148"/>
      <c r="O3212" s="106"/>
      <c r="P3212" s="43"/>
      <c r="Q3212" s="31"/>
      <c r="R3212" s="84"/>
      <c r="S3212" s="31"/>
      <c r="T3212" s="31"/>
      <c r="U3212" s="169"/>
      <c r="V3212" s="150"/>
      <c r="W3212" s="141" t="str" cm="1">
        <f t="array" ref="W3212">IF(SUM(LEN(B3212:V3212))=0,"",IF(OR(OR(ISBLANK(F3212),SUM(LEN(C3212),LEN(D3212))=0),AND(NOT(E3212="Unknown"),ISBLANK(J3212)),AND(NOT(O3212="Unknown"),ISBLANK(R3212))),"Missing Information", INDEX(Table15[Entire Service Line Classification], MATCH(SUMIFS(Table15[Unique ID],Table15[System-Owned Portion],E3212,Table15[If Material Anything Other than "Lead" in Column E,Was Material Ever Previously Lead?],G3212,Table15[Customer-Owned Portion],O3212),Table15[Unique ID],0),0)))</f>
        <v/>
      </c>
      <c r="X3212"/>
    </row>
    <row r="3213" spans="2:24" x14ac:dyDescent="0.35">
      <c r="B3213" s="146"/>
      <c r="C3213" s="31"/>
      <c r="D3213" s="31"/>
      <c r="E3213" s="44"/>
      <c r="F3213" s="43"/>
      <c r="G3213" s="84"/>
      <c r="H3213" s="31"/>
      <c r="I3213" s="31"/>
      <c r="J3213" s="84"/>
      <c r="K3213" s="31"/>
      <c r="L3213" s="31"/>
      <c r="M3213" s="169"/>
      <c r="N3213" s="148"/>
      <c r="O3213" s="106"/>
      <c r="P3213" s="43"/>
      <c r="Q3213" s="31"/>
      <c r="R3213" s="84"/>
      <c r="S3213" s="31"/>
      <c r="T3213" s="31"/>
      <c r="U3213" s="169"/>
      <c r="V3213" s="150"/>
      <c r="W3213" s="141" t="str" cm="1">
        <f t="array" ref="W3213">IF(SUM(LEN(B3213:V3213))=0,"",IF(OR(OR(ISBLANK(F3213),SUM(LEN(C3213),LEN(D3213))=0),AND(NOT(E3213="Unknown"),ISBLANK(J3213)),AND(NOT(O3213="Unknown"),ISBLANK(R3213))),"Missing Information", INDEX(Table15[Entire Service Line Classification], MATCH(SUMIFS(Table15[Unique ID],Table15[System-Owned Portion],E3213,Table15[If Material Anything Other than "Lead" in Column E,Was Material Ever Previously Lead?],G3213,Table15[Customer-Owned Portion],O3213),Table15[Unique ID],0),0)))</f>
        <v/>
      </c>
      <c r="X3213"/>
    </row>
    <row r="3214" spans="2:24" x14ac:dyDescent="0.35">
      <c r="B3214" s="146"/>
      <c r="C3214" s="31"/>
      <c r="D3214" s="31"/>
      <c r="E3214" s="44"/>
      <c r="F3214" s="43"/>
      <c r="G3214" s="84"/>
      <c r="H3214" s="31"/>
      <c r="I3214" s="31"/>
      <c r="J3214" s="84"/>
      <c r="K3214" s="31"/>
      <c r="L3214" s="31"/>
      <c r="M3214" s="169"/>
      <c r="N3214" s="148"/>
      <c r="O3214" s="106"/>
      <c r="P3214" s="43"/>
      <c r="Q3214" s="31"/>
      <c r="R3214" s="84"/>
      <c r="S3214" s="31"/>
      <c r="T3214" s="31"/>
      <c r="U3214" s="169"/>
      <c r="V3214" s="150"/>
      <c r="W3214" s="141" t="str" cm="1">
        <f t="array" ref="W3214">IF(SUM(LEN(B3214:V3214))=0,"",IF(OR(OR(ISBLANK(F3214),SUM(LEN(C3214),LEN(D3214))=0),AND(NOT(E3214="Unknown"),ISBLANK(J3214)),AND(NOT(O3214="Unknown"),ISBLANK(R3214))),"Missing Information", INDEX(Table15[Entire Service Line Classification], MATCH(SUMIFS(Table15[Unique ID],Table15[System-Owned Portion],E3214,Table15[If Material Anything Other than "Lead" in Column E,Was Material Ever Previously Lead?],G3214,Table15[Customer-Owned Portion],O3214),Table15[Unique ID],0),0)))</f>
        <v/>
      </c>
      <c r="X3214"/>
    </row>
    <row r="3215" spans="2:24" x14ac:dyDescent="0.35">
      <c r="B3215" s="146"/>
      <c r="C3215" s="31"/>
      <c r="D3215" s="31"/>
      <c r="E3215" s="44"/>
      <c r="F3215" s="43"/>
      <c r="G3215" s="84"/>
      <c r="H3215" s="31"/>
      <c r="I3215" s="31"/>
      <c r="J3215" s="84"/>
      <c r="K3215" s="31"/>
      <c r="L3215" s="31"/>
      <c r="M3215" s="169"/>
      <c r="N3215" s="148"/>
      <c r="O3215" s="106"/>
      <c r="P3215" s="43"/>
      <c r="Q3215" s="31"/>
      <c r="R3215" s="84"/>
      <c r="S3215" s="31"/>
      <c r="T3215" s="31"/>
      <c r="U3215" s="169"/>
      <c r="V3215" s="150"/>
      <c r="W3215" s="141" t="str" cm="1">
        <f t="array" ref="W3215">IF(SUM(LEN(B3215:V3215))=0,"",IF(OR(OR(ISBLANK(F3215),SUM(LEN(C3215),LEN(D3215))=0),AND(NOT(E3215="Unknown"),ISBLANK(J3215)),AND(NOT(O3215="Unknown"),ISBLANK(R3215))),"Missing Information", INDEX(Table15[Entire Service Line Classification], MATCH(SUMIFS(Table15[Unique ID],Table15[System-Owned Portion],E3215,Table15[If Material Anything Other than "Lead" in Column E,Was Material Ever Previously Lead?],G3215,Table15[Customer-Owned Portion],O3215),Table15[Unique ID],0),0)))</f>
        <v/>
      </c>
      <c r="X3215"/>
    </row>
    <row r="3216" spans="2:24" x14ac:dyDescent="0.35">
      <c r="B3216" s="146"/>
      <c r="C3216" s="31"/>
      <c r="D3216" s="31"/>
      <c r="E3216" s="44"/>
      <c r="F3216" s="43"/>
      <c r="G3216" s="84"/>
      <c r="H3216" s="31"/>
      <c r="I3216" s="31"/>
      <c r="J3216" s="84"/>
      <c r="K3216" s="31"/>
      <c r="L3216" s="31"/>
      <c r="M3216" s="169"/>
      <c r="N3216" s="148"/>
      <c r="O3216" s="106"/>
      <c r="P3216" s="43"/>
      <c r="Q3216" s="31"/>
      <c r="R3216" s="84"/>
      <c r="S3216" s="31"/>
      <c r="T3216" s="31"/>
      <c r="U3216" s="169"/>
      <c r="V3216" s="150"/>
      <c r="W3216" s="141" t="str" cm="1">
        <f t="array" ref="W3216">IF(SUM(LEN(B3216:V3216))=0,"",IF(OR(OR(ISBLANK(F3216),SUM(LEN(C3216),LEN(D3216))=0),AND(NOT(E3216="Unknown"),ISBLANK(J3216)),AND(NOT(O3216="Unknown"),ISBLANK(R3216))),"Missing Information", INDEX(Table15[Entire Service Line Classification], MATCH(SUMIFS(Table15[Unique ID],Table15[System-Owned Portion],E3216,Table15[If Material Anything Other than "Lead" in Column E,Was Material Ever Previously Lead?],G3216,Table15[Customer-Owned Portion],O3216),Table15[Unique ID],0),0)))</f>
        <v/>
      </c>
      <c r="X3216"/>
    </row>
    <row r="3217" spans="2:24" x14ac:dyDescent="0.35">
      <c r="B3217" s="146"/>
      <c r="C3217" s="31"/>
      <c r="D3217" s="31"/>
      <c r="E3217" s="44"/>
      <c r="F3217" s="43"/>
      <c r="G3217" s="84"/>
      <c r="H3217" s="31"/>
      <c r="I3217" s="31"/>
      <c r="J3217" s="84"/>
      <c r="K3217" s="31"/>
      <c r="L3217" s="31"/>
      <c r="M3217" s="169"/>
      <c r="N3217" s="148"/>
      <c r="O3217" s="106"/>
      <c r="P3217" s="43"/>
      <c r="Q3217" s="31"/>
      <c r="R3217" s="84"/>
      <c r="S3217" s="31"/>
      <c r="T3217" s="31"/>
      <c r="U3217" s="169"/>
      <c r="V3217" s="150"/>
      <c r="W3217" s="141" t="str" cm="1">
        <f t="array" ref="W3217">IF(SUM(LEN(B3217:V3217))=0,"",IF(OR(OR(ISBLANK(F3217),SUM(LEN(C3217),LEN(D3217))=0),AND(NOT(E3217="Unknown"),ISBLANK(J3217)),AND(NOT(O3217="Unknown"),ISBLANK(R3217))),"Missing Information", INDEX(Table15[Entire Service Line Classification], MATCH(SUMIFS(Table15[Unique ID],Table15[System-Owned Portion],E3217,Table15[If Material Anything Other than "Lead" in Column E,Was Material Ever Previously Lead?],G3217,Table15[Customer-Owned Portion],O3217),Table15[Unique ID],0),0)))</f>
        <v/>
      </c>
      <c r="X3217"/>
    </row>
    <row r="3218" spans="2:24" x14ac:dyDescent="0.35">
      <c r="B3218" s="146"/>
      <c r="C3218" s="31"/>
      <c r="D3218" s="31"/>
      <c r="E3218" s="44"/>
      <c r="F3218" s="43"/>
      <c r="G3218" s="84"/>
      <c r="H3218" s="31"/>
      <c r="I3218" s="31"/>
      <c r="J3218" s="84"/>
      <c r="K3218" s="31"/>
      <c r="L3218" s="31"/>
      <c r="M3218" s="169"/>
      <c r="N3218" s="148"/>
      <c r="O3218" s="106"/>
      <c r="P3218" s="43"/>
      <c r="Q3218" s="31"/>
      <c r="R3218" s="84"/>
      <c r="S3218" s="31"/>
      <c r="T3218" s="31"/>
      <c r="U3218" s="169"/>
      <c r="V3218" s="150"/>
      <c r="W3218" s="141" t="str" cm="1">
        <f t="array" ref="W3218">IF(SUM(LEN(B3218:V3218))=0,"",IF(OR(OR(ISBLANK(F3218),SUM(LEN(C3218),LEN(D3218))=0),AND(NOT(E3218="Unknown"),ISBLANK(J3218)),AND(NOT(O3218="Unknown"),ISBLANK(R3218))),"Missing Information", INDEX(Table15[Entire Service Line Classification], MATCH(SUMIFS(Table15[Unique ID],Table15[System-Owned Portion],E3218,Table15[If Material Anything Other than "Lead" in Column E,Was Material Ever Previously Lead?],G3218,Table15[Customer-Owned Portion],O3218),Table15[Unique ID],0),0)))</f>
        <v/>
      </c>
      <c r="X3218"/>
    </row>
    <row r="3219" spans="2:24" x14ac:dyDescent="0.35">
      <c r="B3219" s="146"/>
      <c r="C3219" s="31"/>
      <c r="D3219" s="31"/>
      <c r="E3219" s="44"/>
      <c r="F3219" s="43"/>
      <c r="G3219" s="84"/>
      <c r="H3219" s="31"/>
      <c r="I3219" s="31"/>
      <c r="J3219" s="84"/>
      <c r="K3219" s="31"/>
      <c r="L3219" s="31"/>
      <c r="M3219" s="169"/>
      <c r="N3219" s="148"/>
      <c r="O3219" s="106"/>
      <c r="P3219" s="43"/>
      <c r="Q3219" s="31"/>
      <c r="R3219" s="84"/>
      <c r="S3219" s="31"/>
      <c r="T3219" s="31"/>
      <c r="U3219" s="169"/>
      <c r="V3219" s="150"/>
      <c r="W3219" s="141" t="str" cm="1">
        <f t="array" ref="W3219">IF(SUM(LEN(B3219:V3219))=0,"",IF(OR(OR(ISBLANK(F3219),SUM(LEN(C3219),LEN(D3219))=0),AND(NOT(E3219="Unknown"),ISBLANK(J3219)),AND(NOT(O3219="Unknown"),ISBLANK(R3219))),"Missing Information", INDEX(Table15[Entire Service Line Classification], MATCH(SUMIFS(Table15[Unique ID],Table15[System-Owned Portion],E3219,Table15[If Material Anything Other than "Lead" in Column E,Was Material Ever Previously Lead?],G3219,Table15[Customer-Owned Portion],O3219),Table15[Unique ID],0),0)))</f>
        <v/>
      </c>
      <c r="X3219"/>
    </row>
    <row r="3220" spans="2:24" x14ac:dyDescent="0.35">
      <c r="B3220" s="146"/>
      <c r="C3220" s="31"/>
      <c r="D3220" s="31"/>
      <c r="E3220" s="44"/>
      <c r="F3220" s="43"/>
      <c r="G3220" s="84"/>
      <c r="H3220" s="31"/>
      <c r="I3220" s="31"/>
      <c r="J3220" s="84"/>
      <c r="K3220" s="31"/>
      <c r="L3220" s="31"/>
      <c r="M3220" s="169"/>
      <c r="N3220" s="148"/>
      <c r="O3220" s="106"/>
      <c r="P3220" s="43"/>
      <c r="Q3220" s="31"/>
      <c r="R3220" s="84"/>
      <c r="S3220" s="31"/>
      <c r="T3220" s="31"/>
      <c r="U3220" s="169"/>
      <c r="V3220" s="150"/>
      <c r="W3220" s="141" t="str" cm="1">
        <f t="array" ref="W3220">IF(SUM(LEN(B3220:V3220))=0,"",IF(OR(OR(ISBLANK(F3220),SUM(LEN(C3220),LEN(D3220))=0),AND(NOT(E3220="Unknown"),ISBLANK(J3220)),AND(NOT(O3220="Unknown"),ISBLANK(R3220))),"Missing Information", INDEX(Table15[Entire Service Line Classification], MATCH(SUMIFS(Table15[Unique ID],Table15[System-Owned Portion],E3220,Table15[If Material Anything Other than "Lead" in Column E,Was Material Ever Previously Lead?],G3220,Table15[Customer-Owned Portion],O3220),Table15[Unique ID],0),0)))</f>
        <v/>
      </c>
      <c r="X3220"/>
    </row>
    <row r="3221" spans="2:24" x14ac:dyDescent="0.35">
      <c r="B3221" s="146"/>
      <c r="C3221" s="31"/>
      <c r="D3221" s="31"/>
      <c r="E3221" s="44"/>
      <c r="F3221" s="43"/>
      <c r="G3221" s="84"/>
      <c r="H3221" s="31"/>
      <c r="I3221" s="31"/>
      <c r="J3221" s="84"/>
      <c r="K3221" s="31"/>
      <c r="L3221" s="31"/>
      <c r="M3221" s="169"/>
      <c r="N3221" s="148"/>
      <c r="O3221" s="106"/>
      <c r="P3221" s="43"/>
      <c r="Q3221" s="31"/>
      <c r="R3221" s="84"/>
      <c r="S3221" s="31"/>
      <c r="T3221" s="31"/>
      <c r="U3221" s="169"/>
      <c r="V3221" s="150"/>
      <c r="W3221" s="141" t="str" cm="1">
        <f t="array" ref="W3221">IF(SUM(LEN(B3221:V3221))=0,"",IF(OR(OR(ISBLANK(F3221),SUM(LEN(C3221),LEN(D3221))=0),AND(NOT(E3221="Unknown"),ISBLANK(J3221)),AND(NOT(O3221="Unknown"),ISBLANK(R3221))),"Missing Information", INDEX(Table15[Entire Service Line Classification], MATCH(SUMIFS(Table15[Unique ID],Table15[System-Owned Portion],E3221,Table15[If Material Anything Other than "Lead" in Column E,Was Material Ever Previously Lead?],G3221,Table15[Customer-Owned Portion],O3221),Table15[Unique ID],0),0)))</f>
        <v/>
      </c>
      <c r="X3221"/>
    </row>
    <row r="3222" spans="2:24" x14ac:dyDescent="0.35">
      <c r="B3222" s="146"/>
      <c r="C3222" s="31"/>
      <c r="D3222" s="31"/>
      <c r="E3222" s="44"/>
      <c r="F3222" s="43"/>
      <c r="G3222" s="84"/>
      <c r="H3222" s="31"/>
      <c r="I3222" s="31"/>
      <c r="J3222" s="84"/>
      <c r="K3222" s="31"/>
      <c r="L3222" s="31"/>
      <c r="M3222" s="169"/>
      <c r="N3222" s="148"/>
      <c r="O3222" s="106"/>
      <c r="P3222" s="43"/>
      <c r="Q3222" s="31"/>
      <c r="R3222" s="84"/>
      <c r="S3222" s="31"/>
      <c r="T3222" s="31"/>
      <c r="U3222" s="169"/>
      <c r="V3222" s="150"/>
      <c r="W3222" s="141" t="str" cm="1">
        <f t="array" ref="W3222">IF(SUM(LEN(B3222:V3222))=0,"",IF(OR(OR(ISBLANK(F3222),SUM(LEN(C3222),LEN(D3222))=0),AND(NOT(E3222="Unknown"),ISBLANK(J3222)),AND(NOT(O3222="Unknown"),ISBLANK(R3222))),"Missing Information", INDEX(Table15[Entire Service Line Classification], MATCH(SUMIFS(Table15[Unique ID],Table15[System-Owned Portion],E3222,Table15[If Material Anything Other than "Lead" in Column E,Was Material Ever Previously Lead?],G3222,Table15[Customer-Owned Portion],O3222),Table15[Unique ID],0),0)))</f>
        <v/>
      </c>
      <c r="X3222"/>
    </row>
    <row r="3223" spans="2:24" x14ac:dyDescent="0.35">
      <c r="B3223" s="146"/>
      <c r="C3223" s="31"/>
      <c r="D3223" s="31"/>
      <c r="E3223" s="44"/>
      <c r="F3223" s="43"/>
      <c r="G3223" s="84"/>
      <c r="H3223" s="31"/>
      <c r="I3223" s="31"/>
      <c r="J3223" s="84"/>
      <c r="K3223" s="31"/>
      <c r="L3223" s="31"/>
      <c r="M3223" s="169"/>
      <c r="N3223" s="148"/>
      <c r="O3223" s="106"/>
      <c r="P3223" s="43"/>
      <c r="Q3223" s="31"/>
      <c r="R3223" s="84"/>
      <c r="S3223" s="31"/>
      <c r="T3223" s="31"/>
      <c r="U3223" s="169"/>
      <c r="V3223" s="150"/>
      <c r="W3223" s="141" t="str" cm="1">
        <f t="array" ref="W3223">IF(SUM(LEN(B3223:V3223))=0,"",IF(OR(OR(ISBLANK(F3223),SUM(LEN(C3223),LEN(D3223))=0),AND(NOT(E3223="Unknown"),ISBLANK(J3223)),AND(NOT(O3223="Unknown"),ISBLANK(R3223))),"Missing Information", INDEX(Table15[Entire Service Line Classification], MATCH(SUMIFS(Table15[Unique ID],Table15[System-Owned Portion],E3223,Table15[If Material Anything Other than "Lead" in Column E,Was Material Ever Previously Lead?],G3223,Table15[Customer-Owned Portion],O3223),Table15[Unique ID],0),0)))</f>
        <v/>
      </c>
      <c r="X3223"/>
    </row>
    <row r="3224" spans="2:24" x14ac:dyDescent="0.35">
      <c r="B3224" s="146"/>
      <c r="C3224" s="31"/>
      <c r="D3224" s="31"/>
      <c r="E3224" s="44"/>
      <c r="F3224" s="43"/>
      <c r="G3224" s="84"/>
      <c r="H3224" s="31"/>
      <c r="I3224" s="31"/>
      <c r="J3224" s="84"/>
      <c r="K3224" s="31"/>
      <c r="L3224" s="31"/>
      <c r="M3224" s="169"/>
      <c r="N3224" s="148"/>
      <c r="O3224" s="106"/>
      <c r="P3224" s="43"/>
      <c r="Q3224" s="31"/>
      <c r="R3224" s="84"/>
      <c r="S3224" s="31"/>
      <c r="T3224" s="31"/>
      <c r="U3224" s="169"/>
      <c r="V3224" s="150"/>
      <c r="W3224" s="141" t="str" cm="1">
        <f t="array" ref="W3224">IF(SUM(LEN(B3224:V3224))=0,"",IF(OR(OR(ISBLANK(F3224),SUM(LEN(C3224),LEN(D3224))=0),AND(NOT(E3224="Unknown"),ISBLANK(J3224)),AND(NOT(O3224="Unknown"),ISBLANK(R3224))),"Missing Information", INDEX(Table15[Entire Service Line Classification], MATCH(SUMIFS(Table15[Unique ID],Table15[System-Owned Portion],E3224,Table15[If Material Anything Other than "Lead" in Column E,Was Material Ever Previously Lead?],G3224,Table15[Customer-Owned Portion],O3224),Table15[Unique ID],0),0)))</f>
        <v/>
      </c>
      <c r="X3224"/>
    </row>
    <row r="3225" spans="2:24" x14ac:dyDescent="0.35">
      <c r="B3225" s="146"/>
      <c r="C3225" s="31"/>
      <c r="D3225" s="31"/>
      <c r="E3225" s="44"/>
      <c r="F3225" s="43"/>
      <c r="G3225" s="84"/>
      <c r="H3225" s="31"/>
      <c r="I3225" s="31"/>
      <c r="J3225" s="84"/>
      <c r="K3225" s="31"/>
      <c r="L3225" s="31"/>
      <c r="M3225" s="169"/>
      <c r="N3225" s="148"/>
      <c r="O3225" s="106"/>
      <c r="P3225" s="43"/>
      <c r="Q3225" s="31"/>
      <c r="R3225" s="84"/>
      <c r="S3225" s="31"/>
      <c r="T3225" s="31"/>
      <c r="U3225" s="169"/>
      <c r="V3225" s="150"/>
      <c r="W3225" s="141" t="str" cm="1">
        <f t="array" ref="W3225">IF(SUM(LEN(B3225:V3225))=0,"",IF(OR(OR(ISBLANK(F3225),SUM(LEN(C3225),LEN(D3225))=0),AND(NOT(E3225="Unknown"),ISBLANK(J3225)),AND(NOT(O3225="Unknown"),ISBLANK(R3225))),"Missing Information", INDEX(Table15[Entire Service Line Classification], MATCH(SUMIFS(Table15[Unique ID],Table15[System-Owned Portion],E3225,Table15[If Material Anything Other than "Lead" in Column E,Was Material Ever Previously Lead?],G3225,Table15[Customer-Owned Portion],O3225),Table15[Unique ID],0),0)))</f>
        <v/>
      </c>
      <c r="X3225"/>
    </row>
    <row r="3226" spans="2:24" x14ac:dyDescent="0.35">
      <c r="B3226" s="146"/>
      <c r="C3226" s="31"/>
      <c r="D3226" s="31"/>
      <c r="E3226" s="44"/>
      <c r="F3226" s="43"/>
      <c r="G3226" s="84"/>
      <c r="H3226" s="31"/>
      <c r="I3226" s="31"/>
      <c r="J3226" s="84"/>
      <c r="K3226" s="31"/>
      <c r="L3226" s="31"/>
      <c r="M3226" s="169"/>
      <c r="N3226" s="148"/>
      <c r="O3226" s="106"/>
      <c r="P3226" s="43"/>
      <c r="Q3226" s="31"/>
      <c r="R3226" s="84"/>
      <c r="S3226" s="31"/>
      <c r="T3226" s="31"/>
      <c r="U3226" s="169"/>
      <c r="V3226" s="150"/>
      <c r="W3226" s="141" t="str" cm="1">
        <f t="array" ref="W3226">IF(SUM(LEN(B3226:V3226))=0,"",IF(OR(OR(ISBLANK(F3226),SUM(LEN(C3226),LEN(D3226))=0),AND(NOT(E3226="Unknown"),ISBLANK(J3226)),AND(NOT(O3226="Unknown"),ISBLANK(R3226))),"Missing Information", INDEX(Table15[Entire Service Line Classification], MATCH(SUMIFS(Table15[Unique ID],Table15[System-Owned Portion],E3226,Table15[If Material Anything Other than "Lead" in Column E,Was Material Ever Previously Lead?],G3226,Table15[Customer-Owned Portion],O3226),Table15[Unique ID],0),0)))</f>
        <v/>
      </c>
      <c r="X3226"/>
    </row>
    <row r="3227" spans="2:24" x14ac:dyDescent="0.35">
      <c r="B3227" s="146"/>
      <c r="C3227" s="31"/>
      <c r="D3227" s="31"/>
      <c r="E3227" s="44"/>
      <c r="F3227" s="43"/>
      <c r="G3227" s="84"/>
      <c r="H3227" s="31"/>
      <c r="I3227" s="31"/>
      <c r="J3227" s="84"/>
      <c r="K3227" s="31"/>
      <c r="L3227" s="31"/>
      <c r="M3227" s="169"/>
      <c r="N3227" s="148"/>
      <c r="O3227" s="106"/>
      <c r="P3227" s="43"/>
      <c r="Q3227" s="31"/>
      <c r="R3227" s="84"/>
      <c r="S3227" s="31"/>
      <c r="T3227" s="31"/>
      <c r="U3227" s="169"/>
      <c r="V3227" s="150"/>
      <c r="W3227" s="141" t="str" cm="1">
        <f t="array" ref="W3227">IF(SUM(LEN(B3227:V3227))=0,"",IF(OR(OR(ISBLANK(F3227),SUM(LEN(C3227),LEN(D3227))=0),AND(NOT(E3227="Unknown"),ISBLANK(J3227)),AND(NOT(O3227="Unknown"),ISBLANK(R3227))),"Missing Information", INDEX(Table15[Entire Service Line Classification], MATCH(SUMIFS(Table15[Unique ID],Table15[System-Owned Portion],E3227,Table15[If Material Anything Other than "Lead" in Column E,Was Material Ever Previously Lead?],G3227,Table15[Customer-Owned Portion],O3227),Table15[Unique ID],0),0)))</f>
        <v/>
      </c>
      <c r="X3227"/>
    </row>
    <row r="3228" spans="2:24" x14ac:dyDescent="0.35">
      <c r="B3228" s="146"/>
      <c r="C3228" s="31"/>
      <c r="D3228" s="31"/>
      <c r="E3228" s="44"/>
      <c r="F3228" s="43"/>
      <c r="G3228" s="84"/>
      <c r="H3228" s="31"/>
      <c r="I3228" s="31"/>
      <c r="J3228" s="84"/>
      <c r="K3228" s="31"/>
      <c r="L3228" s="31"/>
      <c r="M3228" s="169"/>
      <c r="N3228" s="148"/>
      <c r="O3228" s="106"/>
      <c r="P3228" s="43"/>
      <c r="Q3228" s="31"/>
      <c r="R3228" s="84"/>
      <c r="S3228" s="31"/>
      <c r="T3228" s="31"/>
      <c r="U3228" s="169"/>
      <c r="V3228" s="150"/>
      <c r="W3228" s="141" t="str" cm="1">
        <f t="array" ref="W3228">IF(SUM(LEN(B3228:V3228))=0,"",IF(OR(OR(ISBLANK(F3228),SUM(LEN(C3228),LEN(D3228))=0),AND(NOT(E3228="Unknown"),ISBLANK(J3228)),AND(NOT(O3228="Unknown"),ISBLANK(R3228))),"Missing Information", INDEX(Table15[Entire Service Line Classification], MATCH(SUMIFS(Table15[Unique ID],Table15[System-Owned Portion],E3228,Table15[If Material Anything Other than "Lead" in Column E,Was Material Ever Previously Lead?],G3228,Table15[Customer-Owned Portion],O3228),Table15[Unique ID],0),0)))</f>
        <v/>
      </c>
      <c r="X3228"/>
    </row>
    <row r="3229" spans="2:24" x14ac:dyDescent="0.35">
      <c r="B3229" s="146"/>
      <c r="C3229" s="31"/>
      <c r="D3229" s="31"/>
      <c r="E3229" s="44"/>
      <c r="F3229" s="43"/>
      <c r="G3229" s="84"/>
      <c r="H3229" s="31"/>
      <c r="I3229" s="31"/>
      <c r="J3229" s="84"/>
      <c r="K3229" s="31"/>
      <c r="L3229" s="31"/>
      <c r="M3229" s="169"/>
      <c r="N3229" s="148"/>
      <c r="O3229" s="106"/>
      <c r="P3229" s="43"/>
      <c r="Q3229" s="31"/>
      <c r="R3229" s="84"/>
      <c r="S3229" s="31"/>
      <c r="T3229" s="31"/>
      <c r="U3229" s="169"/>
      <c r="V3229" s="150"/>
      <c r="W3229" s="141" t="str" cm="1">
        <f t="array" ref="W3229">IF(SUM(LEN(B3229:V3229))=0,"",IF(OR(OR(ISBLANK(F3229),SUM(LEN(C3229),LEN(D3229))=0),AND(NOT(E3229="Unknown"),ISBLANK(J3229)),AND(NOT(O3229="Unknown"),ISBLANK(R3229))),"Missing Information", INDEX(Table15[Entire Service Line Classification], MATCH(SUMIFS(Table15[Unique ID],Table15[System-Owned Portion],E3229,Table15[If Material Anything Other than "Lead" in Column E,Was Material Ever Previously Lead?],G3229,Table15[Customer-Owned Portion],O3229),Table15[Unique ID],0),0)))</f>
        <v/>
      </c>
      <c r="X3229"/>
    </row>
    <row r="3230" spans="2:24" x14ac:dyDescent="0.35">
      <c r="B3230" s="146"/>
      <c r="C3230" s="31"/>
      <c r="D3230" s="31"/>
      <c r="E3230" s="44"/>
      <c r="F3230" s="43"/>
      <c r="G3230" s="84"/>
      <c r="H3230" s="31"/>
      <c r="I3230" s="31"/>
      <c r="J3230" s="84"/>
      <c r="K3230" s="31"/>
      <c r="L3230" s="31"/>
      <c r="M3230" s="169"/>
      <c r="N3230" s="148"/>
      <c r="O3230" s="106"/>
      <c r="P3230" s="43"/>
      <c r="Q3230" s="31"/>
      <c r="R3230" s="84"/>
      <c r="S3230" s="31"/>
      <c r="T3230" s="31"/>
      <c r="U3230" s="169"/>
      <c r="V3230" s="150"/>
      <c r="W3230" s="141" t="str" cm="1">
        <f t="array" ref="W3230">IF(SUM(LEN(B3230:V3230))=0,"",IF(OR(OR(ISBLANK(F3230),SUM(LEN(C3230),LEN(D3230))=0),AND(NOT(E3230="Unknown"),ISBLANK(J3230)),AND(NOT(O3230="Unknown"),ISBLANK(R3230))),"Missing Information", INDEX(Table15[Entire Service Line Classification], MATCH(SUMIFS(Table15[Unique ID],Table15[System-Owned Portion],E3230,Table15[If Material Anything Other than "Lead" in Column E,Was Material Ever Previously Lead?],G3230,Table15[Customer-Owned Portion],O3230),Table15[Unique ID],0),0)))</f>
        <v/>
      </c>
      <c r="X3230"/>
    </row>
    <row r="3231" spans="2:24" x14ac:dyDescent="0.35">
      <c r="B3231" s="146"/>
      <c r="C3231" s="31"/>
      <c r="D3231" s="31"/>
      <c r="E3231" s="44"/>
      <c r="F3231" s="43"/>
      <c r="G3231" s="84"/>
      <c r="H3231" s="31"/>
      <c r="I3231" s="31"/>
      <c r="J3231" s="84"/>
      <c r="K3231" s="31"/>
      <c r="L3231" s="31"/>
      <c r="M3231" s="169"/>
      <c r="N3231" s="148"/>
      <c r="O3231" s="106"/>
      <c r="P3231" s="43"/>
      <c r="Q3231" s="31"/>
      <c r="R3231" s="84"/>
      <c r="S3231" s="31"/>
      <c r="T3231" s="31"/>
      <c r="U3231" s="169"/>
      <c r="V3231" s="150"/>
      <c r="W3231" s="141" t="str" cm="1">
        <f t="array" ref="W3231">IF(SUM(LEN(B3231:V3231))=0,"",IF(OR(OR(ISBLANK(F3231),SUM(LEN(C3231),LEN(D3231))=0),AND(NOT(E3231="Unknown"),ISBLANK(J3231)),AND(NOT(O3231="Unknown"),ISBLANK(R3231))),"Missing Information", INDEX(Table15[Entire Service Line Classification], MATCH(SUMIFS(Table15[Unique ID],Table15[System-Owned Portion],E3231,Table15[If Material Anything Other than "Lead" in Column E,Was Material Ever Previously Lead?],G3231,Table15[Customer-Owned Portion],O3231),Table15[Unique ID],0),0)))</f>
        <v/>
      </c>
      <c r="X3231"/>
    </row>
    <row r="3232" spans="2:24" x14ac:dyDescent="0.35">
      <c r="B3232" s="146"/>
      <c r="C3232" s="31"/>
      <c r="D3232" s="31"/>
      <c r="E3232" s="44"/>
      <c r="F3232" s="43"/>
      <c r="G3232" s="84"/>
      <c r="H3232" s="31"/>
      <c r="I3232" s="31"/>
      <c r="J3232" s="84"/>
      <c r="K3232" s="31"/>
      <c r="L3232" s="31"/>
      <c r="M3232" s="169"/>
      <c r="N3232" s="148"/>
      <c r="O3232" s="106"/>
      <c r="P3232" s="43"/>
      <c r="Q3232" s="31"/>
      <c r="R3232" s="84"/>
      <c r="S3232" s="31"/>
      <c r="T3232" s="31"/>
      <c r="U3232" s="169"/>
      <c r="V3232" s="150"/>
      <c r="W3232" s="141" t="str" cm="1">
        <f t="array" ref="W3232">IF(SUM(LEN(B3232:V3232))=0,"",IF(OR(OR(ISBLANK(F3232),SUM(LEN(C3232),LEN(D3232))=0),AND(NOT(E3232="Unknown"),ISBLANK(J3232)),AND(NOT(O3232="Unknown"),ISBLANK(R3232))),"Missing Information", INDEX(Table15[Entire Service Line Classification], MATCH(SUMIFS(Table15[Unique ID],Table15[System-Owned Portion],E3232,Table15[If Material Anything Other than "Lead" in Column E,Was Material Ever Previously Lead?],G3232,Table15[Customer-Owned Portion],O3232),Table15[Unique ID],0),0)))</f>
        <v/>
      </c>
      <c r="X3232"/>
    </row>
    <row r="3233" spans="2:24" x14ac:dyDescent="0.35">
      <c r="B3233" s="146"/>
      <c r="C3233" s="31"/>
      <c r="D3233" s="31"/>
      <c r="E3233" s="44"/>
      <c r="F3233" s="43"/>
      <c r="G3233" s="84"/>
      <c r="H3233" s="31"/>
      <c r="I3233" s="31"/>
      <c r="J3233" s="84"/>
      <c r="K3233" s="31"/>
      <c r="L3233" s="31"/>
      <c r="M3233" s="169"/>
      <c r="N3233" s="148"/>
      <c r="O3233" s="106"/>
      <c r="P3233" s="43"/>
      <c r="Q3233" s="31"/>
      <c r="R3233" s="84"/>
      <c r="S3233" s="31"/>
      <c r="T3233" s="31"/>
      <c r="U3233" s="169"/>
      <c r="V3233" s="150"/>
      <c r="W3233" s="141" t="str" cm="1">
        <f t="array" ref="W3233">IF(SUM(LEN(B3233:V3233))=0,"",IF(OR(OR(ISBLANK(F3233),SUM(LEN(C3233),LEN(D3233))=0),AND(NOT(E3233="Unknown"),ISBLANK(J3233)),AND(NOT(O3233="Unknown"),ISBLANK(R3233))),"Missing Information", INDEX(Table15[Entire Service Line Classification], MATCH(SUMIFS(Table15[Unique ID],Table15[System-Owned Portion],E3233,Table15[If Material Anything Other than "Lead" in Column E,Was Material Ever Previously Lead?],G3233,Table15[Customer-Owned Portion],O3233),Table15[Unique ID],0),0)))</f>
        <v/>
      </c>
      <c r="X3233"/>
    </row>
    <row r="3234" spans="2:24" x14ac:dyDescent="0.35">
      <c r="B3234" s="146"/>
      <c r="C3234" s="31"/>
      <c r="D3234" s="31"/>
      <c r="E3234" s="44"/>
      <c r="F3234" s="43"/>
      <c r="G3234" s="84"/>
      <c r="H3234" s="31"/>
      <c r="I3234" s="31"/>
      <c r="J3234" s="84"/>
      <c r="K3234" s="31"/>
      <c r="L3234" s="31"/>
      <c r="M3234" s="169"/>
      <c r="N3234" s="148"/>
      <c r="O3234" s="106"/>
      <c r="P3234" s="43"/>
      <c r="Q3234" s="31"/>
      <c r="R3234" s="84"/>
      <c r="S3234" s="31"/>
      <c r="T3234" s="31"/>
      <c r="U3234" s="169"/>
      <c r="V3234" s="150"/>
      <c r="W3234" s="141" t="str" cm="1">
        <f t="array" ref="W3234">IF(SUM(LEN(B3234:V3234))=0,"",IF(OR(OR(ISBLANK(F3234),SUM(LEN(C3234),LEN(D3234))=0),AND(NOT(E3234="Unknown"),ISBLANK(J3234)),AND(NOT(O3234="Unknown"),ISBLANK(R3234))),"Missing Information", INDEX(Table15[Entire Service Line Classification], MATCH(SUMIFS(Table15[Unique ID],Table15[System-Owned Portion],E3234,Table15[If Material Anything Other than "Lead" in Column E,Was Material Ever Previously Lead?],G3234,Table15[Customer-Owned Portion],O3234),Table15[Unique ID],0),0)))</f>
        <v/>
      </c>
      <c r="X3234"/>
    </row>
    <row r="3235" spans="2:24" x14ac:dyDescent="0.35">
      <c r="B3235" s="146"/>
      <c r="C3235" s="31"/>
      <c r="D3235" s="31"/>
      <c r="E3235" s="44"/>
      <c r="F3235" s="43"/>
      <c r="G3235" s="84"/>
      <c r="H3235" s="31"/>
      <c r="I3235" s="31"/>
      <c r="J3235" s="84"/>
      <c r="K3235" s="31"/>
      <c r="L3235" s="31"/>
      <c r="M3235" s="169"/>
      <c r="N3235" s="148"/>
      <c r="O3235" s="106"/>
      <c r="P3235" s="43"/>
      <c r="Q3235" s="31"/>
      <c r="R3235" s="84"/>
      <c r="S3235" s="31"/>
      <c r="T3235" s="31"/>
      <c r="U3235" s="169"/>
      <c r="V3235" s="150"/>
      <c r="W3235" s="141" t="str" cm="1">
        <f t="array" ref="W3235">IF(SUM(LEN(B3235:V3235))=0,"",IF(OR(OR(ISBLANK(F3235),SUM(LEN(C3235),LEN(D3235))=0),AND(NOT(E3235="Unknown"),ISBLANK(J3235)),AND(NOT(O3235="Unknown"),ISBLANK(R3235))),"Missing Information", INDEX(Table15[Entire Service Line Classification], MATCH(SUMIFS(Table15[Unique ID],Table15[System-Owned Portion],E3235,Table15[If Material Anything Other than "Lead" in Column E,Was Material Ever Previously Lead?],G3235,Table15[Customer-Owned Portion],O3235),Table15[Unique ID],0),0)))</f>
        <v/>
      </c>
      <c r="X3235"/>
    </row>
    <row r="3236" spans="2:24" x14ac:dyDescent="0.35">
      <c r="B3236" s="146"/>
      <c r="C3236" s="31"/>
      <c r="D3236" s="31"/>
      <c r="E3236" s="44"/>
      <c r="F3236" s="43"/>
      <c r="G3236" s="84"/>
      <c r="H3236" s="31"/>
      <c r="I3236" s="31"/>
      <c r="J3236" s="84"/>
      <c r="K3236" s="31"/>
      <c r="L3236" s="31"/>
      <c r="M3236" s="169"/>
      <c r="N3236" s="148"/>
      <c r="O3236" s="106"/>
      <c r="P3236" s="43"/>
      <c r="Q3236" s="31"/>
      <c r="R3236" s="84"/>
      <c r="S3236" s="31"/>
      <c r="T3236" s="31"/>
      <c r="U3236" s="169"/>
      <c r="V3236" s="150"/>
      <c r="W3236" s="141" t="str" cm="1">
        <f t="array" ref="W3236">IF(SUM(LEN(B3236:V3236))=0,"",IF(OR(OR(ISBLANK(F3236),SUM(LEN(C3236),LEN(D3236))=0),AND(NOT(E3236="Unknown"),ISBLANK(J3236)),AND(NOT(O3236="Unknown"),ISBLANK(R3236))),"Missing Information", INDEX(Table15[Entire Service Line Classification], MATCH(SUMIFS(Table15[Unique ID],Table15[System-Owned Portion],E3236,Table15[If Material Anything Other than "Lead" in Column E,Was Material Ever Previously Lead?],G3236,Table15[Customer-Owned Portion],O3236),Table15[Unique ID],0),0)))</f>
        <v/>
      </c>
      <c r="X3236"/>
    </row>
    <row r="3237" spans="2:24" x14ac:dyDescent="0.35">
      <c r="B3237" s="146"/>
      <c r="C3237" s="31"/>
      <c r="D3237" s="31"/>
      <c r="E3237" s="44"/>
      <c r="F3237" s="43"/>
      <c r="G3237" s="84"/>
      <c r="H3237" s="31"/>
      <c r="I3237" s="31"/>
      <c r="J3237" s="84"/>
      <c r="K3237" s="31"/>
      <c r="L3237" s="31"/>
      <c r="M3237" s="169"/>
      <c r="N3237" s="148"/>
      <c r="O3237" s="106"/>
      <c r="P3237" s="43"/>
      <c r="Q3237" s="31"/>
      <c r="R3237" s="84"/>
      <c r="S3237" s="31"/>
      <c r="T3237" s="31"/>
      <c r="U3237" s="169"/>
      <c r="V3237" s="150"/>
      <c r="W3237" s="141" t="str" cm="1">
        <f t="array" ref="W3237">IF(SUM(LEN(B3237:V3237))=0,"",IF(OR(OR(ISBLANK(F3237),SUM(LEN(C3237),LEN(D3237))=0),AND(NOT(E3237="Unknown"),ISBLANK(J3237)),AND(NOT(O3237="Unknown"),ISBLANK(R3237))),"Missing Information", INDEX(Table15[Entire Service Line Classification], MATCH(SUMIFS(Table15[Unique ID],Table15[System-Owned Portion],E3237,Table15[If Material Anything Other than "Lead" in Column E,Was Material Ever Previously Lead?],G3237,Table15[Customer-Owned Portion],O3237),Table15[Unique ID],0),0)))</f>
        <v/>
      </c>
      <c r="X3237"/>
    </row>
    <row r="3238" spans="2:24" x14ac:dyDescent="0.35">
      <c r="B3238" s="146"/>
      <c r="C3238" s="31"/>
      <c r="D3238" s="31"/>
      <c r="E3238" s="44"/>
      <c r="F3238" s="43"/>
      <c r="G3238" s="84"/>
      <c r="H3238" s="31"/>
      <c r="I3238" s="31"/>
      <c r="J3238" s="84"/>
      <c r="K3238" s="31"/>
      <c r="L3238" s="31"/>
      <c r="M3238" s="169"/>
      <c r="N3238" s="148"/>
      <c r="O3238" s="106"/>
      <c r="P3238" s="43"/>
      <c r="Q3238" s="31"/>
      <c r="R3238" s="84"/>
      <c r="S3238" s="31"/>
      <c r="T3238" s="31"/>
      <c r="U3238" s="169"/>
      <c r="V3238" s="150"/>
      <c r="W3238" s="141" t="str" cm="1">
        <f t="array" ref="W3238">IF(SUM(LEN(B3238:V3238))=0,"",IF(OR(OR(ISBLANK(F3238),SUM(LEN(C3238),LEN(D3238))=0),AND(NOT(E3238="Unknown"),ISBLANK(J3238)),AND(NOT(O3238="Unknown"),ISBLANK(R3238))),"Missing Information", INDEX(Table15[Entire Service Line Classification], MATCH(SUMIFS(Table15[Unique ID],Table15[System-Owned Portion],E3238,Table15[If Material Anything Other than "Lead" in Column E,Was Material Ever Previously Lead?],G3238,Table15[Customer-Owned Portion],O3238),Table15[Unique ID],0),0)))</f>
        <v/>
      </c>
      <c r="X3238"/>
    </row>
    <row r="3239" spans="2:24" x14ac:dyDescent="0.35">
      <c r="B3239" s="146"/>
      <c r="C3239" s="31"/>
      <c r="D3239" s="31"/>
      <c r="E3239" s="44"/>
      <c r="F3239" s="43"/>
      <c r="G3239" s="84"/>
      <c r="H3239" s="31"/>
      <c r="I3239" s="31"/>
      <c r="J3239" s="84"/>
      <c r="K3239" s="31"/>
      <c r="L3239" s="31"/>
      <c r="M3239" s="169"/>
      <c r="N3239" s="148"/>
      <c r="O3239" s="106"/>
      <c r="P3239" s="43"/>
      <c r="Q3239" s="31"/>
      <c r="R3239" s="84"/>
      <c r="S3239" s="31"/>
      <c r="T3239" s="31"/>
      <c r="U3239" s="169"/>
      <c r="V3239" s="150"/>
      <c r="W3239" s="141" t="str" cm="1">
        <f t="array" ref="W3239">IF(SUM(LEN(B3239:V3239))=0,"",IF(OR(OR(ISBLANK(F3239),SUM(LEN(C3239),LEN(D3239))=0),AND(NOT(E3239="Unknown"),ISBLANK(J3239)),AND(NOT(O3239="Unknown"),ISBLANK(R3239))),"Missing Information", INDEX(Table15[Entire Service Line Classification], MATCH(SUMIFS(Table15[Unique ID],Table15[System-Owned Portion],E3239,Table15[If Material Anything Other than "Lead" in Column E,Was Material Ever Previously Lead?],G3239,Table15[Customer-Owned Portion],O3239),Table15[Unique ID],0),0)))</f>
        <v/>
      </c>
      <c r="X3239"/>
    </row>
    <row r="3240" spans="2:24" x14ac:dyDescent="0.35">
      <c r="B3240" s="146"/>
      <c r="C3240" s="31"/>
      <c r="D3240" s="31"/>
      <c r="E3240" s="44"/>
      <c r="F3240" s="43"/>
      <c r="G3240" s="84"/>
      <c r="H3240" s="31"/>
      <c r="I3240" s="31"/>
      <c r="J3240" s="84"/>
      <c r="K3240" s="31"/>
      <c r="L3240" s="31"/>
      <c r="M3240" s="169"/>
      <c r="N3240" s="148"/>
      <c r="O3240" s="106"/>
      <c r="P3240" s="43"/>
      <c r="Q3240" s="31"/>
      <c r="R3240" s="84"/>
      <c r="S3240" s="31"/>
      <c r="T3240" s="31"/>
      <c r="U3240" s="169"/>
      <c r="V3240" s="150"/>
      <c r="W3240" s="141" t="str" cm="1">
        <f t="array" ref="W3240">IF(SUM(LEN(B3240:V3240))=0,"",IF(OR(OR(ISBLANK(F3240),SUM(LEN(C3240),LEN(D3240))=0),AND(NOT(E3240="Unknown"),ISBLANK(J3240)),AND(NOT(O3240="Unknown"),ISBLANK(R3240))),"Missing Information", INDEX(Table15[Entire Service Line Classification], MATCH(SUMIFS(Table15[Unique ID],Table15[System-Owned Portion],E3240,Table15[If Material Anything Other than "Lead" in Column E,Was Material Ever Previously Lead?],G3240,Table15[Customer-Owned Portion],O3240),Table15[Unique ID],0),0)))</f>
        <v/>
      </c>
      <c r="X3240"/>
    </row>
    <row r="3241" spans="2:24" x14ac:dyDescent="0.35">
      <c r="B3241" s="146"/>
      <c r="C3241" s="31"/>
      <c r="D3241" s="31"/>
      <c r="E3241" s="44"/>
      <c r="F3241" s="43"/>
      <c r="G3241" s="84"/>
      <c r="H3241" s="31"/>
      <c r="I3241" s="31"/>
      <c r="J3241" s="84"/>
      <c r="K3241" s="31"/>
      <c r="L3241" s="31"/>
      <c r="M3241" s="169"/>
      <c r="N3241" s="148"/>
      <c r="O3241" s="106"/>
      <c r="P3241" s="43"/>
      <c r="Q3241" s="31"/>
      <c r="R3241" s="84"/>
      <c r="S3241" s="31"/>
      <c r="T3241" s="31"/>
      <c r="U3241" s="169"/>
      <c r="V3241" s="150"/>
      <c r="W3241" s="141" t="str" cm="1">
        <f t="array" ref="W3241">IF(SUM(LEN(B3241:V3241))=0,"",IF(OR(OR(ISBLANK(F3241),SUM(LEN(C3241),LEN(D3241))=0),AND(NOT(E3241="Unknown"),ISBLANK(J3241)),AND(NOT(O3241="Unknown"),ISBLANK(R3241))),"Missing Information", INDEX(Table15[Entire Service Line Classification], MATCH(SUMIFS(Table15[Unique ID],Table15[System-Owned Portion],E3241,Table15[If Material Anything Other than "Lead" in Column E,Was Material Ever Previously Lead?],G3241,Table15[Customer-Owned Portion],O3241),Table15[Unique ID],0),0)))</f>
        <v/>
      </c>
      <c r="X3241"/>
    </row>
    <row r="3242" spans="2:24" x14ac:dyDescent="0.35">
      <c r="B3242" s="146"/>
      <c r="C3242" s="31"/>
      <c r="D3242" s="31"/>
      <c r="E3242" s="44"/>
      <c r="F3242" s="43"/>
      <c r="G3242" s="84"/>
      <c r="H3242" s="31"/>
      <c r="I3242" s="31"/>
      <c r="J3242" s="84"/>
      <c r="K3242" s="31"/>
      <c r="L3242" s="31"/>
      <c r="M3242" s="169"/>
      <c r="N3242" s="148"/>
      <c r="O3242" s="106"/>
      <c r="P3242" s="43"/>
      <c r="Q3242" s="31"/>
      <c r="R3242" s="84"/>
      <c r="S3242" s="31"/>
      <c r="T3242" s="31"/>
      <c r="U3242" s="169"/>
      <c r="V3242" s="150"/>
      <c r="W3242" s="141" t="str" cm="1">
        <f t="array" ref="W3242">IF(SUM(LEN(B3242:V3242))=0,"",IF(OR(OR(ISBLANK(F3242),SUM(LEN(C3242),LEN(D3242))=0),AND(NOT(E3242="Unknown"),ISBLANK(J3242)),AND(NOT(O3242="Unknown"),ISBLANK(R3242))),"Missing Information", INDEX(Table15[Entire Service Line Classification], MATCH(SUMIFS(Table15[Unique ID],Table15[System-Owned Portion],E3242,Table15[If Material Anything Other than "Lead" in Column E,Was Material Ever Previously Lead?],G3242,Table15[Customer-Owned Portion],O3242),Table15[Unique ID],0),0)))</f>
        <v/>
      </c>
      <c r="X3242"/>
    </row>
    <row r="3243" spans="2:24" x14ac:dyDescent="0.35">
      <c r="B3243" s="146"/>
      <c r="C3243" s="31"/>
      <c r="D3243" s="31"/>
      <c r="E3243" s="44"/>
      <c r="F3243" s="43"/>
      <c r="G3243" s="84"/>
      <c r="H3243" s="31"/>
      <c r="I3243" s="31"/>
      <c r="J3243" s="84"/>
      <c r="K3243" s="31"/>
      <c r="L3243" s="31"/>
      <c r="M3243" s="169"/>
      <c r="N3243" s="148"/>
      <c r="O3243" s="106"/>
      <c r="P3243" s="43"/>
      <c r="Q3243" s="31"/>
      <c r="R3243" s="84"/>
      <c r="S3243" s="31"/>
      <c r="T3243" s="31"/>
      <c r="U3243" s="169"/>
      <c r="V3243" s="150"/>
      <c r="W3243" s="141" t="str" cm="1">
        <f t="array" ref="W3243">IF(SUM(LEN(B3243:V3243))=0,"",IF(OR(OR(ISBLANK(F3243),SUM(LEN(C3243),LEN(D3243))=0),AND(NOT(E3243="Unknown"),ISBLANK(J3243)),AND(NOT(O3243="Unknown"),ISBLANK(R3243))),"Missing Information", INDEX(Table15[Entire Service Line Classification], MATCH(SUMIFS(Table15[Unique ID],Table15[System-Owned Portion],E3243,Table15[If Material Anything Other than "Lead" in Column E,Was Material Ever Previously Lead?],G3243,Table15[Customer-Owned Portion],O3243),Table15[Unique ID],0),0)))</f>
        <v/>
      </c>
      <c r="X3243"/>
    </row>
    <row r="3244" spans="2:24" x14ac:dyDescent="0.35">
      <c r="B3244" s="146"/>
      <c r="C3244" s="31"/>
      <c r="D3244" s="31"/>
      <c r="E3244" s="44"/>
      <c r="F3244" s="43"/>
      <c r="G3244" s="84"/>
      <c r="H3244" s="31"/>
      <c r="I3244" s="31"/>
      <c r="J3244" s="84"/>
      <c r="K3244" s="31"/>
      <c r="L3244" s="31"/>
      <c r="M3244" s="169"/>
      <c r="N3244" s="148"/>
      <c r="O3244" s="106"/>
      <c r="P3244" s="43"/>
      <c r="Q3244" s="31"/>
      <c r="R3244" s="84"/>
      <c r="S3244" s="31"/>
      <c r="T3244" s="31"/>
      <c r="U3244" s="169"/>
      <c r="V3244" s="150"/>
      <c r="W3244" s="141" t="str" cm="1">
        <f t="array" ref="W3244">IF(SUM(LEN(B3244:V3244))=0,"",IF(OR(OR(ISBLANK(F3244),SUM(LEN(C3244),LEN(D3244))=0),AND(NOT(E3244="Unknown"),ISBLANK(J3244)),AND(NOT(O3244="Unknown"),ISBLANK(R3244))),"Missing Information", INDEX(Table15[Entire Service Line Classification], MATCH(SUMIFS(Table15[Unique ID],Table15[System-Owned Portion],E3244,Table15[If Material Anything Other than "Lead" in Column E,Was Material Ever Previously Lead?],G3244,Table15[Customer-Owned Portion],O3244),Table15[Unique ID],0),0)))</f>
        <v/>
      </c>
      <c r="X3244"/>
    </row>
    <row r="3245" spans="2:24" x14ac:dyDescent="0.35">
      <c r="B3245" s="146"/>
      <c r="C3245" s="31"/>
      <c r="D3245" s="31"/>
      <c r="E3245" s="44"/>
      <c r="F3245" s="43"/>
      <c r="G3245" s="84"/>
      <c r="H3245" s="31"/>
      <c r="I3245" s="31"/>
      <c r="J3245" s="84"/>
      <c r="K3245" s="31"/>
      <c r="L3245" s="31"/>
      <c r="M3245" s="169"/>
      <c r="N3245" s="148"/>
      <c r="O3245" s="106"/>
      <c r="P3245" s="43"/>
      <c r="Q3245" s="31"/>
      <c r="R3245" s="84"/>
      <c r="S3245" s="31"/>
      <c r="T3245" s="31"/>
      <c r="U3245" s="169"/>
      <c r="V3245" s="150"/>
      <c r="W3245" s="141" t="str" cm="1">
        <f t="array" ref="W3245">IF(SUM(LEN(B3245:V3245))=0,"",IF(OR(OR(ISBLANK(F3245),SUM(LEN(C3245),LEN(D3245))=0),AND(NOT(E3245="Unknown"),ISBLANK(J3245)),AND(NOT(O3245="Unknown"),ISBLANK(R3245))),"Missing Information", INDEX(Table15[Entire Service Line Classification], MATCH(SUMIFS(Table15[Unique ID],Table15[System-Owned Portion],E3245,Table15[If Material Anything Other than "Lead" in Column E,Was Material Ever Previously Lead?],G3245,Table15[Customer-Owned Portion],O3245),Table15[Unique ID],0),0)))</f>
        <v/>
      </c>
      <c r="X3245"/>
    </row>
    <row r="3246" spans="2:24" x14ac:dyDescent="0.35">
      <c r="B3246" s="146"/>
      <c r="C3246" s="31"/>
      <c r="D3246" s="31"/>
      <c r="E3246" s="44"/>
      <c r="F3246" s="43"/>
      <c r="G3246" s="84"/>
      <c r="H3246" s="31"/>
      <c r="I3246" s="31"/>
      <c r="J3246" s="84"/>
      <c r="K3246" s="31"/>
      <c r="L3246" s="31"/>
      <c r="M3246" s="169"/>
      <c r="N3246" s="148"/>
      <c r="O3246" s="106"/>
      <c r="P3246" s="43"/>
      <c r="Q3246" s="31"/>
      <c r="R3246" s="84"/>
      <c r="S3246" s="31"/>
      <c r="T3246" s="31"/>
      <c r="U3246" s="169"/>
      <c r="V3246" s="150"/>
      <c r="W3246" s="141" t="str" cm="1">
        <f t="array" ref="W3246">IF(SUM(LEN(B3246:V3246))=0,"",IF(OR(OR(ISBLANK(F3246),SUM(LEN(C3246),LEN(D3246))=0),AND(NOT(E3246="Unknown"),ISBLANK(J3246)),AND(NOT(O3246="Unknown"),ISBLANK(R3246))),"Missing Information", INDEX(Table15[Entire Service Line Classification], MATCH(SUMIFS(Table15[Unique ID],Table15[System-Owned Portion],E3246,Table15[If Material Anything Other than "Lead" in Column E,Was Material Ever Previously Lead?],G3246,Table15[Customer-Owned Portion],O3246),Table15[Unique ID],0),0)))</f>
        <v/>
      </c>
      <c r="X3246"/>
    </row>
    <row r="3247" spans="2:24" x14ac:dyDescent="0.35">
      <c r="B3247" s="146"/>
      <c r="C3247" s="31"/>
      <c r="D3247" s="31"/>
      <c r="E3247" s="44"/>
      <c r="F3247" s="43"/>
      <c r="G3247" s="84"/>
      <c r="H3247" s="31"/>
      <c r="I3247" s="31"/>
      <c r="J3247" s="84"/>
      <c r="K3247" s="31"/>
      <c r="L3247" s="31"/>
      <c r="M3247" s="169"/>
      <c r="N3247" s="148"/>
      <c r="O3247" s="106"/>
      <c r="P3247" s="43"/>
      <c r="Q3247" s="31"/>
      <c r="R3247" s="84"/>
      <c r="S3247" s="31"/>
      <c r="T3247" s="31"/>
      <c r="U3247" s="169"/>
      <c r="V3247" s="150"/>
      <c r="W3247" s="141" t="str" cm="1">
        <f t="array" ref="W3247">IF(SUM(LEN(B3247:V3247))=0,"",IF(OR(OR(ISBLANK(F3247),SUM(LEN(C3247),LEN(D3247))=0),AND(NOT(E3247="Unknown"),ISBLANK(J3247)),AND(NOT(O3247="Unknown"),ISBLANK(R3247))),"Missing Information", INDEX(Table15[Entire Service Line Classification], MATCH(SUMIFS(Table15[Unique ID],Table15[System-Owned Portion],E3247,Table15[If Material Anything Other than "Lead" in Column E,Was Material Ever Previously Lead?],G3247,Table15[Customer-Owned Portion],O3247),Table15[Unique ID],0),0)))</f>
        <v/>
      </c>
      <c r="X3247"/>
    </row>
    <row r="3248" spans="2:24" x14ac:dyDescent="0.35">
      <c r="B3248" s="146"/>
      <c r="C3248" s="31"/>
      <c r="D3248" s="31"/>
      <c r="E3248" s="44"/>
      <c r="F3248" s="43"/>
      <c r="G3248" s="84"/>
      <c r="H3248" s="31"/>
      <c r="I3248" s="31"/>
      <c r="J3248" s="84"/>
      <c r="K3248" s="31"/>
      <c r="L3248" s="31"/>
      <c r="M3248" s="169"/>
      <c r="N3248" s="148"/>
      <c r="O3248" s="106"/>
      <c r="P3248" s="43"/>
      <c r="Q3248" s="31"/>
      <c r="R3248" s="84"/>
      <c r="S3248" s="31"/>
      <c r="T3248" s="31"/>
      <c r="U3248" s="169"/>
      <c r="V3248" s="150"/>
      <c r="W3248" s="141" t="str" cm="1">
        <f t="array" ref="W3248">IF(SUM(LEN(B3248:V3248))=0,"",IF(OR(OR(ISBLANK(F3248),SUM(LEN(C3248),LEN(D3248))=0),AND(NOT(E3248="Unknown"),ISBLANK(J3248)),AND(NOT(O3248="Unknown"),ISBLANK(R3248))),"Missing Information", INDEX(Table15[Entire Service Line Classification], MATCH(SUMIFS(Table15[Unique ID],Table15[System-Owned Portion],E3248,Table15[If Material Anything Other than "Lead" in Column E,Was Material Ever Previously Lead?],G3248,Table15[Customer-Owned Portion],O3248),Table15[Unique ID],0),0)))</f>
        <v/>
      </c>
      <c r="X3248"/>
    </row>
    <row r="3249" spans="2:24" x14ac:dyDescent="0.35">
      <c r="B3249" s="146"/>
      <c r="C3249" s="31"/>
      <c r="D3249" s="31"/>
      <c r="E3249" s="44"/>
      <c r="F3249" s="43"/>
      <c r="G3249" s="84"/>
      <c r="H3249" s="31"/>
      <c r="I3249" s="31"/>
      <c r="J3249" s="84"/>
      <c r="K3249" s="31"/>
      <c r="L3249" s="31"/>
      <c r="M3249" s="169"/>
      <c r="N3249" s="148"/>
      <c r="O3249" s="106"/>
      <c r="P3249" s="43"/>
      <c r="Q3249" s="31"/>
      <c r="R3249" s="84"/>
      <c r="S3249" s="31"/>
      <c r="T3249" s="31"/>
      <c r="U3249" s="169"/>
      <c r="V3249" s="150"/>
      <c r="W3249" s="141" t="str" cm="1">
        <f t="array" ref="W3249">IF(SUM(LEN(B3249:V3249))=0,"",IF(OR(OR(ISBLANK(F3249),SUM(LEN(C3249),LEN(D3249))=0),AND(NOT(E3249="Unknown"),ISBLANK(J3249)),AND(NOT(O3249="Unknown"),ISBLANK(R3249))),"Missing Information", INDEX(Table15[Entire Service Line Classification], MATCH(SUMIFS(Table15[Unique ID],Table15[System-Owned Portion],E3249,Table15[If Material Anything Other than "Lead" in Column E,Was Material Ever Previously Lead?],G3249,Table15[Customer-Owned Portion],O3249),Table15[Unique ID],0),0)))</f>
        <v/>
      </c>
      <c r="X3249"/>
    </row>
    <row r="3250" spans="2:24" x14ac:dyDescent="0.35">
      <c r="B3250" s="146"/>
      <c r="C3250" s="31"/>
      <c r="D3250" s="31"/>
      <c r="E3250" s="44"/>
      <c r="F3250" s="43"/>
      <c r="G3250" s="84"/>
      <c r="H3250" s="31"/>
      <c r="I3250" s="31"/>
      <c r="J3250" s="84"/>
      <c r="K3250" s="31"/>
      <c r="L3250" s="31"/>
      <c r="M3250" s="169"/>
      <c r="N3250" s="148"/>
      <c r="O3250" s="106"/>
      <c r="P3250" s="43"/>
      <c r="Q3250" s="31"/>
      <c r="R3250" s="84"/>
      <c r="S3250" s="31"/>
      <c r="T3250" s="31"/>
      <c r="U3250" s="169"/>
      <c r="V3250" s="150"/>
      <c r="W3250" s="141" t="str" cm="1">
        <f t="array" ref="W3250">IF(SUM(LEN(B3250:V3250))=0,"",IF(OR(OR(ISBLANK(F3250),SUM(LEN(C3250),LEN(D3250))=0),AND(NOT(E3250="Unknown"),ISBLANK(J3250)),AND(NOT(O3250="Unknown"),ISBLANK(R3250))),"Missing Information", INDEX(Table15[Entire Service Line Classification], MATCH(SUMIFS(Table15[Unique ID],Table15[System-Owned Portion],E3250,Table15[If Material Anything Other than "Lead" in Column E,Was Material Ever Previously Lead?],G3250,Table15[Customer-Owned Portion],O3250),Table15[Unique ID],0),0)))</f>
        <v/>
      </c>
      <c r="X3250"/>
    </row>
    <row r="3251" spans="2:24" x14ac:dyDescent="0.35">
      <c r="B3251" s="146"/>
      <c r="C3251" s="31"/>
      <c r="D3251" s="31"/>
      <c r="E3251" s="44"/>
      <c r="F3251" s="43"/>
      <c r="G3251" s="84"/>
      <c r="H3251" s="31"/>
      <c r="I3251" s="31"/>
      <c r="J3251" s="84"/>
      <c r="K3251" s="31"/>
      <c r="L3251" s="31"/>
      <c r="M3251" s="169"/>
      <c r="N3251" s="148"/>
      <c r="O3251" s="106"/>
      <c r="P3251" s="43"/>
      <c r="Q3251" s="31"/>
      <c r="R3251" s="84"/>
      <c r="S3251" s="31"/>
      <c r="T3251" s="31"/>
      <c r="U3251" s="169"/>
      <c r="V3251" s="150"/>
      <c r="W3251" s="141" t="str" cm="1">
        <f t="array" ref="W3251">IF(SUM(LEN(B3251:V3251))=0,"",IF(OR(OR(ISBLANK(F3251),SUM(LEN(C3251),LEN(D3251))=0),AND(NOT(E3251="Unknown"),ISBLANK(J3251)),AND(NOT(O3251="Unknown"),ISBLANK(R3251))),"Missing Information", INDEX(Table15[Entire Service Line Classification], MATCH(SUMIFS(Table15[Unique ID],Table15[System-Owned Portion],E3251,Table15[If Material Anything Other than "Lead" in Column E,Was Material Ever Previously Lead?],G3251,Table15[Customer-Owned Portion],O3251),Table15[Unique ID],0),0)))</f>
        <v/>
      </c>
      <c r="X3251"/>
    </row>
    <row r="3252" spans="2:24" x14ac:dyDescent="0.35">
      <c r="B3252" s="146"/>
      <c r="C3252" s="31"/>
      <c r="D3252" s="31"/>
      <c r="E3252" s="44"/>
      <c r="F3252" s="43"/>
      <c r="G3252" s="84"/>
      <c r="H3252" s="31"/>
      <c r="I3252" s="31"/>
      <c r="J3252" s="84"/>
      <c r="K3252" s="31"/>
      <c r="L3252" s="31"/>
      <c r="M3252" s="169"/>
      <c r="N3252" s="148"/>
      <c r="O3252" s="106"/>
      <c r="P3252" s="43"/>
      <c r="Q3252" s="31"/>
      <c r="R3252" s="84"/>
      <c r="S3252" s="31"/>
      <c r="T3252" s="31"/>
      <c r="U3252" s="169"/>
      <c r="V3252" s="150"/>
      <c r="W3252" s="141" t="str" cm="1">
        <f t="array" ref="W3252">IF(SUM(LEN(B3252:V3252))=0,"",IF(OR(OR(ISBLANK(F3252),SUM(LEN(C3252),LEN(D3252))=0),AND(NOT(E3252="Unknown"),ISBLANK(J3252)),AND(NOT(O3252="Unknown"),ISBLANK(R3252))),"Missing Information", INDEX(Table15[Entire Service Line Classification], MATCH(SUMIFS(Table15[Unique ID],Table15[System-Owned Portion],E3252,Table15[If Material Anything Other than "Lead" in Column E,Was Material Ever Previously Lead?],G3252,Table15[Customer-Owned Portion],O3252),Table15[Unique ID],0),0)))</f>
        <v/>
      </c>
      <c r="X3252"/>
    </row>
    <row r="3253" spans="2:24" x14ac:dyDescent="0.35">
      <c r="B3253" s="146"/>
      <c r="C3253" s="31"/>
      <c r="D3253" s="31"/>
      <c r="E3253" s="44"/>
      <c r="F3253" s="43"/>
      <c r="G3253" s="84"/>
      <c r="H3253" s="31"/>
      <c r="I3253" s="31"/>
      <c r="J3253" s="84"/>
      <c r="K3253" s="31"/>
      <c r="L3253" s="31"/>
      <c r="M3253" s="169"/>
      <c r="N3253" s="148"/>
      <c r="O3253" s="106"/>
      <c r="P3253" s="43"/>
      <c r="Q3253" s="31"/>
      <c r="R3253" s="84"/>
      <c r="S3253" s="31"/>
      <c r="T3253" s="31"/>
      <c r="U3253" s="169"/>
      <c r="V3253" s="150"/>
      <c r="W3253" s="141" t="str" cm="1">
        <f t="array" ref="W3253">IF(SUM(LEN(B3253:V3253))=0,"",IF(OR(OR(ISBLANK(F3253),SUM(LEN(C3253),LEN(D3253))=0),AND(NOT(E3253="Unknown"),ISBLANK(J3253)),AND(NOT(O3253="Unknown"),ISBLANK(R3253))),"Missing Information", INDEX(Table15[Entire Service Line Classification], MATCH(SUMIFS(Table15[Unique ID],Table15[System-Owned Portion],E3253,Table15[If Material Anything Other than "Lead" in Column E,Was Material Ever Previously Lead?],G3253,Table15[Customer-Owned Portion],O3253),Table15[Unique ID],0),0)))</f>
        <v/>
      </c>
      <c r="X3253"/>
    </row>
    <row r="3254" spans="2:24" x14ac:dyDescent="0.35">
      <c r="B3254" s="146"/>
      <c r="C3254" s="31"/>
      <c r="D3254" s="31"/>
      <c r="E3254" s="44"/>
      <c r="F3254" s="43"/>
      <c r="G3254" s="84"/>
      <c r="H3254" s="31"/>
      <c r="I3254" s="31"/>
      <c r="J3254" s="84"/>
      <c r="K3254" s="31"/>
      <c r="L3254" s="31"/>
      <c r="M3254" s="169"/>
      <c r="N3254" s="148"/>
      <c r="O3254" s="106"/>
      <c r="P3254" s="43"/>
      <c r="Q3254" s="31"/>
      <c r="R3254" s="84"/>
      <c r="S3254" s="31"/>
      <c r="T3254" s="31"/>
      <c r="U3254" s="169"/>
      <c r="V3254" s="150"/>
      <c r="W3254" s="141" t="str" cm="1">
        <f t="array" ref="W3254">IF(SUM(LEN(B3254:V3254))=0,"",IF(OR(OR(ISBLANK(F3254),SUM(LEN(C3254),LEN(D3254))=0),AND(NOT(E3254="Unknown"),ISBLANK(J3254)),AND(NOT(O3254="Unknown"),ISBLANK(R3254))),"Missing Information", INDEX(Table15[Entire Service Line Classification], MATCH(SUMIFS(Table15[Unique ID],Table15[System-Owned Portion],E3254,Table15[If Material Anything Other than "Lead" in Column E,Was Material Ever Previously Lead?],G3254,Table15[Customer-Owned Portion],O3254),Table15[Unique ID],0),0)))</f>
        <v/>
      </c>
      <c r="X3254"/>
    </row>
    <row r="3255" spans="2:24" x14ac:dyDescent="0.35">
      <c r="B3255" s="146"/>
      <c r="C3255" s="31"/>
      <c r="D3255" s="31"/>
      <c r="E3255" s="44"/>
      <c r="F3255" s="43"/>
      <c r="G3255" s="84"/>
      <c r="H3255" s="31"/>
      <c r="I3255" s="31"/>
      <c r="J3255" s="84"/>
      <c r="K3255" s="31"/>
      <c r="L3255" s="31"/>
      <c r="M3255" s="169"/>
      <c r="N3255" s="148"/>
      <c r="O3255" s="106"/>
      <c r="P3255" s="43"/>
      <c r="Q3255" s="31"/>
      <c r="R3255" s="84"/>
      <c r="S3255" s="31"/>
      <c r="T3255" s="31"/>
      <c r="U3255" s="169"/>
      <c r="V3255" s="150"/>
      <c r="W3255" s="141" t="str" cm="1">
        <f t="array" ref="W3255">IF(SUM(LEN(B3255:V3255))=0,"",IF(OR(OR(ISBLANK(F3255),SUM(LEN(C3255),LEN(D3255))=0),AND(NOT(E3255="Unknown"),ISBLANK(J3255)),AND(NOT(O3255="Unknown"),ISBLANK(R3255))),"Missing Information", INDEX(Table15[Entire Service Line Classification], MATCH(SUMIFS(Table15[Unique ID],Table15[System-Owned Portion],E3255,Table15[If Material Anything Other than "Lead" in Column E,Was Material Ever Previously Lead?],G3255,Table15[Customer-Owned Portion],O3255),Table15[Unique ID],0),0)))</f>
        <v/>
      </c>
      <c r="X3255"/>
    </row>
    <row r="3256" spans="2:24" x14ac:dyDescent="0.35">
      <c r="B3256" s="146"/>
      <c r="C3256" s="31"/>
      <c r="D3256" s="31"/>
      <c r="E3256" s="44"/>
      <c r="F3256" s="43"/>
      <c r="G3256" s="84"/>
      <c r="H3256" s="31"/>
      <c r="I3256" s="31"/>
      <c r="J3256" s="84"/>
      <c r="K3256" s="31"/>
      <c r="L3256" s="31"/>
      <c r="M3256" s="169"/>
      <c r="N3256" s="148"/>
      <c r="O3256" s="106"/>
      <c r="P3256" s="43"/>
      <c r="Q3256" s="31"/>
      <c r="R3256" s="84"/>
      <c r="S3256" s="31"/>
      <c r="T3256" s="31"/>
      <c r="U3256" s="169"/>
      <c r="V3256" s="150"/>
      <c r="W3256" s="141" t="str" cm="1">
        <f t="array" ref="W3256">IF(SUM(LEN(B3256:V3256))=0,"",IF(OR(OR(ISBLANK(F3256),SUM(LEN(C3256),LEN(D3256))=0),AND(NOT(E3256="Unknown"),ISBLANK(J3256)),AND(NOT(O3256="Unknown"),ISBLANK(R3256))),"Missing Information", INDEX(Table15[Entire Service Line Classification], MATCH(SUMIFS(Table15[Unique ID],Table15[System-Owned Portion],E3256,Table15[If Material Anything Other than "Lead" in Column E,Was Material Ever Previously Lead?],G3256,Table15[Customer-Owned Portion],O3256),Table15[Unique ID],0),0)))</f>
        <v/>
      </c>
      <c r="X3256"/>
    </row>
    <row r="3257" spans="2:24" x14ac:dyDescent="0.35">
      <c r="B3257" s="146"/>
      <c r="C3257" s="31"/>
      <c r="D3257" s="31"/>
      <c r="E3257" s="44"/>
      <c r="F3257" s="43"/>
      <c r="G3257" s="84"/>
      <c r="H3257" s="31"/>
      <c r="I3257" s="31"/>
      <c r="J3257" s="84"/>
      <c r="K3257" s="31"/>
      <c r="L3257" s="31"/>
      <c r="M3257" s="169"/>
      <c r="N3257" s="148"/>
      <c r="O3257" s="106"/>
      <c r="P3257" s="43"/>
      <c r="Q3257" s="31"/>
      <c r="R3257" s="84"/>
      <c r="S3257" s="31"/>
      <c r="T3257" s="31"/>
      <c r="U3257" s="169"/>
      <c r="V3257" s="150"/>
      <c r="W3257" s="141" t="str" cm="1">
        <f t="array" ref="W3257">IF(SUM(LEN(B3257:V3257))=0,"",IF(OR(OR(ISBLANK(F3257),SUM(LEN(C3257),LEN(D3257))=0),AND(NOT(E3257="Unknown"),ISBLANK(J3257)),AND(NOT(O3257="Unknown"),ISBLANK(R3257))),"Missing Information", INDEX(Table15[Entire Service Line Classification], MATCH(SUMIFS(Table15[Unique ID],Table15[System-Owned Portion],E3257,Table15[If Material Anything Other than "Lead" in Column E,Was Material Ever Previously Lead?],G3257,Table15[Customer-Owned Portion],O3257),Table15[Unique ID],0),0)))</f>
        <v/>
      </c>
      <c r="X3257"/>
    </row>
    <row r="3258" spans="2:24" x14ac:dyDescent="0.35">
      <c r="B3258" s="146"/>
      <c r="C3258" s="31"/>
      <c r="D3258" s="31"/>
      <c r="E3258" s="44"/>
      <c r="F3258" s="43"/>
      <c r="G3258" s="84"/>
      <c r="H3258" s="31"/>
      <c r="I3258" s="31"/>
      <c r="J3258" s="84"/>
      <c r="K3258" s="31"/>
      <c r="L3258" s="31"/>
      <c r="M3258" s="169"/>
      <c r="N3258" s="148"/>
      <c r="O3258" s="106"/>
      <c r="P3258" s="43"/>
      <c r="Q3258" s="31"/>
      <c r="R3258" s="84"/>
      <c r="S3258" s="31"/>
      <c r="T3258" s="31"/>
      <c r="U3258" s="169"/>
      <c r="V3258" s="150"/>
      <c r="W3258" s="141" t="str" cm="1">
        <f t="array" ref="W3258">IF(SUM(LEN(B3258:V3258))=0,"",IF(OR(OR(ISBLANK(F3258),SUM(LEN(C3258),LEN(D3258))=0),AND(NOT(E3258="Unknown"),ISBLANK(J3258)),AND(NOT(O3258="Unknown"),ISBLANK(R3258))),"Missing Information", INDEX(Table15[Entire Service Line Classification], MATCH(SUMIFS(Table15[Unique ID],Table15[System-Owned Portion],E3258,Table15[If Material Anything Other than "Lead" in Column E,Was Material Ever Previously Lead?],G3258,Table15[Customer-Owned Portion],O3258),Table15[Unique ID],0),0)))</f>
        <v/>
      </c>
      <c r="X3258"/>
    </row>
    <row r="3259" spans="2:24" x14ac:dyDescent="0.35">
      <c r="B3259" s="146"/>
      <c r="C3259" s="31"/>
      <c r="D3259" s="31"/>
      <c r="E3259" s="44"/>
      <c r="F3259" s="43"/>
      <c r="G3259" s="84"/>
      <c r="H3259" s="31"/>
      <c r="I3259" s="31"/>
      <c r="J3259" s="84"/>
      <c r="K3259" s="31"/>
      <c r="L3259" s="31"/>
      <c r="M3259" s="169"/>
      <c r="N3259" s="148"/>
      <c r="O3259" s="106"/>
      <c r="P3259" s="43"/>
      <c r="Q3259" s="31"/>
      <c r="R3259" s="84"/>
      <c r="S3259" s="31"/>
      <c r="T3259" s="31"/>
      <c r="U3259" s="169"/>
      <c r="V3259" s="150"/>
      <c r="W3259" s="141" t="str" cm="1">
        <f t="array" ref="W3259">IF(SUM(LEN(B3259:V3259))=0,"",IF(OR(OR(ISBLANK(F3259),SUM(LEN(C3259),LEN(D3259))=0),AND(NOT(E3259="Unknown"),ISBLANK(J3259)),AND(NOT(O3259="Unknown"),ISBLANK(R3259))),"Missing Information", INDEX(Table15[Entire Service Line Classification], MATCH(SUMIFS(Table15[Unique ID],Table15[System-Owned Portion],E3259,Table15[If Material Anything Other than "Lead" in Column E,Was Material Ever Previously Lead?],G3259,Table15[Customer-Owned Portion],O3259),Table15[Unique ID],0),0)))</f>
        <v/>
      </c>
      <c r="X3259"/>
    </row>
    <row r="3260" spans="2:24" x14ac:dyDescent="0.35">
      <c r="B3260" s="146"/>
      <c r="C3260" s="31"/>
      <c r="D3260" s="31"/>
      <c r="E3260" s="44"/>
      <c r="F3260" s="43"/>
      <c r="G3260" s="84"/>
      <c r="H3260" s="31"/>
      <c r="I3260" s="31"/>
      <c r="J3260" s="84"/>
      <c r="K3260" s="31"/>
      <c r="L3260" s="31"/>
      <c r="M3260" s="169"/>
      <c r="N3260" s="148"/>
      <c r="O3260" s="106"/>
      <c r="P3260" s="43"/>
      <c r="Q3260" s="31"/>
      <c r="R3260" s="84"/>
      <c r="S3260" s="31"/>
      <c r="T3260" s="31"/>
      <c r="U3260" s="169"/>
      <c r="V3260" s="150"/>
      <c r="W3260" s="141" t="str" cm="1">
        <f t="array" ref="W3260">IF(SUM(LEN(B3260:V3260))=0,"",IF(OR(OR(ISBLANK(F3260),SUM(LEN(C3260),LEN(D3260))=0),AND(NOT(E3260="Unknown"),ISBLANK(J3260)),AND(NOT(O3260="Unknown"),ISBLANK(R3260))),"Missing Information", INDEX(Table15[Entire Service Line Classification], MATCH(SUMIFS(Table15[Unique ID],Table15[System-Owned Portion],E3260,Table15[If Material Anything Other than "Lead" in Column E,Was Material Ever Previously Lead?],G3260,Table15[Customer-Owned Portion],O3260),Table15[Unique ID],0),0)))</f>
        <v/>
      </c>
      <c r="X3260"/>
    </row>
    <row r="3261" spans="2:24" x14ac:dyDescent="0.35">
      <c r="B3261" s="146"/>
      <c r="C3261" s="31"/>
      <c r="D3261" s="31"/>
      <c r="E3261" s="44"/>
      <c r="F3261" s="43"/>
      <c r="G3261" s="84"/>
      <c r="H3261" s="31"/>
      <c r="I3261" s="31"/>
      <c r="J3261" s="84"/>
      <c r="K3261" s="31"/>
      <c r="L3261" s="31"/>
      <c r="M3261" s="169"/>
      <c r="N3261" s="148"/>
      <c r="O3261" s="106"/>
      <c r="P3261" s="43"/>
      <c r="Q3261" s="31"/>
      <c r="R3261" s="84"/>
      <c r="S3261" s="31"/>
      <c r="T3261" s="31"/>
      <c r="U3261" s="169"/>
      <c r="V3261" s="150"/>
      <c r="W3261" s="141" t="str" cm="1">
        <f t="array" ref="W3261">IF(SUM(LEN(B3261:V3261))=0,"",IF(OR(OR(ISBLANK(F3261),SUM(LEN(C3261),LEN(D3261))=0),AND(NOT(E3261="Unknown"),ISBLANK(J3261)),AND(NOT(O3261="Unknown"),ISBLANK(R3261))),"Missing Information", INDEX(Table15[Entire Service Line Classification], MATCH(SUMIFS(Table15[Unique ID],Table15[System-Owned Portion],E3261,Table15[If Material Anything Other than "Lead" in Column E,Was Material Ever Previously Lead?],G3261,Table15[Customer-Owned Portion],O3261),Table15[Unique ID],0),0)))</f>
        <v/>
      </c>
      <c r="X3261"/>
    </row>
    <row r="3262" spans="2:24" x14ac:dyDescent="0.35">
      <c r="B3262" s="146"/>
      <c r="C3262" s="31"/>
      <c r="D3262" s="31"/>
      <c r="E3262" s="44"/>
      <c r="F3262" s="43"/>
      <c r="G3262" s="84"/>
      <c r="H3262" s="31"/>
      <c r="I3262" s="31"/>
      <c r="J3262" s="84"/>
      <c r="K3262" s="31"/>
      <c r="L3262" s="31"/>
      <c r="M3262" s="169"/>
      <c r="N3262" s="148"/>
      <c r="O3262" s="106"/>
      <c r="P3262" s="43"/>
      <c r="Q3262" s="31"/>
      <c r="R3262" s="84"/>
      <c r="S3262" s="31"/>
      <c r="T3262" s="31"/>
      <c r="U3262" s="169"/>
      <c r="V3262" s="150"/>
      <c r="W3262" s="141" t="str" cm="1">
        <f t="array" ref="W3262">IF(SUM(LEN(B3262:V3262))=0,"",IF(OR(OR(ISBLANK(F3262),SUM(LEN(C3262),LEN(D3262))=0),AND(NOT(E3262="Unknown"),ISBLANK(J3262)),AND(NOT(O3262="Unknown"),ISBLANK(R3262))),"Missing Information", INDEX(Table15[Entire Service Line Classification], MATCH(SUMIFS(Table15[Unique ID],Table15[System-Owned Portion],E3262,Table15[If Material Anything Other than "Lead" in Column E,Was Material Ever Previously Lead?],G3262,Table15[Customer-Owned Portion],O3262),Table15[Unique ID],0),0)))</f>
        <v/>
      </c>
      <c r="X3262"/>
    </row>
    <row r="3263" spans="2:24" x14ac:dyDescent="0.35">
      <c r="B3263" s="146"/>
      <c r="C3263" s="31"/>
      <c r="D3263" s="31"/>
      <c r="E3263" s="44"/>
      <c r="F3263" s="43"/>
      <c r="G3263" s="84"/>
      <c r="H3263" s="31"/>
      <c r="I3263" s="31"/>
      <c r="J3263" s="84"/>
      <c r="K3263" s="31"/>
      <c r="L3263" s="31"/>
      <c r="M3263" s="169"/>
      <c r="N3263" s="148"/>
      <c r="O3263" s="106"/>
      <c r="P3263" s="43"/>
      <c r="Q3263" s="31"/>
      <c r="R3263" s="84"/>
      <c r="S3263" s="31"/>
      <c r="T3263" s="31"/>
      <c r="U3263" s="169"/>
      <c r="V3263" s="150"/>
      <c r="W3263" s="141" t="str" cm="1">
        <f t="array" ref="W3263">IF(SUM(LEN(B3263:V3263))=0,"",IF(OR(OR(ISBLANK(F3263),SUM(LEN(C3263),LEN(D3263))=0),AND(NOT(E3263="Unknown"),ISBLANK(J3263)),AND(NOT(O3263="Unknown"),ISBLANK(R3263))),"Missing Information", INDEX(Table15[Entire Service Line Classification], MATCH(SUMIFS(Table15[Unique ID],Table15[System-Owned Portion],E3263,Table15[If Material Anything Other than "Lead" in Column E,Was Material Ever Previously Lead?],G3263,Table15[Customer-Owned Portion],O3263),Table15[Unique ID],0),0)))</f>
        <v/>
      </c>
      <c r="X3263"/>
    </row>
    <row r="3264" spans="2:24" x14ac:dyDescent="0.35">
      <c r="B3264" s="146"/>
      <c r="C3264" s="31"/>
      <c r="D3264" s="31"/>
      <c r="E3264" s="44"/>
      <c r="F3264" s="43"/>
      <c r="G3264" s="84"/>
      <c r="H3264" s="31"/>
      <c r="I3264" s="31"/>
      <c r="J3264" s="84"/>
      <c r="K3264" s="31"/>
      <c r="L3264" s="31"/>
      <c r="M3264" s="169"/>
      <c r="N3264" s="148"/>
      <c r="O3264" s="106"/>
      <c r="P3264" s="43"/>
      <c r="Q3264" s="31"/>
      <c r="R3264" s="84"/>
      <c r="S3264" s="31"/>
      <c r="T3264" s="31"/>
      <c r="U3264" s="169"/>
      <c r="V3264" s="150"/>
      <c r="W3264" s="141" t="str" cm="1">
        <f t="array" ref="W3264">IF(SUM(LEN(B3264:V3264))=0,"",IF(OR(OR(ISBLANK(F3264),SUM(LEN(C3264),LEN(D3264))=0),AND(NOT(E3264="Unknown"),ISBLANK(J3264)),AND(NOT(O3264="Unknown"),ISBLANK(R3264))),"Missing Information", INDEX(Table15[Entire Service Line Classification], MATCH(SUMIFS(Table15[Unique ID],Table15[System-Owned Portion],E3264,Table15[If Material Anything Other than "Lead" in Column E,Was Material Ever Previously Lead?],G3264,Table15[Customer-Owned Portion],O3264),Table15[Unique ID],0),0)))</f>
        <v/>
      </c>
      <c r="X3264"/>
    </row>
    <row r="3265" spans="2:24" x14ac:dyDescent="0.35">
      <c r="B3265" s="146"/>
      <c r="C3265" s="31"/>
      <c r="D3265" s="31"/>
      <c r="E3265" s="44"/>
      <c r="F3265" s="43"/>
      <c r="G3265" s="84"/>
      <c r="H3265" s="31"/>
      <c r="I3265" s="31"/>
      <c r="J3265" s="84"/>
      <c r="K3265" s="31"/>
      <c r="L3265" s="31"/>
      <c r="M3265" s="169"/>
      <c r="N3265" s="148"/>
      <c r="O3265" s="106"/>
      <c r="P3265" s="43"/>
      <c r="Q3265" s="31"/>
      <c r="R3265" s="84"/>
      <c r="S3265" s="31"/>
      <c r="T3265" s="31"/>
      <c r="U3265" s="169"/>
      <c r="V3265" s="150"/>
      <c r="W3265" s="141" t="str" cm="1">
        <f t="array" ref="W3265">IF(SUM(LEN(B3265:V3265))=0,"",IF(OR(OR(ISBLANK(F3265),SUM(LEN(C3265),LEN(D3265))=0),AND(NOT(E3265="Unknown"),ISBLANK(J3265)),AND(NOT(O3265="Unknown"),ISBLANK(R3265))),"Missing Information", INDEX(Table15[Entire Service Line Classification], MATCH(SUMIFS(Table15[Unique ID],Table15[System-Owned Portion],E3265,Table15[If Material Anything Other than "Lead" in Column E,Was Material Ever Previously Lead?],G3265,Table15[Customer-Owned Portion],O3265),Table15[Unique ID],0),0)))</f>
        <v/>
      </c>
      <c r="X3265"/>
    </row>
    <row r="3266" spans="2:24" x14ac:dyDescent="0.35">
      <c r="B3266" s="146"/>
      <c r="C3266" s="31"/>
      <c r="D3266" s="31"/>
      <c r="E3266" s="44"/>
      <c r="F3266" s="43"/>
      <c r="G3266" s="84"/>
      <c r="H3266" s="31"/>
      <c r="I3266" s="31"/>
      <c r="J3266" s="84"/>
      <c r="K3266" s="31"/>
      <c r="L3266" s="31"/>
      <c r="M3266" s="169"/>
      <c r="N3266" s="148"/>
      <c r="O3266" s="106"/>
      <c r="P3266" s="43"/>
      <c r="Q3266" s="31"/>
      <c r="R3266" s="84"/>
      <c r="S3266" s="31"/>
      <c r="T3266" s="31"/>
      <c r="U3266" s="169"/>
      <c r="V3266" s="150"/>
      <c r="W3266" s="141" t="str" cm="1">
        <f t="array" ref="W3266">IF(SUM(LEN(B3266:V3266))=0,"",IF(OR(OR(ISBLANK(F3266),SUM(LEN(C3266),LEN(D3266))=0),AND(NOT(E3266="Unknown"),ISBLANK(J3266)),AND(NOT(O3266="Unknown"),ISBLANK(R3266))),"Missing Information", INDEX(Table15[Entire Service Line Classification], MATCH(SUMIFS(Table15[Unique ID],Table15[System-Owned Portion],E3266,Table15[If Material Anything Other than "Lead" in Column E,Was Material Ever Previously Lead?],G3266,Table15[Customer-Owned Portion],O3266),Table15[Unique ID],0),0)))</f>
        <v/>
      </c>
      <c r="X3266"/>
    </row>
    <row r="3267" spans="2:24" x14ac:dyDescent="0.35">
      <c r="B3267" s="146"/>
      <c r="C3267" s="31"/>
      <c r="D3267" s="31"/>
      <c r="E3267" s="44"/>
      <c r="F3267" s="43"/>
      <c r="G3267" s="84"/>
      <c r="H3267" s="31"/>
      <c r="I3267" s="31"/>
      <c r="J3267" s="84"/>
      <c r="K3267" s="31"/>
      <c r="L3267" s="31"/>
      <c r="M3267" s="169"/>
      <c r="N3267" s="148"/>
      <c r="O3267" s="106"/>
      <c r="P3267" s="43"/>
      <c r="Q3267" s="31"/>
      <c r="R3267" s="84"/>
      <c r="S3267" s="31"/>
      <c r="T3267" s="31"/>
      <c r="U3267" s="169"/>
      <c r="V3267" s="150"/>
      <c r="W3267" s="141" t="str" cm="1">
        <f t="array" ref="W3267">IF(SUM(LEN(B3267:V3267))=0,"",IF(OR(OR(ISBLANK(F3267),SUM(LEN(C3267),LEN(D3267))=0),AND(NOT(E3267="Unknown"),ISBLANK(J3267)),AND(NOT(O3267="Unknown"),ISBLANK(R3267))),"Missing Information", INDEX(Table15[Entire Service Line Classification], MATCH(SUMIFS(Table15[Unique ID],Table15[System-Owned Portion],E3267,Table15[If Material Anything Other than "Lead" in Column E,Was Material Ever Previously Lead?],G3267,Table15[Customer-Owned Portion],O3267),Table15[Unique ID],0),0)))</f>
        <v/>
      </c>
      <c r="X3267"/>
    </row>
    <row r="3268" spans="2:24" x14ac:dyDescent="0.35">
      <c r="B3268" s="146"/>
      <c r="C3268" s="31"/>
      <c r="D3268" s="31"/>
      <c r="E3268" s="44"/>
      <c r="F3268" s="43"/>
      <c r="G3268" s="84"/>
      <c r="H3268" s="31"/>
      <c r="I3268" s="31"/>
      <c r="J3268" s="84"/>
      <c r="K3268" s="31"/>
      <c r="L3268" s="31"/>
      <c r="M3268" s="169"/>
      <c r="N3268" s="148"/>
      <c r="O3268" s="106"/>
      <c r="P3268" s="43"/>
      <c r="Q3268" s="31"/>
      <c r="R3268" s="84"/>
      <c r="S3268" s="31"/>
      <c r="T3268" s="31"/>
      <c r="U3268" s="169"/>
      <c r="V3268" s="150"/>
      <c r="W3268" s="141" t="str" cm="1">
        <f t="array" ref="W3268">IF(SUM(LEN(B3268:V3268))=0,"",IF(OR(OR(ISBLANK(F3268),SUM(LEN(C3268),LEN(D3268))=0),AND(NOT(E3268="Unknown"),ISBLANK(J3268)),AND(NOT(O3268="Unknown"),ISBLANK(R3268))),"Missing Information", INDEX(Table15[Entire Service Line Classification], MATCH(SUMIFS(Table15[Unique ID],Table15[System-Owned Portion],E3268,Table15[If Material Anything Other than "Lead" in Column E,Was Material Ever Previously Lead?],G3268,Table15[Customer-Owned Portion],O3268),Table15[Unique ID],0),0)))</f>
        <v/>
      </c>
      <c r="X3268"/>
    </row>
    <row r="3269" spans="2:24" x14ac:dyDescent="0.35">
      <c r="B3269" s="146"/>
      <c r="C3269" s="31"/>
      <c r="D3269" s="31"/>
      <c r="E3269" s="44"/>
      <c r="F3269" s="43"/>
      <c r="G3269" s="84"/>
      <c r="H3269" s="31"/>
      <c r="I3269" s="31"/>
      <c r="J3269" s="84"/>
      <c r="K3269" s="31"/>
      <c r="L3269" s="31"/>
      <c r="M3269" s="169"/>
      <c r="N3269" s="148"/>
      <c r="O3269" s="106"/>
      <c r="P3269" s="43"/>
      <c r="Q3269" s="31"/>
      <c r="R3269" s="84"/>
      <c r="S3269" s="31"/>
      <c r="T3269" s="31"/>
      <c r="U3269" s="169"/>
      <c r="V3269" s="150"/>
      <c r="W3269" s="141" t="str" cm="1">
        <f t="array" ref="W3269">IF(SUM(LEN(B3269:V3269))=0,"",IF(OR(OR(ISBLANK(F3269),SUM(LEN(C3269),LEN(D3269))=0),AND(NOT(E3269="Unknown"),ISBLANK(J3269)),AND(NOT(O3269="Unknown"),ISBLANK(R3269))),"Missing Information", INDEX(Table15[Entire Service Line Classification], MATCH(SUMIFS(Table15[Unique ID],Table15[System-Owned Portion],E3269,Table15[If Material Anything Other than "Lead" in Column E,Was Material Ever Previously Lead?],G3269,Table15[Customer-Owned Portion],O3269),Table15[Unique ID],0),0)))</f>
        <v/>
      </c>
      <c r="X3269"/>
    </row>
    <row r="3270" spans="2:24" x14ac:dyDescent="0.35">
      <c r="B3270" s="146"/>
      <c r="C3270" s="31"/>
      <c r="D3270" s="31"/>
      <c r="E3270" s="44"/>
      <c r="F3270" s="43"/>
      <c r="G3270" s="84"/>
      <c r="H3270" s="31"/>
      <c r="I3270" s="31"/>
      <c r="J3270" s="84"/>
      <c r="K3270" s="31"/>
      <c r="L3270" s="31"/>
      <c r="M3270" s="169"/>
      <c r="N3270" s="148"/>
      <c r="O3270" s="106"/>
      <c r="P3270" s="43"/>
      <c r="Q3270" s="31"/>
      <c r="R3270" s="84"/>
      <c r="S3270" s="31"/>
      <c r="T3270" s="31"/>
      <c r="U3270" s="169"/>
      <c r="V3270" s="150"/>
      <c r="W3270" s="141" t="str" cm="1">
        <f t="array" ref="W3270">IF(SUM(LEN(B3270:V3270))=0,"",IF(OR(OR(ISBLANK(F3270),SUM(LEN(C3270),LEN(D3270))=0),AND(NOT(E3270="Unknown"),ISBLANK(J3270)),AND(NOT(O3270="Unknown"),ISBLANK(R3270))),"Missing Information", INDEX(Table15[Entire Service Line Classification], MATCH(SUMIFS(Table15[Unique ID],Table15[System-Owned Portion],E3270,Table15[If Material Anything Other than "Lead" in Column E,Was Material Ever Previously Lead?],G3270,Table15[Customer-Owned Portion],O3270),Table15[Unique ID],0),0)))</f>
        <v/>
      </c>
      <c r="X3270"/>
    </row>
    <row r="3271" spans="2:24" x14ac:dyDescent="0.35">
      <c r="B3271" s="146"/>
      <c r="C3271" s="31"/>
      <c r="D3271" s="31"/>
      <c r="E3271" s="44"/>
      <c r="F3271" s="43"/>
      <c r="G3271" s="84"/>
      <c r="H3271" s="31"/>
      <c r="I3271" s="31"/>
      <c r="J3271" s="84"/>
      <c r="K3271" s="31"/>
      <c r="L3271" s="31"/>
      <c r="M3271" s="169"/>
      <c r="N3271" s="148"/>
      <c r="O3271" s="106"/>
      <c r="P3271" s="43"/>
      <c r="Q3271" s="31"/>
      <c r="R3271" s="84"/>
      <c r="S3271" s="31"/>
      <c r="T3271" s="31"/>
      <c r="U3271" s="169"/>
      <c r="V3271" s="150"/>
      <c r="W3271" s="141" t="str" cm="1">
        <f t="array" ref="W3271">IF(SUM(LEN(B3271:V3271))=0,"",IF(OR(OR(ISBLANK(F3271),SUM(LEN(C3271),LEN(D3271))=0),AND(NOT(E3271="Unknown"),ISBLANK(J3271)),AND(NOT(O3271="Unknown"),ISBLANK(R3271))),"Missing Information", INDEX(Table15[Entire Service Line Classification], MATCH(SUMIFS(Table15[Unique ID],Table15[System-Owned Portion],E3271,Table15[If Material Anything Other than "Lead" in Column E,Was Material Ever Previously Lead?],G3271,Table15[Customer-Owned Portion],O3271),Table15[Unique ID],0),0)))</f>
        <v/>
      </c>
      <c r="X3271"/>
    </row>
    <row r="3272" spans="2:24" x14ac:dyDescent="0.35">
      <c r="B3272" s="146"/>
      <c r="C3272" s="31"/>
      <c r="D3272" s="31"/>
      <c r="E3272" s="44"/>
      <c r="F3272" s="43"/>
      <c r="G3272" s="84"/>
      <c r="H3272" s="31"/>
      <c r="I3272" s="31"/>
      <c r="J3272" s="84"/>
      <c r="K3272" s="31"/>
      <c r="L3272" s="31"/>
      <c r="M3272" s="169"/>
      <c r="N3272" s="148"/>
      <c r="O3272" s="106"/>
      <c r="P3272" s="43"/>
      <c r="Q3272" s="31"/>
      <c r="R3272" s="84"/>
      <c r="S3272" s="31"/>
      <c r="T3272" s="31"/>
      <c r="U3272" s="169"/>
      <c r="V3272" s="150"/>
      <c r="W3272" s="141" t="str" cm="1">
        <f t="array" ref="W3272">IF(SUM(LEN(B3272:V3272))=0,"",IF(OR(OR(ISBLANK(F3272),SUM(LEN(C3272),LEN(D3272))=0),AND(NOT(E3272="Unknown"),ISBLANK(J3272)),AND(NOT(O3272="Unknown"),ISBLANK(R3272))),"Missing Information", INDEX(Table15[Entire Service Line Classification], MATCH(SUMIFS(Table15[Unique ID],Table15[System-Owned Portion],E3272,Table15[If Material Anything Other than "Lead" in Column E,Was Material Ever Previously Lead?],G3272,Table15[Customer-Owned Portion],O3272),Table15[Unique ID],0),0)))</f>
        <v/>
      </c>
      <c r="X3272"/>
    </row>
    <row r="3273" spans="2:24" x14ac:dyDescent="0.35">
      <c r="B3273" s="146"/>
      <c r="C3273" s="31"/>
      <c r="D3273" s="31"/>
      <c r="E3273" s="44"/>
      <c r="F3273" s="43"/>
      <c r="G3273" s="84"/>
      <c r="H3273" s="31"/>
      <c r="I3273" s="31"/>
      <c r="J3273" s="84"/>
      <c r="K3273" s="31"/>
      <c r="L3273" s="31"/>
      <c r="M3273" s="169"/>
      <c r="N3273" s="148"/>
      <c r="O3273" s="106"/>
      <c r="P3273" s="43"/>
      <c r="Q3273" s="31"/>
      <c r="R3273" s="84"/>
      <c r="S3273" s="31"/>
      <c r="T3273" s="31"/>
      <c r="U3273" s="169"/>
      <c r="V3273" s="150"/>
      <c r="W3273" s="141" t="str" cm="1">
        <f t="array" ref="W3273">IF(SUM(LEN(B3273:V3273))=0,"",IF(OR(OR(ISBLANK(F3273),SUM(LEN(C3273),LEN(D3273))=0),AND(NOT(E3273="Unknown"),ISBLANK(J3273)),AND(NOT(O3273="Unknown"),ISBLANK(R3273))),"Missing Information", INDEX(Table15[Entire Service Line Classification], MATCH(SUMIFS(Table15[Unique ID],Table15[System-Owned Portion],E3273,Table15[If Material Anything Other than "Lead" in Column E,Was Material Ever Previously Lead?],G3273,Table15[Customer-Owned Portion],O3273),Table15[Unique ID],0),0)))</f>
        <v/>
      </c>
      <c r="X3273"/>
    </row>
    <row r="3274" spans="2:24" x14ac:dyDescent="0.35">
      <c r="B3274" s="146"/>
      <c r="C3274" s="31"/>
      <c r="D3274" s="31"/>
      <c r="E3274" s="44"/>
      <c r="F3274" s="43"/>
      <c r="G3274" s="84"/>
      <c r="H3274" s="31"/>
      <c r="I3274" s="31"/>
      <c r="J3274" s="84"/>
      <c r="K3274" s="31"/>
      <c r="L3274" s="31"/>
      <c r="M3274" s="169"/>
      <c r="N3274" s="148"/>
      <c r="O3274" s="106"/>
      <c r="P3274" s="43"/>
      <c r="Q3274" s="31"/>
      <c r="R3274" s="84"/>
      <c r="S3274" s="31"/>
      <c r="T3274" s="31"/>
      <c r="U3274" s="169"/>
      <c r="V3274" s="150"/>
      <c r="W3274" s="141" t="str" cm="1">
        <f t="array" ref="W3274">IF(SUM(LEN(B3274:V3274))=0,"",IF(OR(OR(ISBLANK(F3274),SUM(LEN(C3274),LEN(D3274))=0),AND(NOT(E3274="Unknown"),ISBLANK(J3274)),AND(NOT(O3274="Unknown"),ISBLANK(R3274))),"Missing Information", INDEX(Table15[Entire Service Line Classification], MATCH(SUMIFS(Table15[Unique ID],Table15[System-Owned Portion],E3274,Table15[If Material Anything Other than "Lead" in Column E,Was Material Ever Previously Lead?],G3274,Table15[Customer-Owned Portion],O3274),Table15[Unique ID],0),0)))</f>
        <v/>
      </c>
      <c r="X3274"/>
    </row>
    <row r="3275" spans="2:24" x14ac:dyDescent="0.35">
      <c r="B3275" s="146"/>
      <c r="C3275" s="31"/>
      <c r="D3275" s="31"/>
      <c r="E3275" s="44"/>
      <c r="F3275" s="43"/>
      <c r="G3275" s="84"/>
      <c r="H3275" s="31"/>
      <c r="I3275" s="31"/>
      <c r="J3275" s="84"/>
      <c r="K3275" s="31"/>
      <c r="L3275" s="31"/>
      <c r="M3275" s="169"/>
      <c r="N3275" s="148"/>
      <c r="O3275" s="106"/>
      <c r="P3275" s="43"/>
      <c r="Q3275" s="31"/>
      <c r="R3275" s="84"/>
      <c r="S3275" s="31"/>
      <c r="T3275" s="31"/>
      <c r="U3275" s="169"/>
      <c r="V3275" s="150"/>
      <c r="W3275" s="141" t="str" cm="1">
        <f t="array" ref="W3275">IF(SUM(LEN(B3275:V3275))=0,"",IF(OR(OR(ISBLANK(F3275),SUM(LEN(C3275),LEN(D3275))=0),AND(NOT(E3275="Unknown"),ISBLANK(J3275)),AND(NOT(O3275="Unknown"),ISBLANK(R3275))),"Missing Information", INDEX(Table15[Entire Service Line Classification], MATCH(SUMIFS(Table15[Unique ID],Table15[System-Owned Portion],E3275,Table15[If Material Anything Other than "Lead" in Column E,Was Material Ever Previously Lead?],G3275,Table15[Customer-Owned Portion],O3275),Table15[Unique ID],0),0)))</f>
        <v/>
      </c>
      <c r="X3275"/>
    </row>
    <row r="3276" spans="2:24" x14ac:dyDescent="0.35">
      <c r="B3276" s="146"/>
      <c r="C3276" s="31"/>
      <c r="D3276" s="31"/>
      <c r="E3276" s="44"/>
      <c r="F3276" s="43"/>
      <c r="G3276" s="84"/>
      <c r="H3276" s="31"/>
      <c r="I3276" s="31"/>
      <c r="J3276" s="84"/>
      <c r="K3276" s="31"/>
      <c r="L3276" s="31"/>
      <c r="M3276" s="169"/>
      <c r="N3276" s="148"/>
      <c r="O3276" s="106"/>
      <c r="P3276" s="43"/>
      <c r="Q3276" s="31"/>
      <c r="R3276" s="84"/>
      <c r="S3276" s="31"/>
      <c r="T3276" s="31"/>
      <c r="U3276" s="169"/>
      <c r="V3276" s="150"/>
      <c r="W3276" s="141" t="str" cm="1">
        <f t="array" ref="W3276">IF(SUM(LEN(B3276:V3276))=0,"",IF(OR(OR(ISBLANK(F3276),SUM(LEN(C3276),LEN(D3276))=0),AND(NOT(E3276="Unknown"),ISBLANK(J3276)),AND(NOT(O3276="Unknown"),ISBLANK(R3276))),"Missing Information", INDEX(Table15[Entire Service Line Classification], MATCH(SUMIFS(Table15[Unique ID],Table15[System-Owned Portion],E3276,Table15[If Material Anything Other than "Lead" in Column E,Was Material Ever Previously Lead?],G3276,Table15[Customer-Owned Portion],O3276),Table15[Unique ID],0),0)))</f>
        <v/>
      </c>
      <c r="X3276"/>
    </row>
    <row r="3277" spans="2:24" x14ac:dyDescent="0.35">
      <c r="B3277" s="146"/>
      <c r="C3277" s="31"/>
      <c r="D3277" s="31"/>
      <c r="E3277" s="44"/>
      <c r="F3277" s="43"/>
      <c r="G3277" s="84"/>
      <c r="H3277" s="31"/>
      <c r="I3277" s="31"/>
      <c r="J3277" s="84"/>
      <c r="K3277" s="31"/>
      <c r="L3277" s="31"/>
      <c r="M3277" s="169"/>
      <c r="N3277" s="148"/>
      <c r="O3277" s="106"/>
      <c r="P3277" s="43"/>
      <c r="Q3277" s="31"/>
      <c r="R3277" s="84"/>
      <c r="S3277" s="31"/>
      <c r="T3277" s="31"/>
      <c r="U3277" s="169"/>
      <c r="V3277" s="150"/>
      <c r="W3277" s="141" t="str" cm="1">
        <f t="array" ref="W3277">IF(SUM(LEN(B3277:V3277))=0,"",IF(OR(OR(ISBLANK(F3277),SUM(LEN(C3277),LEN(D3277))=0),AND(NOT(E3277="Unknown"),ISBLANK(J3277)),AND(NOT(O3277="Unknown"),ISBLANK(R3277))),"Missing Information", INDEX(Table15[Entire Service Line Classification], MATCH(SUMIFS(Table15[Unique ID],Table15[System-Owned Portion],E3277,Table15[If Material Anything Other than "Lead" in Column E,Was Material Ever Previously Lead?],G3277,Table15[Customer-Owned Portion],O3277),Table15[Unique ID],0),0)))</f>
        <v/>
      </c>
      <c r="X3277"/>
    </row>
    <row r="3278" spans="2:24" x14ac:dyDescent="0.35">
      <c r="B3278" s="146"/>
      <c r="C3278" s="31"/>
      <c r="D3278" s="31"/>
      <c r="E3278" s="44"/>
      <c r="F3278" s="43"/>
      <c r="G3278" s="84"/>
      <c r="H3278" s="31"/>
      <c r="I3278" s="31"/>
      <c r="J3278" s="84"/>
      <c r="K3278" s="31"/>
      <c r="L3278" s="31"/>
      <c r="M3278" s="169"/>
      <c r="N3278" s="148"/>
      <c r="O3278" s="106"/>
      <c r="P3278" s="43"/>
      <c r="Q3278" s="31"/>
      <c r="R3278" s="84"/>
      <c r="S3278" s="31"/>
      <c r="T3278" s="31"/>
      <c r="U3278" s="169"/>
      <c r="V3278" s="150"/>
      <c r="W3278" s="141" t="str" cm="1">
        <f t="array" ref="W3278">IF(SUM(LEN(B3278:V3278))=0,"",IF(OR(OR(ISBLANK(F3278),SUM(LEN(C3278),LEN(D3278))=0),AND(NOT(E3278="Unknown"),ISBLANK(J3278)),AND(NOT(O3278="Unknown"),ISBLANK(R3278))),"Missing Information", INDEX(Table15[Entire Service Line Classification], MATCH(SUMIFS(Table15[Unique ID],Table15[System-Owned Portion],E3278,Table15[If Material Anything Other than "Lead" in Column E,Was Material Ever Previously Lead?],G3278,Table15[Customer-Owned Portion],O3278),Table15[Unique ID],0),0)))</f>
        <v/>
      </c>
      <c r="X3278"/>
    </row>
    <row r="3279" spans="2:24" x14ac:dyDescent="0.35">
      <c r="B3279" s="146"/>
      <c r="C3279" s="31"/>
      <c r="D3279" s="31"/>
      <c r="E3279" s="44"/>
      <c r="F3279" s="43"/>
      <c r="G3279" s="84"/>
      <c r="H3279" s="31"/>
      <c r="I3279" s="31"/>
      <c r="J3279" s="84"/>
      <c r="K3279" s="31"/>
      <c r="L3279" s="31"/>
      <c r="M3279" s="169"/>
      <c r="N3279" s="148"/>
      <c r="O3279" s="106"/>
      <c r="P3279" s="43"/>
      <c r="Q3279" s="31"/>
      <c r="R3279" s="84"/>
      <c r="S3279" s="31"/>
      <c r="T3279" s="31"/>
      <c r="U3279" s="169"/>
      <c r="V3279" s="150"/>
      <c r="W3279" s="141" t="str" cm="1">
        <f t="array" ref="W3279">IF(SUM(LEN(B3279:V3279))=0,"",IF(OR(OR(ISBLANK(F3279),SUM(LEN(C3279),LEN(D3279))=0),AND(NOT(E3279="Unknown"),ISBLANK(J3279)),AND(NOT(O3279="Unknown"),ISBLANK(R3279))),"Missing Information", INDEX(Table15[Entire Service Line Classification], MATCH(SUMIFS(Table15[Unique ID],Table15[System-Owned Portion],E3279,Table15[If Material Anything Other than "Lead" in Column E,Was Material Ever Previously Lead?],G3279,Table15[Customer-Owned Portion],O3279),Table15[Unique ID],0),0)))</f>
        <v/>
      </c>
      <c r="X3279"/>
    </row>
    <row r="3280" spans="2:24" x14ac:dyDescent="0.35">
      <c r="B3280" s="146"/>
      <c r="C3280" s="31"/>
      <c r="D3280" s="31"/>
      <c r="E3280" s="44"/>
      <c r="F3280" s="43"/>
      <c r="G3280" s="84"/>
      <c r="H3280" s="31"/>
      <c r="I3280" s="31"/>
      <c r="J3280" s="84"/>
      <c r="K3280" s="31"/>
      <c r="L3280" s="31"/>
      <c r="M3280" s="169"/>
      <c r="N3280" s="148"/>
      <c r="O3280" s="106"/>
      <c r="P3280" s="43"/>
      <c r="Q3280" s="31"/>
      <c r="R3280" s="84"/>
      <c r="S3280" s="31"/>
      <c r="T3280" s="31"/>
      <c r="U3280" s="169"/>
      <c r="V3280" s="150"/>
      <c r="W3280" s="141" t="str" cm="1">
        <f t="array" ref="W3280">IF(SUM(LEN(B3280:V3280))=0,"",IF(OR(OR(ISBLANK(F3280),SUM(LEN(C3280),LEN(D3280))=0),AND(NOT(E3280="Unknown"),ISBLANK(J3280)),AND(NOT(O3280="Unknown"),ISBLANK(R3280))),"Missing Information", INDEX(Table15[Entire Service Line Classification], MATCH(SUMIFS(Table15[Unique ID],Table15[System-Owned Portion],E3280,Table15[If Material Anything Other than "Lead" in Column E,Was Material Ever Previously Lead?],G3280,Table15[Customer-Owned Portion],O3280),Table15[Unique ID],0),0)))</f>
        <v/>
      </c>
      <c r="X3280"/>
    </row>
    <row r="3281" spans="2:24" x14ac:dyDescent="0.35">
      <c r="B3281" s="146"/>
      <c r="C3281" s="31"/>
      <c r="D3281" s="31"/>
      <c r="E3281" s="44"/>
      <c r="F3281" s="43"/>
      <c r="G3281" s="84"/>
      <c r="H3281" s="31"/>
      <c r="I3281" s="31"/>
      <c r="J3281" s="84"/>
      <c r="K3281" s="31"/>
      <c r="L3281" s="31"/>
      <c r="M3281" s="169"/>
      <c r="N3281" s="148"/>
      <c r="O3281" s="106"/>
      <c r="P3281" s="43"/>
      <c r="Q3281" s="31"/>
      <c r="R3281" s="84"/>
      <c r="S3281" s="31"/>
      <c r="T3281" s="31"/>
      <c r="U3281" s="169"/>
      <c r="V3281" s="150"/>
      <c r="W3281" s="141" t="str" cm="1">
        <f t="array" ref="W3281">IF(SUM(LEN(B3281:V3281))=0,"",IF(OR(OR(ISBLANK(F3281),SUM(LEN(C3281),LEN(D3281))=0),AND(NOT(E3281="Unknown"),ISBLANK(J3281)),AND(NOT(O3281="Unknown"),ISBLANK(R3281))),"Missing Information", INDEX(Table15[Entire Service Line Classification], MATCH(SUMIFS(Table15[Unique ID],Table15[System-Owned Portion],E3281,Table15[If Material Anything Other than "Lead" in Column E,Was Material Ever Previously Lead?],G3281,Table15[Customer-Owned Portion],O3281),Table15[Unique ID],0),0)))</f>
        <v/>
      </c>
      <c r="X3281"/>
    </row>
    <row r="3282" spans="2:24" x14ac:dyDescent="0.35">
      <c r="B3282" s="146"/>
      <c r="C3282" s="31"/>
      <c r="D3282" s="31"/>
      <c r="E3282" s="44"/>
      <c r="F3282" s="43"/>
      <c r="G3282" s="84"/>
      <c r="H3282" s="31"/>
      <c r="I3282" s="31"/>
      <c r="J3282" s="84"/>
      <c r="K3282" s="31"/>
      <c r="L3282" s="31"/>
      <c r="M3282" s="169"/>
      <c r="N3282" s="148"/>
      <c r="O3282" s="106"/>
      <c r="P3282" s="43"/>
      <c r="Q3282" s="31"/>
      <c r="R3282" s="84"/>
      <c r="S3282" s="31"/>
      <c r="T3282" s="31"/>
      <c r="U3282" s="169"/>
      <c r="V3282" s="150"/>
      <c r="W3282" s="141" t="str" cm="1">
        <f t="array" ref="W3282">IF(SUM(LEN(B3282:V3282))=0,"",IF(OR(OR(ISBLANK(F3282),SUM(LEN(C3282),LEN(D3282))=0),AND(NOT(E3282="Unknown"),ISBLANK(J3282)),AND(NOT(O3282="Unknown"),ISBLANK(R3282))),"Missing Information", INDEX(Table15[Entire Service Line Classification], MATCH(SUMIFS(Table15[Unique ID],Table15[System-Owned Portion],E3282,Table15[If Material Anything Other than "Lead" in Column E,Was Material Ever Previously Lead?],G3282,Table15[Customer-Owned Portion],O3282),Table15[Unique ID],0),0)))</f>
        <v/>
      </c>
      <c r="X3282"/>
    </row>
    <row r="3283" spans="2:24" x14ac:dyDescent="0.35">
      <c r="B3283" s="146"/>
      <c r="C3283" s="31"/>
      <c r="D3283" s="31"/>
      <c r="E3283" s="44"/>
      <c r="F3283" s="43"/>
      <c r="G3283" s="84"/>
      <c r="H3283" s="31"/>
      <c r="I3283" s="31"/>
      <c r="J3283" s="84"/>
      <c r="K3283" s="31"/>
      <c r="L3283" s="31"/>
      <c r="M3283" s="169"/>
      <c r="N3283" s="148"/>
      <c r="O3283" s="106"/>
      <c r="P3283" s="43"/>
      <c r="Q3283" s="31"/>
      <c r="R3283" s="84"/>
      <c r="S3283" s="31"/>
      <c r="T3283" s="31"/>
      <c r="U3283" s="169"/>
      <c r="V3283" s="150"/>
      <c r="W3283" s="141" t="str" cm="1">
        <f t="array" ref="W3283">IF(SUM(LEN(B3283:V3283))=0,"",IF(OR(OR(ISBLANK(F3283),SUM(LEN(C3283),LEN(D3283))=0),AND(NOT(E3283="Unknown"),ISBLANK(J3283)),AND(NOT(O3283="Unknown"),ISBLANK(R3283))),"Missing Information", INDEX(Table15[Entire Service Line Classification], MATCH(SUMIFS(Table15[Unique ID],Table15[System-Owned Portion],E3283,Table15[If Material Anything Other than "Lead" in Column E,Was Material Ever Previously Lead?],G3283,Table15[Customer-Owned Portion],O3283),Table15[Unique ID],0),0)))</f>
        <v/>
      </c>
      <c r="X3283"/>
    </row>
    <row r="3284" spans="2:24" x14ac:dyDescent="0.35">
      <c r="B3284" s="146"/>
      <c r="C3284" s="31"/>
      <c r="D3284" s="31"/>
      <c r="E3284" s="44"/>
      <c r="F3284" s="43"/>
      <c r="G3284" s="84"/>
      <c r="H3284" s="31"/>
      <c r="I3284" s="31"/>
      <c r="J3284" s="84"/>
      <c r="K3284" s="31"/>
      <c r="L3284" s="31"/>
      <c r="M3284" s="169"/>
      <c r="N3284" s="148"/>
      <c r="O3284" s="106"/>
      <c r="P3284" s="43"/>
      <c r="Q3284" s="31"/>
      <c r="R3284" s="84"/>
      <c r="S3284" s="31"/>
      <c r="T3284" s="31"/>
      <c r="U3284" s="169"/>
      <c r="V3284" s="150"/>
      <c r="W3284" s="141" t="str" cm="1">
        <f t="array" ref="W3284">IF(SUM(LEN(B3284:V3284))=0,"",IF(OR(OR(ISBLANK(F3284),SUM(LEN(C3284),LEN(D3284))=0),AND(NOT(E3284="Unknown"),ISBLANK(J3284)),AND(NOT(O3284="Unknown"),ISBLANK(R3284))),"Missing Information", INDEX(Table15[Entire Service Line Classification], MATCH(SUMIFS(Table15[Unique ID],Table15[System-Owned Portion],E3284,Table15[If Material Anything Other than "Lead" in Column E,Was Material Ever Previously Lead?],G3284,Table15[Customer-Owned Portion],O3284),Table15[Unique ID],0),0)))</f>
        <v/>
      </c>
      <c r="X3284"/>
    </row>
    <row r="3285" spans="2:24" x14ac:dyDescent="0.35">
      <c r="B3285" s="146"/>
      <c r="C3285" s="31"/>
      <c r="D3285" s="31"/>
      <c r="E3285" s="44"/>
      <c r="F3285" s="43"/>
      <c r="G3285" s="84"/>
      <c r="H3285" s="31"/>
      <c r="I3285" s="31"/>
      <c r="J3285" s="84"/>
      <c r="K3285" s="31"/>
      <c r="L3285" s="31"/>
      <c r="M3285" s="169"/>
      <c r="N3285" s="148"/>
      <c r="O3285" s="106"/>
      <c r="P3285" s="43"/>
      <c r="Q3285" s="31"/>
      <c r="R3285" s="84"/>
      <c r="S3285" s="31"/>
      <c r="T3285" s="31"/>
      <c r="U3285" s="169"/>
      <c r="V3285" s="150"/>
      <c r="W3285" s="141" t="str" cm="1">
        <f t="array" ref="W3285">IF(SUM(LEN(B3285:V3285))=0,"",IF(OR(OR(ISBLANK(F3285),SUM(LEN(C3285),LEN(D3285))=0),AND(NOT(E3285="Unknown"),ISBLANK(J3285)),AND(NOT(O3285="Unknown"),ISBLANK(R3285))),"Missing Information", INDEX(Table15[Entire Service Line Classification], MATCH(SUMIFS(Table15[Unique ID],Table15[System-Owned Portion],E3285,Table15[If Material Anything Other than "Lead" in Column E,Was Material Ever Previously Lead?],G3285,Table15[Customer-Owned Portion],O3285),Table15[Unique ID],0),0)))</f>
        <v/>
      </c>
      <c r="X3285"/>
    </row>
    <row r="3286" spans="2:24" x14ac:dyDescent="0.35">
      <c r="B3286" s="146"/>
      <c r="C3286" s="31"/>
      <c r="D3286" s="31"/>
      <c r="E3286" s="44"/>
      <c r="F3286" s="43"/>
      <c r="G3286" s="84"/>
      <c r="H3286" s="31"/>
      <c r="I3286" s="31"/>
      <c r="J3286" s="84"/>
      <c r="K3286" s="31"/>
      <c r="L3286" s="31"/>
      <c r="M3286" s="169"/>
      <c r="N3286" s="148"/>
      <c r="O3286" s="106"/>
      <c r="P3286" s="43"/>
      <c r="Q3286" s="31"/>
      <c r="R3286" s="84"/>
      <c r="S3286" s="31"/>
      <c r="T3286" s="31"/>
      <c r="U3286" s="169"/>
      <c r="V3286" s="150"/>
      <c r="W3286" s="141" t="str" cm="1">
        <f t="array" ref="W3286">IF(SUM(LEN(B3286:V3286))=0,"",IF(OR(OR(ISBLANK(F3286),SUM(LEN(C3286),LEN(D3286))=0),AND(NOT(E3286="Unknown"),ISBLANK(J3286)),AND(NOT(O3286="Unknown"),ISBLANK(R3286))),"Missing Information", INDEX(Table15[Entire Service Line Classification], MATCH(SUMIFS(Table15[Unique ID],Table15[System-Owned Portion],E3286,Table15[If Material Anything Other than "Lead" in Column E,Was Material Ever Previously Lead?],G3286,Table15[Customer-Owned Portion],O3286),Table15[Unique ID],0),0)))</f>
        <v/>
      </c>
      <c r="X3286"/>
    </row>
    <row r="3287" spans="2:24" x14ac:dyDescent="0.35">
      <c r="B3287" s="146"/>
      <c r="C3287" s="31"/>
      <c r="D3287" s="31"/>
      <c r="E3287" s="44"/>
      <c r="F3287" s="43"/>
      <c r="G3287" s="84"/>
      <c r="H3287" s="31"/>
      <c r="I3287" s="31"/>
      <c r="J3287" s="84"/>
      <c r="K3287" s="31"/>
      <c r="L3287" s="31"/>
      <c r="M3287" s="169"/>
      <c r="N3287" s="148"/>
      <c r="O3287" s="106"/>
      <c r="P3287" s="43"/>
      <c r="Q3287" s="31"/>
      <c r="R3287" s="84"/>
      <c r="S3287" s="31"/>
      <c r="T3287" s="31"/>
      <c r="U3287" s="169"/>
      <c r="V3287" s="150"/>
      <c r="W3287" s="141" t="str" cm="1">
        <f t="array" ref="W3287">IF(SUM(LEN(B3287:V3287))=0,"",IF(OR(OR(ISBLANK(F3287),SUM(LEN(C3287),LEN(D3287))=0),AND(NOT(E3287="Unknown"),ISBLANK(J3287)),AND(NOT(O3287="Unknown"),ISBLANK(R3287))),"Missing Information", INDEX(Table15[Entire Service Line Classification], MATCH(SUMIFS(Table15[Unique ID],Table15[System-Owned Portion],E3287,Table15[If Material Anything Other than "Lead" in Column E,Was Material Ever Previously Lead?],G3287,Table15[Customer-Owned Portion],O3287),Table15[Unique ID],0),0)))</f>
        <v/>
      </c>
      <c r="X3287"/>
    </row>
    <row r="3288" spans="2:24" x14ac:dyDescent="0.35">
      <c r="B3288" s="146"/>
      <c r="C3288" s="31"/>
      <c r="D3288" s="31"/>
      <c r="E3288" s="44"/>
      <c r="F3288" s="43"/>
      <c r="G3288" s="84"/>
      <c r="H3288" s="31"/>
      <c r="I3288" s="31"/>
      <c r="J3288" s="84"/>
      <c r="K3288" s="31"/>
      <c r="L3288" s="31"/>
      <c r="M3288" s="169"/>
      <c r="N3288" s="148"/>
      <c r="O3288" s="106"/>
      <c r="P3288" s="43"/>
      <c r="Q3288" s="31"/>
      <c r="R3288" s="84"/>
      <c r="S3288" s="31"/>
      <c r="T3288" s="31"/>
      <c r="U3288" s="169"/>
      <c r="V3288" s="150"/>
      <c r="W3288" s="141" t="str" cm="1">
        <f t="array" ref="W3288">IF(SUM(LEN(B3288:V3288))=0,"",IF(OR(OR(ISBLANK(F3288),SUM(LEN(C3288),LEN(D3288))=0),AND(NOT(E3288="Unknown"),ISBLANK(J3288)),AND(NOT(O3288="Unknown"),ISBLANK(R3288))),"Missing Information", INDEX(Table15[Entire Service Line Classification], MATCH(SUMIFS(Table15[Unique ID],Table15[System-Owned Portion],E3288,Table15[If Material Anything Other than "Lead" in Column E,Was Material Ever Previously Lead?],G3288,Table15[Customer-Owned Portion],O3288),Table15[Unique ID],0),0)))</f>
        <v/>
      </c>
      <c r="X3288"/>
    </row>
    <row r="3289" spans="2:24" x14ac:dyDescent="0.35">
      <c r="B3289" s="146"/>
      <c r="C3289" s="31"/>
      <c r="D3289" s="31"/>
      <c r="E3289" s="44"/>
      <c r="F3289" s="43"/>
      <c r="G3289" s="84"/>
      <c r="H3289" s="31"/>
      <c r="I3289" s="31"/>
      <c r="J3289" s="84"/>
      <c r="K3289" s="31"/>
      <c r="L3289" s="31"/>
      <c r="M3289" s="169"/>
      <c r="N3289" s="148"/>
      <c r="O3289" s="106"/>
      <c r="P3289" s="43"/>
      <c r="Q3289" s="31"/>
      <c r="R3289" s="84"/>
      <c r="S3289" s="31"/>
      <c r="T3289" s="31"/>
      <c r="U3289" s="169"/>
      <c r="V3289" s="150"/>
      <c r="W3289" s="141" t="str" cm="1">
        <f t="array" ref="W3289">IF(SUM(LEN(B3289:V3289))=0,"",IF(OR(OR(ISBLANK(F3289),SUM(LEN(C3289),LEN(D3289))=0),AND(NOT(E3289="Unknown"),ISBLANK(J3289)),AND(NOT(O3289="Unknown"),ISBLANK(R3289))),"Missing Information", INDEX(Table15[Entire Service Line Classification], MATCH(SUMIFS(Table15[Unique ID],Table15[System-Owned Portion],E3289,Table15[If Material Anything Other than "Lead" in Column E,Was Material Ever Previously Lead?],G3289,Table15[Customer-Owned Portion],O3289),Table15[Unique ID],0),0)))</f>
        <v/>
      </c>
      <c r="X3289"/>
    </row>
    <row r="3290" spans="2:24" x14ac:dyDescent="0.35">
      <c r="B3290" s="146"/>
      <c r="C3290" s="31"/>
      <c r="D3290" s="31"/>
      <c r="E3290" s="44"/>
      <c r="F3290" s="43"/>
      <c r="G3290" s="84"/>
      <c r="H3290" s="31"/>
      <c r="I3290" s="31"/>
      <c r="J3290" s="84"/>
      <c r="K3290" s="31"/>
      <c r="L3290" s="31"/>
      <c r="M3290" s="169"/>
      <c r="N3290" s="148"/>
      <c r="O3290" s="106"/>
      <c r="P3290" s="43"/>
      <c r="Q3290" s="31"/>
      <c r="R3290" s="84"/>
      <c r="S3290" s="31"/>
      <c r="T3290" s="31"/>
      <c r="U3290" s="169"/>
      <c r="V3290" s="150"/>
      <c r="W3290" s="141" t="str" cm="1">
        <f t="array" ref="W3290">IF(SUM(LEN(B3290:V3290))=0,"",IF(OR(OR(ISBLANK(F3290),SUM(LEN(C3290),LEN(D3290))=0),AND(NOT(E3290="Unknown"),ISBLANK(J3290)),AND(NOT(O3290="Unknown"),ISBLANK(R3290))),"Missing Information", INDEX(Table15[Entire Service Line Classification], MATCH(SUMIFS(Table15[Unique ID],Table15[System-Owned Portion],E3290,Table15[If Material Anything Other than "Lead" in Column E,Was Material Ever Previously Lead?],G3290,Table15[Customer-Owned Portion],O3290),Table15[Unique ID],0),0)))</f>
        <v/>
      </c>
      <c r="X3290"/>
    </row>
    <row r="3291" spans="2:24" x14ac:dyDescent="0.35">
      <c r="B3291" s="146"/>
      <c r="C3291" s="31"/>
      <c r="D3291" s="31"/>
      <c r="E3291" s="44"/>
      <c r="F3291" s="43"/>
      <c r="G3291" s="84"/>
      <c r="H3291" s="31"/>
      <c r="I3291" s="31"/>
      <c r="J3291" s="84"/>
      <c r="K3291" s="31"/>
      <c r="L3291" s="31"/>
      <c r="M3291" s="169"/>
      <c r="N3291" s="148"/>
      <c r="O3291" s="106"/>
      <c r="P3291" s="43"/>
      <c r="Q3291" s="31"/>
      <c r="R3291" s="84"/>
      <c r="S3291" s="31"/>
      <c r="T3291" s="31"/>
      <c r="U3291" s="169"/>
      <c r="V3291" s="150"/>
      <c r="W3291" s="141" t="str" cm="1">
        <f t="array" ref="W3291">IF(SUM(LEN(B3291:V3291))=0,"",IF(OR(OR(ISBLANK(F3291),SUM(LEN(C3291),LEN(D3291))=0),AND(NOT(E3291="Unknown"),ISBLANK(J3291)),AND(NOT(O3291="Unknown"),ISBLANK(R3291))),"Missing Information", INDEX(Table15[Entire Service Line Classification], MATCH(SUMIFS(Table15[Unique ID],Table15[System-Owned Portion],E3291,Table15[If Material Anything Other than "Lead" in Column E,Was Material Ever Previously Lead?],G3291,Table15[Customer-Owned Portion],O3291),Table15[Unique ID],0),0)))</f>
        <v/>
      </c>
      <c r="X3291"/>
    </row>
    <row r="3292" spans="2:24" x14ac:dyDescent="0.35">
      <c r="B3292" s="146"/>
      <c r="C3292" s="31"/>
      <c r="D3292" s="31"/>
      <c r="E3292" s="44"/>
      <c r="F3292" s="43"/>
      <c r="G3292" s="84"/>
      <c r="H3292" s="31"/>
      <c r="I3292" s="31"/>
      <c r="J3292" s="84"/>
      <c r="K3292" s="31"/>
      <c r="L3292" s="31"/>
      <c r="M3292" s="169"/>
      <c r="N3292" s="148"/>
      <c r="O3292" s="106"/>
      <c r="P3292" s="43"/>
      <c r="Q3292" s="31"/>
      <c r="R3292" s="84"/>
      <c r="S3292" s="31"/>
      <c r="T3292" s="31"/>
      <c r="U3292" s="169"/>
      <c r="V3292" s="150"/>
      <c r="W3292" s="141" t="str" cm="1">
        <f t="array" ref="W3292">IF(SUM(LEN(B3292:V3292))=0,"",IF(OR(OR(ISBLANK(F3292),SUM(LEN(C3292),LEN(D3292))=0),AND(NOT(E3292="Unknown"),ISBLANK(J3292)),AND(NOT(O3292="Unknown"),ISBLANK(R3292))),"Missing Information", INDEX(Table15[Entire Service Line Classification], MATCH(SUMIFS(Table15[Unique ID],Table15[System-Owned Portion],E3292,Table15[If Material Anything Other than "Lead" in Column E,Was Material Ever Previously Lead?],G3292,Table15[Customer-Owned Portion],O3292),Table15[Unique ID],0),0)))</f>
        <v/>
      </c>
      <c r="X3292"/>
    </row>
    <row r="3293" spans="2:24" x14ac:dyDescent="0.35">
      <c r="B3293" s="146"/>
      <c r="C3293" s="31"/>
      <c r="D3293" s="31"/>
      <c r="E3293" s="44"/>
      <c r="F3293" s="43"/>
      <c r="G3293" s="84"/>
      <c r="H3293" s="31"/>
      <c r="I3293" s="31"/>
      <c r="J3293" s="84"/>
      <c r="K3293" s="31"/>
      <c r="L3293" s="31"/>
      <c r="M3293" s="169"/>
      <c r="N3293" s="148"/>
      <c r="O3293" s="106"/>
      <c r="P3293" s="43"/>
      <c r="Q3293" s="31"/>
      <c r="R3293" s="84"/>
      <c r="S3293" s="31"/>
      <c r="T3293" s="31"/>
      <c r="U3293" s="169"/>
      <c r="V3293" s="150"/>
      <c r="W3293" s="141" t="str" cm="1">
        <f t="array" ref="W3293">IF(SUM(LEN(B3293:V3293))=0,"",IF(OR(OR(ISBLANK(F3293),SUM(LEN(C3293),LEN(D3293))=0),AND(NOT(E3293="Unknown"),ISBLANK(J3293)),AND(NOT(O3293="Unknown"),ISBLANK(R3293))),"Missing Information", INDEX(Table15[Entire Service Line Classification], MATCH(SUMIFS(Table15[Unique ID],Table15[System-Owned Portion],E3293,Table15[If Material Anything Other than "Lead" in Column E,Was Material Ever Previously Lead?],G3293,Table15[Customer-Owned Portion],O3293),Table15[Unique ID],0),0)))</f>
        <v/>
      </c>
      <c r="X3293"/>
    </row>
    <row r="3294" spans="2:24" x14ac:dyDescent="0.35">
      <c r="B3294" s="146"/>
      <c r="C3294" s="31"/>
      <c r="D3294" s="31"/>
      <c r="E3294" s="44"/>
      <c r="F3294" s="43"/>
      <c r="G3294" s="84"/>
      <c r="H3294" s="31"/>
      <c r="I3294" s="31"/>
      <c r="J3294" s="84"/>
      <c r="K3294" s="31"/>
      <c r="L3294" s="31"/>
      <c r="M3294" s="169"/>
      <c r="N3294" s="148"/>
      <c r="O3294" s="106"/>
      <c r="P3294" s="43"/>
      <c r="Q3294" s="31"/>
      <c r="R3294" s="84"/>
      <c r="S3294" s="31"/>
      <c r="T3294" s="31"/>
      <c r="U3294" s="169"/>
      <c r="V3294" s="150"/>
      <c r="W3294" s="141" t="str" cm="1">
        <f t="array" ref="W3294">IF(SUM(LEN(B3294:V3294))=0,"",IF(OR(OR(ISBLANK(F3294),SUM(LEN(C3294),LEN(D3294))=0),AND(NOT(E3294="Unknown"),ISBLANK(J3294)),AND(NOT(O3294="Unknown"),ISBLANK(R3294))),"Missing Information", INDEX(Table15[Entire Service Line Classification], MATCH(SUMIFS(Table15[Unique ID],Table15[System-Owned Portion],E3294,Table15[If Material Anything Other than "Lead" in Column E,Was Material Ever Previously Lead?],G3294,Table15[Customer-Owned Portion],O3294),Table15[Unique ID],0),0)))</f>
        <v/>
      </c>
      <c r="X3294"/>
    </row>
    <row r="3295" spans="2:24" x14ac:dyDescent="0.35">
      <c r="B3295" s="146"/>
      <c r="C3295" s="31"/>
      <c r="D3295" s="31"/>
      <c r="E3295" s="44"/>
      <c r="F3295" s="43"/>
      <c r="G3295" s="84"/>
      <c r="H3295" s="31"/>
      <c r="I3295" s="31"/>
      <c r="J3295" s="84"/>
      <c r="K3295" s="31"/>
      <c r="L3295" s="31"/>
      <c r="M3295" s="169"/>
      <c r="N3295" s="148"/>
      <c r="O3295" s="106"/>
      <c r="P3295" s="43"/>
      <c r="Q3295" s="31"/>
      <c r="R3295" s="84"/>
      <c r="S3295" s="31"/>
      <c r="T3295" s="31"/>
      <c r="U3295" s="169"/>
      <c r="V3295" s="150"/>
      <c r="W3295" s="141" t="str" cm="1">
        <f t="array" ref="W3295">IF(SUM(LEN(B3295:V3295))=0,"",IF(OR(OR(ISBLANK(F3295),SUM(LEN(C3295),LEN(D3295))=0),AND(NOT(E3295="Unknown"),ISBLANK(J3295)),AND(NOT(O3295="Unknown"),ISBLANK(R3295))),"Missing Information", INDEX(Table15[Entire Service Line Classification], MATCH(SUMIFS(Table15[Unique ID],Table15[System-Owned Portion],E3295,Table15[If Material Anything Other than "Lead" in Column E,Was Material Ever Previously Lead?],G3295,Table15[Customer-Owned Portion],O3295),Table15[Unique ID],0),0)))</f>
        <v/>
      </c>
      <c r="X3295"/>
    </row>
    <row r="3296" spans="2:24" x14ac:dyDescent="0.35">
      <c r="B3296" s="146"/>
      <c r="C3296" s="31"/>
      <c r="D3296" s="31"/>
      <c r="E3296" s="44"/>
      <c r="F3296" s="43"/>
      <c r="G3296" s="84"/>
      <c r="H3296" s="31"/>
      <c r="I3296" s="31"/>
      <c r="J3296" s="84"/>
      <c r="K3296" s="31"/>
      <c r="L3296" s="31"/>
      <c r="M3296" s="169"/>
      <c r="N3296" s="148"/>
      <c r="O3296" s="106"/>
      <c r="P3296" s="43"/>
      <c r="Q3296" s="31"/>
      <c r="R3296" s="84"/>
      <c r="S3296" s="31"/>
      <c r="T3296" s="31"/>
      <c r="U3296" s="169"/>
      <c r="V3296" s="150"/>
      <c r="W3296" s="141" t="str" cm="1">
        <f t="array" ref="W3296">IF(SUM(LEN(B3296:V3296))=0,"",IF(OR(OR(ISBLANK(F3296),SUM(LEN(C3296),LEN(D3296))=0),AND(NOT(E3296="Unknown"),ISBLANK(J3296)),AND(NOT(O3296="Unknown"),ISBLANK(R3296))),"Missing Information", INDEX(Table15[Entire Service Line Classification], MATCH(SUMIFS(Table15[Unique ID],Table15[System-Owned Portion],E3296,Table15[If Material Anything Other than "Lead" in Column E,Was Material Ever Previously Lead?],G3296,Table15[Customer-Owned Portion],O3296),Table15[Unique ID],0),0)))</f>
        <v/>
      </c>
      <c r="X3296"/>
    </row>
    <row r="3297" spans="2:24" x14ac:dyDescent="0.35">
      <c r="B3297" s="146"/>
      <c r="C3297" s="31"/>
      <c r="D3297" s="31"/>
      <c r="E3297" s="44"/>
      <c r="F3297" s="43"/>
      <c r="G3297" s="84"/>
      <c r="H3297" s="31"/>
      <c r="I3297" s="31"/>
      <c r="J3297" s="84"/>
      <c r="K3297" s="31"/>
      <c r="L3297" s="31"/>
      <c r="M3297" s="169"/>
      <c r="N3297" s="148"/>
      <c r="O3297" s="106"/>
      <c r="P3297" s="43"/>
      <c r="Q3297" s="31"/>
      <c r="R3297" s="84"/>
      <c r="S3297" s="31"/>
      <c r="T3297" s="31"/>
      <c r="U3297" s="169"/>
      <c r="V3297" s="150"/>
      <c r="W3297" s="141" t="str" cm="1">
        <f t="array" ref="W3297">IF(SUM(LEN(B3297:V3297))=0,"",IF(OR(OR(ISBLANK(F3297),SUM(LEN(C3297),LEN(D3297))=0),AND(NOT(E3297="Unknown"),ISBLANK(J3297)),AND(NOT(O3297="Unknown"),ISBLANK(R3297))),"Missing Information", INDEX(Table15[Entire Service Line Classification], MATCH(SUMIFS(Table15[Unique ID],Table15[System-Owned Portion],E3297,Table15[If Material Anything Other than "Lead" in Column E,Was Material Ever Previously Lead?],G3297,Table15[Customer-Owned Portion],O3297),Table15[Unique ID],0),0)))</f>
        <v/>
      </c>
      <c r="X3297"/>
    </row>
    <row r="3298" spans="2:24" x14ac:dyDescent="0.35">
      <c r="B3298" s="146"/>
      <c r="C3298" s="31"/>
      <c r="D3298" s="31"/>
      <c r="E3298" s="44"/>
      <c r="F3298" s="43"/>
      <c r="G3298" s="84"/>
      <c r="H3298" s="31"/>
      <c r="I3298" s="31"/>
      <c r="J3298" s="84"/>
      <c r="K3298" s="31"/>
      <c r="L3298" s="31"/>
      <c r="M3298" s="169"/>
      <c r="N3298" s="148"/>
      <c r="O3298" s="106"/>
      <c r="P3298" s="43"/>
      <c r="Q3298" s="31"/>
      <c r="R3298" s="84"/>
      <c r="S3298" s="31"/>
      <c r="T3298" s="31"/>
      <c r="U3298" s="169"/>
      <c r="V3298" s="150"/>
      <c r="W3298" s="141" t="str" cm="1">
        <f t="array" ref="W3298">IF(SUM(LEN(B3298:V3298))=0,"",IF(OR(OR(ISBLANK(F3298),SUM(LEN(C3298),LEN(D3298))=0),AND(NOT(E3298="Unknown"),ISBLANK(J3298)),AND(NOT(O3298="Unknown"),ISBLANK(R3298))),"Missing Information", INDEX(Table15[Entire Service Line Classification], MATCH(SUMIFS(Table15[Unique ID],Table15[System-Owned Portion],E3298,Table15[If Material Anything Other than "Lead" in Column E,Was Material Ever Previously Lead?],G3298,Table15[Customer-Owned Portion],O3298),Table15[Unique ID],0),0)))</f>
        <v/>
      </c>
      <c r="X3298"/>
    </row>
    <row r="3299" spans="2:24" x14ac:dyDescent="0.35">
      <c r="B3299" s="146"/>
      <c r="C3299" s="31"/>
      <c r="D3299" s="31"/>
      <c r="E3299" s="44"/>
      <c r="F3299" s="43"/>
      <c r="G3299" s="84"/>
      <c r="H3299" s="31"/>
      <c r="I3299" s="31"/>
      <c r="J3299" s="84"/>
      <c r="K3299" s="31"/>
      <c r="L3299" s="31"/>
      <c r="M3299" s="169"/>
      <c r="N3299" s="148"/>
      <c r="O3299" s="106"/>
      <c r="P3299" s="43"/>
      <c r="Q3299" s="31"/>
      <c r="R3299" s="84"/>
      <c r="S3299" s="31"/>
      <c r="T3299" s="31"/>
      <c r="U3299" s="169"/>
      <c r="V3299" s="150"/>
      <c r="W3299" s="141" t="str" cm="1">
        <f t="array" ref="W3299">IF(SUM(LEN(B3299:V3299))=0,"",IF(OR(OR(ISBLANK(F3299),SUM(LEN(C3299),LEN(D3299))=0),AND(NOT(E3299="Unknown"),ISBLANK(J3299)),AND(NOT(O3299="Unknown"),ISBLANK(R3299))),"Missing Information", INDEX(Table15[Entire Service Line Classification], MATCH(SUMIFS(Table15[Unique ID],Table15[System-Owned Portion],E3299,Table15[If Material Anything Other than "Lead" in Column E,Was Material Ever Previously Lead?],G3299,Table15[Customer-Owned Portion],O3299),Table15[Unique ID],0),0)))</f>
        <v/>
      </c>
      <c r="X3299"/>
    </row>
    <row r="3300" spans="2:24" x14ac:dyDescent="0.35">
      <c r="B3300" s="146"/>
      <c r="C3300" s="31"/>
      <c r="D3300" s="31"/>
      <c r="E3300" s="44"/>
      <c r="F3300" s="43"/>
      <c r="G3300" s="84"/>
      <c r="H3300" s="31"/>
      <c r="I3300" s="31"/>
      <c r="J3300" s="84"/>
      <c r="K3300" s="31"/>
      <c r="L3300" s="31"/>
      <c r="M3300" s="169"/>
      <c r="N3300" s="148"/>
      <c r="O3300" s="106"/>
      <c r="P3300" s="43"/>
      <c r="Q3300" s="31"/>
      <c r="R3300" s="84"/>
      <c r="S3300" s="31"/>
      <c r="T3300" s="31"/>
      <c r="U3300" s="169"/>
      <c r="V3300" s="150"/>
      <c r="W3300" s="141" t="str" cm="1">
        <f t="array" ref="W3300">IF(SUM(LEN(B3300:V3300))=0,"",IF(OR(OR(ISBLANK(F3300),SUM(LEN(C3300),LEN(D3300))=0),AND(NOT(E3300="Unknown"),ISBLANK(J3300)),AND(NOT(O3300="Unknown"),ISBLANK(R3300))),"Missing Information", INDEX(Table15[Entire Service Line Classification], MATCH(SUMIFS(Table15[Unique ID],Table15[System-Owned Portion],E3300,Table15[If Material Anything Other than "Lead" in Column E,Was Material Ever Previously Lead?],G3300,Table15[Customer-Owned Portion],O3300),Table15[Unique ID],0),0)))</f>
        <v/>
      </c>
      <c r="X3300"/>
    </row>
    <row r="3301" spans="2:24" x14ac:dyDescent="0.35">
      <c r="B3301" s="146"/>
      <c r="C3301" s="31"/>
      <c r="D3301" s="31"/>
      <c r="E3301" s="44"/>
      <c r="F3301" s="43"/>
      <c r="G3301" s="84"/>
      <c r="H3301" s="31"/>
      <c r="I3301" s="31"/>
      <c r="J3301" s="84"/>
      <c r="K3301" s="31"/>
      <c r="L3301" s="31"/>
      <c r="M3301" s="169"/>
      <c r="N3301" s="148"/>
      <c r="O3301" s="106"/>
      <c r="P3301" s="43"/>
      <c r="Q3301" s="31"/>
      <c r="R3301" s="84"/>
      <c r="S3301" s="31"/>
      <c r="T3301" s="31"/>
      <c r="U3301" s="169"/>
      <c r="V3301" s="150"/>
      <c r="W3301" s="141" t="str" cm="1">
        <f t="array" ref="W3301">IF(SUM(LEN(B3301:V3301))=0,"",IF(OR(OR(ISBLANK(F3301),SUM(LEN(C3301),LEN(D3301))=0),AND(NOT(E3301="Unknown"),ISBLANK(J3301)),AND(NOT(O3301="Unknown"),ISBLANK(R3301))),"Missing Information", INDEX(Table15[Entire Service Line Classification], MATCH(SUMIFS(Table15[Unique ID],Table15[System-Owned Portion],E3301,Table15[If Material Anything Other than "Lead" in Column E,Was Material Ever Previously Lead?],G3301,Table15[Customer-Owned Portion],O3301),Table15[Unique ID],0),0)))</f>
        <v/>
      </c>
      <c r="X3301"/>
    </row>
    <row r="3302" spans="2:24" x14ac:dyDescent="0.35">
      <c r="B3302" s="146"/>
      <c r="C3302" s="31"/>
      <c r="D3302" s="31"/>
      <c r="E3302" s="44"/>
      <c r="F3302" s="43"/>
      <c r="G3302" s="84"/>
      <c r="H3302" s="31"/>
      <c r="I3302" s="31"/>
      <c r="J3302" s="84"/>
      <c r="K3302" s="31"/>
      <c r="L3302" s="31"/>
      <c r="M3302" s="169"/>
      <c r="N3302" s="148"/>
      <c r="O3302" s="106"/>
      <c r="P3302" s="43"/>
      <c r="Q3302" s="31"/>
      <c r="R3302" s="84"/>
      <c r="S3302" s="31"/>
      <c r="T3302" s="31"/>
      <c r="U3302" s="169"/>
      <c r="V3302" s="150"/>
      <c r="W3302" s="141" t="str" cm="1">
        <f t="array" ref="W3302">IF(SUM(LEN(B3302:V3302))=0,"",IF(OR(OR(ISBLANK(F3302),SUM(LEN(C3302),LEN(D3302))=0),AND(NOT(E3302="Unknown"),ISBLANK(J3302)),AND(NOT(O3302="Unknown"),ISBLANK(R3302))),"Missing Information", INDEX(Table15[Entire Service Line Classification], MATCH(SUMIFS(Table15[Unique ID],Table15[System-Owned Portion],E3302,Table15[If Material Anything Other than "Lead" in Column E,Was Material Ever Previously Lead?],G3302,Table15[Customer-Owned Portion],O3302),Table15[Unique ID],0),0)))</f>
        <v/>
      </c>
      <c r="X3302"/>
    </row>
    <row r="3303" spans="2:24" x14ac:dyDescent="0.35">
      <c r="B3303" s="146"/>
      <c r="C3303" s="31"/>
      <c r="D3303" s="31"/>
      <c r="E3303" s="44"/>
      <c r="F3303" s="43"/>
      <c r="G3303" s="84"/>
      <c r="H3303" s="31"/>
      <c r="I3303" s="31"/>
      <c r="J3303" s="84"/>
      <c r="K3303" s="31"/>
      <c r="L3303" s="31"/>
      <c r="M3303" s="169"/>
      <c r="N3303" s="148"/>
      <c r="O3303" s="106"/>
      <c r="P3303" s="43"/>
      <c r="Q3303" s="31"/>
      <c r="R3303" s="84"/>
      <c r="S3303" s="31"/>
      <c r="T3303" s="31"/>
      <c r="U3303" s="169"/>
      <c r="V3303" s="150"/>
      <c r="W3303" s="141" t="str" cm="1">
        <f t="array" ref="W3303">IF(SUM(LEN(B3303:V3303))=0,"",IF(OR(OR(ISBLANK(F3303),SUM(LEN(C3303),LEN(D3303))=0),AND(NOT(E3303="Unknown"),ISBLANK(J3303)),AND(NOT(O3303="Unknown"),ISBLANK(R3303))),"Missing Information", INDEX(Table15[Entire Service Line Classification], MATCH(SUMIFS(Table15[Unique ID],Table15[System-Owned Portion],E3303,Table15[If Material Anything Other than "Lead" in Column E,Was Material Ever Previously Lead?],G3303,Table15[Customer-Owned Portion],O3303),Table15[Unique ID],0),0)))</f>
        <v/>
      </c>
      <c r="X3303"/>
    </row>
    <row r="3304" spans="2:24" x14ac:dyDescent="0.35">
      <c r="B3304" s="146"/>
      <c r="C3304" s="31"/>
      <c r="D3304" s="31"/>
      <c r="E3304" s="44"/>
      <c r="F3304" s="43"/>
      <c r="G3304" s="84"/>
      <c r="H3304" s="31"/>
      <c r="I3304" s="31"/>
      <c r="J3304" s="84"/>
      <c r="K3304" s="31"/>
      <c r="L3304" s="31"/>
      <c r="M3304" s="169"/>
      <c r="N3304" s="148"/>
      <c r="O3304" s="106"/>
      <c r="P3304" s="43"/>
      <c r="Q3304" s="31"/>
      <c r="R3304" s="84"/>
      <c r="S3304" s="31"/>
      <c r="T3304" s="31"/>
      <c r="U3304" s="169"/>
      <c r="V3304" s="150"/>
      <c r="W3304" s="141" t="str" cm="1">
        <f t="array" ref="W3304">IF(SUM(LEN(B3304:V3304))=0,"",IF(OR(OR(ISBLANK(F3304),SUM(LEN(C3304),LEN(D3304))=0),AND(NOT(E3304="Unknown"),ISBLANK(J3304)),AND(NOT(O3304="Unknown"),ISBLANK(R3304))),"Missing Information", INDEX(Table15[Entire Service Line Classification], MATCH(SUMIFS(Table15[Unique ID],Table15[System-Owned Portion],E3304,Table15[If Material Anything Other than "Lead" in Column E,Was Material Ever Previously Lead?],G3304,Table15[Customer-Owned Portion],O3304),Table15[Unique ID],0),0)))</f>
        <v/>
      </c>
      <c r="X3304"/>
    </row>
    <row r="3305" spans="2:24" x14ac:dyDescent="0.35">
      <c r="B3305" s="146"/>
      <c r="C3305" s="31"/>
      <c r="D3305" s="31"/>
      <c r="E3305" s="44"/>
      <c r="F3305" s="43"/>
      <c r="G3305" s="84"/>
      <c r="H3305" s="31"/>
      <c r="I3305" s="31"/>
      <c r="J3305" s="84"/>
      <c r="K3305" s="31"/>
      <c r="L3305" s="31"/>
      <c r="M3305" s="169"/>
      <c r="N3305" s="148"/>
      <c r="O3305" s="106"/>
      <c r="P3305" s="43"/>
      <c r="Q3305" s="31"/>
      <c r="R3305" s="84"/>
      <c r="S3305" s="31"/>
      <c r="T3305" s="31"/>
      <c r="U3305" s="169"/>
      <c r="V3305" s="150"/>
      <c r="W3305" s="141" t="str" cm="1">
        <f t="array" ref="W3305">IF(SUM(LEN(B3305:V3305))=0,"",IF(OR(OR(ISBLANK(F3305),SUM(LEN(C3305),LEN(D3305))=0),AND(NOT(E3305="Unknown"),ISBLANK(J3305)),AND(NOT(O3305="Unknown"),ISBLANK(R3305))),"Missing Information", INDEX(Table15[Entire Service Line Classification], MATCH(SUMIFS(Table15[Unique ID],Table15[System-Owned Portion],E3305,Table15[If Material Anything Other than "Lead" in Column E,Was Material Ever Previously Lead?],G3305,Table15[Customer-Owned Portion],O3305),Table15[Unique ID],0),0)))</f>
        <v/>
      </c>
      <c r="X3305"/>
    </row>
    <row r="3306" spans="2:24" x14ac:dyDescent="0.35">
      <c r="B3306" s="146"/>
      <c r="C3306" s="31"/>
      <c r="D3306" s="31"/>
      <c r="E3306" s="44"/>
      <c r="F3306" s="43"/>
      <c r="G3306" s="84"/>
      <c r="H3306" s="31"/>
      <c r="I3306" s="31"/>
      <c r="J3306" s="84"/>
      <c r="K3306" s="31"/>
      <c r="L3306" s="31"/>
      <c r="M3306" s="169"/>
      <c r="N3306" s="148"/>
      <c r="O3306" s="106"/>
      <c r="P3306" s="43"/>
      <c r="Q3306" s="31"/>
      <c r="R3306" s="84"/>
      <c r="S3306" s="31"/>
      <c r="T3306" s="31"/>
      <c r="U3306" s="169"/>
      <c r="V3306" s="150"/>
      <c r="W3306" s="141" t="str" cm="1">
        <f t="array" ref="W3306">IF(SUM(LEN(B3306:V3306))=0,"",IF(OR(OR(ISBLANK(F3306),SUM(LEN(C3306),LEN(D3306))=0),AND(NOT(E3306="Unknown"),ISBLANK(J3306)),AND(NOT(O3306="Unknown"),ISBLANK(R3306))),"Missing Information", INDEX(Table15[Entire Service Line Classification], MATCH(SUMIFS(Table15[Unique ID],Table15[System-Owned Portion],E3306,Table15[If Material Anything Other than "Lead" in Column E,Was Material Ever Previously Lead?],G3306,Table15[Customer-Owned Portion],O3306),Table15[Unique ID],0),0)))</f>
        <v/>
      </c>
      <c r="X3306"/>
    </row>
    <row r="3307" spans="2:24" x14ac:dyDescent="0.35">
      <c r="B3307" s="146"/>
      <c r="C3307" s="31"/>
      <c r="D3307" s="31"/>
      <c r="E3307" s="44"/>
      <c r="F3307" s="43"/>
      <c r="G3307" s="84"/>
      <c r="H3307" s="31"/>
      <c r="I3307" s="31"/>
      <c r="J3307" s="84"/>
      <c r="K3307" s="31"/>
      <c r="L3307" s="31"/>
      <c r="M3307" s="169"/>
      <c r="N3307" s="148"/>
      <c r="O3307" s="106"/>
      <c r="P3307" s="43"/>
      <c r="Q3307" s="31"/>
      <c r="R3307" s="84"/>
      <c r="S3307" s="31"/>
      <c r="T3307" s="31"/>
      <c r="U3307" s="169"/>
      <c r="V3307" s="150"/>
      <c r="W3307" s="141" t="str" cm="1">
        <f t="array" ref="W3307">IF(SUM(LEN(B3307:V3307))=0,"",IF(OR(OR(ISBLANK(F3307),SUM(LEN(C3307),LEN(D3307))=0),AND(NOT(E3307="Unknown"),ISBLANK(J3307)),AND(NOT(O3307="Unknown"),ISBLANK(R3307))),"Missing Information", INDEX(Table15[Entire Service Line Classification], MATCH(SUMIFS(Table15[Unique ID],Table15[System-Owned Portion],E3307,Table15[If Material Anything Other than "Lead" in Column E,Was Material Ever Previously Lead?],G3307,Table15[Customer-Owned Portion],O3307),Table15[Unique ID],0),0)))</f>
        <v/>
      </c>
      <c r="X3307"/>
    </row>
    <row r="3308" spans="2:24" x14ac:dyDescent="0.35">
      <c r="B3308" s="146"/>
      <c r="C3308" s="31"/>
      <c r="D3308" s="31"/>
      <c r="E3308" s="44"/>
      <c r="F3308" s="43"/>
      <c r="G3308" s="84"/>
      <c r="H3308" s="31"/>
      <c r="I3308" s="31"/>
      <c r="J3308" s="84"/>
      <c r="K3308" s="31"/>
      <c r="L3308" s="31"/>
      <c r="M3308" s="169"/>
      <c r="N3308" s="148"/>
      <c r="O3308" s="106"/>
      <c r="P3308" s="43"/>
      <c r="Q3308" s="31"/>
      <c r="R3308" s="84"/>
      <c r="S3308" s="31"/>
      <c r="T3308" s="31"/>
      <c r="U3308" s="169"/>
      <c r="V3308" s="150"/>
      <c r="W3308" s="141" t="str" cm="1">
        <f t="array" ref="W3308">IF(SUM(LEN(B3308:V3308))=0,"",IF(OR(OR(ISBLANK(F3308),SUM(LEN(C3308),LEN(D3308))=0),AND(NOT(E3308="Unknown"),ISBLANK(J3308)),AND(NOT(O3308="Unknown"),ISBLANK(R3308))),"Missing Information", INDEX(Table15[Entire Service Line Classification], MATCH(SUMIFS(Table15[Unique ID],Table15[System-Owned Portion],E3308,Table15[If Material Anything Other than "Lead" in Column E,Was Material Ever Previously Lead?],G3308,Table15[Customer-Owned Portion],O3308),Table15[Unique ID],0),0)))</f>
        <v/>
      </c>
      <c r="X3308"/>
    </row>
    <row r="3309" spans="2:24" x14ac:dyDescent="0.35">
      <c r="B3309" s="146"/>
      <c r="C3309" s="31"/>
      <c r="D3309" s="31"/>
      <c r="E3309" s="44"/>
      <c r="F3309" s="43"/>
      <c r="G3309" s="84"/>
      <c r="H3309" s="31"/>
      <c r="I3309" s="31"/>
      <c r="J3309" s="84"/>
      <c r="K3309" s="31"/>
      <c r="L3309" s="31"/>
      <c r="M3309" s="169"/>
      <c r="N3309" s="148"/>
      <c r="O3309" s="106"/>
      <c r="P3309" s="43"/>
      <c r="Q3309" s="31"/>
      <c r="R3309" s="84"/>
      <c r="S3309" s="31"/>
      <c r="T3309" s="31"/>
      <c r="U3309" s="169"/>
      <c r="V3309" s="150"/>
      <c r="W3309" s="141" t="str" cm="1">
        <f t="array" ref="W3309">IF(SUM(LEN(B3309:V3309))=0,"",IF(OR(OR(ISBLANK(F3309),SUM(LEN(C3309),LEN(D3309))=0),AND(NOT(E3309="Unknown"),ISBLANK(J3309)),AND(NOT(O3309="Unknown"),ISBLANK(R3309))),"Missing Information", INDEX(Table15[Entire Service Line Classification], MATCH(SUMIFS(Table15[Unique ID],Table15[System-Owned Portion],E3309,Table15[If Material Anything Other than "Lead" in Column E,Was Material Ever Previously Lead?],G3309,Table15[Customer-Owned Portion],O3309),Table15[Unique ID],0),0)))</f>
        <v/>
      </c>
      <c r="X3309"/>
    </row>
    <row r="3310" spans="2:24" x14ac:dyDescent="0.35">
      <c r="B3310" s="146"/>
      <c r="C3310" s="31"/>
      <c r="D3310" s="31"/>
      <c r="E3310" s="44"/>
      <c r="F3310" s="43"/>
      <c r="G3310" s="84"/>
      <c r="H3310" s="31"/>
      <c r="I3310" s="31"/>
      <c r="J3310" s="84"/>
      <c r="K3310" s="31"/>
      <c r="L3310" s="31"/>
      <c r="M3310" s="169"/>
      <c r="N3310" s="148"/>
      <c r="O3310" s="106"/>
      <c r="P3310" s="43"/>
      <c r="Q3310" s="31"/>
      <c r="R3310" s="84"/>
      <c r="S3310" s="31"/>
      <c r="T3310" s="31"/>
      <c r="U3310" s="169"/>
      <c r="V3310" s="150"/>
      <c r="W3310" s="141" t="str" cm="1">
        <f t="array" ref="W3310">IF(SUM(LEN(B3310:V3310))=0,"",IF(OR(OR(ISBLANK(F3310),SUM(LEN(C3310),LEN(D3310))=0),AND(NOT(E3310="Unknown"),ISBLANK(J3310)),AND(NOT(O3310="Unknown"),ISBLANK(R3310))),"Missing Information", INDEX(Table15[Entire Service Line Classification], MATCH(SUMIFS(Table15[Unique ID],Table15[System-Owned Portion],E3310,Table15[If Material Anything Other than "Lead" in Column E,Was Material Ever Previously Lead?],G3310,Table15[Customer-Owned Portion],O3310),Table15[Unique ID],0),0)))</f>
        <v/>
      </c>
      <c r="X3310"/>
    </row>
    <row r="3311" spans="2:24" x14ac:dyDescent="0.35">
      <c r="B3311" s="146"/>
      <c r="C3311" s="31"/>
      <c r="D3311" s="31"/>
      <c r="E3311" s="44"/>
      <c r="F3311" s="43"/>
      <c r="G3311" s="84"/>
      <c r="H3311" s="31"/>
      <c r="I3311" s="31"/>
      <c r="J3311" s="84"/>
      <c r="K3311" s="31"/>
      <c r="L3311" s="31"/>
      <c r="M3311" s="169"/>
      <c r="N3311" s="148"/>
      <c r="O3311" s="106"/>
      <c r="P3311" s="43"/>
      <c r="Q3311" s="31"/>
      <c r="R3311" s="84"/>
      <c r="S3311" s="31"/>
      <c r="T3311" s="31"/>
      <c r="U3311" s="169"/>
      <c r="V3311" s="150"/>
      <c r="W3311" s="141" t="str" cm="1">
        <f t="array" ref="W3311">IF(SUM(LEN(B3311:V3311))=0,"",IF(OR(OR(ISBLANK(F3311),SUM(LEN(C3311),LEN(D3311))=0),AND(NOT(E3311="Unknown"),ISBLANK(J3311)),AND(NOT(O3311="Unknown"),ISBLANK(R3311))),"Missing Information", INDEX(Table15[Entire Service Line Classification], MATCH(SUMIFS(Table15[Unique ID],Table15[System-Owned Portion],E3311,Table15[If Material Anything Other than "Lead" in Column E,Was Material Ever Previously Lead?],G3311,Table15[Customer-Owned Portion],O3311),Table15[Unique ID],0),0)))</f>
        <v/>
      </c>
      <c r="X3311"/>
    </row>
    <row r="3312" spans="2:24" x14ac:dyDescent="0.35">
      <c r="B3312" s="146"/>
      <c r="C3312" s="31"/>
      <c r="D3312" s="31"/>
      <c r="E3312" s="44"/>
      <c r="F3312" s="43"/>
      <c r="G3312" s="84"/>
      <c r="H3312" s="31"/>
      <c r="I3312" s="31"/>
      <c r="J3312" s="84"/>
      <c r="K3312" s="31"/>
      <c r="L3312" s="31"/>
      <c r="M3312" s="169"/>
      <c r="N3312" s="148"/>
      <c r="O3312" s="106"/>
      <c r="P3312" s="43"/>
      <c r="Q3312" s="31"/>
      <c r="R3312" s="84"/>
      <c r="S3312" s="31"/>
      <c r="T3312" s="31"/>
      <c r="U3312" s="169"/>
      <c r="V3312" s="150"/>
      <c r="W3312" s="141" t="str" cm="1">
        <f t="array" ref="W3312">IF(SUM(LEN(B3312:V3312))=0,"",IF(OR(OR(ISBLANK(F3312),SUM(LEN(C3312),LEN(D3312))=0),AND(NOT(E3312="Unknown"),ISBLANK(J3312)),AND(NOT(O3312="Unknown"),ISBLANK(R3312))),"Missing Information", INDEX(Table15[Entire Service Line Classification], MATCH(SUMIFS(Table15[Unique ID],Table15[System-Owned Portion],E3312,Table15[If Material Anything Other than "Lead" in Column E,Was Material Ever Previously Lead?],G3312,Table15[Customer-Owned Portion],O3312),Table15[Unique ID],0),0)))</f>
        <v/>
      </c>
      <c r="X3312"/>
    </row>
    <row r="3313" spans="2:24" x14ac:dyDescent="0.35">
      <c r="B3313" s="146"/>
      <c r="C3313" s="31"/>
      <c r="D3313" s="31"/>
      <c r="E3313" s="44"/>
      <c r="F3313" s="43"/>
      <c r="G3313" s="84"/>
      <c r="H3313" s="31"/>
      <c r="I3313" s="31"/>
      <c r="J3313" s="84"/>
      <c r="K3313" s="31"/>
      <c r="L3313" s="31"/>
      <c r="M3313" s="169"/>
      <c r="N3313" s="148"/>
      <c r="O3313" s="106"/>
      <c r="P3313" s="43"/>
      <c r="Q3313" s="31"/>
      <c r="R3313" s="84"/>
      <c r="S3313" s="31"/>
      <c r="T3313" s="31"/>
      <c r="U3313" s="169"/>
      <c r="V3313" s="150"/>
      <c r="W3313" s="141" t="str" cm="1">
        <f t="array" ref="W3313">IF(SUM(LEN(B3313:V3313))=0,"",IF(OR(OR(ISBLANK(F3313),SUM(LEN(C3313),LEN(D3313))=0),AND(NOT(E3313="Unknown"),ISBLANK(J3313)),AND(NOT(O3313="Unknown"),ISBLANK(R3313))),"Missing Information", INDEX(Table15[Entire Service Line Classification], MATCH(SUMIFS(Table15[Unique ID],Table15[System-Owned Portion],E3313,Table15[If Material Anything Other than "Lead" in Column E,Was Material Ever Previously Lead?],G3313,Table15[Customer-Owned Portion],O3313),Table15[Unique ID],0),0)))</f>
        <v/>
      </c>
      <c r="X3313"/>
    </row>
    <row r="3314" spans="2:24" x14ac:dyDescent="0.35">
      <c r="B3314" s="146"/>
      <c r="C3314" s="31"/>
      <c r="D3314" s="31"/>
      <c r="E3314" s="44"/>
      <c r="F3314" s="43"/>
      <c r="G3314" s="84"/>
      <c r="H3314" s="31"/>
      <c r="I3314" s="31"/>
      <c r="J3314" s="84"/>
      <c r="K3314" s="31"/>
      <c r="L3314" s="31"/>
      <c r="M3314" s="169"/>
      <c r="N3314" s="148"/>
      <c r="O3314" s="106"/>
      <c r="P3314" s="43"/>
      <c r="Q3314" s="31"/>
      <c r="R3314" s="84"/>
      <c r="S3314" s="31"/>
      <c r="T3314" s="31"/>
      <c r="U3314" s="169"/>
      <c r="V3314" s="150"/>
      <c r="W3314" s="141" t="str" cm="1">
        <f t="array" ref="W3314">IF(SUM(LEN(B3314:V3314))=0,"",IF(OR(OR(ISBLANK(F3314),SUM(LEN(C3314),LEN(D3314))=0),AND(NOT(E3314="Unknown"),ISBLANK(J3314)),AND(NOT(O3314="Unknown"),ISBLANK(R3314))),"Missing Information", INDEX(Table15[Entire Service Line Classification], MATCH(SUMIFS(Table15[Unique ID],Table15[System-Owned Portion],E3314,Table15[If Material Anything Other than "Lead" in Column E,Was Material Ever Previously Lead?],G3314,Table15[Customer-Owned Portion],O3314),Table15[Unique ID],0),0)))</f>
        <v/>
      </c>
      <c r="X3314"/>
    </row>
    <row r="3315" spans="2:24" x14ac:dyDescent="0.35">
      <c r="B3315" s="146"/>
      <c r="C3315" s="31"/>
      <c r="D3315" s="31"/>
      <c r="E3315" s="44"/>
      <c r="F3315" s="43"/>
      <c r="G3315" s="84"/>
      <c r="H3315" s="31"/>
      <c r="I3315" s="31"/>
      <c r="J3315" s="84"/>
      <c r="K3315" s="31"/>
      <c r="L3315" s="31"/>
      <c r="M3315" s="169"/>
      <c r="N3315" s="148"/>
      <c r="O3315" s="106"/>
      <c r="P3315" s="43"/>
      <c r="Q3315" s="31"/>
      <c r="R3315" s="84"/>
      <c r="S3315" s="31"/>
      <c r="T3315" s="31"/>
      <c r="U3315" s="169"/>
      <c r="V3315" s="150"/>
      <c r="W3315" s="141" t="str" cm="1">
        <f t="array" ref="W3315">IF(SUM(LEN(B3315:V3315))=0,"",IF(OR(OR(ISBLANK(F3315),SUM(LEN(C3315),LEN(D3315))=0),AND(NOT(E3315="Unknown"),ISBLANK(J3315)),AND(NOT(O3315="Unknown"),ISBLANK(R3315))),"Missing Information", INDEX(Table15[Entire Service Line Classification], MATCH(SUMIFS(Table15[Unique ID],Table15[System-Owned Portion],E3315,Table15[If Material Anything Other than "Lead" in Column E,Was Material Ever Previously Lead?],G3315,Table15[Customer-Owned Portion],O3315),Table15[Unique ID],0),0)))</f>
        <v/>
      </c>
      <c r="X3315"/>
    </row>
    <row r="3316" spans="2:24" x14ac:dyDescent="0.35">
      <c r="B3316" s="146"/>
      <c r="C3316" s="31"/>
      <c r="D3316" s="31"/>
      <c r="E3316" s="44"/>
      <c r="F3316" s="43"/>
      <c r="G3316" s="84"/>
      <c r="H3316" s="31"/>
      <c r="I3316" s="31"/>
      <c r="J3316" s="84"/>
      <c r="K3316" s="31"/>
      <c r="L3316" s="31"/>
      <c r="M3316" s="169"/>
      <c r="N3316" s="148"/>
      <c r="O3316" s="106"/>
      <c r="P3316" s="43"/>
      <c r="Q3316" s="31"/>
      <c r="R3316" s="84"/>
      <c r="S3316" s="31"/>
      <c r="T3316" s="31"/>
      <c r="U3316" s="169"/>
      <c r="V3316" s="150"/>
      <c r="W3316" s="141" t="str" cm="1">
        <f t="array" ref="W3316">IF(SUM(LEN(B3316:V3316))=0,"",IF(OR(OR(ISBLANK(F3316),SUM(LEN(C3316),LEN(D3316))=0),AND(NOT(E3316="Unknown"),ISBLANK(J3316)),AND(NOT(O3316="Unknown"),ISBLANK(R3316))),"Missing Information", INDEX(Table15[Entire Service Line Classification], MATCH(SUMIFS(Table15[Unique ID],Table15[System-Owned Portion],E3316,Table15[If Material Anything Other than "Lead" in Column E,Was Material Ever Previously Lead?],G3316,Table15[Customer-Owned Portion],O3316),Table15[Unique ID],0),0)))</f>
        <v/>
      </c>
      <c r="X3316"/>
    </row>
    <row r="3317" spans="2:24" x14ac:dyDescent="0.35">
      <c r="B3317" s="146"/>
      <c r="C3317" s="31"/>
      <c r="D3317" s="31"/>
      <c r="E3317" s="44"/>
      <c r="F3317" s="43"/>
      <c r="G3317" s="84"/>
      <c r="H3317" s="31"/>
      <c r="I3317" s="31"/>
      <c r="J3317" s="84"/>
      <c r="K3317" s="31"/>
      <c r="L3317" s="31"/>
      <c r="M3317" s="169"/>
      <c r="N3317" s="148"/>
      <c r="O3317" s="106"/>
      <c r="P3317" s="43"/>
      <c r="Q3317" s="31"/>
      <c r="R3317" s="84"/>
      <c r="S3317" s="31"/>
      <c r="T3317" s="31"/>
      <c r="U3317" s="169"/>
      <c r="V3317" s="150"/>
      <c r="W3317" s="141" t="str" cm="1">
        <f t="array" ref="W3317">IF(SUM(LEN(B3317:V3317))=0,"",IF(OR(OR(ISBLANK(F3317),SUM(LEN(C3317),LEN(D3317))=0),AND(NOT(E3317="Unknown"),ISBLANK(J3317)),AND(NOT(O3317="Unknown"),ISBLANK(R3317))),"Missing Information", INDEX(Table15[Entire Service Line Classification], MATCH(SUMIFS(Table15[Unique ID],Table15[System-Owned Portion],E3317,Table15[If Material Anything Other than "Lead" in Column E,Was Material Ever Previously Lead?],G3317,Table15[Customer-Owned Portion],O3317),Table15[Unique ID],0),0)))</f>
        <v/>
      </c>
      <c r="X3317"/>
    </row>
    <row r="3318" spans="2:24" x14ac:dyDescent="0.35">
      <c r="B3318" s="146"/>
      <c r="C3318" s="31"/>
      <c r="D3318" s="31"/>
      <c r="E3318" s="44"/>
      <c r="F3318" s="43"/>
      <c r="G3318" s="84"/>
      <c r="H3318" s="31"/>
      <c r="I3318" s="31"/>
      <c r="J3318" s="84"/>
      <c r="K3318" s="31"/>
      <c r="L3318" s="31"/>
      <c r="M3318" s="169"/>
      <c r="N3318" s="148"/>
      <c r="O3318" s="106"/>
      <c r="P3318" s="43"/>
      <c r="Q3318" s="31"/>
      <c r="R3318" s="84"/>
      <c r="S3318" s="31"/>
      <c r="T3318" s="31"/>
      <c r="U3318" s="169"/>
      <c r="V3318" s="150"/>
      <c r="W3318" s="141" t="str" cm="1">
        <f t="array" ref="W3318">IF(SUM(LEN(B3318:V3318))=0,"",IF(OR(OR(ISBLANK(F3318),SUM(LEN(C3318),LEN(D3318))=0),AND(NOT(E3318="Unknown"),ISBLANK(J3318)),AND(NOT(O3318="Unknown"),ISBLANK(R3318))),"Missing Information", INDEX(Table15[Entire Service Line Classification], MATCH(SUMIFS(Table15[Unique ID],Table15[System-Owned Portion],E3318,Table15[If Material Anything Other than "Lead" in Column E,Was Material Ever Previously Lead?],G3318,Table15[Customer-Owned Portion],O3318),Table15[Unique ID],0),0)))</f>
        <v/>
      </c>
      <c r="X3318"/>
    </row>
    <row r="3319" spans="2:24" x14ac:dyDescent="0.35">
      <c r="B3319" s="146"/>
      <c r="C3319" s="31"/>
      <c r="D3319" s="31"/>
      <c r="E3319" s="44"/>
      <c r="F3319" s="43"/>
      <c r="G3319" s="84"/>
      <c r="H3319" s="31"/>
      <c r="I3319" s="31"/>
      <c r="J3319" s="84"/>
      <c r="K3319" s="31"/>
      <c r="L3319" s="31"/>
      <c r="M3319" s="169"/>
      <c r="N3319" s="148"/>
      <c r="O3319" s="106"/>
      <c r="P3319" s="43"/>
      <c r="Q3319" s="31"/>
      <c r="R3319" s="84"/>
      <c r="S3319" s="31"/>
      <c r="T3319" s="31"/>
      <c r="U3319" s="169"/>
      <c r="V3319" s="150"/>
      <c r="W3319" s="141" t="str" cm="1">
        <f t="array" ref="W3319">IF(SUM(LEN(B3319:V3319))=0,"",IF(OR(OR(ISBLANK(F3319),SUM(LEN(C3319),LEN(D3319))=0),AND(NOT(E3319="Unknown"),ISBLANK(J3319)),AND(NOT(O3319="Unknown"),ISBLANK(R3319))),"Missing Information", INDEX(Table15[Entire Service Line Classification], MATCH(SUMIFS(Table15[Unique ID],Table15[System-Owned Portion],E3319,Table15[If Material Anything Other than "Lead" in Column E,Was Material Ever Previously Lead?],G3319,Table15[Customer-Owned Portion],O3319),Table15[Unique ID],0),0)))</f>
        <v/>
      </c>
      <c r="X3319"/>
    </row>
    <row r="3320" spans="2:24" x14ac:dyDescent="0.35">
      <c r="B3320" s="146"/>
      <c r="C3320" s="31"/>
      <c r="D3320" s="31"/>
      <c r="E3320" s="44"/>
      <c r="F3320" s="43"/>
      <c r="G3320" s="84"/>
      <c r="H3320" s="31"/>
      <c r="I3320" s="31"/>
      <c r="J3320" s="84"/>
      <c r="K3320" s="31"/>
      <c r="L3320" s="31"/>
      <c r="M3320" s="169"/>
      <c r="N3320" s="148"/>
      <c r="O3320" s="106"/>
      <c r="P3320" s="43"/>
      <c r="Q3320" s="31"/>
      <c r="R3320" s="84"/>
      <c r="S3320" s="31"/>
      <c r="T3320" s="31"/>
      <c r="U3320" s="169"/>
      <c r="V3320" s="150"/>
      <c r="W3320" s="141" t="str" cm="1">
        <f t="array" ref="W3320">IF(SUM(LEN(B3320:V3320))=0,"",IF(OR(OR(ISBLANK(F3320),SUM(LEN(C3320),LEN(D3320))=0),AND(NOT(E3320="Unknown"),ISBLANK(J3320)),AND(NOT(O3320="Unknown"),ISBLANK(R3320))),"Missing Information", INDEX(Table15[Entire Service Line Classification], MATCH(SUMIFS(Table15[Unique ID],Table15[System-Owned Portion],E3320,Table15[If Material Anything Other than "Lead" in Column E,Was Material Ever Previously Lead?],G3320,Table15[Customer-Owned Portion],O3320),Table15[Unique ID],0),0)))</f>
        <v/>
      </c>
      <c r="X3320"/>
    </row>
    <row r="3321" spans="2:24" x14ac:dyDescent="0.35">
      <c r="B3321" s="146"/>
      <c r="C3321" s="31"/>
      <c r="D3321" s="31"/>
      <c r="E3321" s="44"/>
      <c r="F3321" s="43"/>
      <c r="G3321" s="84"/>
      <c r="H3321" s="31"/>
      <c r="I3321" s="31"/>
      <c r="J3321" s="84"/>
      <c r="K3321" s="31"/>
      <c r="L3321" s="31"/>
      <c r="M3321" s="169"/>
      <c r="N3321" s="148"/>
      <c r="O3321" s="106"/>
      <c r="P3321" s="43"/>
      <c r="Q3321" s="31"/>
      <c r="R3321" s="84"/>
      <c r="S3321" s="31"/>
      <c r="T3321" s="31"/>
      <c r="U3321" s="169"/>
      <c r="V3321" s="150"/>
      <c r="W3321" s="141" t="str" cm="1">
        <f t="array" ref="W3321">IF(SUM(LEN(B3321:V3321))=0,"",IF(OR(OR(ISBLANK(F3321),SUM(LEN(C3321),LEN(D3321))=0),AND(NOT(E3321="Unknown"),ISBLANK(J3321)),AND(NOT(O3321="Unknown"),ISBLANK(R3321))),"Missing Information", INDEX(Table15[Entire Service Line Classification], MATCH(SUMIFS(Table15[Unique ID],Table15[System-Owned Portion],E3321,Table15[If Material Anything Other than "Lead" in Column E,Was Material Ever Previously Lead?],G3321,Table15[Customer-Owned Portion],O3321),Table15[Unique ID],0),0)))</f>
        <v/>
      </c>
      <c r="X3321"/>
    </row>
    <row r="3322" spans="2:24" x14ac:dyDescent="0.35">
      <c r="B3322" s="146"/>
      <c r="C3322" s="31"/>
      <c r="D3322" s="31"/>
      <c r="E3322" s="44"/>
      <c r="F3322" s="43"/>
      <c r="G3322" s="84"/>
      <c r="H3322" s="31"/>
      <c r="I3322" s="31"/>
      <c r="J3322" s="84"/>
      <c r="K3322" s="31"/>
      <c r="L3322" s="31"/>
      <c r="M3322" s="169"/>
      <c r="N3322" s="148"/>
      <c r="O3322" s="106"/>
      <c r="P3322" s="43"/>
      <c r="Q3322" s="31"/>
      <c r="R3322" s="84"/>
      <c r="S3322" s="31"/>
      <c r="T3322" s="31"/>
      <c r="U3322" s="169"/>
      <c r="V3322" s="150"/>
      <c r="W3322" s="141" t="str" cm="1">
        <f t="array" ref="W3322">IF(SUM(LEN(B3322:V3322))=0,"",IF(OR(OR(ISBLANK(F3322),SUM(LEN(C3322),LEN(D3322))=0),AND(NOT(E3322="Unknown"),ISBLANK(J3322)),AND(NOT(O3322="Unknown"),ISBLANK(R3322))),"Missing Information", INDEX(Table15[Entire Service Line Classification], MATCH(SUMIFS(Table15[Unique ID],Table15[System-Owned Portion],E3322,Table15[If Material Anything Other than "Lead" in Column E,Was Material Ever Previously Lead?],G3322,Table15[Customer-Owned Portion],O3322),Table15[Unique ID],0),0)))</f>
        <v/>
      </c>
      <c r="X3322"/>
    </row>
    <row r="3323" spans="2:24" x14ac:dyDescent="0.35">
      <c r="B3323" s="146"/>
      <c r="C3323" s="31"/>
      <c r="D3323" s="31"/>
      <c r="E3323" s="44"/>
      <c r="F3323" s="43"/>
      <c r="G3323" s="84"/>
      <c r="H3323" s="31"/>
      <c r="I3323" s="31"/>
      <c r="J3323" s="84"/>
      <c r="K3323" s="31"/>
      <c r="L3323" s="31"/>
      <c r="M3323" s="169"/>
      <c r="N3323" s="148"/>
      <c r="O3323" s="106"/>
      <c r="P3323" s="43"/>
      <c r="Q3323" s="31"/>
      <c r="R3323" s="84"/>
      <c r="S3323" s="31"/>
      <c r="T3323" s="31"/>
      <c r="U3323" s="169"/>
      <c r="V3323" s="150"/>
      <c r="W3323" s="141" t="str" cm="1">
        <f t="array" ref="W3323">IF(SUM(LEN(B3323:V3323))=0,"",IF(OR(OR(ISBLANK(F3323),SUM(LEN(C3323),LEN(D3323))=0),AND(NOT(E3323="Unknown"),ISBLANK(J3323)),AND(NOT(O3323="Unknown"),ISBLANK(R3323))),"Missing Information", INDEX(Table15[Entire Service Line Classification], MATCH(SUMIFS(Table15[Unique ID],Table15[System-Owned Portion],E3323,Table15[If Material Anything Other than "Lead" in Column E,Was Material Ever Previously Lead?],G3323,Table15[Customer-Owned Portion],O3323),Table15[Unique ID],0),0)))</f>
        <v/>
      </c>
      <c r="X3323"/>
    </row>
    <row r="3324" spans="2:24" x14ac:dyDescent="0.35">
      <c r="B3324" s="146"/>
      <c r="C3324" s="31"/>
      <c r="D3324" s="31"/>
      <c r="E3324" s="44"/>
      <c r="F3324" s="43"/>
      <c r="G3324" s="84"/>
      <c r="H3324" s="31"/>
      <c r="I3324" s="31"/>
      <c r="J3324" s="84"/>
      <c r="K3324" s="31"/>
      <c r="L3324" s="31"/>
      <c r="M3324" s="169"/>
      <c r="N3324" s="148"/>
      <c r="O3324" s="106"/>
      <c r="P3324" s="43"/>
      <c r="Q3324" s="31"/>
      <c r="R3324" s="84"/>
      <c r="S3324" s="31"/>
      <c r="T3324" s="31"/>
      <c r="U3324" s="169"/>
      <c r="V3324" s="150"/>
      <c r="W3324" s="141" t="str" cm="1">
        <f t="array" ref="W3324">IF(SUM(LEN(B3324:V3324))=0,"",IF(OR(OR(ISBLANK(F3324),SUM(LEN(C3324),LEN(D3324))=0),AND(NOT(E3324="Unknown"),ISBLANK(J3324)),AND(NOT(O3324="Unknown"),ISBLANK(R3324))),"Missing Information", INDEX(Table15[Entire Service Line Classification], MATCH(SUMIFS(Table15[Unique ID],Table15[System-Owned Portion],E3324,Table15[If Material Anything Other than "Lead" in Column E,Was Material Ever Previously Lead?],G3324,Table15[Customer-Owned Portion],O3324),Table15[Unique ID],0),0)))</f>
        <v/>
      </c>
      <c r="X3324"/>
    </row>
    <row r="3325" spans="2:24" x14ac:dyDescent="0.35">
      <c r="B3325" s="146"/>
      <c r="C3325" s="31"/>
      <c r="D3325" s="31"/>
      <c r="E3325" s="44"/>
      <c r="F3325" s="43"/>
      <c r="G3325" s="84"/>
      <c r="H3325" s="31"/>
      <c r="I3325" s="31"/>
      <c r="J3325" s="84"/>
      <c r="K3325" s="31"/>
      <c r="L3325" s="31"/>
      <c r="M3325" s="169"/>
      <c r="N3325" s="148"/>
      <c r="O3325" s="106"/>
      <c r="P3325" s="43"/>
      <c r="Q3325" s="31"/>
      <c r="R3325" s="84"/>
      <c r="S3325" s="31"/>
      <c r="T3325" s="31"/>
      <c r="U3325" s="169"/>
      <c r="V3325" s="150"/>
      <c r="W3325" s="141" t="str" cm="1">
        <f t="array" ref="W3325">IF(SUM(LEN(B3325:V3325))=0,"",IF(OR(OR(ISBLANK(F3325),SUM(LEN(C3325),LEN(D3325))=0),AND(NOT(E3325="Unknown"),ISBLANK(J3325)),AND(NOT(O3325="Unknown"),ISBLANK(R3325))),"Missing Information", INDEX(Table15[Entire Service Line Classification], MATCH(SUMIFS(Table15[Unique ID],Table15[System-Owned Portion],E3325,Table15[If Material Anything Other than "Lead" in Column E,Was Material Ever Previously Lead?],G3325,Table15[Customer-Owned Portion],O3325),Table15[Unique ID],0),0)))</f>
        <v/>
      </c>
      <c r="X3325"/>
    </row>
    <row r="3326" spans="2:24" x14ac:dyDescent="0.35">
      <c r="B3326" s="146"/>
      <c r="C3326" s="31"/>
      <c r="D3326" s="31"/>
      <c r="E3326" s="44"/>
      <c r="F3326" s="43"/>
      <c r="G3326" s="84"/>
      <c r="H3326" s="31"/>
      <c r="I3326" s="31"/>
      <c r="J3326" s="84"/>
      <c r="K3326" s="31"/>
      <c r="L3326" s="31"/>
      <c r="M3326" s="169"/>
      <c r="N3326" s="148"/>
      <c r="O3326" s="106"/>
      <c r="P3326" s="43"/>
      <c r="Q3326" s="31"/>
      <c r="R3326" s="84"/>
      <c r="S3326" s="31"/>
      <c r="T3326" s="31"/>
      <c r="U3326" s="169"/>
      <c r="V3326" s="150"/>
      <c r="W3326" s="141" t="str" cm="1">
        <f t="array" ref="W3326">IF(SUM(LEN(B3326:V3326))=0,"",IF(OR(OR(ISBLANK(F3326),SUM(LEN(C3326),LEN(D3326))=0),AND(NOT(E3326="Unknown"),ISBLANK(J3326)),AND(NOT(O3326="Unknown"),ISBLANK(R3326))),"Missing Information", INDEX(Table15[Entire Service Line Classification], MATCH(SUMIFS(Table15[Unique ID],Table15[System-Owned Portion],E3326,Table15[If Material Anything Other than "Lead" in Column E,Was Material Ever Previously Lead?],G3326,Table15[Customer-Owned Portion],O3326),Table15[Unique ID],0),0)))</f>
        <v/>
      </c>
      <c r="X3326"/>
    </row>
    <row r="3327" spans="2:24" x14ac:dyDescent="0.35">
      <c r="B3327" s="146"/>
      <c r="C3327" s="31"/>
      <c r="D3327" s="31"/>
      <c r="E3327" s="44"/>
      <c r="F3327" s="43"/>
      <c r="G3327" s="84"/>
      <c r="H3327" s="31"/>
      <c r="I3327" s="31"/>
      <c r="J3327" s="84"/>
      <c r="K3327" s="31"/>
      <c r="L3327" s="31"/>
      <c r="M3327" s="169"/>
      <c r="N3327" s="148"/>
      <c r="O3327" s="106"/>
      <c r="P3327" s="43"/>
      <c r="Q3327" s="31"/>
      <c r="R3327" s="84"/>
      <c r="S3327" s="31"/>
      <c r="T3327" s="31"/>
      <c r="U3327" s="169"/>
      <c r="V3327" s="150"/>
      <c r="W3327" s="141" t="str" cm="1">
        <f t="array" ref="W3327">IF(SUM(LEN(B3327:V3327))=0,"",IF(OR(OR(ISBLANK(F3327),SUM(LEN(C3327),LEN(D3327))=0),AND(NOT(E3327="Unknown"),ISBLANK(J3327)),AND(NOT(O3327="Unknown"),ISBLANK(R3327))),"Missing Information", INDEX(Table15[Entire Service Line Classification], MATCH(SUMIFS(Table15[Unique ID],Table15[System-Owned Portion],E3327,Table15[If Material Anything Other than "Lead" in Column E,Was Material Ever Previously Lead?],G3327,Table15[Customer-Owned Portion],O3327),Table15[Unique ID],0),0)))</f>
        <v/>
      </c>
      <c r="X3327"/>
    </row>
    <row r="3328" spans="2:24" x14ac:dyDescent="0.35">
      <c r="B3328" s="146"/>
      <c r="C3328" s="31"/>
      <c r="D3328" s="31"/>
      <c r="E3328" s="44"/>
      <c r="F3328" s="43"/>
      <c r="G3328" s="84"/>
      <c r="H3328" s="31"/>
      <c r="I3328" s="31"/>
      <c r="J3328" s="84"/>
      <c r="K3328" s="31"/>
      <c r="L3328" s="31"/>
      <c r="M3328" s="169"/>
      <c r="N3328" s="148"/>
      <c r="O3328" s="106"/>
      <c r="P3328" s="43"/>
      <c r="Q3328" s="31"/>
      <c r="R3328" s="84"/>
      <c r="S3328" s="31"/>
      <c r="T3328" s="31"/>
      <c r="U3328" s="169"/>
      <c r="V3328" s="150"/>
      <c r="W3328" s="141" t="str" cm="1">
        <f t="array" ref="W3328">IF(SUM(LEN(B3328:V3328))=0,"",IF(OR(OR(ISBLANK(F3328),SUM(LEN(C3328),LEN(D3328))=0),AND(NOT(E3328="Unknown"),ISBLANK(J3328)),AND(NOT(O3328="Unknown"),ISBLANK(R3328))),"Missing Information", INDEX(Table15[Entire Service Line Classification], MATCH(SUMIFS(Table15[Unique ID],Table15[System-Owned Portion],E3328,Table15[If Material Anything Other than "Lead" in Column E,Was Material Ever Previously Lead?],G3328,Table15[Customer-Owned Portion],O3328),Table15[Unique ID],0),0)))</f>
        <v/>
      </c>
      <c r="X3328"/>
    </row>
    <row r="3329" spans="2:24" x14ac:dyDescent="0.35">
      <c r="B3329" s="146"/>
      <c r="C3329" s="31"/>
      <c r="D3329" s="31"/>
      <c r="E3329" s="44"/>
      <c r="F3329" s="43"/>
      <c r="G3329" s="84"/>
      <c r="H3329" s="31"/>
      <c r="I3329" s="31"/>
      <c r="J3329" s="84"/>
      <c r="K3329" s="31"/>
      <c r="L3329" s="31"/>
      <c r="M3329" s="169"/>
      <c r="N3329" s="148"/>
      <c r="O3329" s="106"/>
      <c r="P3329" s="43"/>
      <c r="Q3329" s="31"/>
      <c r="R3329" s="84"/>
      <c r="S3329" s="31"/>
      <c r="T3329" s="31"/>
      <c r="U3329" s="169"/>
      <c r="V3329" s="150"/>
      <c r="W3329" s="141" t="str" cm="1">
        <f t="array" ref="W3329">IF(SUM(LEN(B3329:V3329))=0,"",IF(OR(OR(ISBLANK(F3329),SUM(LEN(C3329),LEN(D3329))=0),AND(NOT(E3329="Unknown"),ISBLANK(J3329)),AND(NOT(O3329="Unknown"),ISBLANK(R3329))),"Missing Information", INDEX(Table15[Entire Service Line Classification], MATCH(SUMIFS(Table15[Unique ID],Table15[System-Owned Portion],E3329,Table15[If Material Anything Other than "Lead" in Column E,Was Material Ever Previously Lead?],G3329,Table15[Customer-Owned Portion],O3329),Table15[Unique ID],0),0)))</f>
        <v/>
      </c>
      <c r="X3329"/>
    </row>
    <row r="3330" spans="2:24" x14ac:dyDescent="0.35">
      <c r="B3330" s="146"/>
      <c r="C3330" s="31"/>
      <c r="D3330" s="31"/>
      <c r="E3330" s="44"/>
      <c r="F3330" s="43"/>
      <c r="G3330" s="84"/>
      <c r="H3330" s="31"/>
      <c r="I3330" s="31"/>
      <c r="J3330" s="84"/>
      <c r="K3330" s="31"/>
      <c r="L3330" s="31"/>
      <c r="M3330" s="169"/>
      <c r="N3330" s="148"/>
      <c r="O3330" s="106"/>
      <c r="P3330" s="43"/>
      <c r="Q3330" s="31"/>
      <c r="R3330" s="84"/>
      <c r="S3330" s="31"/>
      <c r="T3330" s="31"/>
      <c r="U3330" s="169"/>
      <c r="V3330" s="150"/>
      <c r="W3330" s="141" t="str" cm="1">
        <f t="array" ref="W3330">IF(SUM(LEN(B3330:V3330))=0,"",IF(OR(OR(ISBLANK(F3330),SUM(LEN(C3330),LEN(D3330))=0),AND(NOT(E3330="Unknown"),ISBLANK(J3330)),AND(NOT(O3330="Unknown"),ISBLANK(R3330))),"Missing Information", INDEX(Table15[Entire Service Line Classification], MATCH(SUMIFS(Table15[Unique ID],Table15[System-Owned Portion],E3330,Table15[If Material Anything Other than "Lead" in Column E,Was Material Ever Previously Lead?],G3330,Table15[Customer-Owned Portion],O3330),Table15[Unique ID],0),0)))</f>
        <v/>
      </c>
      <c r="X3330"/>
    </row>
    <row r="3331" spans="2:24" x14ac:dyDescent="0.35">
      <c r="B3331" s="146"/>
      <c r="C3331" s="31"/>
      <c r="D3331" s="31"/>
      <c r="E3331" s="44"/>
      <c r="F3331" s="43"/>
      <c r="G3331" s="84"/>
      <c r="H3331" s="31"/>
      <c r="I3331" s="31"/>
      <c r="J3331" s="84"/>
      <c r="K3331" s="31"/>
      <c r="L3331" s="31"/>
      <c r="M3331" s="169"/>
      <c r="N3331" s="148"/>
      <c r="O3331" s="106"/>
      <c r="P3331" s="43"/>
      <c r="Q3331" s="31"/>
      <c r="R3331" s="84"/>
      <c r="S3331" s="31"/>
      <c r="T3331" s="31"/>
      <c r="U3331" s="169"/>
      <c r="V3331" s="150"/>
      <c r="W3331" s="141" t="str" cm="1">
        <f t="array" ref="W3331">IF(SUM(LEN(B3331:V3331))=0,"",IF(OR(OR(ISBLANK(F3331),SUM(LEN(C3331),LEN(D3331))=0),AND(NOT(E3331="Unknown"),ISBLANK(J3331)),AND(NOT(O3331="Unknown"),ISBLANK(R3331))),"Missing Information", INDEX(Table15[Entire Service Line Classification], MATCH(SUMIFS(Table15[Unique ID],Table15[System-Owned Portion],E3331,Table15[If Material Anything Other than "Lead" in Column E,Was Material Ever Previously Lead?],G3331,Table15[Customer-Owned Portion],O3331),Table15[Unique ID],0),0)))</f>
        <v/>
      </c>
      <c r="X3331"/>
    </row>
    <row r="3332" spans="2:24" x14ac:dyDescent="0.35">
      <c r="B3332" s="146"/>
      <c r="C3332" s="31"/>
      <c r="D3332" s="31"/>
      <c r="E3332" s="44"/>
      <c r="F3332" s="43"/>
      <c r="G3332" s="84"/>
      <c r="H3332" s="31"/>
      <c r="I3332" s="31"/>
      <c r="J3332" s="84"/>
      <c r="K3332" s="31"/>
      <c r="L3332" s="31"/>
      <c r="M3332" s="169"/>
      <c r="N3332" s="148"/>
      <c r="O3332" s="106"/>
      <c r="P3332" s="43"/>
      <c r="Q3332" s="31"/>
      <c r="R3332" s="84"/>
      <c r="S3332" s="31"/>
      <c r="T3332" s="31"/>
      <c r="U3332" s="169"/>
      <c r="V3332" s="150"/>
      <c r="W3332" s="141" t="str" cm="1">
        <f t="array" ref="W3332">IF(SUM(LEN(B3332:V3332))=0,"",IF(OR(OR(ISBLANK(F3332),SUM(LEN(C3332),LEN(D3332))=0),AND(NOT(E3332="Unknown"),ISBLANK(J3332)),AND(NOT(O3332="Unknown"),ISBLANK(R3332))),"Missing Information", INDEX(Table15[Entire Service Line Classification], MATCH(SUMIFS(Table15[Unique ID],Table15[System-Owned Portion],E3332,Table15[If Material Anything Other than "Lead" in Column E,Was Material Ever Previously Lead?],G3332,Table15[Customer-Owned Portion],O3332),Table15[Unique ID],0),0)))</f>
        <v/>
      </c>
      <c r="X3332"/>
    </row>
    <row r="3333" spans="2:24" x14ac:dyDescent="0.35">
      <c r="B3333" s="146"/>
      <c r="C3333" s="31"/>
      <c r="D3333" s="31"/>
      <c r="E3333" s="44"/>
      <c r="F3333" s="43"/>
      <c r="G3333" s="84"/>
      <c r="H3333" s="31"/>
      <c r="I3333" s="31"/>
      <c r="J3333" s="84"/>
      <c r="K3333" s="31"/>
      <c r="L3333" s="31"/>
      <c r="M3333" s="169"/>
      <c r="N3333" s="148"/>
      <c r="O3333" s="106"/>
      <c r="P3333" s="43"/>
      <c r="Q3333" s="31"/>
      <c r="R3333" s="84"/>
      <c r="S3333" s="31"/>
      <c r="T3333" s="31"/>
      <c r="U3333" s="169"/>
      <c r="V3333" s="150"/>
      <c r="W3333" s="141" t="str" cm="1">
        <f t="array" ref="W3333">IF(SUM(LEN(B3333:V3333))=0,"",IF(OR(OR(ISBLANK(F3333),SUM(LEN(C3333),LEN(D3333))=0),AND(NOT(E3333="Unknown"),ISBLANK(J3333)),AND(NOT(O3333="Unknown"),ISBLANK(R3333))),"Missing Information", INDEX(Table15[Entire Service Line Classification], MATCH(SUMIFS(Table15[Unique ID],Table15[System-Owned Portion],E3333,Table15[If Material Anything Other than "Lead" in Column E,Was Material Ever Previously Lead?],G3333,Table15[Customer-Owned Portion],O3333),Table15[Unique ID],0),0)))</f>
        <v/>
      </c>
      <c r="X3333"/>
    </row>
    <row r="3334" spans="2:24" x14ac:dyDescent="0.35">
      <c r="B3334" s="146"/>
      <c r="C3334" s="31"/>
      <c r="D3334" s="31"/>
      <c r="E3334" s="44"/>
      <c r="F3334" s="43"/>
      <c r="G3334" s="84"/>
      <c r="H3334" s="31"/>
      <c r="I3334" s="31"/>
      <c r="J3334" s="84"/>
      <c r="K3334" s="31"/>
      <c r="L3334" s="31"/>
      <c r="M3334" s="169"/>
      <c r="N3334" s="148"/>
      <c r="O3334" s="106"/>
      <c r="P3334" s="43"/>
      <c r="Q3334" s="31"/>
      <c r="R3334" s="84"/>
      <c r="S3334" s="31"/>
      <c r="T3334" s="31"/>
      <c r="U3334" s="169"/>
      <c r="V3334" s="150"/>
      <c r="W3334" s="141" t="str" cm="1">
        <f t="array" ref="W3334">IF(SUM(LEN(B3334:V3334))=0,"",IF(OR(OR(ISBLANK(F3334),SUM(LEN(C3334),LEN(D3334))=0),AND(NOT(E3334="Unknown"),ISBLANK(J3334)),AND(NOT(O3334="Unknown"),ISBLANK(R3334))),"Missing Information", INDEX(Table15[Entire Service Line Classification], MATCH(SUMIFS(Table15[Unique ID],Table15[System-Owned Portion],E3334,Table15[If Material Anything Other than "Lead" in Column E,Was Material Ever Previously Lead?],G3334,Table15[Customer-Owned Portion],O3334),Table15[Unique ID],0),0)))</f>
        <v/>
      </c>
      <c r="X3334"/>
    </row>
    <row r="3335" spans="2:24" x14ac:dyDescent="0.35">
      <c r="B3335" s="146"/>
      <c r="C3335" s="31"/>
      <c r="D3335" s="31"/>
      <c r="E3335" s="44"/>
      <c r="F3335" s="43"/>
      <c r="G3335" s="84"/>
      <c r="H3335" s="31"/>
      <c r="I3335" s="31"/>
      <c r="J3335" s="84"/>
      <c r="K3335" s="31"/>
      <c r="L3335" s="31"/>
      <c r="M3335" s="169"/>
      <c r="N3335" s="148"/>
      <c r="O3335" s="106"/>
      <c r="P3335" s="43"/>
      <c r="Q3335" s="31"/>
      <c r="R3335" s="84"/>
      <c r="S3335" s="31"/>
      <c r="T3335" s="31"/>
      <c r="U3335" s="169"/>
      <c r="V3335" s="150"/>
      <c r="W3335" s="141" t="str" cm="1">
        <f t="array" ref="W3335">IF(SUM(LEN(B3335:V3335))=0,"",IF(OR(OR(ISBLANK(F3335),SUM(LEN(C3335),LEN(D3335))=0),AND(NOT(E3335="Unknown"),ISBLANK(J3335)),AND(NOT(O3335="Unknown"),ISBLANK(R3335))),"Missing Information", INDEX(Table15[Entire Service Line Classification], MATCH(SUMIFS(Table15[Unique ID],Table15[System-Owned Portion],E3335,Table15[If Material Anything Other than "Lead" in Column E,Was Material Ever Previously Lead?],G3335,Table15[Customer-Owned Portion],O3335),Table15[Unique ID],0),0)))</f>
        <v/>
      </c>
      <c r="X3335"/>
    </row>
    <row r="3336" spans="2:24" x14ac:dyDescent="0.35">
      <c r="B3336" s="146"/>
      <c r="C3336" s="31"/>
      <c r="D3336" s="31"/>
      <c r="E3336" s="44"/>
      <c r="F3336" s="43"/>
      <c r="G3336" s="84"/>
      <c r="H3336" s="31"/>
      <c r="I3336" s="31"/>
      <c r="J3336" s="84"/>
      <c r="K3336" s="31"/>
      <c r="L3336" s="31"/>
      <c r="M3336" s="169"/>
      <c r="N3336" s="148"/>
      <c r="O3336" s="106"/>
      <c r="P3336" s="43"/>
      <c r="Q3336" s="31"/>
      <c r="R3336" s="84"/>
      <c r="S3336" s="31"/>
      <c r="T3336" s="31"/>
      <c r="U3336" s="169"/>
      <c r="V3336" s="150"/>
      <c r="W3336" s="141" t="str" cm="1">
        <f t="array" ref="W3336">IF(SUM(LEN(B3336:V3336))=0,"",IF(OR(OR(ISBLANK(F3336),SUM(LEN(C3336),LEN(D3336))=0),AND(NOT(E3336="Unknown"),ISBLANK(J3336)),AND(NOT(O3336="Unknown"),ISBLANK(R3336))),"Missing Information", INDEX(Table15[Entire Service Line Classification], MATCH(SUMIFS(Table15[Unique ID],Table15[System-Owned Portion],E3336,Table15[If Material Anything Other than "Lead" in Column E,Was Material Ever Previously Lead?],G3336,Table15[Customer-Owned Portion],O3336),Table15[Unique ID],0),0)))</f>
        <v/>
      </c>
      <c r="X3336"/>
    </row>
    <row r="3337" spans="2:24" x14ac:dyDescent="0.35">
      <c r="B3337" s="146"/>
      <c r="C3337" s="31"/>
      <c r="D3337" s="31"/>
      <c r="E3337" s="44"/>
      <c r="F3337" s="43"/>
      <c r="G3337" s="84"/>
      <c r="H3337" s="31"/>
      <c r="I3337" s="31"/>
      <c r="J3337" s="84"/>
      <c r="K3337" s="31"/>
      <c r="L3337" s="31"/>
      <c r="M3337" s="169"/>
      <c r="N3337" s="148"/>
      <c r="O3337" s="106"/>
      <c r="P3337" s="43"/>
      <c r="Q3337" s="31"/>
      <c r="R3337" s="84"/>
      <c r="S3337" s="31"/>
      <c r="T3337" s="31"/>
      <c r="U3337" s="169"/>
      <c r="V3337" s="150"/>
      <c r="W3337" s="141" t="str" cm="1">
        <f t="array" ref="W3337">IF(SUM(LEN(B3337:V3337))=0,"",IF(OR(OR(ISBLANK(F3337),SUM(LEN(C3337),LEN(D3337))=0),AND(NOT(E3337="Unknown"),ISBLANK(J3337)),AND(NOT(O3337="Unknown"),ISBLANK(R3337))),"Missing Information", INDEX(Table15[Entire Service Line Classification], MATCH(SUMIFS(Table15[Unique ID],Table15[System-Owned Portion],E3337,Table15[If Material Anything Other than "Lead" in Column E,Was Material Ever Previously Lead?],G3337,Table15[Customer-Owned Portion],O3337),Table15[Unique ID],0),0)))</f>
        <v/>
      </c>
      <c r="X3337"/>
    </row>
    <row r="3338" spans="2:24" x14ac:dyDescent="0.35">
      <c r="B3338" s="146"/>
      <c r="C3338" s="31"/>
      <c r="D3338" s="31"/>
      <c r="E3338" s="44"/>
      <c r="F3338" s="43"/>
      <c r="G3338" s="84"/>
      <c r="H3338" s="31"/>
      <c r="I3338" s="31"/>
      <c r="J3338" s="84"/>
      <c r="K3338" s="31"/>
      <c r="L3338" s="31"/>
      <c r="M3338" s="169"/>
      <c r="N3338" s="148"/>
      <c r="O3338" s="106"/>
      <c r="P3338" s="43"/>
      <c r="Q3338" s="31"/>
      <c r="R3338" s="84"/>
      <c r="S3338" s="31"/>
      <c r="T3338" s="31"/>
      <c r="U3338" s="169"/>
      <c r="V3338" s="150"/>
      <c r="W3338" s="141" t="str" cm="1">
        <f t="array" ref="W3338">IF(SUM(LEN(B3338:V3338))=0,"",IF(OR(OR(ISBLANK(F3338),SUM(LEN(C3338),LEN(D3338))=0),AND(NOT(E3338="Unknown"),ISBLANK(J3338)),AND(NOT(O3338="Unknown"),ISBLANK(R3338))),"Missing Information", INDEX(Table15[Entire Service Line Classification], MATCH(SUMIFS(Table15[Unique ID],Table15[System-Owned Portion],E3338,Table15[If Material Anything Other than "Lead" in Column E,Was Material Ever Previously Lead?],G3338,Table15[Customer-Owned Portion],O3338),Table15[Unique ID],0),0)))</f>
        <v/>
      </c>
      <c r="X3338"/>
    </row>
    <row r="3339" spans="2:24" x14ac:dyDescent="0.35">
      <c r="B3339" s="146"/>
      <c r="C3339" s="31"/>
      <c r="D3339" s="31"/>
      <c r="E3339" s="44"/>
      <c r="F3339" s="43"/>
      <c r="G3339" s="84"/>
      <c r="H3339" s="31"/>
      <c r="I3339" s="31"/>
      <c r="J3339" s="84"/>
      <c r="K3339" s="31"/>
      <c r="L3339" s="31"/>
      <c r="M3339" s="169"/>
      <c r="N3339" s="148"/>
      <c r="O3339" s="106"/>
      <c r="P3339" s="43"/>
      <c r="Q3339" s="31"/>
      <c r="R3339" s="84"/>
      <c r="S3339" s="31"/>
      <c r="T3339" s="31"/>
      <c r="U3339" s="169"/>
      <c r="V3339" s="150"/>
      <c r="W3339" s="141" t="str" cm="1">
        <f t="array" ref="W3339">IF(SUM(LEN(B3339:V3339))=0,"",IF(OR(OR(ISBLANK(F3339),SUM(LEN(C3339),LEN(D3339))=0),AND(NOT(E3339="Unknown"),ISBLANK(J3339)),AND(NOT(O3339="Unknown"),ISBLANK(R3339))),"Missing Information", INDEX(Table15[Entire Service Line Classification], MATCH(SUMIFS(Table15[Unique ID],Table15[System-Owned Portion],E3339,Table15[If Material Anything Other than "Lead" in Column E,Was Material Ever Previously Lead?],G3339,Table15[Customer-Owned Portion],O3339),Table15[Unique ID],0),0)))</f>
        <v/>
      </c>
      <c r="X3339"/>
    </row>
    <row r="3340" spans="2:24" x14ac:dyDescent="0.35">
      <c r="B3340" s="146"/>
      <c r="C3340" s="31"/>
      <c r="D3340" s="31"/>
      <c r="E3340" s="44"/>
      <c r="F3340" s="43"/>
      <c r="G3340" s="84"/>
      <c r="H3340" s="31"/>
      <c r="I3340" s="31"/>
      <c r="J3340" s="84"/>
      <c r="K3340" s="31"/>
      <c r="L3340" s="31"/>
      <c r="M3340" s="169"/>
      <c r="N3340" s="148"/>
      <c r="O3340" s="106"/>
      <c r="P3340" s="43"/>
      <c r="Q3340" s="31"/>
      <c r="R3340" s="84"/>
      <c r="S3340" s="31"/>
      <c r="T3340" s="31"/>
      <c r="U3340" s="169"/>
      <c r="V3340" s="150"/>
      <c r="W3340" s="141" t="str" cm="1">
        <f t="array" ref="W3340">IF(SUM(LEN(B3340:V3340))=0,"",IF(OR(OR(ISBLANK(F3340),SUM(LEN(C3340),LEN(D3340))=0),AND(NOT(E3340="Unknown"),ISBLANK(J3340)),AND(NOT(O3340="Unknown"),ISBLANK(R3340))),"Missing Information", INDEX(Table15[Entire Service Line Classification], MATCH(SUMIFS(Table15[Unique ID],Table15[System-Owned Portion],E3340,Table15[If Material Anything Other than "Lead" in Column E,Was Material Ever Previously Lead?],G3340,Table15[Customer-Owned Portion],O3340),Table15[Unique ID],0),0)))</f>
        <v/>
      </c>
      <c r="X3340"/>
    </row>
    <row r="3341" spans="2:24" x14ac:dyDescent="0.35">
      <c r="B3341" s="146"/>
      <c r="C3341" s="31"/>
      <c r="D3341" s="31"/>
      <c r="E3341" s="44"/>
      <c r="F3341" s="43"/>
      <c r="G3341" s="84"/>
      <c r="H3341" s="31"/>
      <c r="I3341" s="31"/>
      <c r="J3341" s="84"/>
      <c r="K3341" s="31"/>
      <c r="L3341" s="31"/>
      <c r="M3341" s="169"/>
      <c r="N3341" s="148"/>
      <c r="O3341" s="106"/>
      <c r="P3341" s="43"/>
      <c r="Q3341" s="31"/>
      <c r="R3341" s="84"/>
      <c r="S3341" s="31"/>
      <c r="T3341" s="31"/>
      <c r="U3341" s="169"/>
      <c r="V3341" s="150"/>
      <c r="W3341" s="141" t="str" cm="1">
        <f t="array" ref="W3341">IF(SUM(LEN(B3341:V3341))=0,"",IF(OR(OR(ISBLANK(F3341),SUM(LEN(C3341),LEN(D3341))=0),AND(NOT(E3341="Unknown"),ISBLANK(J3341)),AND(NOT(O3341="Unknown"),ISBLANK(R3341))),"Missing Information", INDEX(Table15[Entire Service Line Classification], MATCH(SUMIFS(Table15[Unique ID],Table15[System-Owned Portion],E3341,Table15[If Material Anything Other than "Lead" in Column E,Was Material Ever Previously Lead?],G3341,Table15[Customer-Owned Portion],O3341),Table15[Unique ID],0),0)))</f>
        <v/>
      </c>
      <c r="X3341"/>
    </row>
    <row r="3342" spans="2:24" x14ac:dyDescent="0.35">
      <c r="B3342" s="146"/>
      <c r="C3342" s="31"/>
      <c r="D3342" s="31"/>
      <c r="E3342" s="44"/>
      <c r="F3342" s="43"/>
      <c r="G3342" s="84"/>
      <c r="H3342" s="31"/>
      <c r="I3342" s="31"/>
      <c r="J3342" s="84"/>
      <c r="K3342" s="31"/>
      <c r="L3342" s="31"/>
      <c r="M3342" s="169"/>
      <c r="N3342" s="148"/>
      <c r="O3342" s="106"/>
      <c r="P3342" s="43"/>
      <c r="Q3342" s="31"/>
      <c r="R3342" s="84"/>
      <c r="S3342" s="31"/>
      <c r="T3342" s="31"/>
      <c r="U3342" s="169"/>
      <c r="V3342" s="150"/>
      <c r="W3342" s="141" t="str" cm="1">
        <f t="array" ref="W3342">IF(SUM(LEN(B3342:V3342))=0,"",IF(OR(OR(ISBLANK(F3342),SUM(LEN(C3342),LEN(D3342))=0),AND(NOT(E3342="Unknown"),ISBLANK(J3342)),AND(NOT(O3342="Unknown"),ISBLANK(R3342))),"Missing Information", INDEX(Table15[Entire Service Line Classification], MATCH(SUMIFS(Table15[Unique ID],Table15[System-Owned Portion],E3342,Table15[If Material Anything Other than "Lead" in Column E,Was Material Ever Previously Lead?],G3342,Table15[Customer-Owned Portion],O3342),Table15[Unique ID],0),0)))</f>
        <v/>
      </c>
      <c r="X3342"/>
    </row>
    <row r="3343" spans="2:24" x14ac:dyDescent="0.35">
      <c r="B3343" s="146"/>
      <c r="C3343" s="31"/>
      <c r="D3343" s="31"/>
      <c r="E3343" s="44"/>
      <c r="F3343" s="43"/>
      <c r="G3343" s="84"/>
      <c r="H3343" s="31"/>
      <c r="I3343" s="31"/>
      <c r="J3343" s="84"/>
      <c r="K3343" s="31"/>
      <c r="L3343" s="31"/>
      <c r="M3343" s="169"/>
      <c r="N3343" s="148"/>
      <c r="O3343" s="106"/>
      <c r="P3343" s="43"/>
      <c r="Q3343" s="31"/>
      <c r="R3343" s="84"/>
      <c r="S3343" s="31"/>
      <c r="T3343" s="31"/>
      <c r="U3343" s="169"/>
      <c r="V3343" s="150"/>
      <c r="W3343" s="141" t="str" cm="1">
        <f t="array" ref="W3343">IF(SUM(LEN(B3343:V3343))=0,"",IF(OR(OR(ISBLANK(F3343),SUM(LEN(C3343),LEN(D3343))=0),AND(NOT(E3343="Unknown"),ISBLANK(J3343)),AND(NOT(O3343="Unknown"),ISBLANK(R3343))),"Missing Information", INDEX(Table15[Entire Service Line Classification], MATCH(SUMIFS(Table15[Unique ID],Table15[System-Owned Portion],E3343,Table15[If Material Anything Other than "Lead" in Column E,Was Material Ever Previously Lead?],G3343,Table15[Customer-Owned Portion],O3343),Table15[Unique ID],0),0)))</f>
        <v/>
      </c>
      <c r="X3343"/>
    </row>
    <row r="3344" spans="2:24" x14ac:dyDescent="0.35">
      <c r="B3344" s="146"/>
      <c r="C3344" s="31"/>
      <c r="D3344" s="31"/>
      <c r="E3344" s="44"/>
      <c r="F3344" s="43"/>
      <c r="G3344" s="84"/>
      <c r="H3344" s="31"/>
      <c r="I3344" s="31"/>
      <c r="J3344" s="84"/>
      <c r="K3344" s="31"/>
      <c r="L3344" s="31"/>
      <c r="M3344" s="169"/>
      <c r="N3344" s="148"/>
      <c r="O3344" s="106"/>
      <c r="P3344" s="43"/>
      <c r="Q3344" s="31"/>
      <c r="R3344" s="84"/>
      <c r="S3344" s="31"/>
      <c r="T3344" s="31"/>
      <c r="U3344" s="169"/>
      <c r="V3344" s="150"/>
      <c r="W3344" s="141" t="str" cm="1">
        <f t="array" ref="W3344">IF(SUM(LEN(B3344:V3344))=0,"",IF(OR(OR(ISBLANK(F3344),SUM(LEN(C3344),LEN(D3344))=0),AND(NOT(E3344="Unknown"),ISBLANK(J3344)),AND(NOT(O3344="Unknown"),ISBLANK(R3344))),"Missing Information", INDEX(Table15[Entire Service Line Classification], MATCH(SUMIFS(Table15[Unique ID],Table15[System-Owned Portion],E3344,Table15[If Material Anything Other than "Lead" in Column E,Was Material Ever Previously Lead?],G3344,Table15[Customer-Owned Portion],O3344),Table15[Unique ID],0),0)))</f>
        <v/>
      </c>
      <c r="X3344"/>
    </row>
    <row r="3345" spans="2:24" x14ac:dyDescent="0.35">
      <c r="B3345" s="146"/>
      <c r="C3345" s="31"/>
      <c r="D3345" s="31"/>
      <c r="E3345" s="44"/>
      <c r="F3345" s="43"/>
      <c r="G3345" s="84"/>
      <c r="H3345" s="31"/>
      <c r="I3345" s="31"/>
      <c r="J3345" s="84"/>
      <c r="K3345" s="31"/>
      <c r="L3345" s="31"/>
      <c r="M3345" s="169"/>
      <c r="N3345" s="148"/>
      <c r="O3345" s="106"/>
      <c r="P3345" s="43"/>
      <c r="Q3345" s="31"/>
      <c r="R3345" s="84"/>
      <c r="S3345" s="31"/>
      <c r="T3345" s="31"/>
      <c r="U3345" s="169"/>
      <c r="V3345" s="150"/>
      <c r="W3345" s="141" t="str" cm="1">
        <f t="array" ref="W3345">IF(SUM(LEN(B3345:V3345))=0,"",IF(OR(OR(ISBLANK(F3345),SUM(LEN(C3345),LEN(D3345))=0),AND(NOT(E3345="Unknown"),ISBLANK(J3345)),AND(NOT(O3345="Unknown"),ISBLANK(R3345))),"Missing Information", INDEX(Table15[Entire Service Line Classification], MATCH(SUMIFS(Table15[Unique ID],Table15[System-Owned Portion],E3345,Table15[If Material Anything Other than "Lead" in Column E,Was Material Ever Previously Lead?],G3345,Table15[Customer-Owned Portion],O3345),Table15[Unique ID],0),0)))</f>
        <v/>
      </c>
      <c r="X3345"/>
    </row>
    <row r="3346" spans="2:24" x14ac:dyDescent="0.35">
      <c r="B3346" s="146"/>
      <c r="C3346" s="31"/>
      <c r="D3346" s="31"/>
      <c r="E3346" s="44"/>
      <c r="F3346" s="43"/>
      <c r="G3346" s="84"/>
      <c r="H3346" s="31"/>
      <c r="I3346" s="31"/>
      <c r="J3346" s="84"/>
      <c r="K3346" s="31"/>
      <c r="L3346" s="31"/>
      <c r="M3346" s="169"/>
      <c r="N3346" s="148"/>
      <c r="O3346" s="106"/>
      <c r="P3346" s="43"/>
      <c r="Q3346" s="31"/>
      <c r="R3346" s="84"/>
      <c r="S3346" s="31"/>
      <c r="T3346" s="31"/>
      <c r="U3346" s="169"/>
      <c r="V3346" s="150"/>
      <c r="W3346" s="141" t="str" cm="1">
        <f t="array" ref="W3346">IF(SUM(LEN(B3346:V3346))=0,"",IF(OR(OR(ISBLANK(F3346),SUM(LEN(C3346),LEN(D3346))=0),AND(NOT(E3346="Unknown"),ISBLANK(J3346)),AND(NOT(O3346="Unknown"),ISBLANK(R3346))),"Missing Information", INDEX(Table15[Entire Service Line Classification], MATCH(SUMIFS(Table15[Unique ID],Table15[System-Owned Portion],E3346,Table15[If Material Anything Other than "Lead" in Column E,Was Material Ever Previously Lead?],G3346,Table15[Customer-Owned Portion],O3346),Table15[Unique ID],0),0)))</f>
        <v/>
      </c>
      <c r="X3346"/>
    </row>
    <row r="3347" spans="2:24" x14ac:dyDescent="0.35">
      <c r="B3347" s="146"/>
      <c r="C3347" s="31"/>
      <c r="D3347" s="31"/>
      <c r="E3347" s="44"/>
      <c r="F3347" s="43"/>
      <c r="G3347" s="84"/>
      <c r="H3347" s="31"/>
      <c r="I3347" s="31"/>
      <c r="J3347" s="84"/>
      <c r="K3347" s="31"/>
      <c r="L3347" s="31"/>
      <c r="M3347" s="169"/>
      <c r="N3347" s="148"/>
      <c r="O3347" s="106"/>
      <c r="P3347" s="43"/>
      <c r="Q3347" s="31"/>
      <c r="R3347" s="84"/>
      <c r="S3347" s="31"/>
      <c r="T3347" s="31"/>
      <c r="U3347" s="169"/>
      <c r="V3347" s="150"/>
      <c r="W3347" s="141" t="str" cm="1">
        <f t="array" ref="W3347">IF(SUM(LEN(B3347:V3347))=0,"",IF(OR(OR(ISBLANK(F3347),SUM(LEN(C3347),LEN(D3347))=0),AND(NOT(E3347="Unknown"),ISBLANK(J3347)),AND(NOT(O3347="Unknown"),ISBLANK(R3347))),"Missing Information", INDEX(Table15[Entire Service Line Classification], MATCH(SUMIFS(Table15[Unique ID],Table15[System-Owned Portion],E3347,Table15[If Material Anything Other than "Lead" in Column E,Was Material Ever Previously Lead?],G3347,Table15[Customer-Owned Portion],O3347),Table15[Unique ID],0),0)))</f>
        <v/>
      </c>
      <c r="X3347"/>
    </row>
    <row r="3348" spans="2:24" x14ac:dyDescent="0.35">
      <c r="B3348" s="146"/>
      <c r="C3348" s="31"/>
      <c r="D3348" s="31"/>
      <c r="E3348" s="44"/>
      <c r="F3348" s="43"/>
      <c r="G3348" s="84"/>
      <c r="H3348" s="31"/>
      <c r="I3348" s="31"/>
      <c r="J3348" s="84"/>
      <c r="K3348" s="31"/>
      <c r="L3348" s="31"/>
      <c r="M3348" s="169"/>
      <c r="N3348" s="148"/>
      <c r="O3348" s="106"/>
      <c r="P3348" s="43"/>
      <c r="Q3348" s="31"/>
      <c r="R3348" s="84"/>
      <c r="S3348" s="31"/>
      <c r="T3348" s="31"/>
      <c r="U3348" s="169"/>
      <c r="V3348" s="150"/>
      <c r="W3348" s="141" t="str" cm="1">
        <f t="array" ref="W3348">IF(SUM(LEN(B3348:V3348))=0,"",IF(OR(OR(ISBLANK(F3348),SUM(LEN(C3348),LEN(D3348))=0),AND(NOT(E3348="Unknown"),ISBLANK(J3348)),AND(NOT(O3348="Unknown"),ISBLANK(R3348))),"Missing Information", INDEX(Table15[Entire Service Line Classification], MATCH(SUMIFS(Table15[Unique ID],Table15[System-Owned Portion],E3348,Table15[If Material Anything Other than "Lead" in Column E,Was Material Ever Previously Lead?],G3348,Table15[Customer-Owned Portion],O3348),Table15[Unique ID],0),0)))</f>
        <v/>
      </c>
      <c r="X3348"/>
    </row>
    <row r="3349" spans="2:24" x14ac:dyDescent="0.35">
      <c r="B3349" s="146"/>
      <c r="C3349" s="31"/>
      <c r="D3349" s="31"/>
      <c r="E3349" s="44"/>
      <c r="F3349" s="43"/>
      <c r="G3349" s="84"/>
      <c r="H3349" s="31"/>
      <c r="I3349" s="31"/>
      <c r="J3349" s="84"/>
      <c r="K3349" s="31"/>
      <c r="L3349" s="31"/>
      <c r="M3349" s="169"/>
      <c r="N3349" s="148"/>
      <c r="O3349" s="106"/>
      <c r="P3349" s="43"/>
      <c r="Q3349" s="31"/>
      <c r="R3349" s="84"/>
      <c r="S3349" s="31"/>
      <c r="T3349" s="31"/>
      <c r="U3349" s="169"/>
      <c r="V3349" s="150"/>
      <c r="W3349" s="141" t="str" cm="1">
        <f t="array" ref="W3349">IF(SUM(LEN(B3349:V3349))=0,"",IF(OR(OR(ISBLANK(F3349),SUM(LEN(C3349),LEN(D3349))=0),AND(NOT(E3349="Unknown"),ISBLANK(J3349)),AND(NOT(O3349="Unknown"),ISBLANK(R3349))),"Missing Information", INDEX(Table15[Entire Service Line Classification], MATCH(SUMIFS(Table15[Unique ID],Table15[System-Owned Portion],E3349,Table15[If Material Anything Other than "Lead" in Column E,Was Material Ever Previously Lead?],G3349,Table15[Customer-Owned Portion],O3349),Table15[Unique ID],0),0)))</f>
        <v/>
      </c>
      <c r="X3349"/>
    </row>
    <row r="3350" spans="2:24" x14ac:dyDescent="0.35">
      <c r="B3350" s="146"/>
      <c r="C3350" s="31"/>
      <c r="D3350" s="31"/>
      <c r="E3350" s="44"/>
      <c r="F3350" s="43"/>
      <c r="G3350" s="84"/>
      <c r="H3350" s="31"/>
      <c r="I3350" s="31"/>
      <c r="J3350" s="84"/>
      <c r="K3350" s="31"/>
      <c r="L3350" s="31"/>
      <c r="M3350" s="169"/>
      <c r="N3350" s="148"/>
      <c r="O3350" s="106"/>
      <c r="P3350" s="43"/>
      <c r="Q3350" s="31"/>
      <c r="R3350" s="84"/>
      <c r="S3350" s="31"/>
      <c r="T3350" s="31"/>
      <c r="U3350" s="169"/>
      <c r="V3350" s="150"/>
      <c r="W3350" s="141" t="str" cm="1">
        <f t="array" ref="W3350">IF(SUM(LEN(B3350:V3350))=0,"",IF(OR(OR(ISBLANK(F3350),SUM(LEN(C3350),LEN(D3350))=0),AND(NOT(E3350="Unknown"),ISBLANK(J3350)),AND(NOT(O3350="Unknown"),ISBLANK(R3350))),"Missing Information", INDEX(Table15[Entire Service Line Classification], MATCH(SUMIFS(Table15[Unique ID],Table15[System-Owned Portion],E3350,Table15[If Material Anything Other than "Lead" in Column E,Was Material Ever Previously Lead?],G3350,Table15[Customer-Owned Portion],O3350),Table15[Unique ID],0),0)))</f>
        <v/>
      </c>
      <c r="X3350"/>
    </row>
    <row r="3351" spans="2:24" x14ac:dyDescent="0.35">
      <c r="B3351" s="146"/>
      <c r="C3351" s="31"/>
      <c r="D3351" s="31"/>
      <c r="E3351" s="44"/>
      <c r="F3351" s="43"/>
      <c r="G3351" s="84"/>
      <c r="H3351" s="31"/>
      <c r="I3351" s="31"/>
      <c r="J3351" s="84"/>
      <c r="K3351" s="31"/>
      <c r="L3351" s="31"/>
      <c r="M3351" s="169"/>
      <c r="N3351" s="148"/>
      <c r="O3351" s="106"/>
      <c r="P3351" s="43"/>
      <c r="Q3351" s="31"/>
      <c r="R3351" s="84"/>
      <c r="S3351" s="31"/>
      <c r="T3351" s="31"/>
      <c r="U3351" s="169"/>
      <c r="V3351" s="150"/>
      <c r="W3351" s="141" t="str" cm="1">
        <f t="array" ref="W3351">IF(SUM(LEN(B3351:V3351))=0,"",IF(OR(OR(ISBLANK(F3351),SUM(LEN(C3351),LEN(D3351))=0),AND(NOT(E3351="Unknown"),ISBLANK(J3351)),AND(NOT(O3351="Unknown"),ISBLANK(R3351))),"Missing Information", INDEX(Table15[Entire Service Line Classification], MATCH(SUMIFS(Table15[Unique ID],Table15[System-Owned Portion],E3351,Table15[If Material Anything Other than "Lead" in Column E,Was Material Ever Previously Lead?],G3351,Table15[Customer-Owned Portion],O3351),Table15[Unique ID],0),0)))</f>
        <v/>
      </c>
      <c r="X3351"/>
    </row>
    <row r="3352" spans="2:24" x14ac:dyDescent="0.35">
      <c r="B3352" s="146"/>
      <c r="C3352" s="31"/>
      <c r="D3352" s="31"/>
      <c r="E3352" s="44"/>
      <c r="F3352" s="43"/>
      <c r="G3352" s="84"/>
      <c r="H3352" s="31"/>
      <c r="I3352" s="31"/>
      <c r="J3352" s="84"/>
      <c r="K3352" s="31"/>
      <c r="L3352" s="31"/>
      <c r="M3352" s="169"/>
      <c r="N3352" s="148"/>
      <c r="O3352" s="106"/>
      <c r="P3352" s="43"/>
      <c r="Q3352" s="31"/>
      <c r="R3352" s="84"/>
      <c r="S3352" s="31"/>
      <c r="T3352" s="31"/>
      <c r="U3352" s="169"/>
      <c r="V3352" s="150"/>
      <c r="W3352" s="141" t="str" cm="1">
        <f t="array" ref="W3352">IF(SUM(LEN(B3352:V3352))=0,"",IF(OR(OR(ISBLANK(F3352),SUM(LEN(C3352),LEN(D3352))=0),AND(NOT(E3352="Unknown"),ISBLANK(J3352)),AND(NOT(O3352="Unknown"),ISBLANK(R3352))),"Missing Information", INDEX(Table15[Entire Service Line Classification], MATCH(SUMIFS(Table15[Unique ID],Table15[System-Owned Portion],E3352,Table15[If Material Anything Other than "Lead" in Column E,Was Material Ever Previously Lead?],G3352,Table15[Customer-Owned Portion],O3352),Table15[Unique ID],0),0)))</f>
        <v/>
      </c>
      <c r="X3352"/>
    </row>
    <row r="3353" spans="2:24" x14ac:dyDescent="0.35">
      <c r="B3353" s="146"/>
      <c r="C3353" s="31"/>
      <c r="D3353" s="31"/>
      <c r="E3353" s="44"/>
      <c r="F3353" s="43"/>
      <c r="G3353" s="84"/>
      <c r="H3353" s="31"/>
      <c r="I3353" s="31"/>
      <c r="J3353" s="84"/>
      <c r="K3353" s="31"/>
      <c r="L3353" s="31"/>
      <c r="M3353" s="169"/>
      <c r="N3353" s="148"/>
      <c r="O3353" s="106"/>
      <c r="P3353" s="43"/>
      <c r="Q3353" s="31"/>
      <c r="R3353" s="84"/>
      <c r="S3353" s="31"/>
      <c r="T3353" s="31"/>
      <c r="U3353" s="169"/>
      <c r="V3353" s="150"/>
      <c r="W3353" s="141" t="str" cm="1">
        <f t="array" ref="W3353">IF(SUM(LEN(B3353:V3353))=0,"",IF(OR(OR(ISBLANK(F3353),SUM(LEN(C3353),LEN(D3353))=0),AND(NOT(E3353="Unknown"),ISBLANK(J3353)),AND(NOT(O3353="Unknown"),ISBLANK(R3353))),"Missing Information", INDEX(Table15[Entire Service Line Classification], MATCH(SUMIFS(Table15[Unique ID],Table15[System-Owned Portion],E3353,Table15[If Material Anything Other than "Lead" in Column E,Was Material Ever Previously Lead?],G3353,Table15[Customer-Owned Portion],O3353),Table15[Unique ID],0),0)))</f>
        <v/>
      </c>
      <c r="X3353"/>
    </row>
    <row r="3354" spans="2:24" x14ac:dyDescent="0.35">
      <c r="B3354" s="146"/>
      <c r="C3354" s="31"/>
      <c r="D3354" s="31"/>
      <c r="E3354" s="44"/>
      <c r="F3354" s="43"/>
      <c r="G3354" s="84"/>
      <c r="H3354" s="31"/>
      <c r="I3354" s="31"/>
      <c r="J3354" s="84"/>
      <c r="K3354" s="31"/>
      <c r="L3354" s="31"/>
      <c r="M3354" s="169"/>
      <c r="N3354" s="148"/>
      <c r="O3354" s="106"/>
      <c r="P3354" s="43"/>
      <c r="Q3354" s="31"/>
      <c r="R3354" s="84"/>
      <c r="S3354" s="31"/>
      <c r="T3354" s="31"/>
      <c r="U3354" s="169"/>
      <c r="V3354" s="150"/>
      <c r="W3354" s="141" t="str" cm="1">
        <f t="array" ref="W3354">IF(SUM(LEN(B3354:V3354))=0,"",IF(OR(OR(ISBLANK(F3354),SUM(LEN(C3354),LEN(D3354))=0),AND(NOT(E3354="Unknown"),ISBLANK(J3354)),AND(NOT(O3354="Unknown"),ISBLANK(R3354))),"Missing Information", INDEX(Table15[Entire Service Line Classification], MATCH(SUMIFS(Table15[Unique ID],Table15[System-Owned Portion],E3354,Table15[If Material Anything Other than "Lead" in Column E,Was Material Ever Previously Lead?],G3354,Table15[Customer-Owned Portion],O3354),Table15[Unique ID],0),0)))</f>
        <v/>
      </c>
      <c r="X3354"/>
    </row>
    <row r="3355" spans="2:24" x14ac:dyDescent="0.35">
      <c r="B3355" s="146"/>
      <c r="C3355" s="31"/>
      <c r="D3355" s="31"/>
      <c r="E3355" s="44"/>
      <c r="F3355" s="43"/>
      <c r="G3355" s="84"/>
      <c r="H3355" s="31"/>
      <c r="I3355" s="31"/>
      <c r="J3355" s="84"/>
      <c r="K3355" s="31"/>
      <c r="L3355" s="31"/>
      <c r="M3355" s="169"/>
      <c r="N3355" s="148"/>
      <c r="O3355" s="106"/>
      <c r="P3355" s="43"/>
      <c r="Q3355" s="31"/>
      <c r="R3355" s="84"/>
      <c r="S3355" s="31"/>
      <c r="T3355" s="31"/>
      <c r="U3355" s="169"/>
      <c r="V3355" s="150"/>
      <c r="W3355" s="141" t="str" cm="1">
        <f t="array" ref="W3355">IF(SUM(LEN(B3355:V3355))=0,"",IF(OR(OR(ISBLANK(F3355),SUM(LEN(C3355),LEN(D3355))=0),AND(NOT(E3355="Unknown"),ISBLANK(J3355)),AND(NOT(O3355="Unknown"),ISBLANK(R3355))),"Missing Information", INDEX(Table15[Entire Service Line Classification], MATCH(SUMIFS(Table15[Unique ID],Table15[System-Owned Portion],E3355,Table15[If Material Anything Other than "Lead" in Column E,Was Material Ever Previously Lead?],G3355,Table15[Customer-Owned Portion],O3355),Table15[Unique ID],0),0)))</f>
        <v/>
      </c>
      <c r="X3355"/>
    </row>
    <row r="3356" spans="2:24" x14ac:dyDescent="0.35">
      <c r="B3356" s="146"/>
      <c r="C3356" s="31"/>
      <c r="D3356" s="31"/>
      <c r="E3356" s="44"/>
      <c r="F3356" s="43"/>
      <c r="G3356" s="84"/>
      <c r="H3356" s="31"/>
      <c r="I3356" s="31"/>
      <c r="J3356" s="84"/>
      <c r="K3356" s="31"/>
      <c r="L3356" s="31"/>
      <c r="M3356" s="169"/>
      <c r="N3356" s="148"/>
      <c r="O3356" s="106"/>
      <c r="P3356" s="43"/>
      <c r="Q3356" s="31"/>
      <c r="R3356" s="84"/>
      <c r="S3356" s="31"/>
      <c r="T3356" s="31"/>
      <c r="U3356" s="169"/>
      <c r="V3356" s="150"/>
      <c r="W3356" s="141" t="str" cm="1">
        <f t="array" ref="W3356">IF(SUM(LEN(B3356:V3356))=0,"",IF(OR(OR(ISBLANK(F3356),SUM(LEN(C3356),LEN(D3356))=0),AND(NOT(E3356="Unknown"),ISBLANK(J3356)),AND(NOT(O3356="Unknown"),ISBLANK(R3356))),"Missing Information", INDEX(Table15[Entire Service Line Classification], MATCH(SUMIFS(Table15[Unique ID],Table15[System-Owned Portion],E3356,Table15[If Material Anything Other than "Lead" in Column E,Was Material Ever Previously Lead?],G3356,Table15[Customer-Owned Portion],O3356),Table15[Unique ID],0),0)))</f>
        <v/>
      </c>
      <c r="X3356"/>
    </row>
    <row r="3357" spans="2:24" x14ac:dyDescent="0.35">
      <c r="B3357" s="146"/>
      <c r="C3357" s="31"/>
      <c r="D3357" s="31"/>
      <c r="E3357" s="44"/>
      <c r="F3357" s="43"/>
      <c r="G3357" s="84"/>
      <c r="H3357" s="31"/>
      <c r="I3357" s="31"/>
      <c r="J3357" s="84"/>
      <c r="K3357" s="31"/>
      <c r="L3357" s="31"/>
      <c r="M3357" s="169"/>
      <c r="N3357" s="148"/>
      <c r="O3357" s="106"/>
      <c r="P3357" s="43"/>
      <c r="Q3357" s="31"/>
      <c r="R3357" s="84"/>
      <c r="S3357" s="31"/>
      <c r="T3357" s="31"/>
      <c r="U3357" s="169"/>
      <c r="V3357" s="150"/>
      <c r="W3357" s="141" t="str" cm="1">
        <f t="array" ref="W3357">IF(SUM(LEN(B3357:V3357))=0,"",IF(OR(OR(ISBLANK(F3357),SUM(LEN(C3357),LEN(D3357))=0),AND(NOT(E3357="Unknown"),ISBLANK(J3357)),AND(NOT(O3357="Unknown"),ISBLANK(R3357))),"Missing Information", INDEX(Table15[Entire Service Line Classification], MATCH(SUMIFS(Table15[Unique ID],Table15[System-Owned Portion],E3357,Table15[If Material Anything Other than "Lead" in Column E,Was Material Ever Previously Lead?],G3357,Table15[Customer-Owned Portion],O3357),Table15[Unique ID],0),0)))</f>
        <v/>
      </c>
      <c r="X3357"/>
    </row>
    <row r="3358" spans="2:24" x14ac:dyDescent="0.35">
      <c r="B3358" s="146"/>
      <c r="C3358" s="31"/>
      <c r="D3358" s="31"/>
      <c r="E3358" s="44"/>
      <c r="F3358" s="43"/>
      <c r="G3358" s="84"/>
      <c r="H3358" s="31"/>
      <c r="I3358" s="31"/>
      <c r="J3358" s="84"/>
      <c r="K3358" s="31"/>
      <c r="L3358" s="31"/>
      <c r="M3358" s="169"/>
      <c r="N3358" s="148"/>
      <c r="O3358" s="106"/>
      <c r="P3358" s="43"/>
      <c r="Q3358" s="31"/>
      <c r="R3358" s="84"/>
      <c r="S3358" s="31"/>
      <c r="T3358" s="31"/>
      <c r="U3358" s="169"/>
      <c r="V3358" s="150"/>
      <c r="W3358" s="141" t="str" cm="1">
        <f t="array" ref="W3358">IF(SUM(LEN(B3358:V3358))=0,"",IF(OR(OR(ISBLANK(F3358),SUM(LEN(C3358),LEN(D3358))=0),AND(NOT(E3358="Unknown"),ISBLANK(J3358)),AND(NOT(O3358="Unknown"),ISBLANK(R3358))),"Missing Information", INDEX(Table15[Entire Service Line Classification], MATCH(SUMIFS(Table15[Unique ID],Table15[System-Owned Portion],E3358,Table15[If Material Anything Other than "Lead" in Column E,Was Material Ever Previously Lead?],G3358,Table15[Customer-Owned Portion],O3358),Table15[Unique ID],0),0)))</f>
        <v/>
      </c>
      <c r="X3358"/>
    </row>
    <row r="3359" spans="2:24" x14ac:dyDescent="0.35">
      <c r="B3359" s="146"/>
      <c r="C3359" s="31"/>
      <c r="D3359" s="31"/>
      <c r="E3359" s="44"/>
      <c r="F3359" s="43"/>
      <c r="G3359" s="84"/>
      <c r="H3359" s="31"/>
      <c r="I3359" s="31"/>
      <c r="J3359" s="84"/>
      <c r="K3359" s="31"/>
      <c r="L3359" s="31"/>
      <c r="M3359" s="169"/>
      <c r="N3359" s="148"/>
      <c r="O3359" s="106"/>
      <c r="P3359" s="43"/>
      <c r="Q3359" s="31"/>
      <c r="R3359" s="84"/>
      <c r="S3359" s="31"/>
      <c r="T3359" s="31"/>
      <c r="U3359" s="169"/>
      <c r="V3359" s="150"/>
      <c r="W3359" s="141" t="str" cm="1">
        <f t="array" ref="W3359">IF(SUM(LEN(B3359:V3359))=0,"",IF(OR(OR(ISBLANK(F3359),SUM(LEN(C3359),LEN(D3359))=0),AND(NOT(E3359="Unknown"),ISBLANK(J3359)),AND(NOT(O3359="Unknown"),ISBLANK(R3359))),"Missing Information", INDEX(Table15[Entire Service Line Classification], MATCH(SUMIFS(Table15[Unique ID],Table15[System-Owned Portion],E3359,Table15[If Material Anything Other than "Lead" in Column E,Was Material Ever Previously Lead?],G3359,Table15[Customer-Owned Portion],O3359),Table15[Unique ID],0),0)))</f>
        <v/>
      </c>
      <c r="X3359"/>
    </row>
    <row r="3360" spans="2:24" x14ac:dyDescent="0.35">
      <c r="B3360" s="146"/>
      <c r="C3360" s="31"/>
      <c r="D3360" s="31"/>
      <c r="E3360" s="44"/>
      <c r="F3360" s="43"/>
      <c r="G3360" s="84"/>
      <c r="H3360" s="31"/>
      <c r="I3360" s="31"/>
      <c r="J3360" s="84"/>
      <c r="K3360" s="31"/>
      <c r="L3360" s="31"/>
      <c r="M3360" s="169"/>
      <c r="N3360" s="148"/>
      <c r="O3360" s="106"/>
      <c r="P3360" s="43"/>
      <c r="Q3360" s="31"/>
      <c r="R3360" s="84"/>
      <c r="S3360" s="31"/>
      <c r="T3360" s="31"/>
      <c r="U3360" s="169"/>
      <c r="V3360" s="150"/>
      <c r="W3360" s="141" t="str" cm="1">
        <f t="array" ref="W3360">IF(SUM(LEN(B3360:V3360))=0,"",IF(OR(OR(ISBLANK(F3360),SUM(LEN(C3360),LEN(D3360))=0),AND(NOT(E3360="Unknown"),ISBLANK(J3360)),AND(NOT(O3360="Unknown"),ISBLANK(R3360))),"Missing Information", INDEX(Table15[Entire Service Line Classification], MATCH(SUMIFS(Table15[Unique ID],Table15[System-Owned Portion],E3360,Table15[If Material Anything Other than "Lead" in Column E,Was Material Ever Previously Lead?],G3360,Table15[Customer-Owned Portion],O3360),Table15[Unique ID],0),0)))</f>
        <v/>
      </c>
      <c r="X3360"/>
    </row>
    <row r="3361" spans="2:24" x14ac:dyDescent="0.35">
      <c r="B3361" s="146"/>
      <c r="C3361" s="31"/>
      <c r="D3361" s="31"/>
      <c r="E3361" s="44"/>
      <c r="F3361" s="43"/>
      <c r="G3361" s="84"/>
      <c r="H3361" s="31"/>
      <c r="I3361" s="31"/>
      <c r="J3361" s="84"/>
      <c r="K3361" s="31"/>
      <c r="L3361" s="31"/>
      <c r="M3361" s="169"/>
      <c r="N3361" s="148"/>
      <c r="O3361" s="106"/>
      <c r="P3361" s="43"/>
      <c r="Q3361" s="31"/>
      <c r="R3361" s="84"/>
      <c r="S3361" s="31"/>
      <c r="T3361" s="31"/>
      <c r="U3361" s="169"/>
      <c r="V3361" s="150"/>
      <c r="W3361" s="141" t="str" cm="1">
        <f t="array" ref="W3361">IF(SUM(LEN(B3361:V3361))=0,"",IF(OR(OR(ISBLANK(F3361),SUM(LEN(C3361),LEN(D3361))=0),AND(NOT(E3361="Unknown"),ISBLANK(J3361)),AND(NOT(O3361="Unknown"),ISBLANK(R3361))),"Missing Information", INDEX(Table15[Entire Service Line Classification], MATCH(SUMIFS(Table15[Unique ID],Table15[System-Owned Portion],E3361,Table15[If Material Anything Other than "Lead" in Column E,Was Material Ever Previously Lead?],G3361,Table15[Customer-Owned Portion],O3361),Table15[Unique ID],0),0)))</f>
        <v/>
      </c>
      <c r="X3361"/>
    </row>
    <row r="3362" spans="2:24" x14ac:dyDescent="0.35">
      <c r="B3362" s="146"/>
      <c r="C3362" s="31"/>
      <c r="D3362" s="31"/>
      <c r="E3362" s="44"/>
      <c r="F3362" s="43"/>
      <c r="G3362" s="84"/>
      <c r="H3362" s="31"/>
      <c r="I3362" s="31"/>
      <c r="J3362" s="84"/>
      <c r="K3362" s="31"/>
      <c r="L3362" s="31"/>
      <c r="M3362" s="169"/>
      <c r="N3362" s="148"/>
      <c r="O3362" s="106"/>
      <c r="P3362" s="43"/>
      <c r="Q3362" s="31"/>
      <c r="R3362" s="84"/>
      <c r="S3362" s="31"/>
      <c r="T3362" s="31"/>
      <c r="U3362" s="169"/>
      <c r="V3362" s="150"/>
      <c r="W3362" s="141" t="str" cm="1">
        <f t="array" ref="W3362">IF(SUM(LEN(B3362:V3362))=0,"",IF(OR(OR(ISBLANK(F3362),SUM(LEN(C3362),LEN(D3362))=0),AND(NOT(E3362="Unknown"),ISBLANK(J3362)),AND(NOT(O3362="Unknown"),ISBLANK(R3362))),"Missing Information", INDEX(Table15[Entire Service Line Classification], MATCH(SUMIFS(Table15[Unique ID],Table15[System-Owned Portion],E3362,Table15[If Material Anything Other than "Lead" in Column E,Was Material Ever Previously Lead?],G3362,Table15[Customer-Owned Portion],O3362),Table15[Unique ID],0),0)))</f>
        <v/>
      </c>
      <c r="X3362"/>
    </row>
    <row r="3363" spans="2:24" x14ac:dyDescent="0.35">
      <c r="B3363" s="146"/>
      <c r="C3363" s="31"/>
      <c r="D3363" s="31"/>
      <c r="E3363" s="44"/>
      <c r="F3363" s="43"/>
      <c r="G3363" s="84"/>
      <c r="H3363" s="31"/>
      <c r="I3363" s="31"/>
      <c r="J3363" s="84"/>
      <c r="K3363" s="31"/>
      <c r="L3363" s="31"/>
      <c r="M3363" s="169"/>
      <c r="N3363" s="148"/>
      <c r="O3363" s="106"/>
      <c r="P3363" s="43"/>
      <c r="Q3363" s="31"/>
      <c r="R3363" s="84"/>
      <c r="S3363" s="31"/>
      <c r="T3363" s="31"/>
      <c r="U3363" s="169"/>
      <c r="V3363" s="150"/>
      <c r="W3363" s="141" t="str" cm="1">
        <f t="array" ref="W3363">IF(SUM(LEN(B3363:V3363))=0,"",IF(OR(OR(ISBLANK(F3363),SUM(LEN(C3363),LEN(D3363))=0),AND(NOT(E3363="Unknown"),ISBLANK(J3363)),AND(NOT(O3363="Unknown"),ISBLANK(R3363))),"Missing Information", INDEX(Table15[Entire Service Line Classification], MATCH(SUMIFS(Table15[Unique ID],Table15[System-Owned Portion],E3363,Table15[If Material Anything Other than "Lead" in Column E,Was Material Ever Previously Lead?],G3363,Table15[Customer-Owned Portion],O3363),Table15[Unique ID],0),0)))</f>
        <v/>
      </c>
      <c r="X3363"/>
    </row>
    <row r="3364" spans="2:24" x14ac:dyDescent="0.35">
      <c r="B3364" s="146"/>
      <c r="C3364" s="31"/>
      <c r="D3364" s="31"/>
      <c r="E3364" s="44"/>
      <c r="F3364" s="43"/>
      <c r="G3364" s="84"/>
      <c r="H3364" s="31"/>
      <c r="I3364" s="31"/>
      <c r="J3364" s="84"/>
      <c r="K3364" s="31"/>
      <c r="L3364" s="31"/>
      <c r="M3364" s="169"/>
      <c r="N3364" s="148"/>
      <c r="O3364" s="106"/>
      <c r="P3364" s="43"/>
      <c r="Q3364" s="31"/>
      <c r="R3364" s="84"/>
      <c r="S3364" s="31"/>
      <c r="T3364" s="31"/>
      <c r="U3364" s="169"/>
      <c r="V3364" s="150"/>
      <c r="W3364" s="141" t="str" cm="1">
        <f t="array" ref="W3364">IF(SUM(LEN(B3364:V3364))=0,"",IF(OR(OR(ISBLANK(F3364),SUM(LEN(C3364),LEN(D3364))=0),AND(NOT(E3364="Unknown"),ISBLANK(J3364)),AND(NOT(O3364="Unknown"),ISBLANK(R3364))),"Missing Information", INDEX(Table15[Entire Service Line Classification], MATCH(SUMIFS(Table15[Unique ID],Table15[System-Owned Portion],E3364,Table15[If Material Anything Other than "Lead" in Column E,Was Material Ever Previously Lead?],G3364,Table15[Customer-Owned Portion],O3364),Table15[Unique ID],0),0)))</f>
        <v/>
      </c>
      <c r="X3364"/>
    </row>
    <row r="3365" spans="2:24" x14ac:dyDescent="0.35">
      <c r="B3365" s="146"/>
      <c r="C3365" s="31"/>
      <c r="D3365" s="31"/>
      <c r="E3365" s="44"/>
      <c r="F3365" s="43"/>
      <c r="G3365" s="84"/>
      <c r="H3365" s="31"/>
      <c r="I3365" s="31"/>
      <c r="J3365" s="84"/>
      <c r="K3365" s="31"/>
      <c r="L3365" s="31"/>
      <c r="M3365" s="169"/>
      <c r="N3365" s="148"/>
      <c r="O3365" s="106"/>
      <c r="P3365" s="43"/>
      <c r="Q3365" s="31"/>
      <c r="R3365" s="84"/>
      <c r="S3365" s="31"/>
      <c r="T3365" s="31"/>
      <c r="U3365" s="169"/>
      <c r="V3365" s="150"/>
      <c r="W3365" s="141" t="str" cm="1">
        <f t="array" ref="W3365">IF(SUM(LEN(B3365:V3365))=0,"",IF(OR(OR(ISBLANK(F3365),SUM(LEN(C3365),LEN(D3365))=0),AND(NOT(E3365="Unknown"),ISBLANK(J3365)),AND(NOT(O3365="Unknown"),ISBLANK(R3365))),"Missing Information", INDEX(Table15[Entire Service Line Classification], MATCH(SUMIFS(Table15[Unique ID],Table15[System-Owned Portion],E3365,Table15[If Material Anything Other than "Lead" in Column E,Was Material Ever Previously Lead?],G3365,Table15[Customer-Owned Portion],O3365),Table15[Unique ID],0),0)))</f>
        <v/>
      </c>
      <c r="X3365"/>
    </row>
    <row r="3366" spans="2:24" x14ac:dyDescent="0.35">
      <c r="B3366" s="146"/>
      <c r="C3366" s="31"/>
      <c r="D3366" s="31"/>
      <c r="E3366" s="44"/>
      <c r="F3366" s="43"/>
      <c r="G3366" s="84"/>
      <c r="H3366" s="31"/>
      <c r="I3366" s="31"/>
      <c r="J3366" s="84"/>
      <c r="K3366" s="31"/>
      <c r="L3366" s="31"/>
      <c r="M3366" s="169"/>
      <c r="N3366" s="148"/>
      <c r="O3366" s="106"/>
      <c r="P3366" s="43"/>
      <c r="Q3366" s="31"/>
      <c r="R3366" s="84"/>
      <c r="S3366" s="31"/>
      <c r="T3366" s="31"/>
      <c r="U3366" s="169"/>
      <c r="V3366" s="150"/>
      <c r="W3366" s="141" t="str" cm="1">
        <f t="array" ref="W3366">IF(SUM(LEN(B3366:V3366))=0,"",IF(OR(OR(ISBLANK(F3366),SUM(LEN(C3366),LEN(D3366))=0),AND(NOT(E3366="Unknown"),ISBLANK(J3366)),AND(NOT(O3366="Unknown"),ISBLANK(R3366))),"Missing Information", INDEX(Table15[Entire Service Line Classification], MATCH(SUMIFS(Table15[Unique ID],Table15[System-Owned Portion],E3366,Table15[If Material Anything Other than "Lead" in Column E,Was Material Ever Previously Lead?],G3366,Table15[Customer-Owned Portion],O3366),Table15[Unique ID],0),0)))</f>
        <v/>
      </c>
      <c r="X3366"/>
    </row>
    <row r="3367" spans="2:24" x14ac:dyDescent="0.35">
      <c r="B3367" s="146"/>
      <c r="C3367" s="31"/>
      <c r="D3367" s="31"/>
      <c r="E3367" s="44"/>
      <c r="F3367" s="43"/>
      <c r="G3367" s="84"/>
      <c r="H3367" s="31"/>
      <c r="I3367" s="31"/>
      <c r="J3367" s="84"/>
      <c r="K3367" s="31"/>
      <c r="L3367" s="31"/>
      <c r="M3367" s="169"/>
      <c r="N3367" s="148"/>
      <c r="O3367" s="106"/>
      <c r="P3367" s="43"/>
      <c r="Q3367" s="31"/>
      <c r="R3367" s="84"/>
      <c r="S3367" s="31"/>
      <c r="T3367" s="31"/>
      <c r="U3367" s="169"/>
      <c r="V3367" s="150"/>
      <c r="W3367" s="141" t="str" cm="1">
        <f t="array" ref="W3367">IF(SUM(LEN(B3367:V3367))=0,"",IF(OR(OR(ISBLANK(F3367),SUM(LEN(C3367),LEN(D3367))=0),AND(NOT(E3367="Unknown"),ISBLANK(J3367)),AND(NOT(O3367="Unknown"),ISBLANK(R3367))),"Missing Information", INDEX(Table15[Entire Service Line Classification], MATCH(SUMIFS(Table15[Unique ID],Table15[System-Owned Portion],E3367,Table15[If Material Anything Other than "Lead" in Column E,Was Material Ever Previously Lead?],G3367,Table15[Customer-Owned Portion],O3367),Table15[Unique ID],0),0)))</f>
        <v/>
      </c>
      <c r="X3367"/>
    </row>
    <row r="3368" spans="2:24" x14ac:dyDescent="0.35">
      <c r="B3368" s="146"/>
      <c r="C3368" s="31"/>
      <c r="D3368" s="31"/>
      <c r="E3368" s="44"/>
      <c r="F3368" s="43"/>
      <c r="G3368" s="84"/>
      <c r="H3368" s="31"/>
      <c r="I3368" s="31"/>
      <c r="J3368" s="84"/>
      <c r="K3368" s="31"/>
      <c r="L3368" s="31"/>
      <c r="M3368" s="169"/>
      <c r="N3368" s="148"/>
      <c r="O3368" s="106"/>
      <c r="P3368" s="43"/>
      <c r="Q3368" s="31"/>
      <c r="R3368" s="84"/>
      <c r="S3368" s="31"/>
      <c r="T3368" s="31"/>
      <c r="U3368" s="169"/>
      <c r="V3368" s="150"/>
      <c r="W3368" s="141" t="str" cm="1">
        <f t="array" ref="W3368">IF(SUM(LEN(B3368:V3368))=0,"",IF(OR(OR(ISBLANK(F3368),SUM(LEN(C3368),LEN(D3368))=0),AND(NOT(E3368="Unknown"),ISBLANK(J3368)),AND(NOT(O3368="Unknown"),ISBLANK(R3368))),"Missing Information", INDEX(Table15[Entire Service Line Classification], MATCH(SUMIFS(Table15[Unique ID],Table15[System-Owned Portion],E3368,Table15[If Material Anything Other than "Lead" in Column E,Was Material Ever Previously Lead?],G3368,Table15[Customer-Owned Portion],O3368),Table15[Unique ID],0),0)))</f>
        <v/>
      </c>
      <c r="X3368"/>
    </row>
    <row r="3369" spans="2:24" x14ac:dyDescent="0.35">
      <c r="B3369" s="146"/>
      <c r="C3369" s="31"/>
      <c r="D3369" s="31"/>
      <c r="E3369" s="44"/>
      <c r="F3369" s="43"/>
      <c r="G3369" s="84"/>
      <c r="H3369" s="31"/>
      <c r="I3369" s="31"/>
      <c r="J3369" s="84"/>
      <c r="K3369" s="31"/>
      <c r="L3369" s="31"/>
      <c r="M3369" s="169"/>
      <c r="N3369" s="148"/>
      <c r="O3369" s="106"/>
      <c r="P3369" s="43"/>
      <c r="Q3369" s="31"/>
      <c r="R3369" s="84"/>
      <c r="S3369" s="31"/>
      <c r="T3369" s="31"/>
      <c r="U3369" s="169"/>
      <c r="V3369" s="150"/>
      <c r="W3369" s="141" t="str" cm="1">
        <f t="array" ref="W3369">IF(SUM(LEN(B3369:V3369))=0,"",IF(OR(OR(ISBLANK(F3369),SUM(LEN(C3369),LEN(D3369))=0),AND(NOT(E3369="Unknown"),ISBLANK(J3369)),AND(NOT(O3369="Unknown"),ISBLANK(R3369))),"Missing Information", INDEX(Table15[Entire Service Line Classification], MATCH(SUMIFS(Table15[Unique ID],Table15[System-Owned Portion],E3369,Table15[If Material Anything Other than "Lead" in Column E,Was Material Ever Previously Lead?],G3369,Table15[Customer-Owned Portion],O3369),Table15[Unique ID],0),0)))</f>
        <v/>
      </c>
      <c r="X3369"/>
    </row>
    <row r="3370" spans="2:24" x14ac:dyDescent="0.35">
      <c r="B3370" s="146"/>
      <c r="C3370" s="31"/>
      <c r="D3370" s="31"/>
      <c r="E3370" s="44"/>
      <c r="F3370" s="43"/>
      <c r="G3370" s="84"/>
      <c r="H3370" s="31"/>
      <c r="I3370" s="31"/>
      <c r="J3370" s="84"/>
      <c r="K3370" s="31"/>
      <c r="L3370" s="31"/>
      <c r="M3370" s="169"/>
      <c r="N3370" s="148"/>
      <c r="O3370" s="106"/>
      <c r="P3370" s="43"/>
      <c r="Q3370" s="31"/>
      <c r="R3370" s="84"/>
      <c r="S3370" s="31"/>
      <c r="T3370" s="31"/>
      <c r="U3370" s="169"/>
      <c r="V3370" s="150"/>
      <c r="W3370" s="141" t="str" cm="1">
        <f t="array" ref="W3370">IF(SUM(LEN(B3370:V3370))=0,"",IF(OR(OR(ISBLANK(F3370),SUM(LEN(C3370),LEN(D3370))=0),AND(NOT(E3370="Unknown"),ISBLANK(J3370)),AND(NOT(O3370="Unknown"),ISBLANK(R3370))),"Missing Information", INDEX(Table15[Entire Service Line Classification], MATCH(SUMIFS(Table15[Unique ID],Table15[System-Owned Portion],E3370,Table15[If Material Anything Other than "Lead" in Column E,Was Material Ever Previously Lead?],G3370,Table15[Customer-Owned Portion],O3370),Table15[Unique ID],0),0)))</f>
        <v/>
      </c>
      <c r="X3370"/>
    </row>
    <row r="3371" spans="2:24" x14ac:dyDescent="0.35">
      <c r="B3371" s="146"/>
      <c r="C3371" s="31"/>
      <c r="D3371" s="31"/>
      <c r="E3371" s="44"/>
      <c r="F3371" s="43"/>
      <c r="G3371" s="84"/>
      <c r="H3371" s="31"/>
      <c r="I3371" s="31"/>
      <c r="J3371" s="84"/>
      <c r="K3371" s="31"/>
      <c r="L3371" s="31"/>
      <c r="M3371" s="169"/>
      <c r="N3371" s="148"/>
      <c r="O3371" s="106"/>
      <c r="P3371" s="43"/>
      <c r="Q3371" s="31"/>
      <c r="R3371" s="84"/>
      <c r="S3371" s="31"/>
      <c r="T3371" s="31"/>
      <c r="U3371" s="169"/>
      <c r="V3371" s="150"/>
      <c r="W3371" s="141" t="str" cm="1">
        <f t="array" ref="W3371">IF(SUM(LEN(B3371:V3371))=0,"",IF(OR(OR(ISBLANK(F3371),SUM(LEN(C3371),LEN(D3371))=0),AND(NOT(E3371="Unknown"),ISBLANK(J3371)),AND(NOT(O3371="Unknown"),ISBLANK(R3371))),"Missing Information", INDEX(Table15[Entire Service Line Classification], MATCH(SUMIFS(Table15[Unique ID],Table15[System-Owned Portion],E3371,Table15[If Material Anything Other than "Lead" in Column E,Was Material Ever Previously Lead?],G3371,Table15[Customer-Owned Portion],O3371),Table15[Unique ID],0),0)))</f>
        <v/>
      </c>
      <c r="X3371"/>
    </row>
    <row r="3372" spans="2:24" x14ac:dyDescent="0.35">
      <c r="B3372" s="146"/>
      <c r="C3372" s="31"/>
      <c r="D3372" s="31"/>
      <c r="E3372" s="44"/>
      <c r="F3372" s="43"/>
      <c r="G3372" s="84"/>
      <c r="H3372" s="31"/>
      <c r="I3372" s="31"/>
      <c r="J3372" s="84"/>
      <c r="K3372" s="31"/>
      <c r="L3372" s="31"/>
      <c r="M3372" s="169"/>
      <c r="N3372" s="148"/>
      <c r="O3372" s="106"/>
      <c r="P3372" s="43"/>
      <c r="Q3372" s="31"/>
      <c r="R3372" s="84"/>
      <c r="S3372" s="31"/>
      <c r="T3372" s="31"/>
      <c r="U3372" s="169"/>
      <c r="V3372" s="150"/>
      <c r="W3372" s="141" t="str" cm="1">
        <f t="array" ref="W3372">IF(SUM(LEN(B3372:V3372))=0,"",IF(OR(OR(ISBLANK(F3372),SUM(LEN(C3372),LEN(D3372))=0),AND(NOT(E3372="Unknown"),ISBLANK(J3372)),AND(NOT(O3372="Unknown"),ISBLANK(R3372))),"Missing Information", INDEX(Table15[Entire Service Line Classification], MATCH(SUMIFS(Table15[Unique ID],Table15[System-Owned Portion],E3372,Table15[If Material Anything Other than "Lead" in Column E,Was Material Ever Previously Lead?],G3372,Table15[Customer-Owned Portion],O3372),Table15[Unique ID],0),0)))</f>
        <v/>
      </c>
      <c r="X3372"/>
    </row>
    <row r="3373" spans="2:24" x14ac:dyDescent="0.35">
      <c r="B3373" s="146"/>
      <c r="C3373" s="31"/>
      <c r="D3373" s="31"/>
      <c r="E3373" s="44"/>
      <c r="F3373" s="43"/>
      <c r="G3373" s="84"/>
      <c r="H3373" s="31"/>
      <c r="I3373" s="31"/>
      <c r="J3373" s="84"/>
      <c r="K3373" s="31"/>
      <c r="L3373" s="31"/>
      <c r="M3373" s="169"/>
      <c r="N3373" s="148"/>
      <c r="O3373" s="106"/>
      <c r="P3373" s="43"/>
      <c r="Q3373" s="31"/>
      <c r="R3373" s="84"/>
      <c r="S3373" s="31"/>
      <c r="T3373" s="31"/>
      <c r="U3373" s="169"/>
      <c r="V3373" s="150"/>
      <c r="W3373" s="141" t="str" cm="1">
        <f t="array" ref="W3373">IF(SUM(LEN(B3373:V3373))=0,"",IF(OR(OR(ISBLANK(F3373),SUM(LEN(C3373),LEN(D3373))=0),AND(NOT(E3373="Unknown"),ISBLANK(J3373)),AND(NOT(O3373="Unknown"),ISBLANK(R3373))),"Missing Information", INDEX(Table15[Entire Service Line Classification], MATCH(SUMIFS(Table15[Unique ID],Table15[System-Owned Portion],E3373,Table15[If Material Anything Other than "Lead" in Column E,Was Material Ever Previously Lead?],G3373,Table15[Customer-Owned Portion],O3373),Table15[Unique ID],0),0)))</f>
        <v/>
      </c>
      <c r="X3373"/>
    </row>
    <row r="3374" spans="2:24" x14ac:dyDescent="0.35">
      <c r="B3374" s="146"/>
      <c r="C3374" s="31"/>
      <c r="D3374" s="31"/>
      <c r="E3374" s="44"/>
      <c r="F3374" s="43"/>
      <c r="G3374" s="84"/>
      <c r="H3374" s="31"/>
      <c r="I3374" s="31"/>
      <c r="J3374" s="84"/>
      <c r="K3374" s="31"/>
      <c r="L3374" s="31"/>
      <c r="M3374" s="169"/>
      <c r="N3374" s="148"/>
      <c r="O3374" s="106"/>
      <c r="P3374" s="43"/>
      <c r="Q3374" s="31"/>
      <c r="R3374" s="84"/>
      <c r="S3374" s="31"/>
      <c r="T3374" s="31"/>
      <c r="U3374" s="169"/>
      <c r="V3374" s="150"/>
      <c r="W3374" s="141" t="str" cm="1">
        <f t="array" ref="W3374">IF(SUM(LEN(B3374:V3374))=0,"",IF(OR(OR(ISBLANK(F3374),SUM(LEN(C3374),LEN(D3374))=0),AND(NOT(E3374="Unknown"),ISBLANK(J3374)),AND(NOT(O3374="Unknown"),ISBLANK(R3374))),"Missing Information", INDEX(Table15[Entire Service Line Classification], MATCH(SUMIFS(Table15[Unique ID],Table15[System-Owned Portion],E3374,Table15[If Material Anything Other than "Lead" in Column E,Was Material Ever Previously Lead?],G3374,Table15[Customer-Owned Portion],O3374),Table15[Unique ID],0),0)))</f>
        <v/>
      </c>
      <c r="X3374"/>
    </row>
    <row r="3375" spans="2:24" x14ac:dyDescent="0.35">
      <c r="B3375" s="146"/>
      <c r="C3375" s="31"/>
      <c r="D3375" s="31"/>
      <c r="E3375" s="44"/>
      <c r="F3375" s="43"/>
      <c r="G3375" s="84"/>
      <c r="H3375" s="31"/>
      <c r="I3375" s="31"/>
      <c r="J3375" s="84"/>
      <c r="K3375" s="31"/>
      <c r="L3375" s="31"/>
      <c r="M3375" s="169"/>
      <c r="N3375" s="148"/>
      <c r="O3375" s="106"/>
      <c r="P3375" s="43"/>
      <c r="Q3375" s="31"/>
      <c r="R3375" s="84"/>
      <c r="S3375" s="31"/>
      <c r="T3375" s="31"/>
      <c r="U3375" s="169"/>
      <c r="V3375" s="150"/>
      <c r="W3375" s="141" t="str" cm="1">
        <f t="array" ref="W3375">IF(SUM(LEN(B3375:V3375))=0,"",IF(OR(OR(ISBLANK(F3375),SUM(LEN(C3375),LEN(D3375))=0),AND(NOT(E3375="Unknown"),ISBLANK(J3375)),AND(NOT(O3375="Unknown"),ISBLANK(R3375))),"Missing Information", INDEX(Table15[Entire Service Line Classification], MATCH(SUMIFS(Table15[Unique ID],Table15[System-Owned Portion],E3375,Table15[If Material Anything Other than "Lead" in Column E,Was Material Ever Previously Lead?],G3375,Table15[Customer-Owned Portion],O3375),Table15[Unique ID],0),0)))</f>
        <v/>
      </c>
      <c r="X3375"/>
    </row>
    <row r="3376" spans="2:24" x14ac:dyDescent="0.35">
      <c r="B3376" s="146"/>
      <c r="C3376" s="31"/>
      <c r="D3376" s="31"/>
      <c r="E3376" s="44"/>
      <c r="F3376" s="43"/>
      <c r="G3376" s="84"/>
      <c r="H3376" s="31"/>
      <c r="I3376" s="31"/>
      <c r="J3376" s="84"/>
      <c r="K3376" s="31"/>
      <c r="L3376" s="31"/>
      <c r="M3376" s="169"/>
      <c r="N3376" s="148"/>
      <c r="O3376" s="106"/>
      <c r="P3376" s="43"/>
      <c r="Q3376" s="31"/>
      <c r="R3376" s="84"/>
      <c r="S3376" s="31"/>
      <c r="T3376" s="31"/>
      <c r="U3376" s="169"/>
      <c r="V3376" s="150"/>
      <c r="W3376" s="141" t="str" cm="1">
        <f t="array" ref="W3376">IF(SUM(LEN(B3376:V3376))=0,"",IF(OR(OR(ISBLANK(F3376),SUM(LEN(C3376),LEN(D3376))=0),AND(NOT(E3376="Unknown"),ISBLANK(J3376)),AND(NOT(O3376="Unknown"),ISBLANK(R3376))),"Missing Information", INDEX(Table15[Entire Service Line Classification], MATCH(SUMIFS(Table15[Unique ID],Table15[System-Owned Portion],E3376,Table15[If Material Anything Other than "Lead" in Column E,Was Material Ever Previously Lead?],G3376,Table15[Customer-Owned Portion],O3376),Table15[Unique ID],0),0)))</f>
        <v/>
      </c>
      <c r="X3376"/>
    </row>
    <row r="3377" spans="2:24" x14ac:dyDescent="0.35">
      <c r="B3377" s="146"/>
      <c r="C3377" s="31"/>
      <c r="D3377" s="31"/>
      <c r="E3377" s="44"/>
      <c r="F3377" s="43"/>
      <c r="G3377" s="84"/>
      <c r="H3377" s="31"/>
      <c r="I3377" s="31"/>
      <c r="J3377" s="84"/>
      <c r="K3377" s="31"/>
      <c r="L3377" s="31"/>
      <c r="M3377" s="169"/>
      <c r="N3377" s="148"/>
      <c r="O3377" s="106"/>
      <c r="P3377" s="43"/>
      <c r="Q3377" s="31"/>
      <c r="R3377" s="84"/>
      <c r="S3377" s="31"/>
      <c r="T3377" s="31"/>
      <c r="U3377" s="169"/>
      <c r="V3377" s="150"/>
      <c r="W3377" s="141" t="str" cm="1">
        <f t="array" ref="W3377">IF(SUM(LEN(B3377:V3377))=0,"",IF(OR(OR(ISBLANK(F3377),SUM(LEN(C3377),LEN(D3377))=0),AND(NOT(E3377="Unknown"),ISBLANK(J3377)),AND(NOT(O3377="Unknown"),ISBLANK(R3377))),"Missing Information", INDEX(Table15[Entire Service Line Classification], MATCH(SUMIFS(Table15[Unique ID],Table15[System-Owned Portion],E3377,Table15[If Material Anything Other than "Lead" in Column E,Was Material Ever Previously Lead?],G3377,Table15[Customer-Owned Portion],O3377),Table15[Unique ID],0),0)))</f>
        <v/>
      </c>
      <c r="X3377"/>
    </row>
    <row r="3378" spans="2:24" x14ac:dyDescent="0.35">
      <c r="B3378" s="146"/>
      <c r="C3378" s="31"/>
      <c r="D3378" s="31"/>
      <c r="E3378" s="44"/>
      <c r="F3378" s="43"/>
      <c r="G3378" s="84"/>
      <c r="H3378" s="31"/>
      <c r="I3378" s="31"/>
      <c r="J3378" s="84"/>
      <c r="K3378" s="31"/>
      <c r="L3378" s="31"/>
      <c r="M3378" s="169"/>
      <c r="N3378" s="148"/>
      <c r="O3378" s="106"/>
      <c r="P3378" s="43"/>
      <c r="Q3378" s="31"/>
      <c r="R3378" s="84"/>
      <c r="S3378" s="31"/>
      <c r="T3378" s="31"/>
      <c r="U3378" s="169"/>
      <c r="V3378" s="150"/>
      <c r="W3378" s="141" t="str" cm="1">
        <f t="array" ref="W3378">IF(SUM(LEN(B3378:V3378))=0,"",IF(OR(OR(ISBLANK(F3378),SUM(LEN(C3378),LEN(D3378))=0),AND(NOT(E3378="Unknown"),ISBLANK(J3378)),AND(NOT(O3378="Unknown"),ISBLANK(R3378))),"Missing Information", INDEX(Table15[Entire Service Line Classification], MATCH(SUMIFS(Table15[Unique ID],Table15[System-Owned Portion],E3378,Table15[If Material Anything Other than "Lead" in Column E,Was Material Ever Previously Lead?],G3378,Table15[Customer-Owned Portion],O3378),Table15[Unique ID],0),0)))</f>
        <v/>
      </c>
      <c r="X3378"/>
    </row>
    <row r="3379" spans="2:24" x14ac:dyDescent="0.35">
      <c r="B3379" s="146"/>
      <c r="C3379" s="31"/>
      <c r="D3379" s="31"/>
      <c r="E3379" s="44"/>
      <c r="F3379" s="43"/>
      <c r="G3379" s="84"/>
      <c r="H3379" s="31"/>
      <c r="I3379" s="31"/>
      <c r="J3379" s="84"/>
      <c r="K3379" s="31"/>
      <c r="L3379" s="31"/>
      <c r="M3379" s="169"/>
      <c r="N3379" s="148"/>
      <c r="O3379" s="106"/>
      <c r="P3379" s="43"/>
      <c r="Q3379" s="31"/>
      <c r="R3379" s="84"/>
      <c r="S3379" s="31"/>
      <c r="T3379" s="31"/>
      <c r="U3379" s="169"/>
      <c r="V3379" s="150"/>
      <c r="W3379" s="141" t="str" cm="1">
        <f t="array" ref="W3379">IF(SUM(LEN(B3379:V3379))=0,"",IF(OR(OR(ISBLANK(F3379),SUM(LEN(C3379),LEN(D3379))=0),AND(NOT(E3379="Unknown"),ISBLANK(J3379)),AND(NOT(O3379="Unknown"),ISBLANK(R3379))),"Missing Information", INDEX(Table15[Entire Service Line Classification], MATCH(SUMIFS(Table15[Unique ID],Table15[System-Owned Portion],E3379,Table15[If Material Anything Other than "Lead" in Column E,Was Material Ever Previously Lead?],G3379,Table15[Customer-Owned Portion],O3379),Table15[Unique ID],0),0)))</f>
        <v/>
      </c>
      <c r="X3379"/>
    </row>
    <row r="3380" spans="2:24" x14ac:dyDescent="0.35">
      <c r="B3380" s="146"/>
      <c r="C3380" s="31"/>
      <c r="D3380" s="31"/>
      <c r="E3380" s="44"/>
      <c r="F3380" s="43"/>
      <c r="G3380" s="84"/>
      <c r="H3380" s="31"/>
      <c r="I3380" s="31"/>
      <c r="J3380" s="84"/>
      <c r="K3380" s="31"/>
      <c r="L3380" s="31"/>
      <c r="M3380" s="169"/>
      <c r="N3380" s="148"/>
      <c r="O3380" s="106"/>
      <c r="P3380" s="43"/>
      <c r="Q3380" s="31"/>
      <c r="R3380" s="84"/>
      <c r="S3380" s="31"/>
      <c r="T3380" s="31"/>
      <c r="U3380" s="169"/>
      <c r="V3380" s="150"/>
      <c r="W3380" s="141" t="str" cm="1">
        <f t="array" ref="W3380">IF(SUM(LEN(B3380:V3380))=0,"",IF(OR(OR(ISBLANK(F3380),SUM(LEN(C3380),LEN(D3380))=0),AND(NOT(E3380="Unknown"),ISBLANK(J3380)),AND(NOT(O3380="Unknown"),ISBLANK(R3380))),"Missing Information", INDEX(Table15[Entire Service Line Classification], MATCH(SUMIFS(Table15[Unique ID],Table15[System-Owned Portion],E3380,Table15[If Material Anything Other than "Lead" in Column E,Was Material Ever Previously Lead?],G3380,Table15[Customer-Owned Portion],O3380),Table15[Unique ID],0),0)))</f>
        <v/>
      </c>
      <c r="X3380"/>
    </row>
    <row r="3381" spans="2:24" x14ac:dyDescent="0.35">
      <c r="B3381" s="146"/>
      <c r="C3381" s="31"/>
      <c r="D3381" s="31"/>
      <c r="E3381" s="44"/>
      <c r="F3381" s="43"/>
      <c r="G3381" s="84"/>
      <c r="H3381" s="31"/>
      <c r="I3381" s="31"/>
      <c r="J3381" s="84"/>
      <c r="K3381" s="31"/>
      <c r="L3381" s="31"/>
      <c r="M3381" s="169"/>
      <c r="N3381" s="148"/>
      <c r="O3381" s="106"/>
      <c r="P3381" s="43"/>
      <c r="Q3381" s="31"/>
      <c r="R3381" s="84"/>
      <c r="S3381" s="31"/>
      <c r="T3381" s="31"/>
      <c r="U3381" s="169"/>
      <c r="V3381" s="150"/>
      <c r="W3381" s="141" t="str" cm="1">
        <f t="array" ref="W3381">IF(SUM(LEN(B3381:V3381))=0,"",IF(OR(OR(ISBLANK(F3381),SUM(LEN(C3381),LEN(D3381))=0),AND(NOT(E3381="Unknown"),ISBLANK(J3381)),AND(NOT(O3381="Unknown"),ISBLANK(R3381))),"Missing Information", INDEX(Table15[Entire Service Line Classification], MATCH(SUMIFS(Table15[Unique ID],Table15[System-Owned Portion],E3381,Table15[If Material Anything Other than "Lead" in Column E,Was Material Ever Previously Lead?],G3381,Table15[Customer-Owned Portion],O3381),Table15[Unique ID],0),0)))</f>
        <v/>
      </c>
      <c r="X3381"/>
    </row>
    <row r="3382" spans="2:24" x14ac:dyDescent="0.35">
      <c r="B3382" s="146"/>
      <c r="C3382" s="31"/>
      <c r="D3382" s="31"/>
      <c r="E3382" s="44"/>
      <c r="F3382" s="43"/>
      <c r="G3382" s="84"/>
      <c r="H3382" s="31"/>
      <c r="I3382" s="31"/>
      <c r="J3382" s="84"/>
      <c r="K3382" s="31"/>
      <c r="L3382" s="31"/>
      <c r="M3382" s="169"/>
      <c r="N3382" s="148"/>
      <c r="O3382" s="106"/>
      <c r="P3382" s="43"/>
      <c r="Q3382" s="31"/>
      <c r="R3382" s="84"/>
      <c r="S3382" s="31"/>
      <c r="T3382" s="31"/>
      <c r="U3382" s="169"/>
      <c r="V3382" s="150"/>
      <c r="W3382" s="141" t="str" cm="1">
        <f t="array" ref="W3382">IF(SUM(LEN(B3382:V3382))=0,"",IF(OR(OR(ISBLANK(F3382),SUM(LEN(C3382),LEN(D3382))=0),AND(NOT(E3382="Unknown"),ISBLANK(J3382)),AND(NOT(O3382="Unknown"),ISBLANK(R3382))),"Missing Information", INDEX(Table15[Entire Service Line Classification], MATCH(SUMIFS(Table15[Unique ID],Table15[System-Owned Portion],E3382,Table15[If Material Anything Other than "Lead" in Column E,Was Material Ever Previously Lead?],G3382,Table15[Customer-Owned Portion],O3382),Table15[Unique ID],0),0)))</f>
        <v/>
      </c>
      <c r="X3382"/>
    </row>
    <row r="3383" spans="2:24" x14ac:dyDescent="0.35">
      <c r="B3383" s="146"/>
      <c r="C3383" s="31"/>
      <c r="D3383" s="31"/>
      <c r="E3383" s="44"/>
      <c r="F3383" s="43"/>
      <c r="G3383" s="84"/>
      <c r="H3383" s="31"/>
      <c r="I3383" s="31"/>
      <c r="J3383" s="84"/>
      <c r="K3383" s="31"/>
      <c r="L3383" s="31"/>
      <c r="M3383" s="169"/>
      <c r="N3383" s="148"/>
      <c r="O3383" s="106"/>
      <c r="P3383" s="43"/>
      <c r="Q3383" s="31"/>
      <c r="R3383" s="84"/>
      <c r="S3383" s="31"/>
      <c r="T3383" s="31"/>
      <c r="U3383" s="169"/>
      <c r="V3383" s="150"/>
      <c r="W3383" s="141" t="str" cm="1">
        <f t="array" ref="W3383">IF(SUM(LEN(B3383:V3383))=0,"",IF(OR(OR(ISBLANK(F3383),SUM(LEN(C3383),LEN(D3383))=0),AND(NOT(E3383="Unknown"),ISBLANK(J3383)),AND(NOT(O3383="Unknown"),ISBLANK(R3383))),"Missing Information", INDEX(Table15[Entire Service Line Classification], MATCH(SUMIFS(Table15[Unique ID],Table15[System-Owned Portion],E3383,Table15[If Material Anything Other than "Lead" in Column E,Was Material Ever Previously Lead?],G3383,Table15[Customer-Owned Portion],O3383),Table15[Unique ID],0),0)))</f>
        <v/>
      </c>
      <c r="X3383"/>
    </row>
    <row r="3384" spans="2:24" x14ac:dyDescent="0.35">
      <c r="B3384" s="146"/>
      <c r="C3384" s="31"/>
      <c r="D3384" s="31"/>
      <c r="E3384" s="44"/>
      <c r="F3384" s="43"/>
      <c r="G3384" s="84"/>
      <c r="H3384" s="31"/>
      <c r="I3384" s="31"/>
      <c r="J3384" s="84"/>
      <c r="K3384" s="31"/>
      <c r="L3384" s="31"/>
      <c r="M3384" s="169"/>
      <c r="N3384" s="148"/>
      <c r="O3384" s="106"/>
      <c r="P3384" s="43"/>
      <c r="Q3384" s="31"/>
      <c r="R3384" s="84"/>
      <c r="S3384" s="31"/>
      <c r="T3384" s="31"/>
      <c r="U3384" s="169"/>
      <c r="V3384" s="150"/>
      <c r="W3384" s="141" t="str" cm="1">
        <f t="array" ref="W3384">IF(SUM(LEN(B3384:V3384))=0,"",IF(OR(OR(ISBLANK(F3384),SUM(LEN(C3384),LEN(D3384))=0),AND(NOT(E3384="Unknown"),ISBLANK(J3384)),AND(NOT(O3384="Unknown"),ISBLANK(R3384))),"Missing Information", INDEX(Table15[Entire Service Line Classification], MATCH(SUMIFS(Table15[Unique ID],Table15[System-Owned Portion],E3384,Table15[If Material Anything Other than "Lead" in Column E,Was Material Ever Previously Lead?],G3384,Table15[Customer-Owned Portion],O3384),Table15[Unique ID],0),0)))</f>
        <v/>
      </c>
      <c r="X3384"/>
    </row>
    <row r="3385" spans="2:24" x14ac:dyDescent="0.35">
      <c r="B3385" s="146"/>
      <c r="C3385" s="31"/>
      <c r="D3385" s="31"/>
      <c r="E3385" s="44"/>
      <c r="F3385" s="43"/>
      <c r="G3385" s="84"/>
      <c r="H3385" s="31"/>
      <c r="I3385" s="31"/>
      <c r="J3385" s="84"/>
      <c r="K3385" s="31"/>
      <c r="L3385" s="31"/>
      <c r="M3385" s="169"/>
      <c r="N3385" s="148"/>
      <c r="O3385" s="106"/>
      <c r="P3385" s="43"/>
      <c r="Q3385" s="31"/>
      <c r="R3385" s="84"/>
      <c r="S3385" s="31"/>
      <c r="T3385" s="31"/>
      <c r="U3385" s="169"/>
      <c r="V3385" s="150"/>
      <c r="W3385" s="141" t="str" cm="1">
        <f t="array" ref="W3385">IF(SUM(LEN(B3385:V3385))=0,"",IF(OR(OR(ISBLANK(F3385),SUM(LEN(C3385),LEN(D3385))=0),AND(NOT(E3385="Unknown"),ISBLANK(J3385)),AND(NOT(O3385="Unknown"),ISBLANK(R3385))),"Missing Information", INDEX(Table15[Entire Service Line Classification], MATCH(SUMIFS(Table15[Unique ID],Table15[System-Owned Portion],E3385,Table15[If Material Anything Other than "Lead" in Column E,Was Material Ever Previously Lead?],G3385,Table15[Customer-Owned Portion],O3385),Table15[Unique ID],0),0)))</f>
        <v/>
      </c>
      <c r="X3385"/>
    </row>
    <row r="3386" spans="2:24" x14ac:dyDescent="0.35">
      <c r="B3386" s="146"/>
      <c r="C3386" s="31"/>
      <c r="D3386" s="31"/>
      <c r="E3386" s="44"/>
      <c r="F3386" s="43"/>
      <c r="G3386" s="84"/>
      <c r="H3386" s="31"/>
      <c r="I3386" s="31"/>
      <c r="J3386" s="84"/>
      <c r="K3386" s="31"/>
      <c r="L3386" s="31"/>
      <c r="M3386" s="169"/>
      <c r="N3386" s="148"/>
      <c r="O3386" s="106"/>
      <c r="P3386" s="43"/>
      <c r="Q3386" s="31"/>
      <c r="R3386" s="84"/>
      <c r="S3386" s="31"/>
      <c r="T3386" s="31"/>
      <c r="U3386" s="169"/>
      <c r="V3386" s="150"/>
      <c r="W3386" s="141" t="str" cm="1">
        <f t="array" ref="W3386">IF(SUM(LEN(B3386:V3386))=0,"",IF(OR(OR(ISBLANK(F3386),SUM(LEN(C3386),LEN(D3386))=0),AND(NOT(E3386="Unknown"),ISBLANK(J3386)),AND(NOT(O3386="Unknown"),ISBLANK(R3386))),"Missing Information", INDEX(Table15[Entire Service Line Classification], MATCH(SUMIFS(Table15[Unique ID],Table15[System-Owned Portion],E3386,Table15[If Material Anything Other than "Lead" in Column E,Was Material Ever Previously Lead?],G3386,Table15[Customer-Owned Portion],O3386),Table15[Unique ID],0),0)))</f>
        <v/>
      </c>
      <c r="X3386"/>
    </row>
    <row r="3387" spans="2:24" x14ac:dyDescent="0.35">
      <c r="B3387" s="146"/>
      <c r="C3387" s="31"/>
      <c r="D3387" s="31"/>
      <c r="E3387" s="44"/>
      <c r="F3387" s="43"/>
      <c r="G3387" s="84"/>
      <c r="H3387" s="31"/>
      <c r="I3387" s="31"/>
      <c r="J3387" s="84"/>
      <c r="K3387" s="31"/>
      <c r="L3387" s="31"/>
      <c r="M3387" s="169"/>
      <c r="N3387" s="148"/>
      <c r="O3387" s="106"/>
      <c r="P3387" s="43"/>
      <c r="Q3387" s="31"/>
      <c r="R3387" s="84"/>
      <c r="S3387" s="31"/>
      <c r="T3387" s="31"/>
      <c r="U3387" s="169"/>
      <c r="V3387" s="150"/>
      <c r="W3387" s="141" t="str" cm="1">
        <f t="array" ref="W3387">IF(SUM(LEN(B3387:V3387))=0,"",IF(OR(OR(ISBLANK(F3387),SUM(LEN(C3387),LEN(D3387))=0),AND(NOT(E3387="Unknown"),ISBLANK(J3387)),AND(NOT(O3387="Unknown"),ISBLANK(R3387))),"Missing Information", INDEX(Table15[Entire Service Line Classification], MATCH(SUMIFS(Table15[Unique ID],Table15[System-Owned Portion],E3387,Table15[If Material Anything Other than "Lead" in Column E,Was Material Ever Previously Lead?],G3387,Table15[Customer-Owned Portion],O3387),Table15[Unique ID],0),0)))</f>
        <v/>
      </c>
      <c r="X3387"/>
    </row>
    <row r="3388" spans="2:24" x14ac:dyDescent="0.35">
      <c r="B3388" s="146"/>
      <c r="C3388" s="31"/>
      <c r="D3388" s="31"/>
      <c r="E3388" s="44"/>
      <c r="F3388" s="43"/>
      <c r="G3388" s="84"/>
      <c r="H3388" s="31"/>
      <c r="I3388" s="31"/>
      <c r="J3388" s="84"/>
      <c r="K3388" s="31"/>
      <c r="L3388" s="31"/>
      <c r="M3388" s="169"/>
      <c r="N3388" s="148"/>
      <c r="O3388" s="106"/>
      <c r="P3388" s="43"/>
      <c r="Q3388" s="31"/>
      <c r="R3388" s="84"/>
      <c r="S3388" s="31"/>
      <c r="T3388" s="31"/>
      <c r="U3388" s="169"/>
      <c r="V3388" s="150"/>
      <c r="W3388" s="141" t="str" cm="1">
        <f t="array" ref="W3388">IF(SUM(LEN(B3388:V3388))=0,"",IF(OR(OR(ISBLANK(F3388),SUM(LEN(C3388),LEN(D3388))=0),AND(NOT(E3388="Unknown"),ISBLANK(J3388)),AND(NOT(O3388="Unknown"),ISBLANK(R3388))),"Missing Information", INDEX(Table15[Entire Service Line Classification], MATCH(SUMIFS(Table15[Unique ID],Table15[System-Owned Portion],E3388,Table15[If Material Anything Other than "Lead" in Column E,Was Material Ever Previously Lead?],G3388,Table15[Customer-Owned Portion],O3388),Table15[Unique ID],0),0)))</f>
        <v/>
      </c>
      <c r="X3388"/>
    </row>
    <row r="3389" spans="2:24" x14ac:dyDescent="0.35">
      <c r="B3389" s="146"/>
      <c r="C3389" s="31"/>
      <c r="D3389" s="31"/>
      <c r="E3389" s="44"/>
      <c r="F3389" s="43"/>
      <c r="G3389" s="84"/>
      <c r="H3389" s="31"/>
      <c r="I3389" s="31"/>
      <c r="J3389" s="84"/>
      <c r="K3389" s="31"/>
      <c r="L3389" s="31"/>
      <c r="M3389" s="169"/>
      <c r="N3389" s="148"/>
      <c r="O3389" s="106"/>
      <c r="P3389" s="43"/>
      <c r="Q3389" s="31"/>
      <c r="R3389" s="84"/>
      <c r="S3389" s="31"/>
      <c r="T3389" s="31"/>
      <c r="U3389" s="169"/>
      <c r="V3389" s="150"/>
      <c r="W3389" s="141" t="str" cm="1">
        <f t="array" ref="W3389">IF(SUM(LEN(B3389:V3389))=0,"",IF(OR(OR(ISBLANK(F3389),SUM(LEN(C3389),LEN(D3389))=0),AND(NOT(E3389="Unknown"),ISBLANK(J3389)),AND(NOT(O3389="Unknown"),ISBLANK(R3389))),"Missing Information", INDEX(Table15[Entire Service Line Classification], MATCH(SUMIFS(Table15[Unique ID],Table15[System-Owned Portion],E3389,Table15[If Material Anything Other than "Lead" in Column E,Was Material Ever Previously Lead?],G3389,Table15[Customer-Owned Portion],O3389),Table15[Unique ID],0),0)))</f>
        <v/>
      </c>
      <c r="X3389"/>
    </row>
    <row r="3390" spans="2:24" x14ac:dyDescent="0.35">
      <c r="B3390" s="146"/>
      <c r="C3390" s="31"/>
      <c r="D3390" s="31"/>
      <c r="E3390" s="44"/>
      <c r="F3390" s="43"/>
      <c r="G3390" s="84"/>
      <c r="H3390" s="31"/>
      <c r="I3390" s="31"/>
      <c r="J3390" s="84"/>
      <c r="K3390" s="31"/>
      <c r="L3390" s="31"/>
      <c r="M3390" s="169"/>
      <c r="N3390" s="148"/>
      <c r="O3390" s="106"/>
      <c r="P3390" s="43"/>
      <c r="Q3390" s="31"/>
      <c r="R3390" s="84"/>
      <c r="S3390" s="31"/>
      <c r="T3390" s="31"/>
      <c r="U3390" s="169"/>
      <c r="V3390" s="150"/>
      <c r="W3390" s="141" t="str" cm="1">
        <f t="array" ref="W3390">IF(SUM(LEN(B3390:V3390))=0,"",IF(OR(OR(ISBLANK(F3390),SUM(LEN(C3390),LEN(D3390))=0),AND(NOT(E3390="Unknown"),ISBLANK(J3390)),AND(NOT(O3390="Unknown"),ISBLANK(R3390))),"Missing Information", INDEX(Table15[Entire Service Line Classification], MATCH(SUMIFS(Table15[Unique ID],Table15[System-Owned Portion],E3390,Table15[If Material Anything Other than "Lead" in Column E,Was Material Ever Previously Lead?],G3390,Table15[Customer-Owned Portion],O3390),Table15[Unique ID],0),0)))</f>
        <v/>
      </c>
      <c r="X3390"/>
    </row>
    <row r="3391" spans="2:24" x14ac:dyDescent="0.35">
      <c r="B3391" s="146"/>
      <c r="C3391" s="31"/>
      <c r="D3391" s="31"/>
      <c r="E3391" s="44"/>
      <c r="F3391" s="43"/>
      <c r="G3391" s="84"/>
      <c r="H3391" s="31"/>
      <c r="I3391" s="31"/>
      <c r="J3391" s="84"/>
      <c r="K3391" s="31"/>
      <c r="L3391" s="31"/>
      <c r="M3391" s="169"/>
      <c r="N3391" s="148"/>
      <c r="O3391" s="106"/>
      <c r="P3391" s="43"/>
      <c r="Q3391" s="31"/>
      <c r="R3391" s="84"/>
      <c r="S3391" s="31"/>
      <c r="T3391" s="31"/>
      <c r="U3391" s="169"/>
      <c r="V3391" s="150"/>
      <c r="W3391" s="141" t="str" cm="1">
        <f t="array" ref="W3391">IF(SUM(LEN(B3391:V3391))=0,"",IF(OR(OR(ISBLANK(F3391),SUM(LEN(C3391),LEN(D3391))=0),AND(NOT(E3391="Unknown"),ISBLANK(J3391)),AND(NOT(O3391="Unknown"),ISBLANK(R3391))),"Missing Information", INDEX(Table15[Entire Service Line Classification], MATCH(SUMIFS(Table15[Unique ID],Table15[System-Owned Portion],E3391,Table15[If Material Anything Other than "Lead" in Column E,Was Material Ever Previously Lead?],G3391,Table15[Customer-Owned Portion],O3391),Table15[Unique ID],0),0)))</f>
        <v/>
      </c>
      <c r="X3391"/>
    </row>
    <row r="3392" spans="2:24" x14ac:dyDescent="0.35">
      <c r="B3392" s="146"/>
      <c r="C3392" s="31"/>
      <c r="D3392" s="31"/>
      <c r="E3392" s="44"/>
      <c r="F3392" s="43"/>
      <c r="G3392" s="84"/>
      <c r="H3392" s="31"/>
      <c r="I3392" s="31"/>
      <c r="J3392" s="84"/>
      <c r="K3392" s="31"/>
      <c r="L3392" s="31"/>
      <c r="M3392" s="169"/>
      <c r="N3392" s="148"/>
      <c r="O3392" s="106"/>
      <c r="P3392" s="43"/>
      <c r="Q3392" s="31"/>
      <c r="R3392" s="84"/>
      <c r="S3392" s="31"/>
      <c r="T3392" s="31"/>
      <c r="U3392" s="169"/>
      <c r="V3392" s="150"/>
      <c r="W3392" s="141" t="str" cm="1">
        <f t="array" ref="W3392">IF(SUM(LEN(B3392:V3392))=0,"",IF(OR(OR(ISBLANK(F3392),SUM(LEN(C3392),LEN(D3392))=0),AND(NOT(E3392="Unknown"),ISBLANK(J3392)),AND(NOT(O3392="Unknown"),ISBLANK(R3392))),"Missing Information", INDEX(Table15[Entire Service Line Classification], MATCH(SUMIFS(Table15[Unique ID],Table15[System-Owned Portion],E3392,Table15[If Material Anything Other than "Lead" in Column E,Was Material Ever Previously Lead?],G3392,Table15[Customer-Owned Portion],O3392),Table15[Unique ID],0),0)))</f>
        <v/>
      </c>
      <c r="X3392"/>
    </row>
    <row r="3393" spans="2:24" x14ac:dyDescent="0.35">
      <c r="B3393" s="146"/>
      <c r="C3393" s="31"/>
      <c r="D3393" s="31"/>
      <c r="E3393" s="44"/>
      <c r="F3393" s="43"/>
      <c r="G3393" s="84"/>
      <c r="H3393" s="31"/>
      <c r="I3393" s="31"/>
      <c r="J3393" s="84"/>
      <c r="K3393" s="31"/>
      <c r="L3393" s="31"/>
      <c r="M3393" s="169"/>
      <c r="N3393" s="148"/>
      <c r="O3393" s="106"/>
      <c r="P3393" s="43"/>
      <c r="Q3393" s="31"/>
      <c r="R3393" s="84"/>
      <c r="S3393" s="31"/>
      <c r="T3393" s="31"/>
      <c r="U3393" s="169"/>
      <c r="V3393" s="150"/>
      <c r="W3393" s="141" t="str" cm="1">
        <f t="array" ref="W3393">IF(SUM(LEN(B3393:V3393))=0,"",IF(OR(OR(ISBLANK(F3393),SUM(LEN(C3393),LEN(D3393))=0),AND(NOT(E3393="Unknown"),ISBLANK(J3393)),AND(NOT(O3393="Unknown"),ISBLANK(R3393))),"Missing Information", INDEX(Table15[Entire Service Line Classification], MATCH(SUMIFS(Table15[Unique ID],Table15[System-Owned Portion],E3393,Table15[If Material Anything Other than "Lead" in Column E,Was Material Ever Previously Lead?],G3393,Table15[Customer-Owned Portion],O3393),Table15[Unique ID],0),0)))</f>
        <v/>
      </c>
      <c r="X3393"/>
    </row>
    <row r="3394" spans="2:24" x14ac:dyDescent="0.35">
      <c r="B3394" s="146"/>
      <c r="C3394" s="31"/>
      <c r="D3394" s="31"/>
      <c r="E3394" s="44"/>
      <c r="F3394" s="43"/>
      <c r="G3394" s="84"/>
      <c r="H3394" s="31"/>
      <c r="I3394" s="31"/>
      <c r="J3394" s="84"/>
      <c r="K3394" s="31"/>
      <c r="L3394" s="31"/>
      <c r="M3394" s="169"/>
      <c r="N3394" s="148"/>
      <c r="O3394" s="106"/>
      <c r="P3394" s="43"/>
      <c r="Q3394" s="31"/>
      <c r="R3394" s="84"/>
      <c r="S3394" s="31"/>
      <c r="T3394" s="31"/>
      <c r="U3394" s="169"/>
      <c r="V3394" s="150"/>
      <c r="W3394" s="141" t="str" cm="1">
        <f t="array" ref="W3394">IF(SUM(LEN(B3394:V3394))=0,"",IF(OR(OR(ISBLANK(F3394),SUM(LEN(C3394),LEN(D3394))=0),AND(NOT(E3394="Unknown"),ISBLANK(J3394)),AND(NOT(O3394="Unknown"),ISBLANK(R3394))),"Missing Information", INDEX(Table15[Entire Service Line Classification], MATCH(SUMIFS(Table15[Unique ID],Table15[System-Owned Portion],E3394,Table15[If Material Anything Other than "Lead" in Column E,Was Material Ever Previously Lead?],G3394,Table15[Customer-Owned Portion],O3394),Table15[Unique ID],0),0)))</f>
        <v/>
      </c>
      <c r="X3394"/>
    </row>
    <row r="3395" spans="2:24" x14ac:dyDescent="0.35">
      <c r="B3395" s="146"/>
      <c r="C3395" s="31"/>
      <c r="D3395" s="31"/>
      <c r="E3395" s="44"/>
      <c r="F3395" s="43"/>
      <c r="G3395" s="84"/>
      <c r="H3395" s="31"/>
      <c r="I3395" s="31"/>
      <c r="J3395" s="84"/>
      <c r="K3395" s="31"/>
      <c r="L3395" s="31"/>
      <c r="M3395" s="169"/>
      <c r="N3395" s="148"/>
      <c r="O3395" s="106"/>
      <c r="P3395" s="43"/>
      <c r="Q3395" s="31"/>
      <c r="R3395" s="84"/>
      <c r="S3395" s="31"/>
      <c r="T3395" s="31"/>
      <c r="U3395" s="169"/>
      <c r="V3395" s="150"/>
      <c r="W3395" s="141" t="str" cm="1">
        <f t="array" ref="W3395">IF(SUM(LEN(B3395:V3395))=0,"",IF(OR(OR(ISBLANK(F3395),SUM(LEN(C3395),LEN(D3395))=0),AND(NOT(E3395="Unknown"),ISBLANK(J3395)),AND(NOT(O3395="Unknown"),ISBLANK(R3395))),"Missing Information", INDEX(Table15[Entire Service Line Classification], MATCH(SUMIFS(Table15[Unique ID],Table15[System-Owned Portion],E3395,Table15[If Material Anything Other than "Lead" in Column E,Was Material Ever Previously Lead?],G3395,Table15[Customer-Owned Portion],O3395),Table15[Unique ID],0),0)))</f>
        <v/>
      </c>
      <c r="X3395"/>
    </row>
    <row r="3396" spans="2:24" x14ac:dyDescent="0.35">
      <c r="B3396" s="146"/>
      <c r="C3396" s="31"/>
      <c r="D3396" s="31"/>
      <c r="E3396" s="44"/>
      <c r="F3396" s="43"/>
      <c r="G3396" s="84"/>
      <c r="H3396" s="31"/>
      <c r="I3396" s="31"/>
      <c r="J3396" s="84"/>
      <c r="K3396" s="31"/>
      <c r="L3396" s="31"/>
      <c r="M3396" s="169"/>
      <c r="N3396" s="148"/>
      <c r="O3396" s="106"/>
      <c r="P3396" s="43"/>
      <c r="Q3396" s="31"/>
      <c r="R3396" s="84"/>
      <c r="S3396" s="31"/>
      <c r="T3396" s="31"/>
      <c r="U3396" s="169"/>
      <c r="V3396" s="150"/>
      <c r="W3396" s="141" t="str" cm="1">
        <f t="array" ref="W3396">IF(SUM(LEN(B3396:V3396))=0,"",IF(OR(OR(ISBLANK(F3396),SUM(LEN(C3396),LEN(D3396))=0),AND(NOT(E3396="Unknown"),ISBLANK(J3396)),AND(NOT(O3396="Unknown"),ISBLANK(R3396))),"Missing Information", INDEX(Table15[Entire Service Line Classification], MATCH(SUMIFS(Table15[Unique ID],Table15[System-Owned Portion],E3396,Table15[If Material Anything Other than "Lead" in Column E,Was Material Ever Previously Lead?],G3396,Table15[Customer-Owned Portion],O3396),Table15[Unique ID],0),0)))</f>
        <v/>
      </c>
      <c r="X3396"/>
    </row>
    <row r="3397" spans="2:24" x14ac:dyDescent="0.35">
      <c r="B3397" s="146"/>
      <c r="C3397" s="31"/>
      <c r="D3397" s="31"/>
      <c r="E3397" s="44"/>
      <c r="F3397" s="43"/>
      <c r="G3397" s="84"/>
      <c r="H3397" s="31"/>
      <c r="I3397" s="31"/>
      <c r="J3397" s="84"/>
      <c r="K3397" s="31"/>
      <c r="L3397" s="31"/>
      <c r="M3397" s="169"/>
      <c r="N3397" s="148"/>
      <c r="O3397" s="106"/>
      <c r="P3397" s="43"/>
      <c r="Q3397" s="31"/>
      <c r="R3397" s="84"/>
      <c r="S3397" s="31"/>
      <c r="T3397" s="31"/>
      <c r="U3397" s="169"/>
      <c r="V3397" s="150"/>
      <c r="W3397" s="141" t="str" cm="1">
        <f t="array" ref="W3397">IF(SUM(LEN(B3397:V3397))=0,"",IF(OR(OR(ISBLANK(F3397),SUM(LEN(C3397),LEN(D3397))=0),AND(NOT(E3397="Unknown"),ISBLANK(J3397)),AND(NOT(O3397="Unknown"),ISBLANK(R3397))),"Missing Information", INDEX(Table15[Entire Service Line Classification], MATCH(SUMIFS(Table15[Unique ID],Table15[System-Owned Portion],E3397,Table15[If Material Anything Other than "Lead" in Column E,Was Material Ever Previously Lead?],G3397,Table15[Customer-Owned Portion],O3397),Table15[Unique ID],0),0)))</f>
        <v/>
      </c>
      <c r="X3397"/>
    </row>
    <row r="3398" spans="2:24" x14ac:dyDescent="0.35">
      <c r="B3398" s="146"/>
      <c r="C3398" s="31"/>
      <c r="D3398" s="31"/>
      <c r="E3398" s="44"/>
      <c r="F3398" s="43"/>
      <c r="G3398" s="84"/>
      <c r="H3398" s="31"/>
      <c r="I3398" s="31"/>
      <c r="J3398" s="84"/>
      <c r="K3398" s="31"/>
      <c r="L3398" s="31"/>
      <c r="M3398" s="169"/>
      <c r="N3398" s="148"/>
      <c r="O3398" s="106"/>
      <c r="P3398" s="43"/>
      <c r="Q3398" s="31"/>
      <c r="R3398" s="84"/>
      <c r="S3398" s="31"/>
      <c r="T3398" s="31"/>
      <c r="U3398" s="169"/>
      <c r="V3398" s="150"/>
      <c r="W3398" s="141" t="str" cm="1">
        <f t="array" ref="W3398">IF(SUM(LEN(B3398:V3398))=0,"",IF(OR(OR(ISBLANK(F3398),SUM(LEN(C3398),LEN(D3398))=0),AND(NOT(E3398="Unknown"),ISBLANK(J3398)),AND(NOT(O3398="Unknown"),ISBLANK(R3398))),"Missing Information", INDEX(Table15[Entire Service Line Classification], MATCH(SUMIFS(Table15[Unique ID],Table15[System-Owned Portion],E3398,Table15[If Material Anything Other than "Lead" in Column E,Was Material Ever Previously Lead?],G3398,Table15[Customer-Owned Portion],O3398),Table15[Unique ID],0),0)))</f>
        <v/>
      </c>
      <c r="X3398"/>
    </row>
    <row r="3399" spans="2:24" x14ac:dyDescent="0.35">
      <c r="B3399" s="146"/>
      <c r="C3399" s="31"/>
      <c r="D3399" s="31"/>
      <c r="E3399" s="44"/>
      <c r="F3399" s="43"/>
      <c r="G3399" s="84"/>
      <c r="H3399" s="31"/>
      <c r="I3399" s="31"/>
      <c r="J3399" s="84"/>
      <c r="K3399" s="31"/>
      <c r="L3399" s="31"/>
      <c r="M3399" s="169"/>
      <c r="N3399" s="148"/>
      <c r="O3399" s="106"/>
      <c r="P3399" s="43"/>
      <c r="Q3399" s="31"/>
      <c r="R3399" s="84"/>
      <c r="S3399" s="31"/>
      <c r="T3399" s="31"/>
      <c r="U3399" s="169"/>
      <c r="V3399" s="150"/>
      <c r="W3399" s="141" t="str" cm="1">
        <f t="array" ref="W3399">IF(SUM(LEN(B3399:V3399))=0,"",IF(OR(OR(ISBLANK(F3399),SUM(LEN(C3399),LEN(D3399))=0),AND(NOT(E3399="Unknown"),ISBLANK(J3399)),AND(NOT(O3399="Unknown"),ISBLANK(R3399))),"Missing Information", INDEX(Table15[Entire Service Line Classification], MATCH(SUMIFS(Table15[Unique ID],Table15[System-Owned Portion],E3399,Table15[If Material Anything Other than "Lead" in Column E,Was Material Ever Previously Lead?],G3399,Table15[Customer-Owned Portion],O3399),Table15[Unique ID],0),0)))</f>
        <v/>
      </c>
      <c r="X3399"/>
    </row>
    <row r="3400" spans="2:24" x14ac:dyDescent="0.35">
      <c r="B3400" s="146"/>
      <c r="C3400" s="31"/>
      <c r="D3400" s="31"/>
      <c r="E3400" s="44"/>
      <c r="F3400" s="43"/>
      <c r="G3400" s="84"/>
      <c r="H3400" s="31"/>
      <c r="I3400" s="31"/>
      <c r="J3400" s="84"/>
      <c r="K3400" s="31"/>
      <c r="L3400" s="31"/>
      <c r="M3400" s="169"/>
      <c r="N3400" s="148"/>
      <c r="O3400" s="106"/>
      <c r="P3400" s="43"/>
      <c r="Q3400" s="31"/>
      <c r="R3400" s="84"/>
      <c r="S3400" s="31"/>
      <c r="T3400" s="31"/>
      <c r="U3400" s="169"/>
      <c r="V3400" s="150"/>
      <c r="W3400" s="141" t="str" cm="1">
        <f t="array" ref="W3400">IF(SUM(LEN(B3400:V3400))=0,"",IF(OR(OR(ISBLANK(F3400),SUM(LEN(C3400),LEN(D3400))=0),AND(NOT(E3400="Unknown"),ISBLANK(J3400)),AND(NOT(O3400="Unknown"),ISBLANK(R3400))),"Missing Information", INDEX(Table15[Entire Service Line Classification], MATCH(SUMIFS(Table15[Unique ID],Table15[System-Owned Portion],E3400,Table15[If Material Anything Other than "Lead" in Column E,Was Material Ever Previously Lead?],G3400,Table15[Customer-Owned Portion],O3400),Table15[Unique ID],0),0)))</f>
        <v/>
      </c>
      <c r="X3400"/>
    </row>
    <row r="3401" spans="2:24" x14ac:dyDescent="0.35">
      <c r="B3401" s="146"/>
      <c r="C3401" s="31"/>
      <c r="D3401" s="31"/>
      <c r="E3401" s="44"/>
      <c r="F3401" s="43"/>
      <c r="G3401" s="84"/>
      <c r="H3401" s="31"/>
      <c r="I3401" s="31"/>
      <c r="J3401" s="84"/>
      <c r="K3401" s="31"/>
      <c r="L3401" s="31"/>
      <c r="M3401" s="169"/>
      <c r="N3401" s="148"/>
      <c r="O3401" s="106"/>
      <c r="P3401" s="43"/>
      <c r="Q3401" s="31"/>
      <c r="R3401" s="84"/>
      <c r="S3401" s="31"/>
      <c r="T3401" s="31"/>
      <c r="U3401" s="169"/>
      <c r="V3401" s="150"/>
      <c r="W3401" s="141" t="str" cm="1">
        <f t="array" ref="W3401">IF(SUM(LEN(B3401:V3401))=0,"",IF(OR(OR(ISBLANK(F3401),SUM(LEN(C3401),LEN(D3401))=0),AND(NOT(E3401="Unknown"),ISBLANK(J3401)),AND(NOT(O3401="Unknown"),ISBLANK(R3401))),"Missing Information", INDEX(Table15[Entire Service Line Classification], MATCH(SUMIFS(Table15[Unique ID],Table15[System-Owned Portion],E3401,Table15[If Material Anything Other than "Lead" in Column E,Was Material Ever Previously Lead?],G3401,Table15[Customer-Owned Portion],O3401),Table15[Unique ID],0),0)))</f>
        <v/>
      </c>
      <c r="X3401"/>
    </row>
    <row r="3402" spans="2:24" x14ac:dyDescent="0.35">
      <c r="B3402" s="146"/>
      <c r="C3402" s="31"/>
      <c r="D3402" s="31"/>
      <c r="E3402" s="44"/>
      <c r="F3402" s="43"/>
      <c r="G3402" s="84"/>
      <c r="H3402" s="31"/>
      <c r="I3402" s="31"/>
      <c r="J3402" s="84"/>
      <c r="K3402" s="31"/>
      <c r="L3402" s="31"/>
      <c r="M3402" s="169"/>
      <c r="N3402" s="148"/>
      <c r="O3402" s="106"/>
      <c r="P3402" s="43"/>
      <c r="Q3402" s="31"/>
      <c r="R3402" s="84"/>
      <c r="S3402" s="31"/>
      <c r="T3402" s="31"/>
      <c r="U3402" s="169"/>
      <c r="V3402" s="150"/>
      <c r="W3402" s="141" t="str" cm="1">
        <f t="array" ref="W3402">IF(SUM(LEN(B3402:V3402))=0,"",IF(OR(OR(ISBLANK(F3402),SUM(LEN(C3402),LEN(D3402))=0),AND(NOT(E3402="Unknown"),ISBLANK(J3402)),AND(NOT(O3402="Unknown"),ISBLANK(R3402))),"Missing Information", INDEX(Table15[Entire Service Line Classification], MATCH(SUMIFS(Table15[Unique ID],Table15[System-Owned Portion],E3402,Table15[If Material Anything Other than "Lead" in Column E,Was Material Ever Previously Lead?],G3402,Table15[Customer-Owned Portion],O3402),Table15[Unique ID],0),0)))</f>
        <v/>
      </c>
      <c r="X3402"/>
    </row>
    <row r="3403" spans="2:24" x14ac:dyDescent="0.35">
      <c r="B3403" s="146"/>
      <c r="C3403" s="31"/>
      <c r="D3403" s="31"/>
      <c r="E3403" s="44"/>
      <c r="F3403" s="43"/>
      <c r="G3403" s="84"/>
      <c r="H3403" s="31"/>
      <c r="I3403" s="31"/>
      <c r="J3403" s="84"/>
      <c r="K3403" s="31"/>
      <c r="L3403" s="31"/>
      <c r="M3403" s="169"/>
      <c r="N3403" s="148"/>
      <c r="O3403" s="106"/>
      <c r="P3403" s="43"/>
      <c r="Q3403" s="31"/>
      <c r="R3403" s="84"/>
      <c r="S3403" s="31"/>
      <c r="T3403" s="31"/>
      <c r="U3403" s="169"/>
      <c r="V3403" s="150"/>
      <c r="W3403" s="141" t="str" cm="1">
        <f t="array" ref="W3403">IF(SUM(LEN(B3403:V3403))=0,"",IF(OR(OR(ISBLANK(F3403),SUM(LEN(C3403),LEN(D3403))=0),AND(NOT(E3403="Unknown"),ISBLANK(J3403)),AND(NOT(O3403="Unknown"),ISBLANK(R3403))),"Missing Information", INDEX(Table15[Entire Service Line Classification], MATCH(SUMIFS(Table15[Unique ID],Table15[System-Owned Portion],E3403,Table15[If Material Anything Other than "Lead" in Column E,Was Material Ever Previously Lead?],G3403,Table15[Customer-Owned Portion],O3403),Table15[Unique ID],0),0)))</f>
        <v/>
      </c>
      <c r="X3403"/>
    </row>
    <row r="3404" spans="2:24" x14ac:dyDescent="0.35">
      <c r="B3404" s="146"/>
      <c r="C3404" s="31"/>
      <c r="D3404" s="31"/>
      <c r="E3404" s="44"/>
      <c r="F3404" s="43"/>
      <c r="G3404" s="84"/>
      <c r="H3404" s="31"/>
      <c r="I3404" s="31"/>
      <c r="J3404" s="84"/>
      <c r="K3404" s="31"/>
      <c r="L3404" s="31"/>
      <c r="M3404" s="169"/>
      <c r="N3404" s="148"/>
      <c r="O3404" s="106"/>
      <c r="P3404" s="43"/>
      <c r="Q3404" s="31"/>
      <c r="R3404" s="84"/>
      <c r="S3404" s="31"/>
      <c r="T3404" s="31"/>
      <c r="U3404" s="169"/>
      <c r="V3404" s="150"/>
      <c r="W3404" s="141" t="str" cm="1">
        <f t="array" ref="W3404">IF(SUM(LEN(B3404:V3404))=0,"",IF(OR(OR(ISBLANK(F3404),SUM(LEN(C3404),LEN(D3404))=0),AND(NOT(E3404="Unknown"),ISBLANK(J3404)),AND(NOT(O3404="Unknown"),ISBLANK(R3404))),"Missing Information", INDEX(Table15[Entire Service Line Classification], MATCH(SUMIFS(Table15[Unique ID],Table15[System-Owned Portion],E3404,Table15[If Material Anything Other than "Lead" in Column E,Was Material Ever Previously Lead?],G3404,Table15[Customer-Owned Portion],O3404),Table15[Unique ID],0),0)))</f>
        <v/>
      </c>
      <c r="X3404"/>
    </row>
    <row r="3405" spans="2:24" x14ac:dyDescent="0.35">
      <c r="B3405" s="146"/>
      <c r="C3405" s="31"/>
      <c r="D3405" s="31"/>
      <c r="E3405" s="44"/>
      <c r="F3405" s="43"/>
      <c r="G3405" s="84"/>
      <c r="H3405" s="31"/>
      <c r="I3405" s="31"/>
      <c r="J3405" s="84"/>
      <c r="K3405" s="31"/>
      <c r="L3405" s="31"/>
      <c r="M3405" s="169"/>
      <c r="N3405" s="148"/>
      <c r="O3405" s="106"/>
      <c r="P3405" s="43"/>
      <c r="Q3405" s="31"/>
      <c r="R3405" s="84"/>
      <c r="S3405" s="31"/>
      <c r="T3405" s="31"/>
      <c r="U3405" s="169"/>
      <c r="V3405" s="150"/>
      <c r="W3405" s="141" t="str" cm="1">
        <f t="array" ref="W3405">IF(SUM(LEN(B3405:V3405))=0,"",IF(OR(OR(ISBLANK(F3405),SUM(LEN(C3405),LEN(D3405))=0),AND(NOT(E3405="Unknown"),ISBLANK(J3405)),AND(NOT(O3405="Unknown"),ISBLANK(R3405))),"Missing Information", INDEX(Table15[Entire Service Line Classification], MATCH(SUMIFS(Table15[Unique ID],Table15[System-Owned Portion],E3405,Table15[If Material Anything Other than "Lead" in Column E,Was Material Ever Previously Lead?],G3405,Table15[Customer-Owned Portion],O3405),Table15[Unique ID],0),0)))</f>
        <v/>
      </c>
      <c r="X3405"/>
    </row>
    <row r="3406" spans="2:24" x14ac:dyDescent="0.35">
      <c r="B3406" s="146"/>
      <c r="C3406" s="31"/>
      <c r="D3406" s="31"/>
      <c r="E3406" s="44"/>
      <c r="F3406" s="43"/>
      <c r="G3406" s="84"/>
      <c r="H3406" s="31"/>
      <c r="I3406" s="31"/>
      <c r="J3406" s="84"/>
      <c r="K3406" s="31"/>
      <c r="L3406" s="31"/>
      <c r="M3406" s="169"/>
      <c r="N3406" s="148"/>
      <c r="O3406" s="106"/>
      <c r="P3406" s="43"/>
      <c r="Q3406" s="31"/>
      <c r="R3406" s="84"/>
      <c r="S3406" s="31"/>
      <c r="T3406" s="31"/>
      <c r="U3406" s="169"/>
      <c r="V3406" s="150"/>
      <c r="W3406" s="141" t="str" cm="1">
        <f t="array" ref="W3406">IF(SUM(LEN(B3406:V3406))=0,"",IF(OR(OR(ISBLANK(F3406),SUM(LEN(C3406),LEN(D3406))=0),AND(NOT(E3406="Unknown"),ISBLANK(J3406)),AND(NOT(O3406="Unknown"),ISBLANK(R3406))),"Missing Information", INDEX(Table15[Entire Service Line Classification], MATCH(SUMIFS(Table15[Unique ID],Table15[System-Owned Portion],E3406,Table15[If Material Anything Other than "Lead" in Column E,Was Material Ever Previously Lead?],G3406,Table15[Customer-Owned Portion],O3406),Table15[Unique ID],0),0)))</f>
        <v/>
      </c>
      <c r="X3406"/>
    </row>
    <row r="3407" spans="2:24" x14ac:dyDescent="0.35">
      <c r="B3407" s="146"/>
      <c r="C3407" s="31"/>
      <c r="D3407" s="31"/>
      <c r="E3407" s="44"/>
      <c r="F3407" s="43"/>
      <c r="G3407" s="84"/>
      <c r="H3407" s="31"/>
      <c r="I3407" s="31"/>
      <c r="J3407" s="84"/>
      <c r="K3407" s="31"/>
      <c r="L3407" s="31"/>
      <c r="M3407" s="169"/>
      <c r="N3407" s="148"/>
      <c r="O3407" s="106"/>
      <c r="P3407" s="43"/>
      <c r="Q3407" s="31"/>
      <c r="R3407" s="84"/>
      <c r="S3407" s="31"/>
      <c r="T3407" s="31"/>
      <c r="U3407" s="169"/>
      <c r="V3407" s="150"/>
      <c r="W3407" s="141" t="str" cm="1">
        <f t="array" ref="W3407">IF(SUM(LEN(B3407:V3407))=0,"",IF(OR(OR(ISBLANK(F3407),SUM(LEN(C3407),LEN(D3407))=0),AND(NOT(E3407="Unknown"),ISBLANK(J3407)),AND(NOT(O3407="Unknown"),ISBLANK(R3407))),"Missing Information", INDEX(Table15[Entire Service Line Classification], MATCH(SUMIFS(Table15[Unique ID],Table15[System-Owned Portion],E3407,Table15[If Material Anything Other than "Lead" in Column E,Was Material Ever Previously Lead?],G3407,Table15[Customer-Owned Portion],O3407),Table15[Unique ID],0),0)))</f>
        <v/>
      </c>
      <c r="X3407"/>
    </row>
    <row r="3408" spans="2:24" x14ac:dyDescent="0.35">
      <c r="B3408" s="146"/>
      <c r="C3408" s="31"/>
      <c r="D3408" s="31"/>
      <c r="E3408" s="44"/>
      <c r="F3408" s="43"/>
      <c r="G3408" s="84"/>
      <c r="H3408" s="31"/>
      <c r="I3408" s="31"/>
      <c r="J3408" s="84"/>
      <c r="K3408" s="31"/>
      <c r="L3408" s="31"/>
      <c r="M3408" s="169"/>
      <c r="N3408" s="148"/>
      <c r="O3408" s="106"/>
      <c r="P3408" s="43"/>
      <c r="Q3408" s="31"/>
      <c r="R3408" s="84"/>
      <c r="S3408" s="31"/>
      <c r="T3408" s="31"/>
      <c r="U3408" s="169"/>
      <c r="V3408" s="150"/>
      <c r="W3408" s="141" t="str" cm="1">
        <f t="array" ref="W3408">IF(SUM(LEN(B3408:V3408))=0,"",IF(OR(OR(ISBLANK(F3408),SUM(LEN(C3408),LEN(D3408))=0),AND(NOT(E3408="Unknown"),ISBLANK(J3408)),AND(NOT(O3408="Unknown"),ISBLANK(R3408))),"Missing Information", INDEX(Table15[Entire Service Line Classification], MATCH(SUMIFS(Table15[Unique ID],Table15[System-Owned Portion],E3408,Table15[If Material Anything Other than "Lead" in Column E,Was Material Ever Previously Lead?],G3408,Table15[Customer-Owned Portion],O3408),Table15[Unique ID],0),0)))</f>
        <v/>
      </c>
      <c r="X3408"/>
    </row>
    <row r="3409" spans="2:24" x14ac:dyDescent="0.35">
      <c r="B3409" s="146"/>
      <c r="C3409" s="31"/>
      <c r="D3409" s="31"/>
      <c r="E3409" s="44"/>
      <c r="F3409" s="43"/>
      <c r="G3409" s="84"/>
      <c r="H3409" s="31"/>
      <c r="I3409" s="31"/>
      <c r="J3409" s="84"/>
      <c r="K3409" s="31"/>
      <c r="L3409" s="31"/>
      <c r="M3409" s="169"/>
      <c r="N3409" s="148"/>
      <c r="O3409" s="106"/>
      <c r="P3409" s="43"/>
      <c r="Q3409" s="31"/>
      <c r="R3409" s="84"/>
      <c r="S3409" s="31"/>
      <c r="T3409" s="31"/>
      <c r="U3409" s="169"/>
      <c r="V3409" s="150"/>
      <c r="W3409" s="141" t="str" cm="1">
        <f t="array" ref="W3409">IF(SUM(LEN(B3409:V3409))=0,"",IF(OR(OR(ISBLANK(F3409),SUM(LEN(C3409),LEN(D3409))=0),AND(NOT(E3409="Unknown"),ISBLANK(J3409)),AND(NOT(O3409="Unknown"),ISBLANK(R3409))),"Missing Information", INDEX(Table15[Entire Service Line Classification], MATCH(SUMIFS(Table15[Unique ID],Table15[System-Owned Portion],E3409,Table15[If Material Anything Other than "Lead" in Column E,Was Material Ever Previously Lead?],G3409,Table15[Customer-Owned Portion],O3409),Table15[Unique ID],0),0)))</f>
        <v/>
      </c>
      <c r="X3409"/>
    </row>
    <row r="3410" spans="2:24" x14ac:dyDescent="0.35">
      <c r="B3410" s="146"/>
      <c r="C3410" s="31"/>
      <c r="D3410" s="31"/>
      <c r="E3410" s="44"/>
      <c r="F3410" s="43"/>
      <c r="G3410" s="84"/>
      <c r="H3410" s="31"/>
      <c r="I3410" s="31"/>
      <c r="J3410" s="84"/>
      <c r="K3410" s="31"/>
      <c r="L3410" s="31"/>
      <c r="M3410" s="169"/>
      <c r="N3410" s="148"/>
      <c r="O3410" s="106"/>
      <c r="P3410" s="43"/>
      <c r="Q3410" s="31"/>
      <c r="R3410" s="84"/>
      <c r="S3410" s="31"/>
      <c r="T3410" s="31"/>
      <c r="U3410" s="169"/>
      <c r="V3410" s="150"/>
      <c r="W3410" s="141" t="str" cm="1">
        <f t="array" ref="W3410">IF(SUM(LEN(B3410:V3410))=0,"",IF(OR(OR(ISBLANK(F3410),SUM(LEN(C3410),LEN(D3410))=0),AND(NOT(E3410="Unknown"),ISBLANK(J3410)),AND(NOT(O3410="Unknown"),ISBLANK(R3410))),"Missing Information", INDEX(Table15[Entire Service Line Classification], MATCH(SUMIFS(Table15[Unique ID],Table15[System-Owned Portion],E3410,Table15[If Material Anything Other than "Lead" in Column E,Was Material Ever Previously Lead?],G3410,Table15[Customer-Owned Portion],O3410),Table15[Unique ID],0),0)))</f>
        <v/>
      </c>
      <c r="X3410"/>
    </row>
    <row r="3411" spans="2:24" x14ac:dyDescent="0.35">
      <c r="B3411" s="146"/>
      <c r="C3411" s="31"/>
      <c r="D3411" s="31"/>
      <c r="E3411" s="44"/>
      <c r="F3411" s="43"/>
      <c r="G3411" s="84"/>
      <c r="H3411" s="31"/>
      <c r="I3411" s="31"/>
      <c r="J3411" s="84"/>
      <c r="K3411" s="31"/>
      <c r="L3411" s="31"/>
      <c r="M3411" s="169"/>
      <c r="N3411" s="148"/>
      <c r="O3411" s="106"/>
      <c r="P3411" s="43"/>
      <c r="Q3411" s="31"/>
      <c r="R3411" s="84"/>
      <c r="S3411" s="31"/>
      <c r="T3411" s="31"/>
      <c r="U3411" s="169"/>
      <c r="V3411" s="150"/>
      <c r="W3411" s="141" t="str" cm="1">
        <f t="array" ref="W3411">IF(SUM(LEN(B3411:V3411))=0,"",IF(OR(OR(ISBLANK(F3411),SUM(LEN(C3411),LEN(D3411))=0),AND(NOT(E3411="Unknown"),ISBLANK(J3411)),AND(NOT(O3411="Unknown"),ISBLANK(R3411))),"Missing Information", INDEX(Table15[Entire Service Line Classification], MATCH(SUMIFS(Table15[Unique ID],Table15[System-Owned Portion],E3411,Table15[If Material Anything Other than "Lead" in Column E,Was Material Ever Previously Lead?],G3411,Table15[Customer-Owned Portion],O3411),Table15[Unique ID],0),0)))</f>
        <v/>
      </c>
      <c r="X3411"/>
    </row>
    <row r="3412" spans="2:24" x14ac:dyDescent="0.35">
      <c r="B3412" s="146"/>
      <c r="C3412" s="31"/>
      <c r="D3412" s="31"/>
      <c r="E3412" s="44"/>
      <c r="F3412" s="43"/>
      <c r="G3412" s="84"/>
      <c r="H3412" s="31"/>
      <c r="I3412" s="31"/>
      <c r="J3412" s="84"/>
      <c r="K3412" s="31"/>
      <c r="L3412" s="31"/>
      <c r="M3412" s="169"/>
      <c r="N3412" s="148"/>
      <c r="O3412" s="106"/>
      <c r="P3412" s="43"/>
      <c r="Q3412" s="31"/>
      <c r="R3412" s="84"/>
      <c r="S3412" s="31"/>
      <c r="T3412" s="31"/>
      <c r="U3412" s="169"/>
      <c r="V3412" s="150"/>
      <c r="W3412" s="141" t="str" cm="1">
        <f t="array" ref="W3412">IF(SUM(LEN(B3412:V3412))=0,"",IF(OR(OR(ISBLANK(F3412),SUM(LEN(C3412),LEN(D3412))=0),AND(NOT(E3412="Unknown"),ISBLANK(J3412)),AND(NOT(O3412="Unknown"),ISBLANK(R3412))),"Missing Information", INDEX(Table15[Entire Service Line Classification], MATCH(SUMIFS(Table15[Unique ID],Table15[System-Owned Portion],E3412,Table15[If Material Anything Other than "Lead" in Column E,Was Material Ever Previously Lead?],G3412,Table15[Customer-Owned Portion],O3412),Table15[Unique ID],0),0)))</f>
        <v/>
      </c>
      <c r="X3412"/>
    </row>
    <row r="3413" spans="2:24" x14ac:dyDescent="0.35">
      <c r="B3413" s="146"/>
      <c r="C3413" s="31"/>
      <c r="D3413" s="31"/>
      <c r="E3413" s="44"/>
      <c r="F3413" s="43"/>
      <c r="G3413" s="84"/>
      <c r="H3413" s="31"/>
      <c r="I3413" s="31"/>
      <c r="J3413" s="84"/>
      <c r="K3413" s="31"/>
      <c r="L3413" s="31"/>
      <c r="M3413" s="169"/>
      <c r="N3413" s="148"/>
      <c r="O3413" s="106"/>
      <c r="P3413" s="43"/>
      <c r="Q3413" s="31"/>
      <c r="R3413" s="84"/>
      <c r="S3413" s="31"/>
      <c r="T3413" s="31"/>
      <c r="U3413" s="169"/>
      <c r="V3413" s="150"/>
      <c r="W3413" s="141" t="str" cm="1">
        <f t="array" ref="W3413">IF(SUM(LEN(B3413:V3413))=0,"",IF(OR(OR(ISBLANK(F3413),SUM(LEN(C3413),LEN(D3413))=0),AND(NOT(E3413="Unknown"),ISBLANK(J3413)),AND(NOT(O3413="Unknown"),ISBLANK(R3413))),"Missing Information", INDEX(Table15[Entire Service Line Classification], MATCH(SUMIFS(Table15[Unique ID],Table15[System-Owned Portion],E3413,Table15[If Material Anything Other than "Lead" in Column E,Was Material Ever Previously Lead?],G3413,Table15[Customer-Owned Portion],O3413),Table15[Unique ID],0),0)))</f>
        <v/>
      </c>
      <c r="X3413"/>
    </row>
    <row r="3414" spans="2:24" x14ac:dyDescent="0.35">
      <c r="B3414" s="146"/>
      <c r="C3414" s="31"/>
      <c r="D3414" s="31"/>
      <c r="E3414" s="44"/>
      <c r="F3414" s="43"/>
      <c r="G3414" s="84"/>
      <c r="H3414" s="31"/>
      <c r="I3414" s="31"/>
      <c r="J3414" s="84"/>
      <c r="K3414" s="31"/>
      <c r="L3414" s="31"/>
      <c r="M3414" s="169"/>
      <c r="N3414" s="148"/>
      <c r="O3414" s="106"/>
      <c r="P3414" s="43"/>
      <c r="Q3414" s="31"/>
      <c r="R3414" s="84"/>
      <c r="S3414" s="31"/>
      <c r="T3414" s="31"/>
      <c r="U3414" s="169"/>
      <c r="V3414" s="150"/>
      <c r="W3414" s="141" t="str" cm="1">
        <f t="array" ref="W3414">IF(SUM(LEN(B3414:V3414))=0,"",IF(OR(OR(ISBLANK(F3414),SUM(LEN(C3414),LEN(D3414))=0),AND(NOT(E3414="Unknown"),ISBLANK(J3414)),AND(NOT(O3414="Unknown"),ISBLANK(R3414))),"Missing Information", INDEX(Table15[Entire Service Line Classification], MATCH(SUMIFS(Table15[Unique ID],Table15[System-Owned Portion],E3414,Table15[If Material Anything Other than "Lead" in Column E,Was Material Ever Previously Lead?],G3414,Table15[Customer-Owned Portion],O3414),Table15[Unique ID],0),0)))</f>
        <v/>
      </c>
      <c r="X3414"/>
    </row>
    <row r="3415" spans="2:24" x14ac:dyDescent="0.35">
      <c r="B3415" s="146"/>
      <c r="C3415" s="31"/>
      <c r="D3415" s="31"/>
      <c r="E3415" s="44"/>
      <c r="F3415" s="43"/>
      <c r="G3415" s="84"/>
      <c r="H3415" s="31"/>
      <c r="I3415" s="31"/>
      <c r="J3415" s="84"/>
      <c r="K3415" s="31"/>
      <c r="L3415" s="31"/>
      <c r="M3415" s="169"/>
      <c r="N3415" s="148"/>
      <c r="O3415" s="106"/>
      <c r="P3415" s="43"/>
      <c r="Q3415" s="31"/>
      <c r="R3415" s="84"/>
      <c r="S3415" s="31"/>
      <c r="T3415" s="31"/>
      <c r="U3415" s="169"/>
      <c r="V3415" s="150"/>
      <c r="W3415" s="141" t="str" cm="1">
        <f t="array" ref="W3415">IF(SUM(LEN(B3415:V3415))=0,"",IF(OR(OR(ISBLANK(F3415),SUM(LEN(C3415),LEN(D3415))=0),AND(NOT(E3415="Unknown"),ISBLANK(J3415)),AND(NOT(O3415="Unknown"),ISBLANK(R3415))),"Missing Information", INDEX(Table15[Entire Service Line Classification], MATCH(SUMIFS(Table15[Unique ID],Table15[System-Owned Portion],E3415,Table15[If Material Anything Other than "Lead" in Column E,Was Material Ever Previously Lead?],G3415,Table15[Customer-Owned Portion],O3415),Table15[Unique ID],0),0)))</f>
        <v/>
      </c>
      <c r="X3415"/>
    </row>
    <row r="3416" spans="2:24" x14ac:dyDescent="0.35">
      <c r="B3416" s="146"/>
      <c r="C3416" s="31"/>
      <c r="D3416" s="31"/>
      <c r="E3416" s="44"/>
      <c r="F3416" s="43"/>
      <c r="G3416" s="84"/>
      <c r="H3416" s="31"/>
      <c r="I3416" s="31"/>
      <c r="J3416" s="84"/>
      <c r="K3416" s="31"/>
      <c r="L3416" s="31"/>
      <c r="M3416" s="169"/>
      <c r="N3416" s="148"/>
      <c r="O3416" s="106"/>
      <c r="P3416" s="43"/>
      <c r="Q3416" s="31"/>
      <c r="R3416" s="84"/>
      <c r="S3416" s="31"/>
      <c r="T3416" s="31"/>
      <c r="U3416" s="169"/>
      <c r="V3416" s="150"/>
      <c r="W3416" s="141" t="str" cm="1">
        <f t="array" ref="W3416">IF(SUM(LEN(B3416:V3416))=0,"",IF(OR(OR(ISBLANK(F3416),SUM(LEN(C3416),LEN(D3416))=0),AND(NOT(E3416="Unknown"),ISBLANK(J3416)),AND(NOT(O3416="Unknown"),ISBLANK(R3416))),"Missing Information", INDEX(Table15[Entire Service Line Classification], MATCH(SUMIFS(Table15[Unique ID],Table15[System-Owned Portion],E3416,Table15[If Material Anything Other than "Lead" in Column E,Was Material Ever Previously Lead?],G3416,Table15[Customer-Owned Portion],O3416),Table15[Unique ID],0),0)))</f>
        <v/>
      </c>
      <c r="X3416"/>
    </row>
    <row r="3417" spans="2:24" x14ac:dyDescent="0.35">
      <c r="B3417" s="146"/>
      <c r="C3417" s="31"/>
      <c r="D3417" s="31"/>
      <c r="E3417" s="44"/>
      <c r="F3417" s="43"/>
      <c r="G3417" s="84"/>
      <c r="H3417" s="31"/>
      <c r="I3417" s="31"/>
      <c r="J3417" s="84"/>
      <c r="K3417" s="31"/>
      <c r="L3417" s="31"/>
      <c r="M3417" s="169"/>
      <c r="N3417" s="148"/>
      <c r="O3417" s="106"/>
      <c r="P3417" s="43"/>
      <c r="Q3417" s="31"/>
      <c r="R3417" s="84"/>
      <c r="S3417" s="31"/>
      <c r="T3417" s="31"/>
      <c r="U3417" s="169"/>
      <c r="V3417" s="150"/>
      <c r="W3417" s="141" t="str" cm="1">
        <f t="array" ref="W3417">IF(SUM(LEN(B3417:V3417))=0,"",IF(OR(OR(ISBLANK(F3417),SUM(LEN(C3417),LEN(D3417))=0),AND(NOT(E3417="Unknown"),ISBLANK(J3417)),AND(NOT(O3417="Unknown"),ISBLANK(R3417))),"Missing Information", INDEX(Table15[Entire Service Line Classification], MATCH(SUMIFS(Table15[Unique ID],Table15[System-Owned Portion],E3417,Table15[If Material Anything Other than "Lead" in Column E,Was Material Ever Previously Lead?],G3417,Table15[Customer-Owned Portion],O3417),Table15[Unique ID],0),0)))</f>
        <v/>
      </c>
      <c r="X3417"/>
    </row>
    <row r="3418" spans="2:24" x14ac:dyDescent="0.35">
      <c r="B3418" s="146"/>
      <c r="C3418" s="31"/>
      <c r="D3418" s="31"/>
      <c r="E3418" s="44"/>
      <c r="F3418" s="43"/>
      <c r="G3418" s="84"/>
      <c r="H3418" s="31"/>
      <c r="I3418" s="31"/>
      <c r="J3418" s="84"/>
      <c r="K3418" s="31"/>
      <c r="L3418" s="31"/>
      <c r="M3418" s="169"/>
      <c r="N3418" s="148"/>
      <c r="O3418" s="106"/>
      <c r="P3418" s="43"/>
      <c r="Q3418" s="31"/>
      <c r="R3418" s="84"/>
      <c r="S3418" s="31"/>
      <c r="T3418" s="31"/>
      <c r="U3418" s="169"/>
      <c r="V3418" s="150"/>
      <c r="W3418" s="141" t="str" cm="1">
        <f t="array" ref="W3418">IF(SUM(LEN(B3418:V3418))=0,"",IF(OR(OR(ISBLANK(F3418),SUM(LEN(C3418),LEN(D3418))=0),AND(NOT(E3418="Unknown"),ISBLANK(J3418)),AND(NOT(O3418="Unknown"),ISBLANK(R3418))),"Missing Information", INDEX(Table15[Entire Service Line Classification], MATCH(SUMIFS(Table15[Unique ID],Table15[System-Owned Portion],E3418,Table15[If Material Anything Other than "Lead" in Column E,Was Material Ever Previously Lead?],G3418,Table15[Customer-Owned Portion],O3418),Table15[Unique ID],0),0)))</f>
        <v/>
      </c>
      <c r="X3418"/>
    </row>
    <row r="3419" spans="2:24" x14ac:dyDescent="0.35">
      <c r="B3419" s="146"/>
      <c r="C3419" s="31"/>
      <c r="D3419" s="31"/>
      <c r="E3419" s="44"/>
      <c r="F3419" s="43"/>
      <c r="G3419" s="84"/>
      <c r="H3419" s="31"/>
      <c r="I3419" s="31"/>
      <c r="J3419" s="84"/>
      <c r="K3419" s="31"/>
      <c r="L3419" s="31"/>
      <c r="M3419" s="169"/>
      <c r="N3419" s="148"/>
      <c r="O3419" s="106"/>
      <c r="P3419" s="43"/>
      <c r="Q3419" s="31"/>
      <c r="R3419" s="84"/>
      <c r="S3419" s="31"/>
      <c r="T3419" s="31"/>
      <c r="U3419" s="169"/>
      <c r="V3419" s="150"/>
      <c r="W3419" s="141" t="str" cm="1">
        <f t="array" ref="W3419">IF(SUM(LEN(B3419:V3419))=0,"",IF(OR(OR(ISBLANK(F3419),SUM(LEN(C3419),LEN(D3419))=0),AND(NOT(E3419="Unknown"),ISBLANK(J3419)),AND(NOT(O3419="Unknown"),ISBLANK(R3419))),"Missing Information", INDEX(Table15[Entire Service Line Classification], MATCH(SUMIFS(Table15[Unique ID],Table15[System-Owned Portion],E3419,Table15[If Material Anything Other than "Lead" in Column E,Was Material Ever Previously Lead?],G3419,Table15[Customer-Owned Portion],O3419),Table15[Unique ID],0),0)))</f>
        <v/>
      </c>
      <c r="X3419"/>
    </row>
    <row r="3420" spans="2:24" x14ac:dyDescent="0.35">
      <c r="B3420" s="146"/>
      <c r="C3420" s="31"/>
      <c r="D3420" s="31"/>
      <c r="E3420" s="44"/>
      <c r="F3420" s="43"/>
      <c r="G3420" s="84"/>
      <c r="H3420" s="31"/>
      <c r="I3420" s="31"/>
      <c r="J3420" s="84"/>
      <c r="K3420" s="31"/>
      <c r="L3420" s="31"/>
      <c r="M3420" s="169"/>
      <c r="N3420" s="148"/>
      <c r="O3420" s="106"/>
      <c r="P3420" s="43"/>
      <c r="Q3420" s="31"/>
      <c r="R3420" s="84"/>
      <c r="S3420" s="31"/>
      <c r="T3420" s="31"/>
      <c r="U3420" s="169"/>
      <c r="V3420" s="150"/>
      <c r="W3420" s="141" t="str" cm="1">
        <f t="array" ref="W3420">IF(SUM(LEN(B3420:V3420))=0,"",IF(OR(OR(ISBLANK(F3420),SUM(LEN(C3420),LEN(D3420))=0),AND(NOT(E3420="Unknown"),ISBLANK(J3420)),AND(NOT(O3420="Unknown"),ISBLANK(R3420))),"Missing Information", INDEX(Table15[Entire Service Line Classification], MATCH(SUMIFS(Table15[Unique ID],Table15[System-Owned Portion],E3420,Table15[If Material Anything Other than "Lead" in Column E,Was Material Ever Previously Lead?],G3420,Table15[Customer-Owned Portion],O3420),Table15[Unique ID],0),0)))</f>
        <v/>
      </c>
      <c r="X3420"/>
    </row>
    <row r="3421" spans="2:24" x14ac:dyDescent="0.35">
      <c r="B3421" s="146"/>
      <c r="C3421" s="31"/>
      <c r="D3421" s="31"/>
      <c r="E3421" s="44"/>
      <c r="F3421" s="43"/>
      <c r="G3421" s="84"/>
      <c r="H3421" s="31"/>
      <c r="I3421" s="31"/>
      <c r="J3421" s="84"/>
      <c r="K3421" s="31"/>
      <c r="L3421" s="31"/>
      <c r="M3421" s="169"/>
      <c r="N3421" s="148"/>
      <c r="O3421" s="106"/>
      <c r="P3421" s="43"/>
      <c r="Q3421" s="31"/>
      <c r="R3421" s="84"/>
      <c r="S3421" s="31"/>
      <c r="T3421" s="31"/>
      <c r="U3421" s="169"/>
      <c r="V3421" s="150"/>
      <c r="W3421" s="141" t="str" cm="1">
        <f t="array" ref="W3421">IF(SUM(LEN(B3421:V3421))=0,"",IF(OR(OR(ISBLANK(F3421),SUM(LEN(C3421),LEN(D3421))=0),AND(NOT(E3421="Unknown"),ISBLANK(J3421)),AND(NOT(O3421="Unknown"),ISBLANK(R3421))),"Missing Information", INDEX(Table15[Entire Service Line Classification], MATCH(SUMIFS(Table15[Unique ID],Table15[System-Owned Portion],E3421,Table15[If Material Anything Other than "Lead" in Column E,Was Material Ever Previously Lead?],G3421,Table15[Customer-Owned Portion],O3421),Table15[Unique ID],0),0)))</f>
        <v/>
      </c>
      <c r="X3421"/>
    </row>
    <row r="3422" spans="2:24" x14ac:dyDescent="0.35">
      <c r="B3422" s="146"/>
      <c r="C3422" s="31"/>
      <c r="D3422" s="31"/>
      <c r="E3422" s="44"/>
      <c r="F3422" s="43"/>
      <c r="G3422" s="84"/>
      <c r="H3422" s="31"/>
      <c r="I3422" s="31"/>
      <c r="J3422" s="84"/>
      <c r="K3422" s="31"/>
      <c r="L3422" s="31"/>
      <c r="M3422" s="169"/>
      <c r="N3422" s="148"/>
      <c r="O3422" s="106"/>
      <c r="P3422" s="43"/>
      <c r="Q3422" s="31"/>
      <c r="R3422" s="84"/>
      <c r="S3422" s="31"/>
      <c r="T3422" s="31"/>
      <c r="U3422" s="169"/>
      <c r="V3422" s="150"/>
      <c r="W3422" s="141" t="str" cm="1">
        <f t="array" ref="W3422">IF(SUM(LEN(B3422:V3422))=0,"",IF(OR(OR(ISBLANK(F3422),SUM(LEN(C3422),LEN(D3422))=0),AND(NOT(E3422="Unknown"),ISBLANK(J3422)),AND(NOT(O3422="Unknown"),ISBLANK(R3422))),"Missing Information", INDEX(Table15[Entire Service Line Classification], MATCH(SUMIFS(Table15[Unique ID],Table15[System-Owned Portion],E3422,Table15[If Material Anything Other than "Lead" in Column E,Was Material Ever Previously Lead?],G3422,Table15[Customer-Owned Portion],O3422),Table15[Unique ID],0),0)))</f>
        <v/>
      </c>
      <c r="X3422"/>
    </row>
    <row r="3423" spans="2:24" x14ac:dyDescent="0.35">
      <c r="B3423" s="146"/>
      <c r="C3423" s="31"/>
      <c r="D3423" s="31"/>
      <c r="E3423" s="44"/>
      <c r="F3423" s="43"/>
      <c r="G3423" s="84"/>
      <c r="H3423" s="31"/>
      <c r="I3423" s="31"/>
      <c r="J3423" s="84"/>
      <c r="K3423" s="31"/>
      <c r="L3423" s="31"/>
      <c r="M3423" s="169"/>
      <c r="N3423" s="148"/>
      <c r="O3423" s="106"/>
      <c r="P3423" s="43"/>
      <c r="Q3423" s="31"/>
      <c r="R3423" s="84"/>
      <c r="S3423" s="31"/>
      <c r="T3423" s="31"/>
      <c r="U3423" s="169"/>
      <c r="V3423" s="150"/>
      <c r="W3423" s="141" t="str" cm="1">
        <f t="array" ref="W3423">IF(SUM(LEN(B3423:V3423))=0,"",IF(OR(OR(ISBLANK(F3423),SUM(LEN(C3423),LEN(D3423))=0),AND(NOT(E3423="Unknown"),ISBLANK(J3423)),AND(NOT(O3423="Unknown"),ISBLANK(R3423))),"Missing Information", INDEX(Table15[Entire Service Line Classification], MATCH(SUMIFS(Table15[Unique ID],Table15[System-Owned Portion],E3423,Table15[If Material Anything Other than "Lead" in Column E,Was Material Ever Previously Lead?],G3423,Table15[Customer-Owned Portion],O3423),Table15[Unique ID],0),0)))</f>
        <v/>
      </c>
      <c r="X3423"/>
    </row>
    <row r="3424" spans="2:24" x14ac:dyDescent="0.35">
      <c r="B3424" s="146"/>
      <c r="C3424" s="31"/>
      <c r="D3424" s="31"/>
      <c r="E3424" s="44"/>
      <c r="F3424" s="43"/>
      <c r="G3424" s="84"/>
      <c r="H3424" s="31"/>
      <c r="I3424" s="31"/>
      <c r="J3424" s="84"/>
      <c r="K3424" s="31"/>
      <c r="L3424" s="31"/>
      <c r="M3424" s="169"/>
      <c r="N3424" s="148"/>
      <c r="O3424" s="106"/>
      <c r="P3424" s="43"/>
      <c r="Q3424" s="31"/>
      <c r="R3424" s="84"/>
      <c r="S3424" s="31"/>
      <c r="T3424" s="31"/>
      <c r="U3424" s="169"/>
      <c r="V3424" s="150"/>
      <c r="W3424" s="141" t="str" cm="1">
        <f t="array" ref="W3424">IF(SUM(LEN(B3424:V3424))=0,"",IF(OR(OR(ISBLANK(F3424),SUM(LEN(C3424),LEN(D3424))=0),AND(NOT(E3424="Unknown"),ISBLANK(J3424)),AND(NOT(O3424="Unknown"),ISBLANK(R3424))),"Missing Information", INDEX(Table15[Entire Service Line Classification], MATCH(SUMIFS(Table15[Unique ID],Table15[System-Owned Portion],E3424,Table15[If Material Anything Other than "Lead" in Column E,Was Material Ever Previously Lead?],G3424,Table15[Customer-Owned Portion],O3424),Table15[Unique ID],0),0)))</f>
        <v/>
      </c>
      <c r="X3424"/>
    </row>
    <row r="3425" spans="2:24" x14ac:dyDescent="0.35">
      <c r="B3425" s="146"/>
      <c r="C3425" s="31"/>
      <c r="D3425" s="31"/>
      <c r="E3425" s="44"/>
      <c r="F3425" s="43"/>
      <c r="G3425" s="84"/>
      <c r="H3425" s="31"/>
      <c r="I3425" s="31"/>
      <c r="J3425" s="84"/>
      <c r="K3425" s="31"/>
      <c r="L3425" s="31"/>
      <c r="M3425" s="169"/>
      <c r="N3425" s="148"/>
      <c r="O3425" s="106"/>
      <c r="P3425" s="43"/>
      <c r="Q3425" s="31"/>
      <c r="R3425" s="84"/>
      <c r="S3425" s="31"/>
      <c r="T3425" s="31"/>
      <c r="U3425" s="169"/>
      <c r="V3425" s="150"/>
      <c r="W3425" s="141" t="str" cm="1">
        <f t="array" ref="W3425">IF(SUM(LEN(B3425:V3425))=0,"",IF(OR(OR(ISBLANK(F3425),SUM(LEN(C3425),LEN(D3425))=0),AND(NOT(E3425="Unknown"),ISBLANK(J3425)),AND(NOT(O3425="Unknown"),ISBLANK(R3425))),"Missing Information", INDEX(Table15[Entire Service Line Classification], MATCH(SUMIFS(Table15[Unique ID],Table15[System-Owned Portion],E3425,Table15[If Material Anything Other than "Lead" in Column E,Was Material Ever Previously Lead?],G3425,Table15[Customer-Owned Portion],O3425),Table15[Unique ID],0),0)))</f>
        <v/>
      </c>
      <c r="X3425"/>
    </row>
    <row r="3426" spans="2:24" x14ac:dyDescent="0.35">
      <c r="B3426" s="146"/>
      <c r="C3426" s="31"/>
      <c r="D3426" s="31"/>
      <c r="E3426" s="44"/>
      <c r="F3426" s="43"/>
      <c r="G3426" s="84"/>
      <c r="H3426" s="31"/>
      <c r="I3426" s="31"/>
      <c r="J3426" s="84"/>
      <c r="K3426" s="31"/>
      <c r="L3426" s="31"/>
      <c r="M3426" s="169"/>
      <c r="N3426" s="148"/>
      <c r="O3426" s="106"/>
      <c r="P3426" s="43"/>
      <c r="Q3426" s="31"/>
      <c r="R3426" s="84"/>
      <c r="S3426" s="31"/>
      <c r="T3426" s="31"/>
      <c r="U3426" s="169"/>
      <c r="V3426" s="150"/>
      <c r="W3426" s="141" t="str" cm="1">
        <f t="array" ref="W3426">IF(SUM(LEN(B3426:V3426))=0,"",IF(OR(OR(ISBLANK(F3426),SUM(LEN(C3426),LEN(D3426))=0),AND(NOT(E3426="Unknown"),ISBLANK(J3426)),AND(NOT(O3426="Unknown"),ISBLANK(R3426))),"Missing Information", INDEX(Table15[Entire Service Line Classification], MATCH(SUMIFS(Table15[Unique ID],Table15[System-Owned Portion],E3426,Table15[If Material Anything Other than "Lead" in Column E,Was Material Ever Previously Lead?],G3426,Table15[Customer-Owned Portion],O3426),Table15[Unique ID],0),0)))</f>
        <v/>
      </c>
      <c r="X3426"/>
    </row>
    <row r="3427" spans="2:24" x14ac:dyDescent="0.35">
      <c r="B3427" s="146"/>
      <c r="C3427" s="31"/>
      <c r="D3427" s="31"/>
      <c r="E3427" s="44"/>
      <c r="F3427" s="43"/>
      <c r="G3427" s="84"/>
      <c r="H3427" s="31"/>
      <c r="I3427" s="31"/>
      <c r="J3427" s="84"/>
      <c r="K3427" s="31"/>
      <c r="L3427" s="31"/>
      <c r="M3427" s="169"/>
      <c r="N3427" s="148"/>
      <c r="O3427" s="106"/>
      <c r="P3427" s="43"/>
      <c r="Q3427" s="31"/>
      <c r="R3427" s="84"/>
      <c r="S3427" s="31"/>
      <c r="T3427" s="31"/>
      <c r="U3427" s="169"/>
      <c r="V3427" s="150"/>
      <c r="W3427" s="141" t="str" cm="1">
        <f t="array" ref="W3427">IF(SUM(LEN(B3427:V3427))=0,"",IF(OR(OR(ISBLANK(F3427),SUM(LEN(C3427),LEN(D3427))=0),AND(NOT(E3427="Unknown"),ISBLANK(J3427)),AND(NOT(O3427="Unknown"),ISBLANK(R3427))),"Missing Information", INDEX(Table15[Entire Service Line Classification], MATCH(SUMIFS(Table15[Unique ID],Table15[System-Owned Portion],E3427,Table15[If Material Anything Other than "Lead" in Column E,Was Material Ever Previously Lead?],G3427,Table15[Customer-Owned Portion],O3427),Table15[Unique ID],0),0)))</f>
        <v/>
      </c>
      <c r="X3427"/>
    </row>
    <row r="3428" spans="2:24" x14ac:dyDescent="0.35">
      <c r="B3428" s="146"/>
      <c r="C3428" s="31"/>
      <c r="D3428" s="31"/>
      <c r="E3428" s="44"/>
      <c r="F3428" s="43"/>
      <c r="G3428" s="84"/>
      <c r="H3428" s="31"/>
      <c r="I3428" s="31"/>
      <c r="J3428" s="84"/>
      <c r="K3428" s="31"/>
      <c r="L3428" s="31"/>
      <c r="M3428" s="169"/>
      <c r="N3428" s="148"/>
      <c r="O3428" s="106"/>
      <c r="P3428" s="43"/>
      <c r="Q3428" s="31"/>
      <c r="R3428" s="84"/>
      <c r="S3428" s="31"/>
      <c r="T3428" s="31"/>
      <c r="U3428" s="169"/>
      <c r="V3428" s="150"/>
      <c r="W3428" s="141" t="str" cm="1">
        <f t="array" ref="W3428">IF(SUM(LEN(B3428:V3428))=0,"",IF(OR(OR(ISBLANK(F3428),SUM(LEN(C3428),LEN(D3428))=0),AND(NOT(E3428="Unknown"),ISBLANK(J3428)),AND(NOT(O3428="Unknown"),ISBLANK(R3428))),"Missing Information", INDEX(Table15[Entire Service Line Classification], MATCH(SUMIFS(Table15[Unique ID],Table15[System-Owned Portion],E3428,Table15[If Material Anything Other than "Lead" in Column E,Was Material Ever Previously Lead?],G3428,Table15[Customer-Owned Portion],O3428),Table15[Unique ID],0),0)))</f>
        <v/>
      </c>
      <c r="X3428"/>
    </row>
    <row r="3429" spans="2:24" x14ac:dyDescent="0.35">
      <c r="B3429" s="146"/>
      <c r="C3429" s="31"/>
      <c r="D3429" s="31"/>
      <c r="E3429" s="44"/>
      <c r="F3429" s="43"/>
      <c r="G3429" s="84"/>
      <c r="H3429" s="31"/>
      <c r="I3429" s="31"/>
      <c r="J3429" s="84"/>
      <c r="K3429" s="31"/>
      <c r="L3429" s="31"/>
      <c r="M3429" s="169"/>
      <c r="N3429" s="148"/>
      <c r="O3429" s="106"/>
      <c r="P3429" s="43"/>
      <c r="Q3429" s="31"/>
      <c r="R3429" s="84"/>
      <c r="S3429" s="31"/>
      <c r="T3429" s="31"/>
      <c r="U3429" s="169"/>
      <c r="V3429" s="150"/>
      <c r="W3429" s="141" t="str" cm="1">
        <f t="array" ref="W3429">IF(SUM(LEN(B3429:V3429))=0,"",IF(OR(OR(ISBLANK(F3429),SUM(LEN(C3429),LEN(D3429))=0),AND(NOT(E3429="Unknown"),ISBLANK(J3429)),AND(NOT(O3429="Unknown"),ISBLANK(R3429))),"Missing Information", INDEX(Table15[Entire Service Line Classification], MATCH(SUMIFS(Table15[Unique ID],Table15[System-Owned Portion],E3429,Table15[If Material Anything Other than "Lead" in Column E,Was Material Ever Previously Lead?],G3429,Table15[Customer-Owned Portion],O3429),Table15[Unique ID],0),0)))</f>
        <v/>
      </c>
      <c r="X3429"/>
    </row>
    <row r="3430" spans="2:24" x14ac:dyDescent="0.35">
      <c r="B3430" s="146"/>
      <c r="C3430" s="31"/>
      <c r="D3430" s="31"/>
      <c r="E3430" s="44"/>
      <c r="F3430" s="43"/>
      <c r="G3430" s="84"/>
      <c r="H3430" s="31"/>
      <c r="I3430" s="31"/>
      <c r="J3430" s="84"/>
      <c r="K3430" s="31"/>
      <c r="L3430" s="31"/>
      <c r="M3430" s="169"/>
      <c r="N3430" s="148"/>
      <c r="O3430" s="106"/>
      <c r="P3430" s="43"/>
      <c r="Q3430" s="31"/>
      <c r="R3430" s="84"/>
      <c r="S3430" s="31"/>
      <c r="T3430" s="31"/>
      <c r="U3430" s="169"/>
      <c r="V3430" s="150"/>
      <c r="W3430" s="141" t="str" cm="1">
        <f t="array" ref="W3430">IF(SUM(LEN(B3430:V3430))=0,"",IF(OR(OR(ISBLANK(F3430),SUM(LEN(C3430),LEN(D3430))=0),AND(NOT(E3430="Unknown"),ISBLANK(J3430)),AND(NOT(O3430="Unknown"),ISBLANK(R3430))),"Missing Information", INDEX(Table15[Entire Service Line Classification], MATCH(SUMIFS(Table15[Unique ID],Table15[System-Owned Portion],E3430,Table15[If Material Anything Other than "Lead" in Column E,Was Material Ever Previously Lead?],G3430,Table15[Customer-Owned Portion],O3430),Table15[Unique ID],0),0)))</f>
        <v/>
      </c>
      <c r="X3430"/>
    </row>
    <row r="3431" spans="2:24" x14ac:dyDescent="0.35">
      <c r="B3431" s="146"/>
      <c r="C3431" s="31"/>
      <c r="D3431" s="31"/>
      <c r="E3431" s="44"/>
      <c r="F3431" s="43"/>
      <c r="G3431" s="84"/>
      <c r="H3431" s="31"/>
      <c r="I3431" s="31"/>
      <c r="J3431" s="84"/>
      <c r="K3431" s="31"/>
      <c r="L3431" s="31"/>
      <c r="M3431" s="169"/>
      <c r="N3431" s="148"/>
      <c r="O3431" s="106"/>
      <c r="P3431" s="43"/>
      <c r="Q3431" s="31"/>
      <c r="R3431" s="84"/>
      <c r="S3431" s="31"/>
      <c r="T3431" s="31"/>
      <c r="U3431" s="169"/>
      <c r="V3431" s="150"/>
      <c r="W3431" s="141" t="str" cm="1">
        <f t="array" ref="W3431">IF(SUM(LEN(B3431:V3431))=0,"",IF(OR(OR(ISBLANK(F3431),SUM(LEN(C3431),LEN(D3431))=0),AND(NOT(E3431="Unknown"),ISBLANK(J3431)),AND(NOT(O3431="Unknown"),ISBLANK(R3431))),"Missing Information", INDEX(Table15[Entire Service Line Classification], MATCH(SUMIFS(Table15[Unique ID],Table15[System-Owned Portion],E3431,Table15[If Material Anything Other than "Lead" in Column E,Was Material Ever Previously Lead?],G3431,Table15[Customer-Owned Portion],O3431),Table15[Unique ID],0),0)))</f>
        <v/>
      </c>
      <c r="X3431"/>
    </row>
    <row r="3432" spans="2:24" x14ac:dyDescent="0.35">
      <c r="B3432" s="146"/>
      <c r="C3432" s="31"/>
      <c r="D3432" s="31"/>
      <c r="E3432" s="44"/>
      <c r="F3432" s="43"/>
      <c r="G3432" s="84"/>
      <c r="H3432" s="31"/>
      <c r="I3432" s="31"/>
      <c r="J3432" s="84"/>
      <c r="K3432" s="31"/>
      <c r="L3432" s="31"/>
      <c r="M3432" s="169"/>
      <c r="N3432" s="148"/>
      <c r="O3432" s="106"/>
      <c r="P3432" s="43"/>
      <c r="Q3432" s="31"/>
      <c r="R3432" s="84"/>
      <c r="S3432" s="31"/>
      <c r="T3432" s="31"/>
      <c r="U3432" s="169"/>
      <c r="V3432" s="150"/>
      <c r="W3432" s="141" t="str" cm="1">
        <f t="array" ref="W3432">IF(SUM(LEN(B3432:V3432))=0,"",IF(OR(OR(ISBLANK(F3432),SUM(LEN(C3432),LEN(D3432))=0),AND(NOT(E3432="Unknown"),ISBLANK(J3432)),AND(NOT(O3432="Unknown"),ISBLANK(R3432))),"Missing Information", INDEX(Table15[Entire Service Line Classification], MATCH(SUMIFS(Table15[Unique ID],Table15[System-Owned Portion],E3432,Table15[If Material Anything Other than "Lead" in Column E,Was Material Ever Previously Lead?],G3432,Table15[Customer-Owned Portion],O3432),Table15[Unique ID],0),0)))</f>
        <v/>
      </c>
      <c r="X3432"/>
    </row>
    <row r="3433" spans="2:24" x14ac:dyDescent="0.35">
      <c r="B3433" s="146"/>
      <c r="C3433" s="31"/>
      <c r="D3433" s="31"/>
      <c r="E3433" s="44"/>
      <c r="F3433" s="43"/>
      <c r="G3433" s="84"/>
      <c r="H3433" s="31"/>
      <c r="I3433" s="31"/>
      <c r="J3433" s="84"/>
      <c r="K3433" s="31"/>
      <c r="L3433" s="31"/>
      <c r="M3433" s="169"/>
      <c r="N3433" s="148"/>
      <c r="O3433" s="106"/>
      <c r="P3433" s="43"/>
      <c r="Q3433" s="31"/>
      <c r="R3433" s="84"/>
      <c r="S3433" s="31"/>
      <c r="T3433" s="31"/>
      <c r="U3433" s="169"/>
      <c r="V3433" s="150"/>
      <c r="W3433" s="141" t="str" cm="1">
        <f t="array" ref="W3433">IF(SUM(LEN(B3433:V3433))=0,"",IF(OR(OR(ISBLANK(F3433),SUM(LEN(C3433),LEN(D3433))=0),AND(NOT(E3433="Unknown"),ISBLANK(J3433)),AND(NOT(O3433="Unknown"),ISBLANK(R3433))),"Missing Information", INDEX(Table15[Entire Service Line Classification], MATCH(SUMIFS(Table15[Unique ID],Table15[System-Owned Portion],E3433,Table15[If Material Anything Other than "Lead" in Column E,Was Material Ever Previously Lead?],G3433,Table15[Customer-Owned Portion],O3433),Table15[Unique ID],0),0)))</f>
        <v/>
      </c>
      <c r="X3433"/>
    </row>
    <row r="3434" spans="2:24" x14ac:dyDescent="0.35">
      <c r="B3434" s="146"/>
      <c r="C3434" s="31"/>
      <c r="D3434" s="31"/>
      <c r="E3434" s="44"/>
      <c r="F3434" s="43"/>
      <c r="G3434" s="84"/>
      <c r="H3434" s="31"/>
      <c r="I3434" s="31"/>
      <c r="J3434" s="84"/>
      <c r="K3434" s="31"/>
      <c r="L3434" s="31"/>
      <c r="M3434" s="169"/>
      <c r="N3434" s="148"/>
      <c r="O3434" s="106"/>
      <c r="P3434" s="43"/>
      <c r="Q3434" s="31"/>
      <c r="R3434" s="84"/>
      <c r="S3434" s="31"/>
      <c r="T3434" s="31"/>
      <c r="U3434" s="169"/>
      <c r="V3434" s="150"/>
      <c r="W3434" s="141" t="str" cm="1">
        <f t="array" ref="W3434">IF(SUM(LEN(B3434:V3434))=0,"",IF(OR(OR(ISBLANK(F3434),SUM(LEN(C3434),LEN(D3434))=0),AND(NOT(E3434="Unknown"),ISBLANK(J3434)),AND(NOT(O3434="Unknown"),ISBLANK(R3434))),"Missing Information", INDEX(Table15[Entire Service Line Classification], MATCH(SUMIFS(Table15[Unique ID],Table15[System-Owned Portion],E3434,Table15[If Material Anything Other than "Lead" in Column E,Was Material Ever Previously Lead?],G3434,Table15[Customer-Owned Portion],O3434),Table15[Unique ID],0),0)))</f>
        <v/>
      </c>
      <c r="X3434"/>
    </row>
    <row r="3435" spans="2:24" x14ac:dyDescent="0.35">
      <c r="B3435" s="146"/>
      <c r="C3435" s="31"/>
      <c r="D3435" s="31"/>
      <c r="E3435" s="44"/>
      <c r="F3435" s="43"/>
      <c r="G3435" s="84"/>
      <c r="H3435" s="31"/>
      <c r="I3435" s="31"/>
      <c r="J3435" s="84"/>
      <c r="K3435" s="31"/>
      <c r="L3435" s="31"/>
      <c r="M3435" s="169"/>
      <c r="N3435" s="148"/>
      <c r="O3435" s="106"/>
      <c r="P3435" s="43"/>
      <c r="Q3435" s="31"/>
      <c r="R3435" s="84"/>
      <c r="S3435" s="31"/>
      <c r="T3435" s="31"/>
      <c r="U3435" s="169"/>
      <c r="V3435" s="150"/>
      <c r="W3435" s="141" t="str" cm="1">
        <f t="array" ref="W3435">IF(SUM(LEN(B3435:V3435))=0,"",IF(OR(OR(ISBLANK(F3435),SUM(LEN(C3435),LEN(D3435))=0),AND(NOT(E3435="Unknown"),ISBLANK(J3435)),AND(NOT(O3435="Unknown"),ISBLANK(R3435))),"Missing Information", INDEX(Table15[Entire Service Line Classification], MATCH(SUMIFS(Table15[Unique ID],Table15[System-Owned Portion],E3435,Table15[If Material Anything Other than "Lead" in Column E,Was Material Ever Previously Lead?],G3435,Table15[Customer-Owned Portion],O3435),Table15[Unique ID],0),0)))</f>
        <v/>
      </c>
      <c r="X3435"/>
    </row>
    <row r="3436" spans="2:24" x14ac:dyDescent="0.35">
      <c r="B3436" s="146"/>
      <c r="C3436" s="31"/>
      <c r="D3436" s="31"/>
      <c r="E3436" s="44"/>
      <c r="F3436" s="43"/>
      <c r="G3436" s="84"/>
      <c r="H3436" s="31"/>
      <c r="I3436" s="31"/>
      <c r="J3436" s="84"/>
      <c r="K3436" s="31"/>
      <c r="L3436" s="31"/>
      <c r="M3436" s="169"/>
      <c r="N3436" s="148"/>
      <c r="O3436" s="106"/>
      <c r="P3436" s="43"/>
      <c r="Q3436" s="31"/>
      <c r="R3436" s="84"/>
      <c r="S3436" s="31"/>
      <c r="T3436" s="31"/>
      <c r="U3436" s="169"/>
      <c r="V3436" s="150"/>
      <c r="W3436" s="141" t="str" cm="1">
        <f t="array" ref="W3436">IF(SUM(LEN(B3436:V3436))=0,"",IF(OR(OR(ISBLANK(F3436),SUM(LEN(C3436),LEN(D3436))=0),AND(NOT(E3436="Unknown"),ISBLANK(J3436)),AND(NOT(O3436="Unknown"),ISBLANK(R3436))),"Missing Information", INDEX(Table15[Entire Service Line Classification], MATCH(SUMIFS(Table15[Unique ID],Table15[System-Owned Portion],E3436,Table15[If Material Anything Other than "Lead" in Column E,Was Material Ever Previously Lead?],G3436,Table15[Customer-Owned Portion],O3436),Table15[Unique ID],0),0)))</f>
        <v/>
      </c>
      <c r="X3436"/>
    </row>
    <row r="3437" spans="2:24" x14ac:dyDescent="0.35">
      <c r="B3437" s="146"/>
      <c r="C3437" s="31"/>
      <c r="D3437" s="31"/>
      <c r="E3437" s="44"/>
      <c r="F3437" s="43"/>
      <c r="G3437" s="84"/>
      <c r="H3437" s="31"/>
      <c r="I3437" s="31"/>
      <c r="J3437" s="84"/>
      <c r="K3437" s="31"/>
      <c r="L3437" s="31"/>
      <c r="M3437" s="169"/>
      <c r="N3437" s="148"/>
      <c r="O3437" s="106"/>
      <c r="P3437" s="43"/>
      <c r="Q3437" s="31"/>
      <c r="R3437" s="84"/>
      <c r="S3437" s="31"/>
      <c r="T3437" s="31"/>
      <c r="U3437" s="169"/>
      <c r="V3437" s="150"/>
      <c r="W3437" s="141" t="str" cm="1">
        <f t="array" ref="W3437">IF(SUM(LEN(B3437:V3437))=0,"",IF(OR(OR(ISBLANK(F3437),SUM(LEN(C3437),LEN(D3437))=0),AND(NOT(E3437="Unknown"),ISBLANK(J3437)),AND(NOT(O3437="Unknown"),ISBLANK(R3437))),"Missing Information", INDEX(Table15[Entire Service Line Classification], MATCH(SUMIFS(Table15[Unique ID],Table15[System-Owned Portion],E3437,Table15[If Material Anything Other than "Lead" in Column E,Was Material Ever Previously Lead?],G3437,Table15[Customer-Owned Portion],O3437),Table15[Unique ID],0),0)))</f>
        <v/>
      </c>
      <c r="X3437"/>
    </row>
    <row r="3438" spans="2:24" x14ac:dyDescent="0.35">
      <c r="B3438" s="146"/>
      <c r="C3438" s="31"/>
      <c r="D3438" s="31"/>
      <c r="E3438" s="44"/>
      <c r="F3438" s="43"/>
      <c r="G3438" s="84"/>
      <c r="H3438" s="31"/>
      <c r="I3438" s="31"/>
      <c r="J3438" s="84"/>
      <c r="K3438" s="31"/>
      <c r="L3438" s="31"/>
      <c r="M3438" s="169"/>
      <c r="N3438" s="148"/>
      <c r="O3438" s="106"/>
      <c r="P3438" s="43"/>
      <c r="Q3438" s="31"/>
      <c r="R3438" s="84"/>
      <c r="S3438" s="31"/>
      <c r="T3438" s="31"/>
      <c r="U3438" s="169"/>
      <c r="V3438" s="150"/>
      <c r="W3438" s="141" t="str" cm="1">
        <f t="array" ref="W3438">IF(SUM(LEN(B3438:V3438))=0,"",IF(OR(OR(ISBLANK(F3438),SUM(LEN(C3438),LEN(D3438))=0),AND(NOT(E3438="Unknown"),ISBLANK(J3438)),AND(NOT(O3438="Unknown"),ISBLANK(R3438))),"Missing Information", INDEX(Table15[Entire Service Line Classification], MATCH(SUMIFS(Table15[Unique ID],Table15[System-Owned Portion],E3438,Table15[If Material Anything Other than "Lead" in Column E,Was Material Ever Previously Lead?],G3438,Table15[Customer-Owned Portion],O3438),Table15[Unique ID],0),0)))</f>
        <v/>
      </c>
      <c r="X3438"/>
    </row>
    <row r="3439" spans="2:24" x14ac:dyDescent="0.35">
      <c r="B3439" s="146"/>
      <c r="C3439" s="31"/>
      <c r="D3439" s="31"/>
      <c r="E3439" s="44"/>
      <c r="F3439" s="43"/>
      <c r="G3439" s="84"/>
      <c r="H3439" s="31"/>
      <c r="I3439" s="31"/>
      <c r="J3439" s="84"/>
      <c r="K3439" s="31"/>
      <c r="L3439" s="31"/>
      <c r="M3439" s="169"/>
      <c r="N3439" s="148"/>
      <c r="O3439" s="106"/>
      <c r="P3439" s="43"/>
      <c r="Q3439" s="31"/>
      <c r="R3439" s="84"/>
      <c r="S3439" s="31"/>
      <c r="T3439" s="31"/>
      <c r="U3439" s="169"/>
      <c r="V3439" s="150"/>
      <c r="W3439" s="141" t="str" cm="1">
        <f t="array" ref="W3439">IF(SUM(LEN(B3439:V3439))=0,"",IF(OR(OR(ISBLANK(F3439),SUM(LEN(C3439),LEN(D3439))=0),AND(NOT(E3439="Unknown"),ISBLANK(J3439)),AND(NOT(O3439="Unknown"),ISBLANK(R3439))),"Missing Information", INDEX(Table15[Entire Service Line Classification], MATCH(SUMIFS(Table15[Unique ID],Table15[System-Owned Portion],E3439,Table15[If Material Anything Other than "Lead" in Column E,Was Material Ever Previously Lead?],G3439,Table15[Customer-Owned Portion],O3439),Table15[Unique ID],0),0)))</f>
        <v/>
      </c>
      <c r="X3439"/>
    </row>
    <row r="3440" spans="2:24" x14ac:dyDescent="0.35">
      <c r="B3440" s="146"/>
      <c r="C3440" s="31"/>
      <c r="D3440" s="31"/>
      <c r="E3440" s="44"/>
      <c r="F3440" s="43"/>
      <c r="G3440" s="84"/>
      <c r="H3440" s="31"/>
      <c r="I3440" s="31"/>
      <c r="J3440" s="84"/>
      <c r="K3440" s="31"/>
      <c r="L3440" s="31"/>
      <c r="M3440" s="169"/>
      <c r="N3440" s="148"/>
      <c r="O3440" s="106"/>
      <c r="P3440" s="43"/>
      <c r="Q3440" s="31"/>
      <c r="R3440" s="84"/>
      <c r="S3440" s="31"/>
      <c r="T3440" s="31"/>
      <c r="U3440" s="169"/>
      <c r="V3440" s="150"/>
      <c r="W3440" s="141" t="str" cm="1">
        <f t="array" ref="W3440">IF(SUM(LEN(B3440:V3440))=0,"",IF(OR(OR(ISBLANK(F3440),SUM(LEN(C3440),LEN(D3440))=0),AND(NOT(E3440="Unknown"),ISBLANK(J3440)),AND(NOT(O3440="Unknown"),ISBLANK(R3440))),"Missing Information", INDEX(Table15[Entire Service Line Classification], MATCH(SUMIFS(Table15[Unique ID],Table15[System-Owned Portion],E3440,Table15[If Material Anything Other than "Lead" in Column E,Was Material Ever Previously Lead?],G3440,Table15[Customer-Owned Portion],O3440),Table15[Unique ID],0),0)))</f>
        <v/>
      </c>
      <c r="X3440"/>
    </row>
    <row r="3441" spans="2:24" x14ac:dyDescent="0.35">
      <c r="B3441" s="146"/>
      <c r="C3441" s="31"/>
      <c r="D3441" s="31"/>
      <c r="E3441" s="44"/>
      <c r="F3441" s="43"/>
      <c r="G3441" s="84"/>
      <c r="H3441" s="31"/>
      <c r="I3441" s="31"/>
      <c r="J3441" s="84"/>
      <c r="K3441" s="31"/>
      <c r="L3441" s="31"/>
      <c r="M3441" s="169"/>
      <c r="N3441" s="148"/>
      <c r="O3441" s="106"/>
      <c r="P3441" s="43"/>
      <c r="Q3441" s="31"/>
      <c r="R3441" s="84"/>
      <c r="S3441" s="31"/>
      <c r="T3441" s="31"/>
      <c r="U3441" s="169"/>
      <c r="V3441" s="150"/>
      <c r="W3441" s="141" t="str" cm="1">
        <f t="array" ref="W3441">IF(SUM(LEN(B3441:V3441))=0,"",IF(OR(OR(ISBLANK(F3441),SUM(LEN(C3441),LEN(D3441))=0),AND(NOT(E3441="Unknown"),ISBLANK(J3441)),AND(NOT(O3441="Unknown"),ISBLANK(R3441))),"Missing Information", INDEX(Table15[Entire Service Line Classification], MATCH(SUMIFS(Table15[Unique ID],Table15[System-Owned Portion],E3441,Table15[If Material Anything Other than "Lead" in Column E,Was Material Ever Previously Lead?],G3441,Table15[Customer-Owned Portion],O3441),Table15[Unique ID],0),0)))</f>
        <v/>
      </c>
      <c r="X3441"/>
    </row>
    <row r="3442" spans="2:24" x14ac:dyDescent="0.35">
      <c r="B3442" s="146"/>
      <c r="C3442" s="31"/>
      <c r="D3442" s="31"/>
      <c r="E3442" s="44"/>
      <c r="F3442" s="43"/>
      <c r="G3442" s="84"/>
      <c r="H3442" s="31"/>
      <c r="I3442" s="31"/>
      <c r="J3442" s="84"/>
      <c r="K3442" s="31"/>
      <c r="L3442" s="31"/>
      <c r="M3442" s="169"/>
      <c r="N3442" s="148"/>
      <c r="O3442" s="106"/>
      <c r="P3442" s="43"/>
      <c r="Q3442" s="31"/>
      <c r="R3442" s="84"/>
      <c r="S3442" s="31"/>
      <c r="T3442" s="31"/>
      <c r="U3442" s="169"/>
      <c r="V3442" s="150"/>
      <c r="W3442" s="141" t="str" cm="1">
        <f t="array" ref="W3442">IF(SUM(LEN(B3442:V3442))=0,"",IF(OR(OR(ISBLANK(F3442),SUM(LEN(C3442),LEN(D3442))=0),AND(NOT(E3442="Unknown"),ISBLANK(J3442)),AND(NOT(O3442="Unknown"),ISBLANK(R3442))),"Missing Information", INDEX(Table15[Entire Service Line Classification], MATCH(SUMIFS(Table15[Unique ID],Table15[System-Owned Portion],E3442,Table15[If Material Anything Other than "Lead" in Column E,Was Material Ever Previously Lead?],G3442,Table15[Customer-Owned Portion],O3442),Table15[Unique ID],0),0)))</f>
        <v/>
      </c>
      <c r="X3442"/>
    </row>
    <row r="3443" spans="2:24" x14ac:dyDescent="0.35">
      <c r="B3443" s="146"/>
      <c r="C3443" s="31"/>
      <c r="D3443" s="31"/>
      <c r="E3443" s="44"/>
      <c r="F3443" s="43"/>
      <c r="G3443" s="84"/>
      <c r="H3443" s="31"/>
      <c r="I3443" s="31"/>
      <c r="J3443" s="84"/>
      <c r="K3443" s="31"/>
      <c r="L3443" s="31"/>
      <c r="M3443" s="169"/>
      <c r="N3443" s="148"/>
      <c r="O3443" s="106"/>
      <c r="P3443" s="43"/>
      <c r="Q3443" s="31"/>
      <c r="R3443" s="84"/>
      <c r="S3443" s="31"/>
      <c r="T3443" s="31"/>
      <c r="U3443" s="169"/>
      <c r="V3443" s="150"/>
      <c r="W3443" s="141" t="str" cm="1">
        <f t="array" ref="W3443">IF(SUM(LEN(B3443:V3443))=0,"",IF(OR(OR(ISBLANK(F3443),SUM(LEN(C3443),LEN(D3443))=0),AND(NOT(E3443="Unknown"),ISBLANK(J3443)),AND(NOT(O3443="Unknown"),ISBLANK(R3443))),"Missing Information", INDEX(Table15[Entire Service Line Classification], MATCH(SUMIFS(Table15[Unique ID],Table15[System-Owned Portion],E3443,Table15[If Material Anything Other than "Lead" in Column E,Was Material Ever Previously Lead?],G3443,Table15[Customer-Owned Portion],O3443),Table15[Unique ID],0),0)))</f>
        <v/>
      </c>
      <c r="X3443"/>
    </row>
    <row r="3444" spans="2:24" x14ac:dyDescent="0.35">
      <c r="B3444" s="146"/>
      <c r="C3444" s="31"/>
      <c r="D3444" s="31"/>
      <c r="E3444" s="44"/>
      <c r="F3444" s="43"/>
      <c r="G3444" s="84"/>
      <c r="H3444" s="31"/>
      <c r="I3444" s="31"/>
      <c r="J3444" s="84"/>
      <c r="K3444" s="31"/>
      <c r="L3444" s="31"/>
      <c r="M3444" s="169"/>
      <c r="N3444" s="148"/>
      <c r="O3444" s="106"/>
      <c r="P3444" s="43"/>
      <c r="Q3444" s="31"/>
      <c r="R3444" s="84"/>
      <c r="S3444" s="31"/>
      <c r="T3444" s="31"/>
      <c r="U3444" s="169"/>
      <c r="V3444" s="150"/>
      <c r="W3444" s="141" t="str" cm="1">
        <f t="array" ref="W3444">IF(SUM(LEN(B3444:V3444))=0,"",IF(OR(OR(ISBLANK(F3444),SUM(LEN(C3444),LEN(D3444))=0),AND(NOT(E3444="Unknown"),ISBLANK(J3444)),AND(NOT(O3444="Unknown"),ISBLANK(R3444))),"Missing Information", INDEX(Table15[Entire Service Line Classification], MATCH(SUMIFS(Table15[Unique ID],Table15[System-Owned Portion],E3444,Table15[If Material Anything Other than "Lead" in Column E,Was Material Ever Previously Lead?],G3444,Table15[Customer-Owned Portion],O3444),Table15[Unique ID],0),0)))</f>
        <v/>
      </c>
      <c r="X3444"/>
    </row>
    <row r="3445" spans="2:24" x14ac:dyDescent="0.35">
      <c r="B3445" s="146"/>
      <c r="C3445" s="31"/>
      <c r="D3445" s="31"/>
      <c r="E3445" s="44"/>
      <c r="F3445" s="43"/>
      <c r="G3445" s="84"/>
      <c r="H3445" s="31"/>
      <c r="I3445" s="31"/>
      <c r="J3445" s="84"/>
      <c r="K3445" s="31"/>
      <c r="L3445" s="31"/>
      <c r="M3445" s="169"/>
      <c r="N3445" s="148"/>
      <c r="O3445" s="106"/>
      <c r="P3445" s="43"/>
      <c r="Q3445" s="31"/>
      <c r="R3445" s="84"/>
      <c r="S3445" s="31"/>
      <c r="T3445" s="31"/>
      <c r="U3445" s="169"/>
      <c r="V3445" s="150"/>
      <c r="W3445" s="141" t="str" cm="1">
        <f t="array" ref="W3445">IF(SUM(LEN(B3445:V3445))=0,"",IF(OR(OR(ISBLANK(F3445),SUM(LEN(C3445),LEN(D3445))=0),AND(NOT(E3445="Unknown"),ISBLANK(J3445)),AND(NOT(O3445="Unknown"),ISBLANK(R3445))),"Missing Information", INDEX(Table15[Entire Service Line Classification], MATCH(SUMIFS(Table15[Unique ID],Table15[System-Owned Portion],E3445,Table15[If Material Anything Other than "Lead" in Column E,Was Material Ever Previously Lead?],G3445,Table15[Customer-Owned Portion],O3445),Table15[Unique ID],0),0)))</f>
        <v/>
      </c>
      <c r="X3445"/>
    </row>
    <row r="3446" spans="2:24" x14ac:dyDescent="0.35">
      <c r="B3446" s="146"/>
      <c r="C3446" s="31"/>
      <c r="D3446" s="31"/>
      <c r="E3446" s="44"/>
      <c r="F3446" s="43"/>
      <c r="G3446" s="84"/>
      <c r="H3446" s="31"/>
      <c r="I3446" s="31"/>
      <c r="J3446" s="84"/>
      <c r="K3446" s="31"/>
      <c r="L3446" s="31"/>
      <c r="M3446" s="169"/>
      <c r="N3446" s="148"/>
      <c r="O3446" s="106"/>
      <c r="P3446" s="43"/>
      <c r="Q3446" s="31"/>
      <c r="R3446" s="84"/>
      <c r="S3446" s="31"/>
      <c r="T3446" s="31"/>
      <c r="U3446" s="169"/>
      <c r="V3446" s="150"/>
      <c r="W3446" s="141" t="str" cm="1">
        <f t="array" ref="W3446">IF(SUM(LEN(B3446:V3446))=0,"",IF(OR(OR(ISBLANK(F3446),SUM(LEN(C3446),LEN(D3446))=0),AND(NOT(E3446="Unknown"),ISBLANK(J3446)),AND(NOT(O3446="Unknown"),ISBLANK(R3446))),"Missing Information", INDEX(Table15[Entire Service Line Classification], MATCH(SUMIFS(Table15[Unique ID],Table15[System-Owned Portion],E3446,Table15[If Material Anything Other than "Lead" in Column E,Was Material Ever Previously Lead?],G3446,Table15[Customer-Owned Portion],O3446),Table15[Unique ID],0),0)))</f>
        <v/>
      </c>
      <c r="X3446"/>
    </row>
    <row r="3447" spans="2:24" x14ac:dyDescent="0.35">
      <c r="B3447" s="146"/>
      <c r="C3447" s="31"/>
      <c r="D3447" s="31"/>
      <c r="E3447" s="44"/>
      <c r="F3447" s="43"/>
      <c r="G3447" s="84"/>
      <c r="H3447" s="31"/>
      <c r="I3447" s="31"/>
      <c r="J3447" s="84"/>
      <c r="K3447" s="31"/>
      <c r="L3447" s="31"/>
      <c r="M3447" s="169"/>
      <c r="N3447" s="148"/>
      <c r="O3447" s="106"/>
      <c r="P3447" s="43"/>
      <c r="Q3447" s="31"/>
      <c r="R3447" s="84"/>
      <c r="S3447" s="31"/>
      <c r="T3447" s="31"/>
      <c r="U3447" s="169"/>
      <c r="V3447" s="150"/>
      <c r="W3447" s="141" t="str" cm="1">
        <f t="array" ref="W3447">IF(SUM(LEN(B3447:V3447))=0,"",IF(OR(OR(ISBLANK(F3447),SUM(LEN(C3447),LEN(D3447))=0),AND(NOT(E3447="Unknown"),ISBLANK(J3447)),AND(NOT(O3447="Unknown"),ISBLANK(R3447))),"Missing Information", INDEX(Table15[Entire Service Line Classification], MATCH(SUMIFS(Table15[Unique ID],Table15[System-Owned Portion],E3447,Table15[If Material Anything Other than "Lead" in Column E,Was Material Ever Previously Lead?],G3447,Table15[Customer-Owned Portion],O3447),Table15[Unique ID],0),0)))</f>
        <v/>
      </c>
      <c r="X3447"/>
    </row>
    <row r="3448" spans="2:24" x14ac:dyDescent="0.35">
      <c r="B3448" s="146"/>
      <c r="C3448" s="31"/>
      <c r="D3448" s="31"/>
      <c r="E3448" s="44"/>
      <c r="F3448" s="43"/>
      <c r="G3448" s="84"/>
      <c r="H3448" s="31"/>
      <c r="I3448" s="31"/>
      <c r="J3448" s="84"/>
      <c r="K3448" s="31"/>
      <c r="L3448" s="31"/>
      <c r="M3448" s="169"/>
      <c r="N3448" s="148"/>
      <c r="O3448" s="106"/>
      <c r="P3448" s="43"/>
      <c r="Q3448" s="31"/>
      <c r="R3448" s="84"/>
      <c r="S3448" s="31"/>
      <c r="T3448" s="31"/>
      <c r="U3448" s="169"/>
      <c r="V3448" s="150"/>
      <c r="W3448" s="141" t="str" cm="1">
        <f t="array" ref="W3448">IF(SUM(LEN(B3448:V3448))=0,"",IF(OR(OR(ISBLANK(F3448),SUM(LEN(C3448),LEN(D3448))=0),AND(NOT(E3448="Unknown"),ISBLANK(J3448)),AND(NOT(O3448="Unknown"),ISBLANK(R3448))),"Missing Information", INDEX(Table15[Entire Service Line Classification], MATCH(SUMIFS(Table15[Unique ID],Table15[System-Owned Portion],E3448,Table15[If Material Anything Other than "Lead" in Column E,Was Material Ever Previously Lead?],G3448,Table15[Customer-Owned Portion],O3448),Table15[Unique ID],0),0)))</f>
        <v/>
      </c>
      <c r="X3448"/>
    </row>
    <row r="3449" spans="2:24" x14ac:dyDescent="0.35">
      <c r="B3449" s="146"/>
      <c r="C3449" s="31"/>
      <c r="D3449" s="31"/>
      <c r="E3449" s="44"/>
      <c r="F3449" s="43"/>
      <c r="G3449" s="84"/>
      <c r="H3449" s="31"/>
      <c r="I3449" s="31"/>
      <c r="J3449" s="84"/>
      <c r="K3449" s="31"/>
      <c r="L3449" s="31"/>
      <c r="M3449" s="169"/>
      <c r="N3449" s="148"/>
      <c r="O3449" s="106"/>
      <c r="P3449" s="43"/>
      <c r="Q3449" s="31"/>
      <c r="R3449" s="84"/>
      <c r="S3449" s="31"/>
      <c r="T3449" s="31"/>
      <c r="U3449" s="169"/>
      <c r="V3449" s="150"/>
      <c r="W3449" s="141" t="str" cm="1">
        <f t="array" ref="W3449">IF(SUM(LEN(B3449:V3449))=0,"",IF(OR(OR(ISBLANK(F3449),SUM(LEN(C3449),LEN(D3449))=0),AND(NOT(E3449="Unknown"),ISBLANK(J3449)),AND(NOT(O3449="Unknown"),ISBLANK(R3449))),"Missing Information", INDEX(Table15[Entire Service Line Classification], MATCH(SUMIFS(Table15[Unique ID],Table15[System-Owned Portion],E3449,Table15[If Material Anything Other than "Lead" in Column E,Was Material Ever Previously Lead?],G3449,Table15[Customer-Owned Portion],O3449),Table15[Unique ID],0),0)))</f>
        <v/>
      </c>
      <c r="X3449"/>
    </row>
    <row r="3450" spans="2:24" x14ac:dyDescent="0.35">
      <c r="B3450" s="146"/>
      <c r="C3450" s="31"/>
      <c r="D3450" s="31"/>
      <c r="E3450" s="44"/>
      <c r="F3450" s="43"/>
      <c r="G3450" s="84"/>
      <c r="H3450" s="31"/>
      <c r="I3450" s="31"/>
      <c r="J3450" s="84"/>
      <c r="K3450" s="31"/>
      <c r="L3450" s="31"/>
      <c r="M3450" s="169"/>
      <c r="N3450" s="148"/>
      <c r="O3450" s="106"/>
      <c r="P3450" s="43"/>
      <c r="Q3450" s="31"/>
      <c r="R3450" s="84"/>
      <c r="S3450" s="31"/>
      <c r="T3450" s="31"/>
      <c r="U3450" s="169"/>
      <c r="V3450" s="150"/>
      <c r="W3450" s="141" t="str" cm="1">
        <f t="array" ref="W3450">IF(SUM(LEN(B3450:V3450))=0,"",IF(OR(OR(ISBLANK(F3450),SUM(LEN(C3450),LEN(D3450))=0),AND(NOT(E3450="Unknown"),ISBLANK(J3450)),AND(NOT(O3450="Unknown"),ISBLANK(R3450))),"Missing Information", INDEX(Table15[Entire Service Line Classification], MATCH(SUMIFS(Table15[Unique ID],Table15[System-Owned Portion],E3450,Table15[If Material Anything Other than "Lead" in Column E,Was Material Ever Previously Lead?],G3450,Table15[Customer-Owned Portion],O3450),Table15[Unique ID],0),0)))</f>
        <v/>
      </c>
      <c r="X3450"/>
    </row>
    <row r="3451" spans="2:24" x14ac:dyDescent="0.35">
      <c r="B3451" s="146"/>
      <c r="C3451" s="31"/>
      <c r="D3451" s="31"/>
      <c r="E3451" s="44"/>
      <c r="F3451" s="43"/>
      <c r="G3451" s="84"/>
      <c r="H3451" s="31"/>
      <c r="I3451" s="31"/>
      <c r="J3451" s="84"/>
      <c r="K3451" s="31"/>
      <c r="L3451" s="31"/>
      <c r="M3451" s="169"/>
      <c r="N3451" s="148"/>
      <c r="O3451" s="106"/>
      <c r="P3451" s="43"/>
      <c r="Q3451" s="31"/>
      <c r="R3451" s="84"/>
      <c r="S3451" s="31"/>
      <c r="T3451" s="31"/>
      <c r="U3451" s="169"/>
      <c r="V3451" s="150"/>
      <c r="W3451" s="141" t="str" cm="1">
        <f t="array" ref="W3451">IF(SUM(LEN(B3451:V3451))=0,"",IF(OR(OR(ISBLANK(F3451),SUM(LEN(C3451),LEN(D3451))=0),AND(NOT(E3451="Unknown"),ISBLANK(J3451)),AND(NOT(O3451="Unknown"),ISBLANK(R3451))),"Missing Information", INDEX(Table15[Entire Service Line Classification], MATCH(SUMIFS(Table15[Unique ID],Table15[System-Owned Portion],E3451,Table15[If Material Anything Other than "Lead" in Column E,Was Material Ever Previously Lead?],G3451,Table15[Customer-Owned Portion],O3451),Table15[Unique ID],0),0)))</f>
        <v/>
      </c>
      <c r="X3451"/>
    </row>
    <row r="3452" spans="2:24" x14ac:dyDescent="0.35">
      <c r="B3452" s="146"/>
      <c r="C3452" s="31"/>
      <c r="D3452" s="31"/>
      <c r="E3452" s="44"/>
      <c r="F3452" s="43"/>
      <c r="G3452" s="84"/>
      <c r="H3452" s="31"/>
      <c r="I3452" s="31"/>
      <c r="J3452" s="84"/>
      <c r="K3452" s="31"/>
      <c r="L3452" s="31"/>
      <c r="M3452" s="169"/>
      <c r="N3452" s="148"/>
      <c r="O3452" s="106"/>
      <c r="P3452" s="43"/>
      <c r="Q3452" s="31"/>
      <c r="R3452" s="84"/>
      <c r="S3452" s="31"/>
      <c r="T3452" s="31"/>
      <c r="U3452" s="169"/>
      <c r="V3452" s="150"/>
      <c r="W3452" s="141" t="str" cm="1">
        <f t="array" ref="W3452">IF(SUM(LEN(B3452:V3452))=0,"",IF(OR(OR(ISBLANK(F3452),SUM(LEN(C3452),LEN(D3452))=0),AND(NOT(E3452="Unknown"),ISBLANK(J3452)),AND(NOT(O3452="Unknown"),ISBLANK(R3452))),"Missing Information", INDEX(Table15[Entire Service Line Classification], MATCH(SUMIFS(Table15[Unique ID],Table15[System-Owned Portion],E3452,Table15[If Material Anything Other than "Lead" in Column E,Was Material Ever Previously Lead?],G3452,Table15[Customer-Owned Portion],O3452),Table15[Unique ID],0),0)))</f>
        <v/>
      </c>
      <c r="X3452"/>
    </row>
    <row r="3453" spans="2:24" x14ac:dyDescent="0.35">
      <c r="B3453" s="146"/>
      <c r="C3453" s="31"/>
      <c r="D3453" s="31"/>
      <c r="E3453" s="44"/>
      <c r="F3453" s="43"/>
      <c r="G3453" s="84"/>
      <c r="H3453" s="31"/>
      <c r="I3453" s="31"/>
      <c r="J3453" s="84"/>
      <c r="K3453" s="31"/>
      <c r="L3453" s="31"/>
      <c r="M3453" s="169"/>
      <c r="N3453" s="148"/>
      <c r="O3453" s="106"/>
      <c r="P3453" s="43"/>
      <c r="Q3453" s="31"/>
      <c r="R3453" s="84"/>
      <c r="S3453" s="31"/>
      <c r="T3453" s="31"/>
      <c r="U3453" s="169"/>
      <c r="V3453" s="150"/>
      <c r="W3453" s="141" t="str" cm="1">
        <f t="array" ref="W3453">IF(SUM(LEN(B3453:V3453))=0,"",IF(OR(OR(ISBLANK(F3453),SUM(LEN(C3453),LEN(D3453))=0),AND(NOT(E3453="Unknown"),ISBLANK(J3453)),AND(NOT(O3453="Unknown"),ISBLANK(R3453))),"Missing Information", INDEX(Table15[Entire Service Line Classification], MATCH(SUMIFS(Table15[Unique ID],Table15[System-Owned Portion],E3453,Table15[If Material Anything Other than "Lead" in Column E,Was Material Ever Previously Lead?],G3453,Table15[Customer-Owned Portion],O3453),Table15[Unique ID],0),0)))</f>
        <v/>
      </c>
      <c r="X3453"/>
    </row>
    <row r="3454" spans="2:24" x14ac:dyDescent="0.35">
      <c r="B3454" s="146"/>
      <c r="C3454" s="31"/>
      <c r="D3454" s="31"/>
      <c r="E3454" s="44"/>
      <c r="F3454" s="43"/>
      <c r="G3454" s="84"/>
      <c r="H3454" s="31"/>
      <c r="I3454" s="31"/>
      <c r="J3454" s="84"/>
      <c r="K3454" s="31"/>
      <c r="L3454" s="31"/>
      <c r="M3454" s="169"/>
      <c r="N3454" s="148"/>
      <c r="O3454" s="106"/>
      <c r="P3454" s="43"/>
      <c r="Q3454" s="31"/>
      <c r="R3454" s="84"/>
      <c r="S3454" s="31"/>
      <c r="T3454" s="31"/>
      <c r="U3454" s="169"/>
      <c r="V3454" s="150"/>
      <c r="W3454" s="141" t="str" cm="1">
        <f t="array" ref="W3454">IF(SUM(LEN(B3454:V3454))=0,"",IF(OR(OR(ISBLANK(F3454),SUM(LEN(C3454),LEN(D3454))=0),AND(NOT(E3454="Unknown"),ISBLANK(J3454)),AND(NOT(O3454="Unknown"),ISBLANK(R3454))),"Missing Information", INDEX(Table15[Entire Service Line Classification], MATCH(SUMIFS(Table15[Unique ID],Table15[System-Owned Portion],E3454,Table15[If Material Anything Other than "Lead" in Column E,Was Material Ever Previously Lead?],G3454,Table15[Customer-Owned Portion],O3454),Table15[Unique ID],0),0)))</f>
        <v/>
      </c>
      <c r="X3454"/>
    </row>
    <row r="3455" spans="2:24" x14ac:dyDescent="0.35">
      <c r="B3455" s="146"/>
      <c r="C3455" s="31"/>
      <c r="D3455" s="31"/>
      <c r="E3455" s="44"/>
      <c r="F3455" s="43"/>
      <c r="G3455" s="84"/>
      <c r="H3455" s="31"/>
      <c r="I3455" s="31"/>
      <c r="J3455" s="84"/>
      <c r="K3455" s="31"/>
      <c r="L3455" s="31"/>
      <c r="M3455" s="169"/>
      <c r="N3455" s="148"/>
      <c r="O3455" s="106"/>
      <c r="P3455" s="43"/>
      <c r="Q3455" s="31"/>
      <c r="R3455" s="84"/>
      <c r="S3455" s="31"/>
      <c r="T3455" s="31"/>
      <c r="U3455" s="169"/>
      <c r="V3455" s="150"/>
      <c r="W3455" s="141" t="str" cm="1">
        <f t="array" ref="W3455">IF(SUM(LEN(B3455:V3455))=0,"",IF(OR(OR(ISBLANK(F3455),SUM(LEN(C3455),LEN(D3455))=0),AND(NOT(E3455="Unknown"),ISBLANK(J3455)),AND(NOT(O3455="Unknown"),ISBLANK(R3455))),"Missing Information", INDEX(Table15[Entire Service Line Classification], MATCH(SUMIFS(Table15[Unique ID],Table15[System-Owned Portion],E3455,Table15[If Material Anything Other than "Lead" in Column E,Was Material Ever Previously Lead?],G3455,Table15[Customer-Owned Portion],O3455),Table15[Unique ID],0),0)))</f>
        <v/>
      </c>
      <c r="X3455"/>
    </row>
    <row r="3456" spans="2:24" x14ac:dyDescent="0.35">
      <c r="B3456" s="146"/>
      <c r="C3456" s="31"/>
      <c r="D3456" s="31"/>
      <c r="E3456" s="44"/>
      <c r="F3456" s="43"/>
      <c r="G3456" s="84"/>
      <c r="H3456" s="31"/>
      <c r="I3456" s="31"/>
      <c r="J3456" s="84"/>
      <c r="K3456" s="31"/>
      <c r="L3456" s="31"/>
      <c r="M3456" s="169"/>
      <c r="N3456" s="148"/>
      <c r="O3456" s="106"/>
      <c r="P3456" s="43"/>
      <c r="Q3456" s="31"/>
      <c r="R3456" s="84"/>
      <c r="S3456" s="31"/>
      <c r="T3456" s="31"/>
      <c r="U3456" s="169"/>
      <c r="V3456" s="150"/>
      <c r="W3456" s="141" t="str" cm="1">
        <f t="array" ref="W3456">IF(SUM(LEN(B3456:V3456))=0,"",IF(OR(OR(ISBLANK(F3456),SUM(LEN(C3456),LEN(D3456))=0),AND(NOT(E3456="Unknown"),ISBLANK(J3456)),AND(NOT(O3456="Unknown"),ISBLANK(R3456))),"Missing Information", INDEX(Table15[Entire Service Line Classification], MATCH(SUMIFS(Table15[Unique ID],Table15[System-Owned Portion],E3456,Table15[If Material Anything Other than "Lead" in Column E,Was Material Ever Previously Lead?],G3456,Table15[Customer-Owned Portion],O3456),Table15[Unique ID],0),0)))</f>
        <v/>
      </c>
      <c r="X3456"/>
    </row>
    <row r="3457" spans="2:24" x14ac:dyDescent="0.35">
      <c r="B3457" s="146"/>
      <c r="C3457" s="31"/>
      <c r="D3457" s="31"/>
      <c r="E3457" s="44"/>
      <c r="F3457" s="43"/>
      <c r="G3457" s="84"/>
      <c r="H3457" s="31"/>
      <c r="I3457" s="31"/>
      <c r="J3457" s="84"/>
      <c r="K3457" s="31"/>
      <c r="L3457" s="31"/>
      <c r="M3457" s="169"/>
      <c r="N3457" s="148"/>
      <c r="O3457" s="106"/>
      <c r="P3457" s="43"/>
      <c r="Q3457" s="31"/>
      <c r="R3457" s="84"/>
      <c r="S3457" s="31"/>
      <c r="T3457" s="31"/>
      <c r="U3457" s="169"/>
      <c r="V3457" s="150"/>
      <c r="W3457" s="141" t="str" cm="1">
        <f t="array" ref="W3457">IF(SUM(LEN(B3457:V3457))=0,"",IF(OR(OR(ISBLANK(F3457),SUM(LEN(C3457),LEN(D3457))=0),AND(NOT(E3457="Unknown"),ISBLANK(J3457)),AND(NOT(O3457="Unknown"),ISBLANK(R3457))),"Missing Information", INDEX(Table15[Entire Service Line Classification], MATCH(SUMIFS(Table15[Unique ID],Table15[System-Owned Portion],E3457,Table15[If Material Anything Other than "Lead" in Column E,Was Material Ever Previously Lead?],G3457,Table15[Customer-Owned Portion],O3457),Table15[Unique ID],0),0)))</f>
        <v/>
      </c>
      <c r="X3457"/>
    </row>
    <row r="3458" spans="2:24" x14ac:dyDescent="0.35">
      <c r="B3458" s="146"/>
      <c r="C3458" s="31"/>
      <c r="D3458" s="31"/>
      <c r="E3458" s="44"/>
      <c r="F3458" s="43"/>
      <c r="G3458" s="84"/>
      <c r="H3458" s="31"/>
      <c r="I3458" s="31"/>
      <c r="J3458" s="84"/>
      <c r="K3458" s="31"/>
      <c r="L3458" s="31"/>
      <c r="M3458" s="169"/>
      <c r="N3458" s="148"/>
      <c r="O3458" s="106"/>
      <c r="P3458" s="43"/>
      <c r="Q3458" s="31"/>
      <c r="R3458" s="84"/>
      <c r="S3458" s="31"/>
      <c r="T3458" s="31"/>
      <c r="U3458" s="169"/>
      <c r="V3458" s="150"/>
      <c r="W3458" s="141" t="str" cm="1">
        <f t="array" ref="W3458">IF(SUM(LEN(B3458:V3458))=0,"",IF(OR(OR(ISBLANK(F3458),SUM(LEN(C3458),LEN(D3458))=0),AND(NOT(E3458="Unknown"),ISBLANK(J3458)),AND(NOT(O3458="Unknown"),ISBLANK(R3458))),"Missing Information", INDEX(Table15[Entire Service Line Classification], MATCH(SUMIFS(Table15[Unique ID],Table15[System-Owned Portion],E3458,Table15[If Material Anything Other than "Lead" in Column E,Was Material Ever Previously Lead?],G3458,Table15[Customer-Owned Portion],O3458),Table15[Unique ID],0),0)))</f>
        <v/>
      </c>
      <c r="X3458"/>
    </row>
    <row r="3459" spans="2:24" x14ac:dyDescent="0.35">
      <c r="B3459" s="146"/>
      <c r="C3459" s="31"/>
      <c r="D3459" s="31"/>
      <c r="E3459" s="44"/>
      <c r="F3459" s="43"/>
      <c r="G3459" s="84"/>
      <c r="H3459" s="31"/>
      <c r="I3459" s="31"/>
      <c r="J3459" s="84"/>
      <c r="K3459" s="31"/>
      <c r="L3459" s="31"/>
      <c r="M3459" s="169"/>
      <c r="N3459" s="148"/>
      <c r="O3459" s="106"/>
      <c r="P3459" s="43"/>
      <c r="Q3459" s="31"/>
      <c r="R3459" s="84"/>
      <c r="S3459" s="31"/>
      <c r="T3459" s="31"/>
      <c r="U3459" s="169"/>
      <c r="V3459" s="150"/>
      <c r="W3459" s="141" t="str" cm="1">
        <f t="array" ref="W3459">IF(SUM(LEN(B3459:V3459))=0,"",IF(OR(OR(ISBLANK(F3459),SUM(LEN(C3459),LEN(D3459))=0),AND(NOT(E3459="Unknown"),ISBLANK(J3459)),AND(NOT(O3459="Unknown"),ISBLANK(R3459))),"Missing Information", INDEX(Table15[Entire Service Line Classification], MATCH(SUMIFS(Table15[Unique ID],Table15[System-Owned Portion],E3459,Table15[If Material Anything Other than "Lead" in Column E,Was Material Ever Previously Lead?],G3459,Table15[Customer-Owned Portion],O3459),Table15[Unique ID],0),0)))</f>
        <v/>
      </c>
      <c r="X3459"/>
    </row>
    <row r="3460" spans="2:24" x14ac:dyDescent="0.35">
      <c r="B3460" s="146"/>
      <c r="C3460" s="31"/>
      <c r="D3460" s="31"/>
      <c r="E3460" s="44"/>
      <c r="F3460" s="43"/>
      <c r="G3460" s="84"/>
      <c r="H3460" s="31"/>
      <c r="I3460" s="31"/>
      <c r="J3460" s="84"/>
      <c r="K3460" s="31"/>
      <c r="L3460" s="31"/>
      <c r="M3460" s="169"/>
      <c r="N3460" s="148"/>
      <c r="O3460" s="106"/>
      <c r="P3460" s="43"/>
      <c r="Q3460" s="31"/>
      <c r="R3460" s="84"/>
      <c r="S3460" s="31"/>
      <c r="T3460" s="31"/>
      <c r="U3460" s="169"/>
      <c r="V3460" s="150"/>
      <c r="W3460" s="141" t="str" cm="1">
        <f t="array" ref="W3460">IF(SUM(LEN(B3460:V3460))=0,"",IF(OR(OR(ISBLANK(F3460),SUM(LEN(C3460),LEN(D3460))=0),AND(NOT(E3460="Unknown"),ISBLANK(J3460)),AND(NOT(O3460="Unknown"),ISBLANK(R3460))),"Missing Information", INDEX(Table15[Entire Service Line Classification], MATCH(SUMIFS(Table15[Unique ID],Table15[System-Owned Portion],E3460,Table15[If Material Anything Other than "Lead" in Column E,Was Material Ever Previously Lead?],G3460,Table15[Customer-Owned Portion],O3460),Table15[Unique ID],0),0)))</f>
        <v/>
      </c>
      <c r="X3460"/>
    </row>
    <row r="3461" spans="2:24" x14ac:dyDescent="0.35">
      <c r="B3461" s="146"/>
      <c r="C3461" s="31"/>
      <c r="D3461" s="31"/>
      <c r="E3461" s="44"/>
      <c r="F3461" s="43"/>
      <c r="G3461" s="84"/>
      <c r="H3461" s="31"/>
      <c r="I3461" s="31"/>
      <c r="J3461" s="84"/>
      <c r="K3461" s="31"/>
      <c r="L3461" s="31"/>
      <c r="M3461" s="169"/>
      <c r="N3461" s="148"/>
      <c r="O3461" s="106"/>
      <c r="P3461" s="43"/>
      <c r="Q3461" s="31"/>
      <c r="R3461" s="84"/>
      <c r="S3461" s="31"/>
      <c r="T3461" s="31"/>
      <c r="U3461" s="169"/>
      <c r="V3461" s="150"/>
      <c r="W3461" s="141" t="str" cm="1">
        <f t="array" ref="W3461">IF(SUM(LEN(B3461:V3461))=0,"",IF(OR(OR(ISBLANK(F3461),SUM(LEN(C3461),LEN(D3461))=0),AND(NOT(E3461="Unknown"),ISBLANK(J3461)),AND(NOT(O3461="Unknown"),ISBLANK(R3461))),"Missing Information", INDEX(Table15[Entire Service Line Classification], MATCH(SUMIFS(Table15[Unique ID],Table15[System-Owned Portion],E3461,Table15[If Material Anything Other than "Lead" in Column E,Was Material Ever Previously Lead?],G3461,Table15[Customer-Owned Portion],O3461),Table15[Unique ID],0),0)))</f>
        <v/>
      </c>
      <c r="X3461"/>
    </row>
    <row r="3462" spans="2:24" x14ac:dyDescent="0.35">
      <c r="B3462" s="146"/>
      <c r="C3462" s="31"/>
      <c r="D3462" s="31"/>
      <c r="E3462" s="44"/>
      <c r="F3462" s="43"/>
      <c r="G3462" s="84"/>
      <c r="H3462" s="31"/>
      <c r="I3462" s="31"/>
      <c r="J3462" s="84"/>
      <c r="K3462" s="31"/>
      <c r="L3462" s="31"/>
      <c r="M3462" s="169"/>
      <c r="N3462" s="148"/>
      <c r="O3462" s="106"/>
      <c r="P3462" s="43"/>
      <c r="Q3462" s="31"/>
      <c r="R3462" s="84"/>
      <c r="S3462" s="31"/>
      <c r="T3462" s="31"/>
      <c r="U3462" s="169"/>
      <c r="V3462" s="150"/>
      <c r="W3462" s="141" t="str" cm="1">
        <f t="array" ref="W3462">IF(SUM(LEN(B3462:V3462))=0,"",IF(OR(OR(ISBLANK(F3462),SUM(LEN(C3462),LEN(D3462))=0),AND(NOT(E3462="Unknown"),ISBLANK(J3462)),AND(NOT(O3462="Unknown"),ISBLANK(R3462))),"Missing Information", INDEX(Table15[Entire Service Line Classification], MATCH(SUMIFS(Table15[Unique ID],Table15[System-Owned Portion],E3462,Table15[If Material Anything Other than "Lead" in Column E,Was Material Ever Previously Lead?],G3462,Table15[Customer-Owned Portion],O3462),Table15[Unique ID],0),0)))</f>
        <v/>
      </c>
      <c r="X3462"/>
    </row>
    <row r="3463" spans="2:24" x14ac:dyDescent="0.35">
      <c r="B3463" s="146"/>
      <c r="C3463" s="31"/>
      <c r="D3463" s="31"/>
      <c r="E3463" s="44"/>
      <c r="F3463" s="43"/>
      <c r="G3463" s="84"/>
      <c r="H3463" s="31"/>
      <c r="I3463" s="31"/>
      <c r="J3463" s="84"/>
      <c r="K3463" s="31"/>
      <c r="L3463" s="31"/>
      <c r="M3463" s="169"/>
      <c r="N3463" s="148"/>
      <c r="O3463" s="106"/>
      <c r="P3463" s="43"/>
      <c r="Q3463" s="31"/>
      <c r="R3463" s="84"/>
      <c r="S3463" s="31"/>
      <c r="T3463" s="31"/>
      <c r="U3463" s="169"/>
      <c r="V3463" s="150"/>
      <c r="W3463" s="141" t="str" cm="1">
        <f t="array" ref="W3463">IF(SUM(LEN(B3463:V3463))=0,"",IF(OR(OR(ISBLANK(F3463),SUM(LEN(C3463),LEN(D3463))=0),AND(NOT(E3463="Unknown"),ISBLANK(J3463)),AND(NOT(O3463="Unknown"),ISBLANK(R3463))),"Missing Information", INDEX(Table15[Entire Service Line Classification], MATCH(SUMIFS(Table15[Unique ID],Table15[System-Owned Portion],E3463,Table15[If Material Anything Other than "Lead" in Column E,Was Material Ever Previously Lead?],G3463,Table15[Customer-Owned Portion],O3463),Table15[Unique ID],0),0)))</f>
        <v/>
      </c>
      <c r="X3463"/>
    </row>
    <row r="3464" spans="2:24" x14ac:dyDescent="0.35">
      <c r="B3464" s="146"/>
      <c r="C3464" s="31"/>
      <c r="D3464" s="31"/>
      <c r="E3464" s="44"/>
      <c r="F3464" s="43"/>
      <c r="G3464" s="84"/>
      <c r="H3464" s="31"/>
      <c r="I3464" s="31"/>
      <c r="J3464" s="84"/>
      <c r="K3464" s="31"/>
      <c r="L3464" s="31"/>
      <c r="M3464" s="169"/>
      <c r="N3464" s="148"/>
      <c r="O3464" s="106"/>
      <c r="P3464" s="43"/>
      <c r="Q3464" s="31"/>
      <c r="R3464" s="84"/>
      <c r="S3464" s="31"/>
      <c r="T3464" s="31"/>
      <c r="U3464" s="169"/>
      <c r="V3464" s="150"/>
      <c r="W3464" s="141" t="str" cm="1">
        <f t="array" ref="W3464">IF(SUM(LEN(B3464:V3464))=0,"",IF(OR(OR(ISBLANK(F3464),SUM(LEN(C3464),LEN(D3464))=0),AND(NOT(E3464="Unknown"),ISBLANK(J3464)),AND(NOT(O3464="Unknown"),ISBLANK(R3464))),"Missing Information", INDEX(Table15[Entire Service Line Classification], MATCH(SUMIFS(Table15[Unique ID],Table15[System-Owned Portion],E3464,Table15[If Material Anything Other than "Lead" in Column E,Was Material Ever Previously Lead?],G3464,Table15[Customer-Owned Portion],O3464),Table15[Unique ID],0),0)))</f>
        <v/>
      </c>
      <c r="X3464"/>
    </row>
    <row r="3465" spans="2:24" x14ac:dyDescent="0.35">
      <c r="B3465" s="146"/>
      <c r="C3465" s="31"/>
      <c r="D3465" s="31"/>
      <c r="E3465" s="44"/>
      <c r="F3465" s="43"/>
      <c r="G3465" s="84"/>
      <c r="H3465" s="31"/>
      <c r="I3465" s="31"/>
      <c r="J3465" s="84"/>
      <c r="K3465" s="31"/>
      <c r="L3465" s="31"/>
      <c r="M3465" s="169"/>
      <c r="N3465" s="148"/>
      <c r="O3465" s="106"/>
      <c r="P3465" s="43"/>
      <c r="Q3465" s="31"/>
      <c r="R3465" s="84"/>
      <c r="S3465" s="31"/>
      <c r="T3465" s="31"/>
      <c r="U3465" s="169"/>
      <c r="V3465" s="150"/>
      <c r="W3465" s="141" t="str" cm="1">
        <f t="array" ref="W3465">IF(SUM(LEN(B3465:V3465))=0,"",IF(OR(OR(ISBLANK(F3465),SUM(LEN(C3465),LEN(D3465))=0),AND(NOT(E3465="Unknown"),ISBLANK(J3465)),AND(NOT(O3465="Unknown"),ISBLANK(R3465))),"Missing Information", INDEX(Table15[Entire Service Line Classification], MATCH(SUMIFS(Table15[Unique ID],Table15[System-Owned Portion],E3465,Table15[If Material Anything Other than "Lead" in Column E,Was Material Ever Previously Lead?],G3465,Table15[Customer-Owned Portion],O3465),Table15[Unique ID],0),0)))</f>
        <v/>
      </c>
      <c r="X3465"/>
    </row>
    <row r="3466" spans="2:24" x14ac:dyDescent="0.35">
      <c r="B3466" s="146"/>
      <c r="C3466" s="31"/>
      <c r="D3466" s="31"/>
      <c r="E3466" s="44"/>
      <c r="F3466" s="43"/>
      <c r="G3466" s="84"/>
      <c r="H3466" s="31"/>
      <c r="I3466" s="31"/>
      <c r="J3466" s="84"/>
      <c r="K3466" s="31"/>
      <c r="L3466" s="31"/>
      <c r="M3466" s="169"/>
      <c r="N3466" s="148"/>
      <c r="O3466" s="106"/>
      <c r="P3466" s="43"/>
      <c r="Q3466" s="31"/>
      <c r="R3466" s="84"/>
      <c r="S3466" s="31"/>
      <c r="T3466" s="31"/>
      <c r="U3466" s="169"/>
      <c r="V3466" s="150"/>
      <c r="W3466" s="141" t="str" cm="1">
        <f t="array" ref="W3466">IF(SUM(LEN(B3466:V3466))=0,"",IF(OR(OR(ISBLANK(F3466),SUM(LEN(C3466),LEN(D3466))=0),AND(NOT(E3466="Unknown"),ISBLANK(J3466)),AND(NOT(O3466="Unknown"),ISBLANK(R3466))),"Missing Information", INDEX(Table15[Entire Service Line Classification], MATCH(SUMIFS(Table15[Unique ID],Table15[System-Owned Portion],E3466,Table15[If Material Anything Other than "Lead" in Column E,Was Material Ever Previously Lead?],G3466,Table15[Customer-Owned Portion],O3466),Table15[Unique ID],0),0)))</f>
        <v/>
      </c>
      <c r="X3466"/>
    </row>
    <row r="3467" spans="2:24" x14ac:dyDescent="0.35">
      <c r="B3467" s="146"/>
      <c r="C3467" s="31"/>
      <c r="D3467" s="31"/>
      <c r="E3467" s="44"/>
      <c r="F3467" s="43"/>
      <c r="G3467" s="84"/>
      <c r="H3467" s="31"/>
      <c r="I3467" s="31"/>
      <c r="J3467" s="84"/>
      <c r="K3467" s="31"/>
      <c r="L3467" s="31"/>
      <c r="M3467" s="169"/>
      <c r="N3467" s="148"/>
      <c r="O3467" s="106"/>
      <c r="P3467" s="43"/>
      <c r="Q3467" s="31"/>
      <c r="R3467" s="84"/>
      <c r="S3467" s="31"/>
      <c r="T3467" s="31"/>
      <c r="U3467" s="169"/>
      <c r="V3467" s="150"/>
      <c r="W3467" s="141" t="str" cm="1">
        <f t="array" ref="W3467">IF(SUM(LEN(B3467:V3467))=0,"",IF(OR(OR(ISBLANK(F3467),SUM(LEN(C3467),LEN(D3467))=0),AND(NOT(E3467="Unknown"),ISBLANK(J3467)),AND(NOT(O3467="Unknown"),ISBLANK(R3467))),"Missing Information", INDEX(Table15[Entire Service Line Classification], MATCH(SUMIFS(Table15[Unique ID],Table15[System-Owned Portion],E3467,Table15[If Material Anything Other than "Lead" in Column E,Was Material Ever Previously Lead?],G3467,Table15[Customer-Owned Portion],O3467),Table15[Unique ID],0),0)))</f>
        <v/>
      </c>
      <c r="X3467"/>
    </row>
    <row r="3468" spans="2:24" x14ac:dyDescent="0.35">
      <c r="B3468" s="146"/>
      <c r="C3468" s="31"/>
      <c r="D3468" s="31"/>
      <c r="E3468" s="44"/>
      <c r="F3468" s="43"/>
      <c r="G3468" s="84"/>
      <c r="H3468" s="31"/>
      <c r="I3468" s="31"/>
      <c r="J3468" s="84"/>
      <c r="K3468" s="31"/>
      <c r="L3468" s="31"/>
      <c r="M3468" s="169"/>
      <c r="N3468" s="148"/>
      <c r="O3468" s="106"/>
      <c r="P3468" s="43"/>
      <c r="Q3468" s="31"/>
      <c r="R3468" s="84"/>
      <c r="S3468" s="31"/>
      <c r="T3468" s="31"/>
      <c r="U3468" s="169"/>
      <c r="V3468" s="150"/>
      <c r="W3468" s="141" t="str" cm="1">
        <f t="array" ref="W3468">IF(SUM(LEN(B3468:V3468))=0,"",IF(OR(OR(ISBLANK(F3468),SUM(LEN(C3468),LEN(D3468))=0),AND(NOT(E3468="Unknown"),ISBLANK(J3468)),AND(NOT(O3468="Unknown"),ISBLANK(R3468))),"Missing Information", INDEX(Table15[Entire Service Line Classification], MATCH(SUMIFS(Table15[Unique ID],Table15[System-Owned Portion],E3468,Table15[If Material Anything Other than "Lead" in Column E,Was Material Ever Previously Lead?],G3468,Table15[Customer-Owned Portion],O3468),Table15[Unique ID],0),0)))</f>
        <v/>
      </c>
      <c r="X3468"/>
    </row>
    <row r="3469" spans="2:24" x14ac:dyDescent="0.35">
      <c r="B3469" s="146"/>
      <c r="C3469" s="31"/>
      <c r="D3469" s="31"/>
      <c r="E3469" s="44"/>
      <c r="F3469" s="43"/>
      <c r="G3469" s="84"/>
      <c r="H3469" s="31"/>
      <c r="I3469" s="31"/>
      <c r="J3469" s="84"/>
      <c r="K3469" s="31"/>
      <c r="L3469" s="31"/>
      <c r="M3469" s="169"/>
      <c r="N3469" s="148"/>
      <c r="O3469" s="106"/>
      <c r="P3469" s="43"/>
      <c r="Q3469" s="31"/>
      <c r="R3469" s="84"/>
      <c r="S3469" s="31"/>
      <c r="T3469" s="31"/>
      <c r="U3469" s="169"/>
      <c r="V3469" s="150"/>
      <c r="W3469" s="141" t="str" cm="1">
        <f t="array" ref="W3469">IF(SUM(LEN(B3469:V3469))=0,"",IF(OR(OR(ISBLANK(F3469),SUM(LEN(C3469),LEN(D3469))=0),AND(NOT(E3469="Unknown"),ISBLANK(J3469)),AND(NOT(O3469="Unknown"),ISBLANK(R3469))),"Missing Information", INDEX(Table15[Entire Service Line Classification], MATCH(SUMIFS(Table15[Unique ID],Table15[System-Owned Portion],E3469,Table15[If Material Anything Other than "Lead" in Column E,Was Material Ever Previously Lead?],G3469,Table15[Customer-Owned Portion],O3469),Table15[Unique ID],0),0)))</f>
        <v/>
      </c>
      <c r="X3469"/>
    </row>
    <row r="3470" spans="2:24" x14ac:dyDescent="0.35">
      <c r="B3470" s="146"/>
      <c r="C3470" s="31"/>
      <c r="D3470" s="31"/>
      <c r="E3470" s="44"/>
      <c r="F3470" s="43"/>
      <c r="G3470" s="84"/>
      <c r="H3470" s="31"/>
      <c r="I3470" s="31"/>
      <c r="J3470" s="84"/>
      <c r="K3470" s="31"/>
      <c r="L3470" s="31"/>
      <c r="M3470" s="169"/>
      <c r="N3470" s="148"/>
      <c r="O3470" s="106"/>
      <c r="P3470" s="43"/>
      <c r="Q3470" s="31"/>
      <c r="R3470" s="84"/>
      <c r="S3470" s="31"/>
      <c r="T3470" s="31"/>
      <c r="U3470" s="169"/>
      <c r="V3470" s="150"/>
      <c r="W3470" s="141" t="str" cm="1">
        <f t="array" ref="W3470">IF(SUM(LEN(B3470:V3470))=0,"",IF(OR(OR(ISBLANK(F3470),SUM(LEN(C3470),LEN(D3470))=0),AND(NOT(E3470="Unknown"),ISBLANK(J3470)),AND(NOT(O3470="Unknown"),ISBLANK(R3470))),"Missing Information", INDEX(Table15[Entire Service Line Classification], MATCH(SUMIFS(Table15[Unique ID],Table15[System-Owned Portion],E3470,Table15[If Material Anything Other than "Lead" in Column E,Was Material Ever Previously Lead?],G3470,Table15[Customer-Owned Portion],O3470),Table15[Unique ID],0),0)))</f>
        <v/>
      </c>
      <c r="X3470"/>
    </row>
    <row r="3471" spans="2:24" x14ac:dyDescent="0.35">
      <c r="B3471" s="146"/>
      <c r="C3471" s="31"/>
      <c r="D3471" s="31"/>
      <c r="E3471" s="44"/>
      <c r="F3471" s="43"/>
      <c r="G3471" s="84"/>
      <c r="H3471" s="31"/>
      <c r="I3471" s="31"/>
      <c r="J3471" s="84"/>
      <c r="K3471" s="31"/>
      <c r="L3471" s="31"/>
      <c r="M3471" s="169"/>
      <c r="N3471" s="148"/>
      <c r="O3471" s="106"/>
      <c r="P3471" s="43"/>
      <c r="Q3471" s="31"/>
      <c r="R3471" s="84"/>
      <c r="S3471" s="31"/>
      <c r="T3471" s="31"/>
      <c r="U3471" s="169"/>
      <c r="V3471" s="150"/>
      <c r="W3471" s="141" t="str" cm="1">
        <f t="array" ref="W3471">IF(SUM(LEN(B3471:V3471))=0,"",IF(OR(OR(ISBLANK(F3471),SUM(LEN(C3471),LEN(D3471))=0),AND(NOT(E3471="Unknown"),ISBLANK(J3471)),AND(NOT(O3471="Unknown"),ISBLANK(R3471))),"Missing Information", INDEX(Table15[Entire Service Line Classification], MATCH(SUMIFS(Table15[Unique ID],Table15[System-Owned Portion],E3471,Table15[If Material Anything Other than "Lead" in Column E,Was Material Ever Previously Lead?],G3471,Table15[Customer-Owned Portion],O3471),Table15[Unique ID],0),0)))</f>
        <v/>
      </c>
      <c r="X3471"/>
    </row>
    <row r="3472" spans="2:24" x14ac:dyDescent="0.35">
      <c r="B3472" s="146"/>
      <c r="C3472" s="31"/>
      <c r="D3472" s="31"/>
      <c r="E3472" s="44"/>
      <c r="F3472" s="43"/>
      <c r="G3472" s="84"/>
      <c r="H3472" s="31"/>
      <c r="I3472" s="31"/>
      <c r="J3472" s="84"/>
      <c r="K3472" s="31"/>
      <c r="L3472" s="31"/>
      <c r="M3472" s="169"/>
      <c r="N3472" s="148"/>
      <c r="O3472" s="106"/>
      <c r="P3472" s="43"/>
      <c r="Q3472" s="31"/>
      <c r="R3472" s="84"/>
      <c r="S3472" s="31"/>
      <c r="T3472" s="31"/>
      <c r="U3472" s="169"/>
      <c r="V3472" s="150"/>
      <c r="W3472" s="141" t="str" cm="1">
        <f t="array" ref="W3472">IF(SUM(LEN(B3472:V3472))=0,"",IF(OR(OR(ISBLANK(F3472),SUM(LEN(C3472),LEN(D3472))=0),AND(NOT(E3472="Unknown"),ISBLANK(J3472)),AND(NOT(O3472="Unknown"),ISBLANK(R3472))),"Missing Information", INDEX(Table15[Entire Service Line Classification], MATCH(SUMIFS(Table15[Unique ID],Table15[System-Owned Portion],E3472,Table15[If Material Anything Other than "Lead" in Column E,Was Material Ever Previously Lead?],G3472,Table15[Customer-Owned Portion],O3472),Table15[Unique ID],0),0)))</f>
        <v/>
      </c>
      <c r="X3472"/>
    </row>
    <row r="3473" spans="2:24" x14ac:dyDescent="0.35">
      <c r="B3473" s="146"/>
      <c r="C3473" s="31"/>
      <c r="D3473" s="31"/>
      <c r="E3473" s="44"/>
      <c r="F3473" s="43"/>
      <c r="G3473" s="84"/>
      <c r="H3473" s="31"/>
      <c r="I3473" s="31"/>
      <c r="J3473" s="84"/>
      <c r="K3473" s="31"/>
      <c r="L3473" s="31"/>
      <c r="M3473" s="169"/>
      <c r="N3473" s="148"/>
      <c r="O3473" s="106"/>
      <c r="P3473" s="43"/>
      <c r="Q3473" s="31"/>
      <c r="R3473" s="84"/>
      <c r="S3473" s="31"/>
      <c r="T3473" s="31"/>
      <c r="U3473" s="169"/>
      <c r="V3473" s="150"/>
      <c r="W3473" s="141" t="str" cm="1">
        <f t="array" ref="W3473">IF(SUM(LEN(B3473:V3473))=0,"",IF(OR(OR(ISBLANK(F3473),SUM(LEN(C3473),LEN(D3473))=0),AND(NOT(E3473="Unknown"),ISBLANK(J3473)),AND(NOT(O3473="Unknown"),ISBLANK(R3473))),"Missing Information", INDEX(Table15[Entire Service Line Classification], MATCH(SUMIFS(Table15[Unique ID],Table15[System-Owned Portion],E3473,Table15[If Material Anything Other than "Lead" in Column E,Was Material Ever Previously Lead?],G3473,Table15[Customer-Owned Portion],O3473),Table15[Unique ID],0),0)))</f>
        <v/>
      </c>
      <c r="X3473"/>
    </row>
    <row r="3474" spans="2:24" x14ac:dyDescent="0.35">
      <c r="B3474" s="146"/>
      <c r="C3474" s="31"/>
      <c r="D3474" s="31"/>
      <c r="E3474" s="44"/>
      <c r="F3474" s="43"/>
      <c r="G3474" s="84"/>
      <c r="H3474" s="31"/>
      <c r="I3474" s="31"/>
      <c r="J3474" s="84"/>
      <c r="K3474" s="31"/>
      <c r="L3474" s="31"/>
      <c r="M3474" s="169"/>
      <c r="N3474" s="148"/>
      <c r="O3474" s="106"/>
      <c r="P3474" s="43"/>
      <c r="Q3474" s="31"/>
      <c r="R3474" s="84"/>
      <c r="S3474" s="31"/>
      <c r="T3474" s="31"/>
      <c r="U3474" s="169"/>
      <c r="V3474" s="150"/>
      <c r="W3474" s="141" t="str" cm="1">
        <f t="array" ref="W3474">IF(SUM(LEN(B3474:V3474))=0,"",IF(OR(OR(ISBLANK(F3474),SUM(LEN(C3474),LEN(D3474))=0),AND(NOT(E3474="Unknown"),ISBLANK(J3474)),AND(NOT(O3474="Unknown"),ISBLANK(R3474))),"Missing Information", INDEX(Table15[Entire Service Line Classification], MATCH(SUMIFS(Table15[Unique ID],Table15[System-Owned Portion],E3474,Table15[If Material Anything Other than "Lead" in Column E,Was Material Ever Previously Lead?],G3474,Table15[Customer-Owned Portion],O3474),Table15[Unique ID],0),0)))</f>
        <v/>
      </c>
      <c r="X3474"/>
    </row>
    <row r="3475" spans="2:24" x14ac:dyDescent="0.35">
      <c r="B3475" s="146"/>
      <c r="C3475" s="31"/>
      <c r="D3475" s="31"/>
      <c r="E3475" s="44"/>
      <c r="F3475" s="43"/>
      <c r="G3475" s="84"/>
      <c r="H3475" s="31"/>
      <c r="I3475" s="31"/>
      <c r="J3475" s="84"/>
      <c r="K3475" s="31"/>
      <c r="L3475" s="31"/>
      <c r="M3475" s="169"/>
      <c r="N3475" s="148"/>
      <c r="O3475" s="106"/>
      <c r="P3475" s="43"/>
      <c r="Q3475" s="31"/>
      <c r="R3475" s="84"/>
      <c r="S3475" s="31"/>
      <c r="T3475" s="31"/>
      <c r="U3475" s="169"/>
      <c r="V3475" s="150"/>
      <c r="W3475" s="141" t="str" cm="1">
        <f t="array" ref="W3475">IF(SUM(LEN(B3475:V3475))=0,"",IF(OR(OR(ISBLANK(F3475),SUM(LEN(C3475),LEN(D3475))=0),AND(NOT(E3475="Unknown"),ISBLANK(J3475)),AND(NOT(O3475="Unknown"),ISBLANK(R3475))),"Missing Information", INDEX(Table15[Entire Service Line Classification], MATCH(SUMIFS(Table15[Unique ID],Table15[System-Owned Portion],E3475,Table15[If Material Anything Other than "Lead" in Column E,Was Material Ever Previously Lead?],G3475,Table15[Customer-Owned Portion],O3475),Table15[Unique ID],0),0)))</f>
        <v/>
      </c>
      <c r="X3475"/>
    </row>
    <row r="3476" spans="2:24" x14ac:dyDescent="0.35">
      <c r="B3476" s="146"/>
      <c r="C3476" s="31"/>
      <c r="D3476" s="31"/>
      <c r="E3476" s="44"/>
      <c r="F3476" s="43"/>
      <c r="G3476" s="84"/>
      <c r="H3476" s="31"/>
      <c r="I3476" s="31"/>
      <c r="J3476" s="84"/>
      <c r="K3476" s="31"/>
      <c r="L3476" s="31"/>
      <c r="M3476" s="169"/>
      <c r="N3476" s="148"/>
      <c r="O3476" s="106"/>
      <c r="P3476" s="43"/>
      <c r="Q3476" s="31"/>
      <c r="R3476" s="84"/>
      <c r="S3476" s="31"/>
      <c r="T3476" s="31"/>
      <c r="U3476" s="169"/>
      <c r="V3476" s="150"/>
      <c r="W3476" s="141" t="str" cm="1">
        <f t="array" ref="W3476">IF(SUM(LEN(B3476:V3476))=0,"",IF(OR(OR(ISBLANK(F3476),SUM(LEN(C3476),LEN(D3476))=0),AND(NOT(E3476="Unknown"),ISBLANK(J3476)),AND(NOT(O3476="Unknown"),ISBLANK(R3476))),"Missing Information", INDEX(Table15[Entire Service Line Classification], MATCH(SUMIFS(Table15[Unique ID],Table15[System-Owned Portion],E3476,Table15[If Material Anything Other than "Lead" in Column E,Was Material Ever Previously Lead?],G3476,Table15[Customer-Owned Portion],O3476),Table15[Unique ID],0),0)))</f>
        <v/>
      </c>
      <c r="X3476"/>
    </row>
    <row r="3477" spans="2:24" x14ac:dyDescent="0.35">
      <c r="B3477" s="146"/>
      <c r="C3477" s="31"/>
      <c r="D3477" s="31"/>
      <c r="E3477" s="44"/>
      <c r="F3477" s="43"/>
      <c r="G3477" s="84"/>
      <c r="H3477" s="31"/>
      <c r="I3477" s="31"/>
      <c r="J3477" s="84"/>
      <c r="K3477" s="31"/>
      <c r="L3477" s="31"/>
      <c r="M3477" s="169"/>
      <c r="N3477" s="148"/>
      <c r="O3477" s="106"/>
      <c r="P3477" s="43"/>
      <c r="Q3477" s="31"/>
      <c r="R3477" s="84"/>
      <c r="S3477" s="31"/>
      <c r="T3477" s="31"/>
      <c r="U3477" s="169"/>
      <c r="V3477" s="150"/>
      <c r="W3477" s="141" t="str" cm="1">
        <f t="array" ref="W3477">IF(SUM(LEN(B3477:V3477))=0,"",IF(OR(OR(ISBLANK(F3477),SUM(LEN(C3477),LEN(D3477))=0),AND(NOT(E3477="Unknown"),ISBLANK(J3477)),AND(NOT(O3477="Unknown"),ISBLANK(R3477))),"Missing Information", INDEX(Table15[Entire Service Line Classification], MATCH(SUMIFS(Table15[Unique ID],Table15[System-Owned Portion],E3477,Table15[If Material Anything Other than "Lead" in Column E,Was Material Ever Previously Lead?],G3477,Table15[Customer-Owned Portion],O3477),Table15[Unique ID],0),0)))</f>
        <v/>
      </c>
      <c r="X3477"/>
    </row>
    <row r="3478" spans="2:24" x14ac:dyDescent="0.35">
      <c r="B3478" s="146"/>
      <c r="C3478" s="31"/>
      <c r="D3478" s="31"/>
      <c r="E3478" s="44"/>
      <c r="F3478" s="43"/>
      <c r="G3478" s="84"/>
      <c r="H3478" s="31"/>
      <c r="I3478" s="31"/>
      <c r="J3478" s="84"/>
      <c r="K3478" s="31"/>
      <c r="L3478" s="31"/>
      <c r="M3478" s="169"/>
      <c r="N3478" s="148"/>
      <c r="O3478" s="106"/>
      <c r="P3478" s="43"/>
      <c r="Q3478" s="31"/>
      <c r="R3478" s="84"/>
      <c r="S3478" s="31"/>
      <c r="T3478" s="31"/>
      <c r="U3478" s="169"/>
      <c r="V3478" s="150"/>
      <c r="W3478" s="141" t="str" cm="1">
        <f t="array" ref="W3478">IF(SUM(LEN(B3478:V3478))=0,"",IF(OR(OR(ISBLANK(F3478),SUM(LEN(C3478),LEN(D3478))=0),AND(NOT(E3478="Unknown"),ISBLANK(J3478)),AND(NOT(O3478="Unknown"),ISBLANK(R3478))),"Missing Information", INDEX(Table15[Entire Service Line Classification], MATCH(SUMIFS(Table15[Unique ID],Table15[System-Owned Portion],E3478,Table15[If Material Anything Other than "Lead" in Column E,Was Material Ever Previously Lead?],G3478,Table15[Customer-Owned Portion],O3478),Table15[Unique ID],0),0)))</f>
        <v/>
      </c>
      <c r="X3478"/>
    </row>
    <row r="3479" spans="2:24" x14ac:dyDescent="0.35">
      <c r="B3479" s="146"/>
      <c r="C3479" s="31"/>
      <c r="D3479" s="31"/>
      <c r="E3479" s="44"/>
      <c r="F3479" s="43"/>
      <c r="G3479" s="84"/>
      <c r="H3479" s="31"/>
      <c r="I3479" s="31"/>
      <c r="J3479" s="84"/>
      <c r="K3479" s="31"/>
      <c r="L3479" s="31"/>
      <c r="M3479" s="169"/>
      <c r="N3479" s="148"/>
      <c r="O3479" s="106"/>
      <c r="P3479" s="43"/>
      <c r="Q3479" s="31"/>
      <c r="R3479" s="84"/>
      <c r="S3479" s="31"/>
      <c r="T3479" s="31"/>
      <c r="U3479" s="169"/>
      <c r="V3479" s="150"/>
      <c r="W3479" s="141" t="str" cm="1">
        <f t="array" ref="W3479">IF(SUM(LEN(B3479:V3479))=0,"",IF(OR(OR(ISBLANK(F3479),SUM(LEN(C3479),LEN(D3479))=0),AND(NOT(E3479="Unknown"),ISBLANK(J3479)),AND(NOT(O3479="Unknown"),ISBLANK(R3479))),"Missing Information", INDEX(Table15[Entire Service Line Classification], MATCH(SUMIFS(Table15[Unique ID],Table15[System-Owned Portion],E3479,Table15[If Material Anything Other than "Lead" in Column E,Was Material Ever Previously Lead?],G3479,Table15[Customer-Owned Portion],O3479),Table15[Unique ID],0),0)))</f>
        <v/>
      </c>
      <c r="X3479"/>
    </row>
    <row r="3480" spans="2:24" x14ac:dyDescent="0.35">
      <c r="B3480" s="146"/>
      <c r="C3480" s="31"/>
      <c r="D3480" s="31"/>
      <c r="E3480" s="44"/>
      <c r="F3480" s="43"/>
      <c r="G3480" s="84"/>
      <c r="H3480" s="31"/>
      <c r="I3480" s="31"/>
      <c r="J3480" s="84"/>
      <c r="K3480" s="31"/>
      <c r="L3480" s="31"/>
      <c r="M3480" s="169"/>
      <c r="N3480" s="148"/>
      <c r="O3480" s="106"/>
      <c r="P3480" s="43"/>
      <c r="Q3480" s="31"/>
      <c r="R3480" s="84"/>
      <c r="S3480" s="31"/>
      <c r="T3480" s="31"/>
      <c r="U3480" s="169"/>
      <c r="V3480" s="150"/>
      <c r="W3480" s="141" t="str" cm="1">
        <f t="array" ref="W3480">IF(SUM(LEN(B3480:V3480))=0,"",IF(OR(OR(ISBLANK(F3480),SUM(LEN(C3480),LEN(D3480))=0),AND(NOT(E3480="Unknown"),ISBLANK(J3480)),AND(NOT(O3480="Unknown"),ISBLANK(R3480))),"Missing Information", INDEX(Table15[Entire Service Line Classification], MATCH(SUMIFS(Table15[Unique ID],Table15[System-Owned Portion],E3480,Table15[If Material Anything Other than "Lead" in Column E,Was Material Ever Previously Lead?],G3480,Table15[Customer-Owned Portion],O3480),Table15[Unique ID],0),0)))</f>
        <v/>
      </c>
      <c r="X3480"/>
    </row>
    <row r="3481" spans="2:24" x14ac:dyDescent="0.35">
      <c r="B3481" s="146"/>
      <c r="C3481" s="31"/>
      <c r="D3481" s="31"/>
      <c r="E3481" s="44"/>
      <c r="F3481" s="43"/>
      <c r="G3481" s="84"/>
      <c r="H3481" s="31"/>
      <c r="I3481" s="31"/>
      <c r="J3481" s="84"/>
      <c r="K3481" s="31"/>
      <c r="L3481" s="31"/>
      <c r="M3481" s="169"/>
      <c r="N3481" s="148"/>
      <c r="O3481" s="106"/>
      <c r="P3481" s="43"/>
      <c r="Q3481" s="31"/>
      <c r="R3481" s="84"/>
      <c r="S3481" s="31"/>
      <c r="T3481" s="31"/>
      <c r="U3481" s="169"/>
      <c r="V3481" s="150"/>
      <c r="W3481" s="141" t="str" cm="1">
        <f t="array" ref="W3481">IF(SUM(LEN(B3481:V3481))=0,"",IF(OR(OR(ISBLANK(F3481),SUM(LEN(C3481),LEN(D3481))=0),AND(NOT(E3481="Unknown"),ISBLANK(J3481)),AND(NOT(O3481="Unknown"),ISBLANK(R3481))),"Missing Information", INDEX(Table15[Entire Service Line Classification], MATCH(SUMIFS(Table15[Unique ID],Table15[System-Owned Portion],E3481,Table15[If Material Anything Other than "Lead" in Column E,Was Material Ever Previously Lead?],G3481,Table15[Customer-Owned Portion],O3481),Table15[Unique ID],0),0)))</f>
        <v/>
      </c>
      <c r="X3481"/>
    </row>
    <row r="3482" spans="2:24" x14ac:dyDescent="0.35">
      <c r="B3482" s="146"/>
      <c r="C3482" s="31"/>
      <c r="D3482" s="31"/>
      <c r="E3482" s="44"/>
      <c r="F3482" s="43"/>
      <c r="G3482" s="84"/>
      <c r="H3482" s="31"/>
      <c r="I3482" s="31"/>
      <c r="J3482" s="84"/>
      <c r="K3482" s="31"/>
      <c r="L3482" s="31"/>
      <c r="M3482" s="169"/>
      <c r="N3482" s="148"/>
      <c r="O3482" s="106"/>
      <c r="P3482" s="43"/>
      <c r="Q3482" s="31"/>
      <c r="R3482" s="84"/>
      <c r="S3482" s="31"/>
      <c r="T3482" s="31"/>
      <c r="U3482" s="169"/>
      <c r="V3482" s="150"/>
      <c r="W3482" s="141" t="str" cm="1">
        <f t="array" ref="W3482">IF(SUM(LEN(B3482:V3482))=0,"",IF(OR(OR(ISBLANK(F3482),SUM(LEN(C3482),LEN(D3482))=0),AND(NOT(E3482="Unknown"),ISBLANK(J3482)),AND(NOT(O3482="Unknown"),ISBLANK(R3482))),"Missing Information", INDEX(Table15[Entire Service Line Classification], MATCH(SUMIFS(Table15[Unique ID],Table15[System-Owned Portion],E3482,Table15[If Material Anything Other than "Lead" in Column E,Was Material Ever Previously Lead?],G3482,Table15[Customer-Owned Portion],O3482),Table15[Unique ID],0),0)))</f>
        <v/>
      </c>
      <c r="X3482"/>
    </row>
    <row r="3483" spans="2:24" x14ac:dyDescent="0.35">
      <c r="B3483" s="146"/>
      <c r="C3483" s="31"/>
      <c r="D3483" s="31"/>
      <c r="E3483" s="44"/>
      <c r="F3483" s="43"/>
      <c r="G3483" s="84"/>
      <c r="H3483" s="31"/>
      <c r="I3483" s="31"/>
      <c r="J3483" s="84"/>
      <c r="K3483" s="31"/>
      <c r="L3483" s="31"/>
      <c r="M3483" s="169"/>
      <c r="N3483" s="148"/>
      <c r="O3483" s="106"/>
      <c r="P3483" s="43"/>
      <c r="Q3483" s="31"/>
      <c r="R3483" s="84"/>
      <c r="S3483" s="31"/>
      <c r="T3483" s="31"/>
      <c r="U3483" s="169"/>
      <c r="V3483" s="150"/>
      <c r="W3483" s="141" t="str" cm="1">
        <f t="array" ref="W3483">IF(SUM(LEN(B3483:V3483))=0,"",IF(OR(OR(ISBLANK(F3483),SUM(LEN(C3483),LEN(D3483))=0),AND(NOT(E3483="Unknown"),ISBLANK(J3483)),AND(NOT(O3483="Unknown"),ISBLANK(R3483))),"Missing Information", INDEX(Table15[Entire Service Line Classification], MATCH(SUMIFS(Table15[Unique ID],Table15[System-Owned Portion],E3483,Table15[If Material Anything Other than "Lead" in Column E,Was Material Ever Previously Lead?],G3483,Table15[Customer-Owned Portion],O3483),Table15[Unique ID],0),0)))</f>
        <v/>
      </c>
      <c r="X3483"/>
    </row>
    <row r="3484" spans="2:24" x14ac:dyDescent="0.35">
      <c r="B3484" s="146"/>
      <c r="C3484" s="31"/>
      <c r="D3484" s="31"/>
      <c r="E3484" s="44"/>
      <c r="F3484" s="43"/>
      <c r="G3484" s="84"/>
      <c r="H3484" s="31"/>
      <c r="I3484" s="31"/>
      <c r="J3484" s="84"/>
      <c r="K3484" s="31"/>
      <c r="L3484" s="31"/>
      <c r="M3484" s="169"/>
      <c r="N3484" s="148"/>
      <c r="O3484" s="106"/>
      <c r="P3484" s="43"/>
      <c r="Q3484" s="31"/>
      <c r="R3484" s="84"/>
      <c r="S3484" s="31"/>
      <c r="T3484" s="31"/>
      <c r="U3484" s="169"/>
      <c r="V3484" s="150"/>
      <c r="W3484" s="141" t="str" cm="1">
        <f t="array" ref="W3484">IF(SUM(LEN(B3484:V3484))=0,"",IF(OR(OR(ISBLANK(F3484),SUM(LEN(C3484),LEN(D3484))=0),AND(NOT(E3484="Unknown"),ISBLANK(J3484)),AND(NOT(O3484="Unknown"),ISBLANK(R3484))),"Missing Information", INDEX(Table15[Entire Service Line Classification], MATCH(SUMIFS(Table15[Unique ID],Table15[System-Owned Portion],E3484,Table15[If Material Anything Other than "Lead" in Column E,Was Material Ever Previously Lead?],G3484,Table15[Customer-Owned Portion],O3484),Table15[Unique ID],0),0)))</f>
        <v/>
      </c>
      <c r="X3484"/>
    </row>
    <row r="3485" spans="2:24" x14ac:dyDescent="0.35">
      <c r="B3485" s="146"/>
      <c r="C3485" s="31"/>
      <c r="D3485" s="31"/>
      <c r="E3485" s="44"/>
      <c r="F3485" s="43"/>
      <c r="G3485" s="84"/>
      <c r="H3485" s="31"/>
      <c r="I3485" s="31"/>
      <c r="J3485" s="84"/>
      <c r="K3485" s="31"/>
      <c r="L3485" s="31"/>
      <c r="M3485" s="169"/>
      <c r="N3485" s="148"/>
      <c r="O3485" s="106"/>
      <c r="P3485" s="43"/>
      <c r="Q3485" s="31"/>
      <c r="R3485" s="84"/>
      <c r="S3485" s="31"/>
      <c r="T3485" s="31"/>
      <c r="U3485" s="169"/>
      <c r="V3485" s="150"/>
      <c r="W3485" s="141" t="str" cm="1">
        <f t="array" ref="W3485">IF(SUM(LEN(B3485:V3485))=0,"",IF(OR(OR(ISBLANK(F3485),SUM(LEN(C3485),LEN(D3485))=0),AND(NOT(E3485="Unknown"),ISBLANK(J3485)),AND(NOT(O3485="Unknown"),ISBLANK(R3485))),"Missing Information", INDEX(Table15[Entire Service Line Classification], MATCH(SUMIFS(Table15[Unique ID],Table15[System-Owned Portion],E3485,Table15[If Material Anything Other than "Lead" in Column E,Was Material Ever Previously Lead?],G3485,Table15[Customer-Owned Portion],O3485),Table15[Unique ID],0),0)))</f>
        <v/>
      </c>
      <c r="X3485"/>
    </row>
    <row r="3486" spans="2:24" x14ac:dyDescent="0.35">
      <c r="B3486" s="146"/>
      <c r="C3486" s="31"/>
      <c r="D3486" s="31"/>
      <c r="E3486" s="44"/>
      <c r="F3486" s="43"/>
      <c r="G3486" s="84"/>
      <c r="H3486" s="31"/>
      <c r="I3486" s="31"/>
      <c r="J3486" s="84"/>
      <c r="K3486" s="31"/>
      <c r="L3486" s="31"/>
      <c r="M3486" s="169"/>
      <c r="N3486" s="148"/>
      <c r="O3486" s="106"/>
      <c r="P3486" s="43"/>
      <c r="Q3486" s="31"/>
      <c r="R3486" s="84"/>
      <c r="S3486" s="31"/>
      <c r="T3486" s="31"/>
      <c r="U3486" s="169"/>
      <c r="V3486" s="150"/>
      <c r="W3486" s="141" t="str" cm="1">
        <f t="array" ref="W3486">IF(SUM(LEN(B3486:V3486))=0,"",IF(OR(OR(ISBLANK(F3486),SUM(LEN(C3486),LEN(D3486))=0),AND(NOT(E3486="Unknown"),ISBLANK(J3486)),AND(NOT(O3486="Unknown"),ISBLANK(R3486))),"Missing Information", INDEX(Table15[Entire Service Line Classification], MATCH(SUMIFS(Table15[Unique ID],Table15[System-Owned Portion],E3486,Table15[If Material Anything Other than "Lead" in Column E,Was Material Ever Previously Lead?],G3486,Table15[Customer-Owned Portion],O3486),Table15[Unique ID],0),0)))</f>
        <v/>
      </c>
      <c r="X3486"/>
    </row>
    <row r="3487" spans="2:24" x14ac:dyDescent="0.35">
      <c r="B3487" s="146"/>
      <c r="C3487" s="31"/>
      <c r="D3487" s="31"/>
      <c r="E3487" s="44"/>
      <c r="F3487" s="43"/>
      <c r="G3487" s="84"/>
      <c r="H3487" s="31"/>
      <c r="I3487" s="31"/>
      <c r="J3487" s="84"/>
      <c r="K3487" s="31"/>
      <c r="L3487" s="31"/>
      <c r="M3487" s="169"/>
      <c r="N3487" s="148"/>
      <c r="O3487" s="106"/>
      <c r="P3487" s="43"/>
      <c r="Q3487" s="31"/>
      <c r="R3487" s="84"/>
      <c r="S3487" s="31"/>
      <c r="T3487" s="31"/>
      <c r="U3487" s="169"/>
      <c r="V3487" s="150"/>
      <c r="W3487" s="141" t="str" cm="1">
        <f t="array" ref="W3487">IF(SUM(LEN(B3487:V3487))=0,"",IF(OR(OR(ISBLANK(F3487),SUM(LEN(C3487),LEN(D3487))=0),AND(NOT(E3487="Unknown"),ISBLANK(J3487)),AND(NOT(O3487="Unknown"),ISBLANK(R3487))),"Missing Information", INDEX(Table15[Entire Service Line Classification], MATCH(SUMIFS(Table15[Unique ID],Table15[System-Owned Portion],E3487,Table15[If Material Anything Other than "Lead" in Column E,Was Material Ever Previously Lead?],G3487,Table15[Customer-Owned Portion],O3487),Table15[Unique ID],0),0)))</f>
        <v/>
      </c>
      <c r="X3487"/>
    </row>
    <row r="3488" spans="2:24" x14ac:dyDescent="0.35">
      <c r="B3488" s="146"/>
      <c r="C3488" s="31"/>
      <c r="D3488" s="31"/>
      <c r="E3488" s="44"/>
      <c r="F3488" s="43"/>
      <c r="G3488" s="84"/>
      <c r="H3488" s="31"/>
      <c r="I3488" s="31"/>
      <c r="J3488" s="84"/>
      <c r="K3488" s="31"/>
      <c r="L3488" s="31"/>
      <c r="M3488" s="169"/>
      <c r="N3488" s="148"/>
      <c r="O3488" s="106"/>
      <c r="P3488" s="43"/>
      <c r="Q3488" s="31"/>
      <c r="R3488" s="84"/>
      <c r="S3488" s="31"/>
      <c r="T3488" s="31"/>
      <c r="U3488" s="169"/>
      <c r="V3488" s="150"/>
      <c r="W3488" s="141" t="str" cm="1">
        <f t="array" ref="W3488">IF(SUM(LEN(B3488:V3488))=0,"",IF(OR(OR(ISBLANK(F3488),SUM(LEN(C3488),LEN(D3488))=0),AND(NOT(E3488="Unknown"),ISBLANK(J3488)),AND(NOT(O3488="Unknown"),ISBLANK(R3488))),"Missing Information", INDEX(Table15[Entire Service Line Classification], MATCH(SUMIFS(Table15[Unique ID],Table15[System-Owned Portion],E3488,Table15[If Material Anything Other than "Lead" in Column E,Was Material Ever Previously Lead?],G3488,Table15[Customer-Owned Portion],O3488),Table15[Unique ID],0),0)))</f>
        <v/>
      </c>
      <c r="X3488"/>
    </row>
    <row r="3489" spans="2:24" x14ac:dyDescent="0.35">
      <c r="B3489" s="146"/>
      <c r="C3489" s="31"/>
      <c r="D3489" s="31"/>
      <c r="E3489" s="44"/>
      <c r="F3489" s="43"/>
      <c r="G3489" s="84"/>
      <c r="H3489" s="31"/>
      <c r="I3489" s="31"/>
      <c r="J3489" s="84"/>
      <c r="K3489" s="31"/>
      <c r="L3489" s="31"/>
      <c r="M3489" s="169"/>
      <c r="N3489" s="148"/>
      <c r="O3489" s="106"/>
      <c r="P3489" s="43"/>
      <c r="Q3489" s="31"/>
      <c r="R3489" s="84"/>
      <c r="S3489" s="31"/>
      <c r="T3489" s="31"/>
      <c r="U3489" s="169"/>
      <c r="V3489" s="150"/>
      <c r="W3489" s="141" t="str" cm="1">
        <f t="array" ref="W3489">IF(SUM(LEN(B3489:V3489))=0,"",IF(OR(OR(ISBLANK(F3489),SUM(LEN(C3489),LEN(D3489))=0),AND(NOT(E3489="Unknown"),ISBLANK(J3489)),AND(NOT(O3489="Unknown"),ISBLANK(R3489))),"Missing Information", INDEX(Table15[Entire Service Line Classification], MATCH(SUMIFS(Table15[Unique ID],Table15[System-Owned Portion],E3489,Table15[If Material Anything Other than "Lead" in Column E,Was Material Ever Previously Lead?],G3489,Table15[Customer-Owned Portion],O3489),Table15[Unique ID],0),0)))</f>
        <v/>
      </c>
      <c r="X3489"/>
    </row>
    <row r="3490" spans="2:24" x14ac:dyDescent="0.35">
      <c r="B3490" s="146"/>
      <c r="C3490" s="31"/>
      <c r="D3490" s="31"/>
      <c r="E3490" s="44"/>
      <c r="F3490" s="43"/>
      <c r="G3490" s="84"/>
      <c r="H3490" s="31"/>
      <c r="I3490" s="31"/>
      <c r="J3490" s="84"/>
      <c r="K3490" s="31"/>
      <c r="L3490" s="31"/>
      <c r="M3490" s="169"/>
      <c r="N3490" s="148"/>
      <c r="O3490" s="106"/>
      <c r="P3490" s="43"/>
      <c r="Q3490" s="31"/>
      <c r="R3490" s="84"/>
      <c r="S3490" s="31"/>
      <c r="T3490" s="31"/>
      <c r="U3490" s="169"/>
      <c r="V3490" s="150"/>
      <c r="W3490" s="141" t="str" cm="1">
        <f t="array" ref="W3490">IF(SUM(LEN(B3490:V3490))=0,"",IF(OR(OR(ISBLANK(F3490),SUM(LEN(C3490),LEN(D3490))=0),AND(NOT(E3490="Unknown"),ISBLANK(J3490)),AND(NOT(O3490="Unknown"),ISBLANK(R3490))),"Missing Information", INDEX(Table15[Entire Service Line Classification], MATCH(SUMIFS(Table15[Unique ID],Table15[System-Owned Portion],E3490,Table15[If Material Anything Other than "Lead" in Column E,Was Material Ever Previously Lead?],G3490,Table15[Customer-Owned Portion],O3490),Table15[Unique ID],0),0)))</f>
        <v/>
      </c>
      <c r="X3490"/>
    </row>
    <row r="3491" spans="2:24" x14ac:dyDescent="0.35">
      <c r="B3491" s="146"/>
      <c r="C3491" s="31"/>
      <c r="D3491" s="31"/>
      <c r="E3491" s="44"/>
      <c r="F3491" s="43"/>
      <c r="G3491" s="84"/>
      <c r="H3491" s="31"/>
      <c r="I3491" s="31"/>
      <c r="J3491" s="84"/>
      <c r="K3491" s="31"/>
      <c r="L3491" s="31"/>
      <c r="M3491" s="169"/>
      <c r="N3491" s="148"/>
      <c r="O3491" s="106"/>
      <c r="P3491" s="43"/>
      <c r="Q3491" s="31"/>
      <c r="R3491" s="84"/>
      <c r="S3491" s="31"/>
      <c r="T3491" s="31"/>
      <c r="U3491" s="169"/>
      <c r="V3491" s="150"/>
      <c r="W3491" s="141" t="str" cm="1">
        <f t="array" ref="W3491">IF(SUM(LEN(B3491:V3491))=0,"",IF(OR(OR(ISBLANK(F3491),SUM(LEN(C3491),LEN(D3491))=0),AND(NOT(E3491="Unknown"),ISBLANK(J3491)),AND(NOT(O3491="Unknown"),ISBLANK(R3491))),"Missing Information", INDEX(Table15[Entire Service Line Classification], MATCH(SUMIFS(Table15[Unique ID],Table15[System-Owned Portion],E3491,Table15[If Material Anything Other than "Lead" in Column E,Was Material Ever Previously Lead?],G3491,Table15[Customer-Owned Portion],O3491),Table15[Unique ID],0),0)))</f>
        <v/>
      </c>
      <c r="X3491"/>
    </row>
    <row r="3492" spans="2:24" x14ac:dyDescent="0.35">
      <c r="B3492" s="146"/>
      <c r="C3492" s="31"/>
      <c r="D3492" s="31"/>
      <c r="E3492" s="44"/>
      <c r="F3492" s="43"/>
      <c r="G3492" s="84"/>
      <c r="H3492" s="31"/>
      <c r="I3492" s="31"/>
      <c r="J3492" s="84"/>
      <c r="K3492" s="31"/>
      <c r="L3492" s="31"/>
      <c r="M3492" s="169"/>
      <c r="N3492" s="148"/>
      <c r="O3492" s="106"/>
      <c r="P3492" s="43"/>
      <c r="Q3492" s="31"/>
      <c r="R3492" s="84"/>
      <c r="S3492" s="31"/>
      <c r="T3492" s="31"/>
      <c r="U3492" s="169"/>
      <c r="V3492" s="150"/>
      <c r="W3492" s="141" t="str" cm="1">
        <f t="array" ref="W3492">IF(SUM(LEN(B3492:V3492))=0,"",IF(OR(OR(ISBLANK(F3492),SUM(LEN(C3492),LEN(D3492))=0),AND(NOT(E3492="Unknown"),ISBLANK(J3492)),AND(NOT(O3492="Unknown"),ISBLANK(R3492))),"Missing Information", INDEX(Table15[Entire Service Line Classification], MATCH(SUMIFS(Table15[Unique ID],Table15[System-Owned Portion],E3492,Table15[If Material Anything Other than "Lead" in Column E,Was Material Ever Previously Lead?],G3492,Table15[Customer-Owned Portion],O3492),Table15[Unique ID],0),0)))</f>
        <v/>
      </c>
      <c r="X3492"/>
    </row>
    <row r="3493" spans="2:24" x14ac:dyDescent="0.35">
      <c r="B3493" s="146"/>
      <c r="C3493" s="31"/>
      <c r="D3493" s="31"/>
      <c r="E3493" s="44"/>
      <c r="F3493" s="43"/>
      <c r="G3493" s="84"/>
      <c r="H3493" s="31"/>
      <c r="I3493" s="31"/>
      <c r="J3493" s="84"/>
      <c r="K3493" s="31"/>
      <c r="L3493" s="31"/>
      <c r="M3493" s="169"/>
      <c r="N3493" s="148"/>
      <c r="O3493" s="106"/>
      <c r="P3493" s="43"/>
      <c r="Q3493" s="31"/>
      <c r="R3493" s="84"/>
      <c r="S3493" s="31"/>
      <c r="T3493" s="31"/>
      <c r="U3493" s="169"/>
      <c r="V3493" s="150"/>
      <c r="W3493" s="141" t="str" cm="1">
        <f t="array" ref="W3493">IF(SUM(LEN(B3493:V3493))=0,"",IF(OR(OR(ISBLANK(F3493),SUM(LEN(C3493),LEN(D3493))=0),AND(NOT(E3493="Unknown"),ISBLANK(J3493)),AND(NOT(O3493="Unknown"),ISBLANK(R3493))),"Missing Information", INDEX(Table15[Entire Service Line Classification], MATCH(SUMIFS(Table15[Unique ID],Table15[System-Owned Portion],E3493,Table15[If Material Anything Other than "Lead" in Column E,Was Material Ever Previously Lead?],G3493,Table15[Customer-Owned Portion],O3493),Table15[Unique ID],0),0)))</f>
        <v/>
      </c>
      <c r="X3493"/>
    </row>
    <row r="3494" spans="2:24" x14ac:dyDescent="0.35">
      <c r="B3494" s="146"/>
      <c r="C3494" s="31"/>
      <c r="D3494" s="31"/>
      <c r="E3494" s="44"/>
      <c r="F3494" s="43"/>
      <c r="G3494" s="84"/>
      <c r="H3494" s="31"/>
      <c r="I3494" s="31"/>
      <c r="J3494" s="84"/>
      <c r="K3494" s="31"/>
      <c r="L3494" s="31"/>
      <c r="M3494" s="169"/>
      <c r="N3494" s="148"/>
      <c r="O3494" s="106"/>
      <c r="P3494" s="43"/>
      <c r="Q3494" s="31"/>
      <c r="R3494" s="84"/>
      <c r="S3494" s="31"/>
      <c r="T3494" s="31"/>
      <c r="U3494" s="169"/>
      <c r="V3494" s="150"/>
      <c r="W3494" s="141" t="str" cm="1">
        <f t="array" ref="W3494">IF(SUM(LEN(B3494:V3494))=0,"",IF(OR(OR(ISBLANK(F3494),SUM(LEN(C3494),LEN(D3494))=0),AND(NOT(E3494="Unknown"),ISBLANK(J3494)),AND(NOT(O3494="Unknown"),ISBLANK(R3494))),"Missing Information", INDEX(Table15[Entire Service Line Classification], MATCH(SUMIFS(Table15[Unique ID],Table15[System-Owned Portion],E3494,Table15[If Material Anything Other than "Lead" in Column E,Was Material Ever Previously Lead?],G3494,Table15[Customer-Owned Portion],O3494),Table15[Unique ID],0),0)))</f>
        <v/>
      </c>
      <c r="X3494"/>
    </row>
    <row r="3495" spans="2:24" x14ac:dyDescent="0.35">
      <c r="B3495" s="146"/>
      <c r="C3495" s="31"/>
      <c r="D3495" s="31"/>
      <c r="E3495" s="44"/>
      <c r="F3495" s="43"/>
      <c r="G3495" s="84"/>
      <c r="H3495" s="31"/>
      <c r="I3495" s="31"/>
      <c r="J3495" s="84"/>
      <c r="K3495" s="31"/>
      <c r="L3495" s="31"/>
      <c r="M3495" s="169"/>
      <c r="N3495" s="148"/>
      <c r="O3495" s="106"/>
      <c r="P3495" s="43"/>
      <c r="Q3495" s="31"/>
      <c r="R3495" s="84"/>
      <c r="S3495" s="31"/>
      <c r="T3495" s="31"/>
      <c r="U3495" s="169"/>
      <c r="V3495" s="150"/>
      <c r="W3495" s="141" t="str" cm="1">
        <f t="array" ref="W3495">IF(SUM(LEN(B3495:V3495))=0,"",IF(OR(OR(ISBLANK(F3495),SUM(LEN(C3495),LEN(D3495))=0),AND(NOT(E3495="Unknown"),ISBLANK(J3495)),AND(NOT(O3495="Unknown"),ISBLANK(R3495))),"Missing Information", INDEX(Table15[Entire Service Line Classification], MATCH(SUMIFS(Table15[Unique ID],Table15[System-Owned Portion],E3495,Table15[If Material Anything Other than "Lead" in Column E,Was Material Ever Previously Lead?],G3495,Table15[Customer-Owned Portion],O3495),Table15[Unique ID],0),0)))</f>
        <v/>
      </c>
      <c r="X3495"/>
    </row>
    <row r="3496" spans="2:24" x14ac:dyDescent="0.35">
      <c r="B3496" s="146"/>
      <c r="C3496" s="31"/>
      <c r="D3496" s="31"/>
      <c r="E3496" s="44"/>
      <c r="F3496" s="43"/>
      <c r="G3496" s="84"/>
      <c r="H3496" s="31"/>
      <c r="I3496" s="31"/>
      <c r="J3496" s="84"/>
      <c r="K3496" s="31"/>
      <c r="L3496" s="31"/>
      <c r="M3496" s="169"/>
      <c r="N3496" s="148"/>
      <c r="O3496" s="106"/>
      <c r="P3496" s="43"/>
      <c r="Q3496" s="31"/>
      <c r="R3496" s="84"/>
      <c r="S3496" s="31"/>
      <c r="T3496" s="31"/>
      <c r="U3496" s="169"/>
      <c r="V3496" s="150"/>
      <c r="W3496" s="141" t="str" cm="1">
        <f t="array" ref="W3496">IF(SUM(LEN(B3496:V3496))=0,"",IF(OR(OR(ISBLANK(F3496),SUM(LEN(C3496),LEN(D3496))=0),AND(NOT(E3496="Unknown"),ISBLANK(J3496)),AND(NOT(O3496="Unknown"),ISBLANK(R3496))),"Missing Information", INDEX(Table15[Entire Service Line Classification], MATCH(SUMIFS(Table15[Unique ID],Table15[System-Owned Portion],E3496,Table15[If Material Anything Other than "Lead" in Column E,Was Material Ever Previously Lead?],G3496,Table15[Customer-Owned Portion],O3496),Table15[Unique ID],0),0)))</f>
        <v/>
      </c>
      <c r="X3496"/>
    </row>
    <row r="3497" spans="2:24" x14ac:dyDescent="0.35">
      <c r="B3497" s="146"/>
      <c r="C3497" s="31"/>
      <c r="D3497" s="31"/>
      <c r="E3497" s="44"/>
      <c r="F3497" s="43"/>
      <c r="G3497" s="84"/>
      <c r="H3497" s="31"/>
      <c r="I3497" s="31"/>
      <c r="J3497" s="84"/>
      <c r="K3497" s="31"/>
      <c r="L3497" s="31"/>
      <c r="M3497" s="169"/>
      <c r="N3497" s="148"/>
      <c r="O3497" s="106"/>
      <c r="P3497" s="43"/>
      <c r="Q3497" s="31"/>
      <c r="R3497" s="84"/>
      <c r="S3497" s="31"/>
      <c r="T3497" s="31"/>
      <c r="U3497" s="169"/>
      <c r="V3497" s="150"/>
      <c r="W3497" s="141" t="str" cm="1">
        <f t="array" ref="W3497">IF(SUM(LEN(B3497:V3497))=0,"",IF(OR(OR(ISBLANK(F3497),SUM(LEN(C3497),LEN(D3497))=0),AND(NOT(E3497="Unknown"),ISBLANK(J3497)),AND(NOT(O3497="Unknown"),ISBLANK(R3497))),"Missing Information", INDEX(Table15[Entire Service Line Classification], MATCH(SUMIFS(Table15[Unique ID],Table15[System-Owned Portion],E3497,Table15[If Material Anything Other than "Lead" in Column E,Was Material Ever Previously Lead?],G3497,Table15[Customer-Owned Portion],O3497),Table15[Unique ID],0),0)))</f>
        <v/>
      </c>
      <c r="X3497"/>
    </row>
    <row r="3498" spans="2:24" x14ac:dyDescent="0.35">
      <c r="B3498" s="146"/>
      <c r="C3498" s="31"/>
      <c r="D3498" s="31"/>
      <c r="E3498" s="44"/>
      <c r="F3498" s="43"/>
      <c r="G3498" s="84"/>
      <c r="H3498" s="31"/>
      <c r="I3498" s="31"/>
      <c r="J3498" s="84"/>
      <c r="K3498" s="31"/>
      <c r="L3498" s="31"/>
      <c r="M3498" s="169"/>
      <c r="N3498" s="148"/>
      <c r="O3498" s="106"/>
      <c r="P3498" s="43"/>
      <c r="Q3498" s="31"/>
      <c r="R3498" s="84"/>
      <c r="S3498" s="31"/>
      <c r="T3498" s="31"/>
      <c r="U3498" s="169"/>
      <c r="V3498" s="150"/>
      <c r="W3498" s="141" t="str" cm="1">
        <f t="array" ref="W3498">IF(SUM(LEN(B3498:V3498))=0,"",IF(OR(OR(ISBLANK(F3498),SUM(LEN(C3498),LEN(D3498))=0),AND(NOT(E3498="Unknown"),ISBLANK(J3498)),AND(NOT(O3498="Unknown"),ISBLANK(R3498))),"Missing Information", INDEX(Table15[Entire Service Line Classification], MATCH(SUMIFS(Table15[Unique ID],Table15[System-Owned Portion],E3498,Table15[If Material Anything Other than "Lead" in Column E,Was Material Ever Previously Lead?],G3498,Table15[Customer-Owned Portion],O3498),Table15[Unique ID],0),0)))</f>
        <v/>
      </c>
      <c r="X3498"/>
    </row>
    <row r="3499" spans="2:24" x14ac:dyDescent="0.35">
      <c r="B3499" s="146"/>
      <c r="C3499" s="31"/>
      <c r="D3499" s="31"/>
      <c r="E3499" s="44"/>
      <c r="F3499" s="43"/>
      <c r="G3499" s="84"/>
      <c r="H3499" s="31"/>
      <c r="I3499" s="31"/>
      <c r="J3499" s="84"/>
      <c r="K3499" s="31"/>
      <c r="L3499" s="31"/>
      <c r="M3499" s="169"/>
      <c r="N3499" s="148"/>
      <c r="O3499" s="106"/>
      <c r="P3499" s="43"/>
      <c r="Q3499" s="31"/>
      <c r="R3499" s="84"/>
      <c r="S3499" s="31"/>
      <c r="T3499" s="31"/>
      <c r="U3499" s="169"/>
      <c r="V3499" s="150"/>
      <c r="W3499" s="141" t="str" cm="1">
        <f t="array" ref="W3499">IF(SUM(LEN(B3499:V3499))=0,"",IF(OR(OR(ISBLANK(F3499),SUM(LEN(C3499),LEN(D3499))=0),AND(NOT(E3499="Unknown"),ISBLANK(J3499)),AND(NOT(O3499="Unknown"),ISBLANK(R3499))),"Missing Information", INDEX(Table15[Entire Service Line Classification], MATCH(SUMIFS(Table15[Unique ID],Table15[System-Owned Portion],E3499,Table15[If Material Anything Other than "Lead" in Column E,Was Material Ever Previously Lead?],G3499,Table15[Customer-Owned Portion],O3499),Table15[Unique ID],0),0)))</f>
        <v/>
      </c>
      <c r="X3499"/>
    </row>
    <row r="3500" spans="2:24" x14ac:dyDescent="0.35">
      <c r="B3500" s="146"/>
      <c r="C3500" s="31"/>
      <c r="D3500" s="31"/>
      <c r="E3500" s="44"/>
      <c r="F3500" s="43"/>
      <c r="G3500" s="84"/>
      <c r="H3500" s="31"/>
      <c r="I3500" s="31"/>
      <c r="J3500" s="84"/>
      <c r="K3500" s="31"/>
      <c r="L3500" s="31"/>
      <c r="M3500" s="169"/>
      <c r="N3500" s="148"/>
      <c r="O3500" s="106"/>
      <c r="P3500" s="43"/>
      <c r="Q3500" s="31"/>
      <c r="R3500" s="84"/>
      <c r="S3500" s="31"/>
      <c r="T3500" s="31"/>
      <c r="U3500" s="169"/>
      <c r="V3500" s="150"/>
      <c r="W3500" s="141" t="str" cm="1">
        <f t="array" ref="W3500">IF(SUM(LEN(B3500:V3500))=0,"",IF(OR(OR(ISBLANK(F3500),SUM(LEN(C3500),LEN(D3500))=0),AND(NOT(E3500="Unknown"),ISBLANK(J3500)),AND(NOT(O3500="Unknown"),ISBLANK(R3500))),"Missing Information", INDEX(Table15[Entire Service Line Classification], MATCH(SUMIFS(Table15[Unique ID],Table15[System-Owned Portion],E3500,Table15[If Material Anything Other than "Lead" in Column E,Was Material Ever Previously Lead?],G3500,Table15[Customer-Owned Portion],O3500),Table15[Unique ID],0),0)))</f>
        <v/>
      </c>
      <c r="X3500"/>
    </row>
    <row r="3501" spans="2:24" x14ac:dyDescent="0.35">
      <c r="B3501" s="146"/>
      <c r="C3501" s="31"/>
      <c r="D3501" s="31"/>
      <c r="E3501" s="44"/>
      <c r="F3501" s="43"/>
      <c r="G3501" s="84"/>
      <c r="H3501" s="31"/>
      <c r="I3501" s="31"/>
      <c r="J3501" s="84"/>
      <c r="K3501" s="31"/>
      <c r="L3501" s="31"/>
      <c r="M3501" s="169"/>
      <c r="N3501" s="148"/>
      <c r="O3501" s="106"/>
      <c r="P3501" s="43"/>
      <c r="Q3501" s="31"/>
      <c r="R3501" s="84"/>
      <c r="S3501" s="31"/>
      <c r="T3501" s="31"/>
      <c r="U3501" s="169"/>
      <c r="V3501" s="150"/>
      <c r="W3501" s="141" t="str" cm="1">
        <f t="array" ref="W3501">IF(SUM(LEN(B3501:V3501))=0,"",IF(OR(OR(ISBLANK(F3501),SUM(LEN(C3501),LEN(D3501))=0),AND(NOT(E3501="Unknown"),ISBLANK(J3501)),AND(NOT(O3501="Unknown"),ISBLANK(R3501))),"Missing Information", INDEX(Table15[Entire Service Line Classification], MATCH(SUMIFS(Table15[Unique ID],Table15[System-Owned Portion],E3501,Table15[If Material Anything Other than "Lead" in Column E,Was Material Ever Previously Lead?],G3501,Table15[Customer-Owned Portion],O3501),Table15[Unique ID],0),0)))</f>
        <v/>
      </c>
      <c r="X3501"/>
    </row>
    <row r="3502" spans="2:24" x14ac:dyDescent="0.35">
      <c r="B3502" s="146"/>
      <c r="C3502" s="31"/>
      <c r="D3502" s="31"/>
      <c r="E3502" s="44"/>
      <c r="F3502" s="43"/>
      <c r="G3502" s="84"/>
      <c r="H3502" s="31"/>
      <c r="I3502" s="31"/>
      <c r="J3502" s="84"/>
      <c r="K3502" s="31"/>
      <c r="L3502" s="31"/>
      <c r="M3502" s="169"/>
      <c r="N3502" s="148"/>
      <c r="O3502" s="106"/>
      <c r="P3502" s="43"/>
      <c r="Q3502" s="31"/>
      <c r="R3502" s="84"/>
      <c r="S3502" s="31"/>
      <c r="T3502" s="31"/>
      <c r="U3502" s="169"/>
      <c r="V3502" s="150"/>
      <c r="W3502" s="141" t="str" cm="1">
        <f t="array" ref="W3502">IF(SUM(LEN(B3502:V3502))=0,"",IF(OR(OR(ISBLANK(F3502),SUM(LEN(C3502),LEN(D3502))=0),AND(NOT(E3502="Unknown"),ISBLANK(J3502)),AND(NOT(O3502="Unknown"),ISBLANK(R3502))),"Missing Information", INDEX(Table15[Entire Service Line Classification], MATCH(SUMIFS(Table15[Unique ID],Table15[System-Owned Portion],E3502,Table15[If Material Anything Other than "Lead" in Column E,Was Material Ever Previously Lead?],G3502,Table15[Customer-Owned Portion],O3502),Table15[Unique ID],0),0)))</f>
        <v/>
      </c>
      <c r="X3502"/>
    </row>
    <row r="3503" spans="2:24" x14ac:dyDescent="0.35">
      <c r="B3503" s="146"/>
      <c r="C3503" s="31"/>
      <c r="D3503" s="31"/>
      <c r="E3503" s="44"/>
      <c r="F3503" s="43"/>
      <c r="G3503" s="84"/>
      <c r="H3503" s="31"/>
      <c r="I3503" s="31"/>
      <c r="J3503" s="84"/>
      <c r="K3503" s="31"/>
      <c r="L3503" s="31"/>
      <c r="M3503" s="169"/>
      <c r="N3503" s="148"/>
      <c r="O3503" s="106"/>
      <c r="P3503" s="43"/>
      <c r="Q3503" s="31"/>
      <c r="R3503" s="84"/>
      <c r="S3503" s="31"/>
      <c r="T3503" s="31"/>
      <c r="U3503" s="169"/>
      <c r="V3503" s="150"/>
      <c r="W3503" s="141" t="str" cm="1">
        <f t="array" ref="W3503">IF(SUM(LEN(B3503:V3503))=0,"",IF(OR(OR(ISBLANK(F3503),SUM(LEN(C3503),LEN(D3503))=0),AND(NOT(E3503="Unknown"),ISBLANK(J3503)),AND(NOT(O3503="Unknown"),ISBLANK(R3503))),"Missing Information", INDEX(Table15[Entire Service Line Classification], MATCH(SUMIFS(Table15[Unique ID],Table15[System-Owned Portion],E3503,Table15[If Material Anything Other than "Lead" in Column E,Was Material Ever Previously Lead?],G3503,Table15[Customer-Owned Portion],O3503),Table15[Unique ID],0),0)))</f>
        <v/>
      </c>
      <c r="X3503"/>
    </row>
    <row r="3504" spans="2:24" x14ac:dyDescent="0.35">
      <c r="B3504" s="146"/>
      <c r="C3504" s="31"/>
      <c r="D3504" s="31"/>
      <c r="E3504" s="44"/>
      <c r="F3504" s="43"/>
      <c r="G3504" s="84"/>
      <c r="H3504" s="31"/>
      <c r="I3504" s="31"/>
      <c r="J3504" s="84"/>
      <c r="K3504" s="31"/>
      <c r="L3504" s="31"/>
      <c r="M3504" s="169"/>
      <c r="N3504" s="148"/>
      <c r="O3504" s="106"/>
      <c r="P3504" s="43"/>
      <c r="Q3504" s="31"/>
      <c r="R3504" s="84"/>
      <c r="S3504" s="31"/>
      <c r="T3504" s="31"/>
      <c r="U3504" s="169"/>
      <c r="V3504" s="150"/>
      <c r="W3504" s="141" t="str" cm="1">
        <f t="array" ref="W3504">IF(SUM(LEN(B3504:V3504))=0,"",IF(OR(OR(ISBLANK(F3504),SUM(LEN(C3504),LEN(D3504))=0),AND(NOT(E3504="Unknown"),ISBLANK(J3504)),AND(NOT(O3504="Unknown"),ISBLANK(R3504))),"Missing Information", INDEX(Table15[Entire Service Line Classification], MATCH(SUMIFS(Table15[Unique ID],Table15[System-Owned Portion],E3504,Table15[If Material Anything Other than "Lead" in Column E,Was Material Ever Previously Lead?],G3504,Table15[Customer-Owned Portion],O3504),Table15[Unique ID],0),0)))</f>
        <v/>
      </c>
      <c r="X3504"/>
    </row>
    <row r="3505" spans="2:24" x14ac:dyDescent="0.35">
      <c r="B3505" s="146"/>
      <c r="C3505" s="31"/>
      <c r="D3505" s="31"/>
      <c r="E3505" s="44"/>
      <c r="F3505" s="43"/>
      <c r="G3505" s="84"/>
      <c r="H3505" s="31"/>
      <c r="I3505" s="31"/>
      <c r="J3505" s="84"/>
      <c r="K3505" s="31"/>
      <c r="L3505" s="31"/>
      <c r="M3505" s="169"/>
      <c r="N3505" s="148"/>
      <c r="O3505" s="106"/>
      <c r="P3505" s="43"/>
      <c r="Q3505" s="31"/>
      <c r="R3505" s="84"/>
      <c r="S3505" s="31"/>
      <c r="T3505" s="31"/>
      <c r="U3505" s="169"/>
      <c r="V3505" s="150"/>
      <c r="W3505" s="141" t="str" cm="1">
        <f t="array" ref="W3505">IF(SUM(LEN(B3505:V3505))=0,"",IF(OR(OR(ISBLANK(F3505),SUM(LEN(C3505),LEN(D3505))=0),AND(NOT(E3505="Unknown"),ISBLANK(J3505)),AND(NOT(O3505="Unknown"),ISBLANK(R3505))),"Missing Information", INDEX(Table15[Entire Service Line Classification], MATCH(SUMIFS(Table15[Unique ID],Table15[System-Owned Portion],E3505,Table15[If Material Anything Other than "Lead" in Column E,Was Material Ever Previously Lead?],G3505,Table15[Customer-Owned Portion],O3505),Table15[Unique ID],0),0)))</f>
        <v/>
      </c>
      <c r="X3505"/>
    </row>
    <row r="3506" spans="2:24" x14ac:dyDescent="0.35">
      <c r="B3506" s="146"/>
      <c r="C3506" s="31"/>
      <c r="D3506" s="31"/>
      <c r="E3506" s="44"/>
      <c r="F3506" s="43"/>
      <c r="G3506" s="84"/>
      <c r="H3506" s="31"/>
      <c r="I3506" s="31"/>
      <c r="J3506" s="84"/>
      <c r="K3506" s="31"/>
      <c r="L3506" s="31"/>
      <c r="M3506" s="169"/>
      <c r="N3506" s="148"/>
      <c r="O3506" s="106"/>
      <c r="P3506" s="43"/>
      <c r="Q3506" s="31"/>
      <c r="R3506" s="84"/>
      <c r="S3506" s="31"/>
      <c r="T3506" s="31"/>
      <c r="U3506" s="169"/>
      <c r="V3506" s="150"/>
      <c r="W3506" s="141" t="str" cm="1">
        <f t="array" ref="W3506">IF(SUM(LEN(B3506:V3506))=0,"",IF(OR(OR(ISBLANK(F3506),SUM(LEN(C3506),LEN(D3506))=0),AND(NOT(E3506="Unknown"),ISBLANK(J3506)),AND(NOT(O3506="Unknown"),ISBLANK(R3506))),"Missing Information", INDEX(Table15[Entire Service Line Classification], MATCH(SUMIFS(Table15[Unique ID],Table15[System-Owned Portion],E3506,Table15[If Material Anything Other than "Lead" in Column E,Was Material Ever Previously Lead?],G3506,Table15[Customer-Owned Portion],O3506),Table15[Unique ID],0),0)))</f>
        <v/>
      </c>
      <c r="X3506"/>
    </row>
    <row r="3507" spans="2:24" x14ac:dyDescent="0.35">
      <c r="B3507" s="146"/>
      <c r="C3507" s="31"/>
      <c r="D3507" s="31"/>
      <c r="E3507" s="44"/>
      <c r="F3507" s="43"/>
      <c r="G3507" s="84"/>
      <c r="H3507" s="31"/>
      <c r="I3507" s="31"/>
      <c r="J3507" s="84"/>
      <c r="K3507" s="31"/>
      <c r="L3507" s="31"/>
      <c r="M3507" s="169"/>
      <c r="N3507" s="148"/>
      <c r="O3507" s="106"/>
      <c r="P3507" s="43"/>
      <c r="Q3507" s="31"/>
      <c r="R3507" s="84"/>
      <c r="S3507" s="31"/>
      <c r="T3507" s="31"/>
      <c r="U3507" s="169"/>
      <c r="V3507" s="150"/>
      <c r="W3507" s="141" t="str" cm="1">
        <f t="array" ref="W3507">IF(SUM(LEN(B3507:V3507))=0,"",IF(OR(OR(ISBLANK(F3507),SUM(LEN(C3507),LEN(D3507))=0),AND(NOT(E3507="Unknown"),ISBLANK(J3507)),AND(NOT(O3507="Unknown"),ISBLANK(R3507))),"Missing Information", INDEX(Table15[Entire Service Line Classification], MATCH(SUMIFS(Table15[Unique ID],Table15[System-Owned Portion],E3507,Table15[If Material Anything Other than "Lead" in Column E,Was Material Ever Previously Lead?],G3507,Table15[Customer-Owned Portion],O3507),Table15[Unique ID],0),0)))</f>
        <v/>
      </c>
      <c r="X3507"/>
    </row>
    <row r="3508" spans="2:24" x14ac:dyDescent="0.35">
      <c r="B3508" s="146"/>
      <c r="C3508" s="31"/>
      <c r="D3508" s="31"/>
      <c r="E3508" s="44"/>
      <c r="F3508" s="43"/>
      <c r="G3508" s="84"/>
      <c r="H3508" s="31"/>
      <c r="I3508" s="31"/>
      <c r="J3508" s="84"/>
      <c r="K3508" s="31"/>
      <c r="L3508" s="31"/>
      <c r="M3508" s="169"/>
      <c r="N3508" s="148"/>
      <c r="O3508" s="106"/>
      <c r="P3508" s="43"/>
      <c r="Q3508" s="31"/>
      <c r="R3508" s="84"/>
      <c r="S3508" s="31"/>
      <c r="T3508" s="31"/>
      <c r="U3508" s="169"/>
      <c r="V3508" s="150"/>
      <c r="W3508" s="141" t="str" cm="1">
        <f t="array" ref="W3508">IF(SUM(LEN(B3508:V3508))=0,"",IF(OR(OR(ISBLANK(F3508),SUM(LEN(C3508),LEN(D3508))=0),AND(NOT(E3508="Unknown"),ISBLANK(J3508)),AND(NOT(O3508="Unknown"),ISBLANK(R3508))),"Missing Information", INDEX(Table15[Entire Service Line Classification], MATCH(SUMIFS(Table15[Unique ID],Table15[System-Owned Portion],E3508,Table15[If Material Anything Other than "Lead" in Column E,Was Material Ever Previously Lead?],G3508,Table15[Customer-Owned Portion],O3508),Table15[Unique ID],0),0)))</f>
        <v/>
      </c>
      <c r="X3508"/>
    </row>
    <row r="3509" spans="2:24" x14ac:dyDescent="0.35">
      <c r="B3509" s="146"/>
      <c r="C3509" s="31"/>
      <c r="D3509" s="31"/>
      <c r="E3509" s="44"/>
      <c r="F3509" s="43"/>
      <c r="G3509" s="84"/>
      <c r="H3509" s="31"/>
      <c r="I3509" s="31"/>
      <c r="J3509" s="84"/>
      <c r="K3509" s="31"/>
      <c r="L3509" s="31"/>
      <c r="M3509" s="169"/>
      <c r="N3509" s="148"/>
      <c r="O3509" s="106"/>
      <c r="P3509" s="43"/>
      <c r="Q3509" s="31"/>
      <c r="R3509" s="84"/>
      <c r="S3509" s="31"/>
      <c r="T3509" s="31"/>
      <c r="U3509" s="169"/>
      <c r="V3509" s="150"/>
      <c r="W3509" s="141" t="str" cm="1">
        <f t="array" ref="W3509">IF(SUM(LEN(B3509:V3509))=0,"",IF(OR(OR(ISBLANK(F3509),SUM(LEN(C3509),LEN(D3509))=0),AND(NOT(E3509="Unknown"),ISBLANK(J3509)),AND(NOT(O3509="Unknown"),ISBLANK(R3509))),"Missing Information", INDEX(Table15[Entire Service Line Classification], MATCH(SUMIFS(Table15[Unique ID],Table15[System-Owned Portion],E3509,Table15[If Material Anything Other than "Lead" in Column E,Was Material Ever Previously Lead?],G3509,Table15[Customer-Owned Portion],O3509),Table15[Unique ID],0),0)))</f>
        <v/>
      </c>
      <c r="X3509"/>
    </row>
    <row r="3510" spans="2:24" x14ac:dyDescent="0.35">
      <c r="B3510" s="146"/>
      <c r="C3510" s="31"/>
      <c r="D3510" s="31"/>
      <c r="E3510" s="44"/>
      <c r="F3510" s="43"/>
      <c r="G3510" s="84"/>
      <c r="H3510" s="31"/>
      <c r="I3510" s="31"/>
      <c r="J3510" s="84"/>
      <c r="K3510" s="31"/>
      <c r="L3510" s="31"/>
      <c r="M3510" s="169"/>
      <c r="N3510" s="148"/>
      <c r="O3510" s="106"/>
      <c r="P3510" s="43"/>
      <c r="Q3510" s="31"/>
      <c r="R3510" s="84"/>
      <c r="S3510" s="31"/>
      <c r="T3510" s="31"/>
      <c r="U3510" s="169"/>
      <c r="V3510" s="150"/>
      <c r="W3510" s="141" t="str" cm="1">
        <f t="array" ref="W3510">IF(SUM(LEN(B3510:V3510))=0,"",IF(OR(OR(ISBLANK(F3510),SUM(LEN(C3510),LEN(D3510))=0),AND(NOT(E3510="Unknown"),ISBLANK(J3510)),AND(NOT(O3510="Unknown"),ISBLANK(R3510))),"Missing Information", INDEX(Table15[Entire Service Line Classification], MATCH(SUMIFS(Table15[Unique ID],Table15[System-Owned Portion],E3510,Table15[If Material Anything Other than "Lead" in Column E,Was Material Ever Previously Lead?],G3510,Table15[Customer-Owned Portion],O3510),Table15[Unique ID],0),0)))</f>
        <v/>
      </c>
      <c r="X3510"/>
    </row>
    <row r="3511" spans="2:24" x14ac:dyDescent="0.35">
      <c r="B3511" s="146"/>
      <c r="C3511" s="31"/>
      <c r="D3511" s="31"/>
      <c r="E3511" s="44"/>
      <c r="F3511" s="43"/>
      <c r="G3511" s="84"/>
      <c r="H3511" s="31"/>
      <c r="I3511" s="31"/>
      <c r="J3511" s="84"/>
      <c r="K3511" s="31"/>
      <c r="L3511" s="31"/>
      <c r="M3511" s="169"/>
      <c r="N3511" s="148"/>
      <c r="O3511" s="106"/>
      <c r="P3511" s="43"/>
      <c r="Q3511" s="31"/>
      <c r="R3511" s="84"/>
      <c r="S3511" s="31"/>
      <c r="T3511" s="31"/>
      <c r="U3511" s="169"/>
      <c r="V3511" s="150"/>
      <c r="W3511" s="141" t="str" cm="1">
        <f t="array" ref="W3511">IF(SUM(LEN(B3511:V3511))=0,"",IF(OR(OR(ISBLANK(F3511),SUM(LEN(C3511),LEN(D3511))=0),AND(NOT(E3511="Unknown"),ISBLANK(J3511)),AND(NOT(O3511="Unknown"),ISBLANK(R3511))),"Missing Information", INDEX(Table15[Entire Service Line Classification], MATCH(SUMIFS(Table15[Unique ID],Table15[System-Owned Portion],E3511,Table15[If Material Anything Other than "Lead" in Column E,Was Material Ever Previously Lead?],G3511,Table15[Customer-Owned Portion],O3511),Table15[Unique ID],0),0)))</f>
        <v/>
      </c>
      <c r="X3511"/>
    </row>
    <row r="3512" spans="2:24" x14ac:dyDescent="0.35">
      <c r="B3512" s="146"/>
      <c r="C3512" s="31"/>
      <c r="D3512" s="31"/>
      <c r="E3512" s="44"/>
      <c r="F3512" s="43"/>
      <c r="G3512" s="84"/>
      <c r="H3512" s="31"/>
      <c r="I3512" s="31"/>
      <c r="J3512" s="84"/>
      <c r="K3512" s="31"/>
      <c r="L3512" s="31"/>
      <c r="M3512" s="169"/>
      <c r="N3512" s="148"/>
      <c r="O3512" s="106"/>
      <c r="P3512" s="43"/>
      <c r="Q3512" s="31"/>
      <c r="R3512" s="84"/>
      <c r="S3512" s="31"/>
      <c r="T3512" s="31"/>
      <c r="U3512" s="169"/>
      <c r="V3512" s="150"/>
      <c r="W3512" s="141" t="str" cm="1">
        <f t="array" ref="W3512">IF(SUM(LEN(B3512:V3512))=0,"",IF(OR(OR(ISBLANK(F3512),SUM(LEN(C3512),LEN(D3512))=0),AND(NOT(E3512="Unknown"),ISBLANK(J3512)),AND(NOT(O3512="Unknown"),ISBLANK(R3512))),"Missing Information", INDEX(Table15[Entire Service Line Classification], MATCH(SUMIFS(Table15[Unique ID],Table15[System-Owned Portion],E3512,Table15[If Material Anything Other than "Lead" in Column E,Was Material Ever Previously Lead?],G3512,Table15[Customer-Owned Portion],O3512),Table15[Unique ID],0),0)))</f>
        <v/>
      </c>
      <c r="X3512"/>
    </row>
    <row r="3513" spans="2:24" x14ac:dyDescent="0.35">
      <c r="B3513" s="146"/>
      <c r="C3513" s="31"/>
      <c r="D3513" s="31"/>
      <c r="E3513" s="44"/>
      <c r="F3513" s="43"/>
      <c r="G3513" s="84"/>
      <c r="H3513" s="31"/>
      <c r="I3513" s="31"/>
      <c r="J3513" s="84"/>
      <c r="K3513" s="31"/>
      <c r="L3513" s="31"/>
      <c r="M3513" s="169"/>
      <c r="N3513" s="148"/>
      <c r="O3513" s="106"/>
      <c r="P3513" s="43"/>
      <c r="Q3513" s="31"/>
      <c r="R3513" s="84"/>
      <c r="S3513" s="31"/>
      <c r="T3513" s="31"/>
      <c r="U3513" s="169"/>
      <c r="V3513" s="150"/>
      <c r="W3513" s="141" t="str" cm="1">
        <f t="array" ref="W3513">IF(SUM(LEN(B3513:V3513))=0,"",IF(OR(OR(ISBLANK(F3513),SUM(LEN(C3513),LEN(D3513))=0),AND(NOT(E3513="Unknown"),ISBLANK(J3513)),AND(NOT(O3513="Unknown"),ISBLANK(R3513))),"Missing Information", INDEX(Table15[Entire Service Line Classification], MATCH(SUMIFS(Table15[Unique ID],Table15[System-Owned Portion],E3513,Table15[If Material Anything Other than "Lead" in Column E,Was Material Ever Previously Lead?],G3513,Table15[Customer-Owned Portion],O3513),Table15[Unique ID],0),0)))</f>
        <v/>
      </c>
      <c r="X3513"/>
    </row>
    <row r="3514" spans="2:24" x14ac:dyDescent="0.35">
      <c r="B3514" s="146"/>
      <c r="C3514" s="31"/>
      <c r="D3514" s="31"/>
      <c r="E3514" s="44"/>
      <c r="F3514" s="43"/>
      <c r="G3514" s="84"/>
      <c r="H3514" s="31"/>
      <c r="I3514" s="31"/>
      <c r="J3514" s="84"/>
      <c r="K3514" s="31"/>
      <c r="L3514" s="31"/>
      <c r="M3514" s="169"/>
      <c r="N3514" s="148"/>
      <c r="O3514" s="106"/>
      <c r="P3514" s="43"/>
      <c r="Q3514" s="31"/>
      <c r="R3514" s="84"/>
      <c r="S3514" s="31"/>
      <c r="T3514" s="31"/>
      <c r="U3514" s="169"/>
      <c r="V3514" s="150"/>
      <c r="W3514" s="141" t="str" cm="1">
        <f t="array" ref="W3514">IF(SUM(LEN(B3514:V3514))=0,"",IF(OR(OR(ISBLANK(F3514),SUM(LEN(C3514),LEN(D3514))=0),AND(NOT(E3514="Unknown"),ISBLANK(J3514)),AND(NOT(O3514="Unknown"),ISBLANK(R3514))),"Missing Information", INDEX(Table15[Entire Service Line Classification], MATCH(SUMIFS(Table15[Unique ID],Table15[System-Owned Portion],E3514,Table15[If Material Anything Other than "Lead" in Column E,Was Material Ever Previously Lead?],G3514,Table15[Customer-Owned Portion],O3514),Table15[Unique ID],0),0)))</f>
        <v/>
      </c>
      <c r="X3514"/>
    </row>
    <row r="3515" spans="2:24" x14ac:dyDescent="0.35">
      <c r="B3515" s="146"/>
      <c r="C3515" s="31"/>
      <c r="D3515" s="31"/>
      <c r="E3515" s="44"/>
      <c r="F3515" s="43"/>
      <c r="G3515" s="84"/>
      <c r="H3515" s="31"/>
      <c r="I3515" s="31"/>
      <c r="J3515" s="84"/>
      <c r="K3515" s="31"/>
      <c r="L3515" s="31"/>
      <c r="M3515" s="169"/>
      <c r="N3515" s="148"/>
      <c r="O3515" s="106"/>
      <c r="P3515" s="43"/>
      <c r="Q3515" s="31"/>
      <c r="R3515" s="84"/>
      <c r="S3515" s="31"/>
      <c r="T3515" s="31"/>
      <c r="U3515" s="169"/>
      <c r="V3515" s="150"/>
      <c r="W3515" s="141" t="str" cm="1">
        <f t="array" ref="W3515">IF(SUM(LEN(B3515:V3515))=0,"",IF(OR(OR(ISBLANK(F3515),SUM(LEN(C3515),LEN(D3515))=0),AND(NOT(E3515="Unknown"),ISBLANK(J3515)),AND(NOT(O3515="Unknown"),ISBLANK(R3515))),"Missing Information", INDEX(Table15[Entire Service Line Classification], MATCH(SUMIFS(Table15[Unique ID],Table15[System-Owned Portion],E3515,Table15[If Material Anything Other than "Lead" in Column E,Was Material Ever Previously Lead?],G3515,Table15[Customer-Owned Portion],O3515),Table15[Unique ID],0),0)))</f>
        <v/>
      </c>
      <c r="X3515"/>
    </row>
    <row r="3516" spans="2:24" x14ac:dyDescent="0.35">
      <c r="B3516" s="146"/>
      <c r="C3516" s="31"/>
      <c r="D3516" s="31"/>
      <c r="E3516" s="44"/>
      <c r="F3516" s="43"/>
      <c r="G3516" s="84"/>
      <c r="H3516" s="31"/>
      <c r="I3516" s="31"/>
      <c r="J3516" s="84"/>
      <c r="K3516" s="31"/>
      <c r="L3516" s="31"/>
      <c r="M3516" s="169"/>
      <c r="N3516" s="148"/>
      <c r="O3516" s="106"/>
      <c r="P3516" s="43"/>
      <c r="Q3516" s="31"/>
      <c r="R3516" s="84"/>
      <c r="S3516" s="31"/>
      <c r="T3516" s="31"/>
      <c r="U3516" s="169"/>
      <c r="V3516" s="150"/>
      <c r="W3516" s="141" t="str" cm="1">
        <f t="array" ref="W3516">IF(SUM(LEN(B3516:V3516))=0,"",IF(OR(OR(ISBLANK(F3516),SUM(LEN(C3516),LEN(D3516))=0),AND(NOT(E3516="Unknown"),ISBLANK(J3516)),AND(NOT(O3516="Unknown"),ISBLANK(R3516))),"Missing Information", INDEX(Table15[Entire Service Line Classification], MATCH(SUMIFS(Table15[Unique ID],Table15[System-Owned Portion],E3516,Table15[If Material Anything Other than "Lead" in Column E,Was Material Ever Previously Lead?],G3516,Table15[Customer-Owned Portion],O3516),Table15[Unique ID],0),0)))</f>
        <v/>
      </c>
      <c r="X3516"/>
    </row>
    <row r="3517" spans="2:24" x14ac:dyDescent="0.35">
      <c r="B3517" s="146"/>
      <c r="C3517" s="31"/>
      <c r="D3517" s="31"/>
      <c r="E3517" s="44"/>
      <c r="F3517" s="43"/>
      <c r="G3517" s="84"/>
      <c r="H3517" s="31"/>
      <c r="I3517" s="31"/>
      <c r="J3517" s="84"/>
      <c r="K3517" s="31"/>
      <c r="L3517" s="31"/>
      <c r="M3517" s="169"/>
      <c r="N3517" s="148"/>
      <c r="O3517" s="106"/>
      <c r="P3517" s="43"/>
      <c r="Q3517" s="31"/>
      <c r="R3517" s="84"/>
      <c r="S3517" s="31"/>
      <c r="T3517" s="31"/>
      <c r="U3517" s="169"/>
      <c r="V3517" s="150"/>
      <c r="W3517" s="141" t="str" cm="1">
        <f t="array" ref="W3517">IF(SUM(LEN(B3517:V3517))=0,"",IF(OR(OR(ISBLANK(F3517),SUM(LEN(C3517),LEN(D3517))=0),AND(NOT(E3517="Unknown"),ISBLANK(J3517)),AND(NOT(O3517="Unknown"),ISBLANK(R3517))),"Missing Information", INDEX(Table15[Entire Service Line Classification], MATCH(SUMIFS(Table15[Unique ID],Table15[System-Owned Portion],E3517,Table15[If Material Anything Other than "Lead" in Column E,Was Material Ever Previously Lead?],G3517,Table15[Customer-Owned Portion],O3517),Table15[Unique ID],0),0)))</f>
        <v/>
      </c>
      <c r="X3517"/>
    </row>
    <row r="3518" spans="2:24" x14ac:dyDescent="0.35">
      <c r="B3518" s="146"/>
      <c r="C3518" s="31"/>
      <c r="D3518" s="31"/>
      <c r="E3518" s="44"/>
      <c r="F3518" s="43"/>
      <c r="G3518" s="84"/>
      <c r="H3518" s="31"/>
      <c r="I3518" s="31"/>
      <c r="J3518" s="84"/>
      <c r="K3518" s="31"/>
      <c r="L3518" s="31"/>
      <c r="M3518" s="169"/>
      <c r="N3518" s="148"/>
      <c r="O3518" s="106"/>
      <c r="P3518" s="43"/>
      <c r="Q3518" s="31"/>
      <c r="R3518" s="84"/>
      <c r="S3518" s="31"/>
      <c r="T3518" s="31"/>
      <c r="U3518" s="169"/>
      <c r="V3518" s="150"/>
      <c r="W3518" s="141" t="str" cm="1">
        <f t="array" ref="W3518">IF(SUM(LEN(B3518:V3518))=0,"",IF(OR(OR(ISBLANK(F3518),SUM(LEN(C3518),LEN(D3518))=0),AND(NOT(E3518="Unknown"),ISBLANK(J3518)),AND(NOT(O3518="Unknown"),ISBLANK(R3518))),"Missing Information", INDEX(Table15[Entire Service Line Classification], MATCH(SUMIFS(Table15[Unique ID],Table15[System-Owned Portion],E3518,Table15[If Material Anything Other than "Lead" in Column E,Was Material Ever Previously Lead?],G3518,Table15[Customer-Owned Portion],O3518),Table15[Unique ID],0),0)))</f>
        <v/>
      </c>
      <c r="X3518"/>
    </row>
    <row r="3519" spans="2:24" x14ac:dyDescent="0.35">
      <c r="B3519" s="146"/>
      <c r="C3519" s="31"/>
      <c r="D3519" s="31"/>
      <c r="E3519" s="44"/>
      <c r="F3519" s="43"/>
      <c r="G3519" s="84"/>
      <c r="H3519" s="31"/>
      <c r="I3519" s="31"/>
      <c r="J3519" s="84"/>
      <c r="K3519" s="31"/>
      <c r="L3519" s="31"/>
      <c r="M3519" s="169"/>
      <c r="N3519" s="148"/>
      <c r="O3519" s="106"/>
      <c r="P3519" s="43"/>
      <c r="Q3519" s="31"/>
      <c r="R3519" s="84"/>
      <c r="S3519" s="31"/>
      <c r="T3519" s="31"/>
      <c r="U3519" s="169"/>
      <c r="V3519" s="150"/>
      <c r="W3519" s="141" t="str" cm="1">
        <f t="array" ref="W3519">IF(SUM(LEN(B3519:V3519))=0,"",IF(OR(OR(ISBLANK(F3519),SUM(LEN(C3519),LEN(D3519))=0),AND(NOT(E3519="Unknown"),ISBLANK(J3519)),AND(NOT(O3519="Unknown"),ISBLANK(R3519))),"Missing Information", INDEX(Table15[Entire Service Line Classification], MATCH(SUMIFS(Table15[Unique ID],Table15[System-Owned Portion],E3519,Table15[If Material Anything Other than "Lead" in Column E,Was Material Ever Previously Lead?],G3519,Table15[Customer-Owned Portion],O3519),Table15[Unique ID],0),0)))</f>
        <v/>
      </c>
      <c r="X3519"/>
    </row>
    <row r="3520" spans="2:24" x14ac:dyDescent="0.35">
      <c r="B3520" s="146"/>
      <c r="C3520" s="31"/>
      <c r="D3520" s="31"/>
      <c r="E3520" s="44"/>
      <c r="F3520" s="43"/>
      <c r="G3520" s="84"/>
      <c r="H3520" s="31"/>
      <c r="I3520" s="31"/>
      <c r="J3520" s="84"/>
      <c r="K3520" s="31"/>
      <c r="L3520" s="31"/>
      <c r="M3520" s="169"/>
      <c r="N3520" s="148"/>
      <c r="O3520" s="106"/>
      <c r="P3520" s="43"/>
      <c r="Q3520" s="31"/>
      <c r="R3520" s="84"/>
      <c r="S3520" s="31"/>
      <c r="T3520" s="31"/>
      <c r="U3520" s="169"/>
      <c r="V3520" s="150"/>
      <c r="W3520" s="141" t="str" cm="1">
        <f t="array" ref="W3520">IF(SUM(LEN(B3520:V3520))=0,"",IF(OR(OR(ISBLANK(F3520),SUM(LEN(C3520),LEN(D3520))=0),AND(NOT(E3520="Unknown"),ISBLANK(J3520)),AND(NOT(O3520="Unknown"),ISBLANK(R3520))),"Missing Information", INDEX(Table15[Entire Service Line Classification], MATCH(SUMIFS(Table15[Unique ID],Table15[System-Owned Portion],E3520,Table15[If Material Anything Other than "Lead" in Column E,Was Material Ever Previously Lead?],G3520,Table15[Customer-Owned Portion],O3520),Table15[Unique ID],0),0)))</f>
        <v/>
      </c>
      <c r="X3520"/>
    </row>
    <row r="3521" spans="2:24" x14ac:dyDescent="0.35">
      <c r="B3521" s="146"/>
      <c r="C3521" s="31"/>
      <c r="D3521" s="31"/>
      <c r="E3521" s="44"/>
      <c r="F3521" s="43"/>
      <c r="G3521" s="84"/>
      <c r="H3521" s="31"/>
      <c r="I3521" s="31"/>
      <c r="J3521" s="84"/>
      <c r="K3521" s="31"/>
      <c r="L3521" s="31"/>
      <c r="M3521" s="169"/>
      <c r="N3521" s="148"/>
      <c r="O3521" s="106"/>
      <c r="P3521" s="43"/>
      <c r="Q3521" s="31"/>
      <c r="R3521" s="84"/>
      <c r="S3521" s="31"/>
      <c r="T3521" s="31"/>
      <c r="U3521" s="169"/>
      <c r="V3521" s="150"/>
      <c r="W3521" s="141" t="str" cm="1">
        <f t="array" ref="W3521">IF(SUM(LEN(B3521:V3521))=0,"",IF(OR(OR(ISBLANK(F3521),SUM(LEN(C3521),LEN(D3521))=0),AND(NOT(E3521="Unknown"),ISBLANK(J3521)),AND(NOT(O3521="Unknown"),ISBLANK(R3521))),"Missing Information", INDEX(Table15[Entire Service Line Classification], MATCH(SUMIFS(Table15[Unique ID],Table15[System-Owned Portion],E3521,Table15[If Material Anything Other than "Lead" in Column E,Was Material Ever Previously Lead?],G3521,Table15[Customer-Owned Portion],O3521),Table15[Unique ID],0),0)))</f>
        <v/>
      </c>
      <c r="X3521"/>
    </row>
    <row r="3522" spans="2:24" x14ac:dyDescent="0.35">
      <c r="B3522" s="146"/>
      <c r="C3522" s="31"/>
      <c r="D3522" s="31"/>
      <c r="E3522" s="44"/>
      <c r="F3522" s="43"/>
      <c r="G3522" s="84"/>
      <c r="H3522" s="31"/>
      <c r="I3522" s="31"/>
      <c r="J3522" s="84"/>
      <c r="K3522" s="31"/>
      <c r="L3522" s="31"/>
      <c r="M3522" s="169"/>
      <c r="N3522" s="148"/>
      <c r="O3522" s="106"/>
      <c r="P3522" s="43"/>
      <c r="Q3522" s="31"/>
      <c r="R3522" s="84"/>
      <c r="S3522" s="31"/>
      <c r="T3522" s="31"/>
      <c r="U3522" s="169"/>
      <c r="V3522" s="150"/>
      <c r="W3522" s="141" t="str" cm="1">
        <f t="array" ref="W3522">IF(SUM(LEN(B3522:V3522))=0,"",IF(OR(OR(ISBLANK(F3522),SUM(LEN(C3522),LEN(D3522))=0),AND(NOT(E3522="Unknown"),ISBLANK(J3522)),AND(NOT(O3522="Unknown"),ISBLANK(R3522))),"Missing Information", INDEX(Table15[Entire Service Line Classification], MATCH(SUMIFS(Table15[Unique ID],Table15[System-Owned Portion],E3522,Table15[If Material Anything Other than "Lead" in Column E,Was Material Ever Previously Lead?],G3522,Table15[Customer-Owned Portion],O3522),Table15[Unique ID],0),0)))</f>
        <v/>
      </c>
      <c r="X3522"/>
    </row>
    <row r="3523" spans="2:24" x14ac:dyDescent="0.35">
      <c r="B3523" s="146"/>
      <c r="C3523" s="31"/>
      <c r="D3523" s="31"/>
      <c r="E3523" s="44"/>
      <c r="F3523" s="43"/>
      <c r="G3523" s="84"/>
      <c r="H3523" s="31"/>
      <c r="I3523" s="31"/>
      <c r="J3523" s="84"/>
      <c r="K3523" s="31"/>
      <c r="L3523" s="31"/>
      <c r="M3523" s="169"/>
      <c r="N3523" s="148"/>
      <c r="O3523" s="106"/>
      <c r="P3523" s="43"/>
      <c r="Q3523" s="31"/>
      <c r="R3523" s="84"/>
      <c r="S3523" s="31"/>
      <c r="T3523" s="31"/>
      <c r="U3523" s="169"/>
      <c r="V3523" s="150"/>
      <c r="W3523" s="141" t="str" cm="1">
        <f t="array" ref="W3523">IF(SUM(LEN(B3523:V3523))=0,"",IF(OR(OR(ISBLANK(F3523),SUM(LEN(C3523),LEN(D3523))=0),AND(NOT(E3523="Unknown"),ISBLANK(J3523)),AND(NOT(O3523="Unknown"),ISBLANK(R3523))),"Missing Information", INDEX(Table15[Entire Service Line Classification], MATCH(SUMIFS(Table15[Unique ID],Table15[System-Owned Portion],E3523,Table15[If Material Anything Other than "Lead" in Column E,Was Material Ever Previously Lead?],G3523,Table15[Customer-Owned Portion],O3523),Table15[Unique ID],0),0)))</f>
        <v/>
      </c>
      <c r="X3523"/>
    </row>
    <row r="3524" spans="2:24" x14ac:dyDescent="0.35">
      <c r="B3524" s="146"/>
      <c r="C3524" s="31"/>
      <c r="D3524" s="31"/>
      <c r="E3524" s="44"/>
      <c r="F3524" s="43"/>
      <c r="G3524" s="84"/>
      <c r="H3524" s="31"/>
      <c r="I3524" s="31"/>
      <c r="J3524" s="84"/>
      <c r="K3524" s="31"/>
      <c r="L3524" s="31"/>
      <c r="M3524" s="169"/>
      <c r="N3524" s="148"/>
      <c r="O3524" s="106"/>
      <c r="P3524" s="43"/>
      <c r="Q3524" s="31"/>
      <c r="R3524" s="84"/>
      <c r="S3524" s="31"/>
      <c r="T3524" s="31"/>
      <c r="U3524" s="169"/>
      <c r="V3524" s="150"/>
      <c r="W3524" s="141" t="str" cm="1">
        <f t="array" ref="W3524">IF(SUM(LEN(B3524:V3524))=0,"",IF(OR(OR(ISBLANK(F3524),SUM(LEN(C3524),LEN(D3524))=0),AND(NOT(E3524="Unknown"),ISBLANK(J3524)),AND(NOT(O3524="Unknown"),ISBLANK(R3524))),"Missing Information", INDEX(Table15[Entire Service Line Classification], MATCH(SUMIFS(Table15[Unique ID],Table15[System-Owned Portion],E3524,Table15[If Material Anything Other than "Lead" in Column E,Was Material Ever Previously Lead?],G3524,Table15[Customer-Owned Portion],O3524),Table15[Unique ID],0),0)))</f>
        <v/>
      </c>
      <c r="X3524"/>
    </row>
    <row r="3525" spans="2:24" x14ac:dyDescent="0.35">
      <c r="B3525" s="146"/>
      <c r="C3525" s="31"/>
      <c r="D3525" s="31"/>
      <c r="E3525" s="44"/>
      <c r="F3525" s="43"/>
      <c r="G3525" s="84"/>
      <c r="H3525" s="31"/>
      <c r="I3525" s="31"/>
      <c r="J3525" s="84"/>
      <c r="K3525" s="31"/>
      <c r="L3525" s="31"/>
      <c r="M3525" s="169"/>
      <c r="N3525" s="148"/>
      <c r="O3525" s="106"/>
      <c r="P3525" s="43"/>
      <c r="Q3525" s="31"/>
      <c r="R3525" s="84"/>
      <c r="S3525" s="31"/>
      <c r="T3525" s="31"/>
      <c r="U3525" s="169"/>
      <c r="V3525" s="150"/>
      <c r="W3525" s="141" t="str" cm="1">
        <f t="array" ref="W3525">IF(SUM(LEN(B3525:V3525))=0,"",IF(OR(OR(ISBLANK(F3525),SUM(LEN(C3525),LEN(D3525))=0),AND(NOT(E3525="Unknown"),ISBLANK(J3525)),AND(NOT(O3525="Unknown"),ISBLANK(R3525))),"Missing Information", INDEX(Table15[Entire Service Line Classification], MATCH(SUMIFS(Table15[Unique ID],Table15[System-Owned Portion],E3525,Table15[If Material Anything Other than "Lead" in Column E,Was Material Ever Previously Lead?],G3525,Table15[Customer-Owned Portion],O3525),Table15[Unique ID],0),0)))</f>
        <v/>
      </c>
      <c r="X3525"/>
    </row>
    <row r="3526" spans="2:24" x14ac:dyDescent="0.35">
      <c r="B3526" s="146"/>
      <c r="C3526" s="31"/>
      <c r="D3526" s="31"/>
      <c r="E3526" s="44"/>
      <c r="F3526" s="43"/>
      <c r="G3526" s="84"/>
      <c r="H3526" s="31"/>
      <c r="I3526" s="31"/>
      <c r="J3526" s="84"/>
      <c r="K3526" s="31"/>
      <c r="L3526" s="31"/>
      <c r="M3526" s="169"/>
      <c r="N3526" s="148"/>
      <c r="O3526" s="106"/>
      <c r="P3526" s="43"/>
      <c r="Q3526" s="31"/>
      <c r="R3526" s="84"/>
      <c r="S3526" s="31"/>
      <c r="T3526" s="31"/>
      <c r="U3526" s="169"/>
      <c r="V3526" s="150"/>
      <c r="W3526" s="141" t="str" cm="1">
        <f t="array" ref="W3526">IF(SUM(LEN(B3526:V3526))=0,"",IF(OR(OR(ISBLANK(F3526),SUM(LEN(C3526),LEN(D3526))=0),AND(NOT(E3526="Unknown"),ISBLANK(J3526)),AND(NOT(O3526="Unknown"),ISBLANK(R3526))),"Missing Information", INDEX(Table15[Entire Service Line Classification], MATCH(SUMIFS(Table15[Unique ID],Table15[System-Owned Portion],E3526,Table15[If Material Anything Other than "Lead" in Column E,Was Material Ever Previously Lead?],G3526,Table15[Customer-Owned Portion],O3526),Table15[Unique ID],0),0)))</f>
        <v/>
      </c>
      <c r="X3526"/>
    </row>
    <row r="3527" spans="2:24" x14ac:dyDescent="0.35">
      <c r="B3527" s="146"/>
      <c r="C3527" s="31"/>
      <c r="D3527" s="31"/>
      <c r="E3527" s="44"/>
      <c r="F3527" s="43"/>
      <c r="G3527" s="84"/>
      <c r="H3527" s="31"/>
      <c r="I3527" s="31"/>
      <c r="J3527" s="84"/>
      <c r="K3527" s="31"/>
      <c r="L3527" s="31"/>
      <c r="M3527" s="169"/>
      <c r="N3527" s="148"/>
      <c r="O3527" s="106"/>
      <c r="P3527" s="43"/>
      <c r="Q3527" s="31"/>
      <c r="R3527" s="84"/>
      <c r="S3527" s="31"/>
      <c r="T3527" s="31"/>
      <c r="U3527" s="169"/>
      <c r="V3527" s="150"/>
      <c r="W3527" s="141" t="str" cm="1">
        <f t="array" ref="W3527">IF(SUM(LEN(B3527:V3527))=0,"",IF(OR(OR(ISBLANK(F3527),SUM(LEN(C3527),LEN(D3527))=0),AND(NOT(E3527="Unknown"),ISBLANK(J3527)),AND(NOT(O3527="Unknown"),ISBLANK(R3527))),"Missing Information", INDEX(Table15[Entire Service Line Classification], MATCH(SUMIFS(Table15[Unique ID],Table15[System-Owned Portion],E3527,Table15[If Material Anything Other than "Lead" in Column E,Was Material Ever Previously Lead?],G3527,Table15[Customer-Owned Portion],O3527),Table15[Unique ID],0),0)))</f>
        <v/>
      </c>
      <c r="X3527"/>
    </row>
    <row r="3528" spans="2:24" x14ac:dyDescent="0.35">
      <c r="B3528" s="146"/>
      <c r="C3528" s="31"/>
      <c r="D3528" s="31"/>
      <c r="E3528" s="44"/>
      <c r="F3528" s="43"/>
      <c r="G3528" s="84"/>
      <c r="H3528" s="31"/>
      <c r="I3528" s="31"/>
      <c r="J3528" s="84"/>
      <c r="K3528" s="31"/>
      <c r="L3528" s="31"/>
      <c r="M3528" s="169"/>
      <c r="N3528" s="148"/>
      <c r="O3528" s="106"/>
      <c r="P3528" s="43"/>
      <c r="Q3528" s="31"/>
      <c r="R3528" s="84"/>
      <c r="S3528" s="31"/>
      <c r="T3528" s="31"/>
      <c r="U3528" s="169"/>
      <c r="V3528" s="150"/>
      <c r="W3528" s="141" t="str" cm="1">
        <f t="array" ref="W3528">IF(SUM(LEN(B3528:V3528))=0,"",IF(OR(OR(ISBLANK(F3528),SUM(LEN(C3528),LEN(D3528))=0),AND(NOT(E3528="Unknown"),ISBLANK(J3528)),AND(NOT(O3528="Unknown"),ISBLANK(R3528))),"Missing Information", INDEX(Table15[Entire Service Line Classification], MATCH(SUMIFS(Table15[Unique ID],Table15[System-Owned Portion],E3528,Table15[If Material Anything Other than "Lead" in Column E,Was Material Ever Previously Lead?],G3528,Table15[Customer-Owned Portion],O3528),Table15[Unique ID],0),0)))</f>
        <v/>
      </c>
      <c r="X3528"/>
    </row>
    <row r="3529" spans="2:24" x14ac:dyDescent="0.35">
      <c r="B3529" s="146"/>
      <c r="C3529" s="31"/>
      <c r="D3529" s="31"/>
      <c r="E3529" s="44"/>
      <c r="F3529" s="43"/>
      <c r="G3529" s="84"/>
      <c r="H3529" s="31"/>
      <c r="I3529" s="31"/>
      <c r="J3529" s="84"/>
      <c r="K3529" s="31"/>
      <c r="L3529" s="31"/>
      <c r="M3529" s="169"/>
      <c r="N3529" s="148"/>
      <c r="O3529" s="106"/>
      <c r="P3529" s="43"/>
      <c r="Q3529" s="31"/>
      <c r="R3529" s="84"/>
      <c r="S3529" s="31"/>
      <c r="T3529" s="31"/>
      <c r="U3529" s="169"/>
      <c r="V3529" s="150"/>
      <c r="W3529" s="141" t="str" cm="1">
        <f t="array" ref="W3529">IF(SUM(LEN(B3529:V3529))=0,"",IF(OR(OR(ISBLANK(F3529),SUM(LEN(C3529),LEN(D3529))=0),AND(NOT(E3529="Unknown"),ISBLANK(J3529)),AND(NOT(O3529="Unknown"),ISBLANK(R3529))),"Missing Information", INDEX(Table15[Entire Service Line Classification], MATCH(SUMIFS(Table15[Unique ID],Table15[System-Owned Portion],E3529,Table15[If Material Anything Other than "Lead" in Column E,Was Material Ever Previously Lead?],G3529,Table15[Customer-Owned Portion],O3529),Table15[Unique ID],0),0)))</f>
        <v/>
      </c>
      <c r="X3529"/>
    </row>
    <row r="3530" spans="2:24" x14ac:dyDescent="0.35">
      <c r="B3530" s="146"/>
      <c r="C3530" s="31"/>
      <c r="D3530" s="31"/>
      <c r="E3530" s="44"/>
      <c r="F3530" s="43"/>
      <c r="G3530" s="84"/>
      <c r="H3530" s="31"/>
      <c r="I3530" s="31"/>
      <c r="J3530" s="84"/>
      <c r="K3530" s="31"/>
      <c r="L3530" s="31"/>
      <c r="M3530" s="169"/>
      <c r="N3530" s="148"/>
      <c r="O3530" s="106"/>
      <c r="P3530" s="43"/>
      <c r="Q3530" s="31"/>
      <c r="R3530" s="84"/>
      <c r="S3530" s="31"/>
      <c r="T3530" s="31"/>
      <c r="U3530" s="169"/>
      <c r="V3530" s="150"/>
      <c r="W3530" s="141" t="str" cm="1">
        <f t="array" ref="W3530">IF(SUM(LEN(B3530:V3530))=0,"",IF(OR(OR(ISBLANK(F3530),SUM(LEN(C3530),LEN(D3530))=0),AND(NOT(E3530="Unknown"),ISBLANK(J3530)),AND(NOT(O3530="Unknown"),ISBLANK(R3530))),"Missing Information", INDEX(Table15[Entire Service Line Classification], MATCH(SUMIFS(Table15[Unique ID],Table15[System-Owned Portion],E3530,Table15[If Material Anything Other than "Lead" in Column E,Was Material Ever Previously Lead?],G3530,Table15[Customer-Owned Portion],O3530),Table15[Unique ID],0),0)))</f>
        <v/>
      </c>
      <c r="X3530"/>
    </row>
    <row r="3531" spans="2:24" x14ac:dyDescent="0.35">
      <c r="B3531" s="146"/>
      <c r="C3531" s="31"/>
      <c r="D3531" s="31"/>
      <c r="E3531" s="44"/>
      <c r="F3531" s="43"/>
      <c r="G3531" s="84"/>
      <c r="H3531" s="31"/>
      <c r="I3531" s="31"/>
      <c r="J3531" s="84"/>
      <c r="K3531" s="31"/>
      <c r="L3531" s="31"/>
      <c r="M3531" s="169"/>
      <c r="N3531" s="148"/>
      <c r="O3531" s="106"/>
      <c r="P3531" s="43"/>
      <c r="Q3531" s="31"/>
      <c r="R3531" s="84"/>
      <c r="S3531" s="31"/>
      <c r="T3531" s="31"/>
      <c r="U3531" s="169"/>
      <c r="V3531" s="150"/>
      <c r="W3531" s="141" t="str" cm="1">
        <f t="array" ref="W3531">IF(SUM(LEN(B3531:V3531))=0,"",IF(OR(OR(ISBLANK(F3531),SUM(LEN(C3531),LEN(D3531))=0),AND(NOT(E3531="Unknown"),ISBLANK(J3531)),AND(NOT(O3531="Unknown"),ISBLANK(R3531))),"Missing Information", INDEX(Table15[Entire Service Line Classification], MATCH(SUMIFS(Table15[Unique ID],Table15[System-Owned Portion],E3531,Table15[If Material Anything Other than "Lead" in Column E,Was Material Ever Previously Lead?],G3531,Table15[Customer-Owned Portion],O3531),Table15[Unique ID],0),0)))</f>
        <v/>
      </c>
      <c r="X3531"/>
    </row>
    <row r="3532" spans="2:24" x14ac:dyDescent="0.35">
      <c r="B3532" s="146"/>
      <c r="C3532" s="31"/>
      <c r="D3532" s="31"/>
      <c r="E3532" s="44"/>
      <c r="F3532" s="43"/>
      <c r="G3532" s="84"/>
      <c r="H3532" s="31"/>
      <c r="I3532" s="31"/>
      <c r="J3532" s="84"/>
      <c r="K3532" s="31"/>
      <c r="L3532" s="31"/>
      <c r="M3532" s="169"/>
      <c r="N3532" s="148"/>
      <c r="O3532" s="106"/>
      <c r="P3532" s="43"/>
      <c r="Q3532" s="31"/>
      <c r="R3532" s="84"/>
      <c r="S3532" s="31"/>
      <c r="T3532" s="31"/>
      <c r="U3532" s="169"/>
      <c r="V3532" s="150"/>
      <c r="W3532" s="141" t="str" cm="1">
        <f t="array" ref="W3532">IF(SUM(LEN(B3532:V3532))=0,"",IF(OR(OR(ISBLANK(F3532),SUM(LEN(C3532),LEN(D3532))=0),AND(NOT(E3532="Unknown"),ISBLANK(J3532)),AND(NOT(O3532="Unknown"),ISBLANK(R3532))),"Missing Information", INDEX(Table15[Entire Service Line Classification], MATCH(SUMIFS(Table15[Unique ID],Table15[System-Owned Portion],E3532,Table15[If Material Anything Other than "Lead" in Column E,Was Material Ever Previously Lead?],G3532,Table15[Customer-Owned Portion],O3532),Table15[Unique ID],0),0)))</f>
        <v/>
      </c>
      <c r="X3532"/>
    </row>
    <row r="3533" spans="2:24" x14ac:dyDescent="0.35">
      <c r="B3533" s="146"/>
      <c r="C3533" s="31"/>
      <c r="D3533" s="31"/>
      <c r="E3533" s="44"/>
      <c r="F3533" s="43"/>
      <c r="G3533" s="84"/>
      <c r="H3533" s="31"/>
      <c r="I3533" s="31"/>
      <c r="J3533" s="84"/>
      <c r="K3533" s="31"/>
      <c r="L3533" s="31"/>
      <c r="M3533" s="169"/>
      <c r="N3533" s="148"/>
      <c r="O3533" s="106"/>
      <c r="P3533" s="43"/>
      <c r="Q3533" s="31"/>
      <c r="R3533" s="84"/>
      <c r="S3533" s="31"/>
      <c r="T3533" s="31"/>
      <c r="U3533" s="169"/>
      <c r="V3533" s="150"/>
      <c r="W3533" s="141" t="str" cm="1">
        <f t="array" ref="W3533">IF(SUM(LEN(B3533:V3533))=0,"",IF(OR(OR(ISBLANK(F3533),SUM(LEN(C3533),LEN(D3533))=0),AND(NOT(E3533="Unknown"),ISBLANK(J3533)),AND(NOT(O3533="Unknown"),ISBLANK(R3533))),"Missing Information", INDEX(Table15[Entire Service Line Classification], MATCH(SUMIFS(Table15[Unique ID],Table15[System-Owned Portion],E3533,Table15[If Material Anything Other than "Lead" in Column E,Was Material Ever Previously Lead?],G3533,Table15[Customer-Owned Portion],O3533),Table15[Unique ID],0),0)))</f>
        <v/>
      </c>
      <c r="X3533"/>
    </row>
    <row r="3534" spans="2:24" x14ac:dyDescent="0.35">
      <c r="B3534" s="146"/>
      <c r="C3534" s="31"/>
      <c r="D3534" s="31"/>
      <c r="E3534" s="44"/>
      <c r="F3534" s="43"/>
      <c r="G3534" s="84"/>
      <c r="H3534" s="31"/>
      <c r="I3534" s="31"/>
      <c r="J3534" s="84"/>
      <c r="K3534" s="31"/>
      <c r="L3534" s="31"/>
      <c r="M3534" s="169"/>
      <c r="N3534" s="148"/>
      <c r="O3534" s="106"/>
      <c r="P3534" s="43"/>
      <c r="Q3534" s="31"/>
      <c r="R3534" s="84"/>
      <c r="S3534" s="31"/>
      <c r="T3534" s="31"/>
      <c r="U3534" s="169"/>
      <c r="V3534" s="150"/>
      <c r="W3534" s="141" t="str" cm="1">
        <f t="array" ref="W3534">IF(SUM(LEN(B3534:V3534))=0,"",IF(OR(OR(ISBLANK(F3534),SUM(LEN(C3534),LEN(D3534))=0),AND(NOT(E3534="Unknown"),ISBLANK(J3534)),AND(NOT(O3534="Unknown"),ISBLANK(R3534))),"Missing Information", INDEX(Table15[Entire Service Line Classification], MATCH(SUMIFS(Table15[Unique ID],Table15[System-Owned Portion],E3534,Table15[If Material Anything Other than "Lead" in Column E,Was Material Ever Previously Lead?],G3534,Table15[Customer-Owned Portion],O3534),Table15[Unique ID],0),0)))</f>
        <v/>
      </c>
      <c r="X3534"/>
    </row>
    <row r="3535" spans="2:24" x14ac:dyDescent="0.35">
      <c r="B3535" s="146"/>
      <c r="C3535" s="31"/>
      <c r="D3535" s="31"/>
      <c r="E3535" s="44"/>
      <c r="F3535" s="43"/>
      <c r="G3535" s="84"/>
      <c r="H3535" s="31"/>
      <c r="I3535" s="31"/>
      <c r="J3535" s="84"/>
      <c r="K3535" s="31"/>
      <c r="L3535" s="31"/>
      <c r="M3535" s="169"/>
      <c r="N3535" s="148"/>
      <c r="O3535" s="106"/>
      <c r="P3535" s="43"/>
      <c r="Q3535" s="31"/>
      <c r="R3535" s="84"/>
      <c r="S3535" s="31"/>
      <c r="T3535" s="31"/>
      <c r="U3535" s="169"/>
      <c r="V3535" s="150"/>
      <c r="W3535" s="141" t="str" cm="1">
        <f t="array" ref="W3535">IF(SUM(LEN(B3535:V3535))=0,"",IF(OR(OR(ISBLANK(F3535),SUM(LEN(C3535),LEN(D3535))=0),AND(NOT(E3535="Unknown"),ISBLANK(J3535)),AND(NOT(O3535="Unknown"),ISBLANK(R3535))),"Missing Information", INDEX(Table15[Entire Service Line Classification], MATCH(SUMIFS(Table15[Unique ID],Table15[System-Owned Portion],E3535,Table15[If Material Anything Other than "Lead" in Column E,Was Material Ever Previously Lead?],G3535,Table15[Customer-Owned Portion],O3535),Table15[Unique ID],0),0)))</f>
        <v/>
      </c>
      <c r="X3535"/>
    </row>
    <row r="3536" spans="2:24" x14ac:dyDescent="0.35">
      <c r="B3536" s="146"/>
      <c r="C3536" s="31"/>
      <c r="D3536" s="31"/>
      <c r="E3536" s="44"/>
      <c r="F3536" s="43"/>
      <c r="G3536" s="84"/>
      <c r="H3536" s="31"/>
      <c r="I3536" s="31"/>
      <c r="J3536" s="84"/>
      <c r="K3536" s="31"/>
      <c r="L3536" s="31"/>
      <c r="M3536" s="169"/>
      <c r="N3536" s="148"/>
      <c r="O3536" s="106"/>
      <c r="P3536" s="43"/>
      <c r="Q3536" s="31"/>
      <c r="R3536" s="84"/>
      <c r="S3536" s="31"/>
      <c r="T3536" s="31"/>
      <c r="U3536" s="169"/>
      <c r="V3536" s="150"/>
      <c r="W3536" s="141" t="str" cm="1">
        <f t="array" ref="W3536">IF(SUM(LEN(B3536:V3536))=0,"",IF(OR(OR(ISBLANK(F3536),SUM(LEN(C3536),LEN(D3536))=0),AND(NOT(E3536="Unknown"),ISBLANK(J3536)),AND(NOT(O3536="Unknown"),ISBLANK(R3536))),"Missing Information", INDEX(Table15[Entire Service Line Classification], MATCH(SUMIFS(Table15[Unique ID],Table15[System-Owned Portion],E3536,Table15[If Material Anything Other than "Lead" in Column E,Was Material Ever Previously Lead?],G3536,Table15[Customer-Owned Portion],O3536),Table15[Unique ID],0),0)))</f>
        <v/>
      </c>
      <c r="X3536"/>
    </row>
    <row r="3537" spans="2:24" x14ac:dyDescent="0.35">
      <c r="B3537" s="146"/>
      <c r="C3537" s="31"/>
      <c r="D3537" s="31"/>
      <c r="E3537" s="44"/>
      <c r="F3537" s="43"/>
      <c r="G3537" s="84"/>
      <c r="H3537" s="31"/>
      <c r="I3537" s="31"/>
      <c r="J3537" s="84"/>
      <c r="K3537" s="31"/>
      <c r="L3537" s="31"/>
      <c r="M3537" s="169"/>
      <c r="N3537" s="148"/>
      <c r="O3537" s="106"/>
      <c r="P3537" s="43"/>
      <c r="Q3537" s="31"/>
      <c r="R3537" s="84"/>
      <c r="S3537" s="31"/>
      <c r="T3537" s="31"/>
      <c r="U3537" s="169"/>
      <c r="V3537" s="150"/>
      <c r="W3537" s="141" t="str" cm="1">
        <f t="array" ref="W3537">IF(SUM(LEN(B3537:V3537))=0,"",IF(OR(OR(ISBLANK(F3537),SUM(LEN(C3537),LEN(D3537))=0),AND(NOT(E3537="Unknown"),ISBLANK(J3537)),AND(NOT(O3537="Unknown"),ISBLANK(R3537))),"Missing Information", INDEX(Table15[Entire Service Line Classification], MATCH(SUMIFS(Table15[Unique ID],Table15[System-Owned Portion],E3537,Table15[If Material Anything Other than "Lead" in Column E,Was Material Ever Previously Lead?],G3537,Table15[Customer-Owned Portion],O3537),Table15[Unique ID],0),0)))</f>
        <v/>
      </c>
      <c r="X3537"/>
    </row>
    <row r="3538" spans="2:24" x14ac:dyDescent="0.35">
      <c r="B3538" s="146"/>
      <c r="C3538" s="31"/>
      <c r="D3538" s="31"/>
      <c r="E3538" s="44"/>
      <c r="F3538" s="43"/>
      <c r="G3538" s="84"/>
      <c r="H3538" s="31"/>
      <c r="I3538" s="31"/>
      <c r="J3538" s="84"/>
      <c r="K3538" s="31"/>
      <c r="L3538" s="31"/>
      <c r="M3538" s="169"/>
      <c r="N3538" s="148"/>
      <c r="O3538" s="106"/>
      <c r="P3538" s="43"/>
      <c r="Q3538" s="31"/>
      <c r="R3538" s="84"/>
      <c r="S3538" s="31"/>
      <c r="T3538" s="31"/>
      <c r="U3538" s="169"/>
      <c r="V3538" s="150"/>
      <c r="W3538" s="141" t="str" cm="1">
        <f t="array" ref="W3538">IF(SUM(LEN(B3538:V3538))=0,"",IF(OR(OR(ISBLANK(F3538),SUM(LEN(C3538),LEN(D3538))=0),AND(NOT(E3538="Unknown"),ISBLANK(J3538)),AND(NOT(O3538="Unknown"),ISBLANK(R3538))),"Missing Information", INDEX(Table15[Entire Service Line Classification], MATCH(SUMIFS(Table15[Unique ID],Table15[System-Owned Portion],E3538,Table15[If Material Anything Other than "Lead" in Column E,Was Material Ever Previously Lead?],G3538,Table15[Customer-Owned Portion],O3538),Table15[Unique ID],0),0)))</f>
        <v/>
      </c>
      <c r="X3538"/>
    </row>
    <row r="3539" spans="2:24" x14ac:dyDescent="0.35">
      <c r="B3539" s="146"/>
      <c r="C3539" s="31"/>
      <c r="D3539" s="31"/>
      <c r="E3539" s="44"/>
      <c r="F3539" s="43"/>
      <c r="G3539" s="84"/>
      <c r="H3539" s="31"/>
      <c r="I3539" s="31"/>
      <c r="J3539" s="84"/>
      <c r="K3539" s="31"/>
      <c r="L3539" s="31"/>
      <c r="M3539" s="169"/>
      <c r="N3539" s="148"/>
      <c r="O3539" s="106"/>
      <c r="P3539" s="43"/>
      <c r="Q3539" s="31"/>
      <c r="R3539" s="84"/>
      <c r="S3539" s="31"/>
      <c r="T3539" s="31"/>
      <c r="U3539" s="169"/>
      <c r="V3539" s="150"/>
      <c r="W3539" s="141" t="str" cm="1">
        <f t="array" ref="W3539">IF(SUM(LEN(B3539:V3539))=0,"",IF(OR(OR(ISBLANK(F3539),SUM(LEN(C3539),LEN(D3539))=0),AND(NOT(E3539="Unknown"),ISBLANK(J3539)),AND(NOT(O3539="Unknown"),ISBLANK(R3539))),"Missing Information", INDEX(Table15[Entire Service Line Classification], MATCH(SUMIFS(Table15[Unique ID],Table15[System-Owned Portion],E3539,Table15[If Material Anything Other than "Lead" in Column E,Was Material Ever Previously Lead?],G3539,Table15[Customer-Owned Portion],O3539),Table15[Unique ID],0),0)))</f>
        <v/>
      </c>
      <c r="X3539"/>
    </row>
    <row r="3540" spans="2:24" x14ac:dyDescent="0.35">
      <c r="B3540" s="146"/>
      <c r="C3540" s="31"/>
      <c r="D3540" s="31"/>
      <c r="E3540" s="44"/>
      <c r="F3540" s="43"/>
      <c r="G3540" s="84"/>
      <c r="H3540" s="31"/>
      <c r="I3540" s="31"/>
      <c r="J3540" s="84"/>
      <c r="K3540" s="31"/>
      <c r="L3540" s="31"/>
      <c r="M3540" s="169"/>
      <c r="N3540" s="148"/>
      <c r="O3540" s="106"/>
      <c r="P3540" s="43"/>
      <c r="Q3540" s="31"/>
      <c r="R3540" s="84"/>
      <c r="S3540" s="31"/>
      <c r="T3540" s="31"/>
      <c r="U3540" s="169"/>
      <c r="V3540" s="150"/>
      <c r="W3540" s="141" t="str" cm="1">
        <f t="array" ref="W3540">IF(SUM(LEN(B3540:V3540))=0,"",IF(OR(OR(ISBLANK(F3540),SUM(LEN(C3540),LEN(D3540))=0),AND(NOT(E3540="Unknown"),ISBLANK(J3540)),AND(NOT(O3540="Unknown"),ISBLANK(R3540))),"Missing Information", INDEX(Table15[Entire Service Line Classification], MATCH(SUMIFS(Table15[Unique ID],Table15[System-Owned Portion],E3540,Table15[If Material Anything Other than "Lead" in Column E,Was Material Ever Previously Lead?],G3540,Table15[Customer-Owned Portion],O3540),Table15[Unique ID],0),0)))</f>
        <v/>
      </c>
      <c r="X3540"/>
    </row>
    <row r="3541" spans="2:24" x14ac:dyDescent="0.35">
      <c r="B3541" s="146"/>
      <c r="C3541" s="31"/>
      <c r="D3541" s="31"/>
      <c r="E3541" s="44"/>
      <c r="F3541" s="43"/>
      <c r="G3541" s="84"/>
      <c r="H3541" s="31"/>
      <c r="I3541" s="31"/>
      <c r="J3541" s="84"/>
      <c r="K3541" s="31"/>
      <c r="L3541" s="31"/>
      <c r="M3541" s="169"/>
      <c r="N3541" s="148"/>
      <c r="O3541" s="106"/>
      <c r="P3541" s="43"/>
      <c r="Q3541" s="31"/>
      <c r="R3541" s="84"/>
      <c r="S3541" s="31"/>
      <c r="T3541" s="31"/>
      <c r="U3541" s="169"/>
      <c r="V3541" s="150"/>
      <c r="W3541" s="141" t="str" cm="1">
        <f t="array" ref="W3541">IF(SUM(LEN(B3541:V3541))=0,"",IF(OR(OR(ISBLANK(F3541),SUM(LEN(C3541),LEN(D3541))=0),AND(NOT(E3541="Unknown"),ISBLANK(J3541)),AND(NOT(O3541="Unknown"),ISBLANK(R3541))),"Missing Information", INDEX(Table15[Entire Service Line Classification], MATCH(SUMIFS(Table15[Unique ID],Table15[System-Owned Portion],E3541,Table15[If Material Anything Other than "Lead" in Column E,Was Material Ever Previously Lead?],G3541,Table15[Customer-Owned Portion],O3541),Table15[Unique ID],0),0)))</f>
        <v/>
      </c>
      <c r="X3541"/>
    </row>
    <row r="3542" spans="2:24" x14ac:dyDescent="0.35">
      <c r="B3542" s="146"/>
      <c r="C3542" s="31"/>
      <c r="D3542" s="31"/>
      <c r="E3542" s="44"/>
      <c r="F3542" s="43"/>
      <c r="G3542" s="84"/>
      <c r="H3542" s="31"/>
      <c r="I3542" s="31"/>
      <c r="J3542" s="84"/>
      <c r="K3542" s="31"/>
      <c r="L3542" s="31"/>
      <c r="M3542" s="169"/>
      <c r="N3542" s="148"/>
      <c r="O3542" s="106"/>
      <c r="P3542" s="43"/>
      <c r="Q3542" s="31"/>
      <c r="R3542" s="84"/>
      <c r="S3542" s="31"/>
      <c r="T3542" s="31"/>
      <c r="U3542" s="169"/>
      <c r="V3542" s="150"/>
      <c r="W3542" s="141" t="str" cm="1">
        <f t="array" ref="W3542">IF(SUM(LEN(B3542:V3542))=0,"",IF(OR(OR(ISBLANK(F3542),SUM(LEN(C3542),LEN(D3542))=0),AND(NOT(E3542="Unknown"),ISBLANK(J3542)),AND(NOT(O3542="Unknown"),ISBLANK(R3542))),"Missing Information", INDEX(Table15[Entire Service Line Classification], MATCH(SUMIFS(Table15[Unique ID],Table15[System-Owned Portion],E3542,Table15[If Material Anything Other than "Lead" in Column E,Was Material Ever Previously Lead?],G3542,Table15[Customer-Owned Portion],O3542),Table15[Unique ID],0),0)))</f>
        <v/>
      </c>
      <c r="X3542"/>
    </row>
    <row r="3543" spans="2:24" x14ac:dyDescent="0.35">
      <c r="B3543" s="146"/>
      <c r="C3543" s="31"/>
      <c r="D3543" s="31"/>
      <c r="E3543" s="44"/>
      <c r="F3543" s="43"/>
      <c r="G3543" s="84"/>
      <c r="H3543" s="31"/>
      <c r="I3543" s="31"/>
      <c r="J3543" s="84"/>
      <c r="K3543" s="31"/>
      <c r="L3543" s="31"/>
      <c r="M3543" s="169"/>
      <c r="N3543" s="148"/>
      <c r="O3543" s="106"/>
      <c r="P3543" s="43"/>
      <c r="Q3543" s="31"/>
      <c r="R3543" s="84"/>
      <c r="S3543" s="31"/>
      <c r="T3543" s="31"/>
      <c r="U3543" s="169"/>
      <c r="V3543" s="150"/>
      <c r="W3543" s="141" t="str" cm="1">
        <f t="array" ref="W3543">IF(SUM(LEN(B3543:V3543))=0,"",IF(OR(OR(ISBLANK(F3543),SUM(LEN(C3543),LEN(D3543))=0),AND(NOT(E3543="Unknown"),ISBLANK(J3543)),AND(NOT(O3543="Unknown"),ISBLANK(R3543))),"Missing Information", INDEX(Table15[Entire Service Line Classification], MATCH(SUMIFS(Table15[Unique ID],Table15[System-Owned Portion],E3543,Table15[If Material Anything Other than "Lead" in Column E,Was Material Ever Previously Lead?],G3543,Table15[Customer-Owned Portion],O3543),Table15[Unique ID],0),0)))</f>
        <v/>
      </c>
      <c r="X3543"/>
    </row>
    <row r="3544" spans="2:24" x14ac:dyDescent="0.35">
      <c r="B3544" s="146"/>
      <c r="C3544" s="31"/>
      <c r="D3544" s="31"/>
      <c r="E3544" s="44"/>
      <c r="F3544" s="43"/>
      <c r="G3544" s="84"/>
      <c r="H3544" s="31"/>
      <c r="I3544" s="31"/>
      <c r="J3544" s="84"/>
      <c r="K3544" s="31"/>
      <c r="L3544" s="31"/>
      <c r="M3544" s="169"/>
      <c r="N3544" s="148"/>
      <c r="O3544" s="106"/>
      <c r="P3544" s="43"/>
      <c r="Q3544" s="31"/>
      <c r="R3544" s="84"/>
      <c r="S3544" s="31"/>
      <c r="T3544" s="31"/>
      <c r="U3544" s="169"/>
      <c r="V3544" s="150"/>
      <c r="W3544" s="141" t="str" cm="1">
        <f t="array" ref="W3544">IF(SUM(LEN(B3544:V3544))=0,"",IF(OR(OR(ISBLANK(F3544),SUM(LEN(C3544),LEN(D3544))=0),AND(NOT(E3544="Unknown"),ISBLANK(J3544)),AND(NOT(O3544="Unknown"),ISBLANK(R3544))),"Missing Information", INDEX(Table15[Entire Service Line Classification], MATCH(SUMIFS(Table15[Unique ID],Table15[System-Owned Portion],E3544,Table15[If Material Anything Other than "Lead" in Column E,Was Material Ever Previously Lead?],G3544,Table15[Customer-Owned Portion],O3544),Table15[Unique ID],0),0)))</f>
        <v/>
      </c>
      <c r="X3544"/>
    </row>
    <row r="3545" spans="2:24" x14ac:dyDescent="0.35">
      <c r="B3545" s="146"/>
      <c r="C3545" s="31"/>
      <c r="D3545" s="31"/>
      <c r="E3545" s="44"/>
      <c r="F3545" s="43"/>
      <c r="G3545" s="84"/>
      <c r="H3545" s="31"/>
      <c r="I3545" s="31"/>
      <c r="J3545" s="84"/>
      <c r="K3545" s="31"/>
      <c r="L3545" s="31"/>
      <c r="M3545" s="169"/>
      <c r="N3545" s="148"/>
      <c r="O3545" s="106"/>
      <c r="P3545" s="43"/>
      <c r="Q3545" s="31"/>
      <c r="R3545" s="84"/>
      <c r="S3545" s="31"/>
      <c r="T3545" s="31"/>
      <c r="U3545" s="169"/>
      <c r="V3545" s="150"/>
      <c r="W3545" s="141" t="str" cm="1">
        <f t="array" ref="W3545">IF(SUM(LEN(B3545:V3545))=0,"",IF(OR(OR(ISBLANK(F3545),SUM(LEN(C3545),LEN(D3545))=0),AND(NOT(E3545="Unknown"),ISBLANK(J3545)),AND(NOT(O3545="Unknown"),ISBLANK(R3545))),"Missing Information", INDEX(Table15[Entire Service Line Classification], MATCH(SUMIFS(Table15[Unique ID],Table15[System-Owned Portion],E3545,Table15[If Material Anything Other than "Lead" in Column E,Was Material Ever Previously Lead?],G3545,Table15[Customer-Owned Portion],O3545),Table15[Unique ID],0),0)))</f>
        <v/>
      </c>
      <c r="X3545"/>
    </row>
    <row r="3546" spans="2:24" x14ac:dyDescent="0.35">
      <c r="B3546" s="146"/>
      <c r="C3546" s="31"/>
      <c r="D3546" s="31"/>
      <c r="E3546" s="44"/>
      <c r="F3546" s="43"/>
      <c r="G3546" s="84"/>
      <c r="H3546" s="31"/>
      <c r="I3546" s="31"/>
      <c r="J3546" s="84"/>
      <c r="K3546" s="31"/>
      <c r="L3546" s="31"/>
      <c r="M3546" s="169"/>
      <c r="N3546" s="148"/>
      <c r="O3546" s="106"/>
      <c r="P3546" s="43"/>
      <c r="Q3546" s="31"/>
      <c r="R3546" s="84"/>
      <c r="S3546" s="31"/>
      <c r="T3546" s="31"/>
      <c r="U3546" s="169"/>
      <c r="V3546" s="150"/>
      <c r="W3546" s="141" t="str" cm="1">
        <f t="array" ref="W3546">IF(SUM(LEN(B3546:V3546))=0,"",IF(OR(OR(ISBLANK(F3546),SUM(LEN(C3546),LEN(D3546))=0),AND(NOT(E3546="Unknown"),ISBLANK(J3546)),AND(NOT(O3546="Unknown"),ISBLANK(R3546))),"Missing Information", INDEX(Table15[Entire Service Line Classification], MATCH(SUMIFS(Table15[Unique ID],Table15[System-Owned Portion],E3546,Table15[If Material Anything Other than "Lead" in Column E,Was Material Ever Previously Lead?],G3546,Table15[Customer-Owned Portion],O3546),Table15[Unique ID],0),0)))</f>
        <v/>
      </c>
      <c r="X3546"/>
    </row>
    <row r="3547" spans="2:24" x14ac:dyDescent="0.35">
      <c r="B3547" s="146"/>
      <c r="C3547" s="31"/>
      <c r="D3547" s="31"/>
      <c r="E3547" s="44"/>
      <c r="F3547" s="43"/>
      <c r="G3547" s="84"/>
      <c r="H3547" s="31"/>
      <c r="I3547" s="31"/>
      <c r="J3547" s="84"/>
      <c r="K3547" s="31"/>
      <c r="L3547" s="31"/>
      <c r="M3547" s="169"/>
      <c r="N3547" s="148"/>
      <c r="O3547" s="106"/>
      <c r="P3547" s="43"/>
      <c r="Q3547" s="31"/>
      <c r="R3547" s="84"/>
      <c r="S3547" s="31"/>
      <c r="T3547" s="31"/>
      <c r="U3547" s="169"/>
      <c r="V3547" s="150"/>
      <c r="W3547" s="141" t="str" cm="1">
        <f t="array" ref="W3547">IF(SUM(LEN(B3547:V3547))=0,"",IF(OR(OR(ISBLANK(F3547),SUM(LEN(C3547),LEN(D3547))=0),AND(NOT(E3547="Unknown"),ISBLANK(J3547)),AND(NOT(O3547="Unknown"),ISBLANK(R3547))),"Missing Information", INDEX(Table15[Entire Service Line Classification], MATCH(SUMIFS(Table15[Unique ID],Table15[System-Owned Portion],E3547,Table15[If Material Anything Other than "Lead" in Column E,Was Material Ever Previously Lead?],G3547,Table15[Customer-Owned Portion],O3547),Table15[Unique ID],0),0)))</f>
        <v/>
      </c>
      <c r="X3547"/>
    </row>
    <row r="3548" spans="2:24" x14ac:dyDescent="0.35">
      <c r="B3548" s="146"/>
      <c r="C3548" s="31"/>
      <c r="D3548" s="31"/>
      <c r="E3548" s="44"/>
      <c r="F3548" s="43"/>
      <c r="G3548" s="84"/>
      <c r="H3548" s="31"/>
      <c r="I3548" s="31"/>
      <c r="J3548" s="84"/>
      <c r="K3548" s="31"/>
      <c r="L3548" s="31"/>
      <c r="M3548" s="169"/>
      <c r="N3548" s="148"/>
      <c r="O3548" s="106"/>
      <c r="P3548" s="43"/>
      <c r="Q3548" s="31"/>
      <c r="R3548" s="84"/>
      <c r="S3548" s="31"/>
      <c r="T3548" s="31"/>
      <c r="U3548" s="169"/>
      <c r="V3548" s="150"/>
      <c r="W3548" s="141" t="str" cm="1">
        <f t="array" ref="W3548">IF(SUM(LEN(B3548:V3548))=0,"",IF(OR(OR(ISBLANK(F3548),SUM(LEN(C3548),LEN(D3548))=0),AND(NOT(E3548="Unknown"),ISBLANK(J3548)),AND(NOT(O3548="Unknown"),ISBLANK(R3548))),"Missing Information", INDEX(Table15[Entire Service Line Classification], MATCH(SUMIFS(Table15[Unique ID],Table15[System-Owned Portion],E3548,Table15[If Material Anything Other than "Lead" in Column E,Was Material Ever Previously Lead?],G3548,Table15[Customer-Owned Portion],O3548),Table15[Unique ID],0),0)))</f>
        <v/>
      </c>
      <c r="X3548"/>
    </row>
    <row r="3549" spans="2:24" x14ac:dyDescent="0.35">
      <c r="B3549" s="146"/>
      <c r="C3549" s="31"/>
      <c r="D3549" s="31"/>
      <c r="E3549" s="44"/>
      <c r="F3549" s="43"/>
      <c r="G3549" s="84"/>
      <c r="H3549" s="31"/>
      <c r="I3549" s="31"/>
      <c r="J3549" s="84"/>
      <c r="K3549" s="31"/>
      <c r="L3549" s="31"/>
      <c r="M3549" s="169"/>
      <c r="N3549" s="148"/>
      <c r="O3549" s="106"/>
      <c r="P3549" s="43"/>
      <c r="Q3549" s="31"/>
      <c r="R3549" s="84"/>
      <c r="S3549" s="31"/>
      <c r="T3549" s="31"/>
      <c r="U3549" s="169"/>
      <c r="V3549" s="150"/>
      <c r="W3549" s="141" t="str" cm="1">
        <f t="array" ref="W3549">IF(SUM(LEN(B3549:V3549))=0,"",IF(OR(OR(ISBLANK(F3549),SUM(LEN(C3549),LEN(D3549))=0),AND(NOT(E3549="Unknown"),ISBLANK(J3549)),AND(NOT(O3549="Unknown"),ISBLANK(R3549))),"Missing Information", INDEX(Table15[Entire Service Line Classification], MATCH(SUMIFS(Table15[Unique ID],Table15[System-Owned Portion],E3549,Table15[If Material Anything Other than "Lead" in Column E,Was Material Ever Previously Lead?],G3549,Table15[Customer-Owned Portion],O3549),Table15[Unique ID],0),0)))</f>
        <v/>
      </c>
      <c r="X3549"/>
    </row>
    <row r="3550" spans="2:24" x14ac:dyDescent="0.35">
      <c r="B3550" s="146"/>
      <c r="C3550" s="31"/>
      <c r="D3550" s="31"/>
      <c r="E3550" s="44"/>
      <c r="F3550" s="43"/>
      <c r="G3550" s="84"/>
      <c r="H3550" s="31"/>
      <c r="I3550" s="31"/>
      <c r="J3550" s="84"/>
      <c r="K3550" s="31"/>
      <c r="L3550" s="31"/>
      <c r="M3550" s="169"/>
      <c r="N3550" s="148"/>
      <c r="O3550" s="106"/>
      <c r="P3550" s="43"/>
      <c r="Q3550" s="31"/>
      <c r="R3550" s="84"/>
      <c r="S3550" s="31"/>
      <c r="T3550" s="31"/>
      <c r="U3550" s="169"/>
      <c r="V3550" s="150"/>
      <c r="W3550" s="141" t="str" cm="1">
        <f t="array" ref="W3550">IF(SUM(LEN(B3550:V3550))=0,"",IF(OR(OR(ISBLANK(F3550),SUM(LEN(C3550),LEN(D3550))=0),AND(NOT(E3550="Unknown"),ISBLANK(J3550)),AND(NOT(O3550="Unknown"),ISBLANK(R3550))),"Missing Information", INDEX(Table15[Entire Service Line Classification], MATCH(SUMIFS(Table15[Unique ID],Table15[System-Owned Portion],E3550,Table15[If Material Anything Other than "Lead" in Column E,Was Material Ever Previously Lead?],G3550,Table15[Customer-Owned Portion],O3550),Table15[Unique ID],0),0)))</f>
        <v/>
      </c>
      <c r="X3550"/>
    </row>
    <row r="3551" spans="2:24" x14ac:dyDescent="0.35">
      <c r="B3551" s="146"/>
      <c r="C3551" s="31"/>
      <c r="D3551" s="31"/>
      <c r="E3551" s="44"/>
      <c r="F3551" s="43"/>
      <c r="G3551" s="84"/>
      <c r="H3551" s="31"/>
      <c r="I3551" s="31"/>
      <c r="J3551" s="84"/>
      <c r="K3551" s="31"/>
      <c r="L3551" s="31"/>
      <c r="M3551" s="169"/>
      <c r="N3551" s="148"/>
      <c r="O3551" s="106"/>
      <c r="P3551" s="43"/>
      <c r="Q3551" s="31"/>
      <c r="R3551" s="84"/>
      <c r="S3551" s="31"/>
      <c r="T3551" s="31"/>
      <c r="U3551" s="169"/>
      <c r="V3551" s="150"/>
      <c r="W3551" s="141" t="str" cm="1">
        <f t="array" ref="W3551">IF(SUM(LEN(B3551:V3551))=0,"",IF(OR(OR(ISBLANK(F3551),SUM(LEN(C3551),LEN(D3551))=0),AND(NOT(E3551="Unknown"),ISBLANK(J3551)),AND(NOT(O3551="Unknown"),ISBLANK(R3551))),"Missing Information", INDEX(Table15[Entire Service Line Classification], MATCH(SUMIFS(Table15[Unique ID],Table15[System-Owned Portion],E3551,Table15[If Material Anything Other than "Lead" in Column E,Was Material Ever Previously Lead?],G3551,Table15[Customer-Owned Portion],O3551),Table15[Unique ID],0),0)))</f>
        <v/>
      </c>
      <c r="X3551"/>
    </row>
    <row r="3552" spans="2:24" x14ac:dyDescent="0.35">
      <c r="B3552" s="146"/>
      <c r="C3552" s="31"/>
      <c r="D3552" s="31"/>
      <c r="E3552" s="44"/>
      <c r="F3552" s="43"/>
      <c r="G3552" s="84"/>
      <c r="H3552" s="31"/>
      <c r="I3552" s="31"/>
      <c r="J3552" s="84"/>
      <c r="K3552" s="31"/>
      <c r="L3552" s="31"/>
      <c r="M3552" s="169"/>
      <c r="N3552" s="148"/>
      <c r="O3552" s="106"/>
      <c r="P3552" s="43"/>
      <c r="Q3552" s="31"/>
      <c r="R3552" s="84"/>
      <c r="S3552" s="31"/>
      <c r="T3552" s="31"/>
      <c r="U3552" s="169"/>
      <c r="V3552" s="150"/>
      <c r="W3552" s="141" t="str" cm="1">
        <f t="array" ref="W3552">IF(SUM(LEN(B3552:V3552))=0,"",IF(OR(OR(ISBLANK(F3552),SUM(LEN(C3552),LEN(D3552))=0),AND(NOT(E3552="Unknown"),ISBLANK(J3552)),AND(NOT(O3552="Unknown"),ISBLANK(R3552))),"Missing Information", INDEX(Table15[Entire Service Line Classification], MATCH(SUMIFS(Table15[Unique ID],Table15[System-Owned Portion],E3552,Table15[If Material Anything Other than "Lead" in Column E,Was Material Ever Previously Lead?],G3552,Table15[Customer-Owned Portion],O3552),Table15[Unique ID],0),0)))</f>
        <v/>
      </c>
      <c r="X3552"/>
    </row>
    <row r="3553" spans="2:24" x14ac:dyDescent="0.35">
      <c r="B3553" s="146"/>
      <c r="C3553" s="31"/>
      <c r="D3553" s="31"/>
      <c r="E3553" s="44"/>
      <c r="F3553" s="43"/>
      <c r="G3553" s="84"/>
      <c r="H3553" s="31"/>
      <c r="I3553" s="31"/>
      <c r="J3553" s="84"/>
      <c r="K3553" s="31"/>
      <c r="L3553" s="31"/>
      <c r="M3553" s="169"/>
      <c r="N3553" s="148"/>
      <c r="O3553" s="106"/>
      <c r="P3553" s="43"/>
      <c r="Q3553" s="31"/>
      <c r="R3553" s="84"/>
      <c r="S3553" s="31"/>
      <c r="T3553" s="31"/>
      <c r="U3553" s="169"/>
      <c r="V3553" s="150"/>
      <c r="W3553" s="141" t="str" cm="1">
        <f t="array" ref="W3553">IF(SUM(LEN(B3553:V3553))=0,"",IF(OR(OR(ISBLANK(F3553),SUM(LEN(C3553),LEN(D3553))=0),AND(NOT(E3553="Unknown"),ISBLANK(J3553)),AND(NOT(O3553="Unknown"),ISBLANK(R3553))),"Missing Information", INDEX(Table15[Entire Service Line Classification], MATCH(SUMIFS(Table15[Unique ID],Table15[System-Owned Portion],E3553,Table15[If Material Anything Other than "Lead" in Column E,Was Material Ever Previously Lead?],G3553,Table15[Customer-Owned Portion],O3553),Table15[Unique ID],0),0)))</f>
        <v/>
      </c>
      <c r="X3553"/>
    </row>
    <row r="3554" spans="2:24" x14ac:dyDescent="0.35">
      <c r="B3554" s="146"/>
      <c r="C3554" s="31"/>
      <c r="D3554" s="31"/>
      <c r="E3554" s="44"/>
      <c r="F3554" s="43"/>
      <c r="G3554" s="84"/>
      <c r="H3554" s="31"/>
      <c r="I3554" s="31"/>
      <c r="J3554" s="84"/>
      <c r="K3554" s="31"/>
      <c r="L3554" s="31"/>
      <c r="M3554" s="169"/>
      <c r="N3554" s="148"/>
      <c r="O3554" s="106"/>
      <c r="P3554" s="43"/>
      <c r="Q3554" s="31"/>
      <c r="R3554" s="84"/>
      <c r="S3554" s="31"/>
      <c r="T3554" s="31"/>
      <c r="U3554" s="169"/>
      <c r="V3554" s="150"/>
      <c r="W3554" s="141" t="str" cm="1">
        <f t="array" ref="W3554">IF(SUM(LEN(B3554:V3554))=0,"",IF(OR(OR(ISBLANK(F3554),SUM(LEN(C3554),LEN(D3554))=0),AND(NOT(E3554="Unknown"),ISBLANK(J3554)),AND(NOT(O3554="Unknown"),ISBLANK(R3554))),"Missing Information", INDEX(Table15[Entire Service Line Classification], MATCH(SUMIFS(Table15[Unique ID],Table15[System-Owned Portion],E3554,Table15[If Material Anything Other than "Lead" in Column E,Was Material Ever Previously Lead?],G3554,Table15[Customer-Owned Portion],O3554),Table15[Unique ID],0),0)))</f>
        <v/>
      </c>
      <c r="X3554"/>
    </row>
    <row r="3555" spans="2:24" x14ac:dyDescent="0.35">
      <c r="B3555" s="146"/>
      <c r="C3555" s="31"/>
      <c r="D3555" s="31"/>
      <c r="E3555" s="44"/>
      <c r="F3555" s="43"/>
      <c r="G3555" s="84"/>
      <c r="H3555" s="31"/>
      <c r="I3555" s="31"/>
      <c r="J3555" s="84"/>
      <c r="K3555" s="31"/>
      <c r="L3555" s="31"/>
      <c r="M3555" s="169"/>
      <c r="N3555" s="148"/>
      <c r="O3555" s="106"/>
      <c r="P3555" s="43"/>
      <c r="Q3555" s="31"/>
      <c r="R3555" s="84"/>
      <c r="S3555" s="31"/>
      <c r="T3555" s="31"/>
      <c r="U3555" s="169"/>
      <c r="V3555" s="150"/>
      <c r="W3555" s="141" t="str" cm="1">
        <f t="array" ref="W3555">IF(SUM(LEN(B3555:V3555))=0,"",IF(OR(OR(ISBLANK(F3555),SUM(LEN(C3555),LEN(D3555))=0),AND(NOT(E3555="Unknown"),ISBLANK(J3555)),AND(NOT(O3555="Unknown"),ISBLANK(R3555))),"Missing Information", INDEX(Table15[Entire Service Line Classification], MATCH(SUMIFS(Table15[Unique ID],Table15[System-Owned Portion],E3555,Table15[If Material Anything Other than "Lead" in Column E,Was Material Ever Previously Lead?],G3555,Table15[Customer-Owned Portion],O3555),Table15[Unique ID],0),0)))</f>
        <v/>
      </c>
      <c r="X3555"/>
    </row>
    <row r="3556" spans="2:24" x14ac:dyDescent="0.35">
      <c r="B3556" s="146"/>
      <c r="C3556" s="31"/>
      <c r="D3556" s="31"/>
      <c r="E3556" s="44"/>
      <c r="F3556" s="43"/>
      <c r="G3556" s="84"/>
      <c r="H3556" s="31"/>
      <c r="I3556" s="31"/>
      <c r="J3556" s="84"/>
      <c r="K3556" s="31"/>
      <c r="L3556" s="31"/>
      <c r="M3556" s="169"/>
      <c r="N3556" s="148"/>
      <c r="O3556" s="106"/>
      <c r="P3556" s="43"/>
      <c r="Q3556" s="31"/>
      <c r="R3556" s="84"/>
      <c r="S3556" s="31"/>
      <c r="T3556" s="31"/>
      <c r="U3556" s="169"/>
      <c r="V3556" s="150"/>
      <c r="W3556" s="141" t="str" cm="1">
        <f t="array" ref="W3556">IF(SUM(LEN(B3556:V3556))=0,"",IF(OR(OR(ISBLANK(F3556),SUM(LEN(C3556),LEN(D3556))=0),AND(NOT(E3556="Unknown"),ISBLANK(J3556)),AND(NOT(O3556="Unknown"),ISBLANK(R3556))),"Missing Information", INDEX(Table15[Entire Service Line Classification], MATCH(SUMIFS(Table15[Unique ID],Table15[System-Owned Portion],E3556,Table15[If Material Anything Other than "Lead" in Column E,Was Material Ever Previously Lead?],G3556,Table15[Customer-Owned Portion],O3556),Table15[Unique ID],0),0)))</f>
        <v/>
      </c>
      <c r="X3556"/>
    </row>
    <row r="3557" spans="2:24" x14ac:dyDescent="0.35">
      <c r="B3557" s="146"/>
      <c r="C3557" s="31"/>
      <c r="D3557" s="31"/>
      <c r="E3557" s="44"/>
      <c r="F3557" s="43"/>
      <c r="G3557" s="84"/>
      <c r="H3557" s="31"/>
      <c r="I3557" s="31"/>
      <c r="J3557" s="84"/>
      <c r="K3557" s="31"/>
      <c r="L3557" s="31"/>
      <c r="M3557" s="169"/>
      <c r="N3557" s="148"/>
      <c r="O3557" s="106"/>
      <c r="P3557" s="43"/>
      <c r="Q3557" s="31"/>
      <c r="R3557" s="84"/>
      <c r="S3557" s="31"/>
      <c r="T3557" s="31"/>
      <c r="U3557" s="169"/>
      <c r="V3557" s="150"/>
      <c r="W3557" s="141" t="str" cm="1">
        <f t="array" ref="W3557">IF(SUM(LEN(B3557:V3557))=0,"",IF(OR(OR(ISBLANK(F3557),SUM(LEN(C3557),LEN(D3557))=0),AND(NOT(E3557="Unknown"),ISBLANK(J3557)),AND(NOT(O3557="Unknown"),ISBLANK(R3557))),"Missing Information", INDEX(Table15[Entire Service Line Classification], MATCH(SUMIFS(Table15[Unique ID],Table15[System-Owned Portion],E3557,Table15[If Material Anything Other than "Lead" in Column E,Was Material Ever Previously Lead?],G3557,Table15[Customer-Owned Portion],O3557),Table15[Unique ID],0),0)))</f>
        <v/>
      </c>
      <c r="X3557"/>
    </row>
    <row r="3558" spans="2:24" x14ac:dyDescent="0.35">
      <c r="B3558" s="146"/>
      <c r="C3558" s="31"/>
      <c r="D3558" s="31"/>
      <c r="E3558" s="44"/>
      <c r="F3558" s="43"/>
      <c r="G3558" s="84"/>
      <c r="H3558" s="31"/>
      <c r="I3558" s="31"/>
      <c r="J3558" s="84"/>
      <c r="K3558" s="31"/>
      <c r="L3558" s="31"/>
      <c r="M3558" s="169"/>
      <c r="N3558" s="148"/>
      <c r="O3558" s="106"/>
      <c r="P3558" s="43"/>
      <c r="Q3558" s="31"/>
      <c r="R3558" s="84"/>
      <c r="S3558" s="31"/>
      <c r="T3558" s="31"/>
      <c r="U3558" s="169"/>
      <c r="V3558" s="150"/>
      <c r="W3558" s="141" t="str" cm="1">
        <f t="array" ref="W3558">IF(SUM(LEN(B3558:V3558))=0,"",IF(OR(OR(ISBLANK(F3558),SUM(LEN(C3558),LEN(D3558))=0),AND(NOT(E3558="Unknown"),ISBLANK(J3558)),AND(NOT(O3558="Unknown"),ISBLANK(R3558))),"Missing Information", INDEX(Table15[Entire Service Line Classification], MATCH(SUMIFS(Table15[Unique ID],Table15[System-Owned Portion],E3558,Table15[If Material Anything Other than "Lead" in Column E,Was Material Ever Previously Lead?],G3558,Table15[Customer-Owned Portion],O3558),Table15[Unique ID],0),0)))</f>
        <v/>
      </c>
      <c r="X3558"/>
    </row>
    <row r="3559" spans="2:24" x14ac:dyDescent="0.35">
      <c r="B3559" s="146"/>
      <c r="C3559" s="31"/>
      <c r="D3559" s="31"/>
      <c r="E3559" s="44"/>
      <c r="F3559" s="43"/>
      <c r="G3559" s="84"/>
      <c r="H3559" s="31"/>
      <c r="I3559" s="31"/>
      <c r="J3559" s="84"/>
      <c r="K3559" s="31"/>
      <c r="L3559" s="31"/>
      <c r="M3559" s="169"/>
      <c r="N3559" s="148"/>
      <c r="O3559" s="106"/>
      <c r="P3559" s="43"/>
      <c r="Q3559" s="31"/>
      <c r="R3559" s="84"/>
      <c r="S3559" s="31"/>
      <c r="T3559" s="31"/>
      <c r="U3559" s="169"/>
      <c r="V3559" s="150"/>
      <c r="W3559" s="141" t="str" cm="1">
        <f t="array" ref="W3559">IF(SUM(LEN(B3559:V3559))=0,"",IF(OR(OR(ISBLANK(F3559),SUM(LEN(C3559),LEN(D3559))=0),AND(NOT(E3559="Unknown"),ISBLANK(J3559)),AND(NOT(O3559="Unknown"),ISBLANK(R3559))),"Missing Information", INDEX(Table15[Entire Service Line Classification], MATCH(SUMIFS(Table15[Unique ID],Table15[System-Owned Portion],E3559,Table15[If Material Anything Other than "Lead" in Column E,Was Material Ever Previously Lead?],G3559,Table15[Customer-Owned Portion],O3559),Table15[Unique ID],0),0)))</f>
        <v/>
      </c>
      <c r="X3559"/>
    </row>
    <row r="3560" spans="2:24" x14ac:dyDescent="0.35">
      <c r="B3560" s="146"/>
      <c r="C3560" s="31"/>
      <c r="D3560" s="31"/>
      <c r="E3560" s="44"/>
      <c r="F3560" s="43"/>
      <c r="G3560" s="84"/>
      <c r="H3560" s="31"/>
      <c r="I3560" s="31"/>
      <c r="J3560" s="84"/>
      <c r="K3560" s="31"/>
      <c r="L3560" s="31"/>
      <c r="M3560" s="169"/>
      <c r="N3560" s="148"/>
      <c r="O3560" s="106"/>
      <c r="P3560" s="43"/>
      <c r="Q3560" s="31"/>
      <c r="R3560" s="84"/>
      <c r="S3560" s="31"/>
      <c r="T3560" s="31"/>
      <c r="U3560" s="169"/>
      <c r="V3560" s="150"/>
      <c r="W3560" s="141" t="str" cm="1">
        <f t="array" ref="W3560">IF(SUM(LEN(B3560:V3560))=0,"",IF(OR(OR(ISBLANK(F3560),SUM(LEN(C3560),LEN(D3560))=0),AND(NOT(E3560="Unknown"),ISBLANK(J3560)),AND(NOT(O3560="Unknown"),ISBLANK(R3560))),"Missing Information", INDEX(Table15[Entire Service Line Classification], MATCH(SUMIFS(Table15[Unique ID],Table15[System-Owned Portion],E3560,Table15[If Material Anything Other than "Lead" in Column E,Was Material Ever Previously Lead?],G3560,Table15[Customer-Owned Portion],O3560),Table15[Unique ID],0),0)))</f>
        <v/>
      </c>
      <c r="X3560"/>
    </row>
    <row r="3561" spans="2:24" x14ac:dyDescent="0.35">
      <c r="B3561" s="146"/>
      <c r="C3561" s="31"/>
      <c r="D3561" s="31"/>
      <c r="E3561" s="44"/>
      <c r="F3561" s="43"/>
      <c r="G3561" s="84"/>
      <c r="H3561" s="31"/>
      <c r="I3561" s="31"/>
      <c r="J3561" s="84"/>
      <c r="K3561" s="31"/>
      <c r="L3561" s="31"/>
      <c r="M3561" s="169"/>
      <c r="N3561" s="148"/>
      <c r="O3561" s="106"/>
      <c r="P3561" s="43"/>
      <c r="Q3561" s="31"/>
      <c r="R3561" s="84"/>
      <c r="S3561" s="31"/>
      <c r="T3561" s="31"/>
      <c r="U3561" s="169"/>
      <c r="V3561" s="150"/>
      <c r="W3561" s="141" t="str" cm="1">
        <f t="array" ref="W3561">IF(SUM(LEN(B3561:V3561))=0,"",IF(OR(OR(ISBLANK(F3561),SUM(LEN(C3561),LEN(D3561))=0),AND(NOT(E3561="Unknown"),ISBLANK(J3561)),AND(NOT(O3561="Unknown"),ISBLANK(R3561))),"Missing Information", INDEX(Table15[Entire Service Line Classification], MATCH(SUMIFS(Table15[Unique ID],Table15[System-Owned Portion],E3561,Table15[If Material Anything Other than "Lead" in Column E,Was Material Ever Previously Lead?],G3561,Table15[Customer-Owned Portion],O3561),Table15[Unique ID],0),0)))</f>
        <v/>
      </c>
      <c r="X3561"/>
    </row>
    <row r="3562" spans="2:24" x14ac:dyDescent="0.35">
      <c r="B3562" s="146"/>
      <c r="C3562" s="31"/>
      <c r="D3562" s="31"/>
      <c r="E3562" s="44"/>
      <c r="F3562" s="43"/>
      <c r="G3562" s="84"/>
      <c r="H3562" s="31"/>
      <c r="I3562" s="31"/>
      <c r="J3562" s="84"/>
      <c r="K3562" s="31"/>
      <c r="L3562" s="31"/>
      <c r="M3562" s="169"/>
      <c r="N3562" s="148"/>
      <c r="O3562" s="106"/>
      <c r="P3562" s="43"/>
      <c r="Q3562" s="31"/>
      <c r="R3562" s="84"/>
      <c r="S3562" s="31"/>
      <c r="T3562" s="31"/>
      <c r="U3562" s="169"/>
      <c r="V3562" s="150"/>
      <c r="W3562" s="141" t="str" cm="1">
        <f t="array" ref="W3562">IF(SUM(LEN(B3562:V3562))=0,"",IF(OR(OR(ISBLANK(F3562),SUM(LEN(C3562),LEN(D3562))=0),AND(NOT(E3562="Unknown"),ISBLANK(J3562)),AND(NOT(O3562="Unknown"),ISBLANK(R3562))),"Missing Information", INDEX(Table15[Entire Service Line Classification], MATCH(SUMIFS(Table15[Unique ID],Table15[System-Owned Portion],E3562,Table15[If Material Anything Other than "Lead" in Column E,Was Material Ever Previously Lead?],G3562,Table15[Customer-Owned Portion],O3562),Table15[Unique ID],0),0)))</f>
        <v/>
      </c>
      <c r="X3562"/>
    </row>
    <row r="3563" spans="2:24" x14ac:dyDescent="0.35">
      <c r="B3563" s="146"/>
      <c r="C3563" s="31"/>
      <c r="D3563" s="31"/>
      <c r="E3563" s="44"/>
      <c r="F3563" s="43"/>
      <c r="G3563" s="84"/>
      <c r="H3563" s="31"/>
      <c r="I3563" s="31"/>
      <c r="J3563" s="84"/>
      <c r="K3563" s="31"/>
      <c r="L3563" s="31"/>
      <c r="M3563" s="169"/>
      <c r="N3563" s="148"/>
      <c r="O3563" s="106"/>
      <c r="P3563" s="43"/>
      <c r="Q3563" s="31"/>
      <c r="R3563" s="84"/>
      <c r="S3563" s="31"/>
      <c r="T3563" s="31"/>
      <c r="U3563" s="169"/>
      <c r="V3563" s="150"/>
      <c r="W3563" s="141" t="str" cm="1">
        <f t="array" ref="W3563">IF(SUM(LEN(B3563:V3563))=0,"",IF(OR(OR(ISBLANK(F3563),SUM(LEN(C3563),LEN(D3563))=0),AND(NOT(E3563="Unknown"),ISBLANK(J3563)),AND(NOT(O3563="Unknown"),ISBLANK(R3563))),"Missing Information", INDEX(Table15[Entire Service Line Classification], MATCH(SUMIFS(Table15[Unique ID],Table15[System-Owned Portion],E3563,Table15[If Material Anything Other than "Lead" in Column E,Was Material Ever Previously Lead?],G3563,Table15[Customer-Owned Portion],O3563),Table15[Unique ID],0),0)))</f>
        <v/>
      </c>
      <c r="X3563"/>
    </row>
    <row r="3564" spans="2:24" x14ac:dyDescent="0.35">
      <c r="B3564" s="146"/>
      <c r="C3564" s="31"/>
      <c r="D3564" s="31"/>
      <c r="E3564" s="44"/>
      <c r="F3564" s="43"/>
      <c r="G3564" s="84"/>
      <c r="H3564" s="31"/>
      <c r="I3564" s="31"/>
      <c r="J3564" s="84"/>
      <c r="K3564" s="31"/>
      <c r="L3564" s="31"/>
      <c r="M3564" s="169"/>
      <c r="N3564" s="148"/>
      <c r="O3564" s="106"/>
      <c r="P3564" s="43"/>
      <c r="Q3564" s="31"/>
      <c r="R3564" s="84"/>
      <c r="S3564" s="31"/>
      <c r="T3564" s="31"/>
      <c r="U3564" s="169"/>
      <c r="V3564" s="150"/>
      <c r="W3564" s="141" t="str" cm="1">
        <f t="array" ref="W3564">IF(SUM(LEN(B3564:V3564))=0,"",IF(OR(OR(ISBLANK(F3564),SUM(LEN(C3564),LEN(D3564))=0),AND(NOT(E3564="Unknown"),ISBLANK(J3564)),AND(NOT(O3564="Unknown"),ISBLANK(R3564))),"Missing Information", INDEX(Table15[Entire Service Line Classification], MATCH(SUMIFS(Table15[Unique ID],Table15[System-Owned Portion],E3564,Table15[If Material Anything Other than "Lead" in Column E,Was Material Ever Previously Lead?],G3564,Table15[Customer-Owned Portion],O3564),Table15[Unique ID],0),0)))</f>
        <v/>
      </c>
      <c r="X3564"/>
    </row>
    <row r="3565" spans="2:24" x14ac:dyDescent="0.35">
      <c r="B3565" s="146"/>
      <c r="C3565" s="31"/>
      <c r="D3565" s="31"/>
      <c r="E3565" s="44"/>
      <c r="F3565" s="43"/>
      <c r="G3565" s="84"/>
      <c r="H3565" s="31"/>
      <c r="I3565" s="31"/>
      <c r="J3565" s="84"/>
      <c r="K3565" s="31"/>
      <c r="L3565" s="31"/>
      <c r="M3565" s="169"/>
      <c r="N3565" s="148"/>
      <c r="O3565" s="106"/>
      <c r="P3565" s="43"/>
      <c r="Q3565" s="31"/>
      <c r="R3565" s="84"/>
      <c r="S3565" s="31"/>
      <c r="T3565" s="31"/>
      <c r="U3565" s="169"/>
      <c r="V3565" s="150"/>
      <c r="W3565" s="141" t="str" cm="1">
        <f t="array" ref="W3565">IF(SUM(LEN(B3565:V3565))=0,"",IF(OR(OR(ISBLANK(F3565),SUM(LEN(C3565),LEN(D3565))=0),AND(NOT(E3565="Unknown"),ISBLANK(J3565)),AND(NOT(O3565="Unknown"),ISBLANK(R3565))),"Missing Information", INDEX(Table15[Entire Service Line Classification], MATCH(SUMIFS(Table15[Unique ID],Table15[System-Owned Portion],E3565,Table15[If Material Anything Other than "Lead" in Column E,Was Material Ever Previously Lead?],G3565,Table15[Customer-Owned Portion],O3565),Table15[Unique ID],0),0)))</f>
        <v/>
      </c>
      <c r="X3565"/>
    </row>
    <row r="3566" spans="2:24" x14ac:dyDescent="0.35">
      <c r="B3566" s="146"/>
      <c r="C3566" s="31"/>
      <c r="D3566" s="31"/>
      <c r="E3566" s="44"/>
      <c r="F3566" s="43"/>
      <c r="G3566" s="84"/>
      <c r="H3566" s="31"/>
      <c r="I3566" s="31"/>
      <c r="J3566" s="84"/>
      <c r="K3566" s="31"/>
      <c r="L3566" s="31"/>
      <c r="M3566" s="169"/>
      <c r="N3566" s="148"/>
      <c r="O3566" s="106"/>
      <c r="P3566" s="43"/>
      <c r="Q3566" s="31"/>
      <c r="R3566" s="84"/>
      <c r="S3566" s="31"/>
      <c r="T3566" s="31"/>
      <c r="U3566" s="169"/>
      <c r="V3566" s="150"/>
      <c r="W3566" s="141" t="str" cm="1">
        <f t="array" ref="W3566">IF(SUM(LEN(B3566:V3566))=0,"",IF(OR(OR(ISBLANK(F3566),SUM(LEN(C3566),LEN(D3566))=0),AND(NOT(E3566="Unknown"),ISBLANK(J3566)),AND(NOT(O3566="Unknown"),ISBLANK(R3566))),"Missing Information", INDEX(Table15[Entire Service Line Classification], MATCH(SUMIFS(Table15[Unique ID],Table15[System-Owned Portion],E3566,Table15[If Material Anything Other than "Lead" in Column E,Was Material Ever Previously Lead?],G3566,Table15[Customer-Owned Portion],O3566),Table15[Unique ID],0),0)))</f>
        <v/>
      </c>
      <c r="X3566"/>
    </row>
    <row r="3567" spans="2:24" x14ac:dyDescent="0.35">
      <c r="B3567" s="146"/>
      <c r="C3567" s="31"/>
      <c r="D3567" s="31"/>
      <c r="E3567" s="44"/>
      <c r="F3567" s="43"/>
      <c r="G3567" s="84"/>
      <c r="H3567" s="31"/>
      <c r="I3567" s="31"/>
      <c r="J3567" s="84"/>
      <c r="K3567" s="31"/>
      <c r="L3567" s="31"/>
      <c r="M3567" s="169"/>
      <c r="N3567" s="148"/>
      <c r="O3567" s="106"/>
      <c r="P3567" s="43"/>
      <c r="Q3567" s="31"/>
      <c r="R3567" s="84"/>
      <c r="S3567" s="31"/>
      <c r="T3567" s="31"/>
      <c r="U3567" s="169"/>
      <c r="V3567" s="150"/>
      <c r="W3567" s="141" t="str" cm="1">
        <f t="array" ref="W3567">IF(SUM(LEN(B3567:V3567))=0,"",IF(OR(OR(ISBLANK(F3567),SUM(LEN(C3567),LEN(D3567))=0),AND(NOT(E3567="Unknown"),ISBLANK(J3567)),AND(NOT(O3567="Unknown"),ISBLANK(R3567))),"Missing Information", INDEX(Table15[Entire Service Line Classification], MATCH(SUMIFS(Table15[Unique ID],Table15[System-Owned Portion],E3567,Table15[If Material Anything Other than "Lead" in Column E,Was Material Ever Previously Lead?],G3567,Table15[Customer-Owned Portion],O3567),Table15[Unique ID],0),0)))</f>
        <v/>
      </c>
      <c r="X3567"/>
    </row>
    <row r="3568" spans="2:24" x14ac:dyDescent="0.35">
      <c r="B3568" s="146"/>
      <c r="C3568" s="31"/>
      <c r="D3568" s="31"/>
      <c r="E3568" s="44"/>
      <c r="F3568" s="43"/>
      <c r="G3568" s="84"/>
      <c r="H3568" s="31"/>
      <c r="I3568" s="31"/>
      <c r="J3568" s="84"/>
      <c r="K3568" s="31"/>
      <c r="L3568" s="31"/>
      <c r="M3568" s="169"/>
      <c r="N3568" s="148"/>
      <c r="O3568" s="106"/>
      <c r="P3568" s="43"/>
      <c r="Q3568" s="31"/>
      <c r="R3568" s="84"/>
      <c r="S3568" s="31"/>
      <c r="T3568" s="31"/>
      <c r="U3568" s="169"/>
      <c r="V3568" s="150"/>
      <c r="W3568" s="141" t="str" cm="1">
        <f t="array" ref="W3568">IF(SUM(LEN(B3568:V3568))=0,"",IF(OR(OR(ISBLANK(F3568),SUM(LEN(C3568),LEN(D3568))=0),AND(NOT(E3568="Unknown"),ISBLANK(J3568)),AND(NOT(O3568="Unknown"),ISBLANK(R3568))),"Missing Information", INDEX(Table15[Entire Service Line Classification], MATCH(SUMIFS(Table15[Unique ID],Table15[System-Owned Portion],E3568,Table15[If Material Anything Other than "Lead" in Column E,Was Material Ever Previously Lead?],G3568,Table15[Customer-Owned Portion],O3568),Table15[Unique ID],0),0)))</f>
        <v/>
      </c>
      <c r="X3568"/>
    </row>
    <row r="3569" spans="2:24" x14ac:dyDescent="0.35">
      <c r="B3569" s="146"/>
      <c r="C3569" s="31"/>
      <c r="D3569" s="31"/>
      <c r="E3569" s="44"/>
      <c r="F3569" s="43"/>
      <c r="G3569" s="84"/>
      <c r="H3569" s="31"/>
      <c r="I3569" s="31"/>
      <c r="J3569" s="84"/>
      <c r="K3569" s="31"/>
      <c r="L3569" s="31"/>
      <c r="M3569" s="169"/>
      <c r="N3569" s="148"/>
      <c r="O3569" s="106"/>
      <c r="P3569" s="43"/>
      <c r="Q3569" s="31"/>
      <c r="R3569" s="84"/>
      <c r="S3569" s="31"/>
      <c r="T3569" s="31"/>
      <c r="U3569" s="169"/>
      <c r="V3569" s="150"/>
      <c r="W3569" s="141" t="str" cm="1">
        <f t="array" ref="W3569">IF(SUM(LEN(B3569:V3569))=0,"",IF(OR(OR(ISBLANK(F3569),SUM(LEN(C3569),LEN(D3569))=0),AND(NOT(E3569="Unknown"),ISBLANK(J3569)),AND(NOT(O3569="Unknown"),ISBLANK(R3569))),"Missing Information", INDEX(Table15[Entire Service Line Classification], MATCH(SUMIFS(Table15[Unique ID],Table15[System-Owned Portion],E3569,Table15[If Material Anything Other than "Lead" in Column E,Was Material Ever Previously Lead?],G3569,Table15[Customer-Owned Portion],O3569),Table15[Unique ID],0),0)))</f>
        <v/>
      </c>
      <c r="X3569"/>
    </row>
    <row r="3570" spans="2:24" x14ac:dyDescent="0.35">
      <c r="B3570" s="146"/>
      <c r="C3570" s="31"/>
      <c r="D3570" s="31"/>
      <c r="E3570" s="44"/>
      <c r="F3570" s="43"/>
      <c r="G3570" s="84"/>
      <c r="H3570" s="31"/>
      <c r="I3570" s="31"/>
      <c r="J3570" s="84"/>
      <c r="K3570" s="31"/>
      <c r="L3570" s="31"/>
      <c r="M3570" s="169"/>
      <c r="N3570" s="148"/>
      <c r="O3570" s="106"/>
      <c r="P3570" s="43"/>
      <c r="Q3570" s="31"/>
      <c r="R3570" s="84"/>
      <c r="S3570" s="31"/>
      <c r="T3570" s="31"/>
      <c r="U3570" s="169"/>
      <c r="V3570" s="150"/>
      <c r="W3570" s="141" t="str" cm="1">
        <f t="array" ref="W3570">IF(SUM(LEN(B3570:V3570))=0,"",IF(OR(OR(ISBLANK(F3570),SUM(LEN(C3570),LEN(D3570))=0),AND(NOT(E3570="Unknown"),ISBLANK(J3570)),AND(NOT(O3570="Unknown"),ISBLANK(R3570))),"Missing Information", INDEX(Table15[Entire Service Line Classification], MATCH(SUMIFS(Table15[Unique ID],Table15[System-Owned Portion],E3570,Table15[If Material Anything Other than "Lead" in Column E,Was Material Ever Previously Lead?],G3570,Table15[Customer-Owned Portion],O3570),Table15[Unique ID],0),0)))</f>
        <v/>
      </c>
      <c r="X3570"/>
    </row>
    <row r="3571" spans="2:24" x14ac:dyDescent="0.35">
      <c r="B3571" s="146"/>
      <c r="C3571" s="31"/>
      <c r="D3571" s="31"/>
      <c r="E3571" s="44"/>
      <c r="F3571" s="43"/>
      <c r="G3571" s="84"/>
      <c r="H3571" s="31"/>
      <c r="I3571" s="31"/>
      <c r="J3571" s="84"/>
      <c r="K3571" s="31"/>
      <c r="L3571" s="31"/>
      <c r="M3571" s="169"/>
      <c r="N3571" s="148"/>
      <c r="O3571" s="106"/>
      <c r="P3571" s="43"/>
      <c r="Q3571" s="31"/>
      <c r="R3571" s="84"/>
      <c r="S3571" s="31"/>
      <c r="T3571" s="31"/>
      <c r="U3571" s="169"/>
      <c r="V3571" s="150"/>
      <c r="W3571" s="141" t="str" cm="1">
        <f t="array" ref="W3571">IF(SUM(LEN(B3571:V3571))=0,"",IF(OR(OR(ISBLANK(F3571),SUM(LEN(C3571),LEN(D3571))=0),AND(NOT(E3571="Unknown"),ISBLANK(J3571)),AND(NOT(O3571="Unknown"),ISBLANK(R3571))),"Missing Information", INDEX(Table15[Entire Service Line Classification], MATCH(SUMIFS(Table15[Unique ID],Table15[System-Owned Portion],E3571,Table15[If Material Anything Other than "Lead" in Column E,Was Material Ever Previously Lead?],G3571,Table15[Customer-Owned Portion],O3571),Table15[Unique ID],0),0)))</f>
        <v/>
      </c>
      <c r="X3571"/>
    </row>
    <row r="3572" spans="2:24" x14ac:dyDescent="0.35">
      <c r="B3572" s="146"/>
      <c r="C3572" s="31"/>
      <c r="D3572" s="31"/>
      <c r="E3572" s="44"/>
      <c r="F3572" s="43"/>
      <c r="G3572" s="84"/>
      <c r="H3572" s="31"/>
      <c r="I3572" s="31"/>
      <c r="J3572" s="84"/>
      <c r="K3572" s="31"/>
      <c r="L3572" s="31"/>
      <c r="M3572" s="169"/>
      <c r="N3572" s="148"/>
      <c r="O3572" s="106"/>
      <c r="P3572" s="43"/>
      <c r="Q3572" s="31"/>
      <c r="R3572" s="84"/>
      <c r="S3572" s="31"/>
      <c r="T3572" s="31"/>
      <c r="U3572" s="169"/>
      <c r="V3572" s="150"/>
      <c r="W3572" s="141" t="str" cm="1">
        <f t="array" ref="W3572">IF(SUM(LEN(B3572:V3572))=0,"",IF(OR(OR(ISBLANK(F3572),SUM(LEN(C3572),LEN(D3572))=0),AND(NOT(E3572="Unknown"),ISBLANK(J3572)),AND(NOT(O3572="Unknown"),ISBLANK(R3572))),"Missing Information", INDEX(Table15[Entire Service Line Classification], MATCH(SUMIFS(Table15[Unique ID],Table15[System-Owned Portion],E3572,Table15[If Material Anything Other than "Lead" in Column E,Was Material Ever Previously Lead?],G3572,Table15[Customer-Owned Portion],O3572),Table15[Unique ID],0),0)))</f>
        <v/>
      </c>
      <c r="X3572"/>
    </row>
    <row r="3573" spans="2:24" x14ac:dyDescent="0.35">
      <c r="B3573" s="146"/>
      <c r="C3573" s="31"/>
      <c r="D3573" s="31"/>
      <c r="E3573" s="44"/>
      <c r="F3573" s="43"/>
      <c r="G3573" s="84"/>
      <c r="H3573" s="31"/>
      <c r="I3573" s="31"/>
      <c r="J3573" s="84"/>
      <c r="K3573" s="31"/>
      <c r="L3573" s="31"/>
      <c r="M3573" s="169"/>
      <c r="N3573" s="148"/>
      <c r="O3573" s="106"/>
      <c r="P3573" s="43"/>
      <c r="Q3573" s="31"/>
      <c r="R3573" s="84"/>
      <c r="S3573" s="31"/>
      <c r="T3573" s="31"/>
      <c r="U3573" s="169"/>
      <c r="V3573" s="150"/>
      <c r="W3573" s="141" t="str" cm="1">
        <f t="array" ref="W3573">IF(SUM(LEN(B3573:V3573))=0,"",IF(OR(OR(ISBLANK(F3573),SUM(LEN(C3573),LEN(D3573))=0),AND(NOT(E3573="Unknown"),ISBLANK(J3573)),AND(NOT(O3573="Unknown"),ISBLANK(R3573))),"Missing Information", INDEX(Table15[Entire Service Line Classification], MATCH(SUMIFS(Table15[Unique ID],Table15[System-Owned Portion],E3573,Table15[If Material Anything Other than "Lead" in Column E,Was Material Ever Previously Lead?],G3573,Table15[Customer-Owned Portion],O3573),Table15[Unique ID],0),0)))</f>
        <v/>
      </c>
      <c r="X3573"/>
    </row>
    <row r="3574" spans="2:24" x14ac:dyDescent="0.35">
      <c r="B3574" s="146"/>
      <c r="C3574" s="31"/>
      <c r="D3574" s="31"/>
      <c r="E3574" s="44"/>
      <c r="F3574" s="43"/>
      <c r="G3574" s="84"/>
      <c r="H3574" s="31"/>
      <c r="I3574" s="31"/>
      <c r="J3574" s="84"/>
      <c r="K3574" s="31"/>
      <c r="L3574" s="31"/>
      <c r="M3574" s="169"/>
      <c r="N3574" s="148"/>
      <c r="O3574" s="106"/>
      <c r="P3574" s="43"/>
      <c r="Q3574" s="31"/>
      <c r="R3574" s="84"/>
      <c r="S3574" s="31"/>
      <c r="T3574" s="31"/>
      <c r="U3574" s="169"/>
      <c r="V3574" s="150"/>
      <c r="W3574" s="141" t="str" cm="1">
        <f t="array" ref="W3574">IF(SUM(LEN(B3574:V3574))=0,"",IF(OR(OR(ISBLANK(F3574),SUM(LEN(C3574),LEN(D3574))=0),AND(NOT(E3574="Unknown"),ISBLANK(J3574)),AND(NOT(O3574="Unknown"),ISBLANK(R3574))),"Missing Information", INDEX(Table15[Entire Service Line Classification], MATCH(SUMIFS(Table15[Unique ID],Table15[System-Owned Portion],E3574,Table15[If Material Anything Other than "Lead" in Column E,Was Material Ever Previously Lead?],G3574,Table15[Customer-Owned Portion],O3574),Table15[Unique ID],0),0)))</f>
        <v/>
      </c>
      <c r="X3574"/>
    </row>
    <row r="3575" spans="2:24" x14ac:dyDescent="0.35">
      <c r="B3575" s="146"/>
      <c r="C3575" s="31"/>
      <c r="D3575" s="31"/>
      <c r="E3575" s="44"/>
      <c r="F3575" s="43"/>
      <c r="G3575" s="84"/>
      <c r="H3575" s="31"/>
      <c r="I3575" s="31"/>
      <c r="J3575" s="84"/>
      <c r="K3575" s="31"/>
      <c r="L3575" s="31"/>
      <c r="M3575" s="169"/>
      <c r="N3575" s="148"/>
      <c r="O3575" s="106"/>
      <c r="P3575" s="43"/>
      <c r="Q3575" s="31"/>
      <c r="R3575" s="84"/>
      <c r="S3575" s="31"/>
      <c r="T3575" s="31"/>
      <c r="U3575" s="169"/>
      <c r="V3575" s="150"/>
      <c r="W3575" s="141" t="str" cm="1">
        <f t="array" ref="W3575">IF(SUM(LEN(B3575:V3575))=0,"",IF(OR(OR(ISBLANK(F3575),SUM(LEN(C3575),LEN(D3575))=0),AND(NOT(E3575="Unknown"),ISBLANK(J3575)),AND(NOT(O3575="Unknown"),ISBLANK(R3575))),"Missing Information", INDEX(Table15[Entire Service Line Classification], MATCH(SUMIFS(Table15[Unique ID],Table15[System-Owned Portion],E3575,Table15[If Material Anything Other than "Lead" in Column E,Was Material Ever Previously Lead?],G3575,Table15[Customer-Owned Portion],O3575),Table15[Unique ID],0),0)))</f>
        <v/>
      </c>
      <c r="X3575"/>
    </row>
    <row r="3576" spans="2:24" x14ac:dyDescent="0.35">
      <c r="B3576" s="146"/>
      <c r="C3576" s="31"/>
      <c r="D3576" s="31"/>
      <c r="E3576" s="44"/>
      <c r="F3576" s="43"/>
      <c r="G3576" s="84"/>
      <c r="H3576" s="31"/>
      <c r="I3576" s="31"/>
      <c r="J3576" s="84"/>
      <c r="K3576" s="31"/>
      <c r="L3576" s="31"/>
      <c r="M3576" s="169"/>
      <c r="N3576" s="148"/>
      <c r="O3576" s="106"/>
      <c r="P3576" s="43"/>
      <c r="Q3576" s="31"/>
      <c r="R3576" s="84"/>
      <c r="S3576" s="31"/>
      <c r="T3576" s="31"/>
      <c r="U3576" s="169"/>
      <c r="V3576" s="150"/>
      <c r="W3576" s="141" t="str" cm="1">
        <f t="array" ref="W3576">IF(SUM(LEN(B3576:V3576))=0,"",IF(OR(OR(ISBLANK(F3576),SUM(LEN(C3576),LEN(D3576))=0),AND(NOT(E3576="Unknown"),ISBLANK(J3576)),AND(NOT(O3576="Unknown"),ISBLANK(R3576))),"Missing Information", INDEX(Table15[Entire Service Line Classification], MATCH(SUMIFS(Table15[Unique ID],Table15[System-Owned Portion],E3576,Table15[If Material Anything Other than "Lead" in Column E,Was Material Ever Previously Lead?],G3576,Table15[Customer-Owned Portion],O3576),Table15[Unique ID],0),0)))</f>
        <v/>
      </c>
      <c r="X3576"/>
    </row>
    <row r="3577" spans="2:24" x14ac:dyDescent="0.35">
      <c r="B3577" s="146"/>
      <c r="C3577" s="31"/>
      <c r="D3577" s="31"/>
      <c r="E3577" s="44"/>
      <c r="F3577" s="43"/>
      <c r="G3577" s="84"/>
      <c r="H3577" s="31"/>
      <c r="I3577" s="31"/>
      <c r="J3577" s="84"/>
      <c r="K3577" s="31"/>
      <c r="L3577" s="31"/>
      <c r="M3577" s="169"/>
      <c r="N3577" s="148"/>
      <c r="O3577" s="106"/>
      <c r="P3577" s="43"/>
      <c r="Q3577" s="31"/>
      <c r="R3577" s="84"/>
      <c r="S3577" s="31"/>
      <c r="T3577" s="31"/>
      <c r="U3577" s="169"/>
      <c r="V3577" s="150"/>
      <c r="W3577" s="141" t="str" cm="1">
        <f t="array" ref="W3577">IF(SUM(LEN(B3577:V3577))=0,"",IF(OR(OR(ISBLANK(F3577),SUM(LEN(C3577),LEN(D3577))=0),AND(NOT(E3577="Unknown"),ISBLANK(J3577)),AND(NOT(O3577="Unknown"),ISBLANK(R3577))),"Missing Information", INDEX(Table15[Entire Service Line Classification], MATCH(SUMIFS(Table15[Unique ID],Table15[System-Owned Portion],E3577,Table15[If Material Anything Other than "Lead" in Column E,Was Material Ever Previously Lead?],G3577,Table15[Customer-Owned Portion],O3577),Table15[Unique ID],0),0)))</f>
        <v/>
      </c>
      <c r="X3577"/>
    </row>
    <row r="3578" spans="2:24" x14ac:dyDescent="0.35">
      <c r="B3578" s="146"/>
      <c r="C3578" s="31"/>
      <c r="D3578" s="31"/>
      <c r="E3578" s="44"/>
      <c r="F3578" s="43"/>
      <c r="G3578" s="84"/>
      <c r="H3578" s="31"/>
      <c r="I3578" s="31"/>
      <c r="J3578" s="84"/>
      <c r="K3578" s="31"/>
      <c r="L3578" s="31"/>
      <c r="M3578" s="169"/>
      <c r="N3578" s="148"/>
      <c r="O3578" s="106"/>
      <c r="P3578" s="43"/>
      <c r="Q3578" s="31"/>
      <c r="R3578" s="84"/>
      <c r="S3578" s="31"/>
      <c r="T3578" s="31"/>
      <c r="U3578" s="169"/>
      <c r="V3578" s="150"/>
      <c r="W3578" s="141" t="str" cm="1">
        <f t="array" ref="W3578">IF(SUM(LEN(B3578:V3578))=0,"",IF(OR(OR(ISBLANK(F3578),SUM(LEN(C3578),LEN(D3578))=0),AND(NOT(E3578="Unknown"),ISBLANK(J3578)),AND(NOT(O3578="Unknown"),ISBLANK(R3578))),"Missing Information", INDEX(Table15[Entire Service Line Classification], MATCH(SUMIFS(Table15[Unique ID],Table15[System-Owned Portion],E3578,Table15[If Material Anything Other than "Lead" in Column E,Was Material Ever Previously Lead?],G3578,Table15[Customer-Owned Portion],O3578),Table15[Unique ID],0),0)))</f>
        <v/>
      </c>
      <c r="X3578"/>
    </row>
    <row r="3579" spans="2:24" x14ac:dyDescent="0.35">
      <c r="B3579" s="146"/>
      <c r="C3579" s="31"/>
      <c r="D3579" s="31"/>
      <c r="E3579" s="44"/>
      <c r="F3579" s="43"/>
      <c r="G3579" s="84"/>
      <c r="H3579" s="31"/>
      <c r="I3579" s="31"/>
      <c r="J3579" s="84"/>
      <c r="K3579" s="31"/>
      <c r="L3579" s="31"/>
      <c r="M3579" s="169"/>
      <c r="N3579" s="148"/>
      <c r="O3579" s="106"/>
      <c r="P3579" s="43"/>
      <c r="Q3579" s="31"/>
      <c r="R3579" s="84"/>
      <c r="S3579" s="31"/>
      <c r="T3579" s="31"/>
      <c r="U3579" s="169"/>
      <c r="V3579" s="150"/>
      <c r="W3579" s="141" t="str" cm="1">
        <f t="array" ref="W3579">IF(SUM(LEN(B3579:V3579))=0,"",IF(OR(OR(ISBLANK(F3579),SUM(LEN(C3579),LEN(D3579))=0),AND(NOT(E3579="Unknown"),ISBLANK(J3579)),AND(NOT(O3579="Unknown"),ISBLANK(R3579))),"Missing Information", INDEX(Table15[Entire Service Line Classification], MATCH(SUMIFS(Table15[Unique ID],Table15[System-Owned Portion],E3579,Table15[If Material Anything Other than "Lead" in Column E,Was Material Ever Previously Lead?],G3579,Table15[Customer-Owned Portion],O3579),Table15[Unique ID],0),0)))</f>
        <v/>
      </c>
      <c r="X3579"/>
    </row>
    <row r="3580" spans="2:24" x14ac:dyDescent="0.35">
      <c r="B3580" s="146"/>
      <c r="C3580" s="31"/>
      <c r="D3580" s="31"/>
      <c r="E3580" s="44"/>
      <c r="F3580" s="43"/>
      <c r="G3580" s="84"/>
      <c r="H3580" s="31"/>
      <c r="I3580" s="31"/>
      <c r="J3580" s="84"/>
      <c r="K3580" s="31"/>
      <c r="L3580" s="31"/>
      <c r="M3580" s="169"/>
      <c r="N3580" s="148"/>
      <c r="O3580" s="106"/>
      <c r="P3580" s="43"/>
      <c r="Q3580" s="31"/>
      <c r="R3580" s="84"/>
      <c r="S3580" s="31"/>
      <c r="T3580" s="31"/>
      <c r="U3580" s="169"/>
      <c r="V3580" s="150"/>
      <c r="W3580" s="141" t="str" cm="1">
        <f t="array" ref="W3580">IF(SUM(LEN(B3580:V3580))=0,"",IF(OR(OR(ISBLANK(F3580),SUM(LEN(C3580),LEN(D3580))=0),AND(NOT(E3580="Unknown"),ISBLANK(J3580)),AND(NOT(O3580="Unknown"),ISBLANK(R3580))),"Missing Information", INDEX(Table15[Entire Service Line Classification], MATCH(SUMIFS(Table15[Unique ID],Table15[System-Owned Portion],E3580,Table15[If Material Anything Other than "Lead" in Column E,Was Material Ever Previously Lead?],G3580,Table15[Customer-Owned Portion],O3580),Table15[Unique ID],0),0)))</f>
        <v/>
      </c>
      <c r="X3580"/>
    </row>
    <row r="3581" spans="2:24" x14ac:dyDescent="0.35">
      <c r="B3581" s="146"/>
      <c r="C3581" s="31"/>
      <c r="D3581" s="31"/>
      <c r="E3581" s="44"/>
      <c r="F3581" s="43"/>
      <c r="G3581" s="84"/>
      <c r="H3581" s="31"/>
      <c r="I3581" s="31"/>
      <c r="J3581" s="84"/>
      <c r="K3581" s="31"/>
      <c r="L3581" s="31"/>
      <c r="M3581" s="169"/>
      <c r="N3581" s="148"/>
      <c r="O3581" s="106"/>
      <c r="P3581" s="43"/>
      <c r="Q3581" s="31"/>
      <c r="R3581" s="84"/>
      <c r="S3581" s="31"/>
      <c r="T3581" s="31"/>
      <c r="U3581" s="169"/>
      <c r="V3581" s="150"/>
      <c r="W3581" s="141" t="str" cm="1">
        <f t="array" ref="W3581">IF(SUM(LEN(B3581:V3581))=0,"",IF(OR(OR(ISBLANK(F3581),SUM(LEN(C3581),LEN(D3581))=0),AND(NOT(E3581="Unknown"),ISBLANK(J3581)),AND(NOT(O3581="Unknown"),ISBLANK(R3581))),"Missing Information", INDEX(Table15[Entire Service Line Classification], MATCH(SUMIFS(Table15[Unique ID],Table15[System-Owned Portion],E3581,Table15[If Material Anything Other than "Lead" in Column E,Was Material Ever Previously Lead?],G3581,Table15[Customer-Owned Portion],O3581),Table15[Unique ID],0),0)))</f>
        <v/>
      </c>
      <c r="X3581"/>
    </row>
    <row r="3582" spans="2:24" x14ac:dyDescent="0.35">
      <c r="B3582" s="146"/>
      <c r="C3582" s="31"/>
      <c r="D3582" s="31"/>
      <c r="E3582" s="44"/>
      <c r="F3582" s="43"/>
      <c r="G3582" s="84"/>
      <c r="H3582" s="31"/>
      <c r="I3582" s="31"/>
      <c r="J3582" s="84"/>
      <c r="K3582" s="31"/>
      <c r="L3582" s="31"/>
      <c r="M3582" s="169"/>
      <c r="N3582" s="148"/>
      <c r="O3582" s="106"/>
      <c r="P3582" s="43"/>
      <c r="Q3582" s="31"/>
      <c r="R3582" s="84"/>
      <c r="S3582" s="31"/>
      <c r="T3582" s="31"/>
      <c r="U3582" s="169"/>
      <c r="V3582" s="150"/>
      <c r="W3582" s="141" t="str" cm="1">
        <f t="array" ref="W3582">IF(SUM(LEN(B3582:V3582))=0,"",IF(OR(OR(ISBLANK(F3582),SUM(LEN(C3582),LEN(D3582))=0),AND(NOT(E3582="Unknown"),ISBLANK(J3582)),AND(NOT(O3582="Unknown"),ISBLANK(R3582))),"Missing Information", INDEX(Table15[Entire Service Line Classification], MATCH(SUMIFS(Table15[Unique ID],Table15[System-Owned Portion],E3582,Table15[If Material Anything Other than "Lead" in Column E,Was Material Ever Previously Lead?],G3582,Table15[Customer-Owned Portion],O3582),Table15[Unique ID],0),0)))</f>
        <v/>
      </c>
      <c r="X3582"/>
    </row>
    <row r="3583" spans="2:24" x14ac:dyDescent="0.35">
      <c r="B3583" s="146"/>
      <c r="C3583" s="31"/>
      <c r="D3583" s="31"/>
      <c r="E3583" s="44"/>
      <c r="F3583" s="43"/>
      <c r="G3583" s="84"/>
      <c r="H3583" s="31"/>
      <c r="I3583" s="31"/>
      <c r="J3583" s="84"/>
      <c r="K3583" s="31"/>
      <c r="L3583" s="31"/>
      <c r="M3583" s="169"/>
      <c r="N3583" s="148"/>
      <c r="O3583" s="106"/>
      <c r="P3583" s="43"/>
      <c r="Q3583" s="31"/>
      <c r="R3583" s="84"/>
      <c r="S3583" s="31"/>
      <c r="T3583" s="31"/>
      <c r="U3583" s="169"/>
      <c r="V3583" s="150"/>
      <c r="W3583" s="141" t="str" cm="1">
        <f t="array" ref="W3583">IF(SUM(LEN(B3583:V3583))=0,"",IF(OR(OR(ISBLANK(F3583),SUM(LEN(C3583),LEN(D3583))=0),AND(NOT(E3583="Unknown"),ISBLANK(J3583)),AND(NOT(O3583="Unknown"),ISBLANK(R3583))),"Missing Information", INDEX(Table15[Entire Service Line Classification], MATCH(SUMIFS(Table15[Unique ID],Table15[System-Owned Portion],E3583,Table15[If Material Anything Other than "Lead" in Column E,Was Material Ever Previously Lead?],G3583,Table15[Customer-Owned Portion],O3583),Table15[Unique ID],0),0)))</f>
        <v/>
      </c>
      <c r="X3583"/>
    </row>
    <row r="3584" spans="2:24" x14ac:dyDescent="0.35">
      <c r="B3584" s="146"/>
      <c r="C3584" s="31"/>
      <c r="D3584" s="31"/>
      <c r="E3584" s="44"/>
      <c r="F3584" s="43"/>
      <c r="G3584" s="84"/>
      <c r="H3584" s="31"/>
      <c r="I3584" s="31"/>
      <c r="J3584" s="84"/>
      <c r="K3584" s="31"/>
      <c r="L3584" s="31"/>
      <c r="M3584" s="169"/>
      <c r="N3584" s="148"/>
      <c r="O3584" s="106"/>
      <c r="P3584" s="43"/>
      <c r="Q3584" s="31"/>
      <c r="R3584" s="84"/>
      <c r="S3584" s="31"/>
      <c r="T3584" s="31"/>
      <c r="U3584" s="169"/>
      <c r="V3584" s="150"/>
      <c r="W3584" s="141" t="str" cm="1">
        <f t="array" ref="W3584">IF(SUM(LEN(B3584:V3584))=0,"",IF(OR(OR(ISBLANK(F3584),SUM(LEN(C3584),LEN(D3584))=0),AND(NOT(E3584="Unknown"),ISBLANK(J3584)),AND(NOT(O3584="Unknown"),ISBLANK(R3584))),"Missing Information", INDEX(Table15[Entire Service Line Classification], MATCH(SUMIFS(Table15[Unique ID],Table15[System-Owned Portion],E3584,Table15[If Material Anything Other than "Lead" in Column E,Was Material Ever Previously Lead?],G3584,Table15[Customer-Owned Portion],O3584),Table15[Unique ID],0),0)))</f>
        <v/>
      </c>
      <c r="X3584"/>
    </row>
    <row r="3585" spans="2:24" x14ac:dyDescent="0.35">
      <c r="B3585" s="146"/>
      <c r="C3585" s="31"/>
      <c r="D3585" s="31"/>
      <c r="E3585" s="44"/>
      <c r="F3585" s="43"/>
      <c r="G3585" s="84"/>
      <c r="H3585" s="31"/>
      <c r="I3585" s="31"/>
      <c r="J3585" s="84"/>
      <c r="K3585" s="31"/>
      <c r="L3585" s="31"/>
      <c r="M3585" s="169"/>
      <c r="N3585" s="148"/>
      <c r="O3585" s="106"/>
      <c r="P3585" s="43"/>
      <c r="Q3585" s="31"/>
      <c r="R3585" s="84"/>
      <c r="S3585" s="31"/>
      <c r="T3585" s="31"/>
      <c r="U3585" s="169"/>
      <c r="V3585" s="150"/>
      <c r="W3585" s="141" t="str" cm="1">
        <f t="array" ref="W3585">IF(SUM(LEN(B3585:V3585))=0,"",IF(OR(OR(ISBLANK(F3585),SUM(LEN(C3585),LEN(D3585))=0),AND(NOT(E3585="Unknown"),ISBLANK(J3585)),AND(NOT(O3585="Unknown"),ISBLANK(R3585))),"Missing Information", INDEX(Table15[Entire Service Line Classification], MATCH(SUMIFS(Table15[Unique ID],Table15[System-Owned Portion],E3585,Table15[If Material Anything Other than "Lead" in Column E,Was Material Ever Previously Lead?],G3585,Table15[Customer-Owned Portion],O3585),Table15[Unique ID],0),0)))</f>
        <v/>
      </c>
      <c r="X3585"/>
    </row>
    <row r="3586" spans="2:24" x14ac:dyDescent="0.35">
      <c r="B3586" s="146"/>
      <c r="C3586" s="31"/>
      <c r="D3586" s="31"/>
      <c r="E3586" s="44"/>
      <c r="F3586" s="43"/>
      <c r="G3586" s="84"/>
      <c r="H3586" s="31"/>
      <c r="I3586" s="31"/>
      <c r="J3586" s="84"/>
      <c r="K3586" s="31"/>
      <c r="L3586" s="31"/>
      <c r="M3586" s="169"/>
      <c r="N3586" s="148"/>
      <c r="O3586" s="106"/>
      <c r="P3586" s="43"/>
      <c r="Q3586" s="31"/>
      <c r="R3586" s="84"/>
      <c r="S3586" s="31"/>
      <c r="T3586" s="31"/>
      <c r="U3586" s="169"/>
      <c r="V3586" s="150"/>
      <c r="W3586" s="141" t="str" cm="1">
        <f t="array" ref="W3586">IF(SUM(LEN(B3586:V3586))=0,"",IF(OR(OR(ISBLANK(F3586),SUM(LEN(C3586),LEN(D3586))=0),AND(NOT(E3586="Unknown"),ISBLANK(J3586)),AND(NOT(O3586="Unknown"),ISBLANK(R3586))),"Missing Information", INDEX(Table15[Entire Service Line Classification], MATCH(SUMIFS(Table15[Unique ID],Table15[System-Owned Portion],E3586,Table15[If Material Anything Other than "Lead" in Column E,Was Material Ever Previously Lead?],G3586,Table15[Customer-Owned Portion],O3586),Table15[Unique ID],0),0)))</f>
        <v/>
      </c>
      <c r="X3586"/>
    </row>
    <row r="3587" spans="2:24" x14ac:dyDescent="0.35">
      <c r="B3587" s="146"/>
      <c r="C3587" s="31"/>
      <c r="D3587" s="31"/>
      <c r="E3587" s="44"/>
      <c r="F3587" s="43"/>
      <c r="G3587" s="84"/>
      <c r="H3587" s="31"/>
      <c r="I3587" s="31"/>
      <c r="J3587" s="84"/>
      <c r="K3587" s="31"/>
      <c r="L3587" s="31"/>
      <c r="M3587" s="169"/>
      <c r="N3587" s="148"/>
      <c r="O3587" s="106"/>
      <c r="P3587" s="43"/>
      <c r="Q3587" s="31"/>
      <c r="R3587" s="84"/>
      <c r="S3587" s="31"/>
      <c r="T3587" s="31"/>
      <c r="U3587" s="169"/>
      <c r="V3587" s="150"/>
      <c r="W3587" s="141" t="str" cm="1">
        <f t="array" ref="W3587">IF(SUM(LEN(B3587:V3587))=0,"",IF(OR(OR(ISBLANK(F3587),SUM(LEN(C3587),LEN(D3587))=0),AND(NOT(E3587="Unknown"),ISBLANK(J3587)),AND(NOT(O3587="Unknown"),ISBLANK(R3587))),"Missing Information", INDEX(Table15[Entire Service Line Classification], MATCH(SUMIFS(Table15[Unique ID],Table15[System-Owned Portion],E3587,Table15[If Material Anything Other than "Lead" in Column E,Was Material Ever Previously Lead?],G3587,Table15[Customer-Owned Portion],O3587),Table15[Unique ID],0),0)))</f>
        <v/>
      </c>
      <c r="X3587"/>
    </row>
    <row r="3588" spans="2:24" x14ac:dyDescent="0.35">
      <c r="B3588" s="146"/>
      <c r="C3588" s="31"/>
      <c r="D3588" s="31"/>
      <c r="E3588" s="44"/>
      <c r="F3588" s="43"/>
      <c r="G3588" s="84"/>
      <c r="H3588" s="31"/>
      <c r="I3588" s="31"/>
      <c r="J3588" s="84"/>
      <c r="K3588" s="31"/>
      <c r="L3588" s="31"/>
      <c r="M3588" s="169"/>
      <c r="N3588" s="148"/>
      <c r="O3588" s="106"/>
      <c r="P3588" s="43"/>
      <c r="Q3588" s="31"/>
      <c r="R3588" s="84"/>
      <c r="S3588" s="31"/>
      <c r="T3588" s="31"/>
      <c r="U3588" s="169"/>
      <c r="V3588" s="150"/>
      <c r="W3588" s="141" t="str" cm="1">
        <f t="array" ref="W3588">IF(SUM(LEN(B3588:V3588))=0,"",IF(OR(OR(ISBLANK(F3588),SUM(LEN(C3588),LEN(D3588))=0),AND(NOT(E3588="Unknown"),ISBLANK(J3588)),AND(NOT(O3588="Unknown"),ISBLANK(R3588))),"Missing Information", INDEX(Table15[Entire Service Line Classification], MATCH(SUMIFS(Table15[Unique ID],Table15[System-Owned Portion],E3588,Table15[If Material Anything Other than "Lead" in Column E,Was Material Ever Previously Lead?],G3588,Table15[Customer-Owned Portion],O3588),Table15[Unique ID],0),0)))</f>
        <v/>
      </c>
      <c r="X3588"/>
    </row>
    <row r="3589" spans="2:24" x14ac:dyDescent="0.35">
      <c r="B3589" s="146"/>
      <c r="C3589" s="31"/>
      <c r="D3589" s="31"/>
      <c r="E3589" s="44"/>
      <c r="F3589" s="43"/>
      <c r="G3589" s="84"/>
      <c r="H3589" s="31"/>
      <c r="I3589" s="31"/>
      <c r="J3589" s="84"/>
      <c r="K3589" s="31"/>
      <c r="L3589" s="31"/>
      <c r="M3589" s="169"/>
      <c r="N3589" s="148"/>
      <c r="O3589" s="106"/>
      <c r="P3589" s="43"/>
      <c r="Q3589" s="31"/>
      <c r="R3589" s="84"/>
      <c r="S3589" s="31"/>
      <c r="T3589" s="31"/>
      <c r="U3589" s="169"/>
      <c r="V3589" s="150"/>
      <c r="W3589" s="141" t="str" cm="1">
        <f t="array" ref="W3589">IF(SUM(LEN(B3589:V3589))=0,"",IF(OR(OR(ISBLANK(F3589),SUM(LEN(C3589),LEN(D3589))=0),AND(NOT(E3589="Unknown"),ISBLANK(J3589)),AND(NOT(O3589="Unknown"),ISBLANK(R3589))),"Missing Information", INDEX(Table15[Entire Service Line Classification], MATCH(SUMIFS(Table15[Unique ID],Table15[System-Owned Portion],E3589,Table15[If Material Anything Other than "Lead" in Column E,Was Material Ever Previously Lead?],G3589,Table15[Customer-Owned Portion],O3589),Table15[Unique ID],0),0)))</f>
        <v/>
      </c>
      <c r="X3589"/>
    </row>
    <row r="3590" spans="2:24" x14ac:dyDescent="0.35">
      <c r="B3590" s="146"/>
      <c r="C3590" s="31"/>
      <c r="D3590" s="31"/>
      <c r="E3590" s="44"/>
      <c r="F3590" s="43"/>
      <c r="G3590" s="84"/>
      <c r="H3590" s="31"/>
      <c r="I3590" s="31"/>
      <c r="J3590" s="84"/>
      <c r="K3590" s="31"/>
      <c r="L3590" s="31"/>
      <c r="M3590" s="169"/>
      <c r="N3590" s="148"/>
      <c r="O3590" s="106"/>
      <c r="P3590" s="43"/>
      <c r="Q3590" s="31"/>
      <c r="R3590" s="84"/>
      <c r="S3590" s="31"/>
      <c r="T3590" s="31"/>
      <c r="U3590" s="169"/>
      <c r="V3590" s="150"/>
      <c r="W3590" s="141" t="str" cm="1">
        <f t="array" ref="W3590">IF(SUM(LEN(B3590:V3590))=0,"",IF(OR(OR(ISBLANK(F3590),SUM(LEN(C3590),LEN(D3590))=0),AND(NOT(E3590="Unknown"),ISBLANK(J3590)),AND(NOT(O3590="Unknown"),ISBLANK(R3590))),"Missing Information", INDEX(Table15[Entire Service Line Classification], MATCH(SUMIFS(Table15[Unique ID],Table15[System-Owned Portion],E3590,Table15[If Material Anything Other than "Lead" in Column E,Was Material Ever Previously Lead?],G3590,Table15[Customer-Owned Portion],O3590),Table15[Unique ID],0),0)))</f>
        <v/>
      </c>
      <c r="X3590"/>
    </row>
    <row r="3591" spans="2:24" x14ac:dyDescent="0.35">
      <c r="B3591" s="146"/>
      <c r="C3591" s="31"/>
      <c r="D3591" s="31"/>
      <c r="E3591" s="44"/>
      <c r="F3591" s="43"/>
      <c r="G3591" s="84"/>
      <c r="H3591" s="31"/>
      <c r="I3591" s="31"/>
      <c r="J3591" s="84"/>
      <c r="K3591" s="31"/>
      <c r="L3591" s="31"/>
      <c r="M3591" s="169"/>
      <c r="N3591" s="148"/>
      <c r="O3591" s="106"/>
      <c r="P3591" s="43"/>
      <c r="Q3591" s="31"/>
      <c r="R3591" s="84"/>
      <c r="S3591" s="31"/>
      <c r="T3591" s="31"/>
      <c r="U3591" s="169"/>
      <c r="V3591" s="150"/>
      <c r="W3591" s="141" t="str" cm="1">
        <f t="array" ref="W3591">IF(SUM(LEN(B3591:V3591))=0,"",IF(OR(OR(ISBLANK(F3591),SUM(LEN(C3591),LEN(D3591))=0),AND(NOT(E3591="Unknown"),ISBLANK(J3591)),AND(NOT(O3591="Unknown"),ISBLANK(R3591))),"Missing Information", INDEX(Table15[Entire Service Line Classification], MATCH(SUMIFS(Table15[Unique ID],Table15[System-Owned Portion],E3591,Table15[If Material Anything Other than "Lead" in Column E,Was Material Ever Previously Lead?],G3591,Table15[Customer-Owned Portion],O3591),Table15[Unique ID],0),0)))</f>
        <v/>
      </c>
      <c r="X3591"/>
    </row>
    <row r="3592" spans="2:24" x14ac:dyDescent="0.35">
      <c r="B3592" s="146"/>
      <c r="C3592" s="31"/>
      <c r="D3592" s="31"/>
      <c r="E3592" s="44"/>
      <c r="F3592" s="43"/>
      <c r="G3592" s="84"/>
      <c r="H3592" s="31"/>
      <c r="I3592" s="31"/>
      <c r="J3592" s="84"/>
      <c r="K3592" s="31"/>
      <c r="L3592" s="31"/>
      <c r="M3592" s="169"/>
      <c r="N3592" s="148"/>
      <c r="O3592" s="106"/>
      <c r="P3592" s="43"/>
      <c r="Q3592" s="31"/>
      <c r="R3592" s="84"/>
      <c r="S3592" s="31"/>
      <c r="T3592" s="31"/>
      <c r="U3592" s="169"/>
      <c r="V3592" s="150"/>
      <c r="W3592" s="141" t="str" cm="1">
        <f t="array" ref="W3592">IF(SUM(LEN(B3592:V3592))=0,"",IF(OR(OR(ISBLANK(F3592),SUM(LEN(C3592),LEN(D3592))=0),AND(NOT(E3592="Unknown"),ISBLANK(J3592)),AND(NOT(O3592="Unknown"),ISBLANK(R3592))),"Missing Information", INDEX(Table15[Entire Service Line Classification], MATCH(SUMIFS(Table15[Unique ID],Table15[System-Owned Portion],E3592,Table15[If Material Anything Other than "Lead" in Column E,Was Material Ever Previously Lead?],G3592,Table15[Customer-Owned Portion],O3592),Table15[Unique ID],0),0)))</f>
        <v/>
      </c>
      <c r="X3592"/>
    </row>
    <row r="3593" spans="2:24" x14ac:dyDescent="0.35">
      <c r="B3593" s="146"/>
      <c r="C3593" s="31"/>
      <c r="D3593" s="31"/>
      <c r="E3593" s="44"/>
      <c r="F3593" s="43"/>
      <c r="G3593" s="84"/>
      <c r="H3593" s="31"/>
      <c r="I3593" s="31"/>
      <c r="J3593" s="84"/>
      <c r="K3593" s="31"/>
      <c r="L3593" s="31"/>
      <c r="M3593" s="169"/>
      <c r="N3593" s="148"/>
      <c r="O3593" s="106"/>
      <c r="P3593" s="43"/>
      <c r="Q3593" s="31"/>
      <c r="R3593" s="84"/>
      <c r="S3593" s="31"/>
      <c r="T3593" s="31"/>
      <c r="U3593" s="169"/>
      <c r="V3593" s="150"/>
      <c r="W3593" s="141" t="str" cm="1">
        <f t="array" ref="W3593">IF(SUM(LEN(B3593:V3593))=0,"",IF(OR(OR(ISBLANK(F3593),SUM(LEN(C3593),LEN(D3593))=0),AND(NOT(E3593="Unknown"),ISBLANK(J3593)),AND(NOT(O3593="Unknown"),ISBLANK(R3593))),"Missing Information", INDEX(Table15[Entire Service Line Classification], MATCH(SUMIFS(Table15[Unique ID],Table15[System-Owned Portion],E3593,Table15[If Material Anything Other than "Lead" in Column E,Was Material Ever Previously Lead?],G3593,Table15[Customer-Owned Portion],O3593),Table15[Unique ID],0),0)))</f>
        <v/>
      </c>
      <c r="X3593"/>
    </row>
    <row r="3594" spans="2:24" x14ac:dyDescent="0.35">
      <c r="B3594" s="146"/>
      <c r="C3594" s="31"/>
      <c r="D3594" s="31"/>
      <c r="E3594" s="44"/>
      <c r="F3594" s="43"/>
      <c r="G3594" s="84"/>
      <c r="H3594" s="31"/>
      <c r="I3594" s="31"/>
      <c r="J3594" s="84"/>
      <c r="K3594" s="31"/>
      <c r="L3594" s="31"/>
      <c r="M3594" s="169"/>
      <c r="N3594" s="148"/>
      <c r="O3594" s="106"/>
      <c r="P3594" s="43"/>
      <c r="Q3594" s="31"/>
      <c r="R3594" s="84"/>
      <c r="S3594" s="31"/>
      <c r="T3594" s="31"/>
      <c r="U3594" s="169"/>
      <c r="V3594" s="150"/>
      <c r="W3594" s="141" t="str" cm="1">
        <f t="array" ref="W3594">IF(SUM(LEN(B3594:V3594))=0,"",IF(OR(OR(ISBLANK(F3594),SUM(LEN(C3594),LEN(D3594))=0),AND(NOT(E3594="Unknown"),ISBLANK(J3594)),AND(NOT(O3594="Unknown"),ISBLANK(R3594))),"Missing Information", INDEX(Table15[Entire Service Line Classification], MATCH(SUMIFS(Table15[Unique ID],Table15[System-Owned Portion],E3594,Table15[If Material Anything Other than "Lead" in Column E,Was Material Ever Previously Lead?],G3594,Table15[Customer-Owned Portion],O3594),Table15[Unique ID],0),0)))</f>
        <v/>
      </c>
      <c r="X3594"/>
    </row>
    <row r="3595" spans="2:24" x14ac:dyDescent="0.35">
      <c r="B3595" s="146"/>
      <c r="C3595" s="31"/>
      <c r="D3595" s="31"/>
      <c r="E3595" s="44"/>
      <c r="F3595" s="43"/>
      <c r="G3595" s="84"/>
      <c r="H3595" s="31"/>
      <c r="I3595" s="31"/>
      <c r="J3595" s="84"/>
      <c r="K3595" s="31"/>
      <c r="L3595" s="31"/>
      <c r="M3595" s="169"/>
      <c r="N3595" s="148"/>
      <c r="O3595" s="106"/>
      <c r="P3595" s="43"/>
      <c r="Q3595" s="31"/>
      <c r="R3595" s="84"/>
      <c r="S3595" s="31"/>
      <c r="T3595" s="31"/>
      <c r="U3595" s="169"/>
      <c r="V3595" s="150"/>
      <c r="W3595" s="141" t="str" cm="1">
        <f t="array" ref="W3595">IF(SUM(LEN(B3595:V3595))=0,"",IF(OR(OR(ISBLANK(F3595),SUM(LEN(C3595),LEN(D3595))=0),AND(NOT(E3595="Unknown"),ISBLANK(J3595)),AND(NOT(O3595="Unknown"),ISBLANK(R3595))),"Missing Information", INDEX(Table15[Entire Service Line Classification], MATCH(SUMIFS(Table15[Unique ID],Table15[System-Owned Portion],E3595,Table15[If Material Anything Other than "Lead" in Column E,Was Material Ever Previously Lead?],G3595,Table15[Customer-Owned Portion],O3595),Table15[Unique ID],0),0)))</f>
        <v/>
      </c>
      <c r="X3595"/>
    </row>
    <row r="3596" spans="2:24" x14ac:dyDescent="0.35">
      <c r="B3596" s="146"/>
      <c r="C3596" s="31"/>
      <c r="D3596" s="31"/>
      <c r="E3596" s="44"/>
      <c r="F3596" s="43"/>
      <c r="G3596" s="84"/>
      <c r="H3596" s="31"/>
      <c r="I3596" s="31"/>
      <c r="J3596" s="84"/>
      <c r="K3596" s="31"/>
      <c r="L3596" s="31"/>
      <c r="M3596" s="169"/>
      <c r="N3596" s="148"/>
      <c r="O3596" s="106"/>
      <c r="P3596" s="43"/>
      <c r="Q3596" s="31"/>
      <c r="R3596" s="84"/>
      <c r="S3596" s="31"/>
      <c r="T3596" s="31"/>
      <c r="U3596" s="169"/>
      <c r="V3596" s="150"/>
      <c r="W3596" s="141" t="str" cm="1">
        <f t="array" ref="W3596">IF(SUM(LEN(B3596:V3596))=0,"",IF(OR(OR(ISBLANK(F3596),SUM(LEN(C3596),LEN(D3596))=0),AND(NOT(E3596="Unknown"),ISBLANK(J3596)),AND(NOT(O3596="Unknown"),ISBLANK(R3596))),"Missing Information", INDEX(Table15[Entire Service Line Classification], MATCH(SUMIFS(Table15[Unique ID],Table15[System-Owned Portion],E3596,Table15[If Material Anything Other than "Lead" in Column E,Was Material Ever Previously Lead?],G3596,Table15[Customer-Owned Portion],O3596),Table15[Unique ID],0),0)))</f>
        <v/>
      </c>
      <c r="X3596"/>
    </row>
    <row r="3597" spans="2:24" x14ac:dyDescent="0.35">
      <c r="B3597" s="146"/>
      <c r="C3597" s="31"/>
      <c r="D3597" s="31"/>
      <c r="E3597" s="44"/>
      <c r="F3597" s="43"/>
      <c r="G3597" s="84"/>
      <c r="H3597" s="31"/>
      <c r="I3597" s="31"/>
      <c r="J3597" s="84"/>
      <c r="K3597" s="31"/>
      <c r="L3597" s="31"/>
      <c r="M3597" s="169"/>
      <c r="N3597" s="148"/>
      <c r="O3597" s="106"/>
      <c r="P3597" s="43"/>
      <c r="Q3597" s="31"/>
      <c r="R3597" s="84"/>
      <c r="S3597" s="31"/>
      <c r="T3597" s="31"/>
      <c r="U3597" s="169"/>
      <c r="V3597" s="150"/>
      <c r="W3597" s="141" t="str" cm="1">
        <f t="array" ref="W3597">IF(SUM(LEN(B3597:V3597))=0,"",IF(OR(OR(ISBLANK(F3597),SUM(LEN(C3597),LEN(D3597))=0),AND(NOT(E3597="Unknown"),ISBLANK(J3597)),AND(NOT(O3597="Unknown"),ISBLANK(R3597))),"Missing Information", INDEX(Table15[Entire Service Line Classification], MATCH(SUMIFS(Table15[Unique ID],Table15[System-Owned Portion],E3597,Table15[If Material Anything Other than "Lead" in Column E,Was Material Ever Previously Lead?],G3597,Table15[Customer-Owned Portion],O3597),Table15[Unique ID],0),0)))</f>
        <v/>
      </c>
      <c r="X3597"/>
    </row>
    <row r="3598" spans="2:24" x14ac:dyDescent="0.35">
      <c r="B3598" s="146"/>
      <c r="C3598" s="31"/>
      <c r="D3598" s="31"/>
      <c r="E3598" s="44"/>
      <c r="F3598" s="43"/>
      <c r="G3598" s="84"/>
      <c r="H3598" s="31"/>
      <c r="I3598" s="31"/>
      <c r="J3598" s="84"/>
      <c r="K3598" s="31"/>
      <c r="L3598" s="31"/>
      <c r="M3598" s="169"/>
      <c r="N3598" s="148"/>
      <c r="O3598" s="106"/>
      <c r="P3598" s="43"/>
      <c r="Q3598" s="31"/>
      <c r="R3598" s="84"/>
      <c r="S3598" s="31"/>
      <c r="T3598" s="31"/>
      <c r="U3598" s="169"/>
      <c r="V3598" s="150"/>
      <c r="W3598" s="141" t="str" cm="1">
        <f t="array" ref="W3598">IF(SUM(LEN(B3598:V3598))=0,"",IF(OR(OR(ISBLANK(F3598),SUM(LEN(C3598),LEN(D3598))=0),AND(NOT(E3598="Unknown"),ISBLANK(J3598)),AND(NOT(O3598="Unknown"),ISBLANK(R3598))),"Missing Information", INDEX(Table15[Entire Service Line Classification], MATCH(SUMIFS(Table15[Unique ID],Table15[System-Owned Portion],E3598,Table15[If Material Anything Other than "Lead" in Column E,Was Material Ever Previously Lead?],G3598,Table15[Customer-Owned Portion],O3598),Table15[Unique ID],0),0)))</f>
        <v/>
      </c>
      <c r="X3598"/>
    </row>
    <row r="3599" spans="2:24" x14ac:dyDescent="0.35">
      <c r="B3599" s="146"/>
      <c r="C3599" s="31"/>
      <c r="D3599" s="31"/>
      <c r="E3599" s="44"/>
      <c r="F3599" s="43"/>
      <c r="G3599" s="84"/>
      <c r="H3599" s="31"/>
      <c r="I3599" s="31"/>
      <c r="J3599" s="84"/>
      <c r="K3599" s="31"/>
      <c r="L3599" s="31"/>
      <c r="M3599" s="169"/>
      <c r="N3599" s="148"/>
      <c r="O3599" s="106"/>
      <c r="P3599" s="43"/>
      <c r="Q3599" s="31"/>
      <c r="R3599" s="84"/>
      <c r="S3599" s="31"/>
      <c r="T3599" s="31"/>
      <c r="U3599" s="169"/>
      <c r="V3599" s="150"/>
      <c r="W3599" s="141" t="str" cm="1">
        <f t="array" ref="W3599">IF(SUM(LEN(B3599:V3599))=0,"",IF(OR(OR(ISBLANK(F3599),SUM(LEN(C3599),LEN(D3599))=0),AND(NOT(E3599="Unknown"),ISBLANK(J3599)),AND(NOT(O3599="Unknown"),ISBLANK(R3599))),"Missing Information", INDEX(Table15[Entire Service Line Classification], MATCH(SUMIFS(Table15[Unique ID],Table15[System-Owned Portion],E3599,Table15[If Material Anything Other than "Lead" in Column E,Was Material Ever Previously Lead?],G3599,Table15[Customer-Owned Portion],O3599),Table15[Unique ID],0),0)))</f>
        <v/>
      </c>
      <c r="X3599"/>
    </row>
    <row r="3600" spans="2:24" x14ac:dyDescent="0.35">
      <c r="B3600" s="146"/>
      <c r="C3600" s="31"/>
      <c r="D3600" s="31"/>
      <c r="E3600" s="44"/>
      <c r="F3600" s="43"/>
      <c r="G3600" s="84"/>
      <c r="H3600" s="31"/>
      <c r="I3600" s="31"/>
      <c r="J3600" s="84"/>
      <c r="K3600" s="31"/>
      <c r="L3600" s="31"/>
      <c r="M3600" s="169"/>
      <c r="N3600" s="148"/>
      <c r="O3600" s="106"/>
      <c r="P3600" s="43"/>
      <c r="Q3600" s="31"/>
      <c r="R3600" s="84"/>
      <c r="S3600" s="31"/>
      <c r="T3600" s="31"/>
      <c r="U3600" s="169"/>
      <c r="V3600" s="150"/>
      <c r="W3600" s="141" t="str" cm="1">
        <f t="array" ref="W3600">IF(SUM(LEN(B3600:V3600))=0,"",IF(OR(OR(ISBLANK(F3600),SUM(LEN(C3600),LEN(D3600))=0),AND(NOT(E3600="Unknown"),ISBLANK(J3600)),AND(NOT(O3600="Unknown"),ISBLANK(R3600))),"Missing Information", INDEX(Table15[Entire Service Line Classification], MATCH(SUMIFS(Table15[Unique ID],Table15[System-Owned Portion],E3600,Table15[If Material Anything Other than "Lead" in Column E,Was Material Ever Previously Lead?],G3600,Table15[Customer-Owned Portion],O3600),Table15[Unique ID],0),0)))</f>
        <v/>
      </c>
      <c r="X3600"/>
    </row>
    <row r="3601" spans="2:24" x14ac:dyDescent="0.35">
      <c r="B3601" s="146"/>
      <c r="C3601" s="31"/>
      <c r="D3601" s="31"/>
      <c r="E3601" s="44"/>
      <c r="F3601" s="43"/>
      <c r="G3601" s="84"/>
      <c r="H3601" s="31"/>
      <c r="I3601" s="31"/>
      <c r="J3601" s="84"/>
      <c r="K3601" s="31"/>
      <c r="L3601" s="31"/>
      <c r="M3601" s="169"/>
      <c r="N3601" s="148"/>
      <c r="O3601" s="106"/>
      <c r="P3601" s="43"/>
      <c r="Q3601" s="31"/>
      <c r="R3601" s="84"/>
      <c r="S3601" s="31"/>
      <c r="T3601" s="31"/>
      <c r="U3601" s="169"/>
      <c r="V3601" s="150"/>
      <c r="W3601" s="141" t="str" cm="1">
        <f t="array" ref="W3601">IF(SUM(LEN(B3601:V3601))=0,"",IF(OR(OR(ISBLANK(F3601),SUM(LEN(C3601),LEN(D3601))=0),AND(NOT(E3601="Unknown"),ISBLANK(J3601)),AND(NOT(O3601="Unknown"),ISBLANK(R3601))),"Missing Information", INDEX(Table15[Entire Service Line Classification], MATCH(SUMIFS(Table15[Unique ID],Table15[System-Owned Portion],E3601,Table15[If Material Anything Other than "Lead" in Column E,Was Material Ever Previously Lead?],G3601,Table15[Customer-Owned Portion],O3601),Table15[Unique ID],0),0)))</f>
        <v/>
      </c>
      <c r="X3601"/>
    </row>
    <row r="3602" spans="2:24" x14ac:dyDescent="0.35">
      <c r="B3602" s="146"/>
      <c r="C3602" s="31"/>
      <c r="D3602" s="31"/>
      <c r="E3602" s="44"/>
      <c r="F3602" s="43"/>
      <c r="G3602" s="84"/>
      <c r="H3602" s="31"/>
      <c r="I3602" s="31"/>
      <c r="J3602" s="84"/>
      <c r="K3602" s="31"/>
      <c r="L3602" s="31"/>
      <c r="M3602" s="169"/>
      <c r="N3602" s="148"/>
      <c r="O3602" s="106"/>
      <c r="P3602" s="43"/>
      <c r="Q3602" s="31"/>
      <c r="R3602" s="84"/>
      <c r="S3602" s="31"/>
      <c r="T3602" s="31"/>
      <c r="U3602" s="169"/>
      <c r="V3602" s="150"/>
      <c r="W3602" s="141" t="str" cm="1">
        <f t="array" ref="W3602">IF(SUM(LEN(B3602:V3602))=0,"",IF(OR(OR(ISBLANK(F3602),SUM(LEN(C3602),LEN(D3602))=0),AND(NOT(E3602="Unknown"),ISBLANK(J3602)),AND(NOT(O3602="Unknown"),ISBLANK(R3602))),"Missing Information", INDEX(Table15[Entire Service Line Classification], MATCH(SUMIFS(Table15[Unique ID],Table15[System-Owned Portion],E3602,Table15[If Material Anything Other than "Lead" in Column E,Was Material Ever Previously Lead?],G3602,Table15[Customer-Owned Portion],O3602),Table15[Unique ID],0),0)))</f>
        <v/>
      </c>
      <c r="X3602"/>
    </row>
    <row r="3603" spans="2:24" x14ac:dyDescent="0.35">
      <c r="B3603" s="146"/>
      <c r="C3603" s="31"/>
      <c r="D3603" s="31"/>
      <c r="E3603" s="44"/>
      <c r="F3603" s="43"/>
      <c r="G3603" s="84"/>
      <c r="H3603" s="31"/>
      <c r="I3603" s="31"/>
      <c r="J3603" s="84"/>
      <c r="K3603" s="31"/>
      <c r="L3603" s="31"/>
      <c r="M3603" s="169"/>
      <c r="N3603" s="148"/>
      <c r="O3603" s="106"/>
      <c r="P3603" s="43"/>
      <c r="Q3603" s="31"/>
      <c r="R3603" s="84"/>
      <c r="S3603" s="31"/>
      <c r="T3603" s="31"/>
      <c r="U3603" s="169"/>
      <c r="V3603" s="150"/>
      <c r="W3603" s="141" t="str" cm="1">
        <f t="array" ref="W3603">IF(SUM(LEN(B3603:V3603))=0,"",IF(OR(OR(ISBLANK(F3603),SUM(LEN(C3603),LEN(D3603))=0),AND(NOT(E3603="Unknown"),ISBLANK(J3603)),AND(NOT(O3603="Unknown"),ISBLANK(R3603))),"Missing Information", INDEX(Table15[Entire Service Line Classification], MATCH(SUMIFS(Table15[Unique ID],Table15[System-Owned Portion],E3603,Table15[If Material Anything Other than "Lead" in Column E,Was Material Ever Previously Lead?],G3603,Table15[Customer-Owned Portion],O3603),Table15[Unique ID],0),0)))</f>
        <v/>
      </c>
      <c r="X3603"/>
    </row>
    <row r="3604" spans="2:24" x14ac:dyDescent="0.35">
      <c r="B3604" s="146"/>
      <c r="C3604" s="31"/>
      <c r="D3604" s="31"/>
      <c r="E3604" s="44"/>
      <c r="F3604" s="43"/>
      <c r="G3604" s="84"/>
      <c r="H3604" s="31"/>
      <c r="I3604" s="31"/>
      <c r="J3604" s="84"/>
      <c r="K3604" s="31"/>
      <c r="L3604" s="31"/>
      <c r="M3604" s="169"/>
      <c r="N3604" s="148"/>
      <c r="O3604" s="106"/>
      <c r="P3604" s="43"/>
      <c r="Q3604" s="31"/>
      <c r="R3604" s="84"/>
      <c r="S3604" s="31"/>
      <c r="T3604" s="31"/>
      <c r="U3604" s="169"/>
      <c r="V3604" s="150"/>
      <c r="W3604" s="141" t="str" cm="1">
        <f t="array" ref="W3604">IF(SUM(LEN(B3604:V3604))=0,"",IF(OR(OR(ISBLANK(F3604),SUM(LEN(C3604),LEN(D3604))=0),AND(NOT(E3604="Unknown"),ISBLANK(J3604)),AND(NOT(O3604="Unknown"),ISBLANK(R3604))),"Missing Information", INDEX(Table15[Entire Service Line Classification], MATCH(SUMIFS(Table15[Unique ID],Table15[System-Owned Portion],E3604,Table15[If Material Anything Other than "Lead" in Column E,Was Material Ever Previously Lead?],G3604,Table15[Customer-Owned Portion],O3604),Table15[Unique ID],0),0)))</f>
        <v/>
      </c>
      <c r="X3604"/>
    </row>
    <row r="3605" spans="2:24" x14ac:dyDescent="0.35">
      <c r="B3605" s="146"/>
      <c r="C3605" s="31"/>
      <c r="D3605" s="31"/>
      <c r="E3605" s="44"/>
      <c r="F3605" s="43"/>
      <c r="G3605" s="84"/>
      <c r="H3605" s="31"/>
      <c r="I3605" s="31"/>
      <c r="J3605" s="84"/>
      <c r="K3605" s="31"/>
      <c r="L3605" s="31"/>
      <c r="M3605" s="169"/>
      <c r="N3605" s="148"/>
      <c r="O3605" s="106"/>
      <c r="P3605" s="43"/>
      <c r="Q3605" s="31"/>
      <c r="R3605" s="84"/>
      <c r="S3605" s="31"/>
      <c r="T3605" s="31"/>
      <c r="U3605" s="169"/>
      <c r="V3605" s="150"/>
      <c r="W3605" s="141" t="str" cm="1">
        <f t="array" ref="W3605">IF(SUM(LEN(B3605:V3605))=0,"",IF(OR(OR(ISBLANK(F3605),SUM(LEN(C3605),LEN(D3605))=0),AND(NOT(E3605="Unknown"),ISBLANK(J3605)),AND(NOT(O3605="Unknown"),ISBLANK(R3605))),"Missing Information", INDEX(Table15[Entire Service Line Classification], MATCH(SUMIFS(Table15[Unique ID],Table15[System-Owned Portion],E3605,Table15[If Material Anything Other than "Lead" in Column E,Was Material Ever Previously Lead?],G3605,Table15[Customer-Owned Portion],O3605),Table15[Unique ID],0),0)))</f>
        <v/>
      </c>
      <c r="X3605"/>
    </row>
    <row r="3606" spans="2:24" x14ac:dyDescent="0.35">
      <c r="B3606" s="146"/>
      <c r="C3606" s="31"/>
      <c r="D3606" s="31"/>
      <c r="E3606" s="44"/>
      <c r="F3606" s="43"/>
      <c r="G3606" s="84"/>
      <c r="H3606" s="31"/>
      <c r="I3606" s="31"/>
      <c r="J3606" s="84"/>
      <c r="K3606" s="31"/>
      <c r="L3606" s="31"/>
      <c r="M3606" s="169"/>
      <c r="N3606" s="148"/>
      <c r="O3606" s="106"/>
      <c r="P3606" s="43"/>
      <c r="Q3606" s="31"/>
      <c r="R3606" s="84"/>
      <c r="S3606" s="31"/>
      <c r="T3606" s="31"/>
      <c r="U3606" s="169"/>
      <c r="V3606" s="150"/>
      <c r="W3606" s="141" t="str" cm="1">
        <f t="array" ref="W3606">IF(SUM(LEN(B3606:V3606))=0,"",IF(OR(OR(ISBLANK(F3606),SUM(LEN(C3606),LEN(D3606))=0),AND(NOT(E3606="Unknown"),ISBLANK(J3606)),AND(NOT(O3606="Unknown"),ISBLANK(R3606))),"Missing Information", INDEX(Table15[Entire Service Line Classification], MATCH(SUMIFS(Table15[Unique ID],Table15[System-Owned Portion],E3606,Table15[If Material Anything Other than "Lead" in Column E,Was Material Ever Previously Lead?],G3606,Table15[Customer-Owned Portion],O3606),Table15[Unique ID],0),0)))</f>
        <v/>
      </c>
      <c r="X3606"/>
    </row>
    <row r="3607" spans="2:24" x14ac:dyDescent="0.35">
      <c r="B3607" s="146"/>
      <c r="C3607" s="31"/>
      <c r="D3607" s="31"/>
      <c r="E3607" s="44"/>
      <c r="F3607" s="43"/>
      <c r="G3607" s="84"/>
      <c r="H3607" s="31"/>
      <c r="I3607" s="31"/>
      <c r="J3607" s="84"/>
      <c r="K3607" s="31"/>
      <c r="L3607" s="31"/>
      <c r="M3607" s="169"/>
      <c r="N3607" s="148"/>
      <c r="O3607" s="106"/>
      <c r="P3607" s="43"/>
      <c r="Q3607" s="31"/>
      <c r="R3607" s="84"/>
      <c r="S3607" s="31"/>
      <c r="T3607" s="31"/>
      <c r="U3607" s="169"/>
      <c r="V3607" s="150"/>
      <c r="W3607" s="141" t="str" cm="1">
        <f t="array" ref="W3607">IF(SUM(LEN(B3607:V3607))=0,"",IF(OR(OR(ISBLANK(F3607),SUM(LEN(C3607),LEN(D3607))=0),AND(NOT(E3607="Unknown"),ISBLANK(J3607)),AND(NOT(O3607="Unknown"),ISBLANK(R3607))),"Missing Information", INDEX(Table15[Entire Service Line Classification], MATCH(SUMIFS(Table15[Unique ID],Table15[System-Owned Portion],E3607,Table15[If Material Anything Other than "Lead" in Column E,Was Material Ever Previously Lead?],G3607,Table15[Customer-Owned Portion],O3607),Table15[Unique ID],0),0)))</f>
        <v/>
      </c>
      <c r="X3607"/>
    </row>
    <row r="3608" spans="2:24" x14ac:dyDescent="0.35">
      <c r="B3608" s="146"/>
      <c r="C3608" s="31"/>
      <c r="D3608" s="31"/>
      <c r="E3608" s="44"/>
      <c r="F3608" s="43"/>
      <c r="G3608" s="84"/>
      <c r="H3608" s="31"/>
      <c r="I3608" s="31"/>
      <c r="J3608" s="84"/>
      <c r="K3608" s="31"/>
      <c r="L3608" s="31"/>
      <c r="M3608" s="169"/>
      <c r="N3608" s="148"/>
      <c r="O3608" s="106"/>
      <c r="P3608" s="43"/>
      <c r="Q3608" s="31"/>
      <c r="R3608" s="84"/>
      <c r="S3608" s="31"/>
      <c r="T3608" s="31"/>
      <c r="U3608" s="169"/>
      <c r="V3608" s="150"/>
      <c r="W3608" s="141" t="str" cm="1">
        <f t="array" ref="W3608">IF(SUM(LEN(B3608:V3608))=0,"",IF(OR(OR(ISBLANK(F3608),SUM(LEN(C3608),LEN(D3608))=0),AND(NOT(E3608="Unknown"),ISBLANK(J3608)),AND(NOT(O3608="Unknown"),ISBLANK(R3608))),"Missing Information", INDEX(Table15[Entire Service Line Classification], MATCH(SUMIFS(Table15[Unique ID],Table15[System-Owned Portion],E3608,Table15[If Material Anything Other than "Lead" in Column E,Was Material Ever Previously Lead?],G3608,Table15[Customer-Owned Portion],O3608),Table15[Unique ID],0),0)))</f>
        <v/>
      </c>
      <c r="X3608"/>
    </row>
    <row r="3609" spans="2:24" x14ac:dyDescent="0.35">
      <c r="B3609" s="146"/>
      <c r="C3609" s="31"/>
      <c r="D3609" s="31"/>
      <c r="E3609" s="44"/>
      <c r="F3609" s="43"/>
      <c r="G3609" s="84"/>
      <c r="H3609" s="31"/>
      <c r="I3609" s="31"/>
      <c r="J3609" s="84"/>
      <c r="K3609" s="31"/>
      <c r="L3609" s="31"/>
      <c r="M3609" s="169"/>
      <c r="N3609" s="148"/>
      <c r="O3609" s="106"/>
      <c r="P3609" s="43"/>
      <c r="Q3609" s="31"/>
      <c r="R3609" s="84"/>
      <c r="S3609" s="31"/>
      <c r="T3609" s="31"/>
      <c r="U3609" s="169"/>
      <c r="V3609" s="150"/>
      <c r="W3609" s="141" t="str" cm="1">
        <f t="array" ref="W3609">IF(SUM(LEN(B3609:V3609))=0,"",IF(OR(OR(ISBLANK(F3609),SUM(LEN(C3609),LEN(D3609))=0),AND(NOT(E3609="Unknown"),ISBLANK(J3609)),AND(NOT(O3609="Unknown"),ISBLANK(R3609))),"Missing Information", INDEX(Table15[Entire Service Line Classification], MATCH(SUMIFS(Table15[Unique ID],Table15[System-Owned Portion],E3609,Table15[If Material Anything Other than "Lead" in Column E,Was Material Ever Previously Lead?],G3609,Table15[Customer-Owned Portion],O3609),Table15[Unique ID],0),0)))</f>
        <v/>
      </c>
      <c r="X3609"/>
    </row>
    <row r="3610" spans="2:24" x14ac:dyDescent="0.35">
      <c r="B3610" s="146"/>
      <c r="C3610" s="31"/>
      <c r="D3610" s="31"/>
      <c r="E3610" s="44"/>
      <c r="F3610" s="43"/>
      <c r="G3610" s="84"/>
      <c r="H3610" s="31"/>
      <c r="I3610" s="31"/>
      <c r="J3610" s="84"/>
      <c r="K3610" s="31"/>
      <c r="L3610" s="31"/>
      <c r="M3610" s="169"/>
      <c r="N3610" s="148"/>
      <c r="O3610" s="106"/>
      <c r="P3610" s="43"/>
      <c r="Q3610" s="31"/>
      <c r="R3610" s="84"/>
      <c r="S3610" s="31"/>
      <c r="T3610" s="31"/>
      <c r="U3610" s="169"/>
      <c r="V3610" s="150"/>
      <c r="W3610" s="141" t="str" cm="1">
        <f t="array" ref="W3610">IF(SUM(LEN(B3610:V3610))=0,"",IF(OR(OR(ISBLANK(F3610),SUM(LEN(C3610),LEN(D3610))=0),AND(NOT(E3610="Unknown"),ISBLANK(J3610)),AND(NOT(O3610="Unknown"),ISBLANK(R3610))),"Missing Information", INDEX(Table15[Entire Service Line Classification], MATCH(SUMIFS(Table15[Unique ID],Table15[System-Owned Portion],E3610,Table15[If Material Anything Other than "Lead" in Column E,Was Material Ever Previously Lead?],G3610,Table15[Customer-Owned Portion],O3610),Table15[Unique ID],0),0)))</f>
        <v/>
      </c>
      <c r="X3610"/>
    </row>
    <row r="3611" spans="2:24" x14ac:dyDescent="0.35">
      <c r="B3611" s="146"/>
      <c r="C3611" s="31"/>
      <c r="D3611" s="31"/>
      <c r="E3611" s="44"/>
      <c r="F3611" s="43"/>
      <c r="G3611" s="84"/>
      <c r="H3611" s="31"/>
      <c r="I3611" s="31"/>
      <c r="J3611" s="84"/>
      <c r="K3611" s="31"/>
      <c r="L3611" s="31"/>
      <c r="M3611" s="169"/>
      <c r="N3611" s="148"/>
      <c r="O3611" s="106"/>
      <c r="P3611" s="43"/>
      <c r="Q3611" s="31"/>
      <c r="R3611" s="84"/>
      <c r="S3611" s="31"/>
      <c r="T3611" s="31"/>
      <c r="U3611" s="169"/>
      <c r="V3611" s="150"/>
      <c r="W3611" s="141" t="str" cm="1">
        <f t="array" ref="W3611">IF(SUM(LEN(B3611:V3611))=0,"",IF(OR(OR(ISBLANK(F3611),SUM(LEN(C3611),LEN(D3611))=0),AND(NOT(E3611="Unknown"),ISBLANK(J3611)),AND(NOT(O3611="Unknown"),ISBLANK(R3611))),"Missing Information", INDEX(Table15[Entire Service Line Classification], MATCH(SUMIFS(Table15[Unique ID],Table15[System-Owned Portion],E3611,Table15[If Material Anything Other than "Lead" in Column E,Was Material Ever Previously Lead?],G3611,Table15[Customer-Owned Portion],O3611),Table15[Unique ID],0),0)))</f>
        <v/>
      </c>
      <c r="X3611"/>
    </row>
    <row r="3612" spans="2:24" x14ac:dyDescent="0.35">
      <c r="B3612" s="146"/>
      <c r="C3612" s="31"/>
      <c r="D3612" s="31"/>
      <c r="E3612" s="44"/>
      <c r="F3612" s="43"/>
      <c r="G3612" s="84"/>
      <c r="H3612" s="31"/>
      <c r="I3612" s="31"/>
      <c r="J3612" s="84"/>
      <c r="K3612" s="31"/>
      <c r="L3612" s="31"/>
      <c r="M3612" s="169"/>
      <c r="N3612" s="148"/>
      <c r="O3612" s="106"/>
      <c r="P3612" s="43"/>
      <c r="Q3612" s="31"/>
      <c r="R3612" s="84"/>
      <c r="S3612" s="31"/>
      <c r="T3612" s="31"/>
      <c r="U3612" s="169"/>
      <c r="V3612" s="150"/>
      <c r="W3612" s="141" t="str" cm="1">
        <f t="array" ref="W3612">IF(SUM(LEN(B3612:V3612))=0,"",IF(OR(OR(ISBLANK(F3612),SUM(LEN(C3612),LEN(D3612))=0),AND(NOT(E3612="Unknown"),ISBLANK(J3612)),AND(NOT(O3612="Unknown"),ISBLANK(R3612))),"Missing Information", INDEX(Table15[Entire Service Line Classification], MATCH(SUMIFS(Table15[Unique ID],Table15[System-Owned Portion],E3612,Table15[If Material Anything Other than "Lead" in Column E,Was Material Ever Previously Lead?],G3612,Table15[Customer-Owned Portion],O3612),Table15[Unique ID],0),0)))</f>
        <v/>
      </c>
      <c r="X3612"/>
    </row>
    <row r="3613" spans="2:24" x14ac:dyDescent="0.35">
      <c r="B3613" s="146"/>
      <c r="C3613" s="31"/>
      <c r="D3613" s="31"/>
      <c r="E3613" s="44"/>
      <c r="F3613" s="43"/>
      <c r="G3613" s="84"/>
      <c r="H3613" s="31"/>
      <c r="I3613" s="31"/>
      <c r="J3613" s="84"/>
      <c r="K3613" s="31"/>
      <c r="L3613" s="31"/>
      <c r="M3613" s="169"/>
      <c r="N3613" s="148"/>
      <c r="O3613" s="106"/>
      <c r="P3613" s="43"/>
      <c r="Q3613" s="31"/>
      <c r="R3613" s="84"/>
      <c r="S3613" s="31"/>
      <c r="T3613" s="31"/>
      <c r="U3613" s="169"/>
      <c r="V3613" s="150"/>
      <c r="W3613" s="141" t="str" cm="1">
        <f t="array" ref="W3613">IF(SUM(LEN(B3613:V3613))=0,"",IF(OR(OR(ISBLANK(F3613),SUM(LEN(C3613),LEN(D3613))=0),AND(NOT(E3613="Unknown"),ISBLANK(J3613)),AND(NOT(O3613="Unknown"),ISBLANK(R3613))),"Missing Information", INDEX(Table15[Entire Service Line Classification], MATCH(SUMIFS(Table15[Unique ID],Table15[System-Owned Portion],E3613,Table15[If Material Anything Other than "Lead" in Column E,Was Material Ever Previously Lead?],G3613,Table15[Customer-Owned Portion],O3613),Table15[Unique ID],0),0)))</f>
        <v/>
      </c>
      <c r="X3613"/>
    </row>
    <row r="3614" spans="2:24" x14ac:dyDescent="0.35">
      <c r="B3614" s="146"/>
      <c r="C3614" s="31"/>
      <c r="D3614" s="31"/>
      <c r="E3614" s="44"/>
      <c r="F3614" s="43"/>
      <c r="G3614" s="84"/>
      <c r="H3614" s="31"/>
      <c r="I3614" s="31"/>
      <c r="J3614" s="84"/>
      <c r="K3614" s="31"/>
      <c r="L3614" s="31"/>
      <c r="M3614" s="169"/>
      <c r="N3614" s="148"/>
      <c r="O3614" s="106"/>
      <c r="P3614" s="43"/>
      <c r="Q3614" s="31"/>
      <c r="R3614" s="84"/>
      <c r="S3614" s="31"/>
      <c r="T3614" s="31"/>
      <c r="U3614" s="169"/>
      <c r="V3614" s="150"/>
      <c r="W3614" s="141" t="str" cm="1">
        <f t="array" ref="W3614">IF(SUM(LEN(B3614:V3614))=0,"",IF(OR(OR(ISBLANK(F3614),SUM(LEN(C3614),LEN(D3614))=0),AND(NOT(E3614="Unknown"),ISBLANK(J3614)),AND(NOT(O3614="Unknown"),ISBLANK(R3614))),"Missing Information", INDEX(Table15[Entire Service Line Classification], MATCH(SUMIFS(Table15[Unique ID],Table15[System-Owned Portion],E3614,Table15[If Material Anything Other than "Lead" in Column E,Was Material Ever Previously Lead?],G3614,Table15[Customer-Owned Portion],O3614),Table15[Unique ID],0),0)))</f>
        <v/>
      </c>
      <c r="X3614"/>
    </row>
    <row r="3615" spans="2:24" x14ac:dyDescent="0.35">
      <c r="B3615" s="146"/>
      <c r="C3615" s="31"/>
      <c r="D3615" s="31"/>
      <c r="E3615" s="44"/>
      <c r="F3615" s="43"/>
      <c r="G3615" s="84"/>
      <c r="H3615" s="31"/>
      <c r="I3615" s="31"/>
      <c r="J3615" s="84"/>
      <c r="K3615" s="31"/>
      <c r="L3615" s="31"/>
      <c r="M3615" s="169"/>
      <c r="N3615" s="148"/>
      <c r="O3615" s="106"/>
      <c r="P3615" s="43"/>
      <c r="Q3615" s="31"/>
      <c r="R3615" s="84"/>
      <c r="S3615" s="31"/>
      <c r="T3615" s="31"/>
      <c r="U3615" s="169"/>
      <c r="V3615" s="150"/>
      <c r="W3615" s="141" t="str" cm="1">
        <f t="array" ref="W3615">IF(SUM(LEN(B3615:V3615))=0,"",IF(OR(OR(ISBLANK(F3615),SUM(LEN(C3615),LEN(D3615))=0),AND(NOT(E3615="Unknown"),ISBLANK(J3615)),AND(NOT(O3615="Unknown"),ISBLANK(R3615))),"Missing Information", INDEX(Table15[Entire Service Line Classification], MATCH(SUMIFS(Table15[Unique ID],Table15[System-Owned Portion],E3615,Table15[If Material Anything Other than "Lead" in Column E,Was Material Ever Previously Lead?],G3615,Table15[Customer-Owned Portion],O3615),Table15[Unique ID],0),0)))</f>
        <v/>
      </c>
      <c r="X3615"/>
    </row>
    <row r="3616" spans="2:24" x14ac:dyDescent="0.35">
      <c r="B3616" s="146"/>
      <c r="C3616" s="31"/>
      <c r="D3616" s="31"/>
      <c r="E3616" s="44"/>
      <c r="F3616" s="43"/>
      <c r="G3616" s="84"/>
      <c r="H3616" s="31"/>
      <c r="I3616" s="31"/>
      <c r="J3616" s="84"/>
      <c r="K3616" s="31"/>
      <c r="L3616" s="31"/>
      <c r="M3616" s="169"/>
      <c r="N3616" s="148"/>
      <c r="O3616" s="106"/>
      <c r="P3616" s="43"/>
      <c r="Q3616" s="31"/>
      <c r="R3616" s="84"/>
      <c r="S3616" s="31"/>
      <c r="T3616" s="31"/>
      <c r="U3616" s="169"/>
      <c r="V3616" s="150"/>
      <c r="W3616" s="141" t="str" cm="1">
        <f t="array" ref="W3616">IF(SUM(LEN(B3616:V3616))=0,"",IF(OR(OR(ISBLANK(F3616),SUM(LEN(C3616),LEN(D3616))=0),AND(NOT(E3616="Unknown"),ISBLANK(J3616)),AND(NOT(O3616="Unknown"),ISBLANK(R3616))),"Missing Information", INDEX(Table15[Entire Service Line Classification], MATCH(SUMIFS(Table15[Unique ID],Table15[System-Owned Portion],E3616,Table15[If Material Anything Other than "Lead" in Column E,Was Material Ever Previously Lead?],G3616,Table15[Customer-Owned Portion],O3616),Table15[Unique ID],0),0)))</f>
        <v/>
      </c>
      <c r="X3616"/>
    </row>
    <row r="3617" spans="2:24" x14ac:dyDescent="0.35">
      <c r="B3617" s="146"/>
      <c r="C3617" s="31"/>
      <c r="D3617" s="31"/>
      <c r="E3617" s="44"/>
      <c r="F3617" s="43"/>
      <c r="G3617" s="84"/>
      <c r="H3617" s="31"/>
      <c r="I3617" s="31"/>
      <c r="J3617" s="84"/>
      <c r="K3617" s="31"/>
      <c r="L3617" s="31"/>
      <c r="M3617" s="169"/>
      <c r="N3617" s="148"/>
      <c r="O3617" s="106"/>
      <c r="P3617" s="43"/>
      <c r="Q3617" s="31"/>
      <c r="R3617" s="84"/>
      <c r="S3617" s="31"/>
      <c r="T3617" s="31"/>
      <c r="U3617" s="169"/>
      <c r="V3617" s="150"/>
      <c r="W3617" s="141" t="str" cm="1">
        <f t="array" ref="W3617">IF(SUM(LEN(B3617:V3617))=0,"",IF(OR(OR(ISBLANK(F3617),SUM(LEN(C3617),LEN(D3617))=0),AND(NOT(E3617="Unknown"),ISBLANK(J3617)),AND(NOT(O3617="Unknown"),ISBLANK(R3617))),"Missing Information", INDEX(Table15[Entire Service Line Classification], MATCH(SUMIFS(Table15[Unique ID],Table15[System-Owned Portion],E3617,Table15[If Material Anything Other than "Lead" in Column E,Was Material Ever Previously Lead?],G3617,Table15[Customer-Owned Portion],O3617),Table15[Unique ID],0),0)))</f>
        <v/>
      </c>
      <c r="X3617"/>
    </row>
    <row r="3618" spans="2:24" x14ac:dyDescent="0.35">
      <c r="B3618" s="146"/>
      <c r="C3618" s="31"/>
      <c r="D3618" s="31"/>
      <c r="E3618" s="44"/>
      <c r="F3618" s="43"/>
      <c r="G3618" s="84"/>
      <c r="H3618" s="31"/>
      <c r="I3618" s="31"/>
      <c r="J3618" s="84"/>
      <c r="K3618" s="31"/>
      <c r="L3618" s="31"/>
      <c r="M3618" s="169"/>
      <c r="N3618" s="148"/>
      <c r="O3618" s="106"/>
      <c r="P3618" s="43"/>
      <c r="Q3618" s="31"/>
      <c r="R3618" s="84"/>
      <c r="S3618" s="31"/>
      <c r="T3618" s="31"/>
      <c r="U3618" s="169"/>
      <c r="V3618" s="150"/>
      <c r="W3618" s="141" t="str" cm="1">
        <f t="array" ref="W3618">IF(SUM(LEN(B3618:V3618))=0,"",IF(OR(OR(ISBLANK(F3618),SUM(LEN(C3618),LEN(D3618))=0),AND(NOT(E3618="Unknown"),ISBLANK(J3618)),AND(NOT(O3618="Unknown"),ISBLANK(R3618))),"Missing Information", INDEX(Table15[Entire Service Line Classification], MATCH(SUMIFS(Table15[Unique ID],Table15[System-Owned Portion],E3618,Table15[If Material Anything Other than "Lead" in Column E,Was Material Ever Previously Lead?],G3618,Table15[Customer-Owned Portion],O3618),Table15[Unique ID],0),0)))</f>
        <v/>
      </c>
      <c r="X3618"/>
    </row>
    <row r="3619" spans="2:24" x14ac:dyDescent="0.35">
      <c r="B3619" s="146"/>
      <c r="C3619" s="31"/>
      <c r="D3619" s="31"/>
      <c r="E3619" s="44"/>
      <c r="F3619" s="43"/>
      <c r="G3619" s="84"/>
      <c r="H3619" s="31"/>
      <c r="I3619" s="31"/>
      <c r="J3619" s="84"/>
      <c r="K3619" s="31"/>
      <c r="L3619" s="31"/>
      <c r="M3619" s="169"/>
      <c r="N3619" s="148"/>
      <c r="O3619" s="106"/>
      <c r="P3619" s="43"/>
      <c r="Q3619" s="31"/>
      <c r="R3619" s="84"/>
      <c r="S3619" s="31"/>
      <c r="T3619" s="31"/>
      <c r="U3619" s="169"/>
      <c r="V3619" s="150"/>
      <c r="W3619" s="141" t="str" cm="1">
        <f t="array" ref="W3619">IF(SUM(LEN(B3619:V3619))=0,"",IF(OR(OR(ISBLANK(F3619),SUM(LEN(C3619),LEN(D3619))=0),AND(NOT(E3619="Unknown"),ISBLANK(J3619)),AND(NOT(O3619="Unknown"),ISBLANK(R3619))),"Missing Information", INDEX(Table15[Entire Service Line Classification], MATCH(SUMIFS(Table15[Unique ID],Table15[System-Owned Portion],E3619,Table15[If Material Anything Other than "Lead" in Column E,Was Material Ever Previously Lead?],G3619,Table15[Customer-Owned Portion],O3619),Table15[Unique ID],0),0)))</f>
        <v/>
      </c>
      <c r="X3619"/>
    </row>
    <row r="3620" spans="2:24" x14ac:dyDescent="0.35">
      <c r="B3620" s="146"/>
      <c r="C3620" s="31"/>
      <c r="D3620" s="31"/>
      <c r="E3620" s="44"/>
      <c r="F3620" s="43"/>
      <c r="G3620" s="84"/>
      <c r="H3620" s="31"/>
      <c r="I3620" s="31"/>
      <c r="J3620" s="84"/>
      <c r="K3620" s="31"/>
      <c r="L3620" s="31"/>
      <c r="M3620" s="169"/>
      <c r="N3620" s="148"/>
      <c r="O3620" s="106"/>
      <c r="P3620" s="43"/>
      <c r="Q3620" s="31"/>
      <c r="R3620" s="84"/>
      <c r="S3620" s="31"/>
      <c r="T3620" s="31"/>
      <c r="U3620" s="169"/>
      <c r="V3620" s="150"/>
      <c r="W3620" s="141" t="str" cm="1">
        <f t="array" ref="W3620">IF(SUM(LEN(B3620:V3620))=0,"",IF(OR(OR(ISBLANK(F3620),SUM(LEN(C3620),LEN(D3620))=0),AND(NOT(E3620="Unknown"),ISBLANK(J3620)),AND(NOT(O3620="Unknown"),ISBLANK(R3620))),"Missing Information", INDEX(Table15[Entire Service Line Classification], MATCH(SUMIFS(Table15[Unique ID],Table15[System-Owned Portion],E3620,Table15[If Material Anything Other than "Lead" in Column E,Was Material Ever Previously Lead?],G3620,Table15[Customer-Owned Portion],O3620),Table15[Unique ID],0),0)))</f>
        <v/>
      </c>
      <c r="X3620"/>
    </row>
    <row r="3621" spans="2:24" x14ac:dyDescent="0.35">
      <c r="B3621" s="146"/>
      <c r="C3621" s="31"/>
      <c r="D3621" s="31"/>
      <c r="E3621" s="44"/>
      <c r="F3621" s="43"/>
      <c r="G3621" s="84"/>
      <c r="H3621" s="31"/>
      <c r="I3621" s="31"/>
      <c r="J3621" s="84"/>
      <c r="K3621" s="31"/>
      <c r="L3621" s="31"/>
      <c r="M3621" s="169"/>
      <c r="N3621" s="148"/>
      <c r="O3621" s="106"/>
      <c r="P3621" s="43"/>
      <c r="Q3621" s="31"/>
      <c r="R3621" s="84"/>
      <c r="S3621" s="31"/>
      <c r="T3621" s="31"/>
      <c r="U3621" s="169"/>
      <c r="V3621" s="150"/>
      <c r="W3621" s="141" t="str" cm="1">
        <f t="array" ref="W3621">IF(SUM(LEN(B3621:V3621))=0,"",IF(OR(OR(ISBLANK(F3621),SUM(LEN(C3621),LEN(D3621))=0),AND(NOT(E3621="Unknown"),ISBLANK(J3621)),AND(NOT(O3621="Unknown"),ISBLANK(R3621))),"Missing Information", INDEX(Table15[Entire Service Line Classification], MATCH(SUMIFS(Table15[Unique ID],Table15[System-Owned Portion],E3621,Table15[If Material Anything Other than "Lead" in Column E,Was Material Ever Previously Lead?],G3621,Table15[Customer-Owned Portion],O3621),Table15[Unique ID],0),0)))</f>
        <v/>
      </c>
      <c r="X3621"/>
    </row>
    <row r="3622" spans="2:24" x14ac:dyDescent="0.35">
      <c r="B3622" s="146"/>
      <c r="C3622" s="31"/>
      <c r="D3622" s="31"/>
      <c r="E3622" s="44"/>
      <c r="F3622" s="43"/>
      <c r="G3622" s="84"/>
      <c r="H3622" s="31"/>
      <c r="I3622" s="31"/>
      <c r="J3622" s="84"/>
      <c r="K3622" s="31"/>
      <c r="L3622" s="31"/>
      <c r="M3622" s="169"/>
      <c r="N3622" s="148"/>
      <c r="O3622" s="106"/>
      <c r="P3622" s="43"/>
      <c r="Q3622" s="31"/>
      <c r="R3622" s="84"/>
      <c r="S3622" s="31"/>
      <c r="T3622" s="31"/>
      <c r="U3622" s="169"/>
      <c r="V3622" s="150"/>
      <c r="W3622" s="141" t="str" cm="1">
        <f t="array" ref="W3622">IF(SUM(LEN(B3622:V3622))=0,"",IF(OR(OR(ISBLANK(F3622),SUM(LEN(C3622),LEN(D3622))=0),AND(NOT(E3622="Unknown"),ISBLANK(J3622)),AND(NOT(O3622="Unknown"),ISBLANK(R3622))),"Missing Information", INDEX(Table15[Entire Service Line Classification], MATCH(SUMIFS(Table15[Unique ID],Table15[System-Owned Portion],E3622,Table15[If Material Anything Other than "Lead" in Column E,Was Material Ever Previously Lead?],G3622,Table15[Customer-Owned Portion],O3622),Table15[Unique ID],0),0)))</f>
        <v/>
      </c>
      <c r="X3622"/>
    </row>
    <row r="3623" spans="2:24" x14ac:dyDescent="0.35">
      <c r="B3623" s="146"/>
      <c r="C3623" s="31"/>
      <c r="D3623" s="31"/>
      <c r="E3623" s="44"/>
      <c r="F3623" s="43"/>
      <c r="G3623" s="84"/>
      <c r="H3623" s="31"/>
      <c r="I3623" s="31"/>
      <c r="J3623" s="84"/>
      <c r="K3623" s="31"/>
      <c r="L3623" s="31"/>
      <c r="M3623" s="169"/>
      <c r="N3623" s="148"/>
      <c r="O3623" s="106"/>
      <c r="P3623" s="43"/>
      <c r="Q3623" s="31"/>
      <c r="R3623" s="84"/>
      <c r="S3623" s="31"/>
      <c r="T3623" s="31"/>
      <c r="U3623" s="169"/>
      <c r="V3623" s="150"/>
      <c r="W3623" s="141" t="str" cm="1">
        <f t="array" ref="W3623">IF(SUM(LEN(B3623:V3623))=0,"",IF(OR(OR(ISBLANK(F3623),SUM(LEN(C3623),LEN(D3623))=0),AND(NOT(E3623="Unknown"),ISBLANK(J3623)),AND(NOT(O3623="Unknown"),ISBLANK(R3623))),"Missing Information", INDEX(Table15[Entire Service Line Classification], MATCH(SUMIFS(Table15[Unique ID],Table15[System-Owned Portion],E3623,Table15[If Material Anything Other than "Lead" in Column E,Was Material Ever Previously Lead?],G3623,Table15[Customer-Owned Portion],O3623),Table15[Unique ID],0),0)))</f>
        <v/>
      </c>
      <c r="X3623"/>
    </row>
    <row r="3624" spans="2:24" x14ac:dyDescent="0.35">
      <c r="B3624" s="146"/>
      <c r="C3624" s="31"/>
      <c r="D3624" s="31"/>
      <c r="E3624" s="44"/>
      <c r="F3624" s="43"/>
      <c r="G3624" s="84"/>
      <c r="H3624" s="31"/>
      <c r="I3624" s="31"/>
      <c r="J3624" s="84"/>
      <c r="K3624" s="31"/>
      <c r="L3624" s="31"/>
      <c r="M3624" s="169"/>
      <c r="N3624" s="148"/>
      <c r="O3624" s="106"/>
      <c r="P3624" s="43"/>
      <c r="Q3624" s="31"/>
      <c r="R3624" s="84"/>
      <c r="S3624" s="31"/>
      <c r="T3624" s="31"/>
      <c r="U3624" s="169"/>
      <c r="V3624" s="150"/>
      <c r="W3624" s="141" t="str" cm="1">
        <f t="array" ref="W3624">IF(SUM(LEN(B3624:V3624))=0,"",IF(OR(OR(ISBLANK(F3624),SUM(LEN(C3624),LEN(D3624))=0),AND(NOT(E3624="Unknown"),ISBLANK(J3624)),AND(NOT(O3624="Unknown"),ISBLANK(R3624))),"Missing Information", INDEX(Table15[Entire Service Line Classification], MATCH(SUMIFS(Table15[Unique ID],Table15[System-Owned Portion],E3624,Table15[If Material Anything Other than "Lead" in Column E,Was Material Ever Previously Lead?],G3624,Table15[Customer-Owned Portion],O3624),Table15[Unique ID],0),0)))</f>
        <v/>
      </c>
      <c r="X3624"/>
    </row>
    <row r="3625" spans="2:24" x14ac:dyDescent="0.35">
      <c r="B3625" s="146"/>
      <c r="C3625" s="31"/>
      <c r="D3625" s="31"/>
      <c r="E3625" s="44"/>
      <c r="F3625" s="43"/>
      <c r="G3625" s="84"/>
      <c r="H3625" s="31"/>
      <c r="I3625" s="31"/>
      <c r="J3625" s="84"/>
      <c r="K3625" s="31"/>
      <c r="L3625" s="31"/>
      <c r="M3625" s="169"/>
      <c r="N3625" s="148"/>
      <c r="O3625" s="106"/>
      <c r="P3625" s="43"/>
      <c r="Q3625" s="31"/>
      <c r="R3625" s="84"/>
      <c r="S3625" s="31"/>
      <c r="T3625" s="31"/>
      <c r="U3625" s="169"/>
      <c r="V3625" s="150"/>
      <c r="W3625" s="141" t="str" cm="1">
        <f t="array" ref="W3625">IF(SUM(LEN(B3625:V3625))=0,"",IF(OR(OR(ISBLANK(F3625),SUM(LEN(C3625),LEN(D3625))=0),AND(NOT(E3625="Unknown"),ISBLANK(J3625)),AND(NOT(O3625="Unknown"),ISBLANK(R3625))),"Missing Information", INDEX(Table15[Entire Service Line Classification], MATCH(SUMIFS(Table15[Unique ID],Table15[System-Owned Portion],E3625,Table15[If Material Anything Other than "Lead" in Column E,Was Material Ever Previously Lead?],G3625,Table15[Customer-Owned Portion],O3625),Table15[Unique ID],0),0)))</f>
        <v/>
      </c>
      <c r="X3625"/>
    </row>
    <row r="3626" spans="2:24" x14ac:dyDescent="0.35">
      <c r="B3626" s="146"/>
      <c r="C3626" s="31"/>
      <c r="D3626" s="31"/>
      <c r="E3626" s="44"/>
      <c r="F3626" s="43"/>
      <c r="G3626" s="84"/>
      <c r="H3626" s="31"/>
      <c r="I3626" s="31"/>
      <c r="J3626" s="84"/>
      <c r="K3626" s="31"/>
      <c r="L3626" s="31"/>
      <c r="M3626" s="169"/>
      <c r="N3626" s="148"/>
      <c r="O3626" s="106"/>
      <c r="P3626" s="43"/>
      <c r="Q3626" s="31"/>
      <c r="R3626" s="84"/>
      <c r="S3626" s="31"/>
      <c r="T3626" s="31"/>
      <c r="U3626" s="169"/>
      <c r="V3626" s="150"/>
      <c r="W3626" s="141" t="str" cm="1">
        <f t="array" ref="W3626">IF(SUM(LEN(B3626:V3626))=0,"",IF(OR(OR(ISBLANK(F3626),SUM(LEN(C3626),LEN(D3626))=0),AND(NOT(E3626="Unknown"),ISBLANK(J3626)),AND(NOT(O3626="Unknown"),ISBLANK(R3626))),"Missing Information", INDEX(Table15[Entire Service Line Classification], MATCH(SUMIFS(Table15[Unique ID],Table15[System-Owned Portion],E3626,Table15[If Material Anything Other than "Lead" in Column E,Was Material Ever Previously Lead?],G3626,Table15[Customer-Owned Portion],O3626),Table15[Unique ID],0),0)))</f>
        <v/>
      </c>
      <c r="X3626"/>
    </row>
    <row r="3627" spans="2:24" x14ac:dyDescent="0.35">
      <c r="B3627" s="146"/>
      <c r="C3627" s="31"/>
      <c r="D3627" s="31"/>
      <c r="E3627" s="44"/>
      <c r="F3627" s="43"/>
      <c r="G3627" s="84"/>
      <c r="H3627" s="31"/>
      <c r="I3627" s="31"/>
      <c r="J3627" s="84"/>
      <c r="K3627" s="31"/>
      <c r="L3627" s="31"/>
      <c r="M3627" s="169"/>
      <c r="N3627" s="148"/>
      <c r="O3627" s="106"/>
      <c r="P3627" s="43"/>
      <c r="Q3627" s="31"/>
      <c r="R3627" s="84"/>
      <c r="S3627" s="31"/>
      <c r="T3627" s="31"/>
      <c r="U3627" s="169"/>
      <c r="V3627" s="150"/>
      <c r="W3627" s="141" t="str" cm="1">
        <f t="array" ref="W3627">IF(SUM(LEN(B3627:V3627))=0,"",IF(OR(OR(ISBLANK(F3627),SUM(LEN(C3627),LEN(D3627))=0),AND(NOT(E3627="Unknown"),ISBLANK(J3627)),AND(NOT(O3627="Unknown"),ISBLANK(R3627))),"Missing Information", INDEX(Table15[Entire Service Line Classification], MATCH(SUMIFS(Table15[Unique ID],Table15[System-Owned Portion],E3627,Table15[If Material Anything Other than "Lead" in Column E,Was Material Ever Previously Lead?],G3627,Table15[Customer-Owned Portion],O3627),Table15[Unique ID],0),0)))</f>
        <v/>
      </c>
      <c r="X3627"/>
    </row>
    <row r="3628" spans="2:24" x14ac:dyDescent="0.35">
      <c r="B3628" s="146"/>
      <c r="C3628" s="31"/>
      <c r="D3628" s="31"/>
      <c r="E3628" s="44"/>
      <c r="F3628" s="43"/>
      <c r="G3628" s="84"/>
      <c r="H3628" s="31"/>
      <c r="I3628" s="31"/>
      <c r="J3628" s="84"/>
      <c r="K3628" s="31"/>
      <c r="L3628" s="31"/>
      <c r="M3628" s="169"/>
      <c r="N3628" s="148"/>
      <c r="O3628" s="106"/>
      <c r="P3628" s="43"/>
      <c r="Q3628" s="31"/>
      <c r="R3628" s="84"/>
      <c r="S3628" s="31"/>
      <c r="T3628" s="31"/>
      <c r="U3628" s="169"/>
      <c r="V3628" s="150"/>
      <c r="W3628" s="141" t="str" cm="1">
        <f t="array" ref="W3628">IF(SUM(LEN(B3628:V3628))=0,"",IF(OR(OR(ISBLANK(F3628),SUM(LEN(C3628),LEN(D3628))=0),AND(NOT(E3628="Unknown"),ISBLANK(J3628)),AND(NOT(O3628="Unknown"),ISBLANK(R3628))),"Missing Information", INDEX(Table15[Entire Service Line Classification], MATCH(SUMIFS(Table15[Unique ID],Table15[System-Owned Portion],E3628,Table15[If Material Anything Other than "Lead" in Column E,Was Material Ever Previously Lead?],G3628,Table15[Customer-Owned Portion],O3628),Table15[Unique ID],0),0)))</f>
        <v/>
      </c>
      <c r="X3628"/>
    </row>
    <row r="3629" spans="2:24" x14ac:dyDescent="0.35">
      <c r="B3629" s="146"/>
      <c r="C3629" s="31"/>
      <c r="D3629" s="31"/>
      <c r="E3629" s="44"/>
      <c r="F3629" s="43"/>
      <c r="G3629" s="84"/>
      <c r="H3629" s="31"/>
      <c r="I3629" s="31"/>
      <c r="J3629" s="84"/>
      <c r="K3629" s="31"/>
      <c r="L3629" s="31"/>
      <c r="M3629" s="169"/>
      <c r="N3629" s="148"/>
      <c r="O3629" s="106"/>
      <c r="P3629" s="43"/>
      <c r="Q3629" s="31"/>
      <c r="R3629" s="84"/>
      <c r="S3629" s="31"/>
      <c r="T3629" s="31"/>
      <c r="U3629" s="169"/>
      <c r="V3629" s="150"/>
      <c r="W3629" s="141" t="str" cm="1">
        <f t="array" ref="W3629">IF(SUM(LEN(B3629:V3629))=0,"",IF(OR(OR(ISBLANK(F3629),SUM(LEN(C3629),LEN(D3629))=0),AND(NOT(E3629="Unknown"),ISBLANK(J3629)),AND(NOT(O3629="Unknown"),ISBLANK(R3629))),"Missing Information", INDEX(Table15[Entire Service Line Classification], MATCH(SUMIFS(Table15[Unique ID],Table15[System-Owned Portion],E3629,Table15[If Material Anything Other than "Lead" in Column E,Was Material Ever Previously Lead?],G3629,Table15[Customer-Owned Portion],O3629),Table15[Unique ID],0),0)))</f>
        <v/>
      </c>
      <c r="X3629"/>
    </row>
    <row r="3630" spans="2:24" x14ac:dyDescent="0.35">
      <c r="B3630" s="146"/>
      <c r="C3630" s="31"/>
      <c r="D3630" s="31"/>
      <c r="E3630" s="44"/>
      <c r="F3630" s="43"/>
      <c r="G3630" s="84"/>
      <c r="H3630" s="31"/>
      <c r="I3630" s="31"/>
      <c r="J3630" s="84"/>
      <c r="K3630" s="31"/>
      <c r="L3630" s="31"/>
      <c r="M3630" s="169"/>
      <c r="N3630" s="148"/>
      <c r="O3630" s="106"/>
      <c r="P3630" s="43"/>
      <c r="Q3630" s="31"/>
      <c r="R3630" s="84"/>
      <c r="S3630" s="31"/>
      <c r="T3630" s="31"/>
      <c r="U3630" s="169"/>
      <c r="V3630" s="150"/>
      <c r="W3630" s="141" t="str" cm="1">
        <f t="array" ref="W3630">IF(SUM(LEN(B3630:V3630))=0,"",IF(OR(OR(ISBLANK(F3630),SUM(LEN(C3630),LEN(D3630))=0),AND(NOT(E3630="Unknown"),ISBLANK(J3630)),AND(NOT(O3630="Unknown"),ISBLANK(R3630))),"Missing Information", INDEX(Table15[Entire Service Line Classification], MATCH(SUMIFS(Table15[Unique ID],Table15[System-Owned Portion],E3630,Table15[If Material Anything Other than "Lead" in Column E,Was Material Ever Previously Lead?],G3630,Table15[Customer-Owned Portion],O3630),Table15[Unique ID],0),0)))</f>
        <v/>
      </c>
      <c r="X3630"/>
    </row>
    <row r="3631" spans="2:24" x14ac:dyDescent="0.35">
      <c r="B3631" s="146"/>
      <c r="C3631" s="31"/>
      <c r="D3631" s="31"/>
      <c r="E3631" s="44"/>
      <c r="F3631" s="43"/>
      <c r="G3631" s="84"/>
      <c r="H3631" s="31"/>
      <c r="I3631" s="31"/>
      <c r="J3631" s="84"/>
      <c r="K3631" s="31"/>
      <c r="L3631" s="31"/>
      <c r="M3631" s="169"/>
      <c r="N3631" s="148"/>
      <c r="O3631" s="106"/>
      <c r="P3631" s="43"/>
      <c r="Q3631" s="31"/>
      <c r="R3631" s="84"/>
      <c r="S3631" s="31"/>
      <c r="T3631" s="31"/>
      <c r="U3631" s="169"/>
      <c r="V3631" s="150"/>
      <c r="W3631" s="141" t="str" cm="1">
        <f t="array" ref="W3631">IF(SUM(LEN(B3631:V3631))=0,"",IF(OR(OR(ISBLANK(F3631),SUM(LEN(C3631),LEN(D3631))=0),AND(NOT(E3631="Unknown"),ISBLANK(J3631)),AND(NOT(O3631="Unknown"),ISBLANK(R3631))),"Missing Information", INDEX(Table15[Entire Service Line Classification], MATCH(SUMIFS(Table15[Unique ID],Table15[System-Owned Portion],E3631,Table15[If Material Anything Other than "Lead" in Column E,Was Material Ever Previously Lead?],G3631,Table15[Customer-Owned Portion],O3631),Table15[Unique ID],0),0)))</f>
        <v/>
      </c>
      <c r="X3631"/>
    </row>
    <row r="3632" spans="2:24" x14ac:dyDescent="0.35">
      <c r="B3632" s="146"/>
      <c r="C3632" s="31"/>
      <c r="D3632" s="31"/>
      <c r="E3632" s="44"/>
      <c r="F3632" s="43"/>
      <c r="G3632" s="84"/>
      <c r="H3632" s="31"/>
      <c r="I3632" s="31"/>
      <c r="J3632" s="84"/>
      <c r="K3632" s="31"/>
      <c r="L3632" s="31"/>
      <c r="M3632" s="169"/>
      <c r="N3632" s="148"/>
      <c r="O3632" s="106"/>
      <c r="P3632" s="43"/>
      <c r="Q3632" s="31"/>
      <c r="R3632" s="84"/>
      <c r="S3632" s="31"/>
      <c r="T3632" s="31"/>
      <c r="U3632" s="169"/>
      <c r="V3632" s="150"/>
      <c r="W3632" s="141" t="str" cm="1">
        <f t="array" ref="W3632">IF(SUM(LEN(B3632:V3632))=0,"",IF(OR(OR(ISBLANK(F3632),SUM(LEN(C3632),LEN(D3632))=0),AND(NOT(E3632="Unknown"),ISBLANK(J3632)),AND(NOT(O3632="Unknown"),ISBLANK(R3632))),"Missing Information", INDEX(Table15[Entire Service Line Classification], MATCH(SUMIFS(Table15[Unique ID],Table15[System-Owned Portion],E3632,Table15[If Material Anything Other than "Lead" in Column E,Was Material Ever Previously Lead?],G3632,Table15[Customer-Owned Portion],O3632),Table15[Unique ID],0),0)))</f>
        <v/>
      </c>
      <c r="X3632"/>
    </row>
    <row r="3633" spans="2:24" x14ac:dyDescent="0.35">
      <c r="B3633" s="146"/>
      <c r="C3633" s="31"/>
      <c r="D3633" s="31"/>
      <c r="E3633" s="44"/>
      <c r="F3633" s="43"/>
      <c r="G3633" s="84"/>
      <c r="H3633" s="31"/>
      <c r="I3633" s="31"/>
      <c r="J3633" s="84"/>
      <c r="K3633" s="31"/>
      <c r="L3633" s="31"/>
      <c r="M3633" s="169"/>
      <c r="N3633" s="148"/>
      <c r="O3633" s="106"/>
      <c r="P3633" s="43"/>
      <c r="Q3633" s="31"/>
      <c r="R3633" s="84"/>
      <c r="S3633" s="31"/>
      <c r="T3633" s="31"/>
      <c r="U3633" s="169"/>
      <c r="V3633" s="150"/>
      <c r="W3633" s="141" t="str" cm="1">
        <f t="array" ref="W3633">IF(SUM(LEN(B3633:V3633))=0,"",IF(OR(OR(ISBLANK(F3633),SUM(LEN(C3633),LEN(D3633))=0),AND(NOT(E3633="Unknown"),ISBLANK(J3633)),AND(NOT(O3633="Unknown"),ISBLANK(R3633))),"Missing Information", INDEX(Table15[Entire Service Line Classification], MATCH(SUMIFS(Table15[Unique ID],Table15[System-Owned Portion],E3633,Table15[If Material Anything Other than "Lead" in Column E,Was Material Ever Previously Lead?],G3633,Table15[Customer-Owned Portion],O3633),Table15[Unique ID],0),0)))</f>
        <v/>
      </c>
      <c r="X3633"/>
    </row>
    <row r="3634" spans="2:24" x14ac:dyDescent="0.35">
      <c r="B3634" s="146"/>
      <c r="C3634" s="31"/>
      <c r="D3634" s="31"/>
      <c r="E3634" s="44"/>
      <c r="F3634" s="43"/>
      <c r="G3634" s="84"/>
      <c r="H3634" s="31"/>
      <c r="I3634" s="31"/>
      <c r="J3634" s="84"/>
      <c r="K3634" s="31"/>
      <c r="L3634" s="31"/>
      <c r="M3634" s="169"/>
      <c r="N3634" s="148"/>
      <c r="O3634" s="106"/>
      <c r="P3634" s="43"/>
      <c r="Q3634" s="31"/>
      <c r="R3634" s="84"/>
      <c r="S3634" s="31"/>
      <c r="T3634" s="31"/>
      <c r="U3634" s="169"/>
      <c r="V3634" s="150"/>
      <c r="W3634" s="141" t="str" cm="1">
        <f t="array" ref="W3634">IF(SUM(LEN(B3634:V3634))=0,"",IF(OR(OR(ISBLANK(F3634),SUM(LEN(C3634),LEN(D3634))=0),AND(NOT(E3634="Unknown"),ISBLANK(J3634)),AND(NOT(O3634="Unknown"),ISBLANK(R3634))),"Missing Information", INDEX(Table15[Entire Service Line Classification], MATCH(SUMIFS(Table15[Unique ID],Table15[System-Owned Portion],E3634,Table15[If Material Anything Other than "Lead" in Column E,Was Material Ever Previously Lead?],G3634,Table15[Customer-Owned Portion],O3634),Table15[Unique ID],0),0)))</f>
        <v/>
      </c>
      <c r="X3634"/>
    </row>
    <row r="3635" spans="2:24" x14ac:dyDescent="0.35">
      <c r="B3635" s="146"/>
      <c r="C3635" s="31"/>
      <c r="D3635" s="31"/>
      <c r="E3635" s="44"/>
      <c r="F3635" s="43"/>
      <c r="G3635" s="84"/>
      <c r="H3635" s="31"/>
      <c r="I3635" s="31"/>
      <c r="J3635" s="84"/>
      <c r="K3635" s="31"/>
      <c r="L3635" s="31"/>
      <c r="M3635" s="169"/>
      <c r="N3635" s="148"/>
      <c r="O3635" s="106"/>
      <c r="P3635" s="43"/>
      <c r="Q3635" s="31"/>
      <c r="R3635" s="84"/>
      <c r="S3635" s="31"/>
      <c r="T3635" s="31"/>
      <c r="U3635" s="169"/>
      <c r="V3635" s="150"/>
      <c r="W3635" s="141" t="str" cm="1">
        <f t="array" ref="W3635">IF(SUM(LEN(B3635:V3635))=0,"",IF(OR(OR(ISBLANK(F3635),SUM(LEN(C3635),LEN(D3635))=0),AND(NOT(E3635="Unknown"),ISBLANK(J3635)),AND(NOT(O3635="Unknown"),ISBLANK(R3635))),"Missing Information", INDEX(Table15[Entire Service Line Classification], MATCH(SUMIFS(Table15[Unique ID],Table15[System-Owned Portion],E3635,Table15[If Material Anything Other than "Lead" in Column E,Was Material Ever Previously Lead?],G3635,Table15[Customer-Owned Portion],O3635),Table15[Unique ID],0),0)))</f>
        <v/>
      </c>
      <c r="X3635"/>
    </row>
    <row r="3636" spans="2:24" x14ac:dyDescent="0.35">
      <c r="B3636" s="146"/>
      <c r="C3636" s="31"/>
      <c r="D3636" s="31"/>
      <c r="E3636" s="44"/>
      <c r="F3636" s="43"/>
      <c r="G3636" s="84"/>
      <c r="H3636" s="31"/>
      <c r="I3636" s="31"/>
      <c r="J3636" s="84"/>
      <c r="K3636" s="31"/>
      <c r="L3636" s="31"/>
      <c r="M3636" s="169"/>
      <c r="N3636" s="148"/>
      <c r="O3636" s="106"/>
      <c r="P3636" s="43"/>
      <c r="Q3636" s="31"/>
      <c r="R3636" s="84"/>
      <c r="S3636" s="31"/>
      <c r="T3636" s="31"/>
      <c r="U3636" s="169"/>
      <c r="V3636" s="150"/>
      <c r="W3636" s="141" t="str" cm="1">
        <f t="array" ref="W3636">IF(SUM(LEN(B3636:V3636))=0,"",IF(OR(OR(ISBLANK(F3636),SUM(LEN(C3636),LEN(D3636))=0),AND(NOT(E3636="Unknown"),ISBLANK(J3636)),AND(NOT(O3636="Unknown"),ISBLANK(R3636))),"Missing Information", INDEX(Table15[Entire Service Line Classification], MATCH(SUMIFS(Table15[Unique ID],Table15[System-Owned Portion],E3636,Table15[If Material Anything Other than "Lead" in Column E,Was Material Ever Previously Lead?],G3636,Table15[Customer-Owned Portion],O3636),Table15[Unique ID],0),0)))</f>
        <v/>
      </c>
      <c r="X3636"/>
    </row>
    <row r="3637" spans="2:24" x14ac:dyDescent="0.35">
      <c r="B3637" s="146"/>
      <c r="C3637" s="31"/>
      <c r="D3637" s="31"/>
      <c r="E3637" s="44"/>
      <c r="F3637" s="43"/>
      <c r="G3637" s="84"/>
      <c r="H3637" s="31"/>
      <c r="I3637" s="31"/>
      <c r="J3637" s="84"/>
      <c r="K3637" s="31"/>
      <c r="L3637" s="31"/>
      <c r="M3637" s="169"/>
      <c r="N3637" s="148"/>
      <c r="O3637" s="106"/>
      <c r="P3637" s="43"/>
      <c r="Q3637" s="31"/>
      <c r="R3637" s="84"/>
      <c r="S3637" s="31"/>
      <c r="T3637" s="31"/>
      <c r="U3637" s="169"/>
      <c r="V3637" s="150"/>
      <c r="W3637" s="141" t="str" cm="1">
        <f t="array" ref="W3637">IF(SUM(LEN(B3637:V3637))=0,"",IF(OR(OR(ISBLANK(F3637),SUM(LEN(C3637),LEN(D3637))=0),AND(NOT(E3637="Unknown"),ISBLANK(J3637)),AND(NOT(O3637="Unknown"),ISBLANK(R3637))),"Missing Information", INDEX(Table15[Entire Service Line Classification], MATCH(SUMIFS(Table15[Unique ID],Table15[System-Owned Portion],E3637,Table15[If Material Anything Other than "Lead" in Column E,Was Material Ever Previously Lead?],G3637,Table15[Customer-Owned Portion],O3637),Table15[Unique ID],0),0)))</f>
        <v/>
      </c>
      <c r="X3637"/>
    </row>
    <row r="3638" spans="2:24" x14ac:dyDescent="0.35">
      <c r="B3638" s="146"/>
      <c r="C3638" s="31"/>
      <c r="D3638" s="31"/>
      <c r="E3638" s="44"/>
      <c r="F3638" s="43"/>
      <c r="G3638" s="84"/>
      <c r="H3638" s="31"/>
      <c r="I3638" s="31"/>
      <c r="J3638" s="84"/>
      <c r="K3638" s="31"/>
      <c r="L3638" s="31"/>
      <c r="M3638" s="169"/>
      <c r="N3638" s="148"/>
      <c r="O3638" s="106"/>
      <c r="P3638" s="43"/>
      <c r="Q3638" s="31"/>
      <c r="R3638" s="84"/>
      <c r="S3638" s="31"/>
      <c r="T3638" s="31"/>
      <c r="U3638" s="169"/>
      <c r="V3638" s="150"/>
      <c r="W3638" s="141" t="str" cm="1">
        <f t="array" ref="W3638">IF(SUM(LEN(B3638:V3638))=0,"",IF(OR(OR(ISBLANK(F3638),SUM(LEN(C3638),LEN(D3638))=0),AND(NOT(E3638="Unknown"),ISBLANK(J3638)),AND(NOT(O3638="Unknown"),ISBLANK(R3638))),"Missing Information", INDEX(Table15[Entire Service Line Classification], MATCH(SUMIFS(Table15[Unique ID],Table15[System-Owned Portion],E3638,Table15[If Material Anything Other than "Lead" in Column E,Was Material Ever Previously Lead?],G3638,Table15[Customer-Owned Portion],O3638),Table15[Unique ID],0),0)))</f>
        <v/>
      </c>
      <c r="X3638"/>
    </row>
    <row r="3639" spans="2:24" x14ac:dyDescent="0.35">
      <c r="B3639" s="146"/>
      <c r="C3639" s="31"/>
      <c r="D3639" s="31"/>
      <c r="E3639" s="44"/>
      <c r="F3639" s="43"/>
      <c r="G3639" s="84"/>
      <c r="H3639" s="31"/>
      <c r="I3639" s="31"/>
      <c r="J3639" s="84"/>
      <c r="K3639" s="31"/>
      <c r="L3639" s="31"/>
      <c r="M3639" s="169"/>
      <c r="N3639" s="148"/>
      <c r="O3639" s="106"/>
      <c r="P3639" s="43"/>
      <c r="Q3639" s="31"/>
      <c r="R3639" s="84"/>
      <c r="S3639" s="31"/>
      <c r="T3639" s="31"/>
      <c r="U3639" s="169"/>
      <c r="V3639" s="150"/>
      <c r="W3639" s="141" t="str" cm="1">
        <f t="array" ref="W3639">IF(SUM(LEN(B3639:V3639))=0,"",IF(OR(OR(ISBLANK(F3639),SUM(LEN(C3639),LEN(D3639))=0),AND(NOT(E3639="Unknown"),ISBLANK(J3639)),AND(NOT(O3639="Unknown"),ISBLANK(R3639))),"Missing Information", INDEX(Table15[Entire Service Line Classification], MATCH(SUMIFS(Table15[Unique ID],Table15[System-Owned Portion],E3639,Table15[If Material Anything Other than "Lead" in Column E,Was Material Ever Previously Lead?],G3639,Table15[Customer-Owned Portion],O3639),Table15[Unique ID],0),0)))</f>
        <v/>
      </c>
      <c r="X3639"/>
    </row>
    <row r="3640" spans="2:24" x14ac:dyDescent="0.35">
      <c r="B3640" s="146"/>
      <c r="C3640" s="31"/>
      <c r="D3640" s="31"/>
      <c r="E3640" s="44"/>
      <c r="F3640" s="43"/>
      <c r="G3640" s="84"/>
      <c r="H3640" s="31"/>
      <c r="I3640" s="31"/>
      <c r="J3640" s="84"/>
      <c r="K3640" s="31"/>
      <c r="L3640" s="31"/>
      <c r="M3640" s="169"/>
      <c r="N3640" s="148"/>
      <c r="O3640" s="106"/>
      <c r="P3640" s="43"/>
      <c r="Q3640" s="31"/>
      <c r="R3640" s="84"/>
      <c r="S3640" s="31"/>
      <c r="T3640" s="31"/>
      <c r="U3640" s="169"/>
      <c r="V3640" s="150"/>
      <c r="W3640" s="141" t="str" cm="1">
        <f t="array" ref="W3640">IF(SUM(LEN(B3640:V3640))=0,"",IF(OR(OR(ISBLANK(F3640),SUM(LEN(C3640),LEN(D3640))=0),AND(NOT(E3640="Unknown"),ISBLANK(J3640)),AND(NOT(O3640="Unknown"),ISBLANK(R3640))),"Missing Information", INDEX(Table15[Entire Service Line Classification], MATCH(SUMIFS(Table15[Unique ID],Table15[System-Owned Portion],E3640,Table15[If Material Anything Other than "Lead" in Column E,Was Material Ever Previously Lead?],G3640,Table15[Customer-Owned Portion],O3640),Table15[Unique ID],0),0)))</f>
        <v/>
      </c>
      <c r="X3640"/>
    </row>
    <row r="3641" spans="2:24" x14ac:dyDescent="0.35">
      <c r="B3641" s="146"/>
      <c r="C3641" s="31"/>
      <c r="D3641" s="31"/>
      <c r="E3641" s="44"/>
      <c r="F3641" s="43"/>
      <c r="G3641" s="84"/>
      <c r="H3641" s="31"/>
      <c r="I3641" s="31"/>
      <c r="J3641" s="84"/>
      <c r="K3641" s="31"/>
      <c r="L3641" s="31"/>
      <c r="M3641" s="169"/>
      <c r="N3641" s="148"/>
      <c r="O3641" s="106"/>
      <c r="P3641" s="43"/>
      <c r="Q3641" s="31"/>
      <c r="R3641" s="84"/>
      <c r="S3641" s="31"/>
      <c r="T3641" s="31"/>
      <c r="U3641" s="169"/>
      <c r="V3641" s="150"/>
      <c r="W3641" s="141" t="str" cm="1">
        <f t="array" ref="W3641">IF(SUM(LEN(B3641:V3641))=0,"",IF(OR(OR(ISBLANK(F3641),SUM(LEN(C3641),LEN(D3641))=0),AND(NOT(E3641="Unknown"),ISBLANK(J3641)),AND(NOT(O3641="Unknown"),ISBLANK(R3641))),"Missing Information", INDEX(Table15[Entire Service Line Classification], MATCH(SUMIFS(Table15[Unique ID],Table15[System-Owned Portion],E3641,Table15[If Material Anything Other than "Lead" in Column E,Was Material Ever Previously Lead?],G3641,Table15[Customer-Owned Portion],O3641),Table15[Unique ID],0),0)))</f>
        <v/>
      </c>
      <c r="X3641"/>
    </row>
    <row r="3642" spans="2:24" x14ac:dyDescent="0.35">
      <c r="B3642" s="146"/>
      <c r="C3642" s="31"/>
      <c r="D3642" s="31"/>
      <c r="E3642" s="44"/>
      <c r="F3642" s="43"/>
      <c r="G3642" s="84"/>
      <c r="H3642" s="31"/>
      <c r="I3642" s="31"/>
      <c r="J3642" s="84"/>
      <c r="K3642" s="31"/>
      <c r="L3642" s="31"/>
      <c r="M3642" s="169"/>
      <c r="N3642" s="148"/>
      <c r="O3642" s="106"/>
      <c r="P3642" s="43"/>
      <c r="Q3642" s="31"/>
      <c r="R3642" s="84"/>
      <c r="S3642" s="31"/>
      <c r="T3642" s="31"/>
      <c r="U3642" s="169"/>
      <c r="V3642" s="150"/>
      <c r="W3642" s="141" t="str" cm="1">
        <f t="array" ref="W3642">IF(SUM(LEN(B3642:V3642))=0,"",IF(OR(OR(ISBLANK(F3642),SUM(LEN(C3642),LEN(D3642))=0),AND(NOT(E3642="Unknown"),ISBLANK(J3642)),AND(NOT(O3642="Unknown"),ISBLANK(R3642))),"Missing Information", INDEX(Table15[Entire Service Line Classification], MATCH(SUMIFS(Table15[Unique ID],Table15[System-Owned Portion],E3642,Table15[If Material Anything Other than "Lead" in Column E,Was Material Ever Previously Lead?],G3642,Table15[Customer-Owned Portion],O3642),Table15[Unique ID],0),0)))</f>
        <v/>
      </c>
      <c r="X3642"/>
    </row>
    <row r="3643" spans="2:24" x14ac:dyDescent="0.35">
      <c r="B3643" s="146"/>
      <c r="C3643" s="31"/>
      <c r="D3643" s="31"/>
      <c r="E3643" s="44"/>
      <c r="F3643" s="43"/>
      <c r="G3643" s="84"/>
      <c r="H3643" s="31"/>
      <c r="I3643" s="31"/>
      <c r="J3643" s="84"/>
      <c r="K3643" s="31"/>
      <c r="L3643" s="31"/>
      <c r="M3643" s="169"/>
      <c r="N3643" s="148"/>
      <c r="O3643" s="106"/>
      <c r="P3643" s="43"/>
      <c r="Q3643" s="31"/>
      <c r="R3643" s="84"/>
      <c r="S3643" s="31"/>
      <c r="T3643" s="31"/>
      <c r="U3643" s="169"/>
      <c r="V3643" s="150"/>
      <c r="W3643" s="141" t="str" cm="1">
        <f t="array" ref="W3643">IF(SUM(LEN(B3643:V3643))=0,"",IF(OR(OR(ISBLANK(F3643),SUM(LEN(C3643),LEN(D3643))=0),AND(NOT(E3643="Unknown"),ISBLANK(J3643)),AND(NOT(O3643="Unknown"),ISBLANK(R3643))),"Missing Information", INDEX(Table15[Entire Service Line Classification], MATCH(SUMIFS(Table15[Unique ID],Table15[System-Owned Portion],E3643,Table15[If Material Anything Other than "Lead" in Column E,Was Material Ever Previously Lead?],G3643,Table15[Customer-Owned Portion],O3643),Table15[Unique ID],0),0)))</f>
        <v/>
      </c>
      <c r="X3643"/>
    </row>
    <row r="3644" spans="2:24" x14ac:dyDescent="0.35">
      <c r="B3644" s="146"/>
      <c r="C3644" s="31"/>
      <c r="D3644" s="31"/>
      <c r="E3644" s="44"/>
      <c r="F3644" s="43"/>
      <c r="G3644" s="84"/>
      <c r="H3644" s="31"/>
      <c r="I3644" s="31"/>
      <c r="J3644" s="84"/>
      <c r="K3644" s="31"/>
      <c r="L3644" s="31"/>
      <c r="M3644" s="169"/>
      <c r="N3644" s="148"/>
      <c r="O3644" s="106"/>
      <c r="P3644" s="43"/>
      <c r="Q3644" s="31"/>
      <c r="R3644" s="84"/>
      <c r="S3644" s="31"/>
      <c r="T3644" s="31"/>
      <c r="U3644" s="169"/>
      <c r="V3644" s="150"/>
      <c r="W3644" s="141" t="str" cm="1">
        <f t="array" ref="W3644">IF(SUM(LEN(B3644:V3644))=0,"",IF(OR(OR(ISBLANK(F3644),SUM(LEN(C3644),LEN(D3644))=0),AND(NOT(E3644="Unknown"),ISBLANK(J3644)),AND(NOT(O3644="Unknown"),ISBLANK(R3644))),"Missing Information", INDEX(Table15[Entire Service Line Classification], MATCH(SUMIFS(Table15[Unique ID],Table15[System-Owned Portion],E3644,Table15[If Material Anything Other than "Lead" in Column E,Was Material Ever Previously Lead?],G3644,Table15[Customer-Owned Portion],O3644),Table15[Unique ID],0),0)))</f>
        <v/>
      </c>
      <c r="X3644"/>
    </row>
    <row r="3645" spans="2:24" x14ac:dyDescent="0.35">
      <c r="B3645" s="146"/>
      <c r="C3645" s="31"/>
      <c r="D3645" s="31"/>
      <c r="E3645" s="44"/>
      <c r="F3645" s="43"/>
      <c r="G3645" s="84"/>
      <c r="H3645" s="31"/>
      <c r="I3645" s="31"/>
      <c r="J3645" s="84"/>
      <c r="K3645" s="31"/>
      <c r="L3645" s="31"/>
      <c r="M3645" s="169"/>
      <c r="N3645" s="148"/>
      <c r="O3645" s="106"/>
      <c r="P3645" s="43"/>
      <c r="Q3645" s="31"/>
      <c r="R3645" s="84"/>
      <c r="S3645" s="31"/>
      <c r="T3645" s="31"/>
      <c r="U3645" s="169"/>
      <c r="V3645" s="150"/>
      <c r="W3645" s="141" t="str" cm="1">
        <f t="array" ref="W3645">IF(SUM(LEN(B3645:V3645))=0,"",IF(OR(OR(ISBLANK(F3645),SUM(LEN(C3645),LEN(D3645))=0),AND(NOT(E3645="Unknown"),ISBLANK(J3645)),AND(NOT(O3645="Unknown"),ISBLANK(R3645))),"Missing Information", INDEX(Table15[Entire Service Line Classification], MATCH(SUMIFS(Table15[Unique ID],Table15[System-Owned Portion],E3645,Table15[If Material Anything Other than "Lead" in Column E,Was Material Ever Previously Lead?],G3645,Table15[Customer-Owned Portion],O3645),Table15[Unique ID],0),0)))</f>
        <v/>
      </c>
      <c r="X3645"/>
    </row>
    <row r="3646" spans="2:24" x14ac:dyDescent="0.35">
      <c r="B3646" s="146"/>
      <c r="C3646" s="31"/>
      <c r="D3646" s="31"/>
      <c r="E3646" s="44"/>
      <c r="F3646" s="43"/>
      <c r="G3646" s="84"/>
      <c r="H3646" s="31"/>
      <c r="I3646" s="31"/>
      <c r="J3646" s="84"/>
      <c r="K3646" s="31"/>
      <c r="L3646" s="31"/>
      <c r="M3646" s="169"/>
      <c r="N3646" s="148"/>
      <c r="O3646" s="106"/>
      <c r="P3646" s="43"/>
      <c r="Q3646" s="31"/>
      <c r="R3646" s="84"/>
      <c r="S3646" s="31"/>
      <c r="T3646" s="31"/>
      <c r="U3646" s="169"/>
      <c r="V3646" s="150"/>
      <c r="W3646" s="141" t="str" cm="1">
        <f t="array" ref="W3646">IF(SUM(LEN(B3646:V3646))=0,"",IF(OR(OR(ISBLANK(F3646),SUM(LEN(C3646),LEN(D3646))=0),AND(NOT(E3646="Unknown"),ISBLANK(J3646)),AND(NOT(O3646="Unknown"),ISBLANK(R3646))),"Missing Information", INDEX(Table15[Entire Service Line Classification], MATCH(SUMIFS(Table15[Unique ID],Table15[System-Owned Portion],E3646,Table15[If Material Anything Other than "Lead" in Column E,Was Material Ever Previously Lead?],G3646,Table15[Customer-Owned Portion],O3646),Table15[Unique ID],0),0)))</f>
        <v/>
      </c>
      <c r="X3646"/>
    </row>
    <row r="3647" spans="2:24" x14ac:dyDescent="0.35">
      <c r="B3647" s="146"/>
      <c r="C3647" s="31"/>
      <c r="D3647" s="31"/>
      <c r="E3647" s="44"/>
      <c r="F3647" s="43"/>
      <c r="G3647" s="84"/>
      <c r="H3647" s="31"/>
      <c r="I3647" s="31"/>
      <c r="J3647" s="84"/>
      <c r="K3647" s="31"/>
      <c r="L3647" s="31"/>
      <c r="M3647" s="169"/>
      <c r="N3647" s="148"/>
      <c r="O3647" s="106"/>
      <c r="P3647" s="43"/>
      <c r="Q3647" s="31"/>
      <c r="R3647" s="84"/>
      <c r="S3647" s="31"/>
      <c r="T3647" s="31"/>
      <c r="U3647" s="169"/>
      <c r="V3647" s="150"/>
      <c r="W3647" s="141" t="str" cm="1">
        <f t="array" ref="W3647">IF(SUM(LEN(B3647:V3647))=0,"",IF(OR(OR(ISBLANK(F3647),SUM(LEN(C3647),LEN(D3647))=0),AND(NOT(E3647="Unknown"),ISBLANK(J3647)),AND(NOT(O3647="Unknown"),ISBLANK(R3647))),"Missing Information", INDEX(Table15[Entire Service Line Classification], MATCH(SUMIFS(Table15[Unique ID],Table15[System-Owned Portion],E3647,Table15[If Material Anything Other than "Lead" in Column E,Was Material Ever Previously Lead?],G3647,Table15[Customer-Owned Portion],O3647),Table15[Unique ID],0),0)))</f>
        <v/>
      </c>
      <c r="X3647"/>
    </row>
    <row r="3648" spans="2:24" x14ac:dyDescent="0.35">
      <c r="B3648" s="146"/>
      <c r="C3648" s="31"/>
      <c r="D3648" s="31"/>
      <c r="E3648" s="44"/>
      <c r="F3648" s="43"/>
      <c r="G3648" s="84"/>
      <c r="H3648" s="31"/>
      <c r="I3648" s="31"/>
      <c r="J3648" s="84"/>
      <c r="K3648" s="31"/>
      <c r="L3648" s="31"/>
      <c r="M3648" s="169"/>
      <c r="N3648" s="148"/>
      <c r="O3648" s="106"/>
      <c r="P3648" s="43"/>
      <c r="Q3648" s="31"/>
      <c r="R3648" s="84"/>
      <c r="S3648" s="31"/>
      <c r="T3648" s="31"/>
      <c r="U3648" s="169"/>
      <c r="V3648" s="150"/>
      <c r="W3648" s="141" t="str" cm="1">
        <f t="array" ref="W3648">IF(SUM(LEN(B3648:V3648))=0,"",IF(OR(OR(ISBLANK(F3648),SUM(LEN(C3648),LEN(D3648))=0),AND(NOT(E3648="Unknown"),ISBLANK(J3648)),AND(NOT(O3648="Unknown"),ISBLANK(R3648))),"Missing Information", INDEX(Table15[Entire Service Line Classification], MATCH(SUMIFS(Table15[Unique ID],Table15[System-Owned Portion],E3648,Table15[If Material Anything Other than "Lead" in Column E,Was Material Ever Previously Lead?],G3648,Table15[Customer-Owned Portion],O3648),Table15[Unique ID],0),0)))</f>
        <v/>
      </c>
      <c r="X3648"/>
    </row>
    <row r="3649" spans="2:24" x14ac:dyDescent="0.35">
      <c r="B3649" s="146"/>
      <c r="C3649" s="31"/>
      <c r="D3649" s="31"/>
      <c r="E3649" s="44"/>
      <c r="F3649" s="43"/>
      <c r="G3649" s="84"/>
      <c r="H3649" s="31"/>
      <c r="I3649" s="31"/>
      <c r="J3649" s="84"/>
      <c r="K3649" s="31"/>
      <c r="L3649" s="31"/>
      <c r="M3649" s="169"/>
      <c r="N3649" s="148"/>
      <c r="O3649" s="106"/>
      <c r="P3649" s="43"/>
      <c r="Q3649" s="31"/>
      <c r="R3649" s="84"/>
      <c r="S3649" s="31"/>
      <c r="T3649" s="31"/>
      <c r="U3649" s="169"/>
      <c r="V3649" s="150"/>
      <c r="W3649" s="141" t="str" cm="1">
        <f t="array" ref="W3649">IF(SUM(LEN(B3649:V3649))=0,"",IF(OR(OR(ISBLANK(F3649),SUM(LEN(C3649),LEN(D3649))=0),AND(NOT(E3649="Unknown"),ISBLANK(J3649)),AND(NOT(O3649="Unknown"),ISBLANK(R3649))),"Missing Information", INDEX(Table15[Entire Service Line Classification], MATCH(SUMIFS(Table15[Unique ID],Table15[System-Owned Portion],E3649,Table15[If Material Anything Other than "Lead" in Column E,Was Material Ever Previously Lead?],G3649,Table15[Customer-Owned Portion],O3649),Table15[Unique ID],0),0)))</f>
        <v/>
      </c>
      <c r="X3649"/>
    </row>
    <row r="3650" spans="2:24" x14ac:dyDescent="0.35">
      <c r="B3650" s="146"/>
      <c r="C3650" s="31"/>
      <c r="D3650" s="31"/>
      <c r="E3650" s="44"/>
      <c r="F3650" s="43"/>
      <c r="G3650" s="84"/>
      <c r="H3650" s="31"/>
      <c r="I3650" s="31"/>
      <c r="J3650" s="84"/>
      <c r="K3650" s="31"/>
      <c r="L3650" s="31"/>
      <c r="M3650" s="169"/>
      <c r="N3650" s="148"/>
      <c r="O3650" s="106"/>
      <c r="P3650" s="43"/>
      <c r="Q3650" s="31"/>
      <c r="R3650" s="84"/>
      <c r="S3650" s="31"/>
      <c r="T3650" s="31"/>
      <c r="U3650" s="169"/>
      <c r="V3650" s="150"/>
      <c r="W3650" s="141" t="str" cm="1">
        <f t="array" ref="W3650">IF(SUM(LEN(B3650:V3650))=0,"",IF(OR(OR(ISBLANK(F3650),SUM(LEN(C3650),LEN(D3650))=0),AND(NOT(E3650="Unknown"),ISBLANK(J3650)),AND(NOT(O3650="Unknown"),ISBLANK(R3650))),"Missing Information", INDEX(Table15[Entire Service Line Classification], MATCH(SUMIFS(Table15[Unique ID],Table15[System-Owned Portion],E3650,Table15[If Material Anything Other than "Lead" in Column E,Was Material Ever Previously Lead?],G3650,Table15[Customer-Owned Portion],O3650),Table15[Unique ID],0),0)))</f>
        <v/>
      </c>
      <c r="X3650"/>
    </row>
    <row r="3651" spans="2:24" x14ac:dyDescent="0.35">
      <c r="B3651" s="146"/>
      <c r="C3651" s="31"/>
      <c r="D3651" s="31"/>
      <c r="E3651" s="44"/>
      <c r="F3651" s="43"/>
      <c r="G3651" s="84"/>
      <c r="H3651" s="31"/>
      <c r="I3651" s="31"/>
      <c r="J3651" s="84"/>
      <c r="K3651" s="31"/>
      <c r="L3651" s="31"/>
      <c r="M3651" s="169"/>
      <c r="N3651" s="148"/>
      <c r="O3651" s="106"/>
      <c r="P3651" s="43"/>
      <c r="Q3651" s="31"/>
      <c r="R3651" s="84"/>
      <c r="S3651" s="31"/>
      <c r="T3651" s="31"/>
      <c r="U3651" s="169"/>
      <c r="V3651" s="150"/>
      <c r="W3651" s="141" t="str" cm="1">
        <f t="array" ref="W3651">IF(SUM(LEN(B3651:V3651))=0,"",IF(OR(OR(ISBLANK(F3651),SUM(LEN(C3651),LEN(D3651))=0),AND(NOT(E3651="Unknown"),ISBLANK(J3651)),AND(NOT(O3651="Unknown"),ISBLANK(R3651))),"Missing Information", INDEX(Table15[Entire Service Line Classification], MATCH(SUMIFS(Table15[Unique ID],Table15[System-Owned Portion],E3651,Table15[If Material Anything Other than "Lead" in Column E,Was Material Ever Previously Lead?],G3651,Table15[Customer-Owned Portion],O3651),Table15[Unique ID],0),0)))</f>
        <v/>
      </c>
      <c r="X3651"/>
    </row>
    <row r="3652" spans="2:24" x14ac:dyDescent="0.35">
      <c r="B3652" s="146"/>
      <c r="C3652" s="31"/>
      <c r="D3652" s="31"/>
      <c r="E3652" s="44"/>
      <c r="F3652" s="43"/>
      <c r="G3652" s="84"/>
      <c r="H3652" s="31"/>
      <c r="I3652" s="31"/>
      <c r="J3652" s="84"/>
      <c r="K3652" s="31"/>
      <c r="L3652" s="31"/>
      <c r="M3652" s="169"/>
      <c r="N3652" s="148"/>
      <c r="O3652" s="106"/>
      <c r="P3652" s="43"/>
      <c r="Q3652" s="31"/>
      <c r="R3652" s="84"/>
      <c r="S3652" s="31"/>
      <c r="T3652" s="31"/>
      <c r="U3652" s="169"/>
      <c r="V3652" s="150"/>
      <c r="W3652" s="141" t="str" cm="1">
        <f t="array" ref="W3652">IF(SUM(LEN(B3652:V3652))=0,"",IF(OR(OR(ISBLANK(F3652),SUM(LEN(C3652),LEN(D3652))=0),AND(NOT(E3652="Unknown"),ISBLANK(J3652)),AND(NOT(O3652="Unknown"),ISBLANK(R3652))),"Missing Information", INDEX(Table15[Entire Service Line Classification], MATCH(SUMIFS(Table15[Unique ID],Table15[System-Owned Portion],E3652,Table15[If Material Anything Other than "Lead" in Column E,Was Material Ever Previously Lead?],G3652,Table15[Customer-Owned Portion],O3652),Table15[Unique ID],0),0)))</f>
        <v/>
      </c>
      <c r="X3652"/>
    </row>
    <row r="3653" spans="2:24" x14ac:dyDescent="0.35">
      <c r="B3653" s="146"/>
      <c r="C3653" s="31"/>
      <c r="D3653" s="31"/>
      <c r="E3653" s="44"/>
      <c r="F3653" s="43"/>
      <c r="G3653" s="84"/>
      <c r="H3653" s="31"/>
      <c r="I3653" s="31"/>
      <c r="J3653" s="84"/>
      <c r="K3653" s="31"/>
      <c r="L3653" s="31"/>
      <c r="M3653" s="169"/>
      <c r="N3653" s="148"/>
      <c r="O3653" s="106"/>
      <c r="P3653" s="43"/>
      <c r="Q3653" s="31"/>
      <c r="R3653" s="84"/>
      <c r="S3653" s="31"/>
      <c r="T3653" s="31"/>
      <c r="U3653" s="169"/>
      <c r="V3653" s="150"/>
      <c r="W3653" s="141" t="str" cm="1">
        <f t="array" ref="W3653">IF(SUM(LEN(B3653:V3653))=0,"",IF(OR(OR(ISBLANK(F3653),SUM(LEN(C3653),LEN(D3653))=0),AND(NOT(E3653="Unknown"),ISBLANK(J3653)),AND(NOT(O3653="Unknown"),ISBLANK(R3653))),"Missing Information", INDEX(Table15[Entire Service Line Classification], MATCH(SUMIFS(Table15[Unique ID],Table15[System-Owned Portion],E3653,Table15[If Material Anything Other than "Lead" in Column E,Was Material Ever Previously Lead?],G3653,Table15[Customer-Owned Portion],O3653),Table15[Unique ID],0),0)))</f>
        <v/>
      </c>
      <c r="X3653"/>
    </row>
    <row r="3654" spans="2:24" x14ac:dyDescent="0.35">
      <c r="B3654" s="146"/>
      <c r="C3654" s="31"/>
      <c r="D3654" s="31"/>
      <c r="E3654" s="44"/>
      <c r="F3654" s="43"/>
      <c r="G3654" s="84"/>
      <c r="H3654" s="31"/>
      <c r="I3654" s="31"/>
      <c r="J3654" s="84"/>
      <c r="K3654" s="31"/>
      <c r="L3654" s="31"/>
      <c r="M3654" s="169"/>
      <c r="N3654" s="148"/>
      <c r="O3654" s="106"/>
      <c r="P3654" s="43"/>
      <c r="Q3654" s="31"/>
      <c r="R3654" s="84"/>
      <c r="S3654" s="31"/>
      <c r="T3654" s="31"/>
      <c r="U3654" s="169"/>
      <c r="V3654" s="150"/>
      <c r="W3654" s="141" t="str" cm="1">
        <f t="array" ref="W3654">IF(SUM(LEN(B3654:V3654))=0,"",IF(OR(OR(ISBLANK(F3654),SUM(LEN(C3654),LEN(D3654))=0),AND(NOT(E3654="Unknown"),ISBLANK(J3654)),AND(NOT(O3654="Unknown"),ISBLANK(R3654))),"Missing Information", INDEX(Table15[Entire Service Line Classification], MATCH(SUMIFS(Table15[Unique ID],Table15[System-Owned Portion],E3654,Table15[If Material Anything Other than "Lead" in Column E,Was Material Ever Previously Lead?],G3654,Table15[Customer-Owned Portion],O3654),Table15[Unique ID],0),0)))</f>
        <v/>
      </c>
      <c r="X3654"/>
    </row>
    <row r="3655" spans="2:24" x14ac:dyDescent="0.35">
      <c r="B3655" s="146"/>
      <c r="C3655" s="31"/>
      <c r="D3655" s="31"/>
      <c r="E3655" s="44"/>
      <c r="F3655" s="43"/>
      <c r="G3655" s="84"/>
      <c r="H3655" s="31"/>
      <c r="I3655" s="31"/>
      <c r="J3655" s="84"/>
      <c r="K3655" s="31"/>
      <c r="L3655" s="31"/>
      <c r="M3655" s="169"/>
      <c r="N3655" s="148"/>
      <c r="O3655" s="106"/>
      <c r="P3655" s="43"/>
      <c r="Q3655" s="31"/>
      <c r="R3655" s="84"/>
      <c r="S3655" s="31"/>
      <c r="T3655" s="31"/>
      <c r="U3655" s="169"/>
      <c r="V3655" s="150"/>
      <c r="W3655" s="141" t="str" cm="1">
        <f t="array" ref="W3655">IF(SUM(LEN(B3655:V3655))=0,"",IF(OR(OR(ISBLANK(F3655),SUM(LEN(C3655),LEN(D3655))=0),AND(NOT(E3655="Unknown"),ISBLANK(J3655)),AND(NOT(O3655="Unknown"),ISBLANK(R3655))),"Missing Information", INDEX(Table15[Entire Service Line Classification], MATCH(SUMIFS(Table15[Unique ID],Table15[System-Owned Portion],E3655,Table15[If Material Anything Other than "Lead" in Column E,Was Material Ever Previously Lead?],G3655,Table15[Customer-Owned Portion],O3655),Table15[Unique ID],0),0)))</f>
        <v/>
      </c>
      <c r="X3655"/>
    </row>
    <row r="3656" spans="2:24" x14ac:dyDescent="0.35">
      <c r="B3656" s="146"/>
      <c r="C3656" s="31"/>
      <c r="D3656" s="31"/>
      <c r="E3656" s="44"/>
      <c r="F3656" s="43"/>
      <c r="G3656" s="84"/>
      <c r="H3656" s="31"/>
      <c r="I3656" s="31"/>
      <c r="J3656" s="84"/>
      <c r="K3656" s="31"/>
      <c r="L3656" s="31"/>
      <c r="M3656" s="169"/>
      <c r="N3656" s="148"/>
      <c r="O3656" s="106"/>
      <c r="P3656" s="43"/>
      <c r="Q3656" s="31"/>
      <c r="R3656" s="84"/>
      <c r="S3656" s="31"/>
      <c r="T3656" s="31"/>
      <c r="U3656" s="169"/>
      <c r="V3656" s="150"/>
      <c r="W3656" s="141" t="str" cm="1">
        <f t="array" ref="W3656">IF(SUM(LEN(B3656:V3656))=0,"",IF(OR(OR(ISBLANK(F3656),SUM(LEN(C3656),LEN(D3656))=0),AND(NOT(E3656="Unknown"),ISBLANK(J3656)),AND(NOT(O3656="Unknown"),ISBLANK(R3656))),"Missing Information", INDEX(Table15[Entire Service Line Classification], MATCH(SUMIFS(Table15[Unique ID],Table15[System-Owned Portion],E3656,Table15[If Material Anything Other than "Lead" in Column E,Was Material Ever Previously Lead?],G3656,Table15[Customer-Owned Portion],O3656),Table15[Unique ID],0),0)))</f>
        <v/>
      </c>
      <c r="X3656"/>
    </row>
    <row r="3657" spans="2:24" x14ac:dyDescent="0.35">
      <c r="B3657" s="146"/>
      <c r="C3657" s="31"/>
      <c r="D3657" s="31"/>
      <c r="E3657" s="44"/>
      <c r="F3657" s="43"/>
      <c r="G3657" s="84"/>
      <c r="H3657" s="31"/>
      <c r="I3657" s="31"/>
      <c r="J3657" s="84"/>
      <c r="K3657" s="31"/>
      <c r="L3657" s="31"/>
      <c r="M3657" s="169"/>
      <c r="N3657" s="148"/>
      <c r="O3657" s="106"/>
      <c r="P3657" s="43"/>
      <c r="Q3657" s="31"/>
      <c r="R3657" s="84"/>
      <c r="S3657" s="31"/>
      <c r="T3657" s="31"/>
      <c r="U3657" s="169"/>
      <c r="V3657" s="150"/>
      <c r="W3657" s="141" t="str" cm="1">
        <f t="array" ref="W3657">IF(SUM(LEN(B3657:V3657))=0,"",IF(OR(OR(ISBLANK(F3657),SUM(LEN(C3657),LEN(D3657))=0),AND(NOT(E3657="Unknown"),ISBLANK(J3657)),AND(NOT(O3657="Unknown"),ISBLANK(R3657))),"Missing Information", INDEX(Table15[Entire Service Line Classification], MATCH(SUMIFS(Table15[Unique ID],Table15[System-Owned Portion],E3657,Table15[If Material Anything Other than "Lead" in Column E,Was Material Ever Previously Lead?],G3657,Table15[Customer-Owned Portion],O3657),Table15[Unique ID],0),0)))</f>
        <v/>
      </c>
      <c r="X3657"/>
    </row>
    <row r="3658" spans="2:24" x14ac:dyDescent="0.35">
      <c r="B3658" s="146"/>
      <c r="C3658" s="31"/>
      <c r="D3658" s="31"/>
      <c r="E3658" s="44"/>
      <c r="F3658" s="43"/>
      <c r="G3658" s="84"/>
      <c r="H3658" s="31"/>
      <c r="I3658" s="31"/>
      <c r="J3658" s="84"/>
      <c r="K3658" s="31"/>
      <c r="L3658" s="31"/>
      <c r="M3658" s="169"/>
      <c r="N3658" s="148"/>
      <c r="O3658" s="106"/>
      <c r="P3658" s="43"/>
      <c r="Q3658" s="31"/>
      <c r="R3658" s="84"/>
      <c r="S3658" s="31"/>
      <c r="T3658" s="31"/>
      <c r="U3658" s="169"/>
      <c r="V3658" s="150"/>
      <c r="W3658" s="141" t="str" cm="1">
        <f t="array" ref="W3658">IF(SUM(LEN(B3658:V3658))=0,"",IF(OR(OR(ISBLANK(F3658),SUM(LEN(C3658),LEN(D3658))=0),AND(NOT(E3658="Unknown"),ISBLANK(J3658)),AND(NOT(O3658="Unknown"),ISBLANK(R3658))),"Missing Information", INDEX(Table15[Entire Service Line Classification], MATCH(SUMIFS(Table15[Unique ID],Table15[System-Owned Portion],E3658,Table15[If Material Anything Other than "Lead" in Column E,Was Material Ever Previously Lead?],G3658,Table15[Customer-Owned Portion],O3658),Table15[Unique ID],0),0)))</f>
        <v/>
      </c>
      <c r="X3658"/>
    </row>
    <row r="3659" spans="2:24" x14ac:dyDescent="0.35">
      <c r="B3659" s="146"/>
      <c r="C3659" s="31"/>
      <c r="D3659" s="31"/>
      <c r="E3659" s="44"/>
      <c r="F3659" s="43"/>
      <c r="G3659" s="84"/>
      <c r="H3659" s="31"/>
      <c r="I3659" s="31"/>
      <c r="J3659" s="84"/>
      <c r="K3659" s="31"/>
      <c r="L3659" s="31"/>
      <c r="M3659" s="169"/>
      <c r="N3659" s="148"/>
      <c r="O3659" s="106"/>
      <c r="P3659" s="43"/>
      <c r="Q3659" s="31"/>
      <c r="R3659" s="84"/>
      <c r="S3659" s="31"/>
      <c r="T3659" s="31"/>
      <c r="U3659" s="169"/>
      <c r="V3659" s="150"/>
      <c r="W3659" s="141" t="str" cm="1">
        <f t="array" ref="W3659">IF(SUM(LEN(B3659:V3659))=0,"",IF(OR(OR(ISBLANK(F3659),SUM(LEN(C3659),LEN(D3659))=0),AND(NOT(E3659="Unknown"),ISBLANK(J3659)),AND(NOT(O3659="Unknown"),ISBLANK(R3659))),"Missing Information", INDEX(Table15[Entire Service Line Classification], MATCH(SUMIFS(Table15[Unique ID],Table15[System-Owned Portion],E3659,Table15[If Material Anything Other than "Lead" in Column E,Was Material Ever Previously Lead?],G3659,Table15[Customer-Owned Portion],O3659),Table15[Unique ID],0),0)))</f>
        <v/>
      </c>
      <c r="X3659"/>
    </row>
    <row r="3660" spans="2:24" x14ac:dyDescent="0.35">
      <c r="B3660" s="146"/>
      <c r="C3660" s="31"/>
      <c r="D3660" s="31"/>
      <c r="E3660" s="44"/>
      <c r="F3660" s="43"/>
      <c r="G3660" s="84"/>
      <c r="H3660" s="31"/>
      <c r="I3660" s="31"/>
      <c r="J3660" s="84"/>
      <c r="K3660" s="31"/>
      <c r="L3660" s="31"/>
      <c r="M3660" s="169"/>
      <c r="N3660" s="148"/>
      <c r="O3660" s="106"/>
      <c r="P3660" s="43"/>
      <c r="Q3660" s="31"/>
      <c r="R3660" s="84"/>
      <c r="S3660" s="31"/>
      <c r="T3660" s="31"/>
      <c r="U3660" s="169"/>
      <c r="V3660" s="150"/>
      <c r="W3660" s="141" t="str" cm="1">
        <f t="array" ref="W3660">IF(SUM(LEN(B3660:V3660))=0,"",IF(OR(OR(ISBLANK(F3660),SUM(LEN(C3660),LEN(D3660))=0),AND(NOT(E3660="Unknown"),ISBLANK(J3660)),AND(NOT(O3660="Unknown"),ISBLANK(R3660))),"Missing Information", INDEX(Table15[Entire Service Line Classification], MATCH(SUMIFS(Table15[Unique ID],Table15[System-Owned Portion],E3660,Table15[If Material Anything Other than "Lead" in Column E,Was Material Ever Previously Lead?],G3660,Table15[Customer-Owned Portion],O3660),Table15[Unique ID],0),0)))</f>
        <v/>
      </c>
      <c r="X3660"/>
    </row>
    <row r="3661" spans="2:24" x14ac:dyDescent="0.35">
      <c r="B3661" s="146"/>
      <c r="C3661" s="31"/>
      <c r="D3661" s="31"/>
      <c r="E3661" s="44"/>
      <c r="F3661" s="43"/>
      <c r="G3661" s="84"/>
      <c r="H3661" s="31"/>
      <c r="I3661" s="31"/>
      <c r="J3661" s="84"/>
      <c r="K3661" s="31"/>
      <c r="L3661" s="31"/>
      <c r="M3661" s="169"/>
      <c r="N3661" s="148"/>
      <c r="O3661" s="106"/>
      <c r="P3661" s="43"/>
      <c r="Q3661" s="31"/>
      <c r="R3661" s="84"/>
      <c r="S3661" s="31"/>
      <c r="T3661" s="31"/>
      <c r="U3661" s="169"/>
      <c r="V3661" s="150"/>
      <c r="W3661" s="141" t="str" cm="1">
        <f t="array" ref="W3661">IF(SUM(LEN(B3661:V3661))=0,"",IF(OR(OR(ISBLANK(F3661),SUM(LEN(C3661),LEN(D3661))=0),AND(NOT(E3661="Unknown"),ISBLANK(J3661)),AND(NOT(O3661="Unknown"),ISBLANK(R3661))),"Missing Information", INDEX(Table15[Entire Service Line Classification], MATCH(SUMIFS(Table15[Unique ID],Table15[System-Owned Portion],E3661,Table15[If Material Anything Other than "Lead" in Column E,Was Material Ever Previously Lead?],G3661,Table15[Customer-Owned Portion],O3661),Table15[Unique ID],0),0)))</f>
        <v/>
      </c>
      <c r="X3661"/>
    </row>
    <row r="3662" spans="2:24" x14ac:dyDescent="0.35">
      <c r="B3662" s="146"/>
      <c r="C3662" s="31"/>
      <c r="D3662" s="31"/>
      <c r="E3662" s="44"/>
      <c r="F3662" s="43"/>
      <c r="G3662" s="84"/>
      <c r="H3662" s="31"/>
      <c r="I3662" s="31"/>
      <c r="J3662" s="84"/>
      <c r="K3662" s="31"/>
      <c r="L3662" s="31"/>
      <c r="M3662" s="169"/>
      <c r="N3662" s="148"/>
      <c r="O3662" s="106"/>
      <c r="P3662" s="43"/>
      <c r="Q3662" s="31"/>
      <c r="R3662" s="84"/>
      <c r="S3662" s="31"/>
      <c r="T3662" s="31"/>
      <c r="U3662" s="169"/>
      <c r="V3662" s="150"/>
      <c r="W3662" s="141" t="str" cm="1">
        <f t="array" ref="W3662">IF(SUM(LEN(B3662:V3662))=0,"",IF(OR(OR(ISBLANK(F3662),SUM(LEN(C3662),LEN(D3662))=0),AND(NOT(E3662="Unknown"),ISBLANK(J3662)),AND(NOT(O3662="Unknown"),ISBLANK(R3662))),"Missing Information", INDEX(Table15[Entire Service Line Classification], MATCH(SUMIFS(Table15[Unique ID],Table15[System-Owned Portion],E3662,Table15[If Material Anything Other than "Lead" in Column E,Was Material Ever Previously Lead?],G3662,Table15[Customer-Owned Portion],O3662),Table15[Unique ID],0),0)))</f>
        <v/>
      </c>
      <c r="X3662"/>
    </row>
    <row r="3663" spans="2:24" x14ac:dyDescent="0.35">
      <c r="B3663" s="146"/>
      <c r="C3663" s="31"/>
      <c r="D3663" s="31"/>
      <c r="E3663" s="44"/>
      <c r="F3663" s="43"/>
      <c r="G3663" s="84"/>
      <c r="H3663" s="31"/>
      <c r="I3663" s="31"/>
      <c r="J3663" s="84"/>
      <c r="K3663" s="31"/>
      <c r="L3663" s="31"/>
      <c r="M3663" s="169"/>
      <c r="N3663" s="148"/>
      <c r="O3663" s="106"/>
      <c r="P3663" s="43"/>
      <c r="Q3663" s="31"/>
      <c r="R3663" s="84"/>
      <c r="S3663" s="31"/>
      <c r="T3663" s="31"/>
      <c r="U3663" s="169"/>
      <c r="V3663" s="150"/>
      <c r="W3663" s="141" t="str" cm="1">
        <f t="array" ref="W3663">IF(SUM(LEN(B3663:V3663))=0,"",IF(OR(OR(ISBLANK(F3663),SUM(LEN(C3663),LEN(D3663))=0),AND(NOT(E3663="Unknown"),ISBLANK(J3663)),AND(NOT(O3663="Unknown"),ISBLANK(R3663))),"Missing Information", INDEX(Table15[Entire Service Line Classification], MATCH(SUMIFS(Table15[Unique ID],Table15[System-Owned Portion],E3663,Table15[If Material Anything Other than "Lead" in Column E,Was Material Ever Previously Lead?],G3663,Table15[Customer-Owned Portion],O3663),Table15[Unique ID],0),0)))</f>
        <v/>
      </c>
      <c r="X3663"/>
    </row>
    <row r="3664" spans="2:24" x14ac:dyDescent="0.35">
      <c r="B3664" s="146"/>
      <c r="C3664" s="31"/>
      <c r="D3664" s="31"/>
      <c r="E3664" s="44"/>
      <c r="F3664" s="43"/>
      <c r="G3664" s="84"/>
      <c r="H3664" s="31"/>
      <c r="I3664" s="31"/>
      <c r="J3664" s="84"/>
      <c r="K3664" s="31"/>
      <c r="L3664" s="31"/>
      <c r="M3664" s="169"/>
      <c r="N3664" s="148"/>
      <c r="O3664" s="106"/>
      <c r="P3664" s="43"/>
      <c r="Q3664" s="31"/>
      <c r="R3664" s="84"/>
      <c r="S3664" s="31"/>
      <c r="T3664" s="31"/>
      <c r="U3664" s="169"/>
      <c r="V3664" s="150"/>
      <c r="W3664" s="141" t="str" cm="1">
        <f t="array" ref="W3664">IF(SUM(LEN(B3664:V3664))=0,"",IF(OR(OR(ISBLANK(F3664),SUM(LEN(C3664),LEN(D3664))=0),AND(NOT(E3664="Unknown"),ISBLANK(J3664)),AND(NOT(O3664="Unknown"),ISBLANK(R3664))),"Missing Information", INDEX(Table15[Entire Service Line Classification], MATCH(SUMIFS(Table15[Unique ID],Table15[System-Owned Portion],E3664,Table15[If Material Anything Other than "Lead" in Column E,Was Material Ever Previously Lead?],G3664,Table15[Customer-Owned Portion],O3664),Table15[Unique ID],0),0)))</f>
        <v/>
      </c>
      <c r="X3664"/>
    </row>
    <row r="3665" spans="2:24" x14ac:dyDescent="0.35">
      <c r="B3665" s="146"/>
      <c r="C3665" s="31"/>
      <c r="D3665" s="31"/>
      <c r="E3665" s="44"/>
      <c r="F3665" s="43"/>
      <c r="G3665" s="84"/>
      <c r="H3665" s="31"/>
      <c r="I3665" s="31"/>
      <c r="J3665" s="84"/>
      <c r="K3665" s="31"/>
      <c r="L3665" s="31"/>
      <c r="M3665" s="169"/>
      <c r="N3665" s="148"/>
      <c r="O3665" s="106"/>
      <c r="P3665" s="43"/>
      <c r="Q3665" s="31"/>
      <c r="R3665" s="84"/>
      <c r="S3665" s="31"/>
      <c r="T3665" s="31"/>
      <c r="U3665" s="169"/>
      <c r="V3665" s="150"/>
      <c r="W3665" s="141" t="str" cm="1">
        <f t="array" ref="W3665">IF(SUM(LEN(B3665:V3665))=0,"",IF(OR(OR(ISBLANK(F3665),SUM(LEN(C3665),LEN(D3665))=0),AND(NOT(E3665="Unknown"),ISBLANK(J3665)),AND(NOT(O3665="Unknown"),ISBLANK(R3665))),"Missing Information", INDEX(Table15[Entire Service Line Classification], MATCH(SUMIFS(Table15[Unique ID],Table15[System-Owned Portion],E3665,Table15[If Material Anything Other than "Lead" in Column E,Was Material Ever Previously Lead?],G3665,Table15[Customer-Owned Portion],O3665),Table15[Unique ID],0),0)))</f>
        <v/>
      </c>
      <c r="X3665"/>
    </row>
    <row r="3666" spans="2:24" x14ac:dyDescent="0.35">
      <c r="B3666" s="146"/>
      <c r="C3666" s="31"/>
      <c r="D3666" s="31"/>
      <c r="E3666" s="44"/>
      <c r="F3666" s="43"/>
      <c r="G3666" s="84"/>
      <c r="H3666" s="31"/>
      <c r="I3666" s="31"/>
      <c r="J3666" s="84"/>
      <c r="K3666" s="31"/>
      <c r="L3666" s="31"/>
      <c r="M3666" s="169"/>
      <c r="N3666" s="148"/>
      <c r="O3666" s="106"/>
      <c r="P3666" s="43"/>
      <c r="Q3666" s="31"/>
      <c r="R3666" s="84"/>
      <c r="S3666" s="31"/>
      <c r="T3666" s="31"/>
      <c r="U3666" s="169"/>
      <c r="V3666" s="150"/>
      <c r="W3666" s="141" t="str" cm="1">
        <f t="array" ref="W3666">IF(SUM(LEN(B3666:V3666))=0,"",IF(OR(OR(ISBLANK(F3666),SUM(LEN(C3666),LEN(D3666))=0),AND(NOT(E3666="Unknown"),ISBLANK(J3666)),AND(NOT(O3666="Unknown"),ISBLANK(R3666))),"Missing Information", INDEX(Table15[Entire Service Line Classification], MATCH(SUMIFS(Table15[Unique ID],Table15[System-Owned Portion],E3666,Table15[If Material Anything Other than "Lead" in Column E,Was Material Ever Previously Lead?],G3666,Table15[Customer-Owned Portion],O3666),Table15[Unique ID],0),0)))</f>
        <v/>
      </c>
      <c r="X3666"/>
    </row>
    <row r="3667" spans="2:24" x14ac:dyDescent="0.35">
      <c r="B3667" s="146"/>
      <c r="C3667" s="31"/>
      <c r="D3667" s="31"/>
      <c r="E3667" s="44"/>
      <c r="F3667" s="43"/>
      <c r="G3667" s="84"/>
      <c r="H3667" s="31"/>
      <c r="I3667" s="31"/>
      <c r="J3667" s="84"/>
      <c r="K3667" s="31"/>
      <c r="L3667" s="31"/>
      <c r="M3667" s="169"/>
      <c r="N3667" s="148"/>
      <c r="O3667" s="106"/>
      <c r="P3667" s="43"/>
      <c r="Q3667" s="31"/>
      <c r="R3667" s="84"/>
      <c r="S3667" s="31"/>
      <c r="T3667" s="31"/>
      <c r="U3667" s="169"/>
      <c r="V3667" s="150"/>
      <c r="W3667" s="141" t="str" cm="1">
        <f t="array" ref="W3667">IF(SUM(LEN(B3667:V3667))=0,"",IF(OR(OR(ISBLANK(F3667),SUM(LEN(C3667),LEN(D3667))=0),AND(NOT(E3667="Unknown"),ISBLANK(J3667)),AND(NOT(O3667="Unknown"),ISBLANK(R3667))),"Missing Information", INDEX(Table15[Entire Service Line Classification], MATCH(SUMIFS(Table15[Unique ID],Table15[System-Owned Portion],E3667,Table15[If Material Anything Other than "Lead" in Column E,Was Material Ever Previously Lead?],G3667,Table15[Customer-Owned Portion],O3667),Table15[Unique ID],0),0)))</f>
        <v/>
      </c>
      <c r="X3667"/>
    </row>
    <row r="3668" spans="2:24" x14ac:dyDescent="0.35">
      <c r="B3668" s="146"/>
      <c r="C3668" s="31"/>
      <c r="D3668" s="31"/>
      <c r="E3668" s="44"/>
      <c r="F3668" s="43"/>
      <c r="G3668" s="84"/>
      <c r="H3668" s="31"/>
      <c r="I3668" s="31"/>
      <c r="J3668" s="84"/>
      <c r="K3668" s="31"/>
      <c r="L3668" s="31"/>
      <c r="M3668" s="169"/>
      <c r="N3668" s="148"/>
      <c r="O3668" s="106"/>
      <c r="P3668" s="43"/>
      <c r="Q3668" s="31"/>
      <c r="R3668" s="84"/>
      <c r="S3668" s="31"/>
      <c r="T3668" s="31"/>
      <c r="U3668" s="169"/>
      <c r="V3668" s="150"/>
      <c r="W3668" s="141" t="str" cm="1">
        <f t="array" ref="W3668">IF(SUM(LEN(B3668:V3668))=0,"",IF(OR(OR(ISBLANK(F3668),SUM(LEN(C3668),LEN(D3668))=0),AND(NOT(E3668="Unknown"),ISBLANK(J3668)),AND(NOT(O3668="Unknown"),ISBLANK(R3668))),"Missing Information", INDEX(Table15[Entire Service Line Classification], MATCH(SUMIFS(Table15[Unique ID],Table15[System-Owned Portion],E3668,Table15[If Material Anything Other than "Lead" in Column E,Was Material Ever Previously Lead?],G3668,Table15[Customer-Owned Portion],O3668),Table15[Unique ID],0),0)))</f>
        <v/>
      </c>
      <c r="X3668"/>
    </row>
    <row r="3669" spans="2:24" x14ac:dyDescent="0.35">
      <c r="B3669" s="146"/>
      <c r="C3669" s="31"/>
      <c r="D3669" s="31"/>
      <c r="E3669" s="44"/>
      <c r="F3669" s="43"/>
      <c r="G3669" s="84"/>
      <c r="H3669" s="31"/>
      <c r="I3669" s="31"/>
      <c r="J3669" s="84"/>
      <c r="K3669" s="31"/>
      <c r="L3669" s="31"/>
      <c r="M3669" s="169"/>
      <c r="N3669" s="148"/>
      <c r="O3669" s="106"/>
      <c r="P3669" s="43"/>
      <c r="Q3669" s="31"/>
      <c r="R3669" s="84"/>
      <c r="S3669" s="31"/>
      <c r="T3669" s="31"/>
      <c r="U3669" s="169"/>
      <c r="V3669" s="150"/>
      <c r="W3669" s="141" t="str" cm="1">
        <f t="array" ref="W3669">IF(SUM(LEN(B3669:V3669))=0,"",IF(OR(OR(ISBLANK(F3669),SUM(LEN(C3669),LEN(D3669))=0),AND(NOT(E3669="Unknown"),ISBLANK(J3669)),AND(NOT(O3669="Unknown"),ISBLANK(R3669))),"Missing Information", INDEX(Table15[Entire Service Line Classification], MATCH(SUMIFS(Table15[Unique ID],Table15[System-Owned Portion],E3669,Table15[If Material Anything Other than "Lead" in Column E,Was Material Ever Previously Lead?],G3669,Table15[Customer-Owned Portion],O3669),Table15[Unique ID],0),0)))</f>
        <v/>
      </c>
      <c r="X3669"/>
    </row>
    <row r="3670" spans="2:24" x14ac:dyDescent="0.35">
      <c r="B3670" s="146"/>
      <c r="C3670" s="31"/>
      <c r="D3670" s="31"/>
      <c r="E3670" s="44"/>
      <c r="F3670" s="43"/>
      <c r="G3670" s="84"/>
      <c r="H3670" s="31"/>
      <c r="I3670" s="31"/>
      <c r="J3670" s="84"/>
      <c r="K3670" s="31"/>
      <c r="L3670" s="31"/>
      <c r="M3670" s="169"/>
      <c r="N3670" s="148"/>
      <c r="O3670" s="106"/>
      <c r="P3670" s="43"/>
      <c r="Q3670" s="31"/>
      <c r="R3670" s="84"/>
      <c r="S3670" s="31"/>
      <c r="T3670" s="31"/>
      <c r="U3670" s="169"/>
      <c r="V3670" s="150"/>
      <c r="W3670" s="141" t="str" cm="1">
        <f t="array" ref="W3670">IF(SUM(LEN(B3670:V3670))=0,"",IF(OR(OR(ISBLANK(F3670),SUM(LEN(C3670),LEN(D3670))=0),AND(NOT(E3670="Unknown"),ISBLANK(J3670)),AND(NOT(O3670="Unknown"),ISBLANK(R3670))),"Missing Information", INDEX(Table15[Entire Service Line Classification], MATCH(SUMIFS(Table15[Unique ID],Table15[System-Owned Portion],E3670,Table15[If Material Anything Other than "Lead" in Column E,Was Material Ever Previously Lead?],G3670,Table15[Customer-Owned Portion],O3670),Table15[Unique ID],0),0)))</f>
        <v/>
      </c>
      <c r="X3670"/>
    </row>
    <row r="3671" spans="2:24" x14ac:dyDescent="0.35">
      <c r="B3671" s="146"/>
      <c r="C3671" s="31"/>
      <c r="D3671" s="31"/>
      <c r="E3671" s="44"/>
      <c r="F3671" s="43"/>
      <c r="G3671" s="84"/>
      <c r="H3671" s="31"/>
      <c r="I3671" s="31"/>
      <c r="J3671" s="84"/>
      <c r="K3671" s="31"/>
      <c r="L3671" s="31"/>
      <c r="M3671" s="169"/>
      <c r="N3671" s="148"/>
      <c r="O3671" s="106"/>
      <c r="P3671" s="43"/>
      <c r="Q3671" s="31"/>
      <c r="R3671" s="84"/>
      <c r="S3671" s="31"/>
      <c r="T3671" s="31"/>
      <c r="U3671" s="169"/>
      <c r="V3671" s="150"/>
      <c r="W3671" s="141" t="str" cm="1">
        <f t="array" ref="W3671">IF(SUM(LEN(B3671:V3671))=0,"",IF(OR(OR(ISBLANK(F3671),SUM(LEN(C3671),LEN(D3671))=0),AND(NOT(E3671="Unknown"),ISBLANK(J3671)),AND(NOT(O3671="Unknown"),ISBLANK(R3671))),"Missing Information", INDEX(Table15[Entire Service Line Classification], MATCH(SUMIFS(Table15[Unique ID],Table15[System-Owned Portion],E3671,Table15[If Material Anything Other than "Lead" in Column E,Was Material Ever Previously Lead?],G3671,Table15[Customer-Owned Portion],O3671),Table15[Unique ID],0),0)))</f>
        <v/>
      </c>
      <c r="X3671"/>
    </row>
    <row r="3672" spans="2:24" x14ac:dyDescent="0.35">
      <c r="B3672" s="146"/>
      <c r="C3672" s="31"/>
      <c r="D3672" s="31"/>
      <c r="E3672" s="44"/>
      <c r="F3672" s="43"/>
      <c r="G3672" s="84"/>
      <c r="H3672" s="31"/>
      <c r="I3672" s="31"/>
      <c r="J3672" s="84"/>
      <c r="K3672" s="31"/>
      <c r="L3672" s="31"/>
      <c r="M3672" s="169"/>
      <c r="N3672" s="148"/>
      <c r="O3672" s="106"/>
      <c r="P3672" s="43"/>
      <c r="Q3672" s="31"/>
      <c r="R3672" s="84"/>
      <c r="S3672" s="31"/>
      <c r="T3672" s="31"/>
      <c r="U3672" s="169"/>
      <c r="V3672" s="150"/>
      <c r="W3672" s="141" t="str" cm="1">
        <f t="array" ref="W3672">IF(SUM(LEN(B3672:V3672))=0,"",IF(OR(OR(ISBLANK(F3672),SUM(LEN(C3672),LEN(D3672))=0),AND(NOT(E3672="Unknown"),ISBLANK(J3672)),AND(NOT(O3672="Unknown"),ISBLANK(R3672))),"Missing Information", INDEX(Table15[Entire Service Line Classification], MATCH(SUMIFS(Table15[Unique ID],Table15[System-Owned Portion],E3672,Table15[If Material Anything Other than "Lead" in Column E,Was Material Ever Previously Lead?],G3672,Table15[Customer-Owned Portion],O3672),Table15[Unique ID],0),0)))</f>
        <v/>
      </c>
      <c r="X3672"/>
    </row>
    <row r="3673" spans="2:24" x14ac:dyDescent="0.35">
      <c r="B3673" s="146"/>
      <c r="C3673" s="31"/>
      <c r="D3673" s="31"/>
      <c r="E3673" s="44"/>
      <c r="F3673" s="43"/>
      <c r="G3673" s="84"/>
      <c r="H3673" s="31"/>
      <c r="I3673" s="31"/>
      <c r="J3673" s="84"/>
      <c r="K3673" s="31"/>
      <c r="L3673" s="31"/>
      <c r="M3673" s="169"/>
      <c r="N3673" s="148"/>
      <c r="O3673" s="106"/>
      <c r="P3673" s="43"/>
      <c r="Q3673" s="31"/>
      <c r="R3673" s="84"/>
      <c r="S3673" s="31"/>
      <c r="T3673" s="31"/>
      <c r="U3673" s="169"/>
      <c r="V3673" s="150"/>
      <c r="W3673" s="141" t="str" cm="1">
        <f t="array" ref="W3673">IF(SUM(LEN(B3673:V3673))=0,"",IF(OR(OR(ISBLANK(F3673),SUM(LEN(C3673),LEN(D3673))=0),AND(NOT(E3673="Unknown"),ISBLANK(J3673)),AND(NOT(O3673="Unknown"),ISBLANK(R3673))),"Missing Information", INDEX(Table15[Entire Service Line Classification], MATCH(SUMIFS(Table15[Unique ID],Table15[System-Owned Portion],E3673,Table15[If Material Anything Other than "Lead" in Column E,Was Material Ever Previously Lead?],G3673,Table15[Customer-Owned Portion],O3673),Table15[Unique ID],0),0)))</f>
        <v/>
      </c>
      <c r="X3673"/>
    </row>
    <row r="3674" spans="2:24" x14ac:dyDescent="0.35">
      <c r="B3674" s="146"/>
      <c r="C3674" s="31"/>
      <c r="D3674" s="31"/>
      <c r="E3674" s="44"/>
      <c r="F3674" s="43"/>
      <c r="G3674" s="84"/>
      <c r="H3674" s="31"/>
      <c r="I3674" s="31"/>
      <c r="J3674" s="84"/>
      <c r="K3674" s="31"/>
      <c r="L3674" s="31"/>
      <c r="M3674" s="169"/>
      <c r="N3674" s="148"/>
      <c r="O3674" s="106"/>
      <c r="P3674" s="43"/>
      <c r="Q3674" s="31"/>
      <c r="R3674" s="84"/>
      <c r="S3674" s="31"/>
      <c r="T3674" s="31"/>
      <c r="U3674" s="169"/>
      <c r="V3674" s="150"/>
      <c r="W3674" s="141" t="str" cm="1">
        <f t="array" ref="W3674">IF(SUM(LEN(B3674:V3674))=0,"",IF(OR(OR(ISBLANK(F3674),SUM(LEN(C3674),LEN(D3674))=0),AND(NOT(E3674="Unknown"),ISBLANK(J3674)),AND(NOT(O3674="Unknown"),ISBLANK(R3674))),"Missing Information", INDEX(Table15[Entire Service Line Classification], MATCH(SUMIFS(Table15[Unique ID],Table15[System-Owned Portion],E3674,Table15[If Material Anything Other than "Lead" in Column E,Was Material Ever Previously Lead?],G3674,Table15[Customer-Owned Portion],O3674),Table15[Unique ID],0),0)))</f>
        <v/>
      </c>
      <c r="X3674"/>
    </row>
    <row r="3675" spans="2:24" x14ac:dyDescent="0.35">
      <c r="B3675" s="146"/>
      <c r="C3675" s="31"/>
      <c r="D3675" s="31"/>
      <c r="E3675" s="44"/>
      <c r="F3675" s="43"/>
      <c r="G3675" s="84"/>
      <c r="H3675" s="31"/>
      <c r="I3675" s="31"/>
      <c r="J3675" s="84"/>
      <c r="K3675" s="31"/>
      <c r="L3675" s="31"/>
      <c r="M3675" s="169"/>
      <c r="N3675" s="148"/>
      <c r="O3675" s="106"/>
      <c r="P3675" s="43"/>
      <c r="Q3675" s="31"/>
      <c r="R3675" s="84"/>
      <c r="S3675" s="31"/>
      <c r="T3675" s="31"/>
      <c r="U3675" s="169"/>
      <c r="V3675" s="150"/>
      <c r="W3675" s="141" t="str" cm="1">
        <f t="array" ref="W3675">IF(SUM(LEN(B3675:V3675))=0,"",IF(OR(OR(ISBLANK(F3675),SUM(LEN(C3675),LEN(D3675))=0),AND(NOT(E3675="Unknown"),ISBLANK(J3675)),AND(NOT(O3675="Unknown"),ISBLANK(R3675))),"Missing Information", INDEX(Table15[Entire Service Line Classification], MATCH(SUMIFS(Table15[Unique ID],Table15[System-Owned Portion],E3675,Table15[If Material Anything Other than "Lead" in Column E,Was Material Ever Previously Lead?],G3675,Table15[Customer-Owned Portion],O3675),Table15[Unique ID],0),0)))</f>
        <v/>
      </c>
      <c r="X3675"/>
    </row>
    <row r="3676" spans="2:24" x14ac:dyDescent="0.35">
      <c r="B3676" s="146"/>
      <c r="C3676" s="31"/>
      <c r="D3676" s="31"/>
      <c r="E3676" s="44"/>
      <c r="F3676" s="43"/>
      <c r="G3676" s="84"/>
      <c r="H3676" s="31"/>
      <c r="I3676" s="31"/>
      <c r="J3676" s="84"/>
      <c r="K3676" s="31"/>
      <c r="L3676" s="31"/>
      <c r="M3676" s="169"/>
      <c r="N3676" s="148"/>
      <c r="O3676" s="106"/>
      <c r="P3676" s="43"/>
      <c r="Q3676" s="31"/>
      <c r="R3676" s="84"/>
      <c r="S3676" s="31"/>
      <c r="T3676" s="31"/>
      <c r="U3676" s="169"/>
      <c r="V3676" s="150"/>
      <c r="W3676" s="141" t="str" cm="1">
        <f t="array" ref="W3676">IF(SUM(LEN(B3676:V3676))=0,"",IF(OR(OR(ISBLANK(F3676),SUM(LEN(C3676),LEN(D3676))=0),AND(NOT(E3676="Unknown"),ISBLANK(J3676)),AND(NOT(O3676="Unknown"),ISBLANK(R3676))),"Missing Information", INDEX(Table15[Entire Service Line Classification], MATCH(SUMIFS(Table15[Unique ID],Table15[System-Owned Portion],E3676,Table15[If Material Anything Other than "Lead" in Column E,Was Material Ever Previously Lead?],G3676,Table15[Customer-Owned Portion],O3676),Table15[Unique ID],0),0)))</f>
        <v/>
      </c>
      <c r="X3676"/>
    </row>
    <row r="3677" spans="2:24" x14ac:dyDescent="0.35">
      <c r="B3677" s="146"/>
      <c r="C3677" s="31"/>
      <c r="D3677" s="31"/>
      <c r="E3677" s="44"/>
      <c r="F3677" s="43"/>
      <c r="G3677" s="84"/>
      <c r="H3677" s="31"/>
      <c r="I3677" s="31"/>
      <c r="J3677" s="84"/>
      <c r="K3677" s="31"/>
      <c r="L3677" s="31"/>
      <c r="M3677" s="169"/>
      <c r="N3677" s="148"/>
      <c r="O3677" s="106"/>
      <c r="P3677" s="43"/>
      <c r="Q3677" s="31"/>
      <c r="R3677" s="84"/>
      <c r="S3677" s="31"/>
      <c r="T3677" s="31"/>
      <c r="U3677" s="169"/>
      <c r="V3677" s="150"/>
      <c r="W3677" s="141" t="str" cm="1">
        <f t="array" ref="W3677">IF(SUM(LEN(B3677:V3677))=0,"",IF(OR(OR(ISBLANK(F3677),SUM(LEN(C3677),LEN(D3677))=0),AND(NOT(E3677="Unknown"),ISBLANK(J3677)),AND(NOT(O3677="Unknown"),ISBLANK(R3677))),"Missing Information", INDEX(Table15[Entire Service Line Classification], MATCH(SUMIFS(Table15[Unique ID],Table15[System-Owned Portion],E3677,Table15[If Material Anything Other than "Lead" in Column E,Was Material Ever Previously Lead?],G3677,Table15[Customer-Owned Portion],O3677),Table15[Unique ID],0),0)))</f>
        <v/>
      </c>
      <c r="X3677"/>
    </row>
    <row r="3678" spans="2:24" x14ac:dyDescent="0.35">
      <c r="B3678" s="146"/>
      <c r="C3678" s="31"/>
      <c r="D3678" s="31"/>
      <c r="E3678" s="44"/>
      <c r="F3678" s="43"/>
      <c r="G3678" s="84"/>
      <c r="H3678" s="31"/>
      <c r="I3678" s="31"/>
      <c r="J3678" s="84"/>
      <c r="K3678" s="31"/>
      <c r="L3678" s="31"/>
      <c r="M3678" s="169"/>
      <c r="N3678" s="148"/>
      <c r="O3678" s="106"/>
      <c r="P3678" s="43"/>
      <c r="Q3678" s="31"/>
      <c r="R3678" s="84"/>
      <c r="S3678" s="31"/>
      <c r="T3678" s="31"/>
      <c r="U3678" s="169"/>
      <c r="V3678" s="150"/>
      <c r="W3678" s="141" t="str" cm="1">
        <f t="array" ref="W3678">IF(SUM(LEN(B3678:V3678))=0,"",IF(OR(OR(ISBLANK(F3678),SUM(LEN(C3678),LEN(D3678))=0),AND(NOT(E3678="Unknown"),ISBLANK(J3678)),AND(NOT(O3678="Unknown"),ISBLANK(R3678))),"Missing Information", INDEX(Table15[Entire Service Line Classification], MATCH(SUMIFS(Table15[Unique ID],Table15[System-Owned Portion],E3678,Table15[If Material Anything Other than "Lead" in Column E,Was Material Ever Previously Lead?],G3678,Table15[Customer-Owned Portion],O3678),Table15[Unique ID],0),0)))</f>
        <v/>
      </c>
      <c r="X3678"/>
    </row>
    <row r="3679" spans="2:24" x14ac:dyDescent="0.35">
      <c r="B3679" s="146"/>
      <c r="C3679" s="31"/>
      <c r="D3679" s="31"/>
      <c r="E3679" s="44"/>
      <c r="F3679" s="43"/>
      <c r="G3679" s="84"/>
      <c r="H3679" s="31"/>
      <c r="I3679" s="31"/>
      <c r="J3679" s="84"/>
      <c r="K3679" s="31"/>
      <c r="L3679" s="31"/>
      <c r="M3679" s="169"/>
      <c r="N3679" s="148"/>
      <c r="O3679" s="106"/>
      <c r="P3679" s="43"/>
      <c r="Q3679" s="31"/>
      <c r="R3679" s="84"/>
      <c r="S3679" s="31"/>
      <c r="T3679" s="31"/>
      <c r="U3679" s="169"/>
      <c r="V3679" s="150"/>
      <c r="W3679" s="141" t="str" cm="1">
        <f t="array" ref="W3679">IF(SUM(LEN(B3679:V3679))=0,"",IF(OR(OR(ISBLANK(F3679),SUM(LEN(C3679),LEN(D3679))=0),AND(NOT(E3679="Unknown"),ISBLANK(J3679)),AND(NOT(O3679="Unknown"),ISBLANK(R3679))),"Missing Information", INDEX(Table15[Entire Service Line Classification], MATCH(SUMIFS(Table15[Unique ID],Table15[System-Owned Portion],E3679,Table15[If Material Anything Other than "Lead" in Column E,Was Material Ever Previously Lead?],G3679,Table15[Customer-Owned Portion],O3679),Table15[Unique ID],0),0)))</f>
        <v/>
      </c>
      <c r="X3679"/>
    </row>
    <row r="3680" spans="2:24" x14ac:dyDescent="0.35">
      <c r="B3680" s="146"/>
      <c r="C3680" s="31"/>
      <c r="D3680" s="31"/>
      <c r="E3680" s="44"/>
      <c r="F3680" s="43"/>
      <c r="G3680" s="84"/>
      <c r="H3680" s="31"/>
      <c r="I3680" s="31"/>
      <c r="J3680" s="84"/>
      <c r="K3680" s="31"/>
      <c r="L3680" s="31"/>
      <c r="M3680" s="169"/>
      <c r="N3680" s="148"/>
      <c r="O3680" s="106"/>
      <c r="P3680" s="43"/>
      <c r="Q3680" s="31"/>
      <c r="R3680" s="84"/>
      <c r="S3680" s="31"/>
      <c r="T3680" s="31"/>
      <c r="U3680" s="169"/>
      <c r="V3680" s="150"/>
      <c r="W3680" s="141" t="str" cm="1">
        <f t="array" ref="W3680">IF(SUM(LEN(B3680:V3680))=0,"",IF(OR(OR(ISBLANK(F3680),SUM(LEN(C3680),LEN(D3680))=0),AND(NOT(E3680="Unknown"),ISBLANK(J3680)),AND(NOT(O3680="Unknown"),ISBLANK(R3680))),"Missing Information", INDEX(Table15[Entire Service Line Classification], MATCH(SUMIFS(Table15[Unique ID],Table15[System-Owned Portion],E3680,Table15[If Material Anything Other than "Lead" in Column E,Was Material Ever Previously Lead?],G3680,Table15[Customer-Owned Portion],O3680),Table15[Unique ID],0),0)))</f>
        <v/>
      </c>
      <c r="X3680"/>
    </row>
    <row r="3681" spans="2:24" x14ac:dyDescent="0.35">
      <c r="B3681" s="146"/>
      <c r="C3681" s="31"/>
      <c r="D3681" s="31"/>
      <c r="E3681" s="44"/>
      <c r="F3681" s="43"/>
      <c r="G3681" s="84"/>
      <c r="H3681" s="31"/>
      <c r="I3681" s="31"/>
      <c r="J3681" s="84"/>
      <c r="K3681" s="31"/>
      <c r="L3681" s="31"/>
      <c r="M3681" s="169"/>
      <c r="N3681" s="148"/>
      <c r="O3681" s="106"/>
      <c r="P3681" s="43"/>
      <c r="Q3681" s="31"/>
      <c r="R3681" s="84"/>
      <c r="S3681" s="31"/>
      <c r="T3681" s="31"/>
      <c r="U3681" s="169"/>
      <c r="V3681" s="150"/>
      <c r="W3681" s="141" t="str" cm="1">
        <f t="array" ref="W3681">IF(SUM(LEN(B3681:V3681))=0,"",IF(OR(OR(ISBLANK(F3681),SUM(LEN(C3681),LEN(D3681))=0),AND(NOT(E3681="Unknown"),ISBLANK(J3681)),AND(NOT(O3681="Unknown"),ISBLANK(R3681))),"Missing Information", INDEX(Table15[Entire Service Line Classification], MATCH(SUMIFS(Table15[Unique ID],Table15[System-Owned Portion],E3681,Table15[If Material Anything Other than "Lead" in Column E,Was Material Ever Previously Lead?],G3681,Table15[Customer-Owned Portion],O3681),Table15[Unique ID],0),0)))</f>
        <v/>
      </c>
      <c r="X3681"/>
    </row>
    <row r="3682" spans="2:24" x14ac:dyDescent="0.35">
      <c r="B3682" s="146"/>
      <c r="C3682" s="31"/>
      <c r="D3682" s="31"/>
      <c r="E3682" s="44"/>
      <c r="F3682" s="43"/>
      <c r="G3682" s="84"/>
      <c r="H3682" s="31"/>
      <c r="I3682" s="31"/>
      <c r="J3682" s="84"/>
      <c r="K3682" s="31"/>
      <c r="L3682" s="31"/>
      <c r="M3682" s="169"/>
      <c r="N3682" s="148"/>
      <c r="O3682" s="106"/>
      <c r="P3682" s="43"/>
      <c r="Q3682" s="31"/>
      <c r="R3682" s="84"/>
      <c r="S3682" s="31"/>
      <c r="T3682" s="31"/>
      <c r="U3682" s="169"/>
      <c r="V3682" s="150"/>
      <c r="W3682" s="141" t="str" cm="1">
        <f t="array" ref="W3682">IF(SUM(LEN(B3682:V3682))=0,"",IF(OR(OR(ISBLANK(F3682),SUM(LEN(C3682),LEN(D3682))=0),AND(NOT(E3682="Unknown"),ISBLANK(J3682)),AND(NOT(O3682="Unknown"),ISBLANK(R3682))),"Missing Information", INDEX(Table15[Entire Service Line Classification], MATCH(SUMIFS(Table15[Unique ID],Table15[System-Owned Portion],E3682,Table15[If Material Anything Other than "Lead" in Column E,Was Material Ever Previously Lead?],G3682,Table15[Customer-Owned Portion],O3682),Table15[Unique ID],0),0)))</f>
        <v/>
      </c>
      <c r="X3682"/>
    </row>
    <row r="3683" spans="2:24" x14ac:dyDescent="0.35">
      <c r="B3683" s="146"/>
      <c r="C3683" s="31"/>
      <c r="D3683" s="31"/>
      <c r="E3683" s="44"/>
      <c r="F3683" s="43"/>
      <c r="G3683" s="84"/>
      <c r="H3683" s="31"/>
      <c r="I3683" s="31"/>
      <c r="J3683" s="84"/>
      <c r="K3683" s="31"/>
      <c r="L3683" s="31"/>
      <c r="M3683" s="169"/>
      <c r="N3683" s="148"/>
      <c r="O3683" s="106"/>
      <c r="P3683" s="43"/>
      <c r="Q3683" s="31"/>
      <c r="R3683" s="84"/>
      <c r="S3683" s="31"/>
      <c r="T3683" s="31"/>
      <c r="U3683" s="169"/>
      <c r="V3683" s="150"/>
      <c r="W3683" s="141" t="str" cm="1">
        <f t="array" ref="W3683">IF(SUM(LEN(B3683:V3683))=0,"",IF(OR(OR(ISBLANK(F3683),SUM(LEN(C3683),LEN(D3683))=0),AND(NOT(E3683="Unknown"),ISBLANK(J3683)),AND(NOT(O3683="Unknown"),ISBLANK(R3683))),"Missing Information", INDEX(Table15[Entire Service Line Classification], MATCH(SUMIFS(Table15[Unique ID],Table15[System-Owned Portion],E3683,Table15[If Material Anything Other than "Lead" in Column E,Was Material Ever Previously Lead?],G3683,Table15[Customer-Owned Portion],O3683),Table15[Unique ID],0),0)))</f>
        <v/>
      </c>
      <c r="X3683"/>
    </row>
    <row r="3684" spans="2:24" x14ac:dyDescent="0.35">
      <c r="B3684" s="146"/>
      <c r="C3684" s="31"/>
      <c r="D3684" s="31"/>
      <c r="E3684" s="44"/>
      <c r="F3684" s="43"/>
      <c r="G3684" s="84"/>
      <c r="H3684" s="31"/>
      <c r="I3684" s="31"/>
      <c r="J3684" s="84"/>
      <c r="K3684" s="31"/>
      <c r="L3684" s="31"/>
      <c r="M3684" s="169"/>
      <c r="N3684" s="148"/>
      <c r="O3684" s="106"/>
      <c r="P3684" s="43"/>
      <c r="Q3684" s="31"/>
      <c r="R3684" s="84"/>
      <c r="S3684" s="31"/>
      <c r="T3684" s="31"/>
      <c r="U3684" s="169"/>
      <c r="V3684" s="150"/>
      <c r="W3684" s="141" t="str" cm="1">
        <f t="array" ref="W3684">IF(SUM(LEN(B3684:V3684))=0,"",IF(OR(OR(ISBLANK(F3684),SUM(LEN(C3684),LEN(D3684))=0),AND(NOT(E3684="Unknown"),ISBLANK(J3684)),AND(NOT(O3684="Unknown"),ISBLANK(R3684))),"Missing Information", INDEX(Table15[Entire Service Line Classification], MATCH(SUMIFS(Table15[Unique ID],Table15[System-Owned Portion],E3684,Table15[If Material Anything Other than "Lead" in Column E,Was Material Ever Previously Lead?],G3684,Table15[Customer-Owned Portion],O3684),Table15[Unique ID],0),0)))</f>
        <v/>
      </c>
      <c r="X3684"/>
    </row>
    <row r="3685" spans="2:24" x14ac:dyDescent="0.35">
      <c r="B3685" s="146"/>
      <c r="C3685" s="31"/>
      <c r="D3685" s="31"/>
      <c r="E3685" s="44"/>
      <c r="F3685" s="43"/>
      <c r="G3685" s="84"/>
      <c r="H3685" s="31"/>
      <c r="I3685" s="31"/>
      <c r="J3685" s="84"/>
      <c r="K3685" s="31"/>
      <c r="L3685" s="31"/>
      <c r="M3685" s="169"/>
      <c r="N3685" s="148"/>
      <c r="O3685" s="106"/>
      <c r="P3685" s="43"/>
      <c r="Q3685" s="31"/>
      <c r="R3685" s="84"/>
      <c r="S3685" s="31"/>
      <c r="T3685" s="31"/>
      <c r="U3685" s="169"/>
      <c r="V3685" s="150"/>
      <c r="W3685" s="141" t="str" cm="1">
        <f t="array" ref="W3685">IF(SUM(LEN(B3685:V3685))=0,"",IF(OR(OR(ISBLANK(F3685),SUM(LEN(C3685),LEN(D3685))=0),AND(NOT(E3685="Unknown"),ISBLANK(J3685)),AND(NOT(O3685="Unknown"),ISBLANK(R3685))),"Missing Information", INDEX(Table15[Entire Service Line Classification], MATCH(SUMIFS(Table15[Unique ID],Table15[System-Owned Portion],E3685,Table15[If Material Anything Other than "Lead" in Column E,Was Material Ever Previously Lead?],G3685,Table15[Customer-Owned Portion],O3685),Table15[Unique ID],0),0)))</f>
        <v/>
      </c>
      <c r="X3685"/>
    </row>
    <row r="3686" spans="2:24" x14ac:dyDescent="0.35">
      <c r="B3686" s="146"/>
      <c r="C3686" s="31"/>
      <c r="D3686" s="31"/>
      <c r="E3686" s="44"/>
      <c r="F3686" s="43"/>
      <c r="G3686" s="84"/>
      <c r="H3686" s="31"/>
      <c r="I3686" s="31"/>
      <c r="J3686" s="84"/>
      <c r="K3686" s="31"/>
      <c r="L3686" s="31"/>
      <c r="M3686" s="169"/>
      <c r="N3686" s="148"/>
      <c r="O3686" s="106"/>
      <c r="P3686" s="43"/>
      <c r="Q3686" s="31"/>
      <c r="R3686" s="84"/>
      <c r="S3686" s="31"/>
      <c r="T3686" s="31"/>
      <c r="U3686" s="169"/>
      <c r="V3686" s="150"/>
      <c r="W3686" s="141" t="str" cm="1">
        <f t="array" ref="W3686">IF(SUM(LEN(B3686:V3686))=0,"",IF(OR(OR(ISBLANK(F3686),SUM(LEN(C3686),LEN(D3686))=0),AND(NOT(E3686="Unknown"),ISBLANK(J3686)),AND(NOT(O3686="Unknown"),ISBLANK(R3686))),"Missing Information", INDEX(Table15[Entire Service Line Classification], MATCH(SUMIFS(Table15[Unique ID],Table15[System-Owned Portion],E3686,Table15[If Material Anything Other than "Lead" in Column E,Was Material Ever Previously Lead?],G3686,Table15[Customer-Owned Portion],O3686),Table15[Unique ID],0),0)))</f>
        <v/>
      </c>
      <c r="X3686"/>
    </row>
    <row r="3687" spans="2:24" x14ac:dyDescent="0.35">
      <c r="B3687" s="146"/>
      <c r="C3687" s="31"/>
      <c r="D3687" s="31"/>
      <c r="E3687" s="44"/>
      <c r="F3687" s="43"/>
      <c r="G3687" s="84"/>
      <c r="H3687" s="31"/>
      <c r="I3687" s="31"/>
      <c r="J3687" s="84"/>
      <c r="K3687" s="31"/>
      <c r="L3687" s="31"/>
      <c r="M3687" s="169"/>
      <c r="N3687" s="148"/>
      <c r="O3687" s="106"/>
      <c r="P3687" s="43"/>
      <c r="Q3687" s="31"/>
      <c r="R3687" s="84"/>
      <c r="S3687" s="31"/>
      <c r="T3687" s="31"/>
      <c r="U3687" s="169"/>
      <c r="V3687" s="150"/>
      <c r="W3687" s="141" t="str" cm="1">
        <f t="array" ref="W3687">IF(SUM(LEN(B3687:V3687))=0,"",IF(OR(OR(ISBLANK(F3687),SUM(LEN(C3687),LEN(D3687))=0),AND(NOT(E3687="Unknown"),ISBLANK(J3687)),AND(NOT(O3687="Unknown"),ISBLANK(R3687))),"Missing Information", INDEX(Table15[Entire Service Line Classification], MATCH(SUMIFS(Table15[Unique ID],Table15[System-Owned Portion],E3687,Table15[If Material Anything Other than "Lead" in Column E,Was Material Ever Previously Lead?],G3687,Table15[Customer-Owned Portion],O3687),Table15[Unique ID],0),0)))</f>
        <v/>
      </c>
      <c r="X3687"/>
    </row>
    <row r="3688" spans="2:24" x14ac:dyDescent="0.35">
      <c r="B3688" s="146"/>
      <c r="C3688" s="31"/>
      <c r="D3688" s="31"/>
      <c r="E3688" s="44"/>
      <c r="F3688" s="43"/>
      <c r="G3688" s="84"/>
      <c r="H3688" s="31"/>
      <c r="I3688" s="31"/>
      <c r="J3688" s="84"/>
      <c r="K3688" s="31"/>
      <c r="L3688" s="31"/>
      <c r="M3688" s="169"/>
      <c r="N3688" s="148"/>
      <c r="O3688" s="106"/>
      <c r="P3688" s="43"/>
      <c r="Q3688" s="31"/>
      <c r="R3688" s="84"/>
      <c r="S3688" s="31"/>
      <c r="T3688" s="31"/>
      <c r="U3688" s="169"/>
      <c r="V3688" s="150"/>
      <c r="W3688" s="141" t="str" cm="1">
        <f t="array" ref="W3688">IF(SUM(LEN(B3688:V3688))=0,"",IF(OR(OR(ISBLANK(F3688),SUM(LEN(C3688),LEN(D3688))=0),AND(NOT(E3688="Unknown"),ISBLANK(J3688)),AND(NOT(O3688="Unknown"),ISBLANK(R3688))),"Missing Information", INDEX(Table15[Entire Service Line Classification], MATCH(SUMIFS(Table15[Unique ID],Table15[System-Owned Portion],E3688,Table15[If Material Anything Other than "Lead" in Column E,Was Material Ever Previously Lead?],G3688,Table15[Customer-Owned Portion],O3688),Table15[Unique ID],0),0)))</f>
        <v/>
      </c>
      <c r="X3688"/>
    </row>
    <row r="3689" spans="2:24" x14ac:dyDescent="0.35">
      <c r="B3689" s="146"/>
      <c r="C3689" s="31"/>
      <c r="D3689" s="31"/>
      <c r="E3689" s="44"/>
      <c r="F3689" s="43"/>
      <c r="G3689" s="84"/>
      <c r="H3689" s="31"/>
      <c r="I3689" s="31"/>
      <c r="J3689" s="84"/>
      <c r="K3689" s="31"/>
      <c r="L3689" s="31"/>
      <c r="M3689" s="169"/>
      <c r="N3689" s="148"/>
      <c r="O3689" s="106"/>
      <c r="P3689" s="43"/>
      <c r="Q3689" s="31"/>
      <c r="R3689" s="84"/>
      <c r="S3689" s="31"/>
      <c r="T3689" s="31"/>
      <c r="U3689" s="169"/>
      <c r="V3689" s="150"/>
      <c r="W3689" s="141" t="str" cm="1">
        <f t="array" ref="W3689">IF(SUM(LEN(B3689:V3689))=0,"",IF(OR(OR(ISBLANK(F3689),SUM(LEN(C3689),LEN(D3689))=0),AND(NOT(E3689="Unknown"),ISBLANK(J3689)),AND(NOT(O3689="Unknown"),ISBLANK(R3689))),"Missing Information", INDEX(Table15[Entire Service Line Classification], MATCH(SUMIFS(Table15[Unique ID],Table15[System-Owned Portion],E3689,Table15[If Material Anything Other than "Lead" in Column E,Was Material Ever Previously Lead?],G3689,Table15[Customer-Owned Portion],O3689),Table15[Unique ID],0),0)))</f>
        <v/>
      </c>
      <c r="X3689"/>
    </row>
    <row r="3690" spans="2:24" x14ac:dyDescent="0.35">
      <c r="B3690" s="146"/>
      <c r="C3690" s="31"/>
      <c r="D3690" s="31"/>
      <c r="E3690" s="44"/>
      <c r="F3690" s="43"/>
      <c r="G3690" s="84"/>
      <c r="H3690" s="31"/>
      <c r="I3690" s="31"/>
      <c r="J3690" s="84"/>
      <c r="K3690" s="31"/>
      <c r="L3690" s="31"/>
      <c r="M3690" s="169"/>
      <c r="N3690" s="148"/>
      <c r="O3690" s="106"/>
      <c r="P3690" s="43"/>
      <c r="Q3690" s="31"/>
      <c r="R3690" s="84"/>
      <c r="S3690" s="31"/>
      <c r="T3690" s="31"/>
      <c r="U3690" s="169"/>
      <c r="V3690" s="150"/>
      <c r="W3690" s="141" t="str" cm="1">
        <f t="array" ref="W3690">IF(SUM(LEN(B3690:V3690))=0,"",IF(OR(OR(ISBLANK(F3690),SUM(LEN(C3690),LEN(D3690))=0),AND(NOT(E3690="Unknown"),ISBLANK(J3690)),AND(NOT(O3690="Unknown"),ISBLANK(R3690))),"Missing Information", INDEX(Table15[Entire Service Line Classification], MATCH(SUMIFS(Table15[Unique ID],Table15[System-Owned Portion],E3690,Table15[If Material Anything Other than "Lead" in Column E,Was Material Ever Previously Lead?],G3690,Table15[Customer-Owned Portion],O3690),Table15[Unique ID],0),0)))</f>
        <v/>
      </c>
      <c r="X3690"/>
    </row>
    <row r="3691" spans="2:24" x14ac:dyDescent="0.35">
      <c r="B3691" s="146"/>
      <c r="C3691" s="31"/>
      <c r="D3691" s="31"/>
      <c r="E3691" s="44"/>
      <c r="F3691" s="43"/>
      <c r="G3691" s="84"/>
      <c r="H3691" s="31"/>
      <c r="I3691" s="31"/>
      <c r="J3691" s="84"/>
      <c r="K3691" s="31"/>
      <c r="L3691" s="31"/>
      <c r="M3691" s="169"/>
      <c r="N3691" s="148"/>
      <c r="O3691" s="106"/>
      <c r="P3691" s="43"/>
      <c r="Q3691" s="31"/>
      <c r="R3691" s="84"/>
      <c r="S3691" s="31"/>
      <c r="T3691" s="31"/>
      <c r="U3691" s="169"/>
      <c r="V3691" s="150"/>
      <c r="W3691" s="141" t="str" cm="1">
        <f t="array" ref="W3691">IF(SUM(LEN(B3691:V3691))=0,"",IF(OR(OR(ISBLANK(F3691),SUM(LEN(C3691),LEN(D3691))=0),AND(NOT(E3691="Unknown"),ISBLANK(J3691)),AND(NOT(O3691="Unknown"),ISBLANK(R3691))),"Missing Information", INDEX(Table15[Entire Service Line Classification], MATCH(SUMIFS(Table15[Unique ID],Table15[System-Owned Portion],E3691,Table15[If Material Anything Other than "Lead" in Column E,Was Material Ever Previously Lead?],G3691,Table15[Customer-Owned Portion],O3691),Table15[Unique ID],0),0)))</f>
        <v/>
      </c>
      <c r="X3691"/>
    </row>
    <row r="3692" spans="2:24" x14ac:dyDescent="0.35">
      <c r="B3692" s="146"/>
      <c r="C3692" s="31"/>
      <c r="D3692" s="31"/>
      <c r="E3692" s="44"/>
      <c r="F3692" s="43"/>
      <c r="G3692" s="84"/>
      <c r="H3692" s="31"/>
      <c r="I3692" s="31"/>
      <c r="J3692" s="84"/>
      <c r="K3692" s="31"/>
      <c r="L3692" s="31"/>
      <c r="M3692" s="169"/>
      <c r="N3692" s="148"/>
      <c r="O3692" s="106"/>
      <c r="P3692" s="43"/>
      <c r="Q3692" s="31"/>
      <c r="R3692" s="84"/>
      <c r="S3692" s="31"/>
      <c r="T3692" s="31"/>
      <c r="U3692" s="169"/>
      <c r="V3692" s="150"/>
      <c r="W3692" s="141" t="str" cm="1">
        <f t="array" ref="W3692">IF(SUM(LEN(B3692:V3692))=0,"",IF(OR(OR(ISBLANK(F3692),SUM(LEN(C3692),LEN(D3692))=0),AND(NOT(E3692="Unknown"),ISBLANK(J3692)),AND(NOT(O3692="Unknown"),ISBLANK(R3692))),"Missing Information", INDEX(Table15[Entire Service Line Classification], MATCH(SUMIFS(Table15[Unique ID],Table15[System-Owned Portion],E3692,Table15[If Material Anything Other than "Lead" in Column E,Was Material Ever Previously Lead?],G3692,Table15[Customer-Owned Portion],O3692),Table15[Unique ID],0),0)))</f>
        <v/>
      </c>
      <c r="X3692"/>
    </row>
    <row r="3693" spans="2:24" x14ac:dyDescent="0.35">
      <c r="B3693" s="146"/>
      <c r="C3693" s="31"/>
      <c r="D3693" s="31"/>
      <c r="E3693" s="44"/>
      <c r="F3693" s="43"/>
      <c r="G3693" s="84"/>
      <c r="H3693" s="31"/>
      <c r="I3693" s="31"/>
      <c r="J3693" s="84"/>
      <c r="K3693" s="31"/>
      <c r="L3693" s="31"/>
      <c r="M3693" s="169"/>
      <c r="N3693" s="148"/>
      <c r="O3693" s="106"/>
      <c r="P3693" s="43"/>
      <c r="Q3693" s="31"/>
      <c r="R3693" s="84"/>
      <c r="S3693" s="31"/>
      <c r="T3693" s="31"/>
      <c r="U3693" s="169"/>
      <c r="V3693" s="150"/>
      <c r="W3693" s="141" t="str" cm="1">
        <f t="array" ref="W3693">IF(SUM(LEN(B3693:V3693))=0,"",IF(OR(OR(ISBLANK(F3693),SUM(LEN(C3693),LEN(D3693))=0),AND(NOT(E3693="Unknown"),ISBLANK(J3693)),AND(NOT(O3693="Unknown"),ISBLANK(R3693))),"Missing Information", INDEX(Table15[Entire Service Line Classification], MATCH(SUMIFS(Table15[Unique ID],Table15[System-Owned Portion],E3693,Table15[If Material Anything Other than "Lead" in Column E,Was Material Ever Previously Lead?],G3693,Table15[Customer-Owned Portion],O3693),Table15[Unique ID],0),0)))</f>
        <v/>
      </c>
      <c r="X3693"/>
    </row>
    <row r="3694" spans="2:24" x14ac:dyDescent="0.35">
      <c r="B3694" s="146"/>
      <c r="C3694" s="31"/>
      <c r="D3694" s="31"/>
      <c r="E3694" s="44"/>
      <c r="F3694" s="43"/>
      <c r="G3694" s="84"/>
      <c r="H3694" s="31"/>
      <c r="I3694" s="31"/>
      <c r="J3694" s="84"/>
      <c r="K3694" s="31"/>
      <c r="L3694" s="31"/>
      <c r="M3694" s="169"/>
      <c r="N3694" s="148"/>
      <c r="O3694" s="106"/>
      <c r="P3694" s="43"/>
      <c r="Q3694" s="31"/>
      <c r="R3694" s="84"/>
      <c r="S3694" s="31"/>
      <c r="T3694" s="31"/>
      <c r="U3694" s="169"/>
      <c r="V3694" s="150"/>
      <c r="W3694" s="141" t="str" cm="1">
        <f t="array" ref="W3694">IF(SUM(LEN(B3694:V3694))=0,"",IF(OR(OR(ISBLANK(F3694),SUM(LEN(C3694),LEN(D3694))=0),AND(NOT(E3694="Unknown"),ISBLANK(J3694)),AND(NOT(O3694="Unknown"),ISBLANK(R3694))),"Missing Information", INDEX(Table15[Entire Service Line Classification], MATCH(SUMIFS(Table15[Unique ID],Table15[System-Owned Portion],E3694,Table15[If Material Anything Other than "Lead" in Column E,Was Material Ever Previously Lead?],G3694,Table15[Customer-Owned Portion],O3694),Table15[Unique ID],0),0)))</f>
        <v/>
      </c>
      <c r="X3694"/>
    </row>
    <row r="3695" spans="2:24" x14ac:dyDescent="0.35">
      <c r="B3695" s="146"/>
      <c r="C3695" s="31"/>
      <c r="D3695" s="31"/>
      <c r="E3695" s="44"/>
      <c r="F3695" s="43"/>
      <c r="G3695" s="84"/>
      <c r="H3695" s="31"/>
      <c r="I3695" s="31"/>
      <c r="J3695" s="84"/>
      <c r="K3695" s="31"/>
      <c r="L3695" s="31"/>
      <c r="M3695" s="169"/>
      <c r="N3695" s="148"/>
      <c r="O3695" s="106"/>
      <c r="P3695" s="43"/>
      <c r="Q3695" s="31"/>
      <c r="R3695" s="84"/>
      <c r="S3695" s="31"/>
      <c r="T3695" s="31"/>
      <c r="U3695" s="169"/>
      <c r="V3695" s="150"/>
      <c r="W3695" s="141" t="str" cm="1">
        <f t="array" ref="W3695">IF(SUM(LEN(B3695:V3695))=0,"",IF(OR(OR(ISBLANK(F3695),SUM(LEN(C3695),LEN(D3695))=0),AND(NOT(E3695="Unknown"),ISBLANK(J3695)),AND(NOT(O3695="Unknown"),ISBLANK(R3695))),"Missing Information", INDEX(Table15[Entire Service Line Classification], MATCH(SUMIFS(Table15[Unique ID],Table15[System-Owned Portion],E3695,Table15[If Material Anything Other than "Lead" in Column E,Was Material Ever Previously Lead?],G3695,Table15[Customer-Owned Portion],O3695),Table15[Unique ID],0),0)))</f>
        <v/>
      </c>
      <c r="X3695"/>
    </row>
    <row r="3696" spans="2:24" x14ac:dyDescent="0.35">
      <c r="B3696" s="146"/>
      <c r="C3696" s="31"/>
      <c r="D3696" s="31"/>
      <c r="E3696" s="44"/>
      <c r="F3696" s="43"/>
      <c r="G3696" s="84"/>
      <c r="H3696" s="31"/>
      <c r="I3696" s="31"/>
      <c r="J3696" s="84"/>
      <c r="K3696" s="31"/>
      <c r="L3696" s="31"/>
      <c r="M3696" s="169"/>
      <c r="N3696" s="148"/>
      <c r="O3696" s="106"/>
      <c r="P3696" s="43"/>
      <c r="Q3696" s="31"/>
      <c r="R3696" s="84"/>
      <c r="S3696" s="31"/>
      <c r="T3696" s="31"/>
      <c r="U3696" s="169"/>
      <c r="V3696" s="150"/>
      <c r="W3696" s="141" t="str" cm="1">
        <f t="array" ref="W3696">IF(SUM(LEN(B3696:V3696))=0,"",IF(OR(OR(ISBLANK(F3696),SUM(LEN(C3696),LEN(D3696))=0),AND(NOT(E3696="Unknown"),ISBLANK(J3696)),AND(NOT(O3696="Unknown"),ISBLANK(R3696))),"Missing Information", INDEX(Table15[Entire Service Line Classification], MATCH(SUMIFS(Table15[Unique ID],Table15[System-Owned Portion],E3696,Table15[If Material Anything Other than "Lead" in Column E,Was Material Ever Previously Lead?],G3696,Table15[Customer-Owned Portion],O3696),Table15[Unique ID],0),0)))</f>
        <v/>
      </c>
      <c r="X3696"/>
    </row>
    <row r="3697" spans="2:24" x14ac:dyDescent="0.35">
      <c r="B3697" s="146"/>
      <c r="C3697" s="31"/>
      <c r="D3697" s="31"/>
      <c r="E3697" s="44"/>
      <c r="F3697" s="43"/>
      <c r="G3697" s="84"/>
      <c r="H3697" s="31"/>
      <c r="I3697" s="31"/>
      <c r="J3697" s="84"/>
      <c r="K3697" s="31"/>
      <c r="L3697" s="31"/>
      <c r="M3697" s="169"/>
      <c r="N3697" s="148"/>
      <c r="O3697" s="106"/>
      <c r="P3697" s="43"/>
      <c r="Q3697" s="31"/>
      <c r="R3697" s="84"/>
      <c r="S3697" s="31"/>
      <c r="T3697" s="31"/>
      <c r="U3697" s="169"/>
      <c r="V3697" s="150"/>
      <c r="W3697" s="141" t="str" cm="1">
        <f t="array" ref="W3697">IF(SUM(LEN(B3697:V3697))=0,"",IF(OR(OR(ISBLANK(F3697),SUM(LEN(C3697),LEN(D3697))=0),AND(NOT(E3697="Unknown"),ISBLANK(J3697)),AND(NOT(O3697="Unknown"),ISBLANK(R3697))),"Missing Information", INDEX(Table15[Entire Service Line Classification], MATCH(SUMIFS(Table15[Unique ID],Table15[System-Owned Portion],E3697,Table15[If Material Anything Other than "Lead" in Column E,Was Material Ever Previously Lead?],G3697,Table15[Customer-Owned Portion],O3697),Table15[Unique ID],0),0)))</f>
        <v/>
      </c>
      <c r="X3697"/>
    </row>
    <row r="3698" spans="2:24" x14ac:dyDescent="0.35">
      <c r="B3698" s="146"/>
      <c r="C3698" s="31"/>
      <c r="D3698" s="31"/>
      <c r="E3698" s="44"/>
      <c r="F3698" s="43"/>
      <c r="G3698" s="84"/>
      <c r="H3698" s="31"/>
      <c r="I3698" s="31"/>
      <c r="J3698" s="84"/>
      <c r="K3698" s="31"/>
      <c r="L3698" s="31"/>
      <c r="M3698" s="169"/>
      <c r="N3698" s="148"/>
      <c r="O3698" s="106"/>
      <c r="P3698" s="43"/>
      <c r="Q3698" s="31"/>
      <c r="R3698" s="84"/>
      <c r="S3698" s="31"/>
      <c r="T3698" s="31"/>
      <c r="U3698" s="169"/>
      <c r="V3698" s="150"/>
      <c r="W3698" s="141" t="str" cm="1">
        <f t="array" ref="W3698">IF(SUM(LEN(B3698:V3698))=0,"",IF(OR(OR(ISBLANK(F3698),SUM(LEN(C3698),LEN(D3698))=0),AND(NOT(E3698="Unknown"),ISBLANK(J3698)),AND(NOT(O3698="Unknown"),ISBLANK(R3698))),"Missing Information", INDEX(Table15[Entire Service Line Classification], MATCH(SUMIFS(Table15[Unique ID],Table15[System-Owned Portion],E3698,Table15[If Material Anything Other than "Lead" in Column E,Was Material Ever Previously Lead?],G3698,Table15[Customer-Owned Portion],O3698),Table15[Unique ID],0),0)))</f>
        <v/>
      </c>
      <c r="X3698"/>
    </row>
    <row r="3699" spans="2:24" x14ac:dyDescent="0.35">
      <c r="B3699" s="146"/>
      <c r="C3699" s="31"/>
      <c r="D3699" s="31"/>
      <c r="E3699" s="44"/>
      <c r="F3699" s="43"/>
      <c r="G3699" s="84"/>
      <c r="H3699" s="31"/>
      <c r="I3699" s="31"/>
      <c r="J3699" s="84"/>
      <c r="K3699" s="31"/>
      <c r="L3699" s="31"/>
      <c r="M3699" s="169"/>
      <c r="N3699" s="148"/>
      <c r="O3699" s="106"/>
      <c r="P3699" s="43"/>
      <c r="Q3699" s="31"/>
      <c r="R3699" s="84"/>
      <c r="S3699" s="31"/>
      <c r="T3699" s="31"/>
      <c r="U3699" s="169"/>
      <c r="V3699" s="150"/>
      <c r="W3699" s="141" t="str" cm="1">
        <f t="array" ref="W3699">IF(SUM(LEN(B3699:V3699))=0,"",IF(OR(OR(ISBLANK(F3699),SUM(LEN(C3699),LEN(D3699))=0),AND(NOT(E3699="Unknown"),ISBLANK(J3699)),AND(NOT(O3699="Unknown"),ISBLANK(R3699))),"Missing Information", INDEX(Table15[Entire Service Line Classification], MATCH(SUMIFS(Table15[Unique ID],Table15[System-Owned Portion],E3699,Table15[If Material Anything Other than "Lead" in Column E,Was Material Ever Previously Lead?],G3699,Table15[Customer-Owned Portion],O3699),Table15[Unique ID],0),0)))</f>
        <v/>
      </c>
      <c r="X3699"/>
    </row>
    <row r="3700" spans="2:24" x14ac:dyDescent="0.35">
      <c r="B3700" s="146"/>
      <c r="C3700" s="31"/>
      <c r="D3700" s="31"/>
      <c r="E3700" s="44"/>
      <c r="F3700" s="43"/>
      <c r="G3700" s="84"/>
      <c r="H3700" s="31"/>
      <c r="I3700" s="31"/>
      <c r="J3700" s="84"/>
      <c r="K3700" s="31"/>
      <c r="L3700" s="31"/>
      <c r="M3700" s="169"/>
      <c r="N3700" s="148"/>
      <c r="O3700" s="106"/>
      <c r="P3700" s="43"/>
      <c r="Q3700" s="31"/>
      <c r="R3700" s="84"/>
      <c r="S3700" s="31"/>
      <c r="T3700" s="31"/>
      <c r="U3700" s="169"/>
      <c r="V3700" s="150"/>
      <c r="W3700" s="141" t="str" cm="1">
        <f t="array" ref="W3700">IF(SUM(LEN(B3700:V3700))=0,"",IF(OR(OR(ISBLANK(F3700),SUM(LEN(C3700),LEN(D3700))=0),AND(NOT(E3700="Unknown"),ISBLANK(J3700)),AND(NOT(O3700="Unknown"),ISBLANK(R3700))),"Missing Information", INDEX(Table15[Entire Service Line Classification], MATCH(SUMIFS(Table15[Unique ID],Table15[System-Owned Portion],E3700,Table15[If Material Anything Other than "Lead" in Column E,Was Material Ever Previously Lead?],G3700,Table15[Customer-Owned Portion],O3700),Table15[Unique ID],0),0)))</f>
        <v/>
      </c>
      <c r="X3700"/>
    </row>
    <row r="3701" spans="2:24" x14ac:dyDescent="0.35">
      <c r="B3701" s="146"/>
      <c r="C3701" s="31"/>
      <c r="D3701" s="31"/>
      <c r="E3701" s="44"/>
      <c r="F3701" s="43"/>
      <c r="G3701" s="84"/>
      <c r="H3701" s="31"/>
      <c r="I3701" s="31"/>
      <c r="J3701" s="84"/>
      <c r="K3701" s="31"/>
      <c r="L3701" s="31"/>
      <c r="M3701" s="169"/>
      <c r="N3701" s="148"/>
      <c r="O3701" s="106"/>
      <c r="P3701" s="43"/>
      <c r="Q3701" s="31"/>
      <c r="R3701" s="84"/>
      <c r="S3701" s="31"/>
      <c r="T3701" s="31"/>
      <c r="U3701" s="169"/>
      <c r="V3701" s="150"/>
      <c r="W3701" s="141" t="str" cm="1">
        <f t="array" ref="W3701">IF(SUM(LEN(B3701:V3701))=0,"",IF(OR(OR(ISBLANK(F3701),SUM(LEN(C3701),LEN(D3701))=0),AND(NOT(E3701="Unknown"),ISBLANK(J3701)),AND(NOT(O3701="Unknown"),ISBLANK(R3701))),"Missing Information", INDEX(Table15[Entire Service Line Classification], MATCH(SUMIFS(Table15[Unique ID],Table15[System-Owned Portion],E3701,Table15[If Material Anything Other than "Lead" in Column E,Was Material Ever Previously Lead?],G3701,Table15[Customer-Owned Portion],O3701),Table15[Unique ID],0),0)))</f>
        <v/>
      </c>
      <c r="X3701"/>
    </row>
    <row r="3702" spans="2:24" x14ac:dyDescent="0.35">
      <c r="B3702" s="146"/>
      <c r="C3702" s="31"/>
      <c r="D3702" s="31"/>
      <c r="E3702" s="44"/>
      <c r="F3702" s="43"/>
      <c r="G3702" s="84"/>
      <c r="H3702" s="31"/>
      <c r="I3702" s="31"/>
      <c r="J3702" s="84"/>
      <c r="K3702" s="31"/>
      <c r="L3702" s="31"/>
      <c r="M3702" s="169"/>
      <c r="N3702" s="148"/>
      <c r="O3702" s="106"/>
      <c r="P3702" s="43"/>
      <c r="Q3702" s="31"/>
      <c r="R3702" s="84"/>
      <c r="S3702" s="31"/>
      <c r="T3702" s="31"/>
      <c r="U3702" s="169"/>
      <c r="V3702" s="150"/>
      <c r="W3702" s="141" t="str" cm="1">
        <f t="array" ref="W3702">IF(SUM(LEN(B3702:V3702))=0,"",IF(OR(OR(ISBLANK(F3702),SUM(LEN(C3702),LEN(D3702))=0),AND(NOT(E3702="Unknown"),ISBLANK(J3702)),AND(NOT(O3702="Unknown"),ISBLANK(R3702))),"Missing Information", INDEX(Table15[Entire Service Line Classification], MATCH(SUMIFS(Table15[Unique ID],Table15[System-Owned Portion],E3702,Table15[If Material Anything Other than "Lead" in Column E,Was Material Ever Previously Lead?],G3702,Table15[Customer-Owned Portion],O3702),Table15[Unique ID],0),0)))</f>
        <v/>
      </c>
      <c r="X3702"/>
    </row>
    <row r="3703" spans="2:24" x14ac:dyDescent="0.35">
      <c r="B3703" s="146"/>
      <c r="C3703" s="31"/>
      <c r="D3703" s="31"/>
      <c r="E3703" s="44"/>
      <c r="F3703" s="43"/>
      <c r="G3703" s="84"/>
      <c r="H3703" s="31"/>
      <c r="I3703" s="31"/>
      <c r="J3703" s="84"/>
      <c r="K3703" s="31"/>
      <c r="L3703" s="31"/>
      <c r="M3703" s="169"/>
      <c r="N3703" s="148"/>
      <c r="O3703" s="106"/>
      <c r="P3703" s="43"/>
      <c r="Q3703" s="31"/>
      <c r="R3703" s="84"/>
      <c r="S3703" s="31"/>
      <c r="T3703" s="31"/>
      <c r="U3703" s="169"/>
      <c r="V3703" s="150"/>
      <c r="W3703" s="141" t="str" cm="1">
        <f t="array" ref="W3703">IF(SUM(LEN(B3703:V3703))=0,"",IF(OR(OR(ISBLANK(F3703),SUM(LEN(C3703),LEN(D3703))=0),AND(NOT(E3703="Unknown"),ISBLANK(J3703)),AND(NOT(O3703="Unknown"),ISBLANK(R3703))),"Missing Information", INDEX(Table15[Entire Service Line Classification], MATCH(SUMIFS(Table15[Unique ID],Table15[System-Owned Portion],E3703,Table15[If Material Anything Other than "Lead" in Column E,Was Material Ever Previously Lead?],G3703,Table15[Customer-Owned Portion],O3703),Table15[Unique ID],0),0)))</f>
        <v/>
      </c>
      <c r="X3703"/>
    </row>
    <row r="3704" spans="2:24" x14ac:dyDescent="0.35">
      <c r="B3704" s="146"/>
      <c r="C3704" s="31"/>
      <c r="D3704" s="31"/>
      <c r="E3704" s="44"/>
      <c r="F3704" s="43"/>
      <c r="G3704" s="84"/>
      <c r="H3704" s="31"/>
      <c r="I3704" s="31"/>
      <c r="J3704" s="84"/>
      <c r="K3704" s="31"/>
      <c r="L3704" s="31"/>
      <c r="M3704" s="169"/>
      <c r="N3704" s="148"/>
      <c r="O3704" s="106"/>
      <c r="P3704" s="43"/>
      <c r="Q3704" s="31"/>
      <c r="R3704" s="84"/>
      <c r="S3704" s="31"/>
      <c r="T3704" s="31"/>
      <c r="U3704" s="169"/>
      <c r="V3704" s="150"/>
      <c r="W3704" s="141" t="str" cm="1">
        <f t="array" ref="W3704">IF(SUM(LEN(B3704:V3704))=0,"",IF(OR(OR(ISBLANK(F3704),SUM(LEN(C3704),LEN(D3704))=0),AND(NOT(E3704="Unknown"),ISBLANK(J3704)),AND(NOT(O3704="Unknown"),ISBLANK(R3704))),"Missing Information", INDEX(Table15[Entire Service Line Classification], MATCH(SUMIFS(Table15[Unique ID],Table15[System-Owned Portion],E3704,Table15[If Material Anything Other than "Lead" in Column E,Was Material Ever Previously Lead?],G3704,Table15[Customer-Owned Portion],O3704),Table15[Unique ID],0),0)))</f>
        <v/>
      </c>
      <c r="X3704"/>
    </row>
    <row r="3705" spans="2:24" x14ac:dyDescent="0.35">
      <c r="B3705" s="146"/>
      <c r="C3705" s="31"/>
      <c r="D3705" s="31"/>
      <c r="E3705" s="44"/>
      <c r="F3705" s="43"/>
      <c r="G3705" s="84"/>
      <c r="H3705" s="31"/>
      <c r="I3705" s="31"/>
      <c r="J3705" s="84"/>
      <c r="K3705" s="31"/>
      <c r="L3705" s="31"/>
      <c r="M3705" s="169"/>
      <c r="N3705" s="148"/>
      <c r="O3705" s="106"/>
      <c r="P3705" s="43"/>
      <c r="Q3705" s="31"/>
      <c r="R3705" s="84"/>
      <c r="S3705" s="31"/>
      <c r="T3705" s="31"/>
      <c r="U3705" s="169"/>
      <c r="V3705" s="150"/>
      <c r="W3705" s="141" t="str" cm="1">
        <f t="array" ref="W3705">IF(SUM(LEN(B3705:V3705))=0,"",IF(OR(OR(ISBLANK(F3705),SUM(LEN(C3705),LEN(D3705))=0),AND(NOT(E3705="Unknown"),ISBLANK(J3705)),AND(NOT(O3705="Unknown"),ISBLANK(R3705))),"Missing Information", INDEX(Table15[Entire Service Line Classification], MATCH(SUMIFS(Table15[Unique ID],Table15[System-Owned Portion],E3705,Table15[If Material Anything Other than "Lead" in Column E,Was Material Ever Previously Lead?],G3705,Table15[Customer-Owned Portion],O3705),Table15[Unique ID],0),0)))</f>
        <v/>
      </c>
      <c r="X3705"/>
    </row>
    <row r="3706" spans="2:24" x14ac:dyDescent="0.35">
      <c r="B3706" s="146"/>
      <c r="C3706" s="31"/>
      <c r="D3706" s="31"/>
      <c r="E3706" s="44"/>
      <c r="F3706" s="43"/>
      <c r="G3706" s="84"/>
      <c r="H3706" s="31"/>
      <c r="I3706" s="31"/>
      <c r="J3706" s="84"/>
      <c r="K3706" s="31"/>
      <c r="L3706" s="31"/>
      <c r="M3706" s="169"/>
      <c r="N3706" s="148"/>
      <c r="O3706" s="106"/>
      <c r="P3706" s="43"/>
      <c r="Q3706" s="31"/>
      <c r="R3706" s="84"/>
      <c r="S3706" s="31"/>
      <c r="T3706" s="31"/>
      <c r="U3706" s="169"/>
      <c r="V3706" s="150"/>
      <c r="W3706" s="141" t="str" cm="1">
        <f t="array" ref="W3706">IF(SUM(LEN(B3706:V3706))=0,"",IF(OR(OR(ISBLANK(F3706),SUM(LEN(C3706),LEN(D3706))=0),AND(NOT(E3706="Unknown"),ISBLANK(J3706)),AND(NOT(O3706="Unknown"),ISBLANK(R3706))),"Missing Information", INDEX(Table15[Entire Service Line Classification], MATCH(SUMIFS(Table15[Unique ID],Table15[System-Owned Portion],E3706,Table15[If Material Anything Other than "Lead" in Column E,Was Material Ever Previously Lead?],G3706,Table15[Customer-Owned Portion],O3706),Table15[Unique ID],0),0)))</f>
        <v/>
      </c>
      <c r="X3706"/>
    </row>
    <row r="3707" spans="2:24" x14ac:dyDescent="0.35">
      <c r="B3707" s="146"/>
      <c r="C3707" s="31"/>
      <c r="D3707" s="31"/>
      <c r="E3707" s="44"/>
      <c r="F3707" s="43"/>
      <c r="G3707" s="84"/>
      <c r="H3707" s="31"/>
      <c r="I3707" s="31"/>
      <c r="J3707" s="84"/>
      <c r="K3707" s="31"/>
      <c r="L3707" s="31"/>
      <c r="M3707" s="169"/>
      <c r="N3707" s="148"/>
      <c r="O3707" s="106"/>
      <c r="P3707" s="43"/>
      <c r="Q3707" s="31"/>
      <c r="R3707" s="84"/>
      <c r="S3707" s="31"/>
      <c r="T3707" s="31"/>
      <c r="U3707" s="169"/>
      <c r="V3707" s="150"/>
      <c r="W3707" s="141" t="str" cm="1">
        <f t="array" ref="W3707">IF(SUM(LEN(B3707:V3707))=0,"",IF(OR(OR(ISBLANK(F3707),SUM(LEN(C3707),LEN(D3707))=0),AND(NOT(E3707="Unknown"),ISBLANK(J3707)),AND(NOT(O3707="Unknown"),ISBLANK(R3707))),"Missing Information", INDEX(Table15[Entire Service Line Classification], MATCH(SUMIFS(Table15[Unique ID],Table15[System-Owned Portion],E3707,Table15[If Material Anything Other than "Lead" in Column E,Was Material Ever Previously Lead?],G3707,Table15[Customer-Owned Portion],O3707),Table15[Unique ID],0),0)))</f>
        <v/>
      </c>
      <c r="X3707"/>
    </row>
    <row r="3708" spans="2:24" x14ac:dyDescent="0.35">
      <c r="B3708" s="146"/>
      <c r="C3708" s="31"/>
      <c r="D3708" s="31"/>
      <c r="E3708" s="44"/>
      <c r="F3708" s="43"/>
      <c r="G3708" s="84"/>
      <c r="H3708" s="31"/>
      <c r="I3708" s="31"/>
      <c r="J3708" s="84"/>
      <c r="K3708" s="31"/>
      <c r="L3708" s="31"/>
      <c r="M3708" s="169"/>
      <c r="N3708" s="148"/>
      <c r="O3708" s="106"/>
      <c r="P3708" s="43"/>
      <c r="Q3708" s="31"/>
      <c r="R3708" s="84"/>
      <c r="S3708" s="31"/>
      <c r="T3708" s="31"/>
      <c r="U3708" s="169"/>
      <c r="V3708" s="150"/>
      <c r="W3708" s="141" t="str" cm="1">
        <f t="array" ref="W3708">IF(SUM(LEN(B3708:V3708))=0,"",IF(OR(OR(ISBLANK(F3708),SUM(LEN(C3708),LEN(D3708))=0),AND(NOT(E3708="Unknown"),ISBLANK(J3708)),AND(NOT(O3708="Unknown"),ISBLANK(R3708))),"Missing Information", INDEX(Table15[Entire Service Line Classification], MATCH(SUMIFS(Table15[Unique ID],Table15[System-Owned Portion],E3708,Table15[If Material Anything Other than "Lead" in Column E,Was Material Ever Previously Lead?],G3708,Table15[Customer-Owned Portion],O3708),Table15[Unique ID],0),0)))</f>
        <v/>
      </c>
      <c r="X3708"/>
    </row>
    <row r="3709" spans="2:24" x14ac:dyDescent="0.35">
      <c r="B3709" s="146"/>
      <c r="C3709" s="31"/>
      <c r="D3709" s="31"/>
      <c r="E3709" s="44"/>
      <c r="F3709" s="43"/>
      <c r="G3709" s="84"/>
      <c r="H3709" s="31"/>
      <c r="I3709" s="31"/>
      <c r="J3709" s="84"/>
      <c r="K3709" s="31"/>
      <c r="L3709" s="31"/>
      <c r="M3709" s="169"/>
      <c r="N3709" s="148"/>
      <c r="O3709" s="106"/>
      <c r="P3709" s="43"/>
      <c r="Q3709" s="31"/>
      <c r="R3709" s="84"/>
      <c r="S3709" s="31"/>
      <c r="T3709" s="31"/>
      <c r="U3709" s="169"/>
      <c r="V3709" s="150"/>
      <c r="W3709" s="141" t="str" cm="1">
        <f t="array" ref="W3709">IF(SUM(LEN(B3709:V3709))=0,"",IF(OR(OR(ISBLANK(F3709),SUM(LEN(C3709),LEN(D3709))=0),AND(NOT(E3709="Unknown"),ISBLANK(J3709)),AND(NOT(O3709="Unknown"),ISBLANK(R3709))),"Missing Information", INDEX(Table15[Entire Service Line Classification], MATCH(SUMIFS(Table15[Unique ID],Table15[System-Owned Portion],E3709,Table15[If Material Anything Other than "Lead" in Column E,Was Material Ever Previously Lead?],G3709,Table15[Customer-Owned Portion],O3709),Table15[Unique ID],0),0)))</f>
        <v/>
      </c>
      <c r="X3709"/>
    </row>
    <row r="3710" spans="2:24" x14ac:dyDescent="0.35">
      <c r="B3710" s="146"/>
      <c r="C3710" s="31"/>
      <c r="D3710" s="31"/>
      <c r="E3710" s="44"/>
      <c r="F3710" s="43"/>
      <c r="G3710" s="84"/>
      <c r="H3710" s="31"/>
      <c r="I3710" s="31"/>
      <c r="J3710" s="84"/>
      <c r="K3710" s="31"/>
      <c r="L3710" s="31"/>
      <c r="M3710" s="169"/>
      <c r="N3710" s="148"/>
      <c r="O3710" s="106"/>
      <c r="P3710" s="43"/>
      <c r="Q3710" s="31"/>
      <c r="R3710" s="84"/>
      <c r="S3710" s="31"/>
      <c r="T3710" s="31"/>
      <c r="U3710" s="169"/>
      <c r="V3710" s="150"/>
      <c r="W3710" s="141" t="str" cm="1">
        <f t="array" ref="W3710">IF(SUM(LEN(B3710:V3710))=0,"",IF(OR(OR(ISBLANK(F3710),SUM(LEN(C3710),LEN(D3710))=0),AND(NOT(E3710="Unknown"),ISBLANK(J3710)),AND(NOT(O3710="Unknown"),ISBLANK(R3710))),"Missing Information", INDEX(Table15[Entire Service Line Classification], MATCH(SUMIFS(Table15[Unique ID],Table15[System-Owned Portion],E3710,Table15[If Material Anything Other than "Lead" in Column E,Was Material Ever Previously Lead?],G3710,Table15[Customer-Owned Portion],O3710),Table15[Unique ID],0),0)))</f>
        <v/>
      </c>
      <c r="X3710"/>
    </row>
    <row r="3711" spans="2:24" x14ac:dyDescent="0.35">
      <c r="B3711" s="146"/>
      <c r="C3711" s="31"/>
      <c r="D3711" s="31"/>
      <c r="E3711" s="44"/>
      <c r="F3711" s="43"/>
      <c r="G3711" s="84"/>
      <c r="H3711" s="31"/>
      <c r="I3711" s="31"/>
      <c r="J3711" s="84"/>
      <c r="K3711" s="31"/>
      <c r="L3711" s="31"/>
      <c r="M3711" s="169"/>
      <c r="N3711" s="148"/>
      <c r="O3711" s="106"/>
      <c r="P3711" s="43"/>
      <c r="Q3711" s="31"/>
      <c r="R3711" s="84"/>
      <c r="S3711" s="31"/>
      <c r="T3711" s="31"/>
      <c r="U3711" s="169"/>
      <c r="V3711" s="150"/>
      <c r="W3711" s="141" t="str" cm="1">
        <f t="array" ref="W3711">IF(SUM(LEN(B3711:V3711))=0,"",IF(OR(OR(ISBLANK(F3711),SUM(LEN(C3711),LEN(D3711))=0),AND(NOT(E3711="Unknown"),ISBLANK(J3711)),AND(NOT(O3711="Unknown"),ISBLANK(R3711))),"Missing Information", INDEX(Table15[Entire Service Line Classification], MATCH(SUMIFS(Table15[Unique ID],Table15[System-Owned Portion],E3711,Table15[If Material Anything Other than "Lead" in Column E,Was Material Ever Previously Lead?],G3711,Table15[Customer-Owned Portion],O3711),Table15[Unique ID],0),0)))</f>
        <v/>
      </c>
      <c r="X3711"/>
    </row>
    <row r="3712" spans="2:24" x14ac:dyDescent="0.35">
      <c r="B3712" s="146"/>
      <c r="C3712" s="31"/>
      <c r="D3712" s="31"/>
      <c r="E3712" s="44"/>
      <c r="F3712" s="43"/>
      <c r="G3712" s="84"/>
      <c r="H3712" s="31"/>
      <c r="I3712" s="31"/>
      <c r="J3712" s="84"/>
      <c r="K3712" s="31"/>
      <c r="L3712" s="31"/>
      <c r="M3712" s="169"/>
      <c r="N3712" s="148"/>
      <c r="O3712" s="106"/>
      <c r="P3712" s="43"/>
      <c r="Q3712" s="31"/>
      <c r="R3712" s="84"/>
      <c r="S3712" s="31"/>
      <c r="T3712" s="31"/>
      <c r="U3712" s="169"/>
      <c r="V3712" s="150"/>
      <c r="W3712" s="141" t="str" cm="1">
        <f t="array" ref="W3712">IF(SUM(LEN(B3712:V3712))=0,"",IF(OR(OR(ISBLANK(F3712),SUM(LEN(C3712),LEN(D3712))=0),AND(NOT(E3712="Unknown"),ISBLANK(J3712)),AND(NOT(O3712="Unknown"),ISBLANK(R3712))),"Missing Information", INDEX(Table15[Entire Service Line Classification], MATCH(SUMIFS(Table15[Unique ID],Table15[System-Owned Portion],E3712,Table15[If Material Anything Other than "Lead" in Column E,Was Material Ever Previously Lead?],G3712,Table15[Customer-Owned Portion],O3712),Table15[Unique ID],0),0)))</f>
        <v/>
      </c>
      <c r="X3712"/>
    </row>
    <row r="3713" spans="2:24" x14ac:dyDescent="0.35">
      <c r="B3713" s="146"/>
      <c r="C3713" s="31"/>
      <c r="D3713" s="31"/>
      <c r="E3713" s="44"/>
      <c r="F3713" s="43"/>
      <c r="G3713" s="84"/>
      <c r="H3713" s="31"/>
      <c r="I3713" s="31"/>
      <c r="J3713" s="84"/>
      <c r="K3713" s="31"/>
      <c r="L3713" s="31"/>
      <c r="M3713" s="169"/>
      <c r="N3713" s="148"/>
      <c r="O3713" s="106"/>
      <c r="P3713" s="43"/>
      <c r="Q3713" s="31"/>
      <c r="R3713" s="84"/>
      <c r="S3713" s="31"/>
      <c r="T3713" s="31"/>
      <c r="U3713" s="169"/>
      <c r="V3713" s="150"/>
      <c r="W3713" s="141" t="str" cm="1">
        <f t="array" ref="W3713">IF(SUM(LEN(B3713:V3713))=0,"",IF(OR(OR(ISBLANK(F3713),SUM(LEN(C3713),LEN(D3713))=0),AND(NOT(E3713="Unknown"),ISBLANK(J3713)),AND(NOT(O3713="Unknown"),ISBLANK(R3713))),"Missing Information", INDEX(Table15[Entire Service Line Classification], MATCH(SUMIFS(Table15[Unique ID],Table15[System-Owned Portion],E3713,Table15[If Material Anything Other than "Lead" in Column E,Was Material Ever Previously Lead?],G3713,Table15[Customer-Owned Portion],O3713),Table15[Unique ID],0),0)))</f>
        <v/>
      </c>
      <c r="X3713"/>
    </row>
    <row r="3714" spans="2:24" x14ac:dyDescent="0.35">
      <c r="B3714" s="146"/>
      <c r="C3714" s="31"/>
      <c r="D3714" s="31"/>
      <c r="E3714" s="44"/>
      <c r="F3714" s="43"/>
      <c r="G3714" s="84"/>
      <c r="H3714" s="31"/>
      <c r="I3714" s="31"/>
      <c r="J3714" s="84"/>
      <c r="K3714" s="31"/>
      <c r="L3714" s="31"/>
      <c r="M3714" s="169"/>
      <c r="N3714" s="148"/>
      <c r="O3714" s="106"/>
      <c r="P3714" s="43"/>
      <c r="Q3714" s="31"/>
      <c r="R3714" s="84"/>
      <c r="S3714" s="31"/>
      <c r="T3714" s="31"/>
      <c r="U3714" s="169"/>
      <c r="V3714" s="150"/>
      <c r="W3714" s="141" t="str" cm="1">
        <f t="array" ref="W3714">IF(SUM(LEN(B3714:V3714))=0,"",IF(OR(OR(ISBLANK(F3714),SUM(LEN(C3714),LEN(D3714))=0),AND(NOT(E3714="Unknown"),ISBLANK(J3714)),AND(NOT(O3714="Unknown"),ISBLANK(R3714))),"Missing Information", INDEX(Table15[Entire Service Line Classification], MATCH(SUMIFS(Table15[Unique ID],Table15[System-Owned Portion],E3714,Table15[If Material Anything Other than "Lead" in Column E,Was Material Ever Previously Lead?],G3714,Table15[Customer-Owned Portion],O3714),Table15[Unique ID],0),0)))</f>
        <v/>
      </c>
      <c r="X3714"/>
    </row>
    <row r="3715" spans="2:24" x14ac:dyDescent="0.35">
      <c r="B3715" s="146"/>
      <c r="C3715" s="31"/>
      <c r="D3715" s="31"/>
      <c r="E3715" s="44"/>
      <c r="F3715" s="43"/>
      <c r="G3715" s="84"/>
      <c r="H3715" s="31"/>
      <c r="I3715" s="31"/>
      <c r="J3715" s="84"/>
      <c r="K3715" s="31"/>
      <c r="L3715" s="31"/>
      <c r="M3715" s="169"/>
      <c r="N3715" s="148"/>
      <c r="O3715" s="106"/>
      <c r="P3715" s="43"/>
      <c r="Q3715" s="31"/>
      <c r="R3715" s="84"/>
      <c r="S3715" s="31"/>
      <c r="T3715" s="31"/>
      <c r="U3715" s="169"/>
      <c r="V3715" s="150"/>
      <c r="W3715" s="141" t="str" cm="1">
        <f t="array" ref="W3715">IF(SUM(LEN(B3715:V3715))=0,"",IF(OR(OR(ISBLANK(F3715),SUM(LEN(C3715),LEN(D3715))=0),AND(NOT(E3715="Unknown"),ISBLANK(J3715)),AND(NOT(O3715="Unknown"),ISBLANK(R3715))),"Missing Information", INDEX(Table15[Entire Service Line Classification], MATCH(SUMIFS(Table15[Unique ID],Table15[System-Owned Portion],E3715,Table15[If Material Anything Other than "Lead" in Column E,Was Material Ever Previously Lead?],G3715,Table15[Customer-Owned Portion],O3715),Table15[Unique ID],0),0)))</f>
        <v/>
      </c>
      <c r="X3715"/>
    </row>
    <row r="3716" spans="2:24" x14ac:dyDescent="0.35">
      <c r="B3716" s="146"/>
      <c r="C3716" s="31"/>
      <c r="D3716" s="31"/>
      <c r="E3716" s="44"/>
      <c r="F3716" s="43"/>
      <c r="G3716" s="84"/>
      <c r="H3716" s="31"/>
      <c r="I3716" s="31"/>
      <c r="J3716" s="84"/>
      <c r="K3716" s="31"/>
      <c r="L3716" s="31"/>
      <c r="M3716" s="169"/>
      <c r="N3716" s="148"/>
      <c r="O3716" s="106"/>
      <c r="P3716" s="43"/>
      <c r="Q3716" s="31"/>
      <c r="R3716" s="84"/>
      <c r="S3716" s="31"/>
      <c r="T3716" s="31"/>
      <c r="U3716" s="169"/>
      <c r="V3716" s="150"/>
      <c r="W3716" s="141" t="str" cm="1">
        <f t="array" ref="W3716">IF(SUM(LEN(B3716:V3716))=0,"",IF(OR(OR(ISBLANK(F3716),SUM(LEN(C3716),LEN(D3716))=0),AND(NOT(E3716="Unknown"),ISBLANK(J3716)),AND(NOT(O3716="Unknown"),ISBLANK(R3716))),"Missing Information", INDEX(Table15[Entire Service Line Classification], MATCH(SUMIFS(Table15[Unique ID],Table15[System-Owned Portion],E3716,Table15[If Material Anything Other than "Lead" in Column E,Was Material Ever Previously Lead?],G3716,Table15[Customer-Owned Portion],O3716),Table15[Unique ID],0),0)))</f>
        <v/>
      </c>
      <c r="X3716"/>
    </row>
    <row r="3717" spans="2:24" x14ac:dyDescent="0.35">
      <c r="B3717" s="146"/>
      <c r="C3717" s="31"/>
      <c r="D3717" s="31"/>
      <c r="E3717" s="44"/>
      <c r="F3717" s="43"/>
      <c r="G3717" s="84"/>
      <c r="H3717" s="31"/>
      <c r="I3717" s="31"/>
      <c r="J3717" s="84"/>
      <c r="K3717" s="31"/>
      <c r="L3717" s="31"/>
      <c r="M3717" s="169"/>
      <c r="N3717" s="148"/>
      <c r="O3717" s="106"/>
      <c r="P3717" s="43"/>
      <c r="Q3717" s="31"/>
      <c r="R3717" s="84"/>
      <c r="S3717" s="31"/>
      <c r="T3717" s="31"/>
      <c r="U3717" s="169"/>
      <c r="V3717" s="150"/>
      <c r="W3717" s="141" t="str" cm="1">
        <f t="array" ref="W3717">IF(SUM(LEN(B3717:V3717))=0,"",IF(OR(OR(ISBLANK(F3717),SUM(LEN(C3717),LEN(D3717))=0),AND(NOT(E3717="Unknown"),ISBLANK(J3717)),AND(NOT(O3717="Unknown"),ISBLANK(R3717))),"Missing Information", INDEX(Table15[Entire Service Line Classification], MATCH(SUMIFS(Table15[Unique ID],Table15[System-Owned Portion],E3717,Table15[If Material Anything Other than "Lead" in Column E,Was Material Ever Previously Lead?],G3717,Table15[Customer-Owned Portion],O3717),Table15[Unique ID],0),0)))</f>
        <v/>
      </c>
      <c r="X3717"/>
    </row>
    <row r="3718" spans="2:24" x14ac:dyDescent="0.35">
      <c r="B3718" s="146"/>
      <c r="C3718" s="31"/>
      <c r="D3718" s="31"/>
      <c r="E3718" s="44"/>
      <c r="F3718" s="43"/>
      <c r="G3718" s="84"/>
      <c r="H3718" s="31"/>
      <c r="I3718" s="31"/>
      <c r="J3718" s="84"/>
      <c r="K3718" s="31"/>
      <c r="L3718" s="31"/>
      <c r="M3718" s="169"/>
      <c r="N3718" s="148"/>
      <c r="O3718" s="106"/>
      <c r="P3718" s="43"/>
      <c r="Q3718" s="31"/>
      <c r="R3718" s="84"/>
      <c r="S3718" s="31"/>
      <c r="T3718" s="31"/>
      <c r="U3718" s="169"/>
      <c r="V3718" s="150"/>
      <c r="W3718" s="141" t="str" cm="1">
        <f t="array" ref="W3718">IF(SUM(LEN(B3718:V3718))=0,"",IF(OR(OR(ISBLANK(F3718),SUM(LEN(C3718),LEN(D3718))=0),AND(NOT(E3718="Unknown"),ISBLANK(J3718)),AND(NOT(O3718="Unknown"),ISBLANK(R3718))),"Missing Information", INDEX(Table15[Entire Service Line Classification], MATCH(SUMIFS(Table15[Unique ID],Table15[System-Owned Portion],E3718,Table15[If Material Anything Other than "Lead" in Column E,Was Material Ever Previously Lead?],G3718,Table15[Customer-Owned Portion],O3718),Table15[Unique ID],0),0)))</f>
        <v/>
      </c>
      <c r="X3718"/>
    </row>
    <row r="3719" spans="2:24" x14ac:dyDescent="0.35">
      <c r="B3719" s="146"/>
      <c r="C3719" s="31"/>
      <c r="D3719" s="31"/>
      <c r="E3719" s="44"/>
      <c r="F3719" s="43"/>
      <c r="G3719" s="84"/>
      <c r="H3719" s="31"/>
      <c r="I3719" s="31"/>
      <c r="J3719" s="84"/>
      <c r="K3719" s="31"/>
      <c r="L3719" s="31"/>
      <c r="M3719" s="169"/>
      <c r="N3719" s="148"/>
      <c r="O3719" s="106"/>
      <c r="P3719" s="43"/>
      <c r="Q3719" s="31"/>
      <c r="R3719" s="84"/>
      <c r="S3719" s="31"/>
      <c r="T3719" s="31"/>
      <c r="U3719" s="169"/>
      <c r="V3719" s="150"/>
      <c r="W3719" s="141" t="str" cm="1">
        <f t="array" ref="W3719">IF(SUM(LEN(B3719:V3719))=0,"",IF(OR(OR(ISBLANK(F3719),SUM(LEN(C3719),LEN(D3719))=0),AND(NOT(E3719="Unknown"),ISBLANK(J3719)),AND(NOT(O3719="Unknown"),ISBLANK(R3719))),"Missing Information", INDEX(Table15[Entire Service Line Classification], MATCH(SUMIFS(Table15[Unique ID],Table15[System-Owned Portion],E3719,Table15[If Material Anything Other than "Lead" in Column E,Was Material Ever Previously Lead?],G3719,Table15[Customer-Owned Portion],O3719),Table15[Unique ID],0),0)))</f>
        <v/>
      </c>
      <c r="X3719"/>
    </row>
    <row r="3720" spans="2:24" x14ac:dyDescent="0.35">
      <c r="B3720" s="146"/>
      <c r="C3720" s="31"/>
      <c r="D3720" s="31"/>
      <c r="E3720" s="44"/>
      <c r="F3720" s="43"/>
      <c r="G3720" s="84"/>
      <c r="H3720" s="31"/>
      <c r="I3720" s="31"/>
      <c r="J3720" s="84"/>
      <c r="K3720" s="31"/>
      <c r="L3720" s="31"/>
      <c r="M3720" s="169"/>
      <c r="N3720" s="148"/>
      <c r="O3720" s="106"/>
      <c r="P3720" s="43"/>
      <c r="Q3720" s="31"/>
      <c r="R3720" s="84"/>
      <c r="S3720" s="31"/>
      <c r="T3720" s="31"/>
      <c r="U3720" s="169"/>
      <c r="V3720" s="150"/>
      <c r="W3720" s="141" t="str" cm="1">
        <f t="array" ref="W3720">IF(SUM(LEN(B3720:V3720))=0,"",IF(OR(OR(ISBLANK(F3720),SUM(LEN(C3720),LEN(D3720))=0),AND(NOT(E3720="Unknown"),ISBLANK(J3720)),AND(NOT(O3720="Unknown"),ISBLANK(R3720))),"Missing Information", INDEX(Table15[Entire Service Line Classification], MATCH(SUMIFS(Table15[Unique ID],Table15[System-Owned Portion],E3720,Table15[If Material Anything Other than "Lead" in Column E,Was Material Ever Previously Lead?],G3720,Table15[Customer-Owned Portion],O3720),Table15[Unique ID],0),0)))</f>
        <v/>
      </c>
      <c r="X3720"/>
    </row>
    <row r="3721" spans="2:24" x14ac:dyDescent="0.35">
      <c r="B3721" s="146"/>
      <c r="C3721" s="31"/>
      <c r="D3721" s="31"/>
      <c r="E3721" s="44"/>
      <c r="F3721" s="43"/>
      <c r="G3721" s="84"/>
      <c r="H3721" s="31"/>
      <c r="I3721" s="31"/>
      <c r="J3721" s="84"/>
      <c r="K3721" s="31"/>
      <c r="L3721" s="31"/>
      <c r="M3721" s="169"/>
      <c r="N3721" s="148"/>
      <c r="O3721" s="106"/>
      <c r="P3721" s="43"/>
      <c r="Q3721" s="31"/>
      <c r="R3721" s="84"/>
      <c r="S3721" s="31"/>
      <c r="T3721" s="31"/>
      <c r="U3721" s="169"/>
      <c r="V3721" s="150"/>
      <c r="W3721" s="141" t="str" cm="1">
        <f t="array" ref="W3721">IF(SUM(LEN(B3721:V3721))=0,"",IF(OR(OR(ISBLANK(F3721),SUM(LEN(C3721),LEN(D3721))=0),AND(NOT(E3721="Unknown"),ISBLANK(J3721)),AND(NOT(O3721="Unknown"),ISBLANK(R3721))),"Missing Information", INDEX(Table15[Entire Service Line Classification], MATCH(SUMIFS(Table15[Unique ID],Table15[System-Owned Portion],E3721,Table15[If Material Anything Other than "Lead" in Column E,Was Material Ever Previously Lead?],G3721,Table15[Customer-Owned Portion],O3721),Table15[Unique ID],0),0)))</f>
        <v/>
      </c>
      <c r="X3721"/>
    </row>
    <row r="3722" spans="2:24" x14ac:dyDescent="0.35">
      <c r="B3722" s="146"/>
      <c r="C3722" s="31"/>
      <c r="D3722" s="31"/>
      <c r="E3722" s="44"/>
      <c r="F3722" s="43"/>
      <c r="G3722" s="84"/>
      <c r="H3722" s="31"/>
      <c r="I3722" s="31"/>
      <c r="J3722" s="84"/>
      <c r="K3722" s="31"/>
      <c r="L3722" s="31"/>
      <c r="M3722" s="169"/>
      <c r="N3722" s="148"/>
      <c r="O3722" s="106"/>
      <c r="P3722" s="43"/>
      <c r="Q3722" s="31"/>
      <c r="R3722" s="84"/>
      <c r="S3722" s="31"/>
      <c r="T3722" s="31"/>
      <c r="U3722" s="169"/>
      <c r="V3722" s="150"/>
      <c r="W3722" s="141" t="str" cm="1">
        <f t="array" ref="W3722">IF(SUM(LEN(B3722:V3722))=0,"",IF(OR(OR(ISBLANK(F3722),SUM(LEN(C3722),LEN(D3722))=0),AND(NOT(E3722="Unknown"),ISBLANK(J3722)),AND(NOT(O3722="Unknown"),ISBLANK(R3722))),"Missing Information", INDEX(Table15[Entire Service Line Classification], MATCH(SUMIFS(Table15[Unique ID],Table15[System-Owned Portion],E3722,Table15[If Material Anything Other than "Lead" in Column E,Was Material Ever Previously Lead?],G3722,Table15[Customer-Owned Portion],O3722),Table15[Unique ID],0),0)))</f>
        <v/>
      </c>
      <c r="X3722"/>
    </row>
    <row r="3723" spans="2:24" x14ac:dyDescent="0.35">
      <c r="B3723" s="146"/>
      <c r="C3723" s="31"/>
      <c r="D3723" s="31"/>
      <c r="E3723" s="44"/>
      <c r="F3723" s="43"/>
      <c r="G3723" s="84"/>
      <c r="H3723" s="31"/>
      <c r="I3723" s="31"/>
      <c r="J3723" s="84"/>
      <c r="K3723" s="31"/>
      <c r="L3723" s="31"/>
      <c r="M3723" s="169"/>
      <c r="N3723" s="148"/>
      <c r="O3723" s="106"/>
      <c r="P3723" s="43"/>
      <c r="Q3723" s="31"/>
      <c r="R3723" s="84"/>
      <c r="S3723" s="31"/>
      <c r="T3723" s="31"/>
      <c r="U3723" s="169"/>
      <c r="V3723" s="150"/>
      <c r="W3723" s="141" t="str" cm="1">
        <f t="array" ref="W3723">IF(SUM(LEN(B3723:V3723))=0,"",IF(OR(OR(ISBLANK(F3723),SUM(LEN(C3723),LEN(D3723))=0),AND(NOT(E3723="Unknown"),ISBLANK(J3723)),AND(NOT(O3723="Unknown"),ISBLANK(R3723))),"Missing Information", INDEX(Table15[Entire Service Line Classification], MATCH(SUMIFS(Table15[Unique ID],Table15[System-Owned Portion],E3723,Table15[If Material Anything Other than "Lead" in Column E,Was Material Ever Previously Lead?],G3723,Table15[Customer-Owned Portion],O3723),Table15[Unique ID],0),0)))</f>
        <v/>
      </c>
      <c r="X3723"/>
    </row>
    <row r="3724" spans="2:24" x14ac:dyDescent="0.35">
      <c r="B3724" s="146"/>
      <c r="C3724" s="31"/>
      <c r="D3724" s="31"/>
      <c r="E3724" s="44"/>
      <c r="F3724" s="43"/>
      <c r="G3724" s="84"/>
      <c r="H3724" s="31"/>
      <c r="I3724" s="31"/>
      <c r="J3724" s="84"/>
      <c r="K3724" s="31"/>
      <c r="L3724" s="31"/>
      <c r="M3724" s="169"/>
      <c r="N3724" s="148"/>
      <c r="O3724" s="106"/>
      <c r="P3724" s="43"/>
      <c r="Q3724" s="31"/>
      <c r="R3724" s="84"/>
      <c r="S3724" s="31"/>
      <c r="T3724" s="31"/>
      <c r="U3724" s="169"/>
      <c r="V3724" s="150"/>
      <c r="W3724" s="141" t="str" cm="1">
        <f t="array" ref="W3724">IF(SUM(LEN(B3724:V3724))=0,"",IF(OR(OR(ISBLANK(F3724),SUM(LEN(C3724),LEN(D3724))=0),AND(NOT(E3724="Unknown"),ISBLANK(J3724)),AND(NOT(O3724="Unknown"),ISBLANK(R3724))),"Missing Information", INDEX(Table15[Entire Service Line Classification], MATCH(SUMIFS(Table15[Unique ID],Table15[System-Owned Portion],E3724,Table15[If Material Anything Other than "Lead" in Column E,Was Material Ever Previously Lead?],G3724,Table15[Customer-Owned Portion],O3724),Table15[Unique ID],0),0)))</f>
        <v/>
      </c>
      <c r="X3724"/>
    </row>
    <row r="3725" spans="2:24" x14ac:dyDescent="0.35">
      <c r="B3725" s="146"/>
      <c r="C3725" s="31"/>
      <c r="D3725" s="31"/>
      <c r="E3725" s="44"/>
      <c r="F3725" s="43"/>
      <c r="G3725" s="84"/>
      <c r="H3725" s="31"/>
      <c r="I3725" s="31"/>
      <c r="J3725" s="84"/>
      <c r="K3725" s="31"/>
      <c r="L3725" s="31"/>
      <c r="M3725" s="169"/>
      <c r="N3725" s="148"/>
      <c r="O3725" s="106"/>
      <c r="P3725" s="43"/>
      <c r="Q3725" s="31"/>
      <c r="R3725" s="84"/>
      <c r="S3725" s="31"/>
      <c r="T3725" s="31"/>
      <c r="U3725" s="169"/>
      <c r="V3725" s="150"/>
      <c r="W3725" s="141" t="str" cm="1">
        <f t="array" ref="W3725">IF(SUM(LEN(B3725:V3725))=0,"",IF(OR(OR(ISBLANK(F3725),SUM(LEN(C3725),LEN(D3725))=0),AND(NOT(E3725="Unknown"),ISBLANK(J3725)),AND(NOT(O3725="Unknown"),ISBLANK(R3725))),"Missing Information", INDEX(Table15[Entire Service Line Classification], MATCH(SUMIFS(Table15[Unique ID],Table15[System-Owned Portion],E3725,Table15[If Material Anything Other than "Lead" in Column E,Was Material Ever Previously Lead?],G3725,Table15[Customer-Owned Portion],O3725),Table15[Unique ID],0),0)))</f>
        <v/>
      </c>
      <c r="X3725"/>
    </row>
    <row r="3726" spans="2:24" x14ac:dyDescent="0.35">
      <c r="B3726" s="146"/>
      <c r="C3726" s="31"/>
      <c r="D3726" s="31"/>
      <c r="E3726" s="44"/>
      <c r="F3726" s="43"/>
      <c r="G3726" s="84"/>
      <c r="H3726" s="31"/>
      <c r="I3726" s="31"/>
      <c r="J3726" s="84"/>
      <c r="K3726" s="31"/>
      <c r="L3726" s="31"/>
      <c r="M3726" s="169"/>
      <c r="N3726" s="148"/>
      <c r="O3726" s="106"/>
      <c r="P3726" s="43"/>
      <c r="Q3726" s="31"/>
      <c r="R3726" s="84"/>
      <c r="S3726" s="31"/>
      <c r="T3726" s="31"/>
      <c r="U3726" s="169"/>
      <c r="V3726" s="150"/>
      <c r="W3726" s="141" t="str" cm="1">
        <f t="array" ref="W3726">IF(SUM(LEN(B3726:V3726))=0,"",IF(OR(OR(ISBLANK(F3726),SUM(LEN(C3726),LEN(D3726))=0),AND(NOT(E3726="Unknown"),ISBLANK(J3726)),AND(NOT(O3726="Unknown"),ISBLANK(R3726))),"Missing Information", INDEX(Table15[Entire Service Line Classification], MATCH(SUMIFS(Table15[Unique ID],Table15[System-Owned Portion],E3726,Table15[If Material Anything Other than "Lead" in Column E,Was Material Ever Previously Lead?],G3726,Table15[Customer-Owned Portion],O3726),Table15[Unique ID],0),0)))</f>
        <v/>
      </c>
      <c r="X3726"/>
    </row>
    <row r="3727" spans="2:24" x14ac:dyDescent="0.35">
      <c r="B3727" s="146"/>
      <c r="C3727" s="31"/>
      <c r="D3727" s="31"/>
      <c r="E3727" s="44"/>
      <c r="F3727" s="43"/>
      <c r="G3727" s="84"/>
      <c r="H3727" s="31"/>
      <c r="I3727" s="31"/>
      <c r="J3727" s="84"/>
      <c r="K3727" s="31"/>
      <c r="L3727" s="31"/>
      <c r="M3727" s="169"/>
      <c r="N3727" s="148"/>
      <c r="O3727" s="106"/>
      <c r="P3727" s="43"/>
      <c r="Q3727" s="31"/>
      <c r="R3727" s="84"/>
      <c r="S3727" s="31"/>
      <c r="T3727" s="31"/>
      <c r="U3727" s="169"/>
      <c r="V3727" s="150"/>
      <c r="W3727" s="141" t="str" cm="1">
        <f t="array" ref="W3727">IF(SUM(LEN(B3727:V3727))=0,"",IF(OR(OR(ISBLANK(F3727),SUM(LEN(C3727),LEN(D3727))=0),AND(NOT(E3727="Unknown"),ISBLANK(J3727)),AND(NOT(O3727="Unknown"),ISBLANK(R3727))),"Missing Information", INDEX(Table15[Entire Service Line Classification], MATCH(SUMIFS(Table15[Unique ID],Table15[System-Owned Portion],E3727,Table15[If Material Anything Other than "Lead" in Column E,Was Material Ever Previously Lead?],G3727,Table15[Customer-Owned Portion],O3727),Table15[Unique ID],0),0)))</f>
        <v/>
      </c>
      <c r="X3727"/>
    </row>
    <row r="3728" spans="2:24" x14ac:dyDescent="0.35">
      <c r="B3728" s="146"/>
      <c r="C3728" s="31"/>
      <c r="D3728" s="31"/>
      <c r="E3728" s="44"/>
      <c r="F3728" s="43"/>
      <c r="G3728" s="84"/>
      <c r="H3728" s="31"/>
      <c r="I3728" s="31"/>
      <c r="J3728" s="84"/>
      <c r="K3728" s="31"/>
      <c r="L3728" s="31"/>
      <c r="M3728" s="169"/>
      <c r="N3728" s="148"/>
      <c r="O3728" s="106"/>
      <c r="P3728" s="43"/>
      <c r="Q3728" s="31"/>
      <c r="R3728" s="84"/>
      <c r="S3728" s="31"/>
      <c r="T3728" s="31"/>
      <c r="U3728" s="169"/>
      <c r="V3728" s="150"/>
      <c r="W3728" s="141" t="str" cm="1">
        <f t="array" ref="W3728">IF(SUM(LEN(B3728:V3728))=0,"",IF(OR(OR(ISBLANK(F3728),SUM(LEN(C3728),LEN(D3728))=0),AND(NOT(E3728="Unknown"),ISBLANK(J3728)),AND(NOT(O3728="Unknown"),ISBLANK(R3728))),"Missing Information", INDEX(Table15[Entire Service Line Classification], MATCH(SUMIFS(Table15[Unique ID],Table15[System-Owned Portion],E3728,Table15[If Material Anything Other than "Lead" in Column E,Was Material Ever Previously Lead?],G3728,Table15[Customer-Owned Portion],O3728),Table15[Unique ID],0),0)))</f>
        <v/>
      </c>
      <c r="X3728"/>
    </row>
    <row r="3729" spans="2:24" x14ac:dyDescent="0.35">
      <c r="B3729" s="146"/>
      <c r="C3729" s="31"/>
      <c r="D3729" s="31"/>
      <c r="E3729" s="44"/>
      <c r="F3729" s="43"/>
      <c r="G3729" s="84"/>
      <c r="H3729" s="31"/>
      <c r="I3729" s="31"/>
      <c r="J3729" s="84"/>
      <c r="K3729" s="31"/>
      <c r="L3729" s="31"/>
      <c r="M3729" s="169"/>
      <c r="N3729" s="148"/>
      <c r="O3729" s="106"/>
      <c r="P3729" s="43"/>
      <c r="Q3729" s="31"/>
      <c r="R3729" s="84"/>
      <c r="S3729" s="31"/>
      <c r="T3729" s="31"/>
      <c r="U3729" s="169"/>
      <c r="V3729" s="150"/>
      <c r="W3729" s="141" t="str" cm="1">
        <f t="array" ref="W3729">IF(SUM(LEN(B3729:V3729))=0,"",IF(OR(OR(ISBLANK(F3729),SUM(LEN(C3729),LEN(D3729))=0),AND(NOT(E3729="Unknown"),ISBLANK(J3729)),AND(NOT(O3729="Unknown"),ISBLANK(R3729))),"Missing Information", INDEX(Table15[Entire Service Line Classification], MATCH(SUMIFS(Table15[Unique ID],Table15[System-Owned Portion],E3729,Table15[If Material Anything Other than "Lead" in Column E,Was Material Ever Previously Lead?],G3729,Table15[Customer-Owned Portion],O3729),Table15[Unique ID],0),0)))</f>
        <v/>
      </c>
      <c r="X3729"/>
    </row>
    <row r="3730" spans="2:24" x14ac:dyDescent="0.35">
      <c r="B3730" s="146"/>
      <c r="C3730" s="31"/>
      <c r="D3730" s="31"/>
      <c r="E3730" s="44"/>
      <c r="F3730" s="43"/>
      <c r="G3730" s="84"/>
      <c r="H3730" s="31"/>
      <c r="I3730" s="31"/>
      <c r="J3730" s="84"/>
      <c r="K3730" s="31"/>
      <c r="L3730" s="31"/>
      <c r="M3730" s="169"/>
      <c r="N3730" s="148"/>
      <c r="O3730" s="106"/>
      <c r="P3730" s="43"/>
      <c r="Q3730" s="31"/>
      <c r="R3730" s="84"/>
      <c r="S3730" s="31"/>
      <c r="T3730" s="31"/>
      <c r="U3730" s="169"/>
      <c r="V3730" s="150"/>
      <c r="W3730" s="141" t="str" cm="1">
        <f t="array" ref="W3730">IF(SUM(LEN(B3730:V3730))=0,"",IF(OR(OR(ISBLANK(F3730),SUM(LEN(C3730),LEN(D3730))=0),AND(NOT(E3730="Unknown"),ISBLANK(J3730)),AND(NOT(O3730="Unknown"),ISBLANK(R3730))),"Missing Information", INDEX(Table15[Entire Service Line Classification], MATCH(SUMIFS(Table15[Unique ID],Table15[System-Owned Portion],E3730,Table15[If Material Anything Other than "Lead" in Column E,Was Material Ever Previously Lead?],G3730,Table15[Customer-Owned Portion],O3730),Table15[Unique ID],0),0)))</f>
        <v/>
      </c>
      <c r="X3730"/>
    </row>
    <row r="3731" spans="2:24" x14ac:dyDescent="0.35">
      <c r="B3731" s="146"/>
      <c r="C3731" s="31"/>
      <c r="D3731" s="31"/>
      <c r="E3731" s="44"/>
      <c r="F3731" s="43"/>
      <c r="G3731" s="84"/>
      <c r="H3731" s="31"/>
      <c r="I3731" s="31"/>
      <c r="J3731" s="84"/>
      <c r="K3731" s="31"/>
      <c r="L3731" s="31"/>
      <c r="M3731" s="169"/>
      <c r="N3731" s="148"/>
      <c r="O3731" s="106"/>
      <c r="P3731" s="43"/>
      <c r="Q3731" s="31"/>
      <c r="R3731" s="84"/>
      <c r="S3731" s="31"/>
      <c r="T3731" s="31"/>
      <c r="U3731" s="169"/>
      <c r="V3731" s="150"/>
      <c r="W3731" s="141" t="str" cm="1">
        <f t="array" ref="W3731">IF(SUM(LEN(B3731:V3731))=0,"",IF(OR(OR(ISBLANK(F3731),SUM(LEN(C3731),LEN(D3731))=0),AND(NOT(E3731="Unknown"),ISBLANK(J3731)),AND(NOT(O3731="Unknown"),ISBLANK(R3731))),"Missing Information", INDEX(Table15[Entire Service Line Classification], MATCH(SUMIFS(Table15[Unique ID],Table15[System-Owned Portion],E3731,Table15[If Material Anything Other than "Lead" in Column E,Was Material Ever Previously Lead?],G3731,Table15[Customer-Owned Portion],O3731),Table15[Unique ID],0),0)))</f>
        <v/>
      </c>
      <c r="X3731"/>
    </row>
    <row r="3732" spans="2:24" x14ac:dyDescent="0.35">
      <c r="B3732" s="146"/>
      <c r="C3732" s="31"/>
      <c r="D3732" s="31"/>
      <c r="E3732" s="44"/>
      <c r="F3732" s="43"/>
      <c r="G3732" s="84"/>
      <c r="H3732" s="31"/>
      <c r="I3732" s="31"/>
      <c r="J3732" s="84"/>
      <c r="K3732" s="31"/>
      <c r="L3732" s="31"/>
      <c r="M3732" s="169"/>
      <c r="N3732" s="148"/>
      <c r="O3732" s="106"/>
      <c r="P3732" s="43"/>
      <c r="Q3732" s="31"/>
      <c r="R3732" s="84"/>
      <c r="S3732" s="31"/>
      <c r="T3732" s="31"/>
      <c r="U3732" s="169"/>
      <c r="V3732" s="150"/>
      <c r="W3732" s="141" t="str" cm="1">
        <f t="array" ref="W3732">IF(SUM(LEN(B3732:V3732))=0,"",IF(OR(OR(ISBLANK(F3732),SUM(LEN(C3732),LEN(D3732))=0),AND(NOT(E3732="Unknown"),ISBLANK(J3732)),AND(NOT(O3732="Unknown"),ISBLANK(R3732))),"Missing Information", INDEX(Table15[Entire Service Line Classification], MATCH(SUMIFS(Table15[Unique ID],Table15[System-Owned Portion],E3732,Table15[If Material Anything Other than "Lead" in Column E,Was Material Ever Previously Lead?],G3732,Table15[Customer-Owned Portion],O3732),Table15[Unique ID],0),0)))</f>
        <v/>
      </c>
      <c r="X3732"/>
    </row>
    <row r="3733" spans="2:24" x14ac:dyDescent="0.35">
      <c r="B3733" s="146"/>
      <c r="C3733" s="31"/>
      <c r="D3733" s="31"/>
      <c r="E3733" s="44"/>
      <c r="F3733" s="43"/>
      <c r="G3733" s="84"/>
      <c r="H3733" s="31"/>
      <c r="I3733" s="31"/>
      <c r="J3733" s="84"/>
      <c r="K3733" s="31"/>
      <c r="L3733" s="31"/>
      <c r="M3733" s="169"/>
      <c r="N3733" s="148"/>
      <c r="O3733" s="106"/>
      <c r="P3733" s="43"/>
      <c r="Q3733" s="31"/>
      <c r="R3733" s="84"/>
      <c r="S3733" s="31"/>
      <c r="T3733" s="31"/>
      <c r="U3733" s="169"/>
      <c r="V3733" s="150"/>
      <c r="W3733" s="141" t="str" cm="1">
        <f t="array" ref="W3733">IF(SUM(LEN(B3733:V3733))=0,"",IF(OR(OR(ISBLANK(F3733),SUM(LEN(C3733),LEN(D3733))=0),AND(NOT(E3733="Unknown"),ISBLANK(J3733)),AND(NOT(O3733="Unknown"),ISBLANK(R3733))),"Missing Information", INDEX(Table15[Entire Service Line Classification], MATCH(SUMIFS(Table15[Unique ID],Table15[System-Owned Portion],E3733,Table15[If Material Anything Other than "Lead" in Column E,Was Material Ever Previously Lead?],G3733,Table15[Customer-Owned Portion],O3733),Table15[Unique ID],0),0)))</f>
        <v/>
      </c>
      <c r="X3733"/>
    </row>
    <row r="3734" spans="2:24" x14ac:dyDescent="0.35">
      <c r="B3734" s="146"/>
      <c r="C3734" s="31"/>
      <c r="D3734" s="31"/>
      <c r="E3734" s="44"/>
      <c r="F3734" s="43"/>
      <c r="G3734" s="84"/>
      <c r="H3734" s="31"/>
      <c r="I3734" s="31"/>
      <c r="J3734" s="84"/>
      <c r="K3734" s="31"/>
      <c r="L3734" s="31"/>
      <c r="M3734" s="169"/>
      <c r="N3734" s="148"/>
      <c r="O3734" s="106"/>
      <c r="P3734" s="43"/>
      <c r="Q3734" s="31"/>
      <c r="R3734" s="84"/>
      <c r="S3734" s="31"/>
      <c r="T3734" s="31"/>
      <c r="U3734" s="169"/>
      <c r="V3734" s="150"/>
      <c r="W3734" s="141" t="str" cm="1">
        <f t="array" ref="W3734">IF(SUM(LEN(B3734:V3734))=0,"",IF(OR(OR(ISBLANK(F3734),SUM(LEN(C3734),LEN(D3734))=0),AND(NOT(E3734="Unknown"),ISBLANK(J3734)),AND(NOT(O3734="Unknown"),ISBLANK(R3734))),"Missing Information", INDEX(Table15[Entire Service Line Classification], MATCH(SUMIFS(Table15[Unique ID],Table15[System-Owned Portion],E3734,Table15[If Material Anything Other than "Lead" in Column E,Was Material Ever Previously Lead?],G3734,Table15[Customer-Owned Portion],O3734),Table15[Unique ID],0),0)))</f>
        <v/>
      </c>
      <c r="X3734"/>
    </row>
    <row r="3735" spans="2:24" x14ac:dyDescent="0.35">
      <c r="B3735" s="146"/>
      <c r="C3735" s="31"/>
      <c r="D3735" s="31"/>
      <c r="E3735" s="44"/>
      <c r="F3735" s="43"/>
      <c r="G3735" s="84"/>
      <c r="H3735" s="31"/>
      <c r="I3735" s="31"/>
      <c r="J3735" s="84"/>
      <c r="K3735" s="31"/>
      <c r="L3735" s="31"/>
      <c r="M3735" s="169"/>
      <c r="N3735" s="148"/>
      <c r="O3735" s="106"/>
      <c r="P3735" s="43"/>
      <c r="Q3735" s="31"/>
      <c r="R3735" s="84"/>
      <c r="S3735" s="31"/>
      <c r="T3735" s="31"/>
      <c r="U3735" s="169"/>
      <c r="V3735" s="150"/>
      <c r="W3735" s="141" t="str" cm="1">
        <f t="array" ref="W3735">IF(SUM(LEN(B3735:V3735))=0,"",IF(OR(OR(ISBLANK(F3735),SUM(LEN(C3735),LEN(D3735))=0),AND(NOT(E3735="Unknown"),ISBLANK(J3735)),AND(NOT(O3735="Unknown"),ISBLANK(R3735))),"Missing Information", INDEX(Table15[Entire Service Line Classification], MATCH(SUMIFS(Table15[Unique ID],Table15[System-Owned Portion],E3735,Table15[If Material Anything Other than "Lead" in Column E,Was Material Ever Previously Lead?],G3735,Table15[Customer-Owned Portion],O3735),Table15[Unique ID],0),0)))</f>
        <v/>
      </c>
      <c r="X3735"/>
    </row>
    <row r="3736" spans="2:24" x14ac:dyDescent="0.35">
      <c r="B3736" s="146"/>
      <c r="C3736" s="31"/>
      <c r="D3736" s="31"/>
      <c r="E3736" s="44"/>
      <c r="F3736" s="43"/>
      <c r="G3736" s="84"/>
      <c r="H3736" s="31"/>
      <c r="I3736" s="31"/>
      <c r="J3736" s="84"/>
      <c r="K3736" s="31"/>
      <c r="L3736" s="31"/>
      <c r="M3736" s="169"/>
      <c r="N3736" s="148"/>
      <c r="O3736" s="106"/>
      <c r="P3736" s="43"/>
      <c r="Q3736" s="31"/>
      <c r="R3736" s="84"/>
      <c r="S3736" s="31"/>
      <c r="T3736" s="31"/>
      <c r="U3736" s="169"/>
      <c r="V3736" s="150"/>
      <c r="W3736" s="141" t="str" cm="1">
        <f t="array" ref="W3736">IF(SUM(LEN(B3736:V3736))=0,"",IF(OR(OR(ISBLANK(F3736),SUM(LEN(C3736),LEN(D3736))=0),AND(NOT(E3736="Unknown"),ISBLANK(J3736)),AND(NOT(O3736="Unknown"),ISBLANK(R3736))),"Missing Information", INDEX(Table15[Entire Service Line Classification], MATCH(SUMIFS(Table15[Unique ID],Table15[System-Owned Portion],E3736,Table15[If Material Anything Other than "Lead" in Column E,Was Material Ever Previously Lead?],G3736,Table15[Customer-Owned Portion],O3736),Table15[Unique ID],0),0)))</f>
        <v/>
      </c>
      <c r="X3736"/>
    </row>
    <row r="3737" spans="2:24" x14ac:dyDescent="0.35">
      <c r="B3737" s="146"/>
      <c r="C3737" s="31"/>
      <c r="D3737" s="31"/>
      <c r="E3737" s="44"/>
      <c r="F3737" s="43"/>
      <c r="G3737" s="84"/>
      <c r="H3737" s="31"/>
      <c r="I3737" s="31"/>
      <c r="J3737" s="84"/>
      <c r="K3737" s="31"/>
      <c r="L3737" s="31"/>
      <c r="M3737" s="169"/>
      <c r="N3737" s="148"/>
      <c r="O3737" s="106"/>
      <c r="P3737" s="43"/>
      <c r="Q3737" s="31"/>
      <c r="R3737" s="84"/>
      <c r="S3737" s="31"/>
      <c r="T3737" s="31"/>
      <c r="U3737" s="169"/>
      <c r="V3737" s="150"/>
      <c r="W3737" s="141" t="str" cm="1">
        <f t="array" ref="W3737">IF(SUM(LEN(B3737:V3737))=0,"",IF(OR(OR(ISBLANK(F3737),SUM(LEN(C3737),LEN(D3737))=0),AND(NOT(E3737="Unknown"),ISBLANK(J3737)),AND(NOT(O3737="Unknown"),ISBLANK(R3737))),"Missing Information", INDEX(Table15[Entire Service Line Classification], MATCH(SUMIFS(Table15[Unique ID],Table15[System-Owned Portion],E3737,Table15[If Material Anything Other than "Lead" in Column E,Was Material Ever Previously Lead?],G3737,Table15[Customer-Owned Portion],O3737),Table15[Unique ID],0),0)))</f>
        <v/>
      </c>
      <c r="X3737"/>
    </row>
    <row r="3738" spans="2:24" x14ac:dyDescent="0.35">
      <c r="B3738" s="146"/>
      <c r="C3738" s="31"/>
      <c r="D3738" s="31"/>
      <c r="E3738" s="44"/>
      <c r="F3738" s="43"/>
      <c r="G3738" s="84"/>
      <c r="H3738" s="31"/>
      <c r="I3738" s="31"/>
      <c r="J3738" s="84"/>
      <c r="K3738" s="31"/>
      <c r="L3738" s="31"/>
      <c r="M3738" s="169"/>
      <c r="N3738" s="148"/>
      <c r="O3738" s="106"/>
      <c r="P3738" s="43"/>
      <c r="Q3738" s="31"/>
      <c r="R3738" s="84"/>
      <c r="S3738" s="31"/>
      <c r="T3738" s="31"/>
      <c r="U3738" s="169"/>
      <c r="V3738" s="150"/>
      <c r="W3738" s="141" t="str" cm="1">
        <f t="array" ref="W3738">IF(SUM(LEN(B3738:V3738))=0,"",IF(OR(OR(ISBLANK(F3738),SUM(LEN(C3738),LEN(D3738))=0),AND(NOT(E3738="Unknown"),ISBLANK(J3738)),AND(NOT(O3738="Unknown"),ISBLANK(R3738))),"Missing Information", INDEX(Table15[Entire Service Line Classification], MATCH(SUMIFS(Table15[Unique ID],Table15[System-Owned Portion],E3738,Table15[If Material Anything Other than "Lead" in Column E,Was Material Ever Previously Lead?],G3738,Table15[Customer-Owned Portion],O3738),Table15[Unique ID],0),0)))</f>
        <v/>
      </c>
      <c r="X3738"/>
    </row>
    <row r="3739" spans="2:24" x14ac:dyDescent="0.35">
      <c r="B3739" s="146"/>
      <c r="C3739" s="31"/>
      <c r="D3739" s="31"/>
      <c r="E3739" s="44"/>
      <c r="F3739" s="43"/>
      <c r="G3739" s="84"/>
      <c r="H3739" s="31"/>
      <c r="I3739" s="31"/>
      <c r="J3739" s="84"/>
      <c r="K3739" s="31"/>
      <c r="L3739" s="31"/>
      <c r="M3739" s="169"/>
      <c r="N3739" s="148"/>
      <c r="O3739" s="106"/>
      <c r="P3739" s="43"/>
      <c r="Q3739" s="31"/>
      <c r="R3739" s="84"/>
      <c r="S3739" s="31"/>
      <c r="T3739" s="31"/>
      <c r="U3739" s="169"/>
      <c r="V3739" s="150"/>
      <c r="W3739" s="141" t="str" cm="1">
        <f t="array" ref="W3739">IF(SUM(LEN(B3739:V3739))=0,"",IF(OR(OR(ISBLANK(F3739),SUM(LEN(C3739),LEN(D3739))=0),AND(NOT(E3739="Unknown"),ISBLANK(J3739)),AND(NOT(O3739="Unknown"),ISBLANK(R3739))),"Missing Information", INDEX(Table15[Entire Service Line Classification], MATCH(SUMIFS(Table15[Unique ID],Table15[System-Owned Portion],E3739,Table15[If Material Anything Other than "Lead" in Column E,Was Material Ever Previously Lead?],G3739,Table15[Customer-Owned Portion],O3739),Table15[Unique ID],0),0)))</f>
        <v/>
      </c>
      <c r="X3739"/>
    </row>
    <row r="3740" spans="2:24" x14ac:dyDescent="0.35">
      <c r="B3740" s="146"/>
      <c r="C3740" s="31"/>
      <c r="D3740" s="31"/>
      <c r="E3740" s="44"/>
      <c r="F3740" s="43"/>
      <c r="G3740" s="84"/>
      <c r="H3740" s="31"/>
      <c r="I3740" s="31"/>
      <c r="J3740" s="84"/>
      <c r="K3740" s="31"/>
      <c r="L3740" s="31"/>
      <c r="M3740" s="169"/>
      <c r="N3740" s="148"/>
      <c r="O3740" s="106"/>
      <c r="P3740" s="43"/>
      <c r="Q3740" s="31"/>
      <c r="R3740" s="84"/>
      <c r="S3740" s="31"/>
      <c r="T3740" s="31"/>
      <c r="U3740" s="169"/>
      <c r="V3740" s="150"/>
      <c r="W3740" s="141" t="str" cm="1">
        <f t="array" ref="W3740">IF(SUM(LEN(B3740:V3740))=0,"",IF(OR(OR(ISBLANK(F3740),SUM(LEN(C3740),LEN(D3740))=0),AND(NOT(E3740="Unknown"),ISBLANK(J3740)),AND(NOT(O3740="Unknown"),ISBLANK(R3740))),"Missing Information", INDEX(Table15[Entire Service Line Classification], MATCH(SUMIFS(Table15[Unique ID],Table15[System-Owned Portion],E3740,Table15[If Material Anything Other than "Lead" in Column E,Was Material Ever Previously Lead?],G3740,Table15[Customer-Owned Portion],O3740),Table15[Unique ID],0),0)))</f>
        <v/>
      </c>
      <c r="X3740"/>
    </row>
    <row r="3741" spans="2:24" x14ac:dyDescent="0.35">
      <c r="B3741" s="146"/>
      <c r="C3741" s="31"/>
      <c r="D3741" s="31"/>
      <c r="E3741" s="44"/>
      <c r="F3741" s="43"/>
      <c r="G3741" s="84"/>
      <c r="H3741" s="31"/>
      <c r="I3741" s="31"/>
      <c r="J3741" s="84"/>
      <c r="K3741" s="31"/>
      <c r="L3741" s="31"/>
      <c r="M3741" s="169"/>
      <c r="N3741" s="148"/>
      <c r="O3741" s="106"/>
      <c r="P3741" s="43"/>
      <c r="Q3741" s="31"/>
      <c r="R3741" s="84"/>
      <c r="S3741" s="31"/>
      <c r="T3741" s="31"/>
      <c r="U3741" s="169"/>
      <c r="V3741" s="150"/>
      <c r="W3741" s="141" t="str" cm="1">
        <f t="array" ref="W3741">IF(SUM(LEN(B3741:V3741))=0,"",IF(OR(OR(ISBLANK(F3741),SUM(LEN(C3741),LEN(D3741))=0),AND(NOT(E3741="Unknown"),ISBLANK(J3741)),AND(NOT(O3741="Unknown"),ISBLANK(R3741))),"Missing Information", INDEX(Table15[Entire Service Line Classification], MATCH(SUMIFS(Table15[Unique ID],Table15[System-Owned Portion],E3741,Table15[If Material Anything Other than "Lead" in Column E,Was Material Ever Previously Lead?],G3741,Table15[Customer-Owned Portion],O3741),Table15[Unique ID],0),0)))</f>
        <v/>
      </c>
      <c r="X3741"/>
    </row>
    <row r="3742" spans="2:24" x14ac:dyDescent="0.35">
      <c r="B3742" s="146"/>
      <c r="C3742" s="31"/>
      <c r="D3742" s="31"/>
      <c r="E3742" s="44"/>
      <c r="F3742" s="43"/>
      <c r="G3742" s="84"/>
      <c r="H3742" s="31"/>
      <c r="I3742" s="31"/>
      <c r="J3742" s="84"/>
      <c r="K3742" s="31"/>
      <c r="L3742" s="31"/>
      <c r="M3742" s="169"/>
      <c r="N3742" s="148"/>
      <c r="O3742" s="106"/>
      <c r="P3742" s="43"/>
      <c r="Q3742" s="31"/>
      <c r="R3742" s="84"/>
      <c r="S3742" s="31"/>
      <c r="T3742" s="31"/>
      <c r="U3742" s="169"/>
      <c r="V3742" s="150"/>
      <c r="W3742" s="141" t="str" cm="1">
        <f t="array" ref="W3742">IF(SUM(LEN(B3742:V3742))=0,"",IF(OR(OR(ISBLANK(F3742),SUM(LEN(C3742),LEN(D3742))=0),AND(NOT(E3742="Unknown"),ISBLANK(J3742)),AND(NOT(O3742="Unknown"),ISBLANK(R3742))),"Missing Information", INDEX(Table15[Entire Service Line Classification], MATCH(SUMIFS(Table15[Unique ID],Table15[System-Owned Portion],E3742,Table15[If Material Anything Other than "Lead" in Column E,Was Material Ever Previously Lead?],G3742,Table15[Customer-Owned Portion],O3742),Table15[Unique ID],0),0)))</f>
        <v/>
      </c>
      <c r="X3742"/>
    </row>
    <row r="3743" spans="2:24" x14ac:dyDescent="0.35">
      <c r="B3743" s="146"/>
      <c r="C3743" s="31"/>
      <c r="D3743" s="31"/>
      <c r="E3743" s="44"/>
      <c r="F3743" s="43"/>
      <c r="G3743" s="84"/>
      <c r="H3743" s="31"/>
      <c r="I3743" s="31"/>
      <c r="J3743" s="84"/>
      <c r="K3743" s="31"/>
      <c r="L3743" s="31"/>
      <c r="M3743" s="169"/>
      <c r="N3743" s="148"/>
      <c r="O3743" s="106"/>
      <c r="P3743" s="43"/>
      <c r="Q3743" s="31"/>
      <c r="R3743" s="84"/>
      <c r="S3743" s="31"/>
      <c r="T3743" s="31"/>
      <c r="U3743" s="169"/>
      <c r="V3743" s="150"/>
      <c r="W3743" s="141" t="str" cm="1">
        <f t="array" ref="W3743">IF(SUM(LEN(B3743:V3743))=0,"",IF(OR(OR(ISBLANK(F3743),SUM(LEN(C3743),LEN(D3743))=0),AND(NOT(E3743="Unknown"),ISBLANK(J3743)),AND(NOT(O3743="Unknown"),ISBLANK(R3743))),"Missing Information", INDEX(Table15[Entire Service Line Classification], MATCH(SUMIFS(Table15[Unique ID],Table15[System-Owned Portion],E3743,Table15[If Material Anything Other than "Lead" in Column E,Was Material Ever Previously Lead?],G3743,Table15[Customer-Owned Portion],O3743),Table15[Unique ID],0),0)))</f>
        <v/>
      </c>
      <c r="X3743"/>
    </row>
    <row r="3744" spans="2:24" x14ac:dyDescent="0.35">
      <c r="B3744" s="146"/>
      <c r="C3744" s="31"/>
      <c r="D3744" s="31"/>
      <c r="E3744" s="44"/>
      <c r="F3744" s="43"/>
      <c r="G3744" s="84"/>
      <c r="H3744" s="31"/>
      <c r="I3744" s="31"/>
      <c r="J3744" s="84"/>
      <c r="K3744" s="31"/>
      <c r="L3744" s="31"/>
      <c r="M3744" s="169"/>
      <c r="N3744" s="148"/>
      <c r="O3744" s="106"/>
      <c r="P3744" s="43"/>
      <c r="Q3744" s="31"/>
      <c r="R3744" s="84"/>
      <c r="S3744" s="31"/>
      <c r="T3744" s="31"/>
      <c r="U3744" s="169"/>
      <c r="V3744" s="150"/>
      <c r="W3744" s="141" t="str" cm="1">
        <f t="array" ref="W3744">IF(SUM(LEN(B3744:V3744))=0,"",IF(OR(OR(ISBLANK(F3744),SUM(LEN(C3744),LEN(D3744))=0),AND(NOT(E3744="Unknown"),ISBLANK(J3744)),AND(NOT(O3744="Unknown"),ISBLANK(R3744))),"Missing Information", INDEX(Table15[Entire Service Line Classification], MATCH(SUMIFS(Table15[Unique ID],Table15[System-Owned Portion],E3744,Table15[If Material Anything Other than "Lead" in Column E,Was Material Ever Previously Lead?],G3744,Table15[Customer-Owned Portion],O3744),Table15[Unique ID],0),0)))</f>
        <v/>
      </c>
      <c r="X3744"/>
    </row>
    <row r="3745" spans="2:24" x14ac:dyDescent="0.35">
      <c r="B3745" s="146"/>
      <c r="C3745" s="31"/>
      <c r="D3745" s="31"/>
      <c r="E3745" s="44"/>
      <c r="F3745" s="43"/>
      <c r="G3745" s="84"/>
      <c r="H3745" s="31"/>
      <c r="I3745" s="31"/>
      <c r="J3745" s="84"/>
      <c r="K3745" s="31"/>
      <c r="L3745" s="31"/>
      <c r="M3745" s="169"/>
      <c r="N3745" s="148"/>
      <c r="O3745" s="106"/>
      <c r="P3745" s="43"/>
      <c r="Q3745" s="31"/>
      <c r="R3745" s="84"/>
      <c r="S3745" s="31"/>
      <c r="T3745" s="31"/>
      <c r="U3745" s="169"/>
      <c r="V3745" s="150"/>
      <c r="W3745" s="141" t="str" cm="1">
        <f t="array" ref="W3745">IF(SUM(LEN(B3745:V3745))=0,"",IF(OR(OR(ISBLANK(F3745),SUM(LEN(C3745),LEN(D3745))=0),AND(NOT(E3745="Unknown"),ISBLANK(J3745)),AND(NOT(O3745="Unknown"),ISBLANK(R3745))),"Missing Information", INDEX(Table15[Entire Service Line Classification], MATCH(SUMIFS(Table15[Unique ID],Table15[System-Owned Portion],E3745,Table15[If Material Anything Other than "Lead" in Column E,Was Material Ever Previously Lead?],G3745,Table15[Customer-Owned Portion],O3745),Table15[Unique ID],0),0)))</f>
        <v/>
      </c>
      <c r="X3745"/>
    </row>
    <row r="3746" spans="2:24" x14ac:dyDescent="0.35">
      <c r="B3746" s="146"/>
      <c r="C3746" s="31"/>
      <c r="D3746" s="31"/>
      <c r="E3746" s="44"/>
      <c r="F3746" s="43"/>
      <c r="G3746" s="84"/>
      <c r="H3746" s="31"/>
      <c r="I3746" s="31"/>
      <c r="J3746" s="84"/>
      <c r="K3746" s="31"/>
      <c r="L3746" s="31"/>
      <c r="M3746" s="169"/>
      <c r="N3746" s="148"/>
      <c r="O3746" s="106"/>
      <c r="P3746" s="43"/>
      <c r="Q3746" s="31"/>
      <c r="R3746" s="84"/>
      <c r="S3746" s="31"/>
      <c r="T3746" s="31"/>
      <c r="U3746" s="169"/>
      <c r="V3746" s="150"/>
      <c r="W3746" s="141" t="str" cm="1">
        <f t="array" ref="W3746">IF(SUM(LEN(B3746:V3746))=0,"",IF(OR(OR(ISBLANK(F3746),SUM(LEN(C3746),LEN(D3746))=0),AND(NOT(E3746="Unknown"),ISBLANK(J3746)),AND(NOT(O3746="Unknown"),ISBLANK(R3746))),"Missing Information", INDEX(Table15[Entire Service Line Classification], MATCH(SUMIFS(Table15[Unique ID],Table15[System-Owned Portion],E3746,Table15[If Material Anything Other than "Lead" in Column E,Was Material Ever Previously Lead?],G3746,Table15[Customer-Owned Portion],O3746),Table15[Unique ID],0),0)))</f>
        <v/>
      </c>
      <c r="X3746"/>
    </row>
    <row r="3747" spans="2:24" x14ac:dyDescent="0.35">
      <c r="B3747" s="146"/>
      <c r="C3747" s="31"/>
      <c r="D3747" s="31"/>
      <c r="E3747" s="44"/>
      <c r="F3747" s="43"/>
      <c r="G3747" s="84"/>
      <c r="H3747" s="31"/>
      <c r="I3747" s="31"/>
      <c r="J3747" s="84"/>
      <c r="K3747" s="31"/>
      <c r="L3747" s="31"/>
      <c r="M3747" s="169"/>
      <c r="N3747" s="148"/>
      <c r="O3747" s="106"/>
      <c r="P3747" s="43"/>
      <c r="Q3747" s="31"/>
      <c r="R3747" s="84"/>
      <c r="S3747" s="31"/>
      <c r="T3747" s="31"/>
      <c r="U3747" s="169"/>
      <c r="V3747" s="150"/>
      <c r="W3747" s="141" t="str" cm="1">
        <f t="array" ref="W3747">IF(SUM(LEN(B3747:V3747))=0,"",IF(OR(OR(ISBLANK(F3747),SUM(LEN(C3747),LEN(D3747))=0),AND(NOT(E3747="Unknown"),ISBLANK(J3747)),AND(NOT(O3747="Unknown"),ISBLANK(R3747))),"Missing Information", INDEX(Table15[Entire Service Line Classification], MATCH(SUMIFS(Table15[Unique ID],Table15[System-Owned Portion],E3747,Table15[If Material Anything Other than "Lead" in Column E,Was Material Ever Previously Lead?],G3747,Table15[Customer-Owned Portion],O3747),Table15[Unique ID],0),0)))</f>
        <v/>
      </c>
      <c r="X3747"/>
    </row>
    <row r="3748" spans="2:24" x14ac:dyDescent="0.35">
      <c r="B3748" s="146"/>
      <c r="C3748" s="31"/>
      <c r="D3748" s="31"/>
      <c r="E3748" s="44"/>
      <c r="F3748" s="43"/>
      <c r="G3748" s="84"/>
      <c r="H3748" s="31"/>
      <c r="I3748" s="31"/>
      <c r="J3748" s="84"/>
      <c r="K3748" s="31"/>
      <c r="L3748" s="31"/>
      <c r="M3748" s="169"/>
      <c r="N3748" s="148"/>
      <c r="O3748" s="106"/>
      <c r="P3748" s="43"/>
      <c r="Q3748" s="31"/>
      <c r="R3748" s="84"/>
      <c r="S3748" s="31"/>
      <c r="T3748" s="31"/>
      <c r="U3748" s="169"/>
      <c r="V3748" s="150"/>
      <c r="W3748" s="141" t="str" cm="1">
        <f t="array" ref="W3748">IF(SUM(LEN(B3748:V3748))=0,"",IF(OR(OR(ISBLANK(F3748),SUM(LEN(C3748),LEN(D3748))=0),AND(NOT(E3748="Unknown"),ISBLANK(J3748)),AND(NOT(O3748="Unknown"),ISBLANK(R3748))),"Missing Information", INDEX(Table15[Entire Service Line Classification], MATCH(SUMIFS(Table15[Unique ID],Table15[System-Owned Portion],E3748,Table15[If Material Anything Other than "Lead" in Column E,Was Material Ever Previously Lead?],G3748,Table15[Customer-Owned Portion],O3748),Table15[Unique ID],0),0)))</f>
        <v/>
      </c>
      <c r="X3748"/>
    </row>
    <row r="3749" spans="2:24" x14ac:dyDescent="0.35">
      <c r="B3749" s="146"/>
      <c r="C3749" s="31"/>
      <c r="D3749" s="31"/>
      <c r="E3749" s="44"/>
      <c r="F3749" s="43"/>
      <c r="G3749" s="84"/>
      <c r="H3749" s="31"/>
      <c r="I3749" s="31"/>
      <c r="J3749" s="84"/>
      <c r="K3749" s="31"/>
      <c r="L3749" s="31"/>
      <c r="M3749" s="169"/>
      <c r="N3749" s="148"/>
      <c r="O3749" s="106"/>
      <c r="P3749" s="43"/>
      <c r="Q3749" s="31"/>
      <c r="R3749" s="84"/>
      <c r="S3749" s="31"/>
      <c r="T3749" s="31"/>
      <c r="U3749" s="169"/>
      <c r="V3749" s="150"/>
      <c r="W3749" s="141" t="str" cm="1">
        <f t="array" ref="W3749">IF(SUM(LEN(B3749:V3749))=0,"",IF(OR(OR(ISBLANK(F3749),SUM(LEN(C3749),LEN(D3749))=0),AND(NOT(E3749="Unknown"),ISBLANK(J3749)),AND(NOT(O3749="Unknown"),ISBLANK(R3749))),"Missing Information", INDEX(Table15[Entire Service Line Classification], MATCH(SUMIFS(Table15[Unique ID],Table15[System-Owned Portion],E3749,Table15[If Material Anything Other than "Lead" in Column E,Was Material Ever Previously Lead?],G3749,Table15[Customer-Owned Portion],O3749),Table15[Unique ID],0),0)))</f>
        <v/>
      </c>
      <c r="X3749"/>
    </row>
    <row r="3750" spans="2:24" x14ac:dyDescent="0.35">
      <c r="B3750" s="146"/>
      <c r="C3750" s="31"/>
      <c r="D3750" s="31"/>
      <c r="E3750" s="44"/>
      <c r="F3750" s="43"/>
      <c r="G3750" s="84"/>
      <c r="H3750" s="31"/>
      <c r="I3750" s="31"/>
      <c r="J3750" s="84"/>
      <c r="K3750" s="31"/>
      <c r="L3750" s="31"/>
      <c r="M3750" s="169"/>
      <c r="N3750" s="148"/>
      <c r="O3750" s="106"/>
      <c r="P3750" s="43"/>
      <c r="Q3750" s="31"/>
      <c r="R3750" s="84"/>
      <c r="S3750" s="31"/>
      <c r="T3750" s="31"/>
      <c r="U3750" s="169"/>
      <c r="V3750" s="150"/>
      <c r="W3750" s="141" t="str" cm="1">
        <f t="array" ref="W3750">IF(SUM(LEN(B3750:V3750))=0,"",IF(OR(OR(ISBLANK(F3750),SUM(LEN(C3750),LEN(D3750))=0),AND(NOT(E3750="Unknown"),ISBLANK(J3750)),AND(NOT(O3750="Unknown"),ISBLANK(R3750))),"Missing Information", INDEX(Table15[Entire Service Line Classification], MATCH(SUMIFS(Table15[Unique ID],Table15[System-Owned Portion],E3750,Table15[If Material Anything Other than "Lead" in Column E,Was Material Ever Previously Lead?],G3750,Table15[Customer-Owned Portion],O3750),Table15[Unique ID],0),0)))</f>
        <v/>
      </c>
      <c r="X3750"/>
    </row>
    <row r="3751" spans="2:24" x14ac:dyDescent="0.35">
      <c r="B3751" s="146"/>
      <c r="C3751" s="31"/>
      <c r="D3751" s="31"/>
      <c r="E3751" s="44"/>
      <c r="F3751" s="43"/>
      <c r="G3751" s="84"/>
      <c r="H3751" s="31"/>
      <c r="I3751" s="31"/>
      <c r="J3751" s="84"/>
      <c r="K3751" s="31"/>
      <c r="L3751" s="31"/>
      <c r="M3751" s="169"/>
      <c r="N3751" s="148"/>
      <c r="O3751" s="106"/>
      <c r="P3751" s="43"/>
      <c r="Q3751" s="31"/>
      <c r="R3751" s="84"/>
      <c r="S3751" s="31"/>
      <c r="T3751" s="31"/>
      <c r="U3751" s="169"/>
      <c r="V3751" s="150"/>
      <c r="W3751" s="141" t="str" cm="1">
        <f t="array" ref="W3751">IF(SUM(LEN(B3751:V3751))=0,"",IF(OR(OR(ISBLANK(F3751),SUM(LEN(C3751),LEN(D3751))=0),AND(NOT(E3751="Unknown"),ISBLANK(J3751)),AND(NOT(O3751="Unknown"),ISBLANK(R3751))),"Missing Information", INDEX(Table15[Entire Service Line Classification], MATCH(SUMIFS(Table15[Unique ID],Table15[System-Owned Portion],E3751,Table15[If Material Anything Other than "Lead" in Column E,Was Material Ever Previously Lead?],G3751,Table15[Customer-Owned Portion],O3751),Table15[Unique ID],0),0)))</f>
        <v/>
      </c>
      <c r="X3751"/>
    </row>
    <row r="3752" spans="2:24" x14ac:dyDescent="0.35">
      <c r="B3752" s="146"/>
      <c r="C3752" s="31"/>
      <c r="D3752" s="31"/>
      <c r="E3752" s="44"/>
      <c r="F3752" s="43"/>
      <c r="G3752" s="84"/>
      <c r="H3752" s="31"/>
      <c r="I3752" s="31"/>
      <c r="J3752" s="84"/>
      <c r="K3752" s="31"/>
      <c r="L3752" s="31"/>
      <c r="M3752" s="169"/>
      <c r="N3752" s="148"/>
      <c r="O3752" s="106"/>
      <c r="P3752" s="43"/>
      <c r="Q3752" s="31"/>
      <c r="R3752" s="84"/>
      <c r="S3752" s="31"/>
      <c r="T3752" s="31"/>
      <c r="U3752" s="169"/>
      <c r="V3752" s="150"/>
      <c r="W3752" s="141" t="str" cm="1">
        <f t="array" ref="W3752">IF(SUM(LEN(B3752:V3752))=0,"",IF(OR(OR(ISBLANK(F3752),SUM(LEN(C3752),LEN(D3752))=0),AND(NOT(E3752="Unknown"),ISBLANK(J3752)),AND(NOT(O3752="Unknown"),ISBLANK(R3752))),"Missing Information", INDEX(Table15[Entire Service Line Classification], MATCH(SUMIFS(Table15[Unique ID],Table15[System-Owned Portion],E3752,Table15[If Material Anything Other than "Lead" in Column E,Was Material Ever Previously Lead?],G3752,Table15[Customer-Owned Portion],O3752),Table15[Unique ID],0),0)))</f>
        <v/>
      </c>
      <c r="X3752"/>
    </row>
    <row r="3753" spans="2:24" x14ac:dyDescent="0.35">
      <c r="B3753" s="146"/>
      <c r="C3753" s="31"/>
      <c r="D3753" s="31"/>
      <c r="E3753" s="44"/>
      <c r="F3753" s="43"/>
      <c r="G3753" s="84"/>
      <c r="H3753" s="31"/>
      <c r="I3753" s="31"/>
      <c r="J3753" s="84"/>
      <c r="K3753" s="31"/>
      <c r="L3753" s="31"/>
      <c r="M3753" s="169"/>
      <c r="N3753" s="148"/>
      <c r="O3753" s="106"/>
      <c r="P3753" s="43"/>
      <c r="Q3753" s="31"/>
      <c r="R3753" s="84"/>
      <c r="S3753" s="31"/>
      <c r="T3753" s="31"/>
      <c r="U3753" s="169"/>
      <c r="V3753" s="150"/>
      <c r="W3753" s="141" t="str" cm="1">
        <f t="array" ref="W3753">IF(SUM(LEN(B3753:V3753))=0,"",IF(OR(OR(ISBLANK(F3753),SUM(LEN(C3753),LEN(D3753))=0),AND(NOT(E3753="Unknown"),ISBLANK(J3753)),AND(NOT(O3753="Unknown"),ISBLANK(R3753))),"Missing Information", INDEX(Table15[Entire Service Line Classification], MATCH(SUMIFS(Table15[Unique ID],Table15[System-Owned Portion],E3753,Table15[If Material Anything Other than "Lead" in Column E,Was Material Ever Previously Lead?],G3753,Table15[Customer-Owned Portion],O3753),Table15[Unique ID],0),0)))</f>
        <v/>
      </c>
      <c r="X3753"/>
    </row>
    <row r="3754" spans="2:24" x14ac:dyDescent="0.35">
      <c r="B3754" s="146"/>
      <c r="C3754" s="31"/>
      <c r="D3754" s="31"/>
      <c r="E3754" s="44"/>
      <c r="F3754" s="43"/>
      <c r="G3754" s="84"/>
      <c r="H3754" s="31"/>
      <c r="I3754" s="31"/>
      <c r="J3754" s="84"/>
      <c r="K3754" s="31"/>
      <c r="L3754" s="31"/>
      <c r="M3754" s="169"/>
      <c r="N3754" s="148"/>
      <c r="O3754" s="106"/>
      <c r="P3754" s="43"/>
      <c r="Q3754" s="31"/>
      <c r="R3754" s="84"/>
      <c r="S3754" s="31"/>
      <c r="T3754" s="31"/>
      <c r="U3754" s="169"/>
      <c r="V3754" s="150"/>
      <c r="W3754" s="141" t="str" cm="1">
        <f t="array" ref="W3754">IF(SUM(LEN(B3754:V3754))=0,"",IF(OR(OR(ISBLANK(F3754),SUM(LEN(C3754),LEN(D3754))=0),AND(NOT(E3754="Unknown"),ISBLANK(J3754)),AND(NOT(O3754="Unknown"),ISBLANK(R3754))),"Missing Information", INDEX(Table15[Entire Service Line Classification], MATCH(SUMIFS(Table15[Unique ID],Table15[System-Owned Portion],E3754,Table15[If Material Anything Other than "Lead" in Column E,Was Material Ever Previously Lead?],G3754,Table15[Customer-Owned Portion],O3754),Table15[Unique ID],0),0)))</f>
        <v/>
      </c>
      <c r="X3754"/>
    </row>
    <row r="3755" spans="2:24" x14ac:dyDescent="0.35">
      <c r="B3755" s="146"/>
      <c r="C3755" s="31"/>
      <c r="D3755" s="31"/>
      <c r="E3755" s="44"/>
      <c r="F3755" s="43"/>
      <c r="G3755" s="84"/>
      <c r="H3755" s="31"/>
      <c r="I3755" s="31"/>
      <c r="J3755" s="84"/>
      <c r="K3755" s="31"/>
      <c r="L3755" s="31"/>
      <c r="M3755" s="169"/>
      <c r="N3755" s="148"/>
      <c r="O3755" s="106"/>
      <c r="P3755" s="43"/>
      <c r="Q3755" s="31"/>
      <c r="R3755" s="84"/>
      <c r="S3755" s="31"/>
      <c r="T3755" s="31"/>
      <c r="U3755" s="169"/>
      <c r="V3755" s="150"/>
      <c r="W3755" s="141" t="str" cm="1">
        <f t="array" ref="W3755">IF(SUM(LEN(B3755:V3755))=0,"",IF(OR(OR(ISBLANK(F3755),SUM(LEN(C3755),LEN(D3755))=0),AND(NOT(E3755="Unknown"),ISBLANK(J3755)),AND(NOT(O3755="Unknown"),ISBLANK(R3755))),"Missing Information", INDEX(Table15[Entire Service Line Classification], MATCH(SUMIFS(Table15[Unique ID],Table15[System-Owned Portion],E3755,Table15[If Material Anything Other than "Lead" in Column E,Was Material Ever Previously Lead?],G3755,Table15[Customer-Owned Portion],O3755),Table15[Unique ID],0),0)))</f>
        <v/>
      </c>
      <c r="X3755"/>
    </row>
    <row r="3756" spans="2:24" x14ac:dyDescent="0.35">
      <c r="B3756" s="146"/>
      <c r="C3756" s="31"/>
      <c r="D3756" s="31"/>
      <c r="E3756" s="44"/>
      <c r="F3756" s="43"/>
      <c r="G3756" s="84"/>
      <c r="H3756" s="31"/>
      <c r="I3756" s="31"/>
      <c r="J3756" s="84"/>
      <c r="K3756" s="31"/>
      <c r="L3756" s="31"/>
      <c r="M3756" s="169"/>
      <c r="N3756" s="148"/>
      <c r="O3756" s="106"/>
      <c r="P3756" s="43"/>
      <c r="Q3756" s="31"/>
      <c r="R3756" s="84"/>
      <c r="S3756" s="31"/>
      <c r="T3756" s="31"/>
      <c r="U3756" s="169"/>
      <c r="V3756" s="150"/>
      <c r="W3756" s="141" t="str" cm="1">
        <f t="array" ref="W3756">IF(SUM(LEN(B3756:V3756))=0,"",IF(OR(OR(ISBLANK(F3756),SUM(LEN(C3756),LEN(D3756))=0),AND(NOT(E3756="Unknown"),ISBLANK(J3756)),AND(NOT(O3756="Unknown"),ISBLANK(R3756))),"Missing Information", INDEX(Table15[Entire Service Line Classification], MATCH(SUMIFS(Table15[Unique ID],Table15[System-Owned Portion],E3756,Table15[If Material Anything Other than "Lead" in Column E,Was Material Ever Previously Lead?],G3756,Table15[Customer-Owned Portion],O3756),Table15[Unique ID],0),0)))</f>
        <v/>
      </c>
      <c r="X3756"/>
    </row>
    <row r="3757" spans="2:24" x14ac:dyDescent="0.35">
      <c r="B3757" s="146"/>
      <c r="C3757" s="31"/>
      <c r="D3757" s="31"/>
      <c r="E3757" s="44"/>
      <c r="F3757" s="43"/>
      <c r="G3757" s="84"/>
      <c r="H3757" s="31"/>
      <c r="I3757" s="31"/>
      <c r="J3757" s="84"/>
      <c r="K3757" s="31"/>
      <c r="L3757" s="31"/>
      <c r="M3757" s="169"/>
      <c r="N3757" s="148"/>
      <c r="O3757" s="106"/>
      <c r="P3757" s="43"/>
      <c r="Q3757" s="31"/>
      <c r="R3757" s="84"/>
      <c r="S3757" s="31"/>
      <c r="T3757" s="31"/>
      <c r="U3757" s="169"/>
      <c r="V3757" s="150"/>
      <c r="W3757" s="141" t="str" cm="1">
        <f t="array" ref="W3757">IF(SUM(LEN(B3757:V3757))=0,"",IF(OR(OR(ISBLANK(F3757),SUM(LEN(C3757),LEN(D3757))=0),AND(NOT(E3757="Unknown"),ISBLANK(J3757)),AND(NOT(O3757="Unknown"),ISBLANK(R3757))),"Missing Information", INDEX(Table15[Entire Service Line Classification], MATCH(SUMIFS(Table15[Unique ID],Table15[System-Owned Portion],E3757,Table15[If Material Anything Other than "Lead" in Column E,Was Material Ever Previously Lead?],G3757,Table15[Customer-Owned Portion],O3757),Table15[Unique ID],0),0)))</f>
        <v/>
      </c>
      <c r="X3757"/>
    </row>
    <row r="3758" spans="2:24" x14ac:dyDescent="0.35">
      <c r="B3758" s="146"/>
      <c r="C3758" s="31"/>
      <c r="D3758" s="31"/>
      <c r="E3758" s="44"/>
      <c r="F3758" s="43"/>
      <c r="G3758" s="84"/>
      <c r="H3758" s="31"/>
      <c r="I3758" s="31"/>
      <c r="J3758" s="84"/>
      <c r="K3758" s="31"/>
      <c r="L3758" s="31"/>
      <c r="M3758" s="169"/>
      <c r="N3758" s="148"/>
      <c r="O3758" s="106"/>
      <c r="P3758" s="43"/>
      <c r="Q3758" s="31"/>
      <c r="R3758" s="84"/>
      <c r="S3758" s="31"/>
      <c r="T3758" s="31"/>
      <c r="U3758" s="169"/>
      <c r="V3758" s="150"/>
      <c r="W3758" s="141" t="str" cm="1">
        <f t="array" ref="W3758">IF(SUM(LEN(B3758:V3758))=0,"",IF(OR(OR(ISBLANK(F3758),SUM(LEN(C3758),LEN(D3758))=0),AND(NOT(E3758="Unknown"),ISBLANK(J3758)),AND(NOT(O3758="Unknown"),ISBLANK(R3758))),"Missing Information", INDEX(Table15[Entire Service Line Classification], MATCH(SUMIFS(Table15[Unique ID],Table15[System-Owned Portion],E3758,Table15[If Material Anything Other than "Lead" in Column E,Was Material Ever Previously Lead?],G3758,Table15[Customer-Owned Portion],O3758),Table15[Unique ID],0),0)))</f>
        <v/>
      </c>
      <c r="X3758"/>
    </row>
    <row r="3759" spans="2:24" x14ac:dyDescent="0.35">
      <c r="B3759" s="146"/>
      <c r="C3759" s="31"/>
      <c r="D3759" s="31"/>
      <c r="E3759" s="44"/>
      <c r="F3759" s="43"/>
      <c r="G3759" s="84"/>
      <c r="H3759" s="31"/>
      <c r="I3759" s="31"/>
      <c r="J3759" s="84"/>
      <c r="K3759" s="31"/>
      <c r="L3759" s="31"/>
      <c r="M3759" s="169"/>
      <c r="N3759" s="148"/>
      <c r="O3759" s="106"/>
      <c r="P3759" s="43"/>
      <c r="Q3759" s="31"/>
      <c r="R3759" s="84"/>
      <c r="S3759" s="31"/>
      <c r="T3759" s="31"/>
      <c r="U3759" s="169"/>
      <c r="V3759" s="150"/>
      <c r="W3759" s="141" t="str" cm="1">
        <f t="array" ref="W3759">IF(SUM(LEN(B3759:V3759))=0,"",IF(OR(OR(ISBLANK(F3759),SUM(LEN(C3759),LEN(D3759))=0),AND(NOT(E3759="Unknown"),ISBLANK(J3759)),AND(NOT(O3759="Unknown"),ISBLANK(R3759))),"Missing Information", INDEX(Table15[Entire Service Line Classification], MATCH(SUMIFS(Table15[Unique ID],Table15[System-Owned Portion],E3759,Table15[If Material Anything Other than "Lead" in Column E,Was Material Ever Previously Lead?],G3759,Table15[Customer-Owned Portion],O3759),Table15[Unique ID],0),0)))</f>
        <v/>
      </c>
      <c r="X3759"/>
    </row>
    <row r="3760" spans="2:24" x14ac:dyDescent="0.35">
      <c r="B3760" s="146"/>
      <c r="C3760" s="31"/>
      <c r="D3760" s="31"/>
      <c r="E3760" s="44"/>
      <c r="F3760" s="43"/>
      <c r="G3760" s="84"/>
      <c r="H3760" s="31"/>
      <c r="I3760" s="31"/>
      <c r="J3760" s="84"/>
      <c r="K3760" s="31"/>
      <c r="L3760" s="31"/>
      <c r="M3760" s="169"/>
      <c r="N3760" s="148"/>
      <c r="O3760" s="106"/>
      <c r="P3760" s="43"/>
      <c r="Q3760" s="31"/>
      <c r="R3760" s="84"/>
      <c r="S3760" s="31"/>
      <c r="T3760" s="31"/>
      <c r="U3760" s="169"/>
      <c r="V3760" s="150"/>
      <c r="W3760" s="141" t="str" cm="1">
        <f t="array" ref="W3760">IF(SUM(LEN(B3760:V3760))=0,"",IF(OR(OR(ISBLANK(F3760),SUM(LEN(C3760),LEN(D3760))=0),AND(NOT(E3760="Unknown"),ISBLANK(J3760)),AND(NOT(O3760="Unknown"),ISBLANK(R3760))),"Missing Information", INDEX(Table15[Entire Service Line Classification], MATCH(SUMIFS(Table15[Unique ID],Table15[System-Owned Portion],E3760,Table15[If Material Anything Other than "Lead" in Column E,Was Material Ever Previously Lead?],G3760,Table15[Customer-Owned Portion],O3760),Table15[Unique ID],0),0)))</f>
        <v/>
      </c>
      <c r="X3760"/>
    </row>
    <row r="3761" spans="2:24" x14ac:dyDescent="0.35">
      <c r="B3761" s="146"/>
      <c r="C3761" s="31"/>
      <c r="D3761" s="31"/>
      <c r="E3761" s="44"/>
      <c r="F3761" s="43"/>
      <c r="G3761" s="84"/>
      <c r="H3761" s="31"/>
      <c r="I3761" s="31"/>
      <c r="J3761" s="84"/>
      <c r="K3761" s="31"/>
      <c r="L3761" s="31"/>
      <c r="M3761" s="169"/>
      <c r="N3761" s="148"/>
      <c r="O3761" s="106"/>
      <c r="P3761" s="43"/>
      <c r="Q3761" s="31"/>
      <c r="R3761" s="84"/>
      <c r="S3761" s="31"/>
      <c r="T3761" s="31"/>
      <c r="U3761" s="169"/>
      <c r="V3761" s="150"/>
      <c r="W3761" s="141" t="str" cm="1">
        <f t="array" ref="W3761">IF(SUM(LEN(B3761:V3761))=0,"",IF(OR(OR(ISBLANK(F3761),SUM(LEN(C3761),LEN(D3761))=0),AND(NOT(E3761="Unknown"),ISBLANK(J3761)),AND(NOT(O3761="Unknown"),ISBLANK(R3761))),"Missing Information", INDEX(Table15[Entire Service Line Classification], MATCH(SUMIFS(Table15[Unique ID],Table15[System-Owned Portion],E3761,Table15[If Material Anything Other than "Lead" in Column E,Was Material Ever Previously Lead?],G3761,Table15[Customer-Owned Portion],O3761),Table15[Unique ID],0),0)))</f>
        <v/>
      </c>
      <c r="X3761"/>
    </row>
    <row r="3762" spans="2:24" x14ac:dyDescent="0.35">
      <c r="B3762" s="146"/>
      <c r="C3762" s="31"/>
      <c r="D3762" s="31"/>
      <c r="E3762" s="44"/>
      <c r="F3762" s="43"/>
      <c r="G3762" s="84"/>
      <c r="H3762" s="31"/>
      <c r="I3762" s="31"/>
      <c r="J3762" s="84"/>
      <c r="K3762" s="31"/>
      <c r="L3762" s="31"/>
      <c r="M3762" s="169"/>
      <c r="N3762" s="148"/>
      <c r="O3762" s="106"/>
      <c r="P3762" s="43"/>
      <c r="Q3762" s="31"/>
      <c r="R3762" s="84"/>
      <c r="S3762" s="31"/>
      <c r="T3762" s="31"/>
      <c r="U3762" s="169"/>
      <c r="V3762" s="150"/>
      <c r="W3762" s="141" t="str" cm="1">
        <f t="array" ref="W3762">IF(SUM(LEN(B3762:V3762))=0,"",IF(OR(OR(ISBLANK(F3762),SUM(LEN(C3762),LEN(D3762))=0),AND(NOT(E3762="Unknown"),ISBLANK(J3762)),AND(NOT(O3762="Unknown"),ISBLANK(R3762))),"Missing Information", INDEX(Table15[Entire Service Line Classification], MATCH(SUMIFS(Table15[Unique ID],Table15[System-Owned Portion],E3762,Table15[If Material Anything Other than "Lead" in Column E,Was Material Ever Previously Lead?],G3762,Table15[Customer-Owned Portion],O3762),Table15[Unique ID],0),0)))</f>
        <v/>
      </c>
      <c r="X3762"/>
    </row>
    <row r="3763" spans="2:24" x14ac:dyDescent="0.35">
      <c r="B3763" s="146"/>
      <c r="C3763" s="31"/>
      <c r="D3763" s="31"/>
      <c r="E3763" s="44"/>
      <c r="F3763" s="43"/>
      <c r="G3763" s="84"/>
      <c r="H3763" s="31"/>
      <c r="I3763" s="31"/>
      <c r="J3763" s="84"/>
      <c r="K3763" s="31"/>
      <c r="L3763" s="31"/>
      <c r="M3763" s="169"/>
      <c r="N3763" s="148"/>
      <c r="O3763" s="106"/>
      <c r="P3763" s="43"/>
      <c r="Q3763" s="31"/>
      <c r="R3763" s="84"/>
      <c r="S3763" s="31"/>
      <c r="T3763" s="31"/>
      <c r="U3763" s="169"/>
      <c r="V3763" s="150"/>
      <c r="W3763" s="141" t="str" cm="1">
        <f t="array" ref="W3763">IF(SUM(LEN(B3763:V3763))=0,"",IF(OR(OR(ISBLANK(F3763),SUM(LEN(C3763),LEN(D3763))=0),AND(NOT(E3763="Unknown"),ISBLANK(J3763)),AND(NOT(O3763="Unknown"),ISBLANK(R3763))),"Missing Information", INDEX(Table15[Entire Service Line Classification], MATCH(SUMIFS(Table15[Unique ID],Table15[System-Owned Portion],E3763,Table15[If Material Anything Other than "Lead" in Column E,Was Material Ever Previously Lead?],G3763,Table15[Customer-Owned Portion],O3763),Table15[Unique ID],0),0)))</f>
        <v/>
      </c>
      <c r="X3763"/>
    </row>
    <row r="3764" spans="2:24" x14ac:dyDescent="0.35">
      <c r="B3764" s="146"/>
      <c r="C3764" s="31"/>
      <c r="D3764" s="31"/>
      <c r="E3764" s="44"/>
      <c r="F3764" s="43"/>
      <c r="G3764" s="84"/>
      <c r="H3764" s="31"/>
      <c r="I3764" s="31"/>
      <c r="J3764" s="84"/>
      <c r="K3764" s="31"/>
      <c r="L3764" s="31"/>
      <c r="M3764" s="169"/>
      <c r="N3764" s="148"/>
      <c r="O3764" s="106"/>
      <c r="P3764" s="43"/>
      <c r="Q3764" s="31"/>
      <c r="R3764" s="84"/>
      <c r="S3764" s="31"/>
      <c r="T3764" s="31"/>
      <c r="U3764" s="169"/>
      <c r="V3764" s="150"/>
      <c r="W3764" s="141" t="str" cm="1">
        <f t="array" ref="W3764">IF(SUM(LEN(B3764:V3764))=0,"",IF(OR(OR(ISBLANK(F3764),SUM(LEN(C3764),LEN(D3764))=0),AND(NOT(E3764="Unknown"),ISBLANK(J3764)),AND(NOT(O3764="Unknown"),ISBLANK(R3764))),"Missing Information", INDEX(Table15[Entire Service Line Classification], MATCH(SUMIFS(Table15[Unique ID],Table15[System-Owned Portion],E3764,Table15[If Material Anything Other than "Lead" in Column E,Was Material Ever Previously Lead?],G3764,Table15[Customer-Owned Portion],O3764),Table15[Unique ID],0),0)))</f>
        <v/>
      </c>
      <c r="X3764"/>
    </row>
    <row r="3765" spans="2:24" x14ac:dyDescent="0.35">
      <c r="B3765" s="146"/>
      <c r="C3765" s="31"/>
      <c r="D3765" s="31"/>
      <c r="E3765" s="44"/>
      <c r="F3765" s="43"/>
      <c r="G3765" s="84"/>
      <c r="H3765" s="31"/>
      <c r="I3765" s="31"/>
      <c r="J3765" s="84"/>
      <c r="K3765" s="31"/>
      <c r="L3765" s="31"/>
      <c r="M3765" s="169"/>
      <c r="N3765" s="148"/>
      <c r="O3765" s="106"/>
      <c r="P3765" s="43"/>
      <c r="Q3765" s="31"/>
      <c r="R3765" s="84"/>
      <c r="S3765" s="31"/>
      <c r="T3765" s="31"/>
      <c r="U3765" s="169"/>
      <c r="V3765" s="150"/>
      <c r="W3765" s="141" t="str" cm="1">
        <f t="array" ref="W3765">IF(SUM(LEN(B3765:V3765))=0,"",IF(OR(OR(ISBLANK(F3765),SUM(LEN(C3765),LEN(D3765))=0),AND(NOT(E3765="Unknown"),ISBLANK(J3765)),AND(NOT(O3765="Unknown"),ISBLANK(R3765))),"Missing Information", INDEX(Table15[Entire Service Line Classification], MATCH(SUMIFS(Table15[Unique ID],Table15[System-Owned Portion],E3765,Table15[If Material Anything Other than "Lead" in Column E,Was Material Ever Previously Lead?],G3765,Table15[Customer-Owned Portion],O3765),Table15[Unique ID],0),0)))</f>
        <v/>
      </c>
      <c r="X3765"/>
    </row>
    <row r="3766" spans="2:24" x14ac:dyDescent="0.35">
      <c r="B3766" s="146"/>
      <c r="C3766" s="31"/>
      <c r="D3766" s="31"/>
      <c r="E3766" s="44"/>
      <c r="F3766" s="43"/>
      <c r="G3766" s="84"/>
      <c r="H3766" s="31"/>
      <c r="I3766" s="31"/>
      <c r="J3766" s="84"/>
      <c r="K3766" s="31"/>
      <c r="L3766" s="31"/>
      <c r="M3766" s="169"/>
      <c r="N3766" s="148"/>
      <c r="O3766" s="106"/>
      <c r="P3766" s="43"/>
      <c r="Q3766" s="31"/>
      <c r="R3766" s="84"/>
      <c r="S3766" s="31"/>
      <c r="T3766" s="31"/>
      <c r="U3766" s="169"/>
      <c r="V3766" s="150"/>
      <c r="W3766" s="141" t="str" cm="1">
        <f t="array" ref="W3766">IF(SUM(LEN(B3766:V3766))=0,"",IF(OR(OR(ISBLANK(F3766),SUM(LEN(C3766),LEN(D3766))=0),AND(NOT(E3766="Unknown"),ISBLANK(J3766)),AND(NOT(O3766="Unknown"),ISBLANK(R3766))),"Missing Information", INDEX(Table15[Entire Service Line Classification], MATCH(SUMIFS(Table15[Unique ID],Table15[System-Owned Portion],E3766,Table15[If Material Anything Other than "Lead" in Column E,Was Material Ever Previously Lead?],G3766,Table15[Customer-Owned Portion],O3766),Table15[Unique ID],0),0)))</f>
        <v/>
      </c>
      <c r="X3766"/>
    </row>
    <row r="3767" spans="2:24" x14ac:dyDescent="0.35">
      <c r="B3767" s="146"/>
      <c r="C3767" s="31"/>
      <c r="D3767" s="31"/>
      <c r="E3767" s="44"/>
      <c r="F3767" s="43"/>
      <c r="G3767" s="84"/>
      <c r="H3767" s="31"/>
      <c r="I3767" s="31"/>
      <c r="J3767" s="84"/>
      <c r="K3767" s="31"/>
      <c r="L3767" s="31"/>
      <c r="M3767" s="169"/>
      <c r="N3767" s="148"/>
      <c r="O3767" s="106"/>
      <c r="P3767" s="43"/>
      <c r="Q3767" s="31"/>
      <c r="R3767" s="84"/>
      <c r="S3767" s="31"/>
      <c r="T3767" s="31"/>
      <c r="U3767" s="169"/>
      <c r="V3767" s="150"/>
      <c r="W3767" s="141" t="str" cm="1">
        <f t="array" ref="W3767">IF(SUM(LEN(B3767:V3767))=0,"",IF(OR(OR(ISBLANK(F3767),SUM(LEN(C3767),LEN(D3767))=0),AND(NOT(E3767="Unknown"),ISBLANK(J3767)),AND(NOT(O3767="Unknown"),ISBLANK(R3767))),"Missing Information", INDEX(Table15[Entire Service Line Classification], MATCH(SUMIFS(Table15[Unique ID],Table15[System-Owned Portion],E3767,Table15[If Material Anything Other than "Lead" in Column E,Was Material Ever Previously Lead?],G3767,Table15[Customer-Owned Portion],O3767),Table15[Unique ID],0),0)))</f>
        <v/>
      </c>
      <c r="X3767"/>
    </row>
    <row r="3768" spans="2:24" x14ac:dyDescent="0.35">
      <c r="B3768" s="146"/>
      <c r="C3768" s="31"/>
      <c r="D3768" s="31"/>
      <c r="E3768" s="44"/>
      <c r="F3768" s="43"/>
      <c r="G3768" s="84"/>
      <c r="H3768" s="31"/>
      <c r="I3768" s="31"/>
      <c r="J3768" s="84"/>
      <c r="K3768" s="31"/>
      <c r="L3768" s="31"/>
      <c r="M3768" s="169"/>
      <c r="N3768" s="148"/>
      <c r="O3768" s="106"/>
      <c r="P3768" s="43"/>
      <c r="Q3768" s="31"/>
      <c r="R3768" s="84"/>
      <c r="S3768" s="31"/>
      <c r="T3768" s="31"/>
      <c r="U3768" s="169"/>
      <c r="V3768" s="150"/>
      <c r="W3768" s="141" t="str" cm="1">
        <f t="array" ref="W3768">IF(SUM(LEN(B3768:V3768))=0,"",IF(OR(OR(ISBLANK(F3768),SUM(LEN(C3768),LEN(D3768))=0),AND(NOT(E3768="Unknown"),ISBLANK(J3768)),AND(NOT(O3768="Unknown"),ISBLANK(R3768))),"Missing Information", INDEX(Table15[Entire Service Line Classification], MATCH(SUMIFS(Table15[Unique ID],Table15[System-Owned Portion],E3768,Table15[If Material Anything Other than "Lead" in Column E,Was Material Ever Previously Lead?],G3768,Table15[Customer-Owned Portion],O3768),Table15[Unique ID],0),0)))</f>
        <v/>
      </c>
      <c r="X3768"/>
    </row>
    <row r="3769" spans="2:24" x14ac:dyDescent="0.35">
      <c r="B3769" s="146"/>
      <c r="C3769" s="31"/>
      <c r="D3769" s="31"/>
      <c r="E3769" s="44"/>
      <c r="F3769" s="43"/>
      <c r="G3769" s="84"/>
      <c r="H3769" s="31"/>
      <c r="I3769" s="31"/>
      <c r="J3769" s="84"/>
      <c r="K3769" s="31"/>
      <c r="L3769" s="31"/>
      <c r="M3769" s="169"/>
      <c r="N3769" s="148"/>
      <c r="O3769" s="106"/>
      <c r="P3769" s="43"/>
      <c r="Q3769" s="31"/>
      <c r="R3769" s="84"/>
      <c r="S3769" s="31"/>
      <c r="T3769" s="31"/>
      <c r="U3769" s="169"/>
      <c r="V3769" s="150"/>
      <c r="W3769" s="141" t="str" cm="1">
        <f t="array" ref="W3769">IF(SUM(LEN(B3769:V3769))=0,"",IF(OR(OR(ISBLANK(F3769),SUM(LEN(C3769),LEN(D3769))=0),AND(NOT(E3769="Unknown"),ISBLANK(J3769)),AND(NOT(O3769="Unknown"),ISBLANK(R3769))),"Missing Information", INDEX(Table15[Entire Service Line Classification], MATCH(SUMIFS(Table15[Unique ID],Table15[System-Owned Portion],E3769,Table15[If Material Anything Other than "Lead" in Column E,Was Material Ever Previously Lead?],G3769,Table15[Customer-Owned Portion],O3769),Table15[Unique ID],0),0)))</f>
        <v/>
      </c>
      <c r="X3769"/>
    </row>
    <row r="3770" spans="2:24" x14ac:dyDescent="0.35">
      <c r="B3770" s="146"/>
      <c r="C3770" s="31"/>
      <c r="D3770" s="31"/>
      <c r="E3770" s="44"/>
      <c r="F3770" s="43"/>
      <c r="G3770" s="84"/>
      <c r="H3770" s="31"/>
      <c r="I3770" s="31"/>
      <c r="J3770" s="84"/>
      <c r="K3770" s="31"/>
      <c r="L3770" s="31"/>
      <c r="M3770" s="169"/>
      <c r="N3770" s="148"/>
      <c r="O3770" s="106"/>
      <c r="P3770" s="43"/>
      <c r="Q3770" s="31"/>
      <c r="R3770" s="84"/>
      <c r="S3770" s="31"/>
      <c r="T3770" s="31"/>
      <c r="U3770" s="169"/>
      <c r="V3770" s="150"/>
      <c r="W3770" s="141" t="str" cm="1">
        <f t="array" ref="W3770">IF(SUM(LEN(B3770:V3770))=0,"",IF(OR(OR(ISBLANK(F3770),SUM(LEN(C3770),LEN(D3770))=0),AND(NOT(E3770="Unknown"),ISBLANK(J3770)),AND(NOT(O3770="Unknown"),ISBLANK(R3770))),"Missing Information", INDEX(Table15[Entire Service Line Classification], MATCH(SUMIFS(Table15[Unique ID],Table15[System-Owned Portion],E3770,Table15[If Material Anything Other than "Lead" in Column E,Was Material Ever Previously Lead?],G3770,Table15[Customer-Owned Portion],O3770),Table15[Unique ID],0),0)))</f>
        <v/>
      </c>
      <c r="X3770"/>
    </row>
    <row r="3771" spans="2:24" x14ac:dyDescent="0.35">
      <c r="B3771" s="146"/>
      <c r="C3771" s="31"/>
      <c r="D3771" s="31"/>
      <c r="E3771" s="44"/>
      <c r="F3771" s="43"/>
      <c r="G3771" s="84"/>
      <c r="H3771" s="31"/>
      <c r="I3771" s="31"/>
      <c r="J3771" s="84"/>
      <c r="K3771" s="31"/>
      <c r="L3771" s="31"/>
      <c r="M3771" s="169"/>
      <c r="N3771" s="148"/>
      <c r="O3771" s="106"/>
      <c r="P3771" s="43"/>
      <c r="Q3771" s="31"/>
      <c r="R3771" s="84"/>
      <c r="S3771" s="31"/>
      <c r="T3771" s="31"/>
      <c r="U3771" s="169"/>
      <c r="V3771" s="150"/>
      <c r="W3771" s="141" t="str" cm="1">
        <f t="array" ref="W3771">IF(SUM(LEN(B3771:V3771))=0,"",IF(OR(OR(ISBLANK(F3771),SUM(LEN(C3771),LEN(D3771))=0),AND(NOT(E3771="Unknown"),ISBLANK(J3771)),AND(NOT(O3771="Unknown"),ISBLANK(R3771))),"Missing Information", INDEX(Table15[Entire Service Line Classification], MATCH(SUMIFS(Table15[Unique ID],Table15[System-Owned Portion],E3771,Table15[If Material Anything Other than "Lead" in Column E,Was Material Ever Previously Lead?],G3771,Table15[Customer-Owned Portion],O3771),Table15[Unique ID],0),0)))</f>
        <v/>
      </c>
      <c r="X3771"/>
    </row>
    <row r="3772" spans="2:24" x14ac:dyDescent="0.35">
      <c r="B3772" s="146"/>
      <c r="C3772" s="31"/>
      <c r="D3772" s="31"/>
      <c r="E3772" s="44"/>
      <c r="F3772" s="43"/>
      <c r="G3772" s="84"/>
      <c r="H3772" s="31"/>
      <c r="I3772" s="31"/>
      <c r="J3772" s="84"/>
      <c r="K3772" s="31"/>
      <c r="L3772" s="31"/>
      <c r="M3772" s="169"/>
      <c r="N3772" s="148"/>
      <c r="O3772" s="106"/>
      <c r="P3772" s="43"/>
      <c r="Q3772" s="31"/>
      <c r="R3772" s="84"/>
      <c r="S3772" s="31"/>
      <c r="T3772" s="31"/>
      <c r="U3772" s="169"/>
      <c r="V3772" s="150"/>
      <c r="W3772" s="141" t="str" cm="1">
        <f t="array" ref="W3772">IF(SUM(LEN(B3772:V3772))=0,"",IF(OR(OR(ISBLANK(F3772),SUM(LEN(C3772),LEN(D3772))=0),AND(NOT(E3772="Unknown"),ISBLANK(J3772)),AND(NOT(O3772="Unknown"),ISBLANK(R3772))),"Missing Information", INDEX(Table15[Entire Service Line Classification], MATCH(SUMIFS(Table15[Unique ID],Table15[System-Owned Portion],E3772,Table15[If Material Anything Other than "Lead" in Column E,Was Material Ever Previously Lead?],G3772,Table15[Customer-Owned Portion],O3772),Table15[Unique ID],0),0)))</f>
        <v/>
      </c>
      <c r="X3772"/>
    </row>
    <row r="3773" spans="2:24" x14ac:dyDescent="0.35">
      <c r="B3773" s="146"/>
      <c r="C3773" s="31"/>
      <c r="D3773" s="31"/>
      <c r="E3773" s="44"/>
      <c r="F3773" s="43"/>
      <c r="G3773" s="84"/>
      <c r="H3773" s="31"/>
      <c r="I3773" s="31"/>
      <c r="J3773" s="84"/>
      <c r="K3773" s="31"/>
      <c r="L3773" s="31"/>
      <c r="M3773" s="169"/>
      <c r="N3773" s="148"/>
      <c r="O3773" s="106"/>
      <c r="P3773" s="43"/>
      <c r="Q3773" s="31"/>
      <c r="R3773" s="84"/>
      <c r="S3773" s="31"/>
      <c r="T3773" s="31"/>
      <c r="U3773" s="169"/>
      <c r="V3773" s="150"/>
      <c r="W3773" s="141" t="str" cm="1">
        <f t="array" ref="W3773">IF(SUM(LEN(B3773:V3773))=0,"",IF(OR(OR(ISBLANK(F3773),SUM(LEN(C3773),LEN(D3773))=0),AND(NOT(E3773="Unknown"),ISBLANK(J3773)),AND(NOT(O3773="Unknown"),ISBLANK(R3773))),"Missing Information", INDEX(Table15[Entire Service Line Classification], MATCH(SUMIFS(Table15[Unique ID],Table15[System-Owned Portion],E3773,Table15[If Material Anything Other than "Lead" in Column E,Was Material Ever Previously Lead?],G3773,Table15[Customer-Owned Portion],O3773),Table15[Unique ID],0),0)))</f>
        <v/>
      </c>
      <c r="X3773"/>
    </row>
    <row r="3774" spans="2:24" x14ac:dyDescent="0.35">
      <c r="B3774" s="146"/>
      <c r="C3774" s="31"/>
      <c r="D3774" s="31"/>
      <c r="E3774" s="44"/>
      <c r="F3774" s="43"/>
      <c r="G3774" s="84"/>
      <c r="H3774" s="31"/>
      <c r="I3774" s="31"/>
      <c r="J3774" s="84"/>
      <c r="K3774" s="31"/>
      <c r="L3774" s="31"/>
      <c r="M3774" s="169"/>
      <c r="N3774" s="148"/>
      <c r="O3774" s="106"/>
      <c r="P3774" s="43"/>
      <c r="Q3774" s="31"/>
      <c r="R3774" s="84"/>
      <c r="S3774" s="31"/>
      <c r="T3774" s="31"/>
      <c r="U3774" s="169"/>
      <c r="V3774" s="150"/>
      <c r="W3774" s="141" t="str" cm="1">
        <f t="array" ref="W3774">IF(SUM(LEN(B3774:V3774))=0,"",IF(OR(OR(ISBLANK(F3774),SUM(LEN(C3774),LEN(D3774))=0),AND(NOT(E3774="Unknown"),ISBLANK(J3774)),AND(NOT(O3774="Unknown"),ISBLANK(R3774))),"Missing Information", INDEX(Table15[Entire Service Line Classification], MATCH(SUMIFS(Table15[Unique ID],Table15[System-Owned Portion],E3774,Table15[If Material Anything Other than "Lead" in Column E,Was Material Ever Previously Lead?],G3774,Table15[Customer-Owned Portion],O3774),Table15[Unique ID],0),0)))</f>
        <v/>
      </c>
      <c r="X3774"/>
    </row>
    <row r="3775" spans="2:24" x14ac:dyDescent="0.35">
      <c r="B3775" s="146"/>
      <c r="C3775" s="31"/>
      <c r="D3775" s="31"/>
      <c r="E3775" s="44"/>
      <c r="F3775" s="43"/>
      <c r="G3775" s="84"/>
      <c r="H3775" s="31"/>
      <c r="I3775" s="31"/>
      <c r="J3775" s="84"/>
      <c r="K3775" s="31"/>
      <c r="L3775" s="31"/>
      <c r="M3775" s="169"/>
      <c r="N3775" s="148"/>
      <c r="O3775" s="106"/>
      <c r="P3775" s="43"/>
      <c r="Q3775" s="31"/>
      <c r="R3775" s="84"/>
      <c r="S3775" s="31"/>
      <c r="T3775" s="31"/>
      <c r="U3775" s="169"/>
      <c r="V3775" s="150"/>
      <c r="W3775" s="141" t="str" cm="1">
        <f t="array" ref="W3775">IF(SUM(LEN(B3775:V3775))=0,"",IF(OR(OR(ISBLANK(F3775),SUM(LEN(C3775),LEN(D3775))=0),AND(NOT(E3775="Unknown"),ISBLANK(J3775)),AND(NOT(O3775="Unknown"),ISBLANK(R3775))),"Missing Information", INDEX(Table15[Entire Service Line Classification], MATCH(SUMIFS(Table15[Unique ID],Table15[System-Owned Portion],E3775,Table15[If Material Anything Other than "Lead" in Column E,Was Material Ever Previously Lead?],G3775,Table15[Customer-Owned Portion],O3775),Table15[Unique ID],0),0)))</f>
        <v/>
      </c>
      <c r="X3775"/>
    </row>
    <row r="3776" spans="2:24" x14ac:dyDescent="0.35">
      <c r="B3776" s="146"/>
      <c r="C3776" s="31"/>
      <c r="D3776" s="31"/>
      <c r="E3776" s="44"/>
      <c r="F3776" s="43"/>
      <c r="G3776" s="84"/>
      <c r="H3776" s="31"/>
      <c r="I3776" s="31"/>
      <c r="J3776" s="84"/>
      <c r="K3776" s="31"/>
      <c r="L3776" s="31"/>
      <c r="M3776" s="169"/>
      <c r="N3776" s="148"/>
      <c r="O3776" s="106"/>
      <c r="P3776" s="43"/>
      <c r="Q3776" s="31"/>
      <c r="R3776" s="84"/>
      <c r="S3776" s="31"/>
      <c r="T3776" s="31"/>
      <c r="U3776" s="169"/>
      <c r="V3776" s="150"/>
      <c r="W3776" s="141" t="str" cm="1">
        <f t="array" ref="W3776">IF(SUM(LEN(B3776:V3776))=0,"",IF(OR(OR(ISBLANK(F3776),SUM(LEN(C3776),LEN(D3776))=0),AND(NOT(E3776="Unknown"),ISBLANK(J3776)),AND(NOT(O3776="Unknown"),ISBLANK(R3776))),"Missing Information", INDEX(Table15[Entire Service Line Classification], MATCH(SUMIFS(Table15[Unique ID],Table15[System-Owned Portion],E3776,Table15[If Material Anything Other than "Lead" in Column E,Was Material Ever Previously Lead?],G3776,Table15[Customer-Owned Portion],O3776),Table15[Unique ID],0),0)))</f>
        <v/>
      </c>
      <c r="X3776"/>
    </row>
    <row r="3777" spans="2:24" x14ac:dyDescent="0.35">
      <c r="B3777" s="146"/>
      <c r="C3777" s="31"/>
      <c r="D3777" s="31"/>
      <c r="E3777" s="44"/>
      <c r="F3777" s="43"/>
      <c r="G3777" s="84"/>
      <c r="H3777" s="31"/>
      <c r="I3777" s="31"/>
      <c r="J3777" s="84"/>
      <c r="K3777" s="31"/>
      <c r="L3777" s="31"/>
      <c r="M3777" s="169"/>
      <c r="N3777" s="148"/>
      <c r="O3777" s="106"/>
      <c r="P3777" s="43"/>
      <c r="Q3777" s="31"/>
      <c r="R3777" s="84"/>
      <c r="S3777" s="31"/>
      <c r="T3777" s="31"/>
      <c r="U3777" s="169"/>
      <c r="V3777" s="150"/>
      <c r="W3777" s="141" t="str" cm="1">
        <f t="array" ref="W3777">IF(SUM(LEN(B3777:V3777))=0,"",IF(OR(OR(ISBLANK(F3777),SUM(LEN(C3777),LEN(D3777))=0),AND(NOT(E3777="Unknown"),ISBLANK(J3777)),AND(NOT(O3777="Unknown"),ISBLANK(R3777))),"Missing Information", INDEX(Table15[Entire Service Line Classification], MATCH(SUMIFS(Table15[Unique ID],Table15[System-Owned Portion],E3777,Table15[If Material Anything Other than "Lead" in Column E,Was Material Ever Previously Lead?],G3777,Table15[Customer-Owned Portion],O3777),Table15[Unique ID],0),0)))</f>
        <v/>
      </c>
      <c r="X3777"/>
    </row>
    <row r="3778" spans="2:24" x14ac:dyDescent="0.35">
      <c r="B3778" s="146"/>
      <c r="C3778" s="31"/>
      <c r="D3778" s="31"/>
      <c r="E3778" s="44"/>
      <c r="F3778" s="43"/>
      <c r="G3778" s="84"/>
      <c r="H3778" s="31"/>
      <c r="I3778" s="31"/>
      <c r="J3778" s="84"/>
      <c r="K3778" s="31"/>
      <c r="L3778" s="31"/>
      <c r="M3778" s="169"/>
      <c r="N3778" s="148"/>
      <c r="O3778" s="106"/>
      <c r="P3778" s="43"/>
      <c r="Q3778" s="31"/>
      <c r="R3778" s="84"/>
      <c r="S3778" s="31"/>
      <c r="T3778" s="31"/>
      <c r="U3778" s="169"/>
      <c r="V3778" s="150"/>
      <c r="W3778" s="141" t="str" cm="1">
        <f t="array" ref="W3778">IF(SUM(LEN(B3778:V3778))=0,"",IF(OR(OR(ISBLANK(F3778),SUM(LEN(C3778),LEN(D3778))=0),AND(NOT(E3778="Unknown"),ISBLANK(J3778)),AND(NOT(O3778="Unknown"),ISBLANK(R3778))),"Missing Information", INDEX(Table15[Entire Service Line Classification], MATCH(SUMIFS(Table15[Unique ID],Table15[System-Owned Portion],E3778,Table15[If Material Anything Other than "Lead" in Column E,Was Material Ever Previously Lead?],G3778,Table15[Customer-Owned Portion],O3778),Table15[Unique ID],0),0)))</f>
        <v/>
      </c>
      <c r="X3778"/>
    </row>
    <row r="3779" spans="2:24" x14ac:dyDescent="0.35">
      <c r="B3779" s="146"/>
      <c r="C3779" s="31"/>
      <c r="D3779" s="31"/>
      <c r="E3779" s="44"/>
      <c r="F3779" s="43"/>
      <c r="G3779" s="84"/>
      <c r="H3779" s="31"/>
      <c r="I3779" s="31"/>
      <c r="J3779" s="84"/>
      <c r="K3779" s="31"/>
      <c r="L3779" s="31"/>
      <c r="M3779" s="169"/>
      <c r="N3779" s="148"/>
      <c r="O3779" s="106"/>
      <c r="P3779" s="43"/>
      <c r="Q3779" s="31"/>
      <c r="R3779" s="84"/>
      <c r="S3779" s="31"/>
      <c r="T3779" s="31"/>
      <c r="U3779" s="169"/>
      <c r="V3779" s="150"/>
      <c r="W3779" s="141" t="str" cm="1">
        <f t="array" ref="W3779">IF(SUM(LEN(B3779:V3779))=0,"",IF(OR(OR(ISBLANK(F3779),SUM(LEN(C3779),LEN(D3779))=0),AND(NOT(E3779="Unknown"),ISBLANK(J3779)),AND(NOT(O3779="Unknown"),ISBLANK(R3779))),"Missing Information", INDEX(Table15[Entire Service Line Classification], MATCH(SUMIFS(Table15[Unique ID],Table15[System-Owned Portion],E3779,Table15[If Material Anything Other than "Lead" in Column E,Was Material Ever Previously Lead?],G3779,Table15[Customer-Owned Portion],O3779),Table15[Unique ID],0),0)))</f>
        <v/>
      </c>
      <c r="X3779"/>
    </row>
    <row r="3780" spans="2:24" x14ac:dyDescent="0.35">
      <c r="B3780" s="146"/>
      <c r="C3780" s="31"/>
      <c r="D3780" s="31"/>
      <c r="E3780" s="44"/>
      <c r="F3780" s="43"/>
      <c r="G3780" s="84"/>
      <c r="H3780" s="31"/>
      <c r="I3780" s="31"/>
      <c r="J3780" s="84"/>
      <c r="K3780" s="31"/>
      <c r="L3780" s="31"/>
      <c r="M3780" s="169"/>
      <c r="N3780" s="148"/>
      <c r="O3780" s="106"/>
      <c r="P3780" s="43"/>
      <c r="Q3780" s="31"/>
      <c r="R3780" s="84"/>
      <c r="S3780" s="31"/>
      <c r="T3780" s="31"/>
      <c r="U3780" s="169"/>
      <c r="V3780" s="150"/>
      <c r="W3780" s="141" t="str" cm="1">
        <f t="array" ref="W3780">IF(SUM(LEN(B3780:V3780))=0,"",IF(OR(OR(ISBLANK(F3780),SUM(LEN(C3780),LEN(D3780))=0),AND(NOT(E3780="Unknown"),ISBLANK(J3780)),AND(NOT(O3780="Unknown"),ISBLANK(R3780))),"Missing Information", INDEX(Table15[Entire Service Line Classification], MATCH(SUMIFS(Table15[Unique ID],Table15[System-Owned Portion],E3780,Table15[If Material Anything Other than "Lead" in Column E,Was Material Ever Previously Lead?],G3780,Table15[Customer-Owned Portion],O3780),Table15[Unique ID],0),0)))</f>
        <v/>
      </c>
      <c r="X3780"/>
    </row>
    <row r="3781" spans="2:24" x14ac:dyDescent="0.35">
      <c r="B3781" s="146"/>
      <c r="C3781" s="31"/>
      <c r="D3781" s="31"/>
      <c r="E3781" s="44"/>
      <c r="F3781" s="43"/>
      <c r="G3781" s="84"/>
      <c r="H3781" s="31"/>
      <c r="I3781" s="31"/>
      <c r="J3781" s="84"/>
      <c r="K3781" s="31"/>
      <c r="L3781" s="31"/>
      <c r="M3781" s="169"/>
      <c r="N3781" s="148"/>
      <c r="O3781" s="106"/>
      <c r="P3781" s="43"/>
      <c r="Q3781" s="31"/>
      <c r="R3781" s="84"/>
      <c r="S3781" s="31"/>
      <c r="T3781" s="31"/>
      <c r="U3781" s="169"/>
      <c r="V3781" s="150"/>
      <c r="W3781" s="141" t="str" cm="1">
        <f t="array" ref="W3781">IF(SUM(LEN(B3781:V3781))=0,"",IF(OR(OR(ISBLANK(F3781),SUM(LEN(C3781),LEN(D3781))=0),AND(NOT(E3781="Unknown"),ISBLANK(J3781)),AND(NOT(O3781="Unknown"),ISBLANK(R3781))),"Missing Information", INDEX(Table15[Entire Service Line Classification], MATCH(SUMIFS(Table15[Unique ID],Table15[System-Owned Portion],E3781,Table15[If Material Anything Other than "Lead" in Column E,Was Material Ever Previously Lead?],G3781,Table15[Customer-Owned Portion],O3781),Table15[Unique ID],0),0)))</f>
        <v/>
      </c>
      <c r="X3781"/>
    </row>
    <row r="3782" spans="2:24" x14ac:dyDescent="0.35">
      <c r="B3782" s="146"/>
      <c r="C3782" s="31"/>
      <c r="D3782" s="31"/>
      <c r="E3782" s="44"/>
      <c r="F3782" s="43"/>
      <c r="G3782" s="84"/>
      <c r="H3782" s="31"/>
      <c r="I3782" s="31"/>
      <c r="J3782" s="84"/>
      <c r="K3782" s="31"/>
      <c r="L3782" s="31"/>
      <c r="M3782" s="169"/>
      <c r="N3782" s="148"/>
      <c r="O3782" s="106"/>
      <c r="P3782" s="43"/>
      <c r="Q3782" s="31"/>
      <c r="R3782" s="84"/>
      <c r="S3782" s="31"/>
      <c r="T3782" s="31"/>
      <c r="U3782" s="169"/>
      <c r="V3782" s="150"/>
      <c r="W3782" s="141" t="str" cm="1">
        <f t="array" ref="W3782">IF(SUM(LEN(B3782:V3782))=0,"",IF(OR(OR(ISBLANK(F3782),SUM(LEN(C3782),LEN(D3782))=0),AND(NOT(E3782="Unknown"),ISBLANK(J3782)),AND(NOT(O3782="Unknown"),ISBLANK(R3782))),"Missing Information", INDEX(Table15[Entire Service Line Classification], MATCH(SUMIFS(Table15[Unique ID],Table15[System-Owned Portion],E3782,Table15[If Material Anything Other than "Lead" in Column E,Was Material Ever Previously Lead?],G3782,Table15[Customer-Owned Portion],O3782),Table15[Unique ID],0),0)))</f>
        <v/>
      </c>
      <c r="X3782"/>
    </row>
    <row r="3783" spans="2:24" x14ac:dyDescent="0.35">
      <c r="B3783" s="146"/>
      <c r="C3783" s="31"/>
      <c r="D3783" s="31"/>
      <c r="E3783" s="44"/>
      <c r="F3783" s="43"/>
      <c r="G3783" s="84"/>
      <c r="H3783" s="31"/>
      <c r="I3783" s="31"/>
      <c r="J3783" s="84"/>
      <c r="K3783" s="31"/>
      <c r="L3783" s="31"/>
      <c r="M3783" s="169"/>
      <c r="N3783" s="148"/>
      <c r="O3783" s="106"/>
      <c r="P3783" s="43"/>
      <c r="Q3783" s="31"/>
      <c r="R3783" s="84"/>
      <c r="S3783" s="31"/>
      <c r="T3783" s="31"/>
      <c r="U3783" s="169"/>
      <c r="V3783" s="150"/>
      <c r="W3783" s="141" t="str" cm="1">
        <f t="array" ref="W3783">IF(SUM(LEN(B3783:V3783))=0,"",IF(OR(OR(ISBLANK(F3783),SUM(LEN(C3783),LEN(D3783))=0),AND(NOT(E3783="Unknown"),ISBLANK(J3783)),AND(NOT(O3783="Unknown"),ISBLANK(R3783))),"Missing Information", INDEX(Table15[Entire Service Line Classification], MATCH(SUMIFS(Table15[Unique ID],Table15[System-Owned Portion],E3783,Table15[If Material Anything Other than "Lead" in Column E,Was Material Ever Previously Lead?],G3783,Table15[Customer-Owned Portion],O3783),Table15[Unique ID],0),0)))</f>
        <v/>
      </c>
      <c r="X3783"/>
    </row>
    <row r="3784" spans="2:24" x14ac:dyDescent="0.35">
      <c r="B3784" s="146"/>
      <c r="C3784" s="31"/>
      <c r="D3784" s="31"/>
      <c r="E3784" s="44"/>
      <c r="F3784" s="43"/>
      <c r="G3784" s="84"/>
      <c r="H3784" s="31"/>
      <c r="I3784" s="31"/>
      <c r="J3784" s="84"/>
      <c r="K3784" s="31"/>
      <c r="L3784" s="31"/>
      <c r="M3784" s="169"/>
      <c r="N3784" s="148"/>
      <c r="O3784" s="106"/>
      <c r="P3784" s="43"/>
      <c r="Q3784" s="31"/>
      <c r="R3784" s="84"/>
      <c r="S3784" s="31"/>
      <c r="T3784" s="31"/>
      <c r="U3784" s="169"/>
      <c r="V3784" s="150"/>
      <c r="W3784" s="141" t="str" cm="1">
        <f t="array" ref="W3784">IF(SUM(LEN(B3784:V3784))=0,"",IF(OR(OR(ISBLANK(F3784),SUM(LEN(C3784),LEN(D3784))=0),AND(NOT(E3784="Unknown"),ISBLANK(J3784)),AND(NOT(O3784="Unknown"),ISBLANK(R3784))),"Missing Information", INDEX(Table15[Entire Service Line Classification], MATCH(SUMIFS(Table15[Unique ID],Table15[System-Owned Portion],E3784,Table15[If Material Anything Other than "Lead" in Column E,Was Material Ever Previously Lead?],G3784,Table15[Customer-Owned Portion],O3784),Table15[Unique ID],0),0)))</f>
        <v/>
      </c>
      <c r="X3784"/>
    </row>
    <row r="3785" spans="2:24" x14ac:dyDescent="0.35">
      <c r="B3785" s="146"/>
      <c r="C3785" s="31"/>
      <c r="D3785" s="31"/>
      <c r="E3785" s="44"/>
      <c r="F3785" s="43"/>
      <c r="G3785" s="84"/>
      <c r="H3785" s="31"/>
      <c r="I3785" s="31"/>
      <c r="J3785" s="84"/>
      <c r="K3785" s="31"/>
      <c r="L3785" s="31"/>
      <c r="M3785" s="169"/>
      <c r="N3785" s="148"/>
      <c r="O3785" s="106"/>
      <c r="P3785" s="43"/>
      <c r="Q3785" s="31"/>
      <c r="R3785" s="84"/>
      <c r="S3785" s="31"/>
      <c r="T3785" s="31"/>
      <c r="U3785" s="169"/>
      <c r="V3785" s="150"/>
      <c r="W3785" s="141" t="str" cm="1">
        <f t="array" ref="W3785">IF(SUM(LEN(B3785:V3785))=0,"",IF(OR(OR(ISBLANK(F3785),SUM(LEN(C3785),LEN(D3785))=0),AND(NOT(E3785="Unknown"),ISBLANK(J3785)),AND(NOT(O3785="Unknown"),ISBLANK(R3785))),"Missing Information", INDEX(Table15[Entire Service Line Classification], MATCH(SUMIFS(Table15[Unique ID],Table15[System-Owned Portion],E3785,Table15[If Material Anything Other than "Lead" in Column E,Was Material Ever Previously Lead?],G3785,Table15[Customer-Owned Portion],O3785),Table15[Unique ID],0),0)))</f>
        <v/>
      </c>
      <c r="X3785"/>
    </row>
    <row r="3786" spans="2:24" x14ac:dyDescent="0.35">
      <c r="B3786" s="146"/>
      <c r="C3786" s="31"/>
      <c r="D3786" s="31"/>
      <c r="E3786" s="44"/>
      <c r="F3786" s="43"/>
      <c r="G3786" s="84"/>
      <c r="H3786" s="31"/>
      <c r="I3786" s="31"/>
      <c r="J3786" s="84"/>
      <c r="K3786" s="31"/>
      <c r="L3786" s="31"/>
      <c r="M3786" s="169"/>
      <c r="N3786" s="148"/>
      <c r="O3786" s="106"/>
      <c r="P3786" s="43"/>
      <c r="Q3786" s="31"/>
      <c r="R3786" s="84"/>
      <c r="S3786" s="31"/>
      <c r="T3786" s="31"/>
      <c r="U3786" s="169"/>
      <c r="V3786" s="150"/>
      <c r="W3786" s="141" t="str" cm="1">
        <f t="array" ref="W3786">IF(SUM(LEN(B3786:V3786))=0,"",IF(OR(OR(ISBLANK(F3786),SUM(LEN(C3786),LEN(D3786))=0),AND(NOT(E3786="Unknown"),ISBLANK(J3786)),AND(NOT(O3786="Unknown"),ISBLANK(R3786))),"Missing Information", INDEX(Table15[Entire Service Line Classification], MATCH(SUMIFS(Table15[Unique ID],Table15[System-Owned Portion],E3786,Table15[If Material Anything Other than "Lead" in Column E,Was Material Ever Previously Lead?],G3786,Table15[Customer-Owned Portion],O3786),Table15[Unique ID],0),0)))</f>
        <v/>
      </c>
      <c r="X3786"/>
    </row>
    <row r="3787" spans="2:24" x14ac:dyDescent="0.35">
      <c r="B3787" s="146"/>
      <c r="C3787" s="31"/>
      <c r="D3787" s="31"/>
      <c r="E3787" s="44"/>
      <c r="F3787" s="43"/>
      <c r="G3787" s="84"/>
      <c r="H3787" s="31"/>
      <c r="I3787" s="31"/>
      <c r="J3787" s="84"/>
      <c r="K3787" s="31"/>
      <c r="L3787" s="31"/>
      <c r="M3787" s="169"/>
      <c r="N3787" s="148"/>
      <c r="O3787" s="106"/>
      <c r="P3787" s="43"/>
      <c r="Q3787" s="31"/>
      <c r="R3787" s="84"/>
      <c r="S3787" s="31"/>
      <c r="T3787" s="31"/>
      <c r="U3787" s="169"/>
      <c r="V3787" s="150"/>
      <c r="W3787" s="141" t="str" cm="1">
        <f t="array" ref="W3787">IF(SUM(LEN(B3787:V3787))=0,"",IF(OR(OR(ISBLANK(F3787),SUM(LEN(C3787),LEN(D3787))=0),AND(NOT(E3787="Unknown"),ISBLANK(J3787)),AND(NOT(O3787="Unknown"),ISBLANK(R3787))),"Missing Information", INDEX(Table15[Entire Service Line Classification], MATCH(SUMIFS(Table15[Unique ID],Table15[System-Owned Portion],E3787,Table15[If Material Anything Other than "Lead" in Column E,Was Material Ever Previously Lead?],G3787,Table15[Customer-Owned Portion],O3787),Table15[Unique ID],0),0)))</f>
        <v/>
      </c>
      <c r="X3787"/>
    </row>
    <row r="3788" spans="2:24" x14ac:dyDescent="0.35">
      <c r="B3788" s="146"/>
      <c r="C3788" s="31"/>
      <c r="D3788" s="31"/>
      <c r="E3788" s="44"/>
      <c r="F3788" s="43"/>
      <c r="G3788" s="84"/>
      <c r="H3788" s="31"/>
      <c r="I3788" s="31"/>
      <c r="J3788" s="84"/>
      <c r="K3788" s="31"/>
      <c r="L3788" s="31"/>
      <c r="M3788" s="169"/>
      <c r="N3788" s="148"/>
      <c r="O3788" s="106"/>
      <c r="P3788" s="43"/>
      <c r="Q3788" s="31"/>
      <c r="R3788" s="84"/>
      <c r="S3788" s="31"/>
      <c r="T3788" s="31"/>
      <c r="U3788" s="169"/>
      <c r="V3788" s="150"/>
      <c r="W3788" s="141" t="str" cm="1">
        <f t="array" ref="W3788">IF(SUM(LEN(B3788:V3788))=0,"",IF(OR(OR(ISBLANK(F3788),SUM(LEN(C3788),LEN(D3788))=0),AND(NOT(E3788="Unknown"),ISBLANK(J3788)),AND(NOT(O3788="Unknown"),ISBLANK(R3788))),"Missing Information", INDEX(Table15[Entire Service Line Classification], MATCH(SUMIFS(Table15[Unique ID],Table15[System-Owned Portion],E3788,Table15[If Material Anything Other than "Lead" in Column E,Was Material Ever Previously Lead?],G3788,Table15[Customer-Owned Portion],O3788),Table15[Unique ID],0),0)))</f>
        <v/>
      </c>
      <c r="X3788"/>
    </row>
    <row r="3789" spans="2:24" x14ac:dyDescent="0.35">
      <c r="B3789" s="146"/>
      <c r="C3789" s="31"/>
      <c r="D3789" s="31"/>
      <c r="E3789" s="44"/>
      <c r="F3789" s="43"/>
      <c r="G3789" s="84"/>
      <c r="H3789" s="31"/>
      <c r="I3789" s="31"/>
      <c r="J3789" s="84"/>
      <c r="K3789" s="31"/>
      <c r="L3789" s="31"/>
      <c r="M3789" s="169"/>
      <c r="N3789" s="148"/>
      <c r="O3789" s="106"/>
      <c r="P3789" s="43"/>
      <c r="Q3789" s="31"/>
      <c r="R3789" s="84"/>
      <c r="S3789" s="31"/>
      <c r="T3789" s="31"/>
      <c r="U3789" s="169"/>
      <c r="V3789" s="150"/>
      <c r="W3789" s="141" t="str" cm="1">
        <f t="array" ref="W3789">IF(SUM(LEN(B3789:V3789))=0,"",IF(OR(OR(ISBLANK(F3789),SUM(LEN(C3789),LEN(D3789))=0),AND(NOT(E3789="Unknown"),ISBLANK(J3789)),AND(NOT(O3789="Unknown"),ISBLANK(R3789))),"Missing Information", INDEX(Table15[Entire Service Line Classification], MATCH(SUMIFS(Table15[Unique ID],Table15[System-Owned Portion],E3789,Table15[If Material Anything Other than "Lead" in Column E,Was Material Ever Previously Lead?],G3789,Table15[Customer-Owned Portion],O3789),Table15[Unique ID],0),0)))</f>
        <v/>
      </c>
      <c r="X3789"/>
    </row>
    <row r="3790" spans="2:24" x14ac:dyDescent="0.35">
      <c r="B3790" s="146"/>
      <c r="C3790" s="31"/>
      <c r="D3790" s="31"/>
      <c r="E3790" s="44"/>
      <c r="F3790" s="43"/>
      <c r="G3790" s="84"/>
      <c r="H3790" s="31"/>
      <c r="I3790" s="31"/>
      <c r="J3790" s="84"/>
      <c r="K3790" s="31"/>
      <c r="L3790" s="31"/>
      <c r="M3790" s="169"/>
      <c r="N3790" s="148"/>
      <c r="O3790" s="106"/>
      <c r="P3790" s="43"/>
      <c r="Q3790" s="31"/>
      <c r="R3790" s="84"/>
      <c r="S3790" s="31"/>
      <c r="T3790" s="31"/>
      <c r="U3790" s="169"/>
      <c r="V3790" s="150"/>
      <c r="W3790" s="141" t="str" cm="1">
        <f t="array" ref="W3790">IF(SUM(LEN(B3790:V3790))=0,"",IF(OR(OR(ISBLANK(F3790),SUM(LEN(C3790),LEN(D3790))=0),AND(NOT(E3790="Unknown"),ISBLANK(J3790)),AND(NOT(O3790="Unknown"),ISBLANK(R3790))),"Missing Information", INDEX(Table15[Entire Service Line Classification], MATCH(SUMIFS(Table15[Unique ID],Table15[System-Owned Portion],E3790,Table15[If Material Anything Other than "Lead" in Column E,Was Material Ever Previously Lead?],G3790,Table15[Customer-Owned Portion],O3790),Table15[Unique ID],0),0)))</f>
        <v/>
      </c>
      <c r="X3790"/>
    </row>
    <row r="3791" spans="2:24" x14ac:dyDescent="0.35">
      <c r="B3791" s="146"/>
      <c r="C3791" s="31"/>
      <c r="D3791" s="31"/>
      <c r="E3791" s="44"/>
      <c r="F3791" s="43"/>
      <c r="G3791" s="84"/>
      <c r="H3791" s="31"/>
      <c r="I3791" s="31"/>
      <c r="J3791" s="84"/>
      <c r="K3791" s="31"/>
      <c r="L3791" s="31"/>
      <c r="M3791" s="169"/>
      <c r="N3791" s="148"/>
      <c r="O3791" s="106"/>
      <c r="P3791" s="43"/>
      <c r="Q3791" s="31"/>
      <c r="R3791" s="84"/>
      <c r="S3791" s="31"/>
      <c r="T3791" s="31"/>
      <c r="U3791" s="169"/>
      <c r="V3791" s="150"/>
      <c r="W3791" s="141" t="str" cm="1">
        <f t="array" ref="W3791">IF(SUM(LEN(B3791:V3791))=0,"",IF(OR(OR(ISBLANK(F3791),SUM(LEN(C3791),LEN(D3791))=0),AND(NOT(E3791="Unknown"),ISBLANK(J3791)),AND(NOT(O3791="Unknown"),ISBLANK(R3791))),"Missing Information", INDEX(Table15[Entire Service Line Classification], MATCH(SUMIFS(Table15[Unique ID],Table15[System-Owned Portion],E3791,Table15[If Material Anything Other than "Lead" in Column E,Was Material Ever Previously Lead?],G3791,Table15[Customer-Owned Portion],O3791),Table15[Unique ID],0),0)))</f>
        <v/>
      </c>
      <c r="X3791"/>
    </row>
    <row r="3792" spans="2:24" x14ac:dyDescent="0.35">
      <c r="B3792" s="146"/>
      <c r="C3792" s="31"/>
      <c r="D3792" s="31"/>
      <c r="E3792" s="44"/>
      <c r="F3792" s="43"/>
      <c r="G3792" s="84"/>
      <c r="H3792" s="31"/>
      <c r="I3792" s="31"/>
      <c r="J3792" s="84"/>
      <c r="K3792" s="31"/>
      <c r="L3792" s="31"/>
      <c r="M3792" s="169"/>
      <c r="N3792" s="148"/>
      <c r="O3792" s="106"/>
      <c r="P3792" s="43"/>
      <c r="Q3792" s="31"/>
      <c r="R3792" s="84"/>
      <c r="S3792" s="31"/>
      <c r="T3792" s="31"/>
      <c r="U3792" s="169"/>
      <c r="V3792" s="150"/>
      <c r="W3792" s="141" t="str" cm="1">
        <f t="array" ref="W3792">IF(SUM(LEN(B3792:V3792))=0,"",IF(OR(OR(ISBLANK(F3792),SUM(LEN(C3792),LEN(D3792))=0),AND(NOT(E3792="Unknown"),ISBLANK(J3792)),AND(NOT(O3792="Unknown"),ISBLANK(R3792))),"Missing Information", INDEX(Table15[Entire Service Line Classification], MATCH(SUMIFS(Table15[Unique ID],Table15[System-Owned Portion],E3792,Table15[If Material Anything Other than "Lead" in Column E,Was Material Ever Previously Lead?],G3792,Table15[Customer-Owned Portion],O3792),Table15[Unique ID],0),0)))</f>
        <v/>
      </c>
      <c r="X3792"/>
    </row>
    <row r="3793" spans="2:24" x14ac:dyDescent="0.35">
      <c r="B3793" s="146"/>
      <c r="C3793" s="31"/>
      <c r="D3793" s="31"/>
      <c r="E3793" s="44"/>
      <c r="F3793" s="43"/>
      <c r="G3793" s="84"/>
      <c r="H3793" s="31"/>
      <c r="I3793" s="31"/>
      <c r="J3793" s="84"/>
      <c r="K3793" s="31"/>
      <c r="L3793" s="31"/>
      <c r="M3793" s="169"/>
      <c r="N3793" s="148"/>
      <c r="O3793" s="106"/>
      <c r="P3793" s="43"/>
      <c r="Q3793" s="31"/>
      <c r="R3793" s="84"/>
      <c r="S3793" s="31"/>
      <c r="T3793" s="31"/>
      <c r="U3793" s="169"/>
      <c r="V3793" s="150"/>
      <c r="W3793" s="141" t="str" cm="1">
        <f t="array" ref="W3793">IF(SUM(LEN(B3793:V3793))=0,"",IF(OR(OR(ISBLANK(F3793),SUM(LEN(C3793),LEN(D3793))=0),AND(NOT(E3793="Unknown"),ISBLANK(J3793)),AND(NOT(O3793="Unknown"),ISBLANK(R3793))),"Missing Information", INDEX(Table15[Entire Service Line Classification], MATCH(SUMIFS(Table15[Unique ID],Table15[System-Owned Portion],E3793,Table15[If Material Anything Other than "Lead" in Column E,Was Material Ever Previously Lead?],G3793,Table15[Customer-Owned Portion],O3793),Table15[Unique ID],0),0)))</f>
        <v/>
      </c>
      <c r="X3793"/>
    </row>
    <row r="3794" spans="2:24" x14ac:dyDescent="0.35">
      <c r="B3794" s="146"/>
      <c r="C3794" s="31"/>
      <c r="D3794" s="31"/>
      <c r="E3794" s="44"/>
      <c r="F3794" s="43"/>
      <c r="G3794" s="84"/>
      <c r="H3794" s="31"/>
      <c r="I3794" s="31"/>
      <c r="J3794" s="84"/>
      <c r="K3794" s="31"/>
      <c r="L3794" s="31"/>
      <c r="M3794" s="169"/>
      <c r="N3794" s="148"/>
      <c r="O3794" s="106"/>
      <c r="P3794" s="43"/>
      <c r="Q3794" s="31"/>
      <c r="R3794" s="84"/>
      <c r="S3794" s="31"/>
      <c r="T3794" s="31"/>
      <c r="U3794" s="169"/>
      <c r="V3794" s="150"/>
      <c r="W3794" s="141" t="str" cm="1">
        <f t="array" ref="W3794">IF(SUM(LEN(B3794:V3794))=0,"",IF(OR(OR(ISBLANK(F3794),SUM(LEN(C3794),LEN(D3794))=0),AND(NOT(E3794="Unknown"),ISBLANK(J3794)),AND(NOT(O3794="Unknown"),ISBLANK(R3794))),"Missing Information", INDEX(Table15[Entire Service Line Classification], MATCH(SUMIFS(Table15[Unique ID],Table15[System-Owned Portion],E3794,Table15[If Material Anything Other than "Lead" in Column E,Was Material Ever Previously Lead?],G3794,Table15[Customer-Owned Portion],O3794),Table15[Unique ID],0),0)))</f>
        <v/>
      </c>
      <c r="X3794"/>
    </row>
    <row r="3795" spans="2:24" x14ac:dyDescent="0.35">
      <c r="B3795" s="146"/>
      <c r="C3795" s="31"/>
      <c r="D3795" s="31"/>
      <c r="E3795" s="44"/>
      <c r="F3795" s="43"/>
      <c r="G3795" s="84"/>
      <c r="H3795" s="31"/>
      <c r="I3795" s="31"/>
      <c r="J3795" s="84"/>
      <c r="K3795" s="31"/>
      <c r="L3795" s="31"/>
      <c r="M3795" s="169"/>
      <c r="N3795" s="148"/>
      <c r="O3795" s="106"/>
      <c r="P3795" s="43"/>
      <c r="Q3795" s="31"/>
      <c r="R3795" s="84"/>
      <c r="S3795" s="31"/>
      <c r="T3795" s="31"/>
      <c r="U3795" s="169"/>
      <c r="V3795" s="150"/>
      <c r="W3795" s="141" t="str" cm="1">
        <f t="array" ref="W3795">IF(SUM(LEN(B3795:V3795))=0,"",IF(OR(OR(ISBLANK(F3795),SUM(LEN(C3795),LEN(D3795))=0),AND(NOT(E3795="Unknown"),ISBLANK(J3795)),AND(NOT(O3795="Unknown"),ISBLANK(R3795))),"Missing Information", INDEX(Table15[Entire Service Line Classification], MATCH(SUMIFS(Table15[Unique ID],Table15[System-Owned Portion],E3795,Table15[If Material Anything Other than "Lead" in Column E,Was Material Ever Previously Lead?],G3795,Table15[Customer-Owned Portion],O3795),Table15[Unique ID],0),0)))</f>
        <v/>
      </c>
      <c r="X3795"/>
    </row>
    <row r="3796" spans="2:24" x14ac:dyDescent="0.35">
      <c r="B3796" s="146"/>
      <c r="C3796" s="31"/>
      <c r="D3796" s="31"/>
      <c r="E3796" s="44"/>
      <c r="F3796" s="43"/>
      <c r="G3796" s="84"/>
      <c r="H3796" s="31"/>
      <c r="I3796" s="31"/>
      <c r="J3796" s="84"/>
      <c r="K3796" s="31"/>
      <c r="L3796" s="31"/>
      <c r="M3796" s="169"/>
      <c r="N3796" s="148"/>
      <c r="O3796" s="106"/>
      <c r="P3796" s="43"/>
      <c r="Q3796" s="31"/>
      <c r="R3796" s="84"/>
      <c r="S3796" s="31"/>
      <c r="T3796" s="31"/>
      <c r="U3796" s="169"/>
      <c r="V3796" s="150"/>
      <c r="W3796" s="141" t="str" cm="1">
        <f t="array" ref="W3796">IF(SUM(LEN(B3796:V3796))=0,"",IF(OR(OR(ISBLANK(F3796),SUM(LEN(C3796),LEN(D3796))=0),AND(NOT(E3796="Unknown"),ISBLANK(J3796)),AND(NOT(O3796="Unknown"),ISBLANK(R3796))),"Missing Information", INDEX(Table15[Entire Service Line Classification], MATCH(SUMIFS(Table15[Unique ID],Table15[System-Owned Portion],E3796,Table15[If Material Anything Other than "Lead" in Column E,Was Material Ever Previously Lead?],G3796,Table15[Customer-Owned Portion],O3796),Table15[Unique ID],0),0)))</f>
        <v/>
      </c>
      <c r="X3796"/>
    </row>
    <row r="3797" spans="2:24" x14ac:dyDescent="0.35">
      <c r="B3797" s="146"/>
      <c r="C3797" s="31"/>
      <c r="D3797" s="31"/>
      <c r="E3797" s="44"/>
      <c r="F3797" s="43"/>
      <c r="G3797" s="84"/>
      <c r="H3797" s="31"/>
      <c r="I3797" s="31"/>
      <c r="J3797" s="84"/>
      <c r="K3797" s="31"/>
      <c r="L3797" s="31"/>
      <c r="M3797" s="169"/>
      <c r="N3797" s="148"/>
      <c r="O3797" s="106"/>
      <c r="P3797" s="43"/>
      <c r="Q3797" s="31"/>
      <c r="R3797" s="84"/>
      <c r="S3797" s="31"/>
      <c r="T3797" s="31"/>
      <c r="U3797" s="169"/>
      <c r="V3797" s="150"/>
      <c r="W3797" s="141" t="str" cm="1">
        <f t="array" ref="W3797">IF(SUM(LEN(B3797:V3797))=0,"",IF(OR(OR(ISBLANK(F3797),SUM(LEN(C3797),LEN(D3797))=0),AND(NOT(E3797="Unknown"),ISBLANK(J3797)),AND(NOT(O3797="Unknown"),ISBLANK(R3797))),"Missing Information", INDEX(Table15[Entire Service Line Classification], MATCH(SUMIFS(Table15[Unique ID],Table15[System-Owned Portion],E3797,Table15[If Material Anything Other than "Lead" in Column E,Was Material Ever Previously Lead?],G3797,Table15[Customer-Owned Portion],O3797),Table15[Unique ID],0),0)))</f>
        <v/>
      </c>
      <c r="X3797"/>
    </row>
    <row r="3798" spans="2:24" x14ac:dyDescent="0.35">
      <c r="B3798" s="146"/>
      <c r="C3798" s="31"/>
      <c r="D3798" s="31"/>
      <c r="E3798" s="44"/>
      <c r="F3798" s="43"/>
      <c r="G3798" s="84"/>
      <c r="H3798" s="31"/>
      <c r="I3798" s="31"/>
      <c r="J3798" s="84"/>
      <c r="K3798" s="31"/>
      <c r="L3798" s="31"/>
      <c r="M3798" s="169"/>
      <c r="N3798" s="148"/>
      <c r="O3798" s="106"/>
      <c r="P3798" s="43"/>
      <c r="Q3798" s="31"/>
      <c r="R3798" s="84"/>
      <c r="S3798" s="31"/>
      <c r="T3798" s="31"/>
      <c r="U3798" s="169"/>
      <c r="V3798" s="150"/>
      <c r="W3798" s="141" t="str" cm="1">
        <f t="array" ref="W3798">IF(SUM(LEN(B3798:V3798))=0,"",IF(OR(OR(ISBLANK(F3798),SUM(LEN(C3798),LEN(D3798))=0),AND(NOT(E3798="Unknown"),ISBLANK(J3798)),AND(NOT(O3798="Unknown"),ISBLANK(R3798))),"Missing Information", INDEX(Table15[Entire Service Line Classification], MATCH(SUMIFS(Table15[Unique ID],Table15[System-Owned Portion],E3798,Table15[If Material Anything Other than "Lead" in Column E,Was Material Ever Previously Lead?],G3798,Table15[Customer-Owned Portion],O3798),Table15[Unique ID],0),0)))</f>
        <v/>
      </c>
      <c r="X3798"/>
    </row>
    <row r="3799" spans="2:24" x14ac:dyDescent="0.35">
      <c r="B3799" s="146"/>
      <c r="C3799" s="31"/>
      <c r="D3799" s="31"/>
      <c r="E3799" s="44"/>
      <c r="F3799" s="43"/>
      <c r="G3799" s="84"/>
      <c r="H3799" s="31"/>
      <c r="I3799" s="31"/>
      <c r="J3799" s="84"/>
      <c r="K3799" s="31"/>
      <c r="L3799" s="31"/>
      <c r="M3799" s="169"/>
      <c r="N3799" s="148"/>
      <c r="O3799" s="106"/>
      <c r="P3799" s="43"/>
      <c r="Q3799" s="31"/>
      <c r="R3799" s="84"/>
      <c r="S3799" s="31"/>
      <c r="T3799" s="31"/>
      <c r="U3799" s="169"/>
      <c r="V3799" s="150"/>
      <c r="W3799" s="141" t="str" cm="1">
        <f t="array" ref="W3799">IF(SUM(LEN(B3799:V3799))=0,"",IF(OR(OR(ISBLANK(F3799),SUM(LEN(C3799),LEN(D3799))=0),AND(NOT(E3799="Unknown"),ISBLANK(J3799)),AND(NOT(O3799="Unknown"),ISBLANK(R3799))),"Missing Information", INDEX(Table15[Entire Service Line Classification], MATCH(SUMIFS(Table15[Unique ID],Table15[System-Owned Portion],E3799,Table15[If Material Anything Other than "Lead" in Column E,Was Material Ever Previously Lead?],G3799,Table15[Customer-Owned Portion],O3799),Table15[Unique ID],0),0)))</f>
        <v/>
      </c>
      <c r="X3799"/>
    </row>
    <row r="3800" spans="2:24" x14ac:dyDescent="0.35">
      <c r="B3800" s="146"/>
      <c r="C3800" s="31"/>
      <c r="D3800" s="31"/>
      <c r="E3800" s="44"/>
      <c r="F3800" s="43"/>
      <c r="G3800" s="84"/>
      <c r="H3800" s="31"/>
      <c r="I3800" s="31"/>
      <c r="J3800" s="84"/>
      <c r="K3800" s="31"/>
      <c r="L3800" s="31"/>
      <c r="M3800" s="169"/>
      <c r="N3800" s="148"/>
      <c r="O3800" s="106"/>
      <c r="P3800" s="43"/>
      <c r="Q3800" s="31"/>
      <c r="R3800" s="84"/>
      <c r="S3800" s="31"/>
      <c r="T3800" s="31"/>
      <c r="U3800" s="169"/>
      <c r="V3800" s="150"/>
      <c r="W3800" s="141" t="str" cm="1">
        <f t="array" ref="W3800">IF(SUM(LEN(B3800:V3800))=0,"",IF(OR(OR(ISBLANK(F3800),SUM(LEN(C3800),LEN(D3800))=0),AND(NOT(E3800="Unknown"),ISBLANK(J3800)),AND(NOT(O3800="Unknown"),ISBLANK(R3800))),"Missing Information", INDEX(Table15[Entire Service Line Classification], MATCH(SUMIFS(Table15[Unique ID],Table15[System-Owned Portion],E3800,Table15[If Material Anything Other than "Lead" in Column E,Was Material Ever Previously Lead?],G3800,Table15[Customer-Owned Portion],O3800),Table15[Unique ID],0),0)))</f>
        <v/>
      </c>
      <c r="X3800"/>
    </row>
    <row r="3801" spans="2:24" x14ac:dyDescent="0.35">
      <c r="B3801" s="146"/>
      <c r="C3801" s="31"/>
      <c r="D3801" s="31"/>
      <c r="E3801" s="44"/>
      <c r="F3801" s="43"/>
      <c r="G3801" s="84"/>
      <c r="H3801" s="31"/>
      <c r="I3801" s="31"/>
      <c r="J3801" s="84"/>
      <c r="K3801" s="31"/>
      <c r="L3801" s="31"/>
      <c r="M3801" s="169"/>
      <c r="N3801" s="148"/>
      <c r="O3801" s="106"/>
      <c r="P3801" s="43"/>
      <c r="Q3801" s="31"/>
      <c r="R3801" s="84"/>
      <c r="S3801" s="31"/>
      <c r="T3801" s="31"/>
      <c r="U3801" s="169"/>
      <c r="V3801" s="150"/>
      <c r="W3801" s="141" t="str" cm="1">
        <f t="array" ref="W3801">IF(SUM(LEN(B3801:V3801))=0,"",IF(OR(OR(ISBLANK(F3801),SUM(LEN(C3801),LEN(D3801))=0),AND(NOT(E3801="Unknown"),ISBLANK(J3801)),AND(NOT(O3801="Unknown"),ISBLANK(R3801))),"Missing Information", INDEX(Table15[Entire Service Line Classification], MATCH(SUMIFS(Table15[Unique ID],Table15[System-Owned Portion],E3801,Table15[If Material Anything Other than "Lead" in Column E,Was Material Ever Previously Lead?],G3801,Table15[Customer-Owned Portion],O3801),Table15[Unique ID],0),0)))</f>
        <v/>
      </c>
      <c r="X3801"/>
    </row>
    <row r="3802" spans="2:24" x14ac:dyDescent="0.35">
      <c r="B3802" s="146"/>
      <c r="C3802" s="31"/>
      <c r="D3802" s="31"/>
      <c r="E3802" s="44"/>
      <c r="F3802" s="43"/>
      <c r="G3802" s="84"/>
      <c r="H3802" s="31"/>
      <c r="I3802" s="31"/>
      <c r="J3802" s="84"/>
      <c r="K3802" s="31"/>
      <c r="L3802" s="31"/>
      <c r="M3802" s="169"/>
      <c r="N3802" s="148"/>
      <c r="O3802" s="106"/>
      <c r="P3802" s="43"/>
      <c r="Q3802" s="31"/>
      <c r="R3802" s="84"/>
      <c r="S3802" s="31"/>
      <c r="T3802" s="31"/>
      <c r="U3802" s="169"/>
      <c r="V3802" s="150"/>
      <c r="W3802" s="141" t="str" cm="1">
        <f t="array" ref="W3802">IF(SUM(LEN(B3802:V3802))=0,"",IF(OR(OR(ISBLANK(F3802),SUM(LEN(C3802),LEN(D3802))=0),AND(NOT(E3802="Unknown"),ISBLANK(J3802)),AND(NOT(O3802="Unknown"),ISBLANK(R3802))),"Missing Information", INDEX(Table15[Entire Service Line Classification], MATCH(SUMIFS(Table15[Unique ID],Table15[System-Owned Portion],E3802,Table15[If Material Anything Other than "Lead" in Column E,Was Material Ever Previously Lead?],G3802,Table15[Customer-Owned Portion],O3802),Table15[Unique ID],0),0)))</f>
        <v/>
      </c>
      <c r="X3802"/>
    </row>
    <row r="3803" spans="2:24" x14ac:dyDescent="0.35">
      <c r="B3803" s="146"/>
      <c r="C3803" s="31"/>
      <c r="D3803" s="31"/>
      <c r="E3803" s="44"/>
      <c r="F3803" s="43"/>
      <c r="G3803" s="84"/>
      <c r="H3803" s="31"/>
      <c r="I3803" s="31"/>
      <c r="J3803" s="84"/>
      <c r="K3803" s="31"/>
      <c r="L3803" s="31"/>
      <c r="M3803" s="169"/>
      <c r="N3803" s="148"/>
      <c r="O3803" s="106"/>
      <c r="P3803" s="43"/>
      <c r="Q3803" s="31"/>
      <c r="R3803" s="84"/>
      <c r="S3803" s="31"/>
      <c r="T3803" s="31"/>
      <c r="U3803" s="169"/>
      <c r="V3803" s="150"/>
      <c r="W3803" s="141" t="str" cm="1">
        <f t="array" ref="W3803">IF(SUM(LEN(B3803:V3803))=0,"",IF(OR(OR(ISBLANK(F3803),SUM(LEN(C3803),LEN(D3803))=0),AND(NOT(E3803="Unknown"),ISBLANK(J3803)),AND(NOT(O3803="Unknown"),ISBLANK(R3803))),"Missing Information", INDEX(Table15[Entire Service Line Classification], MATCH(SUMIFS(Table15[Unique ID],Table15[System-Owned Portion],E3803,Table15[If Material Anything Other than "Lead" in Column E,Was Material Ever Previously Lead?],G3803,Table15[Customer-Owned Portion],O3803),Table15[Unique ID],0),0)))</f>
        <v/>
      </c>
      <c r="X3803"/>
    </row>
    <row r="3804" spans="2:24" x14ac:dyDescent="0.35">
      <c r="B3804" s="146"/>
      <c r="C3804" s="31"/>
      <c r="D3804" s="31"/>
      <c r="E3804" s="44"/>
      <c r="F3804" s="43"/>
      <c r="G3804" s="84"/>
      <c r="H3804" s="31"/>
      <c r="I3804" s="31"/>
      <c r="J3804" s="84"/>
      <c r="K3804" s="31"/>
      <c r="L3804" s="31"/>
      <c r="M3804" s="169"/>
      <c r="N3804" s="148"/>
      <c r="O3804" s="106"/>
      <c r="P3804" s="43"/>
      <c r="Q3804" s="31"/>
      <c r="R3804" s="84"/>
      <c r="S3804" s="31"/>
      <c r="T3804" s="31"/>
      <c r="U3804" s="169"/>
      <c r="V3804" s="150"/>
      <c r="W3804" s="141" t="str" cm="1">
        <f t="array" ref="W3804">IF(SUM(LEN(B3804:V3804))=0,"",IF(OR(OR(ISBLANK(F3804),SUM(LEN(C3804),LEN(D3804))=0),AND(NOT(E3804="Unknown"),ISBLANK(J3804)),AND(NOT(O3804="Unknown"),ISBLANK(R3804))),"Missing Information", INDEX(Table15[Entire Service Line Classification], MATCH(SUMIFS(Table15[Unique ID],Table15[System-Owned Portion],E3804,Table15[If Material Anything Other than "Lead" in Column E,Was Material Ever Previously Lead?],G3804,Table15[Customer-Owned Portion],O3804),Table15[Unique ID],0),0)))</f>
        <v/>
      </c>
      <c r="X3804"/>
    </row>
    <row r="3805" spans="2:24" x14ac:dyDescent="0.35">
      <c r="B3805" s="146"/>
      <c r="C3805" s="31"/>
      <c r="D3805" s="31"/>
      <c r="E3805" s="44"/>
      <c r="F3805" s="43"/>
      <c r="G3805" s="84"/>
      <c r="H3805" s="31"/>
      <c r="I3805" s="31"/>
      <c r="J3805" s="84"/>
      <c r="K3805" s="31"/>
      <c r="L3805" s="31"/>
      <c r="M3805" s="169"/>
      <c r="N3805" s="148"/>
      <c r="O3805" s="106"/>
      <c r="P3805" s="43"/>
      <c r="Q3805" s="31"/>
      <c r="R3805" s="84"/>
      <c r="S3805" s="31"/>
      <c r="T3805" s="31"/>
      <c r="U3805" s="169"/>
      <c r="V3805" s="150"/>
      <c r="W3805" s="141" t="str" cm="1">
        <f t="array" ref="W3805">IF(SUM(LEN(B3805:V3805))=0,"",IF(OR(OR(ISBLANK(F3805),SUM(LEN(C3805),LEN(D3805))=0),AND(NOT(E3805="Unknown"),ISBLANK(J3805)),AND(NOT(O3805="Unknown"),ISBLANK(R3805))),"Missing Information", INDEX(Table15[Entire Service Line Classification], MATCH(SUMIFS(Table15[Unique ID],Table15[System-Owned Portion],E3805,Table15[If Material Anything Other than "Lead" in Column E,Was Material Ever Previously Lead?],G3805,Table15[Customer-Owned Portion],O3805),Table15[Unique ID],0),0)))</f>
        <v/>
      </c>
      <c r="X3805"/>
    </row>
    <row r="3806" spans="2:24" x14ac:dyDescent="0.35">
      <c r="B3806" s="146"/>
      <c r="C3806" s="31"/>
      <c r="D3806" s="31"/>
      <c r="E3806" s="44"/>
      <c r="F3806" s="43"/>
      <c r="G3806" s="84"/>
      <c r="H3806" s="31"/>
      <c r="I3806" s="31"/>
      <c r="J3806" s="84"/>
      <c r="K3806" s="31"/>
      <c r="L3806" s="31"/>
      <c r="M3806" s="169"/>
      <c r="N3806" s="148"/>
      <c r="O3806" s="106"/>
      <c r="P3806" s="43"/>
      <c r="Q3806" s="31"/>
      <c r="R3806" s="84"/>
      <c r="S3806" s="31"/>
      <c r="T3806" s="31"/>
      <c r="U3806" s="169"/>
      <c r="V3806" s="150"/>
      <c r="W3806" s="141" t="str" cm="1">
        <f t="array" ref="W3806">IF(SUM(LEN(B3806:V3806))=0,"",IF(OR(OR(ISBLANK(F3806),SUM(LEN(C3806),LEN(D3806))=0),AND(NOT(E3806="Unknown"),ISBLANK(J3806)),AND(NOT(O3806="Unknown"),ISBLANK(R3806))),"Missing Information", INDEX(Table15[Entire Service Line Classification], MATCH(SUMIFS(Table15[Unique ID],Table15[System-Owned Portion],E3806,Table15[If Material Anything Other than "Lead" in Column E,Was Material Ever Previously Lead?],G3806,Table15[Customer-Owned Portion],O3806),Table15[Unique ID],0),0)))</f>
        <v/>
      </c>
      <c r="X3806"/>
    </row>
    <row r="3807" spans="2:24" x14ac:dyDescent="0.35">
      <c r="B3807" s="146"/>
      <c r="C3807" s="31"/>
      <c r="D3807" s="31"/>
      <c r="E3807" s="44"/>
      <c r="F3807" s="43"/>
      <c r="G3807" s="84"/>
      <c r="H3807" s="31"/>
      <c r="I3807" s="31"/>
      <c r="J3807" s="84"/>
      <c r="K3807" s="31"/>
      <c r="L3807" s="31"/>
      <c r="M3807" s="169"/>
      <c r="N3807" s="148"/>
      <c r="O3807" s="106"/>
      <c r="P3807" s="43"/>
      <c r="Q3807" s="31"/>
      <c r="R3807" s="84"/>
      <c r="S3807" s="31"/>
      <c r="T3807" s="31"/>
      <c r="U3807" s="169"/>
      <c r="V3807" s="150"/>
      <c r="W3807" s="141" t="str" cm="1">
        <f t="array" ref="W3807">IF(SUM(LEN(B3807:V3807))=0,"",IF(OR(OR(ISBLANK(F3807),SUM(LEN(C3807),LEN(D3807))=0),AND(NOT(E3807="Unknown"),ISBLANK(J3807)),AND(NOT(O3807="Unknown"),ISBLANK(R3807))),"Missing Information", INDEX(Table15[Entire Service Line Classification], MATCH(SUMIFS(Table15[Unique ID],Table15[System-Owned Portion],E3807,Table15[If Material Anything Other than "Lead" in Column E,Was Material Ever Previously Lead?],G3807,Table15[Customer-Owned Portion],O3807),Table15[Unique ID],0),0)))</f>
        <v/>
      </c>
      <c r="X3807"/>
    </row>
    <row r="3808" spans="2:24" x14ac:dyDescent="0.35">
      <c r="B3808" s="146"/>
      <c r="C3808" s="31"/>
      <c r="D3808" s="31"/>
      <c r="E3808" s="44"/>
      <c r="F3808" s="43"/>
      <c r="G3808" s="84"/>
      <c r="H3808" s="31"/>
      <c r="I3808" s="31"/>
      <c r="J3808" s="84"/>
      <c r="K3808" s="31"/>
      <c r="L3808" s="31"/>
      <c r="M3808" s="169"/>
      <c r="N3808" s="148"/>
      <c r="O3808" s="106"/>
      <c r="P3808" s="43"/>
      <c r="Q3808" s="31"/>
      <c r="R3808" s="84"/>
      <c r="S3808" s="31"/>
      <c r="T3808" s="31"/>
      <c r="U3808" s="169"/>
      <c r="V3808" s="150"/>
      <c r="W3808" s="141" t="str" cm="1">
        <f t="array" ref="W3808">IF(SUM(LEN(B3808:V3808))=0,"",IF(OR(OR(ISBLANK(F3808),SUM(LEN(C3808),LEN(D3808))=0),AND(NOT(E3808="Unknown"),ISBLANK(J3808)),AND(NOT(O3808="Unknown"),ISBLANK(R3808))),"Missing Information", INDEX(Table15[Entire Service Line Classification], MATCH(SUMIFS(Table15[Unique ID],Table15[System-Owned Portion],E3808,Table15[If Material Anything Other than "Lead" in Column E,Was Material Ever Previously Lead?],G3808,Table15[Customer-Owned Portion],O3808),Table15[Unique ID],0),0)))</f>
        <v/>
      </c>
      <c r="X3808"/>
    </row>
    <row r="3809" spans="2:24" x14ac:dyDescent="0.35">
      <c r="B3809" s="146"/>
      <c r="C3809" s="31"/>
      <c r="D3809" s="31"/>
      <c r="E3809" s="44"/>
      <c r="F3809" s="43"/>
      <c r="G3809" s="84"/>
      <c r="H3809" s="31"/>
      <c r="I3809" s="31"/>
      <c r="J3809" s="84"/>
      <c r="K3809" s="31"/>
      <c r="L3809" s="31"/>
      <c r="M3809" s="169"/>
      <c r="N3809" s="148"/>
      <c r="O3809" s="106"/>
      <c r="P3809" s="43"/>
      <c r="Q3809" s="31"/>
      <c r="R3809" s="84"/>
      <c r="S3809" s="31"/>
      <c r="T3809" s="31"/>
      <c r="U3809" s="169"/>
      <c r="V3809" s="150"/>
      <c r="W3809" s="141" t="str" cm="1">
        <f t="array" ref="W3809">IF(SUM(LEN(B3809:V3809))=0,"",IF(OR(OR(ISBLANK(F3809),SUM(LEN(C3809),LEN(D3809))=0),AND(NOT(E3809="Unknown"),ISBLANK(J3809)),AND(NOT(O3809="Unknown"),ISBLANK(R3809))),"Missing Information", INDEX(Table15[Entire Service Line Classification], MATCH(SUMIFS(Table15[Unique ID],Table15[System-Owned Portion],E3809,Table15[If Material Anything Other than "Lead" in Column E,Was Material Ever Previously Lead?],G3809,Table15[Customer-Owned Portion],O3809),Table15[Unique ID],0),0)))</f>
        <v/>
      </c>
      <c r="X3809"/>
    </row>
    <row r="3810" spans="2:24" x14ac:dyDescent="0.35">
      <c r="B3810" s="146"/>
      <c r="C3810" s="31"/>
      <c r="D3810" s="31"/>
      <c r="E3810" s="44"/>
      <c r="F3810" s="43"/>
      <c r="G3810" s="84"/>
      <c r="H3810" s="31"/>
      <c r="I3810" s="31"/>
      <c r="J3810" s="84"/>
      <c r="K3810" s="31"/>
      <c r="L3810" s="31"/>
      <c r="M3810" s="169"/>
      <c r="N3810" s="148"/>
      <c r="O3810" s="106"/>
      <c r="P3810" s="43"/>
      <c r="Q3810" s="31"/>
      <c r="R3810" s="84"/>
      <c r="S3810" s="31"/>
      <c r="T3810" s="31"/>
      <c r="U3810" s="169"/>
      <c r="V3810" s="150"/>
      <c r="W3810" s="141" t="str" cm="1">
        <f t="array" ref="W3810">IF(SUM(LEN(B3810:V3810))=0,"",IF(OR(OR(ISBLANK(F3810),SUM(LEN(C3810),LEN(D3810))=0),AND(NOT(E3810="Unknown"),ISBLANK(J3810)),AND(NOT(O3810="Unknown"),ISBLANK(R3810))),"Missing Information", INDEX(Table15[Entire Service Line Classification], MATCH(SUMIFS(Table15[Unique ID],Table15[System-Owned Portion],E3810,Table15[If Material Anything Other than "Lead" in Column E,Was Material Ever Previously Lead?],G3810,Table15[Customer-Owned Portion],O3810),Table15[Unique ID],0),0)))</f>
        <v/>
      </c>
      <c r="X3810"/>
    </row>
    <row r="3811" spans="2:24" x14ac:dyDescent="0.35">
      <c r="B3811" s="146"/>
      <c r="C3811" s="31"/>
      <c r="D3811" s="31"/>
      <c r="E3811" s="44"/>
      <c r="F3811" s="43"/>
      <c r="G3811" s="84"/>
      <c r="H3811" s="31"/>
      <c r="I3811" s="31"/>
      <c r="J3811" s="84"/>
      <c r="K3811" s="31"/>
      <c r="L3811" s="31"/>
      <c r="M3811" s="169"/>
      <c r="N3811" s="148"/>
      <c r="O3811" s="106"/>
      <c r="P3811" s="43"/>
      <c r="Q3811" s="31"/>
      <c r="R3811" s="84"/>
      <c r="S3811" s="31"/>
      <c r="T3811" s="31"/>
      <c r="U3811" s="169"/>
      <c r="V3811" s="150"/>
      <c r="W3811" s="141" t="str" cm="1">
        <f t="array" ref="W3811">IF(SUM(LEN(B3811:V3811))=0,"",IF(OR(OR(ISBLANK(F3811),SUM(LEN(C3811),LEN(D3811))=0),AND(NOT(E3811="Unknown"),ISBLANK(J3811)),AND(NOT(O3811="Unknown"),ISBLANK(R3811))),"Missing Information", INDEX(Table15[Entire Service Line Classification], MATCH(SUMIFS(Table15[Unique ID],Table15[System-Owned Portion],E3811,Table15[If Material Anything Other than "Lead" in Column E,Was Material Ever Previously Lead?],G3811,Table15[Customer-Owned Portion],O3811),Table15[Unique ID],0),0)))</f>
        <v/>
      </c>
      <c r="X3811"/>
    </row>
    <row r="3812" spans="2:24" x14ac:dyDescent="0.35">
      <c r="B3812" s="146"/>
      <c r="C3812" s="31"/>
      <c r="D3812" s="31"/>
      <c r="E3812" s="44"/>
      <c r="F3812" s="43"/>
      <c r="G3812" s="84"/>
      <c r="H3812" s="31"/>
      <c r="I3812" s="31"/>
      <c r="J3812" s="84"/>
      <c r="K3812" s="31"/>
      <c r="L3812" s="31"/>
      <c r="M3812" s="169"/>
      <c r="N3812" s="148"/>
      <c r="O3812" s="106"/>
      <c r="P3812" s="43"/>
      <c r="Q3812" s="31"/>
      <c r="R3812" s="84"/>
      <c r="S3812" s="31"/>
      <c r="T3812" s="31"/>
      <c r="U3812" s="169"/>
      <c r="V3812" s="150"/>
      <c r="W3812" s="141" t="str" cm="1">
        <f t="array" ref="W3812">IF(SUM(LEN(B3812:V3812))=0,"",IF(OR(OR(ISBLANK(F3812),SUM(LEN(C3812),LEN(D3812))=0),AND(NOT(E3812="Unknown"),ISBLANK(J3812)),AND(NOT(O3812="Unknown"),ISBLANK(R3812))),"Missing Information", INDEX(Table15[Entire Service Line Classification], MATCH(SUMIFS(Table15[Unique ID],Table15[System-Owned Portion],E3812,Table15[If Material Anything Other than "Lead" in Column E,Was Material Ever Previously Lead?],G3812,Table15[Customer-Owned Portion],O3812),Table15[Unique ID],0),0)))</f>
        <v/>
      </c>
      <c r="X3812"/>
    </row>
    <row r="3813" spans="2:24" x14ac:dyDescent="0.35">
      <c r="B3813" s="146"/>
      <c r="C3813" s="31"/>
      <c r="D3813" s="31"/>
      <c r="E3813" s="44"/>
      <c r="F3813" s="43"/>
      <c r="G3813" s="84"/>
      <c r="H3813" s="31"/>
      <c r="I3813" s="31"/>
      <c r="J3813" s="84"/>
      <c r="K3813" s="31"/>
      <c r="L3813" s="31"/>
      <c r="M3813" s="169"/>
      <c r="N3813" s="148"/>
      <c r="O3813" s="106"/>
      <c r="P3813" s="43"/>
      <c r="Q3813" s="31"/>
      <c r="R3813" s="84"/>
      <c r="S3813" s="31"/>
      <c r="T3813" s="31"/>
      <c r="U3813" s="169"/>
      <c r="V3813" s="150"/>
      <c r="W3813" s="141" t="str" cm="1">
        <f t="array" ref="W3813">IF(SUM(LEN(B3813:V3813))=0,"",IF(OR(OR(ISBLANK(F3813),SUM(LEN(C3813),LEN(D3813))=0),AND(NOT(E3813="Unknown"),ISBLANK(J3813)),AND(NOT(O3813="Unknown"),ISBLANK(R3813))),"Missing Information", INDEX(Table15[Entire Service Line Classification], MATCH(SUMIFS(Table15[Unique ID],Table15[System-Owned Portion],E3813,Table15[If Material Anything Other than "Lead" in Column E,Was Material Ever Previously Lead?],G3813,Table15[Customer-Owned Portion],O3813),Table15[Unique ID],0),0)))</f>
        <v/>
      </c>
      <c r="X3813"/>
    </row>
    <row r="3814" spans="2:24" x14ac:dyDescent="0.35">
      <c r="B3814" s="146"/>
      <c r="C3814" s="31"/>
      <c r="D3814" s="31"/>
      <c r="E3814" s="44"/>
      <c r="F3814" s="43"/>
      <c r="G3814" s="84"/>
      <c r="H3814" s="31"/>
      <c r="I3814" s="31"/>
      <c r="J3814" s="84"/>
      <c r="K3814" s="31"/>
      <c r="L3814" s="31"/>
      <c r="M3814" s="169"/>
      <c r="N3814" s="148"/>
      <c r="O3814" s="106"/>
      <c r="P3814" s="43"/>
      <c r="Q3814" s="31"/>
      <c r="R3814" s="84"/>
      <c r="S3814" s="31"/>
      <c r="T3814" s="31"/>
      <c r="U3814" s="169"/>
      <c r="V3814" s="150"/>
      <c r="W3814" s="141" t="str" cm="1">
        <f t="array" ref="W3814">IF(SUM(LEN(B3814:V3814))=0,"",IF(OR(OR(ISBLANK(F3814),SUM(LEN(C3814),LEN(D3814))=0),AND(NOT(E3814="Unknown"),ISBLANK(J3814)),AND(NOT(O3814="Unknown"),ISBLANK(R3814))),"Missing Information", INDEX(Table15[Entire Service Line Classification], MATCH(SUMIFS(Table15[Unique ID],Table15[System-Owned Portion],E3814,Table15[If Material Anything Other than "Lead" in Column E,Was Material Ever Previously Lead?],G3814,Table15[Customer-Owned Portion],O3814),Table15[Unique ID],0),0)))</f>
        <v/>
      </c>
      <c r="X3814"/>
    </row>
    <row r="3815" spans="2:24" x14ac:dyDescent="0.35">
      <c r="B3815" s="146"/>
      <c r="C3815" s="31"/>
      <c r="D3815" s="31"/>
      <c r="E3815" s="44"/>
      <c r="F3815" s="43"/>
      <c r="G3815" s="84"/>
      <c r="H3815" s="31"/>
      <c r="I3815" s="31"/>
      <c r="J3815" s="84"/>
      <c r="K3815" s="31"/>
      <c r="L3815" s="31"/>
      <c r="M3815" s="169"/>
      <c r="N3815" s="148"/>
      <c r="O3815" s="106"/>
      <c r="P3815" s="43"/>
      <c r="Q3815" s="31"/>
      <c r="R3815" s="84"/>
      <c r="S3815" s="31"/>
      <c r="T3815" s="31"/>
      <c r="U3815" s="169"/>
      <c r="V3815" s="150"/>
      <c r="W3815" s="141" t="str" cm="1">
        <f t="array" ref="W3815">IF(SUM(LEN(B3815:V3815))=0,"",IF(OR(OR(ISBLANK(F3815),SUM(LEN(C3815),LEN(D3815))=0),AND(NOT(E3815="Unknown"),ISBLANK(J3815)),AND(NOT(O3815="Unknown"),ISBLANK(R3815))),"Missing Information", INDEX(Table15[Entire Service Line Classification], MATCH(SUMIFS(Table15[Unique ID],Table15[System-Owned Portion],E3815,Table15[If Material Anything Other than "Lead" in Column E,Was Material Ever Previously Lead?],G3815,Table15[Customer-Owned Portion],O3815),Table15[Unique ID],0),0)))</f>
        <v/>
      </c>
      <c r="X3815"/>
    </row>
    <row r="3816" spans="2:24" x14ac:dyDescent="0.35">
      <c r="B3816" s="146"/>
      <c r="C3816" s="31"/>
      <c r="D3816" s="31"/>
      <c r="E3816" s="44"/>
      <c r="F3816" s="43"/>
      <c r="G3816" s="84"/>
      <c r="H3816" s="31"/>
      <c r="I3816" s="31"/>
      <c r="J3816" s="84"/>
      <c r="K3816" s="31"/>
      <c r="L3816" s="31"/>
      <c r="M3816" s="169"/>
      <c r="N3816" s="148"/>
      <c r="O3816" s="106"/>
      <c r="P3816" s="43"/>
      <c r="Q3816" s="31"/>
      <c r="R3816" s="84"/>
      <c r="S3816" s="31"/>
      <c r="T3816" s="31"/>
      <c r="U3816" s="169"/>
      <c r="V3816" s="150"/>
      <c r="W3816" s="141" t="str" cm="1">
        <f t="array" ref="W3816">IF(SUM(LEN(B3816:V3816))=0,"",IF(OR(OR(ISBLANK(F3816),SUM(LEN(C3816),LEN(D3816))=0),AND(NOT(E3816="Unknown"),ISBLANK(J3816)),AND(NOT(O3816="Unknown"),ISBLANK(R3816))),"Missing Information", INDEX(Table15[Entire Service Line Classification], MATCH(SUMIFS(Table15[Unique ID],Table15[System-Owned Portion],E3816,Table15[If Material Anything Other than "Lead" in Column E,Was Material Ever Previously Lead?],G3816,Table15[Customer-Owned Portion],O3816),Table15[Unique ID],0),0)))</f>
        <v/>
      </c>
      <c r="X3816"/>
    </row>
    <row r="3817" spans="2:24" x14ac:dyDescent="0.35">
      <c r="B3817" s="146"/>
      <c r="C3817" s="31"/>
      <c r="D3817" s="31"/>
      <c r="E3817" s="44"/>
      <c r="F3817" s="43"/>
      <c r="G3817" s="84"/>
      <c r="H3817" s="31"/>
      <c r="I3817" s="31"/>
      <c r="J3817" s="84"/>
      <c r="K3817" s="31"/>
      <c r="L3817" s="31"/>
      <c r="M3817" s="169"/>
      <c r="N3817" s="148"/>
      <c r="O3817" s="106"/>
      <c r="P3817" s="43"/>
      <c r="Q3817" s="31"/>
      <c r="R3817" s="84"/>
      <c r="S3817" s="31"/>
      <c r="T3817" s="31"/>
      <c r="U3817" s="169"/>
      <c r="V3817" s="150"/>
      <c r="W3817" s="141" t="str" cm="1">
        <f t="array" ref="W3817">IF(SUM(LEN(B3817:V3817))=0,"",IF(OR(OR(ISBLANK(F3817),SUM(LEN(C3817),LEN(D3817))=0),AND(NOT(E3817="Unknown"),ISBLANK(J3817)),AND(NOT(O3817="Unknown"),ISBLANK(R3817))),"Missing Information", INDEX(Table15[Entire Service Line Classification], MATCH(SUMIFS(Table15[Unique ID],Table15[System-Owned Portion],E3817,Table15[If Material Anything Other than "Lead" in Column E,Was Material Ever Previously Lead?],G3817,Table15[Customer-Owned Portion],O3817),Table15[Unique ID],0),0)))</f>
        <v/>
      </c>
      <c r="X3817"/>
    </row>
    <row r="3818" spans="2:24" x14ac:dyDescent="0.35">
      <c r="B3818" s="146"/>
      <c r="C3818" s="31"/>
      <c r="D3818" s="31"/>
      <c r="E3818" s="44"/>
      <c r="F3818" s="43"/>
      <c r="G3818" s="84"/>
      <c r="H3818" s="31"/>
      <c r="I3818" s="31"/>
      <c r="J3818" s="84"/>
      <c r="K3818" s="31"/>
      <c r="L3818" s="31"/>
      <c r="M3818" s="169"/>
      <c r="N3818" s="148"/>
      <c r="O3818" s="106"/>
      <c r="P3818" s="43"/>
      <c r="Q3818" s="31"/>
      <c r="R3818" s="84"/>
      <c r="S3818" s="31"/>
      <c r="T3818" s="31"/>
      <c r="U3818" s="169"/>
      <c r="V3818" s="150"/>
      <c r="W3818" s="141" t="str" cm="1">
        <f t="array" ref="W3818">IF(SUM(LEN(B3818:V3818))=0,"",IF(OR(OR(ISBLANK(F3818),SUM(LEN(C3818),LEN(D3818))=0),AND(NOT(E3818="Unknown"),ISBLANK(J3818)),AND(NOT(O3818="Unknown"),ISBLANK(R3818))),"Missing Information", INDEX(Table15[Entire Service Line Classification], MATCH(SUMIFS(Table15[Unique ID],Table15[System-Owned Portion],E3818,Table15[If Material Anything Other than "Lead" in Column E,Was Material Ever Previously Lead?],G3818,Table15[Customer-Owned Portion],O3818),Table15[Unique ID],0),0)))</f>
        <v/>
      </c>
      <c r="X3818"/>
    </row>
    <row r="3819" spans="2:24" x14ac:dyDescent="0.35">
      <c r="B3819" s="146"/>
      <c r="C3819" s="31"/>
      <c r="D3819" s="31"/>
      <c r="E3819" s="44"/>
      <c r="F3819" s="43"/>
      <c r="G3819" s="84"/>
      <c r="H3819" s="31"/>
      <c r="I3819" s="31"/>
      <c r="J3819" s="84"/>
      <c r="K3819" s="31"/>
      <c r="L3819" s="31"/>
      <c r="M3819" s="169"/>
      <c r="N3819" s="148"/>
      <c r="O3819" s="106"/>
      <c r="P3819" s="43"/>
      <c r="Q3819" s="31"/>
      <c r="R3819" s="84"/>
      <c r="S3819" s="31"/>
      <c r="T3819" s="31"/>
      <c r="U3819" s="169"/>
      <c r="V3819" s="150"/>
      <c r="W3819" s="141" t="str" cm="1">
        <f t="array" ref="W3819">IF(SUM(LEN(B3819:V3819))=0,"",IF(OR(OR(ISBLANK(F3819),SUM(LEN(C3819),LEN(D3819))=0),AND(NOT(E3819="Unknown"),ISBLANK(J3819)),AND(NOT(O3819="Unknown"),ISBLANK(R3819))),"Missing Information", INDEX(Table15[Entire Service Line Classification], MATCH(SUMIFS(Table15[Unique ID],Table15[System-Owned Portion],E3819,Table15[If Material Anything Other than "Lead" in Column E,Was Material Ever Previously Lead?],G3819,Table15[Customer-Owned Portion],O3819),Table15[Unique ID],0),0)))</f>
        <v/>
      </c>
      <c r="X3819"/>
    </row>
    <row r="3820" spans="2:24" x14ac:dyDescent="0.35">
      <c r="B3820" s="146"/>
      <c r="C3820" s="31"/>
      <c r="D3820" s="31"/>
      <c r="E3820" s="44"/>
      <c r="F3820" s="43"/>
      <c r="G3820" s="84"/>
      <c r="H3820" s="31"/>
      <c r="I3820" s="31"/>
      <c r="J3820" s="84"/>
      <c r="K3820" s="31"/>
      <c r="L3820" s="31"/>
      <c r="M3820" s="169"/>
      <c r="N3820" s="148"/>
      <c r="O3820" s="106"/>
      <c r="P3820" s="43"/>
      <c r="Q3820" s="31"/>
      <c r="R3820" s="84"/>
      <c r="S3820" s="31"/>
      <c r="T3820" s="31"/>
      <c r="U3820" s="169"/>
      <c r="V3820" s="150"/>
      <c r="W3820" s="141" t="str" cm="1">
        <f t="array" ref="W3820">IF(SUM(LEN(B3820:V3820))=0,"",IF(OR(OR(ISBLANK(F3820),SUM(LEN(C3820),LEN(D3820))=0),AND(NOT(E3820="Unknown"),ISBLANK(J3820)),AND(NOT(O3820="Unknown"),ISBLANK(R3820))),"Missing Information", INDEX(Table15[Entire Service Line Classification], MATCH(SUMIFS(Table15[Unique ID],Table15[System-Owned Portion],E3820,Table15[If Material Anything Other than "Lead" in Column E,Was Material Ever Previously Lead?],G3820,Table15[Customer-Owned Portion],O3820),Table15[Unique ID],0),0)))</f>
        <v/>
      </c>
      <c r="X3820"/>
    </row>
    <row r="3821" spans="2:24" x14ac:dyDescent="0.35">
      <c r="B3821" s="146"/>
      <c r="C3821" s="31"/>
      <c r="D3821" s="31"/>
      <c r="E3821" s="44"/>
      <c r="F3821" s="43"/>
      <c r="G3821" s="84"/>
      <c r="H3821" s="31"/>
      <c r="I3821" s="31"/>
      <c r="J3821" s="84"/>
      <c r="K3821" s="31"/>
      <c r="L3821" s="31"/>
      <c r="M3821" s="169"/>
      <c r="N3821" s="148"/>
      <c r="O3821" s="106"/>
      <c r="P3821" s="43"/>
      <c r="Q3821" s="31"/>
      <c r="R3821" s="84"/>
      <c r="S3821" s="31"/>
      <c r="T3821" s="31"/>
      <c r="U3821" s="169"/>
      <c r="V3821" s="150"/>
      <c r="W3821" s="141" t="str" cm="1">
        <f t="array" ref="W3821">IF(SUM(LEN(B3821:V3821))=0,"",IF(OR(OR(ISBLANK(F3821),SUM(LEN(C3821),LEN(D3821))=0),AND(NOT(E3821="Unknown"),ISBLANK(J3821)),AND(NOT(O3821="Unknown"),ISBLANK(R3821))),"Missing Information", INDEX(Table15[Entire Service Line Classification], MATCH(SUMIFS(Table15[Unique ID],Table15[System-Owned Portion],E3821,Table15[If Material Anything Other than "Lead" in Column E,Was Material Ever Previously Lead?],G3821,Table15[Customer-Owned Portion],O3821),Table15[Unique ID],0),0)))</f>
        <v/>
      </c>
      <c r="X3821"/>
    </row>
    <row r="3822" spans="2:24" x14ac:dyDescent="0.35">
      <c r="B3822" s="146"/>
      <c r="C3822" s="31"/>
      <c r="D3822" s="31"/>
      <c r="E3822" s="44"/>
      <c r="F3822" s="43"/>
      <c r="G3822" s="84"/>
      <c r="H3822" s="31"/>
      <c r="I3822" s="31"/>
      <c r="J3822" s="84"/>
      <c r="K3822" s="31"/>
      <c r="L3822" s="31"/>
      <c r="M3822" s="169"/>
      <c r="N3822" s="148"/>
      <c r="O3822" s="106"/>
      <c r="P3822" s="43"/>
      <c r="Q3822" s="31"/>
      <c r="R3822" s="84"/>
      <c r="S3822" s="31"/>
      <c r="T3822" s="31"/>
      <c r="U3822" s="169"/>
      <c r="V3822" s="150"/>
      <c r="W3822" s="141" t="str" cm="1">
        <f t="array" ref="W3822">IF(SUM(LEN(B3822:V3822))=0,"",IF(OR(OR(ISBLANK(F3822),SUM(LEN(C3822),LEN(D3822))=0),AND(NOT(E3822="Unknown"),ISBLANK(J3822)),AND(NOT(O3822="Unknown"),ISBLANK(R3822))),"Missing Information", INDEX(Table15[Entire Service Line Classification], MATCH(SUMIFS(Table15[Unique ID],Table15[System-Owned Portion],E3822,Table15[If Material Anything Other than "Lead" in Column E,Was Material Ever Previously Lead?],G3822,Table15[Customer-Owned Portion],O3822),Table15[Unique ID],0),0)))</f>
        <v/>
      </c>
      <c r="X3822"/>
    </row>
    <row r="3823" spans="2:24" x14ac:dyDescent="0.35">
      <c r="B3823" s="146"/>
      <c r="C3823" s="31"/>
      <c r="D3823" s="31"/>
      <c r="E3823" s="44"/>
      <c r="F3823" s="43"/>
      <c r="G3823" s="84"/>
      <c r="H3823" s="31"/>
      <c r="I3823" s="31"/>
      <c r="J3823" s="84"/>
      <c r="K3823" s="31"/>
      <c r="L3823" s="31"/>
      <c r="M3823" s="169"/>
      <c r="N3823" s="148"/>
      <c r="O3823" s="106"/>
      <c r="P3823" s="43"/>
      <c r="Q3823" s="31"/>
      <c r="R3823" s="84"/>
      <c r="S3823" s="31"/>
      <c r="T3823" s="31"/>
      <c r="U3823" s="169"/>
      <c r="V3823" s="150"/>
      <c r="W3823" s="141" t="str" cm="1">
        <f t="array" ref="W3823">IF(SUM(LEN(B3823:V3823))=0,"",IF(OR(OR(ISBLANK(F3823),SUM(LEN(C3823),LEN(D3823))=0),AND(NOT(E3823="Unknown"),ISBLANK(J3823)),AND(NOT(O3823="Unknown"),ISBLANK(R3823))),"Missing Information", INDEX(Table15[Entire Service Line Classification], MATCH(SUMIFS(Table15[Unique ID],Table15[System-Owned Portion],E3823,Table15[If Material Anything Other than "Lead" in Column E,Was Material Ever Previously Lead?],G3823,Table15[Customer-Owned Portion],O3823),Table15[Unique ID],0),0)))</f>
        <v/>
      </c>
      <c r="X3823"/>
    </row>
    <row r="3824" spans="2:24" x14ac:dyDescent="0.35">
      <c r="B3824" s="146"/>
      <c r="C3824" s="31"/>
      <c r="D3824" s="31"/>
      <c r="E3824" s="44"/>
      <c r="F3824" s="43"/>
      <c r="G3824" s="84"/>
      <c r="H3824" s="31"/>
      <c r="I3824" s="31"/>
      <c r="J3824" s="84"/>
      <c r="K3824" s="31"/>
      <c r="L3824" s="31"/>
      <c r="M3824" s="169"/>
      <c r="N3824" s="148"/>
      <c r="O3824" s="106"/>
      <c r="P3824" s="43"/>
      <c r="Q3824" s="31"/>
      <c r="R3824" s="84"/>
      <c r="S3824" s="31"/>
      <c r="T3824" s="31"/>
      <c r="U3824" s="169"/>
      <c r="V3824" s="150"/>
      <c r="W3824" s="141" t="str" cm="1">
        <f t="array" ref="W3824">IF(SUM(LEN(B3824:V3824))=0,"",IF(OR(OR(ISBLANK(F3824),SUM(LEN(C3824),LEN(D3824))=0),AND(NOT(E3824="Unknown"),ISBLANK(J3824)),AND(NOT(O3824="Unknown"),ISBLANK(R3824))),"Missing Information", INDEX(Table15[Entire Service Line Classification], MATCH(SUMIFS(Table15[Unique ID],Table15[System-Owned Portion],E3824,Table15[If Material Anything Other than "Lead" in Column E,Was Material Ever Previously Lead?],G3824,Table15[Customer-Owned Portion],O3824),Table15[Unique ID],0),0)))</f>
        <v/>
      </c>
      <c r="X3824"/>
    </row>
    <row r="3825" spans="2:24" x14ac:dyDescent="0.35">
      <c r="B3825" s="146"/>
      <c r="C3825" s="31"/>
      <c r="D3825" s="31"/>
      <c r="E3825" s="44"/>
      <c r="F3825" s="43"/>
      <c r="G3825" s="84"/>
      <c r="H3825" s="31"/>
      <c r="I3825" s="31"/>
      <c r="J3825" s="84"/>
      <c r="K3825" s="31"/>
      <c r="L3825" s="31"/>
      <c r="M3825" s="169"/>
      <c r="N3825" s="148"/>
      <c r="O3825" s="106"/>
      <c r="P3825" s="43"/>
      <c r="Q3825" s="31"/>
      <c r="R3825" s="84"/>
      <c r="S3825" s="31"/>
      <c r="T3825" s="31"/>
      <c r="U3825" s="169"/>
      <c r="V3825" s="150"/>
      <c r="W3825" s="141" t="str" cm="1">
        <f t="array" ref="W3825">IF(SUM(LEN(B3825:V3825))=0,"",IF(OR(OR(ISBLANK(F3825),SUM(LEN(C3825),LEN(D3825))=0),AND(NOT(E3825="Unknown"),ISBLANK(J3825)),AND(NOT(O3825="Unknown"),ISBLANK(R3825))),"Missing Information", INDEX(Table15[Entire Service Line Classification], MATCH(SUMIFS(Table15[Unique ID],Table15[System-Owned Portion],E3825,Table15[If Material Anything Other than "Lead" in Column E,Was Material Ever Previously Lead?],G3825,Table15[Customer-Owned Portion],O3825),Table15[Unique ID],0),0)))</f>
        <v/>
      </c>
      <c r="X3825"/>
    </row>
    <row r="3826" spans="2:24" x14ac:dyDescent="0.35">
      <c r="B3826" s="146"/>
      <c r="C3826" s="31"/>
      <c r="D3826" s="31"/>
      <c r="E3826" s="44"/>
      <c r="F3826" s="43"/>
      <c r="G3826" s="84"/>
      <c r="H3826" s="31"/>
      <c r="I3826" s="31"/>
      <c r="J3826" s="84"/>
      <c r="K3826" s="31"/>
      <c r="L3826" s="31"/>
      <c r="M3826" s="169"/>
      <c r="N3826" s="148"/>
      <c r="O3826" s="106"/>
      <c r="P3826" s="43"/>
      <c r="Q3826" s="31"/>
      <c r="R3826" s="84"/>
      <c r="S3826" s="31"/>
      <c r="T3826" s="31"/>
      <c r="U3826" s="169"/>
      <c r="V3826" s="150"/>
      <c r="W3826" s="141" t="str" cm="1">
        <f t="array" ref="W3826">IF(SUM(LEN(B3826:V3826))=0,"",IF(OR(OR(ISBLANK(F3826),SUM(LEN(C3826),LEN(D3826))=0),AND(NOT(E3826="Unknown"),ISBLANK(J3826)),AND(NOT(O3826="Unknown"),ISBLANK(R3826))),"Missing Information", INDEX(Table15[Entire Service Line Classification], MATCH(SUMIFS(Table15[Unique ID],Table15[System-Owned Portion],E3826,Table15[If Material Anything Other than "Lead" in Column E,Was Material Ever Previously Lead?],G3826,Table15[Customer-Owned Portion],O3826),Table15[Unique ID],0),0)))</f>
        <v/>
      </c>
      <c r="X3826"/>
    </row>
    <row r="3827" spans="2:24" x14ac:dyDescent="0.35">
      <c r="B3827" s="146"/>
      <c r="C3827" s="31"/>
      <c r="D3827" s="31"/>
      <c r="E3827" s="44"/>
      <c r="F3827" s="43"/>
      <c r="G3827" s="84"/>
      <c r="H3827" s="31"/>
      <c r="I3827" s="31"/>
      <c r="J3827" s="84"/>
      <c r="K3827" s="31"/>
      <c r="L3827" s="31"/>
      <c r="M3827" s="169"/>
      <c r="N3827" s="148"/>
      <c r="O3827" s="106"/>
      <c r="P3827" s="43"/>
      <c r="Q3827" s="31"/>
      <c r="R3827" s="84"/>
      <c r="S3827" s="31"/>
      <c r="T3827" s="31"/>
      <c r="U3827" s="169"/>
      <c r="V3827" s="150"/>
      <c r="W3827" s="141" t="str" cm="1">
        <f t="array" ref="W3827">IF(SUM(LEN(B3827:V3827))=0,"",IF(OR(OR(ISBLANK(F3827),SUM(LEN(C3827),LEN(D3827))=0),AND(NOT(E3827="Unknown"),ISBLANK(J3827)),AND(NOT(O3827="Unknown"),ISBLANK(R3827))),"Missing Information", INDEX(Table15[Entire Service Line Classification], MATCH(SUMIFS(Table15[Unique ID],Table15[System-Owned Portion],E3827,Table15[If Material Anything Other than "Lead" in Column E,Was Material Ever Previously Lead?],G3827,Table15[Customer-Owned Portion],O3827),Table15[Unique ID],0),0)))</f>
        <v/>
      </c>
      <c r="X3827"/>
    </row>
    <row r="3828" spans="2:24" x14ac:dyDescent="0.35">
      <c r="B3828" s="146"/>
      <c r="C3828" s="31"/>
      <c r="D3828" s="31"/>
      <c r="E3828" s="44"/>
      <c r="F3828" s="43"/>
      <c r="G3828" s="84"/>
      <c r="H3828" s="31"/>
      <c r="I3828" s="31"/>
      <c r="J3828" s="84"/>
      <c r="K3828" s="31"/>
      <c r="L3828" s="31"/>
      <c r="M3828" s="169"/>
      <c r="N3828" s="148"/>
      <c r="O3828" s="106"/>
      <c r="P3828" s="43"/>
      <c r="Q3828" s="31"/>
      <c r="R3828" s="84"/>
      <c r="S3828" s="31"/>
      <c r="T3828" s="31"/>
      <c r="U3828" s="169"/>
      <c r="V3828" s="150"/>
      <c r="W3828" s="141" t="str" cm="1">
        <f t="array" ref="W3828">IF(SUM(LEN(B3828:V3828))=0,"",IF(OR(OR(ISBLANK(F3828),SUM(LEN(C3828),LEN(D3828))=0),AND(NOT(E3828="Unknown"),ISBLANK(J3828)),AND(NOT(O3828="Unknown"),ISBLANK(R3828))),"Missing Information", INDEX(Table15[Entire Service Line Classification], MATCH(SUMIFS(Table15[Unique ID],Table15[System-Owned Portion],E3828,Table15[If Material Anything Other than "Lead" in Column E,Was Material Ever Previously Lead?],G3828,Table15[Customer-Owned Portion],O3828),Table15[Unique ID],0),0)))</f>
        <v/>
      </c>
      <c r="X3828"/>
    </row>
    <row r="3829" spans="2:24" x14ac:dyDescent="0.35">
      <c r="B3829" s="146"/>
      <c r="C3829" s="31"/>
      <c r="D3829" s="31"/>
      <c r="E3829" s="44"/>
      <c r="F3829" s="43"/>
      <c r="G3829" s="84"/>
      <c r="H3829" s="31"/>
      <c r="I3829" s="31"/>
      <c r="J3829" s="84"/>
      <c r="K3829" s="31"/>
      <c r="L3829" s="31"/>
      <c r="M3829" s="169"/>
      <c r="N3829" s="148"/>
      <c r="O3829" s="106"/>
      <c r="P3829" s="43"/>
      <c r="Q3829" s="31"/>
      <c r="R3829" s="84"/>
      <c r="S3829" s="31"/>
      <c r="T3829" s="31"/>
      <c r="U3829" s="169"/>
      <c r="V3829" s="150"/>
      <c r="W3829" s="141" t="str" cm="1">
        <f t="array" ref="W3829">IF(SUM(LEN(B3829:V3829))=0,"",IF(OR(OR(ISBLANK(F3829),SUM(LEN(C3829),LEN(D3829))=0),AND(NOT(E3829="Unknown"),ISBLANK(J3829)),AND(NOT(O3829="Unknown"),ISBLANK(R3829))),"Missing Information", INDEX(Table15[Entire Service Line Classification], MATCH(SUMIFS(Table15[Unique ID],Table15[System-Owned Portion],E3829,Table15[If Material Anything Other than "Lead" in Column E,Was Material Ever Previously Lead?],G3829,Table15[Customer-Owned Portion],O3829),Table15[Unique ID],0),0)))</f>
        <v/>
      </c>
      <c r="X3829"/>
    </row>
    <row r="3830" spans="2:24" x14ac:dyDescent="0.35">
      <c r="B3830" s="146"/>
      <c r="C3830" s="31"/>
      <c r="D3830" s="31"/>
      <c r="E3830" s="44"/>
      <c r="F3830" s="43"/>
      <c r="G3830" s="84"/>
      <c r="H3830" s="31"/>
      <c r="I3830" s="31"/>
      <c r="J3830" s="84"/>
      <c r="K3830" s="31"/>
      <c r="L3830" s="31"/>
      <c r="M3830" s="169"/>
      <c r="N3830" s="148"/>
      <c r="O3830" s="106"/>
      <c r="P3830" s="43"/>
      <c r="Q3830" s="31"/>
      <c r="R3830" s="84"/>
      <c r="S3830" s="31"/>
      <c r="T3830" s="31"/>
      <c r="U3830" s="169"/>
      <c r="V3830" s="150"/>
      <c r="W3830" s="141" t="str" cm="1">
        <f t="array" ref="W3830">IF(SUM(LEN(B3830:V3830))=0,"",IF(OR(OR(ISBLANK(F3830),SUM(LEN(C3830),LEN(D3830))=0),AND(NOT(E3830="Unknown"),ISBLANK(J3830)),AND(NOT(O3830="Unknown"),ISBLANK(R3830))),"Missing Information", INDEX(Table15[Entire Service Line Classification], MATCH(SUMIFS(Table15[Unique ID],Table15[System-Owned Portion],E3830,Table15[If Material Anything Other than "Lead" in Column E,Was Material Ever Previously Lead?],G3830,Table15[Customer-Owned Portion],O3830),Table15[Unique ID],0),0)))</f>
        <v/>
      </c>
      <c r="X3830"/>
    </row>
    <row r="3831" spans="2:24" x14ac:dyDescent="0.35">
      <c r="B3831" s="146"/>
      <c r="C3831" s="31"/>
      <c r="D3831" s="31"/>
      <c r="E3831" s="44"/>
      <c r="F3831" s="43"/>
      <c r="G3831" s="84"/>
      <c r="H3831" s="31"/>
      <c r="I3831" s="31"/>
      <c r="J3831" s="84"/>
      <c r="K3831" s="31"/>
      <c r="L3831" s="31"/>
      <c r="M3831" s="169"/>
      <c r="N3831" s="148"/>
      <c r="O3831" s="106"/>
      <c r="P3831" s="43"/>
      <c r="Q3831" s="31"/>
      <c r="R3831" s="84"/>
      <c r="S3831" s="31"/>
      <c r="T3831" s="31"/>
      <c r="U3831" s="169"/>
      <c r="V3831" s="150"/>
      <c r="W3831" s="141" t="str" cm="1">
        <f t="array" ref="W3831">IF(SUM(LEN(B3831:V3831))=0,"",IF(OR(OR(ISBLANK(F3831),SUM(LEN(C3831),LEN(D3831))=0),AND(NOT(E3831="Unknown"),ISBLANK(J3831)),AND(NOT(O3831="Unknown"),ISBLANK(R3831))),"Missing Information", INDEX(Table15[Entire Service Line Classification], MATCH(SUMIFS(Table15[Unique ID],Table15[System-Owned Portion],E3831,Table15[If Material Anything Other than "Lead" in Column E,Was Material Ever Previously Lead?],G3831,Table15[Customer-Owned Portion],O3831),Table15[Unique ID],0),0)))</f>
        <v/>
      </c>
      <c r="X3831"/>
    </row>
    <row r="3832" spans="2:24" x14ac:dyDescent="0.35">
      <c r="B3832" s="146"/>
      <c r="C3832" s="31"/>
      <c r="D3832" s="31"/>
      <c r="E3832" s="44"/>
      <c r="F3832" s="43"/>
      <c r="G3832" s="84"/>
      <c r="H3832" s="31"/>
      <c r="I3832" s="31"/>
      <c r="J3832" s="84"/>
      <c r="K3832" s="31"/>
      <c r="L3832" s="31"/>
      <c r="M3832" s="169"/>
      <c r="N3832" s="148"/>
      <c r="O3832" s="106"/>
      <c r="P3832" s="43"/>
      <c r="Q3832" s="31"/>
      <c r="R3832" s="84"/>
      <c r="S3832" s="31"/>
      <c r="T3832" s="31"/>
      <c r="U3832" s="169"/>
      <c r="V3832" s="150"/>
      <c r="W3832" s="141" t="str" cm="1">
        <f t="array" ref="W3832">IF(SUM(LEN(B3832:V3832))=0,"",IF(OR(OR(ISBLANK(F3832),SUM(LEN(C3832),LEN(D3832))=0),AND(NOT(E3832="Unknown"),ISBLANK(J3832)),AND(NOT(O3832="Unknown"),ISBLANK(R3832))),"Missing Information", INDEX(Table15[Entire Service Line Classification], MATCH(SUMIFS(Table15[Unique ID],Table15[System-Owned Portion],E3832,Table15[If Material Anything Other than "Lead" in Column E,Was Material Ever Previously Lead?],G3832,Table15[Customer-Owned Portion],O3832),Table15[Unique ID],0),0)))</f>
        <v/>
      </c>
      <c r="X3832"/>
    </row>
    <row r="3833" spans="2:24" x14ac:dyDescent="0.35">
      <c r="B3833" s="146"/>
      <c r="C3833" s="31"/>
      <c r="D3833" s="31"/>
      <c r="E3833" s="44"/>
      <c r="F3833" s="43"/>
      <c r="G3833" s="84"/>
      <c r="H3833" s="31"/>
      <c r="I3833" s="31"/>
      <c r="J3833" s="84"/>
      <c r="K3833" s="31"/>
      <c r="L3833" s="31"/>
      <c r="M3833" s="169"/>
      <c r="N3833" s="148"/>
      <c r="O3833" s="106"/>
      <c r="P3833" s="43"/>
      <c r="Q3833" s="31"/>
      <c r="R3833" s="84"/>
      <c r="S3833" s="31"/>
      <c r="T3833" s="31"/>
      <c r="U3833" s="169"/>
      <c r="V3833" s="150"/>
      <c r="W3833" s="141" t="str" cm="1">
        <f t="array" ref="W3833">IF(SUM(LEN(B3833:V3833))=0,"",IF(OR(OR(ISBLANK(F3833),SUM(LEN(C3833),LEN(D3833))=0),AND(NOT(E3833="Unknown"),ISBLANK(J3833)),AND(NOT(O3833="Unknown"),ISBLANK(R3833))),"Missing Information", INDEX(Table15[Entire Service Line Classification], MATCH(SUMIFS(Table15[Unique ID],Table15[System-Owned Portion],E3833,Table15[If Material Anything Other than "Lead" in Column E,Was Material Ever Previously Lead?],G3833,Table15[Customer-Owned Portion],O3833),Table15[Unique ID],0),0)))</f>
        <v/>
      </c>
      <c r="X3833"/>
    </row>
    <row r="3834" spans="2:24" x14ac:dyDescent="0.35">
      <c r="B3834" s="146"/>
      <c r="C3834" s="31"/>
      <c r="D3834" s="31"/>
      <c r="E3834" s="44"/>
      <c r="F3834" s="43"/>
      <c r="G3834" s="84"/>
      <c r="H3834" s="31"/>
      <c r="I3834" s="31"/>
      <c r="J3834" s="84"/>
      <c r="K3834" s="31"/>
      <c r="L3834" s="31"/>
      <c r="M3834" s="169"/>
      <c r="N3834" s="148"/>
      <c r="O3834" s="106"/>
      <c r="P3834" s="43"/>
      <c r="Q3834" s="31"/>
      <c r="R3834" s="84"/>
      <c r="S3834" s="31"/>
      <c r="T3834" s="31"/>
      <c r="U3834" s="169"/>
      <c r="V3834" s="150"/>
      <c r="W3834" s="141" t="str" cm="1">
        <f t="array" ref="W3834">IF(SUM(LEN(B3834:V3834))=0,"",IF(OR(OR(ISBLANK(F3834),SUM(LEN(C3834),LEN(D3834))=0),AND(NOT(E3834="Unknown"),ISBLANK(J3834)),AND(NOT(O3834="Unknown"),ISBLANK(R3834))),"Missing Information", INDEX(Table15[Entire Service Line Classification], MATCH(SUMIFS(Table15[Unique ID],Table15[System-Owned Portion],E3834,Table15[If Material Anything Other than "Lead" in Column E,Was Material Ever Previously Lead?],G3834,Table15[Customer-Owned Portion],O3834),Table15[Unique ID],0),0)))</f>
        <v/>
      </c>
      <c r="X3834"/>
    </row>
    <row r="3835" spans="2:24" x14ac:dyDescent="0.35">
      <c r="B3835" s="146"/>
      <c r="C3835" s="31"/>
      <c r="D3835" s="31"/>
      <c r="E3835" s="44"/>
      <c r="F3835" s="43"/>
      <c r="G3835" s="84"/>
      <c r="H3835" s="31"/>
      <c r="I3835" s="31"/>
      <c r="J3835" s="84"/>
      <c r="K3835" s="31"/>
      <c r="L3835" s="31"/>
      <c r="M3835" s="169"/>
      <c r="N3835" s="148"/>
      <c r="O3835" s="106"/>
      <c r="P3835" s="43"/>
      <c r="Q3835" s="31"/>
      <c r="R3835" s="84"/>
      <c r="S3835" s="31"/>
      <c r="T3835" s="31"/>
      <c r="U3835" s="169"/>
      <c r="V3835" s="150"/>
      <c r="W3835" s="141" t="str" cm="1">
        <f t="array" ref="W3835">IF(SUM(LEN(B3835:V3835))=0,"",IF(OR(OR(ISBLANK(F3835),SUM(LEN(C3835),LEN(D3835))=0),AND(NOT(E3835="Unknown"),ISBLANK(J3835)),AND(NOT(O3835="Unknown"),ISBLANK(R3835))),"Missing Information", INDEX(Table15[Entire Service Line Classification], MATCH(SUMIFS(Table15[Unique ID],Table15[System-Owned Portion],E3835,Table15[If Material Anything Other than "Lead" in Column E,Was Material Ever Previously Lead?],G3835,Table15[Customer-Owned Portion],O3835),Table15[Unique ID],0),0)))</f>
        <v/>
      </c>
      <c r="X3835"/>
    </row>
    <row r="3836" spans="2:24" x14ac:dyDescent="0.35">
      <c r="B3836" s="146"/>
      <c r="C3836" s="31"/>
      <c r="D3836" s="31"/>
      <c r="E3836" s="44"/>
      <c r="F3836" s="43"/>
      <c r="G3836" s="84"/>
      <c r="H3836" s="31"/>
      <c r="I3836" s="31"/>
      <c r="J3836" s="84"/>
      <c r="K3836" s="31"/>
      <c r="L3836" s="31"/>
      <c r="M3836" s="169"/>
      <c r="N3836" s="148"/>
      <c r="O3836" s="106"/>
      <c r="P3836" s="43"/>
      <c r="Q3836" s="31"/>
      <c r="R3836" s="84"/>
      <c r="S3836" s="31"/>
      <c r="T3836" s="31"/>
      <c r="U3836" s="169"/>
      <c r="V3836" s="150"/>
      <c r="W3836" s="141" t="str" cm="1">
        <f t="array" ref="W3836">IF(SUM(LEN(B3836:V3836))=0,"",IF(OR(OR(ISBLANK(F3836),SUM(LEN(C3836),LEN(D3836))=0),AND(NOT(E3836="Unknown"),ISBLANK(J3836)),AND(NOT(O3836="Unknown"),ISBLANK(R3836))),"Missing Information", INDEX(Table15[Entire Service Line Classification], MATCH(SUMIFS(Table15[Unique ID],Table15[System-Owned Portion],E3836,Table15[If Material Anything Other than "Lead" in Column E,Was Material Ever Previously Lead?],G3836,Table15[Customer-Owned Portion],O3836),Table15[Unique ID],0),0)))</f>
        <v/>
      </c>
      <c r="X3836"/>
    </row>
    <row r="3837" spans="2:24" x14ac:dyDescent="0.35">
      <c r="B3837" s="146"/>
      <c r="C3837" s="31"/>
      <c r="D3837" s="31"/>
      <c r="E3837" s="44"/>
      <c r="F3837" s="43"/>
      <c r="G3837" s="84"/>
      <c r="H3837" s="31"/>
      <c r="I3837" s="31"/>
      <c r="J3837" s="84"/>
      <c r="K3837" s="31"/>
      <c r="L3837" s="31"/>
      <c r="M3837" s="169"/>
      <c r="N3837" s="148"/>
      <c r="O3837" s="106"/>
      <c r="P3837" s="43"/>
      <c r="Q3837" s="31"/>
      <c r="R3837" s="84"/>
      <c r="S3837" s="31"/>
      <c r="T3837" s="31"/>
      <c r="U3837" s="169"/>
      <c r="V3837" s="150"/>
      <c r="W3837" s="141" t="str" cm="1">
        <f t="array" ref="W3837">IF(SUM(LEN(B3837:V3837))=0,"",IF(OR(OR(ISBLANK(F3837),SUM(LEN(C3837),LEN(D3837))=0),AND(NOT(E3837="Unknown"),ISBLANK(J3837)),AND(NOT(O3837="Unknown"),ISBLANK(R3837))),"Missing Information", INDEX(Table15[Entire Service Line Classification], MATCH(SUMIFS(Table15[Unique ID],Table15[System-Owned Portion],E3837,Table15[If Material Anything Other than "Lead" in Column E,Was Material Ever Previously Lead?],G3837,Table15[Customer-Owned Portion],O3837),Table15[Unique ID],0),0)))</f>
        <v/>
      </c>
      <c r="X3837"/>
    </row>
    <row r="3838" spans="2:24" x14ac:dyDescent="0.35">
      <c r="B3838" s="146"/>
      <c r="C3838" s="31"/>
      <c r="D3838" s="31"/>
      <c r="E3838" s="44"/>
      <c r="F3838" s="43"/>
      <c r="G3838" s="84"/>
      <c r="H3838" s="31"/>
      <c r="I3838" s="31"/>
      <c r="J3838" s="84"/>
      <c r="K3838" s="31"/>
      <c r="L3838" s="31"/>
      <c r="M3838" s="169"/>
      <c r="N3838" s="148"/>
      <c r="O3838" s="106"/>
      <c r="P3838" s="43"/>
      <c r="Q3838" s="31"/>
      <c r="R3838" s="84"/>
      <c r="S3838" s="31"/>
      <c r="T3838" s="31"/>
      <c r="U3838" s="169"/>
      <c r="V3838" s="150"/>
      <c r="W3838" s="141" t="str" cm="1">
        <f t="array" ref="W3838">IF(SUM(LEN(B3838:V3838))=0,"",IF(OR(OR(ISBLANK(F3838),SUM(LEN(C3838),LEN(D3838))=0),AND(NOT(E3838="Unknown"),ISBLANK(J3838)),AND(NOT(O3838="Unknown"),ISBLANK(R3838))),"Missing Information", INDEX(Table15[Entire Service Line Classification], MATCH(SUMIFS(Table15[Unique ID],Table15[System-Owned Portion],E3838,Table15[If Material Anything Other than "Lead" in Column E,Was Material Ever Previously Lead?],G3838,Table15[Customer-Owned Portion],O3838),Table15[Unique ID],0),0)))</f>
        <v/>
      </c>
      <c r="X3838"/>
    </row>
    <row r="3839" spans="2:24" x14ac:dyDescent="0.35">
      <c r="B3839" s="146"/>
      <c r="C3839" s="31"/>
      <c r="D3839" s="31"/>
      <c r="E3839" s="44"/>
      <c r="F3839" s="43"/>
      <c r="G3839" s="84"/>
      <c r="H3839" s="31"/>
      <c r="I3839" s="31"/>
      <c r="J3839" s="84"/>
      <c r="K3839" s="31"/>
      <c r="L3839" s="31"/>
      <c r="M3839" s="169"/>
      <c r="N3839" s="148"/>
      <c r="O3839" s="106"/>
      <c r="P3839" s="43"/>
      <c r="Q3839" s="31"/>
      <c r="R3839" s="84"/>
      <c r="S3839" s="31"/>
      <c r="T3839" s="31"/>
      <c r="U3839" s="169"/>
      <c r="V3839" s="150"/>
      <c r="W3839" s="141" t="str" cm="1">
        <f t="array" ref="W3839">IF(SUM(LEN(B3839:V3839))=0,"",IF(OR(OR(ISBLANK(F3839),SUM(LEN(C3839),LEN(D3839))=0),AND(NOT(E3839="Unknown"),ISBLANK(J3839)),AND(NOT(O3839="Unknown"),ISBLANK(R3839))),"Missing Information", INDEX(Table15[Entire Service Line Classification], MATCH(SUMIFS(Table15[Unique ID],Table15[System-Owned Portion],E3839,Table15[If Material Anything Other than "Lead" in Column E,Was Material Ever Previously Lead?],G3839,Table15[Customer-Owned Portion],O3839),Table15[Unique ID],0),0)))</f>
        <v/>
      </c>
      <c r="X3839"/>
    </row>
    <row r="3840" spans="2:24" x14ac:dyDescent="0.35">
      <c r="B3840" s="146"/>
      <c r="C3840" s="31"/>
      <c r="D3840" s="31"/>
      <c r="E3840" s="44"/>
      <c r="F3840" s="43"/>
      <c r="G3840" s="84"/>
      <c r="H3840" s="31"/>
      <c r="I3840" s="31"/>
      <c r="J3840" s="84"/>
      <c r="K3840" s="31"/>
      <c r="L3840" s="31"/>
      <c r="M3840" s="169"/>
      <c r="N3840" s="148"/>
      <c r="O3840" s="106"/>
      <c r="P3840" s="43"/>
      <c r="Q3840" s="31"/>
      <c r="R3840" s="84"/>
      <c r="S3840" s="31"/>
      <c r="T3840" s="31"/>
      <c r="U3840" s="169"/>
      <c r="V3840" s="150"/>
      <c r="W3840" s="141" t="str" cm="1">
        <f t="array" ref="W3840">IF(SUM(LEN(B3840:V3840))=0,"",IF(OR(OR(ISBLANK(F3840),SUM(LEN(C3840),LEN(D3840))=0),AND(NOT(E3840="Unknown"),ISBLANK(J3840)),AND(NOT(O3840="Unknown"),ISBLANK(R3840))),"Missing Information", INDEX(Table15[Entire Service Line Classification], MATCH(SUMIFS(Table15[Unique ID],Table15[System-Owned Portion],E3840,Table15[If Material Anything Other than "Lead" in Column E,Was Material Ever Previously Lead?],G3840,Table15[Customer-Owned Portion],O3840),Table15[Unique ID],0),0)))</f>
        <v/>
      </c>
      <c r="X3840"/>
    </row>
    <row r="3841" spans="2:24" x14ac:dyDescent="0.35">
      <c r="B3841" s="146"/>
      <c r="C3841" s="31"/>
      <c r="D3841" s="31"/>
      <c r="E3841" s="44"/>
      <c r="F3841" s="43"/>
      <c r="G3841" s="84"/>
      <c r="H3841" s="31"/>
      <c r="I3841" s="31"/>
      <c r="J3841" s="84"/>
      <c r="K3841" s="31"/>
      <c r="L3841" s="31"/>
      <c r="M3841" s="169"/>
      <c r="N3841" s="148"/>
      <c r="O3841" s="106"/>
      <c r="P3841" s="43"/>
      <c r="Q3841" s="31"/>
      <c r="R3841" s="84"/>
      <c r="S3841" s="31"/>
      <c r="T3841" s="31"/>
      <c r="U3841" s="169"/>
      <c r="V3841" s="150"/>
      <c r="W3841" s="141" t="str" cm="1">
        <f t="array" ref="W3841">IF(SUM(LEN(B3841:V3841))=0,"",IF(OR(OR(ISBLANK(F3841),SUM(LEN(C3841),LEN(D3841))=0),AND(NOT(E3841="Unknown"),ISBLANK(J3841)),AND(NOT(O3841="Unknown"),ISBLANK(R3841))),"Missing Information", INDEX(Table15[Entire Service Line Classification], MATCH(SUMIFS(Table15[Unique ID],Table15[System-Owned Portion],E3841,Table15[If Material Anything Other than "Lead" in Column E,Was Material Ever Previously Lead?],G3841,Table15[Customer-Owned Portion],O3841),Table15[Unique ID],0),0)))</f>
        <v/>
      </c>
      <c r="X3841"/>
    </row>
    <row r="3842" spans="2:24" x14ac:dyDescent="0.35">
      <c r="B3842" s="146"/>
      <c r="C3842" s="31"/>
      <c r="D3842" s="31"/>
      <c r="E3842" s="44"/>
      <c r="F3842" s="43"/>
      <c r="G3842" s="84"/>
      <c r="H3842" s="31"/>
      <c r="I3842" s="31"/>
      <c r="J3842" s="84"/>
      <c r="K3842" s="31"/>
      <c r="L3842" s="31"/>
      <c r="M3842" s="169"/>
      <c r="N3842" s="148"/>
      <c r="O3842" s="106"/>
      <c r="P3842" s="43"/>
      <c r="Q3842" s="31"/>
      <c r="R3842" s="84"/>
      <c r="S3842" s="31"/>
      <c r="T3842" s="31"/>
      <c r="U3842" s="169"/>
      <c r="V3842" s="150"/>
      <c r="W3842" s="141" t="str" cm="1">
        <f t="array" ref="W3842">IF(SUM(LEN(B3842:V3842))=0,"",IF(OR(OR(ISBLANK(F3842),SUM(LEN(C3842),LEN(D3842))=0),AND(NOT(E3842="Unknown"),ISBLANK(J3842)),AND(NOT(O3842="Unknown"),ISBLANK(R3842))),"Missing Information", INDEX(Table15[Entire Service Line Classification], MATCH(SUMIFS(Table15[Unique ID],Table15[System-Owned Portion],E3842,Table15[If Material Anything Other than "Lead" in Column E,Was Material Ever Previously Lead?],G3842,Table15[Customer-Owned Portion],O3842),Table15[Unique ID],0),0)))</f>
        <v/>
      </c>
      <c r="X3842"/>
    </row>
    <row r="3843" spans="2:24" x14ac:dyDescent="0.35">
      <c r="B3843" s="146"/>
      <c r="C3843" s="31"/>
      <c r="D3843" s="31"/>
      <c r="E3843" s="44"/>
      <c r="F3843" s="43"/>
      <c r="G3843" s="84"/>
      <c r="H3843" s="31"/>
      <c r="I3843" s="31"/>
      <c r="J3843" s="84"/>
      <c r="K3843" s="31"/>
      <c r="L3843" s="31"/>
      <c r="M3843" s="169"/>
      <c r="N3843" s="148"/>
      <c r="O3843" s="106"/>
      <c r="P3843" s="43"/>
      <c r="Q3843" s="31"/>
      <c r="R3843" s="84"/>
      <c r="S3843" s="31"/>
      <c r="T3843" s="31"/>
      <c r="U3843" s="169"/>
      <c r="V3843" s="150"/>
      <c r="W3843" s="141" t="str" cm="1">
        <f t="array" ref="W3843">IF(SUM(LEN(B3843:V3843))=0,"",IF(OR(OR(ISBLANK(F3843),SUM(LEN(C3843),LEN(D3843))=0),AND(NOT(E3843="Unknown"),ISBLANK(J3843)),AND(NOT(O3843="Unknown"),ISBLANK(R3843))),"Missing Information", INDEX(Table15[Entire Service Line Classification], MATCH(SUMIFS(Table15[Unique ID],Table15[System-Owned Portion],E3843,Table15[If Material Anything Other than "Lead" in Column E,Was Material Ever Previously Lead?],G3843,Table15[Customer-Owned Portion],O3843),Table15[Unique ID],0),0)))</f>
        <v/>
      </c>
      <c r="X3843"/>
    </row>
    <row r="3844" spans="2:24" x14ac:dyDescent="0.35">
      <c r="B3844" s="146"/>
      <c r="C3844" s="31"/>
      <c r="D3844" s="31"/>
      <c r="E3844" s="44"/>
      <c r="F3844" s="43"/>
      <c r="G3844" s="84"/>
      <c r="H3844" s="31"/>
      <c r="I3844" s="31"/>
      <c r="J3844" s="84"/>
      <c r="K3844" s="31"/>
      <c r="L3844" s="31"/>
      <c r="M3844" s="169"/>
      <c r="N3844" s="148"/>
      <c r="O3844" s="106"/>
      <c r="P3844" s="43"/>
      <c r="Q3844" s="31"/>
      <c r="R3844" s="84"/>
      <c r="S3844" s="31"/>
      <c r="T3844" s="31"/>
      <c r="U3844" s="169"/>
      <c r="V3844" s="150"/>
      <c r="W3844" s="141" t="str" cm="1">
        <f t="array" ref="W3844">IF(SUM(LEN(B3844:V3844))=0,"",IF(OR(OR(ISBLANK(F3844),SUM(LEN(C3844),LEN(D3844))=0),AND(NOT(E3844="Unknown"),ISBLANK(J3844)),AND(NOT(O3844="Unknown"),ISBLANK(R3844))),"Missing Information", INDEX(Table15[Entire Service Line Classification], MATCH(SUMIFS(Table15[Unique ID],Table15[System-Owned Portion],E3844,Table15[If Material Anything Other than "Lead" in Column E,Was Material Ever Previously Lead?],G3844,Table15[Customer-Owned Portion],O3844),Table15[Unique ID],0),0)))</f>
        <v/>
      </c>
      <c r="X3844"/>
    </row>
    <row r="3845" spans="2:24" x14ac:dyDescent="0.35">
      <c r="B3845" s="146"/>
      <c r="C3845" s="31"/>
      <c r="D3845" s="31"/>
      <c r="E3845" s="44"/>
      <c r="F3845" s="43"/>
      <c r="G3845" s="84"/>
      <c r="H3845" s="31"/>
      <c r="I3845" s="31"/>
      <c r="J3845" s="84"/>
      <c r="K3845" s="31"/>
      <c r="L3845" s="31"/>
      <c r="M3845" s="169"/>
      <c r="N3845" s="148"/>
      <c r="O3845" s="106"/>
      <c r="P3845" s="43"/>
      <c r="Q3845" s="31"/>
      <c r="R3845" s="84"/>
      <c r="S3845" s="31"/>
      <c r="T3845" s="31"/>
      <c r="U3845" s="169"/>
      <c r="V3845" s="150"/>
      <c r="W3845" s="141" t="str" cm="1">
        <f t="array" ref="W3845">IF(SUM(LEN(B3845:V3845))=0,"",IF(OR(OR(ISBLANK(F3845),SUM(LEN(C3845),LEN(D3845))=0),AND(NOT(E3845="Unknown"),ISBLANK(J3845)),AND(NOT(O3845="Unknown"),ISBLANK(R3845))),"Missing Information", INDEX(Table15[Entire Service Line Classification], MATCH(SUMIFS(Table15[Unique ID],Table15[System-Owned Portion],E3845,Table15[If Material Anything Other than "Lead" in Column E,Was Material Ever Previously Lead?],G3845,Table15[Customer-Owned Portion],O3845),Table15[Unique ID],0),0)))</f>
        <v/>
      </c>
      <c r="X3845"/>
    </row>
    <row r="3846" spans="2:24" x14ac:dyDescent="0.35">
      <c r="B3846" s="146"/>
      <c r="C3846" s="31"/>
      <c r="D3846" s="31"/>
      <c r="E3846" s="44"/>
      <c r="F3846" s="43"/>
      <c r="G3846" s="84"/>
      <c r="H3846" s="31"/>
      <c r="I3846" s="31"/>
      <c r="J3846" s="84"/>
      <c r="K3846" s="31"/>
      <c r="L3846" s="31"/>
      <c r="M3846" s="169"/>
      <c r="N3846" s="148"/>
      <c r="O3846" s="106"/>
      <c r="P3846" s="43"/>
      <c r="Q3846" s="31"/>
      <c r="R3846" s="84"/>
      <c r="S3846" s="31"/>
      <c r="T3846" s="31"/>
      <c r="U3846" s="169"/>
      <c r="V3846" s="150"/>
      <c r="W3846" s="141" t="str" cm="1">
        <f t="array" ref="W3846">IF(SUM(LEN(B3846:V3846))=0,"",IF(OR(OR(ISBLANK(F3846),SUM(LEN(C3846),LEN(D3846))=0),AND(NOT(E3846="Unknown"),ISBLANK(J3846)),AND(NOT(O3846="Unknown"),ISBLANK(R3846))),"Missing Information", INDEX(Table15[Entire Service Line Classification], MATCH(SUMIFS(Table15[Unique ID],Table15[System-Owned Portion],E3846,Table15[If Material Anything Other than "Lead" in Column E,Was Material Ever Previously Lead?],G3846,Table15[Customer-Owned Portion],O3846),Table15[Unique ID],0),0)))</f>
        <v/>
      </c>
      <c r="X3846"/>
    </row>
    <row r="3847" spans="2:24" x14ac:dyDescent="0.35">
      <c r="B3847" s="146"/>
      <c r="C3847" s="31"/>
      <c r="D3847" s="31"/>
      <c r="E3847" s="44"/>
      <c r="F3847" s="43"/>
      <c r="G3847" s="84"/>
      <c r="H3847" s="31"/>
      <c r="I3847" s="31"/>
      <c r="J3847" s="84"/>
      <c r="K3847" s="31"/>
      <c r="L3847" s="31"/>
      <c r="M3847" s="169"/>
      <c r="N3847" s="148"/>
      <c r="O3847" s="106"/>
      <c r="P3847" s="43"/>
      <c r="Q3847" s="31"/>
      <c r="R3847" s="84"/>
      <c r="S3847" s="31"/>
      <c r="T3847" s="31"/>
      <c r="U3847" s="169"/>
      <c r="V3847" s="150"/>
      <c r="W3847" s="141" t="str" cm="1">
        <f t="array" ref="W3847">IF(SUM(LEN(B3847:V3847))=0,"",IF(OR(OR(ISBLANK(F3847),SUM(LEN(C3847),LEN(D3847))=0),AND(NOT(E3847="Unknown"),ISBLANK(J3847)),AND(NOT(O3847="Unknown"),ISBLANK(R3847))),"Missing Information", INDEX(Table15[Entire Service Line Classification], MATCH(SUMIFS(Table15[Unique ID],Table15[System-Owned Portion],E3847,Table15[If Material Anything Other than "Lead" in Column E,Was Material Ever Previously Lead?],G3847,Table15[Customer-Owned Portion],O3847),Table15[Unique ID],0),0)))</f>
        <v/>
      </c>
      <c r="X3847"/>
    </row>
    <row r="3848" spans="2:24" x14ac:dyDescent="0.35">
      <c r="B3848" s="146"/>
      <c r="C3848" s="31"/>
      <c r="D3848" s="31"/>
      <c r="E3848" s="44"/>
      <c r="F3848" s="43"/>
      <c r="G3848" s="84"/>
      <c r="H3848" s="31"/>
      <c r="I3848" s="31"/>
      <c r="J3848" s="84"/>
      <c r="K3848" s="31"/>
      <c r="L3848" s="31"/>
      <c r="M3848" s="169"/>
      <c r="N3848" s="148"/>
      <c r="O3848" s="106"/>
      <c r="P3848" s="43"/>
      <c r="Q3848" s="31"/>
      <c r="R3848" s="84"/>
      <c r="S3848" s="31"/>
      <c r="T3848" s="31"/>
      <c r="U3848" s="169"/>
      <c r="V3848" s="150"/>
      <c r="W3848" s="141" t="str" cm="1">
        <f t="array" ref="W3848">IF(SUM(LEN(B3848:V3848))=0,"",IF(OR(OR(ISBLANK(F3848),SUM(LEN(C3848),LEN(D3848))=0),AND(NOT(E3848="Unknown"),ISBLANK(J3848)),AND(NOT(O3848="Unknown"),ISBLANK(R3848))),"Missing Information", INDEX(Table15[Entire Service Line Classification], MATCH(SUMIFS(Table15[Unique ID],Table15[System-Owned Portion],E3848,Table15[If Material Anything Other than "Lead" in Column E,Was Material Ever Previously Lead?],G3848,Table15[Customer-Owned Portion],O3848),Table15[Unique ID],0),0)))</f>
        <v/>
      </c>
      <c r="X3848"/>
    </row>
    <row r="3849" spans="2:24" x14ac:dyDescent="0.35">
      <c r="B3849" s="146"/>
      <c r="C3849" s="31"/>
      <c r="D3849" s="31"/>
      <c r="E3849" s="44"/>
      <c r="F3849" s="43"/>
      <c r="G3849" s="84"/>
      <c r="H3849" s="31"/>
      <c r="I3849" s="31"/>
      <c r="J3849" s="84"/>
      <c r="K3849" s="31"/>
      <c r="L3849" s="31"/>
      <c r="M3849" s="169"/>
      <c r="N3849" s="148"/>
      <c r="O3849" s="106"/>
      <c r="P3849" s="43"/>
      <c r="Q3849" s="31"/>
      <c r="R3849" s="84"/>
      <c r="S3849" s="31"/>
      <c r="T3849" s="31"/>
      <c r="U3849" s="169"/>
      <c r="V3849" s="150"/>
      <c r="W3849" s="141" t="str" cm="1">
        <f t="array" ref="W3849">IF(SUM(LEN(B3849:V3849))=0,"",IF(OR(OR(ISBLANK(F3849),SUM(LEN(C3849),LEN(D3849))=0),AND(NOT(E3849="Unknown"),ISBLANK(J3849)),AND(NOT(O3849="Unknown"),ISBLANK(R3849))),"Missing Information", INDEX(Table15[Entire Service Line Classification], MATCH(SUMIFS(Table15[Unique ID],Table15[System-Owned Portion],E3849,Table15[If Material Anything Other than "Lead" in Column E,Was Material Ever Previously Lead?],G3849,Table15[Customer-Owned Portion],O3849),Table15[Unique ID],0),0)))</f>
        <v/>
      </c>
      <c r="X3849"/>
    </row>
    <row r="3850" spans="2:24" x14ac:dyDescent="0.35">
      <c r="B3850" s="146"/>
      <c r="C3850" s="31"/>
      <c r="D3850" s="31"/>
      <c r="E3850" s="44"/>
      <c r="F3850" s="43"/>
      <c r="G3850" s="84"/>
      <c r="H3850" s="31"/>
      <c r="I3850" s="31"/>
      <c r="J3850" s="84"/>
      <c r="K3850" s="31"/>
      <c r="L3850" s="31"/>
      <c r="M3850" s="169"/>
      <c r="N3850" s="148"/>
      <c r="O3850" s="106"/>
      <c r="P3850" s="43"/>
      <c r="Q3850" s="31"/>
      <c r="R3850" s="84"/>
      <c r="S3850" s="31"/>
      <c r="T3850" s="31"/>
      <c r="U3850" s="169"/>
      <c r="V3850" s="150"/>
      <c r="W3850" s="141" t="str" cm="1">
        <f t="array" ref="W3850">IF(SUM(LEN(B3850:V3850))=0,"",IF(OR(OR(ISBLANK(F3850),SUM(LEN(C3850),LEN(D3850))=0),AND(NOT(E3850="Unknown"),ISBLANK(J3850)),AND(NOT(O3850="Unknown"),ISBLANK(R3850))),"Missing Information", INDEX(Table15[Entire Service Line Classification], MATCH(SUMIFS(Table15[Unique ID],Table15[System-Owned Portion],E3850,Table15[If Material Anything Other than "Lead" in Column E,Was Material Ever Previously Lead?],G3850,Table15[Customer-Owned Portion],O3850),Table15[Unique ID],0),0)))</f>
        <v/>
      </c>
      <c r="X3850"/>
    </row>
    <row r="3851" spans="2:24" x14ac:dyDescent="0.35">
      <c r="B3851" s="146"/>
      <c r="C3851" s="31"/>
      <c r="D3851" s="31"/>
      <c r="E3851" s="44"/>
      <c r="F3851" s="43"/>
      <c r="G3851" s="84"/>
      <c r="H3851" s="31"/>
      <c r="I3851" s="31"/>
      <c r="J3851" s="84"/>
      <c r="K3851" s="31"/>
      <c r="L3851" s="31"/>
      <c r="M3851" s="169"/>
      <c r="N3851" s="148"/>
      <c r="O3851" s="106"/>
      <c r="P3851" s="43"/>
      <c r="Q3851" s="31"/>
      <c r="R3851" s="84"/>
      <c r="S3851" s="31"/>
      <c r="T3851" s="31"/>
      <c r="U3851" s="169"/>
      <c r="V3851" s="150"/>
      <c r="W3851" s="141" t="str" cm="1">
        <f t="array" ref="W3851">IF(SUM(LEN(B3851:V3851))=0,"",IF(OR(OR(ISBLANK(F3851),SUM(LEN(C3851),LEN(D3851))=0),AND(NOT(E3851="Unknown"),ISBLANK(J3851)),AND(NOT(O3851="Unknown"),ISBLANK(R3851))),"Missing Information", INDEX(Table15[Entire Service Line Classification], MATCH(SUMIFS(Table15[Unique ID],Table15[System-Owned Portion],E3851,Table15[If Material Anything Other than "Lead" in Column E,Was Material Ever Previously Lead?],G3851,Table15[Customer-Owned Portion],O3851),Table15[Unique ID],0),0)))</f>
        <v/>
      </c>
      <c r="X3851"/>
    </row>
    <row r="3852" spans="2:24" x14ac:dyDescent="0.35">
      <c r="B3852" s="146"/>
      <c r="C3852" s="31"/>
      <c r="D3852" s="31"/>
      <c r="E3852" s="44"/>
      <c r="F3852" s="43"/>
      <c r="G3852" s="84"/>
      <c r="H3852" s="31"/>
      <c r="I3852" s="31"/>
      <c r="J3852" s="84"/>
      <c r="K3852" s="31"/>
      <c r="L3852" s="31"/>
      <c r="M3852" s="169"/>
      <c r="N3852" s="148"/>
      <c r="O3852" s="106"/>
      <c r="P3852" s="43"/>
      <c r="Q3852" s="31"/>
      <c r="R3852" s="84"/>
      <c r="S3852" s="31"/>
      <c r="T3852" s="31"/>
      <c r="U3852" s="169"/>
      <c r="V3852" s="150"/>
      <c r="W3852" s="141" t="str" cm="1">
        <f t="array" ref="W3852">IF(SUM(LEN(B3852:V3852))=0,"",IF(OR(OR(ISBLANK(F3852),SUM(LEN(C3852),LEN(D3852))=0),AND(NOT(E3852="Unknown"),ISBLANK(J3852)),AND(NOT(O3852="Unknown"),ISBLANK(R3852))),"Missing Information", INDEX(Table15[Entire Service Line Classification], MATCH(SUMIFS(Table15[Unique ID],Table15[System-Owned Portion],E3852,Table15[If Material Anything Other than "Lead" in Column E,Was Material Ever Previously Lead?],G3852,Table15[Customer-Owned Portion],O3852),Table15[Unique ID],0),0)))</f>
        <v/>
      </c>
      <c r="X3852"/>
    </row>
    <row r="3853" spans="2:24" x14ac:dyDescent="0.35">
      <c r="B3853" s="146"/>
      <c r="C3853" s="31"/>
      <c r="D3853" s="31"/>
      <c r="E3853" s="44"/>
      <c r="F3853" s="43"/>
      <c r="G3853" s="84"/>
      <c r="H3853" s="31"/>
      <c r="I3853" s="31"/>
      <c r="J3853" s="84"/>
      <c r="K3853" s="31"/>
      <c r="L3853" s="31"/>
      <c r="M3853" s="169"/>
      <c r="N3853" s="148"/>
      <c r="O3853" s="106"/>
      <c r="P3853" s="43"/>
      <c r="Q3853" s="31"/>
      <c r="R3853" s="84"/>
      <c r="S3853" s="31"/>
      <c r="T3853" s="31"/>
      <c r="U3853" s="169"/>
      <c r="V3853" s="150"/>
      <c r="W3853" s="141" t="str" cm="1">
        <f t="array" ref="W3853">IF(SUM(LEN(B3853:V3853))=0,"",IF(OR(OR(ISBLANK(F3853),SUM(LEN(C3853),LEN(D3853))=0),AND(NOT(E3853="Unknown"),ISBLANK(J3853)),AND(NOT(O3853="Unknown"),ISBLANK(R3853))),"Missing Information", INDEX(Table15[Entire Service Line Classification], MATCH(SUMIFS(Table15[Unique ID],Table15[System-Owned Portion],E3853,Table15[If Material Anything Other than "Lead" in Column E,Was Material Ever Previously Lead?],G3853,Table15[Customer-Owned Portion],O3853),Table15[Unique ID],0),0)))</f>
        <v/>
      </c>
      <c r="X3853"/>
    </row>
    <row r="3854" spans="2:24" x14ac:dyDescent="0.35">
      <c r="B3854" s="146"/>
      <c r="C3854" s="31"/>
      <c r="D3854" s="31"/>
      <c r="E3854" s="44"/>
      <c r="F3854" s="43"/>
      <c r="G3854" s="84"/>
      <c r="H3854" s="31"/>
      <c r="I3854" s="31"/>
      <c r="J3854" s="84"/>
      <c r="K3854" s="31"/>
      <c r="L3854" s="31"/>
      <c r="M3854" s="169"/>
      <c r="N3854" s="148"/>
      <c r="O3854" s="106"/>
      <c r="P3854" s="43"/>
      <c r="Q3854" s="31"/>
      <c r="R3854" s="84"/>
      <c r="S3854" s="31"/>
      <c r="T3854" s="31"/>
      <c r="U3854" s="169"/>
      <c r="V3854" s="150"/>
      <c r="W3854" s="141" t="str" cm="1">
        <f t="array" ref="W3854">IF(SUM(LEN(B3854:V3854))=0,"",IF(OR(OR(ISBLANK(F3854),SUM(LEN(C3854),LEN(D3854))=0),AND(NOT(E3854="Unknown"),ISBLANK(J3854)),AND(NOT(O3854="Unknown"),ISBLANK(R3854))),"Missing Information", INDEX(Table15[Entire Service Line Classification], MATCH(SUMIFS(Table15[Unique ID],Table15[System-Owned Portion],E3854,Table15[If Material Anything Other than "Lead" in Column E,Was Material Ever Previously Lead?],G3854,Table15[Customer-Owned Portion],O3854),Table15[Unique ID],0),0)))</f>
        <v/>
      </c>
      <c r="X3854"/>
    </row>
    <row r="3855" spans="2:24" x14ac:dyDescent="0.35">
      <c r="B3855" s="146"/>
      <c r="C3855" s="31"/>
      <c r="D3855" s="31"/>
      <c r="E3855" s="44"/>
      <c r="F3855" s="43"/>
      <c r="G3855" s="84"/>
      <c r="H3855" s="31"/>
      <c r="I3855" s="31"/>
      <c r="J3855" s="84"/>
      <c r="K3855" s="31"/>
      <c r="L3855" s="31"/>
      <c r="M3855" s="169"/>
      <c r="N3855" s="148"/>
      <c r="O3855" s="106"/>
      <c r="P3855" s="43"/>
      <c r="Q3855" s="31"/>
      <c r="R3855" s="84"/>
      <c r="S3855" s="31"/>
      <c r="T3855" s="31"/>
      <c r="U3855" s="169"/>
      <c r="V3855" s="150"/>
      <c r="W3855" s="141" t="str" cm="1">
        <f t="array" ref="W3855">IF(SUM(LEN(B3855:V3855))=0,"",IF(OR(OR(ISBLANK(F3855),SUM(LEN(C3855),LEN(D3855))=0),AND(NOT(E3855="Unknown"),ISBLANK(J3855)),AND(NOT(O3855="Unknown"),ISBLANK(R3855))),"Missing Information", INDEX(Table15[Entire Service Line Classification], MATCH(SUMIFS(Table15[Unique ID],Table15[System-Owned Portion],E3855,Table15[If Material Anything Other than "Lead" in Column E,Was Material Ever Previously Lead?],G3855,Table15[Customer-Owned Portion],O3855),Table15[Unique ID],0),0)))</f>
        <v/>
      </c>
      <c r="X3855"/>
    </row>
    <row r="3856" spans="2:24" x14ac:dyDescent="0.35">
      <c r="B3856" s="146"/>
      <c r="C3856" s="31"/>
      <c r="D3856" s="31"/>
      <c r="E3856" s="44"/>
      <c r="F3856" s="43"/>
      <c r="G3856" s="84"/>
      <c r="H3856" s="31"/>
      <c r="I3856" s="31"/>
      <c r="J3856" s="84"/>
      <c r="K3856" s="31"/>
      <c r="L3856" s="31"/>
      <c r="M3856" s="169"/>
      <c r="N3856" s="148"/>
      <c r="O3856" s="106"/>
      <c r="P3856" s="43"/>
      <c r="Q3856" s="31"/>
      <c r="R3856" s="84"/>
      <c r="S3856" s="31"/>
      <c r="T3856" s="31"/>
      <c r="U3856" s="169"/>
      <c r="V3856" s="150"/>
      <c r="W3856" s="141" t="str" cm="1">
        <f t="array" ref="W3856">IF(SUM(LEN(B3856:V3856))=0,"",IF(OR(OR(ISBLANK(F3856),SUM(LEN(C3856),LEN(D3856))=0),AND(NOT(E3856="Unknown"),ISBLANK(J3856)),AND(NOT(O3856="Unknown"),ISBLANK(R3856))),"Missing Information", INDEX(Table15[Entire Service Line Classification], MATCH(SUMIFS(Table15[Unique ID],Table15[System-Owned Portion],E3856,Table15[If Material Anything Other than "Lead" in Column E,Was Material Ever Previously Lead?],G3856,Table15[Customer-Owned Portion],O3856),Table15[Unique ID],0),0)))</f>
        <v/>
      </c>
      <c r="X3856"/>
    </row>
    <row r="3857" spans="2:24" x14ac:dyDescent="0.35">
      <c r="B3857" s="146"/>
      <c r="C3857" s="31"/>
      <c r="D3857" s="31"/>
      <c r="E3857" s="44"/>
      <c r="F3857" s="43"/>
      <c r="G3857" s="84"/>
      <c r="H3857" s="31"/>
      <c r="I3857" s="31"/>
      <c r="J3857" s="84"/>
      <c r="K3857" s="31"/>
      <c r="L3857" s="31"/>
      <c r="M3857" s="169"/>
      <c r="N3857" s="148"/>
      <c r="O3857" s="106"/>
      <c r="P3857" s="43"/>
      <c r="Q3857" s="31"/>
      <c r="R3857" s="84"/>
      <c r="S3857" s="31"/>
      <c r="T3857" s="31"/>
      <c r="U3857" s="169"/>
      <c r="V3857" s="150"/>
      <c r="W3857" s="141" t="str" cm="1">
        <f t="array" ref="W3857">IF(SUM(LEN(B3857:V3857))=0,"",IF(OR(OR(ISBLANK(F3857),SUM(LEN(C3857),LEN(D3857))=0),AND(NOT(E3857="Unknown"),ISBLANK(J3857)),AND(NOT(O3857="Unknown"),ISBLANK(R3857))),"Missing Information", INDEX(Table15[Entire Service Line Classification], MATCH(SUMIFS(Table15[Unique ID],Table15[System-Owned Portion],E3857,Table15[If Material Anything Other than "Lead" in Column E,Was Material Ever Previously Lead?],G3857,Table15[Customer-Owned Portion],O3857),Table15[Unique ID],0),0)))</f>
        <v/>
      </c>
      <c r="X3857"/>
    </row>
    <row r="3858" spans="2:24" x14ac:dyDescent="0.35">
      <c r="B3858" s="146"/>
      <c r="C3858" s="31"/>
      <c r="D3858" s="31"/>
      <c r="E3858" s="44"/>
      <c r="F3858" s="43"/>
      <c r="G3858" s="84"/>
      <c r="H3858" s="31"/>
      <c r="I3858" s="31"/>
      <c r="J3858" s="84"/>
      <c r="K3858" s="31"/>
      <c r="L3858" s="31"/>
      <c r="M3858" s="169"/>
      <c r="N3858" s="148"/>
      <c r="O3858" s="106"/>
      <c r="P3858" s="43"/>
      <c r="Q3858" s="31"/>
      <c r="R3858" s="84"/>
      <c r="S3858" s="31"/>
      <c r="T3858" s="31"/>
      <c r="U3858" s="169"/>
      <c r="V3858" s="150"/>
      <c r="W3858" s="141" t="str" cm="1">
        <f t="array" ref="W3858">IF(SUM(LEN(B3858:V3858))=0,"",IF(OR(OR(ISBLANK(F3858),SUM(LEN(C3858),LEN(D3858))=0),AND(NOT(E3858="Unknown"),ISBLANK(J3858)),AND(NOT(O3858="Unknown"),ISBLANK(R3858))),"Missing Information", INDEX(Table15[Entire Service Line Classification], MATCH(SUMIFS(Table15[Unique ID],Table15[System-Owned Portion],E3858,Table15[If Material Anything Other than "Lead" in Column E,Was Material Ever Previously Lead?],G3858,Table15[Customer-Owned Portion],O3858),Table15[Unique ID],0),0)))</f>
        <v/>
      </c>
      <c r="X3858"/>
    </row>
    <row r="3859" spans="2:24" x14ac:dyDescent="0.35">
      <c r="B3859" s="146"/>
      <c r="C3859" s="31"/>
      <c r="D3859" s="31"/>
      <c r="E3859" s="44"/>
      <c r="F3859" s="43"/>
      <c r="G3859" s="84"/>
      <c r="H3859" s="31"/>
      <c r="I3859" s="31"/>
      <c r="J3859" s="84"/>
      <c r="K3859" s="31"/>
      <c r="L3859" s="31"/>
      <c r="M3859" s="169"/>
      <c r="N3859" s="148"/>
      <c r="O3859" s="106"/>
      <c r="P3859" s="43"/>
      <c r="Q3859" s="31"/>
      <c r="R3859" s="84"/>
      <c r="S3859" s="31"/>
      <c r="T3859" s="31"/>
      <c r="U3859" s="169"/>
      <c r="V3859" s="150"/>
      <c r="W3859" s="141" t="str" cm="1">
        <f t="array" ref="W3859">IF(SUM(LEN(B3859:V3859))=0,"",IF(OR(OR(ISBLANK(F3859),SUM(LEN(C3859),LEN(D3859))=0),AND(NOT(E3859="Unknown"),ISBLANK(J3859)),AND(NOT(O3859="Unknown"),ISBLANK(R3859))),"Missing Information", INDEX(Table15[Entire Service Line Classification], MATCH(SUMIFS(Table15[Unique ID],Table15[System-Owned Portion],E3859,Table15[If Material Anything Other than "Lead" in Column E,Was Material Ever Previously Lead?],G3859,Table15[Customer-Owned Portion],O3859),Table15[Unique ID],0),0)))</f>
        <v/>
      </c>
      <c r="X3859"/>
    </row>
    <row r="3860" spans="2:24" x14ac:dyDescent="0.35">
      <c r="B3860" s="146"/>
      <c r="C3860" s="31"/>
      <c r="D3860" s="31"/>
      <c r="E3860" s="44"/>
      <c r="F3860" s="43"/>
      <c r="G3860" s="84"/>
      <c r="H3860" s="31"/>
      <c r="I3860" s="31"/>
      <c r="J3860" s="84"/>
      <c r="K3860" s="31"/>
      <c r="L3860" s="31"/>
      <c r="M3860" s="169"/>
      <c r="N3860" s="148"/>
      <c r="O3860" s="106"/>
      <c r="P3860" s="43"/>
      <c r="Q3860" s="31"/>
      <c r="R3860" s="84"/>
      <c r="S3860" s="31"/>
      <c r="T3860" s="31"/>
      <c r="U3860" s="169"/>
      <c r="V3860" s="150"/>
      <c r="W3860" s="141" t="str" cm="1">
        <f t="array" ref="W3860">IF(SUM(LEN(B3860:V3860))=0,"",IF(OR(OR(ISBLANK(F3860),SUM(LEN(C3860),LEN(D3860))=0),AND(NOT(E3860="Unknown"),ISBLANK(J3860)),AND(NOT(O3860="Unknown"),ISBLANK(R3860))),"Missing Information", INDEX(Table15[Entire Service Line Classification], MATCH(SUMIFS(Table15[Unique ID],Table15[System-Owned Portion],E3860,Table15[If Material Anything Other than "Lead" in Column E,Was Material Ever Previously Lead?],G3860,Table15[Customer-Owned Portion],O3860),Table15[Unique ID],0),0)))</f>
        <v/>
      </c>
      <c r="X3860"/>
    </row>
    <row r="3861" spans="2:24" x14ac:dyDescent="0.35">
      <c r="B3861" s="146"/>
      <c r="C3861" s="31"/>
      <c r="D3861" s="31"/>
      <c r="E3861" s="44"/>
      <c r="F3861" s="43"/>
      <c r="G3861" s="84"/>
      <c r="H3861" s="31"/>
      <c r="I3861" s="31"/>
      <c r="J3861" s="84"/>
      <c r="K3861" s="31"/>
      <c r="L3861" s="31"/>
      <c r="M3861" s="169"/>
      <c r="N3861" s="148"/>
      <c r="O3861" s="106"/>
      <c r="P3861" s="43"/>
      <c r="Q3861" s="31"/>
      <c r="R3861" s="84"/>
      <c r="S3861" s="31"/>
      <c r="T3861" s="31"/>
      <c r="U3861" s="169"/>
      <c r="V3861" s="150"/>
      <c r="W3861" s="141" t="str" cm="1">
        <f t="array" ref="W3861">IF(SUM(LEN(B3861:V3861))=0,"",IF(OR(OR(ISBLANK(F3861),SUM(LEN(C3861),LEN(D3861))=0),AND(NOT(E3861="Unknown"),ISBLANK(J3861)),AND(NOT(O3861="Unknown"),ISBLANK(R3861))),"Missing Information", INDEX(Table15[Entire Service Line Classification], MATCH(SUMIFS(Table15[Unique ID],Table15[System-Owned Portion],E3861,Table15[If Material Anything Other than "Lead" in Column E,Was Material Ever Previously Lead?],G3861,Table15[Customer-Owned Portion],O3861),Table15[Unique ID],0),0)))</f>
        <v/>
      </c>
      <c r="X3861"/>
    </row>
    <row r="3862" spans="2:24" x14ac:dyDescent="0.35">
      <c r="B3862" s="146"/>
      <c r="C3862" s="31"/>
      <c r="D3862" s="31"/>
      <c r="E3862" s="44"/>
      <c r="F3862" s="43"/>
      <c r="G3862" s="84"/>
      <c r="H3862" s="31"/>
      <c r="I3862" s="31"/>
      <c r="J3862" s="84"/>
      <c r="K3862" s="31"/>
      <c r="L3862" s="31"/>
      <c r="M3862" s="169"/>
      <c r="N3862" s="148"/>
      <c r="O3862" s="106"/>
      <c r="P3862" s="43"/>
      <c r="Q3862" s="31"/>
      <c r="R3862" s="84"/>
      <c r="S3862" s="31"/>
      <c r="T3862" s="31"/>
      <c r="U3862" s="169"/>
      <c r="V3862" s="150"/>
      <c r="W3862" s="141" t="str" cm="1">
        <f t="array" ref="W3862">IF(SUM(LEN(B3862:V3862))=0,"",IF(OR(OR(ISBLANK(F3862),SUM(LEN(C3862),LEN(D3862))=0),AND(NOT(E3862="Unknown"),ISBLANK(J3862)),AND(NOT(O3862="Unknown"),ISBLANK(R3862))),"Missing Information", INDEX(Table15[Entire Service Line Classification], MATCH(SUMIFS(Table15[Unique ID],Table15[System-Owned Portion],E3862,Table15[If Material Anything Other than "Lead" in Column E,Was Material Ever Previously Lead?],G3862,Table15[Customer-Owned Portion],O3862),Table15[Unique ID],0),0)))</f>
        <v/>
      </c>
      <c r="X3862"/>
    </row>
    <row r="3863" spans="2:24" x14ac:dyDescent="0.35">
      <c r="B3863" s="146"/>
      <c r="C3863" s="31"/>
      <c r="D3863" s="31"/>
      <c r="E3863" s="44"/>
      <c r="F3863" s="43"/>
      <c r="G3863" s="84"/>
      <c r="H3863" s="31"/>
      <c r="I3863" s="31"/>
      <c r="J3863" s="84"/>
      <c r="K3863" s="31"/>
      <c r="L3863" s="31"/>
      <c r="M3863" s="169"/>
      <c r="N3863" s="148"/>
      <c r="O3863" s="106"/>
      <c r="P3863" s="43"/>
      <c r="Q3863" s="31"/>
      <c r="R3863" s="84"/>
      <c r="S3863" s="31"/>
      <c r="T3863" s="31"/>
      <c r="U3863" s="169"/>
      <c r="V3863" s="150"/>
      <c r="W3863" s="141" t="str" cm="1">
        <f t="array" ref="W3863">IF(SUM(LEN(B3863:V3863))=0,"",IF(OR(OR(ISBLANK(F3863),SUM(LEN(C3863),LEN(D3863))=0),AND(NOT(E3863="Unknown"),ISBLANK(J3863)),AND(NOT(O3863="Unknown"),ISBLANK(R3863))),"Missing Information", INDEX(Table15[Entire Service Line Classification], MATCH(SUMIFS(Table15[Unique ID],Table15[System-Owned Portion],E3863,Table15[If Material Anything Other than "Lead" in Column E,Was Material Ever Previously Lead?],G3863,Table15[Customer-Owned Portion],O3863),Table15[Unique ID],0),0)))</f>
        <v/>
      </c>
      <c r="X3863"/>
    </row>
    <row r="3864" spans="2:24" x14ac:dyDescent="0.35">
      <c r="B3864" s="146"/>
      <c r="C3864" s="31"/>
      <c r="D3864" s="31"/>
      <c r="E3864" s="44"/>
      <c r="F3864" s="43"/>
      <c r="G3864" s="84"/>
      <c r="H3864" s="31"/>
      <c r="I3864" s="31"/>
      <c r="J3864" s="84"/>
      <c r="K3864" s="31"/>
      <c r="L3864" s="31"/>
      <c r="M3864" s="169"/>
      <c r="N3864" s="148"/>
      <c r="O3864" s="106"/>
      <c r="P3864" s="43"/>
      <c r="Q3864" s="31"/>
      <c r="R3864" s="84"/>
      <c r="S3864" s="31"/>
      <c r="T3864" s="31"/>
      <c r="U3864" s="169"/>
      <c r="V3864" s="150"/>
      <c r="W3864" s="141" t="str" cm="1">
        <f t="array" ref="W3864">IF(SUM(LEN(B3864:V3864))=0,"",IF(OR(OR(ISBLANK(F3864),SUM(LEN(C3864),LEN(D3864))=0),AND(NOT(E3864="Unknown"),ISBLANK(J3864)),AND(NOT(O3864="Unknown"),ISBLANK(R3864))),"Missing Information", INDEX(Table15[Entire Service Line Classification], MATCH(SUMIFS(Table15[Unique ID],Table15[System-Owned Portion],E3864,Table15[If Material Anything Other than "Lead" in Column E,Was Material Ever Previously Lead?],G3864,Table15[Customer-Owned Portion],O3864),Table15[Unique ID],0),0)))</f>
        <v/>
      </c>
      <c r="X3864"/>
    </row>
    <row r="3865" spans="2:24" x14ac:dyDescent="0.35">
      <c r="B3865" s="146"/>
      <c r="C3865" s="31"/>
      <c r="D3865" s="31"/>
      <c r="E3865" s="44"/>
      <c r="F3865" s="43"/>
      <c r="G3865" s="84"/>
      <c r="H3865" s="31"/>
      <c r="I3865" s="31"/>
      <c r="J3865" s="84"/>
      <c r="K3865" s="31"/>
      <c r="L3865" s="31"/>
      <c r="M3865" s="169"/>
      <c r="N3865" s="148"/>
      <c r="O3865" s="106"/>
      <c r="P3865" s="43"/>
      <c r="Q3865" s="31"/>
      <c r="R3865" s="84"/>
      <c r="S3865" s="31"/>
      <c r="T3865" s="31"/>
      <c r="U3865" s="169"/>
      <c r="V3865" s="150"/>
      <c r="W3865" s="141" t="str" cm="1">
        <f t="array" ref="W3865">IF(SUM(LEN(B3865:V3865))=0,"",IF(OR(OR(ISBLANK(F3865),SUM(LEN(C3865),LEN(D3865))=0),AND(NOT(E3865="Unknown"),ISBLANK(J3865)),AND(NOT(O3865="Unknown"),ISBLANK(R3865))),"Missing Information", INDEX(Table15[Entire Service Line Classification], MATCH(SUMIFS(Table15[Unique ID],Table15[System-Owned Portion],E3865,Table15[If Material Anything Other than "Lead" in Column E,Was Material Ever Previously Lead?],G3865,Table15[Customer-Owned Portion],O3865),Table15[Unique ID],0),0)))</f>
        <v/>
      </c>
      <c r="X3865"/>
    </row>
    <row r="3866" spans="2:24" x14ac:dyDescent="0.35">
      <c r="B3866" s="146"/>
      <c r="C3866" s="31"/>
      <c r="D3866" s="31"/>
      <c r="E3866" s="44"/>
      <c r="F3866" s="43"/>
      <c r="G3866" s="84"/>
      <c r="H3866" s="31"/>
      <c r="I3866" s="31"/>
      <c r="J3866" s="84"/>
      <c r="K3866" s="31"/>
      <c r="L3866" s="31"/>
      <c r="M3866" s="169"/>
      <c r="N3866" s="148"/>
      <c r="O3866" s="106"/>
      <c r="P3866" s="43"/>
      <c r="Q3866" s="31"/>
      <c r="R3866" s="84"/>
      <c r="S3866" s="31"/>
      <c r="T3866" s="31"/>
      <c r="U3866" s="169"/>
      <c r="V3866" s="150"/>
      <c r="W3866" s="141" t="str" cm="1">
        <f t="array" ref="W3866">IF(SUM(LEN(B3866:V3866))=0,"",IF(OR(OR(ISBLANK(F3866),SUM(LEN(C3866),LEN(D3866))=0),AND(NOT(E3866="Unknown"),ISBLANK(J3866)),AND(NOT(O3866="Unknown"),ISBLANK(R3866))),"Missing Information", INDEX(Table15[Entire Service Line Classification], MATCH(SUMIFS(Table15[Unique ID],Table15[System-Owned Portion],E3866,Table15[If Material Anything Other than "Lead" in Column E,Was Material Ever Previously Lead?],G3866,Table15[Customer-Owned Portion],O3866),Table15[Unique ID],0),0)))</f>
        <v/>
      </c>
      <c r="X3866"/>
    </row>
    <row r="3867" spans="2:24" x14ac:dyDescent="0.35">
      <c r="B3867" s="146"/>
      <c r="C3867" s="31"/>
      <c r="D3867" s="31"/>
      <c r="E3867" s="44"/>
      <c r="F3867" s="43"/>
      <c r="G3867" s="84"/>
      <c r="H3867" s="31"/>
      <c r="I3867" s="31"/>
      <c r="J3867" s="84"/>
      <c r="K3867" s="31"/>
      <c r="L3867" s="31"/>
      <c r="M3867" s="169"/>
      <c r="N3867" s="148"/>
      <c r="O3867" s="106"/>
      <c r="P3867" s="43"/>
      <c r="Q3867" s="31"/>
      <c r="R3867" s="84"/>
      <c r="S3867" s="31"/>
      <c r="T3867" s="31"/>
      <c r="U3867" s="169"/>
      <c r="V3867" s="150"/>
      <c r="W3867" s="141" t="str" cm="1">
        <f t="array" ref="W3867">IF(SUM(LEN(B3867:V3867))=0,"",IF(OR(OR(ISBLANK(F3867),SUM(LEN(C3867),LEN(D3867))=0),AND(NOT(E3867="Unknown"),ISBLANK(J3867)),AND(NOT(O3867="Unknown"),ISBLANK(R3867))),"Missing Information", INDEX(Table15[Entire Service Line Classification], MATCH(SUMIFS(Table15[Unique ID],Table15[System-Owned Portion],E3867,Table15[If Material Anything Other than "Lead" in Column E,Was Material Ever Previously Lead?],G3867,Table15[Customer-Owned Portion],O3867),Table15[Unique ID],0),0)))</f>
        <v/>
      </c>
      <c r="X3867"/>
    </row>
    <row r="3868" spans="2:24" x14ac:dyDescent="0.35">
      <c r="B3868" s="146"/>
      <c r="C3868" s="31"/>
      <c r="D3868" s="31"/>
      <c r="E3868" s="44"/>
      <c r="F3868" s="43"/>
      <c r="G3868" s="84"/>
      <c r="H3868" s="31"/>
      <c r="I3868" s="31"/>
      <c r="J3868" s="84"/>
      <c r="K3868" s="31"/>
      <c r="L3868" s="31"/>
      <c r="M3868" s="169"/>
      <c r="N3868" s="148"/>
      <c r="O3868" s="106"/>
      <c r="P3868" s="43"/>
      <c r="Q3868" s="31"/>
      <c r="R3868" s="84"/>
      <c r="S3868" s="31"/>
      <c r="T3868" s="31"/>
      <c r="U3868" s="169"/>
      <c r="V3868" s="150"/>
      <c r="W3868" s="141" t="str" cm="1">
        <f t="array" ref="W3868">IF(SUM(LEN(B3868:V3868))=0,"",IF(OR(OR(ISBLANK(F3868),SUM(LEN(C3868),LEN(D3868))=0),AND(NOT(E3868="Unknown"),ISBLANK(J3868)),AND(NOT(O3868="Unknown"),ISBLANK(R3868))),"Missing Information", INDEX(Table15[Entire Service Line Classification], MATCH(SUMIFS(Table15[Unique ID],Table15[System-Owned Portion],E3868,Table15[If Material Anything Other than "Lead" in Column E,Was Material Ever Previously Lead?],G3868,Table15[Customer-Owned Portion],O3868),Table15[Unique ID],0),0)))</f>
        <v/>
      </c>
      <c r="X3868"/>
    </row>
    <row r="3869" spans="2:24" x14ac:dyDescent="0.35">
      <c r="B3869" s="146"/>
      <c r="C3869" s="31"/>
      <c r="D3869" s="31"/>
      <c r="E3869" s="44"/>
      <c r="F3869" s="43"/>
      <c r="G3869" s="84"/>
      <c r="H3869" s="31"/>
      <c r="I3869" s="31"/>
      <c r="J3869" s="84"/>
      <c r="K3869" s="31"/>
      <c r="L3869" s="31"/>
      <c r="M3869" s="169"/>
      <c r="N3869" s="148"/>
      <c r="O3869" s="106"/>
      <c r="P3869" s="43"/>
      <c r="Q3869" s="31"/>
      <c r="R3869" s="84"/>
      <c r="S3869" s="31"/>
      <c r="T3869" s="31"/>
      <c r="U3869" s="169"/>
      <c r="V3869" s="150"/>
      <c r="W3869" s="141" t="str" cm="1">
        <f t="array" ref="W3869">IF(SUM(LEN(B3869:V3869))=0,"",IF(OR(OR(ISBLANK(F3869),SUM(LEN(C3869),LEN(D3869))=0),AND(NOT(E3869="Unknown"),ISBLANK(J3869)),AND(NOT(O3869="Unknown"),ISBLANK(R3869))),"Missing Information", INDEX(Table15[Entire Service Line Classification], MATCH(SUMIFS(Table15[Unique ID],Table15[System-Owned Portion],E3869,Table15[If Material Anything Other than "Lead" in Column E,Was Material Ever Previously Lead?],G3869,Table15[Customer-Owned Portion],O3869),Table15[Unique ID],0),0)))</f>
        <v/>
      </c>
      <c r="X3869"/>
    </row>
    <row r="3870" spans="2:24" x14ac:dyDescent="0.35">
      <c r="B3870" s="146"/>
      <c r="C3870" s="31"/>
      <c r="D3870" s="31"/>
      <c r="E3870" s="44"/>
      <c r="F3870" s="43"/>
      <c r="G3870" s="84"/>
      <c r="H3870" s="31"/>
      <c r="I3870" s="31"/>
      <c r="J3870" s="84"/>
      <c r="K3870" s="31"/>
      <c r="L3870" s="31"/>
      <c r="M3870" s="169"/>
      <c r="N3870" s="148"/>
      <c r="O3870" s="106"/>
      <c r="P3870" s="43"/>
      <c r="Q3870" s="31"/>
      <c r="R3870" s="84"/>
      <c r="S3870" s="31"/>
      <c r="T3870" s="31"/>
      <c r="U3870" s="169"/>
      <c r="V3870" s="150"/>
      <c r="W3870" s="141" t="str" cm="1">
        <f t="array" ref="W3870">IF(SUM(LEN(B3870:V3870))=0,"",IF(OR(OR(ISBLANK(F3870),SUM(LEN(C3870),LEN(D3870))=0),AND(NOT(E3870="Unknown"),ISBLANK(J3870)),AND(NOT(O3870="Unknown"),ISBLANK(R3870))),"Missing Information", INDEX(Table15[Entire Service Line Classification], MATCH(SUMIFS(Table15[Unique ID],Table15[System-Owned Portion],E3870,Table15[If Material Anything Other than "Lead" in Column E,Was Material Ever Previously Lead?],G3870,Table15[Customer-Owned Portion],O3870),Table15[Unique ID],0),0)))</f>
        <v/>
      </c>
      <c r="X3870"/>
    </row>
    <row r="3871" spans="2:24" x14ac:dyDescent="0.35">
      <c r="B3871" s="146"/>
      <c r="C3871" s="31"/>
      <c r="D3871" s="31"/>
      <c r="E3871" s="44"/>
      <c r="F3871" s="43"/>
      <c r="G3871" s="84"/>
      <c r="H3871" s="31"/>
      <c r="I3871" s="31"/>
      <c r="J3871" s="84"/>
      <c r="K3871" s="31"/>
      <c r="L3871" s="31"/>
      <c r="M3871" s="169"/>
      <c r="N3871" s="148"/>
      <c r="O3871" s="106"/>
      <c r="P3871" s="43"/>
      <c r="Q3871" s="31"/>
      <c r="R3871" s="84"/>
      <c r="S3871" s="31"/>
      <c r="T3871" s="31"/>
      <c r="U3871" s="169"/>
      <c r="V3871" s="150"/>
      <c r="W3871" s="141" t="str" cm="1">
        <f t="array" ref="W3871">IF(SUM(LEN(B3871:V3871))=0,"",IF(OR(OR(ISBLANK(F3871),SUM(LEN(C3871),LEN(D3871))=0),AND(NOT(E3871="Unknown"),ISBLANK(J3871)),AND(NOT(O3871="Unknown"),ISBLANK(R3871))),"Missing Information", INDEX(Table15[Entire Service Line Classification], MATCH(SUMIFS(Table15[Unique ID],Table15[System-Owned Portion],E3871,Table15[If Material Anything Other than "Lead" in Column E,Was Material Ever Previously Lead?],G3871,Table15[Customer-Owned Portion],O3871),Table15[Unique ID],0),0)))</f>
        <v/>
      </c>
      <c r="X3871"/>
    </row>
    <row r="3872" spans="2:24" x14ac:dyDescent="0.35">
      <c r="B3872" s="146"/>
      <c r="C3872" s="31"/>
      <c r="D3872" s="31"/>
      <c r="E3872" s="44"/>
      <c r="F3872" s="43"/>
      <c r="G3872" s="84"/>
      <c r="H3872" s="31"/>
      <c r="I3872" s="31"/>
      <c r="J3872" s="84"/>
      <c r="K3872" s="31"/>
      <c r="L3872" s="31"/>
      <c r="M3872" s="169"/>
      <c r="N3872" s="148"/>
      <c r="O3872" s="106"/>
      <c r="P3872" s="43"/>
      <c r="Q3872" s="31"/>
      <c r="R3872" s="84"/>
      <c r="S3872" s="31"/>
      <c r="T3872" s="31"/>
      <c r="U3872" s="169"/>
      <c r="V3872" s="150"/>
      <c r="W3872" s="141" t="str" cm="1">
        <f t="array" ref="W3872">IF(SUM(LEN(B3872:V3872))=0,"",IF(OR(OR(ISBLANK(F3872),SUM(LEN(C3872),LEN(D3872))=0),AND(NOT(E3872="Unknown"),ISBLANK(J3872)),AND(NOT(O3872="Unknown"),ISBLANK(R3872))),"Missing Information", INDEX(Table15[Entire Service Line Classification], MATCH(SUMIFS(Table15[Unique ID],Table15[System-Owned Portion],E3872,Table15[If Material Anything Other than "Lead" in Column E,Was Material Ever Previously Lead?],G3872,Table15[Customer-Owned Portion],O3872),Table15[Unique ID],0),0)))</f>
        <v/>
      </c>
      <c r="X3872"/>
    </row>
    <row r="3873" spans="2:24" x14ac:dyDescent="0.35">
      <c r="B3873" s="146"/>
      <c r="C3873" s="31"/>
      <c r="D3873" s="31"/>
      <c r="E3873" s="44"/>
      <c r="F3873" s="43"/>
      <c r="G3873" s="84"/>
      <c r="H3873" s="31"/>
      <c r="I3873" s="31"/>
      <c r="J3873" s="84"/>
      <c r="K3873" s="31"/>
      <c r="L3873" s="31"/>
      <c r="M3873" s="169"/>
      <c r="N3873" s="148"/>
      <c r="O3873" s="106"/>
      <c r="P3873" s="43"/>
      <c r="Q3873" s="31"/>
      <c r="R3873" s="84"/>
      <c r="S3873" s="31"/>
      <c r="T3873" s="31"/>
      <c r="U3873" s="169"/>
      <c r="V3873" s="150"/>
      <c r="W3873" s="141" t="str" cm="1">
        <f t="array" ref="W3873">IF(SUM(LEN(B3873:V3873))=0,"",IF(OR(OR(ISBLANK(F3873),SUM(LEN(C3873),LEN(D3873))=0),AND(NOT(E3873="Unknown"),ISBLANK(J3873)),AND(NOT(O3873="Unknown"),ISBLANK(R3873))),"Missing Information", INDEX(Table15[Entire Service Line Classification], MATCH(SUMIFS(Table15[Unique ID],Table15[System-Owned Portion],E3873,Table15[If Material Anything Other than "Lead" in Column E,Was Material Ever Previously Lead?],G3873,Table15[Customer-Owned Portion],O3873),Table15[Unique ID],0),0)))</f>
        <v/>
      </c>
      <c r="X3873"/>
    </row>
    <row r="3874" spans="2:24" x14ac:dyDescent="0.35">
      <c r="B3874" s="146"/>
      <c r="C3874" s="31"/>
      <c r="D3874" s="31"/>
      <c r="E3874" s="44"/>
      <c r="F3874" s="43"/>
      <c r="G3874" s="84"/>
      <c r="H3874" s="31"/>
      <c r="I3874" s="31"/>
      <c r="J3874" s="84"/>
      <c r="K3874" s="31"/>
      <c r="L3874" s="31"/>
      <c r="M3874" s="169"/>
      <c r="N3874" s="148"/>
      <c r="O3874" s="106"/>
      <c r="P3874" s="43"/>
      <c r="Q3874" s="31"/>
      <c r="R3874" s="84"/>
      <c r="S3874" s="31"/>
      <c r="T3874" s="31"/>
      <c r="U3874" s="169"/>
      <c r="V3874" s="150"/>
      <c r="W3874" s="141" t="str" cm="1">
        <f t="array" ref="W3874">IF(SUM(LEN(B3874:V3874))=0,"",IF(OR(OR(ISBLANK(F3874),SUM(LEN(C3874),LEN(D3874))=0),AND(NOT(E3874="Unknown"),ISBLANK(J3874)),AND(NOT(O3874="Unknown"),ISBLANK(R3874))),"Missing Information", INDEX(Table15[Entire Service Line Classification], MATCH(SUMIFS(Table15[Unique ID],Table15[System-Owned Portion],E3874,Table15[If Material Anything Other than "Lead" in Column E,Was Material Ever Previously Lead?],G3874,Table15[Customer-Owned Portion],O3874),Table15[Unique ID],0),0)))</f>
        <v/>
      </c>
      <c r="X3874"/>
    </row>
    <row r="3875" spans="2:24" x14ac:dyDescent="0.35">
      <c r="B3875" s="146"/>
      <c r="C3875" s="31"/>
      <c r="D3875" s="31"/>
      <c r="E3875" s="44"/>
      <c r="F3875" s="43"/>
      <c r="G3875" s="84"/>
      <c r="H3875" s="31"/>
      <c r="I3875" s="31"/>
      <c r="J3875" s="84"/>
      <c r="K3875" s="31"/>
      <c r="L3875" s="31"/>
      <c r="M3875" s="169"/>
      <c r="N3875" s="148"/>
      <c r="O3875" s="106"/>
      <c r="P3875" s="43"/>
      <c r="Q3875" s="31"/>
      <c r="R3875" s="84"/>
      <c r="S3875" s="31"/>
      <c r="T3875" s="31"/>
      <c r="U3875" s="169"/>
      <c r="V3875" s="150"/>
      <c r="W3875" s="141" t="str" cm="1">
        <f t="array" ref="W3875">IF(SUM(LEN(B3875:V3875))=0,"",IF(OR(OR(ISBLANK(F3875),SUM(LEN(C3875),LEN(D3875))=0),AND(NOT(E3875="Unknown"),ISBLANK(J3875)),AND(NOT(O3875="Unknown"),ISBLANK(R3875))),"Missing Information", INDEX(Table15[Entire Service Line Classification], MATCH(SUMIFS(Table15[Unique ID],Table15[System-Owned Portion],E3875,Table15[If Material Anything Other than "Lead" in Column E,Was Material Ever Previously Lead?],G3875,Table15[Customer-Owned Portion],O3875),Table15[Unique ID],0),0)))</f>
        <v/>
      </c>
      <c r="X3875"/>
    </row>
    <row r="3876" spans="2:24" x14ac:dyDescent="0.35">
      <c r="B3876" s="146"/>
      <c r="C3876" s="31"/>
      <c r="D3876" s="31"/>
      <c r="E3876" s="44"/>
      <c r="F3876" s="43"/>
      <c r="G3876" s="84"/>
      <c r="H3876" s="31"/>
      <c r="I3876" s="31"/>
      <c r="J3876" s="84"/>
      <c r="K3876" s="31"/>
      <c r="L3876" s="31"/>
      <c r="M3876" s="169"/>
      <c r="N3876" s="148"/>
      <c r="O3876" s="106"/>
      <c r="P3876" s="43"/>
      <c r="Q3876" s="31"/>
      <c r="R3876" s="84"/>
      <c r="S3876" s="31"/>
      <c r="T3876" s="31"/>
      <c r="U3876" s="169"/>
      <c r="V3876" s="150"/>
      <c r="W3876" s="141" t="str" cm="1">
        <f t="array" ref="W3876">IF(SUM(LEN(B3876:V3876))=0,"",IF(OR(OR(ISBLANK(F3876),SUM(LEN(C3876),LEN(D3876))=0),AND(NOT(E3876="Unknown"),ISBLANK(J3876)),AND(NOT(O3876="Unknown"),ISBLANK(R3876))),"Missing Information", INDEX(Table15[Entire Service Line Classification], MATCH(SUMIFS(Table15[Unique ID],Table15[System-Owned Portion],E3876,Table15[If Material Anything Other than "Lead" in Column E,Was Material Ever Previously Lead?],G3876,Table15[Customer-Owned Portion],O3876),Table15[Unique ID],0),0)))</f>
        <v/>
      </c>
      <c r="X3876"/>
    </row>
    <row r="3877" spans="2:24" x14ac:dyDescent="0.35">
      <c r="B3877" s="146"/>
      <c r="C3877" s="31"/>
      <c r="D3877" s="31"/>
      <c r="E3877" s="44"/>
      <c r="F3877" s="43"/>
      <c r="G3877" s="84"/>
      <c r="H3877" s="31"/>
      <c r="I3877" s="31"/>
      <c r="J3877" s="84"/>
      <c r="K3877" s="31"/>
      <c r="L3877" s="31"/>
      <c r="M3877" s="169"/>
      <c r="N3877" s="148"/>
      <c r="O3877" s="106"/>
      <c r="P3877" s="43"/>
      <c r="Q3877" s="31"/>
      <c r="R3877" s="84"/>
      <c r="S3877" s="31"/>
      <c r="T3877" s="31"/>
      <c r="U3877" s="169"/>
      <c r="V3877" s="150"/>
      <c r="W3877" s="141" t="str" cm="1">
        <f t="array" ref="W3877">IF(SUM(LEN(B3877:V3877))=0,"",IF(OR(OR(ISBLANK(F3877),SUM(LEN(C3877),LEN(D3877))=0),AND(NOT(E3877="Unknown"),ISBLANK(J3877)),AND(NOT(O3877="Unknown"),ISBLANK(R3877))),"Missing Information", INDEX(Table15[Entire Service Line Classification], MATCH(SUMIFS(Table15[Unique ID],Table15[System-Owned Portion],E3877,Table15[If Material Anything Other than "Lead" in Column E,Was Material Ever Previously Lead?],G3877,Table15[Customer-Owned Portion],O3877),Table15[Unique ID],0),0)))</f>
        <v/>
      </c>
      <c r="X3877"/>
    </row>
    <row r="3878" spans="2:24" x14ac:dyDescent="0.35">
      <c r="B3878" s="146"/>
      <c r="C3878" s="31"/>
      <c r="D3878" s="31"/>
      <c r="E3878" s="44"/>
      <c r="F3878" s="43"/>
      <c r="G3878" s="84"/>
      <c r="H3878" s="31"/>
      <c r="I3878" s="31"/>
      <c r="J3878" s="84"/>
      <c r="K3878" s="31"/>
      <c r="L3878" s="31"/>
      <c r="M3878" s="169"/>
      <c r="N3878" s="148"/>
      <c r="O3878" s="106"/>
      <c r="P3878" s="43"/>
      <c r="Q3878" s="31"/>
      <c r="R3878" s="84"/>
      <c r="S3878" s="31"/>
      <c r="T3878" s="31"/>
      <c r="U3878" s="169"/>
      <c r="V3878" s="150"/>
      <c r="W3878" s="141" t="str" cm="1">
        <f t="array" ref="W3878">IF(SUM(LEN(B3878:V3878))=0,"",IF(OR(OR(ISBLANK(F3878),SUM(LEN(C3878),LEN(D3878))=0),AND(NOT(E3878="Unknown"),ISBLANK(J3878)),AND(NOT(O3878="Unknown"),ISBLANK(R3878))),"Missing Information", INDEX(Table15[Entire Service Line Classification], MATCH(SUMIFS(Table15[Unique ID],Table15[System-Owned Portion],E3878,Table15[If Material Anything Other than "Lead" in Column E,Was Material Ever Previously Lead?],G3878,Table15[Customer-Owned Portion],O3878),Table15[Unique ID],0),0)))</f>
        <v/>
      </c>
      <c r="X3878"/>
    </row>
    <row r="3879" spans="2:24" x14ac:dyDescent="0.35">
      <c r="B3879" s="146"/>
      <c r="C3879" s="31"/>
      <c r="D3879" s="31"/>
      <c r="E3879" s="44"/>
      <c r="F3879" s="43"/>
      <c r="G3879" s="84"/>
      <c r="H3879" s="31"/>
      <c r="I3879" s="31"/>
      <c r="J3879" s="84"/>
      <c r="K3879" s="31"/>
      <c r="L3879" s="31"/>
      <c r="M3879" s="169"/>
      <c r="N3879" s="148"/>
      <c r="O3879" s="106"/>
      <c r="P3879" s="43"/>
      <c r="Q3879" s="31"/>
      <c r="R3879" s="84"/>
      <c r="S3879" s="31"/>
      <c r="T3879" s="31"/>
      <c r="U3879" s="169"/>
      <c r="V3879" s="150"/>
      <c r="W3879" s="141" t="str" cm="1">
        <f t="array" ref="W3879">IF(SUM(LEN(B3879:V3879))=0,"",IF(OR(OR(ISBLANK(F3879),SUM(LEN(C3879),LEN(D3879))=0),AND(NOT(E3879="Unknown"),ISBLANK(J3879)),AND(NOT(O3879="Unknown"),ISBLANK(R3879))),"Missing Information", INDEX(Table15[Entire Service Line Classification], MATCH(SUMIFS(Table15[Unique ID],Table15[System-Owned Portion],E3879,Table15[If Material Anything Other than "Lead" in Column E,Was Material Ever Previously Lead?],G3879,Table15[Customer-Owned Portion],O3879),Table15[Unique ID],0),0)))</f>
        <v/>
      </c>
      <c r="X3879"/>
    </row>
    <row r="3880" spans="2:24" x14ac:dyDescent="0.35">
      <c r="B3880" s="146"/>
      <c r="C3880" s="31"/>
      <c r="D3880" s="31"/>
      <c r="E3880" s="44"/>
      <c r="F3880" s="43"/>
      <c r="G3880" s="84"/>
      <c r="H3880" s="31"/>
      <c r="I3880" s="31"/>
      <c r="J3880" s="84"/>
      <c r="K3880" s="31"/>
      <c r="L3880" s="31"/>
      <c r="M3880" s="169"/>
      <c r="N3880" s="148"/>
      <c r="O3880" s="106"/>
      <c r="P3880" s="43"/>
      <c r="Q3880" s="31"/>
      <c r="R3880" s="84"/>
      <c r="S3880" s="31"/>
      <c r="T3880" s="31"/>
      <c r="U3880" s="169"/>
      <c r="V3880" s="150"/>
      <c r="W3880" s="141" t="str" cm="1">
        <f t="array" ref="W3880">IF(SUM(LEN(B3880:V3880))=0,"",IF(OR(OR(ISBLANK(F3880),SUM(LEN(C3880),LEN(D3880))=0),AND(NOT(E3880="Unknown"),ISBLANK(J3880)),AND(NOT(O3880="Unknown"),ISBLANK(R3880))),"Missing Information", INDEX(Table15[Entire Service Line Classification], MATCH(SUMIFS(Table15[Unique ID],Table15[System-Owned Portion],E3880,Table15[If Material Anything Other than "Lead" in Column E,Was Material Ever Previously Lead?],G3880,Table15[Customer-Owned Portion],O3880),Table15[Unique ID],0),0)))</f>
        <v/>
      </c>
      <c r="X3880"/>
    </row>
    <row r="3881" spans="2:24" x14ac:dyDescent="0.35">
      <c r="B3881" s="146"/>
      <c r="C3881" s="31"/>
      <c r="D3881" s="31"/>
      <c r="E3881" s="44"/>
      <c r="F3881" s="43"/>
      <c r="G3881" s="84"/>
      <c r="H3881" s="31"/>
      <c r="I3881" s="31"/>
      <c r="J3881" s="84"/>
      <c r="K3881" s="31"/>
      <c r="L3881" s="31"/>
      <c r="M3881" s="169"/>
      <c r="N3881" s="148"/>
      <c r="O3881" s="106"/>
      <c r="P3881" s="43"/>
      <c r="Q3881" s="31"/>
      <c r="R3881" s="84"/>
      <c r="S3881" s="31"/>
      <c r="T3881" s="31"/>
      <c r="U3881" s="169"/>
      <c r="V3881" s="150"/>
      <c r="W3881" s="141" t="str" cm="1">
        <f t="array" ref="W3881">IF(SUM(LEN(B3881:V3881))=0,"",IF(OR(OR(ISBLANK(F3881),SUM(LEN(C3881),LEN(D3881))=0),AND(NOT(E3881="Unknown"),ISBLANK(J3881)),AND(NOT(O3881="Unknown"),ISBLANK(R3881))),"Missing Information", INDEX(Table15[Entire Service Line Classification], MATCH(SUMIFS(Table15[Unique ID],Table15[System-Owned Portion],E3881,Table15[If Material Anything Other than "Lead" in Column E,Was Material Ever Previously Lead?],G3881,Table15[Customer-Owned Portion],O3881),Table15[Unique ID],0),0)))</f>
        <v/>
      </c>
      <c r="X3881"/>
    </row>
    <row r="3882" spans="2:24" x14ac:dyDescent="0.35">
      <c r="B3882" s="146"/>
      <c r="C3882" s="31"/>
      <c r="D3882" s="31"/>
      <c r="E3882" s="44"/>
      <c r="F3882" s="43"/>
      <c r="G3882" s="84"/>
      <c r="H3882" s="31"/>
      <c r="I3882" s="31"/>
      <c r="J3882" s="84"/>
      <c r="K3882" s="31"/>
      <c r="L3882" s="31"/>
      <c r="M3882" s="169"/>
      <c r="N3882" s="148"/>
      <c r="O3882" s="106"/>
      <c r="P3882" s="43"/>
      <c r="Q3882" s="31"/>
      <c r="R3882" s="84"/>
      <c r="S3882" s="31"/>
      <c r="T3882" s="31"/>
      <c r="U3882" s="169"/>
      <c r="V3882" s="150"/>
      <c r="W3882" s="141" t="str" cm="1">
        <f t="array" ref="W3882">IF(SUM(LEN(B3882:V3882))=0,"",IF(OR(OR(ISBLANK(F3882),SUM(LEN(C3882),LEN(D3882))=0),AND(NOT(E3882="Unknown"),ISBLANK(J3882)),AND(NOT(O3882="Unknown"),ISBLANK(R3882))),"Missing Information", INDEX(Table15[Entire Service Line Classification], MATCH(SUMIFS(Table15[Unique ID],Table15[System-Owned Portion],E3882,Table15[If Material Anything Other than "Lead" in Column E,Was Material Ever Previously Lead?],G3882,Table15[Customer-Owned Portion],O3882),Table15[Unique ID],0),0)))</f>
        <v/>
      </c>
      <c r="X3882"/>
    </row>
    <row r="3883" spans="2:24" x14ac:dyDescent="0.35">
      <c r="B3883" s="146"/>
      <c r="C3883" s="31"/>
      <c r="D3883" s="31"/>
      <c r="E3883" s="44"/>
      <c r="F3883" s="43"/>
      <c r="G3883" s="84"/>
      <c r="H3883" s="31"/>
      <c r="I3883" s="31"/>
      <c r="J3883" s="84"/>
      <c r="K3883" s="31"/>
      <c r="L3883" s="31"/>
      <c r="M3883" s="169"/>
      <c r="N3883" s="148"/>
      <c r="O3883" s="106"/>
      <c r="P3883" s="43"/>
      <c r="Q3883" s="31"/>
      <c r="R3883" s="84"/>
      <c r="S3883" s="31"/>
      <c r="T3883" s="31"/>
      <c r="U3883" s="169"/>
      <c r="V3883" s="150"/>
      <c r="W3883" s="141" t="str" cm="1">
        <f t="array" ref="W3883">IF(SUM(LEN(B3883:V3883))=0,"",IF(OR(OR(ISBLANK(F3883),SUM(LEN(C3883),LEN(D3883))=0),AND(NOT(E3883="Unknown"),ISBLANK(J3883)),AND(NOT(O3883="Unknown"),ISBLANK(R3883))),"Missing Information", INDEX(Table15[Entire Service Line Classification], MATCH(SUMIFS(Table15[Unique ID],Table15[System-Owned Portion],E3883,Table15[If Material Anything Other than "Lead" in Column E,Was Material Ever Previously Lead?],G3883,Table15[Customer-Owned Portion],O3883),Table15[Unique ID],0),0)))</f>
        <v/>
      </c>
      <c r="X3883"/>
    </row>
    <row r="3884" spans="2:24" x14ac:dyDescent="0.35">
      <c r="B3884" s="146"/>
      <c r="C3884" s="31"/>
      <c r="D3884" s="31"/>
      <c r="E3884" s="44"/>
      <c r="F3884" s="43"/>
      <c r="G3884" s="84"/>
      <c r="H3884" s="31"/>
      <c r="I3884" s="31"/>
      <c r="J3884" s="84"/>
      <c r="K3884" s="31"/>
      <c r="L3884" s="31"/>
      <c r="M3884" s="169"/>
      <c r="N3884" s="148"/>
      <c r="O3884" s="106"/>
      <c r="P3884" s="43"/>
      <c r="Q3884" s="31"/>
      <c r="R3884" s="84"/>
      <c r="S3884" s="31"/>
      <c r="T3884" s="31"/>
      <c r="U3884" s="169"/>
      <c r="V3884" s="150"/>
      <c r="W3884" s="141" t="str" cm="1">
        <f t="array" ref="W3884">IF(SUM(LEN(B3884:V3884))=0,"",IF(OR(OR(ISBLANK(F3884),SUM(LEN(C3884),LEN(D3884))=0),AND(NOT(E3884="Unknown"),ISBLANK(J3884)),AND(NOT(O3884="Unknown"),ISBLANK(R3884))),"Missing Information", INDEX(Table15[Entire Service Line Classification], MATCH(SUMIFS(Table15[Unique ID],Table15[System-Owned Portion],E3884,Table15[If Material Anything Other than "Lead" in Column E,Was Material Ever Previously Lead?],G3884,Table15[Customer-Owned Portion],O3884),Table15[Unique ID],0),0)))</f>
        <v/>
      </c>
      <c r="X3884"/>
    </row>
    <row r="3885" spans="2:24" x14ac:dyDescent="0.35">
      <c r="B3885" s="146"/>
      <c r="C3885" s="31"/>
      <c r="D3885" s="31"/>
      <c r="E3885" s="44"/>
      <c r="F3885" s="43"/>
      <c r="G3885" s="84"/>
      <c r="H3885" s="31"/>
      <c r="I3885" s="31"/>
      <c r="J3885" s="84"/>
      <c r="K3885" s="31"/>
      <c r="L3885" s="31"/>
      <c r="M3885" s="169"/>
      <c r="N3885" s="148"/>
      <c r="O3885" s="106"/>
      <c r="P3885" s="43"/>
      <c r="Q3885" s="31"/>
      <c r="R3885" s="84"/>
      <c r="S3885" s="31"/>
      <c r="T3885" s="31"/>
      <c r="U3885" s="169"/>
      <c r="V3885" s="150"/>
      <c r="W3885" s="141" t="str" cm="1">
        <f t="array" ref="W3885">IF(SUM(LEN(B3885:V3885))=0,"",IF(OR(OR(ISBLANK(F3885),SUM(LEN(C3885),LEN(D3885))=0),AND(NOT(E3885="Unknown"),ISBLANK(J3885)),AND(NOT(O3885="Unknown"),ISBLANK(R3885))),"Missing Information", INDEX(Table15[Entire Service Line Classification], MATCH(SUMIFS(Table15[Unique ID],Table15[System-Owned Portion],E3885,Table15[If Material Anything Other than "Lead" in Column E,Was Material Ever Previously Lead?],G3885,Table15[Customer-Owned Portion],O3885),Table15[Unique ID],0),0)))</f>
        <v/>
      </c>
      <c r="X3885"/>
    </row>
    <row r="3886" spans="2:24" x14ac:dyDescent="0.35">
      <c r="B3886" s="146"/>
      <c r="C3886" s="31"/>
      <c r="D3886" s="31"/>
      <c r="E3886" s="44"/>
      <c r="F3886" s="43"/>
      <c r="G3886" s="84"/>
      <c r="H3886" s="31"/>
      <c r="I3886" s="31"/>
      <c r="J3886" s="84"/>
      <c r="K3886" s="31"/>
      <c r="L3886" s="31"/>
      <c r="M3886" s="169"/>
      <c r="N3886" s="148"/>
      <c r="O3886" s="106"/>
      <c r="P3886" s="43"/>
      <c r="Q3886" s="31"/>
      <c r="R3886" s="84"/>
      <c r="S3886" s="31"/>
      <c r="T3886" s="31"/>
      <c r="U3886" s="169"/>
      <c r="V3886" s="150"/>
      <c r="W3886" s="141" t="str" cm="1">
        <f t="array" ref="W3886">IF(SUM(LEN(B3886:V3886))=0,"",IF(OR(OR(ISBLANK(F3886),SUM(LEN(C3886),LEN(D3886))=0),AND(NOT(E3886="Unknown"),ISBLANK(J3886)),AND(NOT(O3886="Unknown"),ISBLANK(R3886))),"Missing Information", INDEX(Table15[Entire Service Line Classification], MATCH(SUMIFS(Table15[Unique ID],Table15[System-Owned Portion],E3886,Table15[If Material Anything Other than "Lead" in Column E,Was Material Ever Previously Lead?],G3886,Table15[Customer-Owned Portion],O3886),Table15[Unique ID],0),0)))</f>
        <v/>
      </c>
      <c r="X3886"/>
    </row>
    <row r="3887" spans="2:24" x14ac:dyDescent="0.35">
      <c r="B3887" s="146"/>
      <c r="C3887" s="31"/>
      <c r="D3887" s="31"/>
      <c r="E3887" s="44"/>
      <c r="F3887" s="43"/>
      <c r="G3887" s="84"/>
      <c r="H3887" s="31"/>
      <c r="I3887" s="31"/>
      <c r="J3887" s="84"/>
      <c r="K3887" s="31"/>
      <c r="L3887" s="31"/>
      <c r="M3887" s="169"/>
      <c r="N3887" s="148"/>
      <c r="O3887" s="106"/>
      <c r="P3887" s="43"/>
      <c r="Q3887" s="31"/>
      <c r="R3887" s="84"/>
      <c r="S3887" s="31"/>
      <c r="T3887" s="31"/>
      <c r="U3887" s="169"/>
      <c r="V3887" s="150"/>
      <c r="W3887" s="141" t="str" cm="1">
        <f t="array" ref="W3887">IF(SUM(LEN(B3887:V3887))=0,"",IF(OR(OR(ISBLANK(F3887),SUM(LEN(C3887),LEN(D3887))=0),AND(NOT(E3887="Unknown"),ISBLANK(J3887)),AND(NOT(O3887="Unknown"),ISBLANK(R3887))),"Missing Information", INDEX(Table15[Entire Service Line Classification], MATCH(SUMIFS(Table15[Unique ID],Table15[System-Owned Portion],E3887,Table15[If Material Anything Other than "Lead" in Column E,Was Material Ever Previously Lead?],G3887,Table15[Customer-Owned Portion],O3887),Table15[Unique ID],0),0)))</f>
        <v/>
      </c>
      <c r="X3887"/>
    </row>
    <row r="3888" spans="2:24" x14ac:dyDescent="0.35">
      <c r="B3888" s="146"/>
      <c r="C3888" s="31"/>
      <c r="D3888" s="31"/>
      <c r="E3888" s="44"/>
      <c r="F3888" s="43"/>
      <c r="G3888" s="84"/>
      <c r="H3888" s="31"/>
      <c r="I3888" s="31"/>
      <c r="J3888" s="84"/>
      <c r="K3888" s="31"/>
      <c r="L3888" s="31"/>
      <c r="M3888" s="169"/>
      <c r="N3888" s="148"/>
      <c r="O3888" s="106"/>
      <c r="P3888" s="43"/>
      <c r="Q3888" s="31"/>
      <c r="R3888" s="84"/>
      <c r="S3888" s="31"/>
      <c r="T3888" s="31"/>
      <c r="U3888" s="169"/>
      <c r="V3888" s="150"/>
      <c r="W3888" s="141" t="str" cm="1">
        <f t="array" ref="W3888">IF(SUM(LEN(B3888:V3888))=0,"",IF(OR(OR(ISBLANK(F3888),SUM(LEN(C3888),LEN(D3888))=0),AND(NOT(E3888="Unknown"),ISBLANK(J3888)),AND(NOT(O3888="Unknown"),ISBLANK(R3888))),"Missing Information", INDEX(Table15[Entire Service Line Classification], MATCH(SUMIFS(Table15[Unique ID],Table15[System-Owned Portion],E3888,Table15[If Material Anything Other than "Lead" in Column E,Was Material Ever Previously Lead?],G3888,Table15[Customer-Owned Portion],O3888),Table15[Unique ID],0),0)))</f>
        <v/>
      </c>
      <c r="X3888"/>
    </row>
    <row r="3889" spans="2:24" x14ac:dyDescent="0.35">
      <c r="B3889" s="146"/>
      <c r="C3889" s="31"/>
      <c r="D3889" s="31"/>
      <c r="E3889" s="44"/>
      <c r="F3889" s="43"/>
      <c r="G3889" s="84"/>
      <c r="H3889" s="31"/>
      <c r="I3889" s="31"/>
      <c r="J3889" s="84"/>
      <c r="K3889" s="31"/>
      <c r="L3889" s="31"/>
      <c r="M3889" s="169"/>
      <c r="N3889" s="148"/>
      <c r="O3889" s="106"/>
      <c r="P3889" s="43"/>
      <c r="Q3889" s="31"/>
      <c r="R3889" s="84"/>
      <c r="S3889" s="31"/>
      <c r="T3889" s="31"/>
      <c r="U3889" s="169"/>
      <c r="V3889" s="150"/>
      <c r="W3889" s="141" t="str" cm="1">
        <f t="array" ref="W3889">IF(SUM(LEN(B3889:V3889))=0,"",IF(OR(OR(ISBLANK(F3889),SUM(LEN(C3889),LEN(D3889))=0),AND(NOT(E3889="Unknown"),ISBLANK(J3889)),AND(NOT(O3889="Unknown"),ISBLANK(R3889))),"Missing Information", INDEX(Table15[Entire Service Line Classification], MATCH(SUMIFS(Table15[Unique ID],Table15[System-Owned Portion],E3889,Table15[If Material Anything Other than "Lead" in Column E,Was Material Ever Previously Lead?],G3889,Table15[Customer-Owned Portion],O3889),Table15[Unique ID],0),0)))</f>
        <v/>
      </c>
      <c r="X3889"/>
    </row>
    <row r="3890" spans="2:24" x14ac:dyDescent="0.35">
      <c r="B3890" s="146"/>
      <c r="C3890" s="31"/>
      <c r="D3890" s="31"/>
      <c r="E3890" s="44"/>
      <c r="F3890" s="43"/>
      <c r="G3890" s="84"/>
      <c r="H3890" s="31"/>
      <c r="I3890" s="31"/>
      <c r="J3890" s="84"/>
      <c r="K3890" s="31"/>
      <c r="L3890" s="31"/>
      <c r="M3890" s="169"/>
      <c r="N3890" s="148"/>
      <c r="O3890" s="106"/>
      <c r="P3890" s="43"/>
      <c r="Q3890" s="31"/>
      <c r="R3890" s="84"/>
      <c r="S3890" s="31"/>
      <c r="T3890" s="31"/>
      <c r="U3890" s="169"/>
      <c r="V3890" s="150"/>
      <c r="W3890" s="141" t="str" cm="1">
        <f t="array" ref="W3890">IF(SUM(LEN(B3890:V3890))=0,"",IF(OR(OR(ISBLANK(F3890),SUM(LEN(C3890),LEN(D3890))=0),AND(NOT(E3890="Unknown"),ISBLANK(J3890)),AND(NOT(O3890="Unknown"),ISBLANK(R3890))),"Missing Information", INDEX(Table15[Entire Service Line Classification], MATCH(SUMIFS(Table15[Unique ID],Table15[System-Owned Portion],E3890,Table15[If Material Anything Other than "Lead" in Column E,Was Material Ever Previously Lead?],G3890,Table15[Customer-Owned Portion],O3890),Table15[Unique ID],0),0)))</f>
        <v/>
      </c>
      <c r="X3890"/>
    </row>
    <row r="3891" spans="2:24" x14ac:dyDescent="0.35">
      <c r="B3891" s="146"/>
      <c r="C3891" s="31"/>
      <c r="D3891" s="31"/>
      <c r="E3891" s="44"/>
      <c r="F3891" s="43"/>
      <c r="G3891" s="84"/>
      <c r="H3891" s="31"/>
      <c r="I3891" s="31"/>
      <c r="J3891" s="84"/>
      <c r="K3891" s="31"/>
      <c r="L3891" s="31"/>
      <c r="M3891" s="169"/>
      <c r="N3891" s="148"/>
      <c r="O3891" s="106"/>
      <c r="P3891" s="43"/>
      <c r="Q3891" s="31"/>
      <c r="R3891" s="84"/>
      <c r="S3891" s="31"/>
      <c r="T3891" s="31"/>
      <c r="U3891" s="169"/>
      <c r="V3891" s="150"/>
      <c r="W3891" s="141" t="str" cm="1">
        <f t="array" ref="W3891">IF(SUM(LEN(B3891:V3891))=0,"",IF(OR(OR(ISBLANK(F3891),SUM(LEN(C3891),LEN(D3891))=0),AND(NOT(E3891="Unknown"),ISBLANK(J3891)),AND(NOT(O3891="Unknown"),ISBLANK(R3891))),"Missing Information", INDEX(Table15[Entire Service Line Classification], MATCH(SUMIFS(Table15[Unique ID],Table15[System-Owned Portion],E3891,Table15[If Material Anything Other than "Lead" in Column E,Was Material Ever Previously Lead?],G3891,Table15[Customer-Owned Portion],O3891),Table15[Unique ID],0),0)))</f>
        <v/>
      </c>
      <c r="X3891"/>
    </row>
    <row r="3892" spans="2:24" x14ac:dyDescent="0.35">
      <c r="B3892" s="146"/>
      <c r="C3892" s="31"/>
      <c r="D3892" s="31"/>
      <c r="E3892" s="44"/>
      <c r="F3892" s="43"/>
      <c r="G3892" s="84"/>
      <c r="H3892" s="31"/>
      <c r="I3892" s="31"/>
      <c r="J3892" s="84"/>
      <c r="K3892" s="31"/>
      <c r="L3892" s="31"/>
      <c r="M3892" s="169"/>
      <c r="N3892" s="148"/>
      <c r="O3892" s="106"/>
      <c r="P3892" s="43"/>
      <c r="Q3892" s="31"/>
      <c r="R3892" s="84"/>
      <c r="S3892" s="31"/>
      <c r="T3892" s="31"/>
      <c r="U3892" s="169"/>
      <c r="V3892" s="150"/>
      <c r="W3892" s="141" t="str" cm="1">
        <f t="array" ref="W3892">IF(SUM(LEN(B3892:V3892))=0,"",IF(OR(OR(ISBLANK(F3892),SUM(LEN(C3892),LEN(D3892))=0),AND(NOT(E3892="Unknown"),ISBLANK(J3892)),AND(NOT(O3892="Unknown"),ISBLANK(R3892))),"Missing Information", INDEX(Table15[Entire Service Line Classification], MATCH(SUMIFS(Table15[Unique ID],Table15[System-Owned Portion],E3892,Table15[If Material Anything Other than "Lead" in Column E,Was Material Ever Previously Lead?],G3892,Table15[Customer-Owned Portion],O3892),Table15[Unique ID],0),0)))</f>
        <v/>
      </c>
      <c r="X3892"/>
    </row>
    <row r="3893" spans="2:24" x14ac:dyDescent="0.35">
      <c r="B3893" s="146"/>
      <c r="C3893" s="31"/>
      <c r="D3893" s="31"/>
      <c r="E3893" s="44"/>
      <c r="F3893" s="43"/>
      <c r="G3893" s="84"/>
      <c r="H3893" s="31"/>
      <c r="I3893" s="31"/>
      <c r="J3893" s="84"/>
      <c r="K3893" s="31"/>
      <c r="L3893" s="31"/>
      <c r="M3893" s="169"/>
      <c r="N3893" s="148"/>
      <c r="O3893" s="106"/>
      <c r="P3893" s="43"/>
      <c r="Q3893" s="31"/>
      <c r="R3893" s="84"/>
      <c r="S3893" s="31"/>
      <c r="T3893" s="31"/>
      <c r="U3893" s="169"/>
      <c r="V3893" s="150"/>
      <c r="W3893" s="141" t="str" cm="1">
        <f t="array" ref="W3893">IF(SUM(LEN(B3893:V3893))=0,"",IF(OR(OR(ISBLANK(F3893),SUM(LEN(C3893),LEN(D3893))=0),AND(NOT(E3893="Unknown"),ISBLANK(J3893)),AND(NOT(O3893="Unknown"),ISBLANK(R3893))),"Missing Information", INDEX(Table15[Entire Service Line Classification], MATCH(SUMIFS(Table15[Unique ID],Table15[System-Owned Portion],E3893,Table15[If Material Anything Other than "Lead" in Column E,Was Material Ever Previously Lead?],G3893,Table15[Customer-Owned Portion],O3893),Table15[Unique ID],0),0)))</f>
        <v/>
      </c>
      <c r="X3893"/>
    </row>
    <row r="3894" spans="2:24" x14ac:dyDescent="0.35">
      <c r="B3894" s="146"/>
      <c r="C3894" s="31"/>
      <c r="D3894" s="31"/>
      <c r="E3894" s="44"/>
      <c r="F3894" s="43"/>
      <c r="G3894" s="84"/>
      <c r="H3894" s="31"/>
      <c r="I3894" s="31"/>
      <c r="J3894" s="84"/>
      <c r="K3894" s="31"/>
      <c r="L3894" s="31"/>
      <c r="M3894" s="169"/>
      <c r="N3894" s="148"/>
      <c r="O3894" s="106"/>
      <c r="P3894" s="43"/>
      <c r="Q3894" s="31"/>
      <c r="R3894" s="84"/>
      <c r="S3894" s="31"/>
      <c r="T3894" s="31"/>
      <c r="U3894" s="169"/>
      <c r="V3894" s="150"/>
      <c r="W3894" s="141" t="str" cm="1">
        <f t="array" ref="W3894">IF(SUM(LEN(B3894:V3894))=0,"",IF(OR(OR(ISBLANK(F3894),SUM(LEN(C3894),LEN(D3894))=0),AND(NOT(E3894="Unknown"),ISBLANK(J3894)),AND(NOT(O3894="Unknown"),ISBLANK(R3894))),"Missing Information", INDEX(Table15[Entire Service Line Classification], MATCH(SUMIFS(Table15[Unique ID],Table15[System-Owned Portion],E3894,Table15[If Material Anything Other than "Lead" in Column E,Was Material Ever Previously Lead?],G3894,Table15[Customer-Owned Portion],O3894),Table15[Unique ID],0),0)))</f>
        <v/>
      </c>
      <c r="X3894"/>
    </row>
    <row r="3895" spans="2:24" x14ac:dyDescent="0.35">
      <c r="B3895" s="146"/>
      <c r="C3895" s="31"/>
      <c r="D3895" s="31"/>
      <c r="E3895" s="44"/>
      <c r="F3895" s="43"/>
      <c r="G3895" s="84"/>
      <c r="H3895" s="31"/>
      <c r="I3895" s="31"/>
      <c r="J3895" s="84"/>
      <c r="K3895" s="31"/>
      <c r="L3895" s="31"/>
      <c r="M3895" s="169"/>
      <c r="N3895" s="148"/>
      <c r="O3895" s="106"/>
      <c r="P3895" s="43"/>
      <c r="Q3895" s="31"/>
      <c r="R3895" s="84"/>
      <c r="S3895" s="31"/>
      <c r="T3895" s="31"/>
      <c r="U3895" s="169"/>
      <c r="V3895" s="150"/>
      <c r="W3895" s="141" t="str" cm="1">
        <f t="array" ref="W3895">IF(SUM(LEN(B3895:V3895))=0,"",IF(OR(OR(ISBLANK(F3895),SUM(LEN(C3895),LEN(D3895))=0),AND(NOT(E3895="Unknown"),ISBLANK(J3895)),AND(NOT(O3895="Unknown"),ISBLANK(R3895))),"Missing Information", INDEX(Table15[Entire Service Line Classification], MATCH(SUMIFS(Table15[Unique ID],Table15[System-Owned Portion],E3895,Table15[If Material Anything Other than "Lead" in Column E,Was Material Ever Previously Lead?],G3895,Table15[Customer-Owned Portion],O3895),Table15[Unique ID],0),0)))</f>
        <v/>
      </c>
      <c r="X3895"/>
    </row>
    <row r="3896" spans="2:24" x14ac:dyDescent="0.35">
      <c r="B3896" s="146"/>
      <c r="C3896" s="31"/>
      <c r="D3896" s="31"/>
      <c r="E3896" s="44"/>
      <c r="F3896" s="43"/>
      <c r="G3896" s="84"/>
      <c r="H3896" s="31"/>
      <c r="I3896" s="31"/>
      <c r="J3896" s="84"/>
      <c r="K3896" s="31"/>
      <c r="L3896" s="31"/>
      <c r="M3896" s="169"/>
      <c r="N3896" s="148"/>
      <c r="O3896" s="106"/>
      <c r="P3896" s="43"/>
      <c r="Q3896" s="31"/>
      <c r="R3896" s="84"/>
      <c r="S3896" s="31"/>
      <c r="T3896" s="31"/>
      <c r="U3896" s="169"/>
      <c r="V3896" s="150"/>
      <c r="W3896" s="141" t="str" cm="1">
        <f t="array" ref="W3896">IF(SUM(LEN(B3896:V3896))=0,"",IF(OR(OR(ISBLANK(F3896),SUM(LEN(C3896),LEN(D3896))=0),AND(NOT(E3896="Unknown"),ISBLANK(J3896)),AND(NOT(O3896="Unknown"),ISBLANK(R3896))),"Missing Information", INDEX(Table15[Entire Service Line Classification], MATCH(SUMIFS(Table15[Unique ID],Table15[System-Owned Portion],E3896,Table15[If Material Anything Other than "Lead" in Column E,Was Material Ever Previously Lead?],G3896,Table15[Customer-Owned Portion],O3896),Table15[Unique ID],0),0)))</f>
        <v/>
      </c>
      <c r="X3896"/>
    </row>
    <row r="3897" spans="2:24" x14ac:dyDescent="0.35">
      <c r="B3897" s="146"/>
      <c r="C3897" s="31"/>
      <c r="D3897" s="31"/>
      <c r="E3897" s="44"/>
      <c r="F3897" s="43"/>
      <c r="G3897" s="84"/>
      <c r="H3897" s="31"/>
      <c r="I3897" s="31"/>
      <c r="J3897" s="84"/>
      <c r="K3897" s="31"/>
      <c r="L3897" s="31"/>
      <c r="M3897" s="169"/>
      <c r="N3897" s="148"/>
      <c r="O3897" s="106"/>
      <c r="P3897" s="43"/>
      <c r="Q3897" s="31"/>
      <c r="R3897" s="84"/>
      <c r="S3897" s="31"/>
      <c r="T3897" s="31"/>
      <c r="U3897" s="169"/>
      <c r="V3897" s="150"/>
      <c r="W3897" s="141" t="str" cm="1">
        <f t="array" ref="W3897">IF(SUM(LEN(B3897:V3897))=0,"",IF(OR(OR(ISBLANK(F3897),SUM(LEN(C3897),LEN(D3897))=0),AND(NOT(E3897="Unknown"),ISBLANK(J3897)),AND(NOT(O3897="Unknown"),ISBLANK(R3897))),"Missing Information", INDEX(Table15[Entire Service Line Classification], MATCH(SUMIFS(Table15[Unique ID],Table15[System-Owned Portion],E3897,Table15[If Material Anything Other than "Lead" in Column E,Was Material Ever Previously Lead?],G3897,Table15[Customer-Owned Portion],O3897),Table15[Unique ID],0),0)))</f>
        <v/>
      </c>
      <c r="X3897"/>
    </row>
    <row r="3898" spans="2:24" x14ac:dyDescent="0.35">
      <c r="B3898" s="146"/>
      <c r="C3898" s="31"/>
      <c r="D3898" s="31"/>
      <c r="E3898" s="44"/>
      <c r="F3898" s="43"/>
      <c r="G3898" s="84"/>
      <c r="H3898" s="31"/>
      <c r="I3898" s="31"/>
      <c r="J3898" s="84"/>
      <c r="K3898" s="31"/>
      <c r="L3898" s="31"/>
      <c r="M3898" s="169"/>
      <c r="N3898" s="148"/>
      <c r="O3898" s="106"/>
      <c r="P3898" s="43"/>
      <c r="Q3898" s="31"/>
      <c r="R3898" s="84"/>
      <c r="S3898" s="31"/>
      <c r="T3898" s="31"/>
      <c r="U3898" s="169"/>
      <c r="V3898" s="150"/>
      <c r="W3898" s="141" t="str" cm="1">
        <f t="array" ref="W3898">IF(SUM(LEN(B3898:V3898))=0,"",IF(OR(OR(ISBLANK(F3898),SUM(LEN(C3898),LEN(D3898))=0),AND(NOT(E3898="Unknown"),ISBLANK(J3898)),AND(NOT(O3898="Unknown"),ISBLANK(R3898))),"Missing Information", INDEX(Table15[Entire Service Line Classification], MATCH(SUMIFS(Table15[Unique ID],Table15[System-Owned Portion],E3898,Table15[If Material Anything Other than "Lead" in Column E,Was Material Ever Previously Lead?],G3898,Table15[Customer-Owned Portion],O3898),Table15[Unique ID],0),0)))</f>
        <v/>
      </c>
      <c r="X3898"/>
    </row>
    <row r="3899" spans="2:24" x14ac:dyDescent="0.35">
      <c r="B3899" s="146"/>
      <c r="C3899" s="31"/>
      <c r="D3899" s="31"/>
      <c r="E3899" s="44"/>
      <c r="F3899" s="43"/>
      <c r="G3899" s="84"/>
      <c r="H3899" s="31"/>
      <c r="I3899" s="31"/>
      <c r="J3899" s="84"/>
      <c r="K3899" s="31"/>
      <c r="L3899" s="31"/>
      <c r="M3899" s="169"/>
      <c r="N3899" s="148"/>
      <c r="O3899" s="106"/>
      <c r="P3899" s="43"/>
      <c r="Q3899" s="31"/>
      <c r="R3899" s="84"/>
      <c r="S3899" s="31"/>
      <c r="T3899" s="31"/>
      <c r="U3899" s="169"/>
      <c r="V3899" s="150"/>
      <c r="W3899" s="141" t="str" cm="1">
        <f t="array" ref="W3899">IF(SUM(LEN(B3899:V3899))=0,"",IF(OR(OR(ISBLANK(F3899),SUM(LEN(C3899),LEN(D3899))=0),AND(NOT(E3899="Unknown"),ISBLANK(J3899)),AND(NOT(O3899="Unknown"),ISBLANK(R3899))),"Missing Information", INDEX(Table15[Entire Service Line Classification], MATCH(SUMIFS(Table15[Unique ID],Table15[System-Owned Portion],E3899,Table15[If Material Anything Other than "Lead" in Column E,Was Material Ever Previously Lead?],G3899,Table15[Customer-Owned Portion],O3899),Table15[Unique ID],0),0)))</f>
        <v/>
      </c>
      <c r="X3899"/>
    </row>
    <row r="3900" spans="2:24" x14ac:dyDescent="0.35">
      <c r="B3900" s="146"/>
      <c r="C3900" s="31"/>
      <c r="D3900" s="31"/>
      <c r="E3900" s="44"/>
      <c r="F3900" s="43"/>
      <c r="G3900" s="84"/>
      <c r="H3900" s="31"/>
      <c r="I3900" s="31"/>
      <c r="J3900" s="84"/>
      <c r="K3900" s="31"/>
      <c r="L3900" s="31"/>
      <c r="M3900" s="169"/>
      <c r="N3900" s="148"/>
      <c r="O3900" s="106"/>
      <c r="P3900" s="43"/>
      <c r="Q3900" s="31"/>
      <c r="R3900" s="84"/>
      <c r="S3900" s="31"/>
      <c r="T3900" s="31"/>
      <c r="U3900" s="169"/>
      <c r="V3900" s="150"/>
      <c r="W3900" s="141" t="str" cm="1">
        <f t="array" ref="W3900">IF(SUM(LEN(B3900:V3900))=0,"",IF(OR(OR(ISBLANK(F3900),SUM(LEN(C3900),LEN(D3900))=0),AND(NOT(E3900="Unknown"),ISBLANK(J3900)),AND(NOT(O3900="Unknown"),ISBLANK(R3900))),"Missing Information", INDEX(Table15[Entire Service Line Classification], MATCH(SUMIFS(Table15[Unique ID],Table15[System-Owned Portion],E3900,Table15[If Material Anything Other than "Lead" in Column E,Was Material Ever Previously Lead?],G3900,Table15[Customer-Owned Portion],O3900),Table15[Unique ID],0),0)))</f>
        <v/>
      </c>
      <c r="X3900"/>
    </row>
    <row r="3901" spans="2:24" x14ac:dyDescent="0.35">
      <c r="B3901" s="146"/>
      <c r="C3901" s="31"/>
      <c r="D3901" s="31"/>
      <c r="E3901" s="44"/>
      <c r="F3901" s="43"/>
      <c r="G3901" s="84"/>
      <c r="H3901" s="31"/>
      <c r="I3901" s="31"/>
      <c r="J3901" s="84"/>
      <c r="K3901" s="31"/>
      <c r="L3901" s="31"/>
      <c r="M3901" s="169"/>
      <c r="N3901" s="148"/>
      <c r="O3901" s="106"/>
      <c r="P3901" s="43"/>
      <c r="Q3901" s="31"/>
      <c r="R3901" s="84"/>
      <c r="S3901" s="31"/>
      <c r="T3901" s="31"/>
      <c r="U3901" s="169"/>
      <c r="V3901" s="150"/>
      <c r="W3901" s="141" t="str" cm="1">
        <f t="array" ref="W3901">IF(SUM(LEN(B3901:V3901))=0,"",IF(OR(OR(ISBLANK(F3901),SUM(LEN(C3901),LEN(D3901))=0),AND(NOT(E3901="Unknown"),ISBLANK(J3901)),AND(NOT(O3901="Unknown"),ISBLANK(R3901))),"Missing Information", INDEX(Table15[Entire Service Line Classification], MATCH(SUMIFS(Table15[Unique ID],Table15[System-Owned Portion],E3901,Table15[If Material Anything Other than "Lead" in Column E,Was Material Ever Previously Lead?],G3901,Table15[Customer-Owned Portion],O3901),Table15[Unique ID],0),0)))</f>
        <v/>
      </c>
      <c r="X3901"/>
    </row>
    <row r="3902" spans="2:24" x14ac:dyDescent="0.35">
      <c r="B3902" s="146"/>
      <c r="C3902" s="31"/>
      <c r="D3902" s="31"/>
      <c r="E3902" s="44"/>
      <c r="F3902" s="43"/>
      <c r="G3902" s="84"/>
      <c r="H3902" s="31"/>
      <c r="I3902" s="31"/>
      <c r="J3902" s="84"/>
      <c r="K3902" s="31"/>
      <c r="L3902" s="31"/>
      <c r="M3902" s="169"/>
      <c r="N3902" s="148"/>
      <c r="O3902" s="106"/>
      <c r="P3902" s="43"/>
      <c r="Q3902" s="31"/>
      <c r="R3902" s="84"/>
      <c r="S3902" s="31"/>
      <c r="T3902" s="31"/>
      <c r="U3902" s="169"/>
      <c r="V3902" s="150"/>
      <c r="W3902" s="141" t="str" cm="1">
        <f t="array" ref="W3902">IF(SUM(LEN(B3902:V3902))=0,"",IF(OR(OR(ISBLANK(F3902),SUM(LEN(C3902),LEN(D3902))=0),AND(NOT(E3902="Unknown"),ISBLANK(J3902)),AND(NOT(O3902="Unknown"),ISBLANK(R3902))),"Missing Information", INDEX(Table15[Entire Service Line Classification], MATCH(SUMIFS(Table15[Unique ID],Table15[System-Owned Portion],E3902,Table15[If Material Anything Other than "Lead" in Column E,Was Material Ever Previously Lead?],G3902,Table15[Customer-Owned Portion],O3902),Table15[Unique ID],0),0)))</f>
        <v/>
      </c>
      <c r="X3902"/>
    </row>
    <row r="3903" spans="2:24" x14ac:dyDescent="0.35">
      <c r="B3903" s="146"/>
      <c r="C3903" s="31"/>
      <c r="D3903" s="31"/>
      <c r="E3903" s="44"/>
      <c r="F3903" s="43"/>
      <c r="G3903" s="84"/>
      <c r="H3903" s="31"/>
      <c r="I3903" s="31"/>
      <c r="J3903" s="84"/>
      <c r="K3903" s="31"/>
      <c r="L3903" s="31"/>
      <c r="M3903" s="169"/>
      <c r="N3903" s="148"/>
      <c r="O3903" s="106"/>
      <c r="P3903" s="43"/>
      <c r="Q3903" s="31"/>
      <c r="R3903" s="84"/>
      <c r="S3903" s="31"/>
      <c r="T3903" s="31"/>
      <c r="U3903" s="169"/>
      <c r="V3903" s="150"/>
      <c r="W3903" s="141" t="str" cm="1">
        <f t="array" ref="W3903">IF(SUM(LEN(B3903:V3903))=0,"",IF(OR(OR(ISBLANK(F3903),SUM(LEN(C3903),LEN(D3903))=0),AND(NOT(E3903="Unknown"),ISBLANK(J3903)),AND(NOT(O3903="Unknown"),ISBLANK(R3903))),"Missing Information", INDEX(Table15[Entire Service Line Classification], MATCH(SUMIFS(Table15[Unique ID],Table15[System-Owned Portion],E3903,Table15[If Material Anything Other than "Lead" in Column E,Was Material Ever Previously Lead?],G3903,Table15[Customer-Owned Portion],O3903),Table15[Unique ID],0),0)))</f>
        <v/>
      </c>
      <c r="X3903"/>
    </row>
    <row r="3904" spans="2:24" x14ac:dyDescent="0.35">
      <c r="B3904" s="146"/>
      <c r="C3904" s="31"/>
      <c r="D3904" s="31"/>
      <c r="E3904" s="44"/>
      <c r="F3904" s="43"/>
      <c r="G3904" s="84"/>
      <c r="H3904" s="31"/>
      <c r="I3904" s="31"/>
      <c r="J3904" s="84"/>
      <c r="K3904" s="31"/>
      <c r="L3904" s="31"/>
      <c r="M3904" s="169"/>
      <c r="N3904" s="148"/>
      <c r="O3904" s="106"/>
      <c r="P3904" s="43"/>
      <c r="Q3904" s="31"/>
      <c r="R3904" s="84"/>
      <c r="S3904" s="31"/>
      <c r="T3904" s="31"/>
      <c r="U3904" s="169"/>
      <c r="V3904" s="150"/>
      <c r="W3904" s="141" t="str" cm="1">
        <f t="array" ref="W3904">IF(SUM(LEN(B3904:V3904))=0,"",IF(OR(OR(ISBLANK(F3904),SUM(LEN(C3904),LEN(D3904))=0),AND(NOT(E3904="Unknown"),ISBLANK(J3904)),AND(NOT(O3904="Unknown"),ISBLANK(R3904))),"Missing Information", INDEX(Table15[Entire Service Line Classification], MATCH(SUMIFS(Table15[Unique ID],Table15[System-Owned Portion],E3904,Table15[If Material Anything Other than "Lead" in Column E,Was Material Ever Previously Lead?],G3904,Table15[Customer-Owned Portion],O3904),Table15[Unique ID],0),0)))</f>
        <v/>
      </c>
      <c r="X3904"/>
    </row>
    <row r="3905" spans="2:24" x14ac:dyDescent="0.35">
      <c r="B3905" s="146"/>
      <c r="C3905" s="31"/>
      <c r="D3905" s="31"/>
      <c r="E3905" s="44"/>
      <c r="F3905" s="43"/>
      <c r="G3905" s="84"/>
      <c r="H3905" s="31"/>
      <c r="I3905" s="31"/>
      <c r="J3905" s="84"/>
      <c r="K3905" s="31"/>
      <c r="L3905" s="31"/>
      <c r="M3905" s="169"/>
      <c r="N3905" s="148"/>
      <c r="O3905" s="106"/>
      <c r="P3905" s="43"/>
      <c r="Q3905" s="31"/>
      <c r="R3905" s="84"/>
      <c r="S3905" s="31"/>
      <c r="T3905" s="31"/>
      <c r="U3905" s="169"/>
      <c r="V3905" s="150"/>
      <c r="W3905" s="141" t="str" cm="1">
        <f t="array" ref="W3905">IF(SUM(LEN(B3905:V3905))=0,"",IF(OR(OR(ISBLANK(F3905),SUM(LEN(C3905),LEN(D3905))=0),AND(NOT(E3905="Unknown"),ISBLANK(J3905)),AND(NOT(O3905="Unknown"),ISBLANK(R3905))),"Missing Information", INDEX(Table15[Entire Service Line Classification], MATCH(SUMIFS(Table15[Unique ID],Table15[System-Owned Portion],E3905,Table15[If Material Anything Other than "Lead" in Column E,Was Material Ever Previously Lead?],G3905,Table15[Customer-Owned Portion],O3905),Table15[Unique ID],0),0)))</f>
        <v/>
      </c>
      <c r="X3905"/>
    </row>
    <row r="3906" spans="2:24" x14ac:dyDescent="0.35">
      <c r="B3906" s="146"/>
      <c r="C3906" s="31"/>
      <c r="D3906" s="31"/>
      <c r="E3906" s="44"/>
      <c r="F3906" s="43"/>
      <c r="G3906" s="84"/>
      <c r="H3906" s="31"/>
      <c r="I3906" s="31"/>
      <c r="J3906" s="84"/>
      <c r="K3906" s="31"/>
      <c r="L3906" s="31"/>
      <c r="M3906" s="169"/>
      <c r="N3906" s="148"/>
      <c r="O3906" s="106"/>
      <c r="P3906" s="43"/>
      <c r="Q3906" s="31"/>
      <c r="R3906" s="84"/>
      <c r="S3906" s="31"/>
      <c r="T3906" s="31"/>
      <c r="U3906" s="169"/>
      <c r="V3906" s="150"/>
      <c r="W3906" s="141" t="str" cm="1">
        <f t="array" ref="W3906">IF(SUM(LEN(B3906:V3906))=0,"",IF(OR(OR(ISBLANK(F3906),SUM(LEN(C3906),LEN(D3906))=0),AND(NOT(E3906="Unknown"),ISBLANK(J3906)),AND(NOT(O3906="Unknown"),ISBLANK(R3906))),"Missing Information", INDEX(Table15[Entire Service Line Classification], MATCH(SUMIFS(Table15[Unique ID],Table15[System-Owned Portion],E3906,Table15[If Material Anything Other than "Lead" in Column E,Was Material Ever Previously Lead?],G3906,Table15[Customer-Owned Portion],O3906),Table15[Unique ID],0),0)))</f>
        <v/>
      </c>
      <c r="X3906"/>
    </row>
    <row r="3907" spans="2:24" x14ac:dyDescent="0.35">
      <c r="B3907" s="146"/>
      <c r="C3907" s="31"/>
      <c r="D3907" s="31"/>
      <c r="E3907" s="44"/>
      <c r="F3907" s="43"/>
      <c r="G3907" s="84"/>
      <c r="H3907" s="31"/>
      <c r="I3907" s="31"/>
      <c r="J3907" s="84"/>
      <c r="K3907" s="31"/>
      <c r="L3907" s="31"/>
      <c r="M3907" s="169"/>
      <c r="N3907" s="148"/>
      <c r="O3907" s="106"/>
      <c r="P3907" s="43"/>
      <c r="Q3907" s="31"/>
      <c r="R3907" s="84"/>
      <c r="S3907" s="31"/>
      <c r="T3907" s="31"/>
      <c r="U3907" s="169"/>
      <c r="V3907" s="150"/>
      <c r="W3907" s="141" t="str" cm="1">
        <f t="array" ref="W3907">IF(SUM(LEN(B3907:V3907))=0,"",IF(OR(OR(ISBLANK(F3907),SUM(LEN(C3907),LEN(D3907))=0),AND(NOT(E3907="Unknown"),ISBLANK(J3907)),AND(NOT(O3907="Unknown"),ISBLANK(R3907))),"Missing Information", INDEX(Table15[Entire Service Line Classification], MATCH(SUMIFS(Table15[Unique ID],Table15[System-Owned Portion],E3907,Table15[If Material Anything Other than "Lead" in Column E,Was Material Ever Previously Lead?],G3907,Table15[Customer-Owned Portion],O3907),Table15[Unique ID],0),0)))</f>
        <v/>
      </c>
      <c r="X3907"/>
    </row>
    <row r="3908" spans="2:24" x14ac:dyDescent="0.35">
      <c r="B3908" s="146"/>
      <c r="C3908" s="31"/>
      <c r="D3908" s="31"/>
      <c r="E3908" s="44"/>
      <c r="F3908" s="43"/>
      <c r="G3908" s="84"/>
      <c r="H3908" s="31"/>
      <c r="I3908" s="31"/>
      <c r="J3908" s="84"/>
      <c r="K3908" s="31"/>
      <c r="L3908" s="31"/>
      <c r="M3908" s="169"/>
      <c r="N3908" s="148"/>
      <c r="O3908" s="106"/>
      <c r="P3908" s="43"/>
      <c r="Q3908" s="31"/>
      <c r="R3908" s="84"/>
      <c r="S3908" s="31"/>
      <c r="T3908" s="31"/>
      <c r="U3908" s="169"/>
      <c r="V3908" s="150"/>
      <c r="W3908" s="141" t="str" cm="1">
        <f t="array" ref="W3908">IF(SUM(LEN(B3908:V3908))=0,"",IF(OR(OR(ISBLANK(F3908),SUM(LEN(C3908),LEN(D3908))=0),AND(NOT(E3908="Unknown"),ISBLANK(J3908)),AND(NOT(O3908="Unknown"),ISBLANK(R3908))),"Missing Information", INDEX(Table15[Entire Service Line Classification], MATCH(SUMIFS(Table15[Unique ID],Table15[System-Owned Portion],E3908,Table15[If Material Anything Other than "Lead" in Column E,Was Material Ever Previously Lead?],G3908,Table15[Customer-Owned Portion],O3908),Table15[Unique ID],0),0)))</f>
        <v/>
      </c>
      <c r="X3908"/>
    </row>
    <row r="3909" spans="2:24" x14ac:dyDescent="0.35">
      <c r="B3909" s="146"/>
      <c r="C3909" s="31"/>
      <c r="D3909" s="31"/>
      <c r="E3909" s="44"/>
      <c r="F3909" s="43"/>
      <c r="G3909" s="84"/>
      <c r="H3909" s="31"/>
      <c r="I3909" s="31"/>
      <c r="J3909" s="84"/>
      <c r="K3909" s="31"/>
      <c r="L3909" s="31"/>
      <c r="M3909" s="169"/>
      <c r="N3909" s="148"/>
      <c r="O3909" s="106"/>
      <c r="P3909" s="43"/>
      <c r="Q3909" s="31"/>
      <c r="R3909" s="84"/>
      <c r="S3909" s="31"/>
      <c r="T3909" s="31"/>
      <c r="U3909" s="169"/>
      <c r="V3909" s="150"/>
      <c r="W3909" s="141" t="str" cm="1">
        <f t="array" ref="W3909">IF(SUM(LEN(B3909:V3909))=0,"",IF(OR(OR(ISBLANK(F3909),SUM(LEN(C3909),LEN(D3909))=0),AND(NOT(E3909="Unknown"),ISBLANK(J3909)),AND(NOT(O3909="Unknown"),ISBLANK(R3909))),"Missing Information", INDEX(Table15[Entire Service Line Classification], MATCH(SUMIFS(Table15[Unique ID],Table15[System-Owned Portion],E3909,Table15[If Material Anything Other than "Lead" in Column E,Was Material Ever Previously Lead?],G3909,Table15[Customer-Owned Portion],O3909),Table15[Unique ID],0),0)))</f>
        <v/>
      </c>
      <c r="X3909"/>
    </row>
    <row r="3910" spans="2:24" x14ac:dyDescent="0.35">
      <c r="B3910" s="146"/>
      <c r="C3910" s="31"/>
      <c r="D3910" s="31"/>
      <c r="E3910" s="44"/>
      <c r="F3910" s="43"/>
      <c r="G3910" s="84"/>
      <c r="H3910" s="31"/>
      <c r="I3910" s="31"/>
      <c r="J3910" s="84"/>
      <c r="K3910" s="31"/>
      <c r="L3910" s="31"/>
      <c r="M3910" s="169"/>
      <c r="N3910" s="148"/>
      <c r="O3910" s="106"/>
      <c r="P3910" s="43"/>
      <c r="Q3910" s="31"/>
      <c r="R3910" s="84"/>
      <c r="S3910" s="31"/>
      <c r="T3910" s="31"/>
      <c r="U3910" s="169"/>
      <c r="V3910" s="150"/>
      <c r="W3910" s="141" t="str" cm="1">
        <f t="array" ref="W3910">IF(SUM(LEN(B3910:V3910))=0,"",IF(OR(OR(ISBLANK(F3910),SUM(LEN(C3910),LEN(D3910))=0),AND(NOT(E3910="Unknown"),ISBLANK(J3910)),AND(NOT(O3910="Unknown"),ISBLANK(R3910))),"Missing Information", INDEX(Table15[Entire Service Line Classification], MATCH(SUMIFS(Table15[Unique ID],Table15[System-Owned Portion],E3910,Table15[If Material Anything Other than "Lead" in Column E,Was Material Ever Previously Lead?],G3910,Table15[Customer-Owned Portion],O3910),Table15[Unique ID],0),0)))</f>
        <v/>
      </c>
      <c r="X3910"/>
    </row>
    <row r="3911" spans="2:24" x14ac:dyDescent="0.35">
      <c r="B3911" s="146"/>
      <c r="C3911" s="31"/>
      <c r="D3911" s="31"/>
      <c r="E3911" s="44"/>
      <c r="F3911" s="43"/>
      <c r="G3911" s="84"/>
      <c r="H3911" s="31"/>
      <c r="I3911" s="31"/>
      <c r="J3911" s="84"/>
      <c r="K3911" s="31"/>
      <c r="L3911" s="31"/>
      <c r="M3911" s="169"/>
      <c r="N3911" s="148"/>
      <c r="O3911" s="106"/>
      <c r="P3911" s="43"/>
      <c r="Q3911" s="31"/>
      <c r="R3911" s="84"/>
      <c r="S3911" s="31"/>
      <c r="T3911" s="31"/>
      <c r="U3911" s="169"/>
      <c r="V3911" s="150"/>
      <c r="W3911" s="141" t="str" cm="1">
        <f t="array" ref="W3911">IF(SUM(LEN(B3911:V3911))=0,"",IF(OR(OR(ISBLANK(F3911),SUM(LEN(C3911),LEN(D3911))=0),AND(NOT(E3911="Unknown"),ISBLANK(J3911)),AND(NOT(O3911="Unknown"),ISBLANK(R3911))),"Missing Information", INDEX(Table15[Entire Service Line Classification], MATCH(SUMIFS(Table15[Unique ID],Table15[System-Owned Portion],E3911,Table15[If Material Anything Other than "Lead" in Column E,Was Material Ever Previously Lead?],G3911,Table15[Customer-Owned Portion],O3911),Table15[Unique ID],0),0)))</f>
        <v/>
      </c>
      <c r="X3911"/>
    </row>
    <row r="3912" spans="2:24" x14ac:dyDescent="0.35">
      <c r="B3912" s="146"/>
      <c r="C3912" s="31"/>
      <c r="D3912" s="31"/>
      <c r="E3912" s="44"/>
      <c r="F3912" s="43"/>
      <c r="G3912" s="84"/>
      <c r="H3912" s="31"/>
      <c r="I3912" s="31"/>
      <c r="J3912" s="84"/>
      <c r="K3912" s="31"/>
      <c r="L3912" s="31"/>
      <c r="M3912" s="169"/>
      <c r="N3912" s="148"/>
      <c r="O3912" s="106"/>
      <c r="P3912" s="43"/>
      <c r="Q3912" s="31"/>
      <c r="R3912" s="84"/>
      <c r="S3912" s="31"/>
      <c r="T3912" s="31"/>
      <c r="U3912" s="169"/>
      <c r="V3912" s="150"/>
      <c r="W3912" s="141" t="str" cm="1">
        <f t="array" ref="W3912">IF(SUM(LEN(B3912:V3912))=0,"",IF(OR(OR(ISBLANK(F3912),SUM(LEN(C3912),LEN(D3912))=0),AND(NOT(E3912="Unknown"),ISBLANK(J3912)),AND(NOT(O3912="Unknown"),ISBLANK(R3912))),"Missing Information", INDEX(Table15[Entire Service Line Classification], MATCH(SUMIFS(Table15[Unique ID],Table15[System-Owned Portion],E3912,Table15[If Material Anything Other than "Lead" in Column E,Was Material Ever Previously Lead?],G3912,Table15[Customer-Owned Portion],O3912),Table15[Unique ID],0),0)))</f>
        <v/>
      </c>
      <c r="X3912"/>
    </row>
    <row r="3913" spans="2:24" x14ac:dyDescent="0.35">
      <c r="B3913" s="146"/>
      <c r="C3913" s="31"/>
      <c r="D3913" s="31"/>
      <c r="E3913" s="44"/>
      <c r="F3913" s="43"/>
      <c r="G3913" s="84"/>
      <c r="H3913" s="31"/>
      <c r="I3913" s="31"/>
      <c r="J3913" s="84"/>
      <c r="K3913" s="31"/>
      <c r="L3913" s="31"/>
      <c r="M3913" s="169"/>
      <c r="N3913" s="148"/>
      <c r="O3913" s="106"/>
      <c r="P3913" s="43"/>
      <c r="Q3913" s="31"/>
      <c r="R3913" s="84"/>
      <c r="S3913" s="31"/>
      <c r="T3913" s="31"/>
      <c r="U3913" s="169"/>
      <c r="V3913" s="150"/>
      <c r="W3913" s="141" t="str" cm="1">
        <f t="array" ref="W3913">IF(SUM(LEN(B3913:V3913))=0,"",IF(OR(OR(ISBLANK(F3913),SUM(LEN(C3913),LEN(D3913))=0),AND(NOT(E3913="Unknown"),ISBLANK(J3913)),AND(NOT(O3913="Unknown"),ISBLANK(R3913))),"Missing Information", INDEX(Table15[Entire Service Line Classification], MATCH(SUMIFS(Table15[Unique ID],Table15[System-Owned Portion],E3913,Table15[If Material Anything Other than "Lead" in Column E,Was Material Ever Previously Lead?],G3913,Table15[Customer-Owned Portion],O3913),Table15[Unique ID],0),0)))</f>
        <v/>
      </c>
      <c r="X3913"/>
    </row>
    <row r="3914" spans="2:24" x14ac:dyDescent="0.35">
      <c r="B3914" s="146"/>
      <c r="C3914" s="31"/>
      <c r="D3914" s="31"/>
      <c r="E3914" s="44"/>
      <c r="F3914" s="43"/>
      <c r="G3914" s="84"/>
      <c r="H3914" s="31"/>
      <c r="I3914" s="31"/>
      <c r="J3914" s="84"/>
      <c r="K3914" s="31"/>
      <c r="L3914" s="31"/>
      <c r="M3914" s="169"/>
      <c r="N3914" s="148"/>
      <c r="O3914" s="106"/>
      <c r="P3914" s="43"/>
      <c r="Q3914" s="31"/>
      <c r="R3914" s="84"/>
      <c r="S3914" s="31"/>
      <c r="T3914" s="31"/>
      <c r="U3914" s="169"/>
      <c r="V3914" s="150"/>
      <c r="W3914" s="141" t="str" cm="1">
        <f t="array" ref="W3914">IF(SUM(LEN(B3914:V3914))=0,"",IF(OR(OR(ISBLANK(F3914),SUM(LEN(C3914),LEN(D3914))=0),AND(NOT(E3914="Unknown"),ISBLANK(J3914)),AND(NOT(O3914="Unknown"),ISBLANK(R3914))),"Missing Information", INDEX(Table15[Entire Service Line Classification], MATCH(SUMIFS(Table15[Unique ID],Table15[System-Owned Portion],E3914,Table15[If Material Anything Other than "Lead" in Column E,Was Material Ever Previously Lead?],G3914,Table15[Customer-Owned Portion],O3914),Table15[Unique ID],0),0)))</f>
        <v/>
      </c>
      <c r="X3914"/>
    </row>
    <row r="3915" spans="2:24" x14ac:dyDescent="0.35">
      <c r="B3915" s="146"/>
      <c r="C3915" s="31"/>
      <c r="D3915" s="31"/>
      <c r="E3915" s="44"/>
      <c r="F3915" s="43"/>
      <c r="G3915" s="84"/>
      <c r="H3915" s="31"/>
      <c r="I3915" s="31"/>
      <c r="J3915" s="84"/>
      <c r="K3915" s="31"/>
      <c r="L3915" s="31"/>
      <c r="M3915" s="169"/>
      <c r="N3915" s="148"/>
      <c r="O3915" s="106"/>
      <c r="P3915" s="43"/>
      <c r="Q3915" s="31"/>
      <c r="R3915" s="84"/>
      <c r="S3915" s="31"/>
      <c r="T3915" s="31"/>
      <c r="U3915" s="169"/>
      <c r="V3915" s="150"/>
      <c r="W3915" s="141" t="str" cm="1">
        <f t="array" ref="W3915">IF(SUM(LEN(B3915:V3915))=0,"",IF(OR(OR(ISBLANK(F3915),SUM(LEN(C3915),LEN(D3915))=0),AND(NOT(E3915="Unknown"),ISBLANK(J3915)),AND(NOT(O3915="Unknown"),ISBLANK(R3915))),"Missing Information", INDEX(Table15[Entire Service Line Classification], MATCH(SUMIFS(Table15[Unique ID],Table15[System-Owned Portion],E3915,Table15[If Material Anything Other than "Lead" in Column E,Was Material Ever Previously Lead?],G3915,Table15[Customer-Owned Portion],O3915),Table15[Unique ID],0),0)))</f>
        <v/>
      </c>
      <c r="X3915"/>
    </row>
    <row r="3916" spans="2:24" x14ac:dyDescent="0.35">
      <c r="B3916" s="146"/>
      <c r="C3916" s="31"/>
      <c r="D3916" s="31"/>
      <c r="E3916" s="44"/>
      <c r="F3916" s="43"/>
      <c r="G3916" s="84"/>
      <c r="H3916" s="31"/>
      <c r="I3916" s="31"/>
      <c r="J3916" s="84"/>
      <c r="K3916" s="31"/>
      <c r="L3916" s="31"/>
      <c r="M3916" s="169"/>
      <c r="N3916" s="148"/>
      <c r="O3916" s="106"/>
      <c r="P3916" s="43"/>
      <c r="Q3916" s="31"/>
      <c r="R3916" s="84"/>
      <c r="S3916" s="31"/>
      <c r="T3916" s="31"/>
      <c r="U3916" s="169"/>
      <c r="V3916" s="150"/>
      <c r="W3916" s="141" t="str" cm="1">
        <f t="array" ref="W3916">IF(SUM(LEN(B3916:V3916))=0,"",IF(OR(OR(ISBLANK(F3916),SUM(LEN(C3916),LEN(D3916))=0),AND(NOT(E3916="Unknown"),ISBLANK(J3916)),AND(NOT(O3916="Unknown"),ISBLANK(R3916))),"Missing Information", INDEX(Table15[Entire Service Line Classification], MATCH(SUMIFS(Table15[Unique ID],Table15[System-Owned Portion],E3916,Table15[If Material Anything Other than "Lead" in Column E,Was Material Ever Previously Lead?],G3916,Table15[Customer-Owned Portion],O3916),Table15[Unique ID],0),0)))</f>
        <v/>
      </c>
      <c r="X3916"/>
    </row>
    <row r="3917" spans="2:24" x14ac:dyDescent="0.35">
      <c r="B3917" s="146"/>
      <c r="C3917" s="31"/>
      <c r="D3917" s="31"/>
      <c r="E3917" s="44"/>
      <c r="F3917" s="43"/>
      <c r="G3917" s="84"/>
      <c r="H3917" s="31"/>
      <c r="I3917" s="31"/>
      <c r="J3917" s="84"/>
      <c r="K3917" s="31"/>
      <c r="L3917" s="31"/>
      <c r="M3917" s="169"/>
      <c r="N3917" s="148"/>
      <c r="O3917" s="106"/>
      <c r="P3917" s="43"/>
      <c r="Q3917" s="31"/>
      <c r="R3917" s="84"/>
      <c r="S3917" s="31"/>
      <c r="T3917" s="31"/>
      <c r="U3917" s="169"/>
      <c r="V3917" s="150"/>
      <c r="W3917" s="141" t="str" cm="1">
        <f t="array" ref="W3917">IF(SUM(LEN(B3917:V3917))=0,"",IF(OR(OR(ISBLANK(F3917),SUM(LEN(C3917),LEN(D3917))=0),AND(NOT(E3917="Unknown"),ISBLANK(J3917)),AND(NOT(O3917="Unknown"),ISBLANK(R3917))),"Missing Information", INDEX(Table15[Entire Service Line Classification], MATCH(SUMIFS(Table15[Unique ID],Table15[System-Owned Portion],E3917,Table15[If Material Anything Other than "Lead" in Column E,Was Material Ever Previously Lead?],G3917,Table15[Customer-Owned Portion],O3917),Table15[Unique ID],0),0)))</f>
        <v/>
      </c>
      <c r="X3917"/>
    </row>
    <row r="3918" spans="2:24" x14ac:dyDescent="0.35">
      <c r="B3918" s="146"/>
      <c r="C3918" s="31"/>
      <c r="D3918" s="31"/>
      <c r="E3918" s="44"/>
      <c r="F3918" s="43"/>
      <c r="G3918" s="84"/>
      <c r="H3918" s="31"/>
      <c r="I3918" s="31"/>
      <c r="J3918" s="84"/>
      <c r="K3918" s="31"/>
      <c r="L3918" s="31"/>
      <c r="M3918" s="169"/>
      <c r="N3918" s="148"/>
      <c r="O3918" s="106"/>
      <c r="P3918" s="43"/>
      <c r="Q3918" s="31"/>
      <c r="R3918" s="84"/>
      <c r="S3918" s="31"/>
      <c r="T3918" s="31"/>
      <c r="U3918" s="169"/>
      <c r="V3918" s="150"/>
      <c r="W3918" s="141" t="str" cm="1">
        <f t="array" ref="W3918">IF(SUM(LEN(B3918:V3918))=0,"",IF(OR(OR(ISBLANK(F3918),SUM(LEN(C3918),LEN(D3918))=0),AND(NOT(E3918="Unknown"),ISBLANK(J3918)),AND(NOT(O3918="Unknown"),ISBLANK(R3918))),"Missing Information", INDEX(Table15[Entire Service Line Classification], MATCH(SUMIFS(Table15[Unique ID],Table15[System-Owned Portion],E3918,Table15[If Material Anything Other than "Lead" in Column E,Was Material Ever Previously Lead?],G3918,Table15[Customer-Owned Portion],O3918),Table15[Unique ID],0),0)))</f>
        <v/>
      </c>
      <c r="X3918"/>
    </row>
    <row r="3919" spans="2:24" x14ac:dyDescent="0.35">
      <c r="B3919" s="146"/>
      <c r="C3919" s="31"/>
      <c r="D3919" s="31"/>
      <c r="E3919" s="44"/>
      <c r="F3919" s="43"/>
      <c r="G3919" s="84"/>
      <c r="H3919" s="31"/>
      <c r="I3919" s="31"/>
      <c r="J3919" s="84"/>
      <c r="K3919" s="31"/>
      <c r="L3919" s="31"/>
      <c r="M3919" s="169"/>
      <c r="N3919" s="148"/>
      <c r="O3919" s="106"/>
      <c r="P3919" s="43"/>
      <c r="Q3919" s="31"/>
      <c r="R3919" s="84"/>
      <c r="S3919" s="31"/>
      <c r="T3919" s="31"/>
      <c r="U3919" s="169"/>
      <c r="V3919" s="150"/>
      <c r="W3919" s="141" t="str" cm="1">
        <f t="array" ref="W3919">IF(SUM(LEN(B3919:V3919))=0,"",IF(OR(OR(ISBLANK(F3919),SUM(LEN(C3919),LEN(D3919))=0),AND(NOT(E3919="Unknown"),ISBLANK(J3919)),AND(NOT(O3919="Unknown"),ISBLANK(R3919))),"Missing Information", INDEX(Table15[Entire Service Line Classification], MATCH(SUMIFS(Table15[Unique ID],Table15[System-Owned Portion],E3919,Table15[If Material Anything Other than "Lead" in Column E,Was Material Ever Previously Lead?],G3919,Table15[Customer-Owned Portion],O3919),Table15[Unique ID],0),0)))</f>
        <v/>
      </c>
      <c r="X3919"/>
    </row>
    <row r="3920" spans="2:24" x14ac:dyDescent="0.35">
      <c r="B3920" s="146"/>
      <c r="C3920" s="31"/>
      <c r="D3920" s="31"/>
      <c r="E3920" s="44"/>
      <c r="F3920" s="43"/>
      <c r="G3920" s="84"/>
      <c r="H3920" s="31"/>
      <c r="I3920" s="31"/>
      <c r="J3920" s="84"/>
      <c r="K3920" s="31"/>
      <c r="L3920" s="31"/>
      <c r="M3920" s="169"/>
      <c r="N3920" s="148"/>
      <c r="O3920" s="106"/>
      <c r="P3920" s="43"/>
      <c r="Q3920" s="31"/>
      <c r="R3920" s="84"/>
      <c r="S3920" s="31"/>
      <c r="T3920" s="31"/>
      <c r="U3920" s="169"/>
      <c r="V3920" s="150"/>
      <c r="W3920" s="141" t="str" cm="1">
        <f t="array" ref="W3920">IF(SUM(LEN(B3920:V3920))=0,"",IF(OR(OR(ISBLANK(F3920),SUM(LEN(C3920),LEN(D3920))=0),AND(NOT(E3920="Unknown"),ISBLANK(J3920)),AND(NOT(O3920="Unknown"),ISBLANK(R3920))),"Missing Information", INDEX(Table15[Entire Service Line Classification], MATCH(SUMIFS(Table15[Unique ID],Table15[System-Owned Portion],E3920,Table15[If Material Anything Other than "Lead" in Column E,Was Material Ever Previously Lead?],G3920,Table15[Customer-Owned Portion],O3920),Table15[Unique ID],0),0)))</f>
        <v/>
      </c>
      <c r="X3920"/>
    </row>
    <row r="3921" spans="2:24" x14ac:dyDescent="0.35">
      <c r="B3921" s="146"/>
      <c r="C3921" s="31"/>
      <c r="D3921" s="31"/>
      <c r="E3921" s="44"/>
      <c r="F3921" s="43"/>
      <c r="G3921" s="84"/>
      <c r="H3921" s="31"/>
      <c r="I3921" s="31"/>
      <c r="J3921" s="84"/>
      <c r="K3921" s="31"/>
      <c r="L3921" s="31"/>
      <c r="M3921" s="169"/>
      <c r="N3921" s="148"/>
      <c r="O3921" s="106"/>
      <c r="P3921" s="43"/>
      <c r="Q3921" s="31"/>
      <c r="R3921" s="84"/>
      <c r="S3921" s="31"/>
      <c r="T3921" s="31"/>
      <c r="U3921" s="169"/>
      <c r="V3921" s="150"/>
      <c r="W3921" s="141" t="str" cm="1">
        <f t="array" ref="W3921">IF(SUM(LEN(B3921:V3921))=0,"",IF(OR(OR(ISBLANK(F3921),SUM(LEN(C3921),LEN(D3921))=0),AND(NOT(E3921="Unknown"),ISBLANK(J3921)),AND(NOT(O3921="Unknown"),ISBLANK(R3921))),"Missing Information", INDEX(Table15[Entire Service Line Classification], MATCH(SUMIFS(Table15[Unique ID],Table15[System-Owned Portion],E3921,Table15[If Material Anything Other than "Lead" in Column E,Was Material Ever Previously Lead?],G3921,Table15[Customer-Owned Portion],O3921),Table15[Unique ID],0),0)))</f>
        <v/>
      </c>
      <c r="X3921"/>
    </row>
    <row r="3922" spans="2:24" x14ac:dyDescent="0.35">
      <c r="B3922" s="146"/>
      <c r="C3922" s="31"/>
      <c r="D3922" s="31"/>
      <c r="E3922" s="44"/>
      <c r="F3922" s="43"/>
      <c r="G3922" s="84"/>
      <c r="H3922" s="31"/>
      <c r="I3922" s="31"/>
      <c r="J3922" s="84"/>
      <c r="K3922" s="31"/>
      <c r="L3922" s="31"/>
      <c r="M3922" s="169"/>
      <c r="N3922" s="148"/>
      <c r="O3922" s="106"/>
      <c r="P3922" s="43"/>
      <c r="Q3922" s="31"/>
      <c r="R3922" s="84"/>
      <c r="S3922" s="31"/>
      <c r="T3922" s="31"/>
      <c r="U3922" s="169"/>
      <c r="V3922" s="150"/>
      <c r="W3922" s="141" t="str" cm="1">
        <f t="array" ref="W3922">IF(SUM(LEN(B3922:V3922))=0,"",IF(OR(OR(ISBLANK(F3922),SUM(LEN(C3922),LEN(D3922))=0),AND(NOT(E3922="Unknown"),ISBLANK(J3922)),AND(NOT(O3922="Unknown"),ISBLANK(R3922))),"Missing Information", INDEX(Table15[Entire Service Line Classification], MATCH(SUMIFS(Table15[Unique ID],Table15[System-Owned Portion],E3922,Table15[If Material Anything Other than "Lead" in Column E,Was Material Ever Previously Lead?],G3922,Table15[Customer-Owned Portion],O3922),Table15[Unique ID],0),0)))</f>
        <v/>
      </c>
      <c r="X3922"/>
    </row>
    <row r="3923" spans="2:24" x14ac:dyDescent="0.35">
      <c r="B3923" s="146"/>
      <c r="C3923" s="31"/>
      <c r="D3923" s="31"/>
      <c r="E3923" s="44"/>
      <c r="F3923" s="43"/>
      <c r="G3923" s="84"/>
      <c r="H3923" s="31"/>
      <c r="I3923" s="31"/>
      <c r="J3923" s="84"/>
      <c r="K3923" s="31"/>
      <c r="L3923" s="31"/>
      <c r="M3923" s="169"/>
      <c r="N3923" s="148"/>
      <c r="O3923" s="106"/>
      <c r="P3923" s="43"/>
      <c r="Q3923" s="31"/>
      <c r="R3923" s="84"/>
      <c r="S3923" s="31"/>
      <c r="T3923" s="31"/>
      <c r="U3923" s="169"/>
      <c r="V3923" s="150"/>
      <c r="W3923" s="141" t="str" cm="1">
        <f t="array" ref="W3923">IF(SUM(LEN(B3923:V3923))=0,"",IF(OR(OR(ISBLANK(F3923),SUM(LEN(C3923),LEN(D3923))=0),AND(NOT(E3923="Unknown"),ISBLANK(J3923)),AND(NOT(O3923="Unknown"),ISBLANK(R3923))),"Missing Information", INDEX(Table15[Entire Service Line Classification], MATCH(SUMIFS(Table15[Unique ID],Table15[System-Owned Portion],E3923,Table15[If Material Anything Other than "Lead" in Column E,Was Material Ever Previously Lead?],G3923,Table15[Customer-Owned Portion],O3923),Table15[Unique ID],0),0)))</f>
        <v/>
      </c>
      <c r="X3923"/>
    </row>
    <row r="3924" spans="2:24" x14ac:dyDescent="0.35">
      <c r="B3924" s="146"/>
      <c r="C3924" s="31"/>
      <c r="D3924" s="31"/>
      <c r="E3924" s="44"/>
      <c r="F3924" s="43"/>
      <c r="G3924" s="84"/>
      <c r="H3924" s="31"/>
      <c r="I3924" s="31"/>
      <c r="J3924" s="84"/>
      <c r="K3924" s="31"/>
      <c r="L3924" s="31"/>
      <c r="M3924" s="169"/>
      <c r="N3924" s="148"/>
      <c r="O3924" s="106"/>
      <c r="P3924" s="43"/>
      <c r="Q3924" s="31"/>
      <c r="R3924" s="84"/>
      <c r="S3924" s="31"/>
      <c r="T3924" s="31"/>
      <c r="U3924" s="169"/>
      <c r="V3924" s="150"/>
      <c r="W3924" s="141" t="str" cm="1">
        <f t="array" ref="W3924">IF(SUM(LEN(B3924:V3924))=0,"",IF(OR(OR(ISBLANK(F3924),SUM(LEN(C3924),LEN(D3924))=0),AND(NOT(E3924="Unknown"),ISBLANK(J3924)),AND(NOT(O3924="Unknown"),ISBLANK(R3924))),"Missing Information", INDEX(Table15[Entire Service Line Classification], MATCH(SUMIFS(Table15[Unique ID],Table15[System-Owned Portion],E3924,Table15[If Material Anything Other than "Lead" in Column E,Was Material Ever Previously Lead?],G3924,Table15[Customer-Owned Portion],O3924),Table15[Unique ID],0),0)))</f>
        <v/>
      </c>
      <c r="X3924"/>
    </row>
    <row r="3925" spans="2:24" x14ac:dyDescent="0.35">
      <c r="B3925" s="146"/>
      <c r="C3925" s="31"/>
      <c r="D3925" s="31"/>
      <c r="E3925" s="44"/>
      <c r="F3925" s="43"/>
      <c r="G3925" s="84"/>
      <c r="H3925" s="31"/>
      <c r="I3925" s="31"/>
      <c r="J3925" s="84"/>
      <c r="K3925" s="31"/>
      <c r="L3925" s="31"/>
      <c r="M3925" s="169"/>
      <c r="N3925" s="148"/>
      <c r="O3925" s="106"/>
      <c r="P3925" s="43"/>
      <c r="Q3925" s="31"/>
      <c r="R3925" s="84"/>
      <c r="S3925" s="31"/>
      <c r="T3925" s="31"/>
      <c r="U3925" s="169"/>
      <c r="V3925" s="150"/>
      <c r="W3925" s="141" t="str" cm="1">
        <f t="array" ref="W3925">IF(SUM(LEN(B3925:V3925))=0,"",IF(OR(OR(ISBLANK(F3925),SUM(LEN(C3925),LEN(D3925))=0),AND(NOT(E3925="Unknown"),ISBLANK(J3925)),AND(NOT(O3925="Unknown"),ISBLANK(R3925))),"Missing Information", INDEX(Table15[Entire Service Line Classification], MATCH(SUMIFS(Table15[Unique ID],Table15[System-Owned Portion],E3925,Table15[If Material Anything Other than "Lead" in Column E,Was Material Ever Previously Lead?],G3925,Table15[Customer-Owned Portion],O3925),Table15[Unique ID],0),0)))</f>
        <v/>
      </c>
      <c r="X3925"/>
    </row>
    <row r="3926" spans="2:24" x14ac:dyDescent="0.35">
      <c r="B3926" s="146"/>
      <c r="C3926" s="31"/>
      <c r="D3926" s="31"/>
      <c r="E3926" s="44"/>
      <c r="F3926" s="43"/>
      <c r="G3926" s="84"/>
      <c r="H3926" s="31"/>
      <c r="I3926" s="31"/>
      <c r="J3926" s="84"/>
      <c r="K3926" s="31"/>
      <c r="L3926" s="31"/>
      <c r="M3926" s="169"/>
      <c r="N3926" s="148"/>
      <c r="O3926" s="106"/>
      <c r="P3926" s="43"/>
      <c r="Q3926" s="31"/>
      <c r="R3926" s="84"/>
      <c r="S3926" s="31"/>
      <c r="T3926" s="31"/>
      <c r="U3926" s="169"/>
      <c r="V3926" s="150"/>
      <c r="W3926" s="141" t="str" cm="1">
        <f t="array" ref="W3926">IF(SUM(LEN(B3926:V3926))=0,"",IF(OR(OR(ISBLANK(F3926),SUM(LEN(C3926),LEN(D3926))=0),AND(NOT(E3926="Unknown"),ISBLANK(J3926)),AND(NOT(O3926="Unknown"),ISBLANK(R3926))),"Missing Information", INDEX(Table15[Entire Service Line Classification], MATCH(SUMIFS(Table15[Unique ID],Table15[System-Owned Portion],E3926,Table15[If Material Anything Other than "Lead" in Column E,Was Material Ever Previously Lead?],G3926,Table15[Customer-Owned Portion],O3926),Table15[Unique ID],0),0)))</f>
        <v/>
      </c>
      <c r="X3926"/>
    </row>
    <row r="3927" spans="2:24" x14ac:dyDescent="0.35">
      <c r="B3927" s="146"/>
      <c r="C3927" s="31"/>
      <c r="D3927" s="31"/>
      <c r="E3927" s="44"/>
      <c r="F3927" s="43"/>
      <c r="G3927" s="84"/>
      <c r="H3927" s="31"/>
      <c r="I3927" s="31"/>
      <c r="J3927" s="84"/>
      <c r="K3927" s="31"/>
      <c r="L3927" s="31"/>
      <c r="M3927" s="169"/>
      <c r="N3927" s="148"/>
      <c r="O3927" s="106"/>
      <c r="P3927" s="43"/>
      <c r="Q3927" s="31"/>
      <c r="R3927" s="84"/>
      <c r="S3927" s="31"/>
      <c r="T3927" s="31"/>
      <c r="U3927" s="169"/>
      <c r="V3927" s="150"/>
      <c r="W3927" s="141" t="str" cm="1">
        <f t="array" ref="W3927">IF(SUM(LEN(B3927:V3927))=0,"",IF(OR(OR(ISBLANK(F3927),SUM(LEN(C3927),LEN(D3927))=0),AND(NOT(E3927="Unknown"),ISBLANK(J3927)),AND(NOT(O3927="Unknown"),ISBLANK(R3927))),"Missing Information", INDEX(Table15[Entire Service Line Classification], MATCH(SUMIFS(Table15[Unique ID],Table15[System-Owned Portion],E3927,Table15[If Material Anything Other than "Lead" in Column E,Was Material Ever Previously Lead?],G3927,Table15[Customer-Owned Portion],O3927),Table15[Unique ID],0),0)))</f>
        <v/>
      </c>
      <c r="X3927"/>
    </row>
    <row r="3928" spans="2:24" x14ac:dyDescent="0.35">
      <c r="B3928" s="146"/>
      <c r="C3928" s="31"/>
      <c r="D3928" s="31"/>
      <c r="E3928" s="44"/>
      <c r="F3928" s="43"/>
      <c r="G3928" s="84"/>
      <c r="H3928" s="31"/>
      <c r="I3928" s="31"/>
      <c r="J3928" s="84"/>
      <c r="K3928" s="31"/>
      <c r="L3928" s="31"/>
      <c r="M3928" s="169"/>
      <c r="N3928" s="148"/>
      <c r="O3928" s="106"/>
      <c r="P3928" s="43"/>
      <c r="Q3928" s="31"/>
      <c r="R3928" s="84"/>
      <c r="S3928" s="31"/>
      <c r="T3928" s="31"/>
      <c r="U3928" s="169"/>
      <c r="V3928" s="150"/>
      <c r="W3928" s="141" t="str" cm="1">
        <f t="array" ref="W3928">IF(SUM(LEN(B3928:V3928))=0,"",IF(OR(OR(ISBLANK(F3928),SUM(LEN(C3928),LEN(D3928))=0),AND(NOT(E3928="Unknown"),ISBLANK(J3928)),AND(NOT(O3928="Unknown"),ISBLANK(R3928))),"Missing Information", INDEX(Table15[Entire Service Line Classification], MATCH(SUMIFS(Table15[Unique ID],Table15[System-Owned Portion],E3928,Table15[If Material Anything Other than "Lead" in Column E,Was Material Ever Previously Lead?],G3928,Table15[Customer-Owned Portion],O3928),Table15[Unique ID],0),0)))</f>
        <v/>
      </c>
      <c r="X3928"/>
    </row>
    <row r="3929" spans="2:24" x14ac:dyDescent="0.35">
      <c r="B3929" s="146"/>
      <c r="C3929" s="31"/>
      <c r="D3929" s="31"/>
      <c r="E3929" s="44"/>
      <c r="F3929" s="43"/>
      <c r="G3929" s="84"/>
      <c r="H3929" s="31"/>
      <c r="I3929" s="31"/>
      <c r="J3929" s="84"/>
      <c r="K3929" s="31"/>
      <c r="L3929" s="31"/>
      <c r="M3929" s="169"/>
      <c r="N3929" s="148"/>
      <c r="O3929" s="106"/>
      <c r="P3929" s="43"/>
      <c r="Q3929" s="31"/>
      <c r="R3929" s="84"/>
      <c r="S3929" s="31"/>
      <c r="T3929" s="31"/>
      <c r="U3929" s="169"/>
      <c r="V3929" s="150"/>
      <c r="W3929" s="141" t="str" cm="1">
        <f t="array" ref="W3929">IF(SUM(LEN(B3929:V3929))=0,"",IF(OR(OR(ISBLANK(F3929),SUM(LEN(C3929),LEN(D3929))=0),AND(NOT(E3929="Unknown"),ISBLANK(J3929)),AND(NOT(O3929="Unknown"),ISBLANK(R3929))),"Missing Information", INDEX(Table15[Entire Service Line Classification], MATCH(SUMIFS(Table15[Unique ID],Table15[System-Owned Portion],E3929,Table15[If Material Anything Other than "Lead" in Column E,Was Material Ever Previously Lead?],G3929,Table15[Customer-Owned Portion],O3929),Table15[Unique ID],0),0)))</f>
        <v/>
      </c>
      <c r="X3929"/>
    </row>
    <row r="3930" spans="2:24" x14ac:dyDescent="0.35">
      <c r="B3930" s="146"/>
      <c r="C3930" s="31"/>
      <c r="D3930" s="31"/>
      <c r="E3930" s="44"/>
      <c r="F3930" s="43"/>
      <c r="G3930" s="84"/>
      <c r="H3930" s="31"/>
      <c r="I3930" s="31"/>
      <c r="J3930" s="84"/>
      <c r="K3930" s="31"/>
      <c r="L3930" s="31"/>
      <c r="M3930" s="169"/>
      <c r="N3930" s="148"/>
      <c r="O3930" s="106"/>
      <c r="P3930" s="43"/>
      <c r="Q3930" s="31"/>
      <c r="R3930" s="84"/>
      <c r="S3930" s="31"/>
      <c r="T3930" s="31"/>
      <c r="U3930" s="169"/>
      <c r="V3930" s="150"/>
      <c r="W3930" s="141" t="str" cm="1">
        <f t="array" ref="W3930">IF(SUM(LEN(B3930:V3930))=0,"",IF(OR(OR(ISBLANK(F3930),SUM(LEN(C3930),LEN(D3930))=0),AND(NOT(E3930="Unknown"),ISBLANK(J3930)),AND(NOT(O3930="Unknown"),ISBLANK(R3930))),"Missing Information", INDEX(Table15[Entire Service Line Classification], MATCH(SUMIFS(Table15[Unique ID],Table15[System-Owned Portion],E3930,Table15[If Material Anything Other than "Lead" in Column E,Was Material Ever Previously Lead?],G3930,Table15[Customer-Owned Portion],O3930),Table15[Unique ID],0),0)))</f>
        <v/>
      </c>
      <c r="X3930"/>
    </row>
    <row r="3931" spans="2:24" x14ac:dyDescent="0.35">
      <c r="B3931" s="146"/>
      <c r="C3931" s="31"/>
      <c r="D3931" s="31"/>
      <c r="E3931" s="44"/>
      <c r="F3931" s="43"/>
      <c r="G3931" s="84"/>
      <c r="H3931" s="31"/>
      <c r="I3931" s="31"/>
      <c r="J3931" s="84"/>
      <c r="K3931" s="31"/>
      <c r="L3931" s="31"/>
      <c r="M3931" s="169"/>
      <c r="N3931" s="148"/>
      <c r="O3931" s="106"/>
      <c r="P3931" s="43"/>
      <c r="Q3931" s="31"/>
      <c r="R3931" s="84"/>
      <c r="S3931" s="31"/>
      <c r="T3931" s="31"/>
      <c r="U3931" s="169"/>
      <c r="V3931" s="150"/>
      <c r="W3931" s="141" t="str" cm="1">
        <f t="array" ref="W3931">IF(SUM(LEN(B3931:V3931))=0,"",IF(OR(OR(ISBLANK(F3931),SUM(LEN(C3931),LEN(D3931))=0),AND(NOT(E3931="Unknown"),ISBLANK(J3931)),AND(NOT(O3931="Unknown"),ISBLANK(R3931))),"Missing Information", INDEX(Table15[Entire Service Line Classification], MATCH(SUMIFS(Table15[Unique ID],Table15[System-Owned Portion],E3931,Table15[If Material Anything Other than "Lead" in Column E,Was Material Ever Previously Lead?],G3931,Table15[Customer-Owned Portion],O3931),Table15[Unique ID],0),0)))</f>
        <v/>
      </c>
      <c r="X3931"/>
    </row>
    <row r="3932" spans="2:24" x14ac:dyDescent="0.35">
      <c r="B3932" s="146"/>
      <c r="C3932" s="31"/>
      <c r="D3932" s="31"/>
      <c r="E3932" s="44"/>
      <c r="F3932" s="43"/>
      <c r="G3932" s="84"/>
      <c r="H3932" s="31"/>
      <c r="I3932" s="31"/>
      <c r="J3932" s="84"/>
      <c r="K3932" s="31"/>
      <c r="L3932" s="31"/>
      <c r="M3932" s="169"/>
      <c r="N3932" s="148"/>
      <c r="O3932" s="106"/>
      <c r="P3932" s="43"/>
      <c r="Q3932" s="31"/>
      <c r="R3932" s="84"/>
      <c r="S3932" s="31"/>
      <c r="T3932" s="31"/>
      <c r="U3932" s="169"/>
      <c r="V3932" s="150"/>
      <c r="W3932" s="141" t="str" cm="1">
        <f t="array" ref="W3932">IF(SUM(LEN(B3932:V3932))=0,"",IF(OR(OR(ISBLANK(F3932),SUM(LEN(C3932),LEN(D3932))=0),AND(NOT(E3932="Unknown"),ISBLANK(J3932)),AND(NOT(O3932="Unknown"),ISBLANK(R3932))),"Missing Information", INDEX(Table15[Entire Service Line Classification], MATCH(SUMIFS(Table15[Unique ID],Table15[System-Owned Portion],E3932,Table15[If Material Anything Other than "Lead" in Column E,Was Material Ever Previously Lead?],G3932,Table15[Customer-Owned Portion],O3932),Table15[Unique ID],0),0)))</f>
        <v/>
      </c>
      <c r="X3932"/>
    </row>
    <row r="3933" spans="2:24" x14ac:dyDescent="0.35">
      <c r="B3933" s="146"/>
      <c r="C3933" s="31"/>
      <c r="D3933" s="31"/>
      <c r="E3933" s="44"/>
      <c r="F3933" s="43"/>
      <c r="G3933" s="84"/>
      <c r="H3933" s="31"/>
      <c r="I3933" s="31"/>
      <c r="J3933" s="84"/>
      <c r="K3933" s="31"/>
      <c r="L3933" s="31"/>
      <c r="M3933" s="169"/>
      <c r="N3933" s="148"/>
      <c r="O3933" s="106"/>
      <c r="P3933" s="43"/>
      <c r="Q3933" s="31"/>
      <c r="R3933" s="84"/>
      <c r="S3933" s="31"/>
      <c r="T3933" s="31"/>
      <c r="U3933" s="169"/>
      <c r="V3933" s="150"/>
      <c r="W3933" s="141" t="str" cm="1">
        <f t="array" ref="W3933">IF(SUM(LEN(B3933:V3933))=0,"",IF(OR(OR(ISBLANK(F3933),SUM(LEN(C3933),LEN(D3933))=0),AND(NOT(E3933="Unknown"),ISBLANK(J3933)),AND(NOT(O3933="Unknown"),ISBLANK(R3933))),"Missing Information", INDEX(Table15[Entire Service Line Classification], MATCH(SUMIFS(Table15[Unique ID],Table15[System-Owned Portion],E3933,Table15[If Material Anything Other than "Lead" in Column E,Was Material Ever Previously Lead?],G3933,Table15[Customer-Owned Portion],O3933),Table15[Unique ID],0),0)))</f>
        <v/>
      </c>
      <c r="X3933"/>
    </row>
    <row r="3934" spans="2:24" x14ac:dyDescent="0.35">
      <c r="B3934" s="146"/>
      <c r="C3934" s="31"/>
      <c r="D3934" s="31"/>
      <c r="E3934" s="44"/>
      <c r="F3934" s="43"/>
      <c r="G3934" s="84"/>
      <c r="H3934" s="31"/>
      <c r="I3934" s="31"/>
      <c r="J3934" s="84"/>
      <c r="K3934" s="31"/>
      <c r="L3934" s="31"/>
      <c r="M3934" s="169"/>
      <c r="N3934" s="148"/>
      <c r="O3934" s="106"/>
      <c r="P3934" s="43"/>
      <c r="Q3934" s="31"/>
      <c r="R3934" s="84"/>
      <c r="S3934" s="31"/>
      <c r="T3934" s="31"/>
      <c r="U3934" s="169"/>
      <c r="V3934" s="150"/>
      <c r="W3934" s="141" t="str" cm="1">
        <f t="array" ref="W3934">IF(SUM(LEN(B3934:V3934))=0,"",IF(OR(OR(ISBLANK(F3934),SUM(LEN(C3934),LEN(D3934))=0),AND(NOT(E3934="Unknown"),ISBLANK(J3934)),AND(NOT(O3934="Unknown"),ISBLANK(R3934))),"Missing Information", INDEX(Table15[Entire Service Line Classification], MATCH(SUMIFS(Table15[Unique ID],Table15[System-Owned Portion],E3934,Table15[If Material Anything Other than "Lead" in Column E,Was Material Ever Previously Lead?],G3934,Table15[Customer-Owned Portion],O3934),Table15[Unique ID],0),0)))</f>
        <v/>
      </c>
      <c r="X3934"/>
    </row>
    <row r="3935" spans="2:24" x14ac:dyDescent="0.35">
      <c r="B3935" s="146"/>
      <c r="C3935" s="31"/>
      <c r="D3935" s="31"/>
      <c r="E3935" s="44"/>
      <c r="F3935" s="43"/>
      <c r="G3935" s="84"/>
      <c r="H3935" s="31"/>
      <c r="I3935" s="31"/>
      <c r="J3935" s="84"/>
      <c r="K3935" s="31"/>
      <c r="L3935" s="31"/>
      <c r="M3935" s="169"/>
      <c r="N3935" s="148"/>
      <c r="O3935" s="106"/>
      <c r="P3935" s="43"/>
      <c r="Q3935" s="31"/>
      <c r="R3935" s="84"/>
      <c r="S3935" s="31"/>
      <c r="T3935" s="31"/>
      <c r="U3935" s="169"/>
      <c r="V3935" s="150"/>
      <c r="W3935" s="141" t="str" cm="1">
        <f t="array" ref="W3935">IF(SUM(LEN(B3935:V3935))=0,"",IF(OR(OR(ISBLANK(F3935),SUM(LEN(C3935),LEN(D3935))=0),AND(NOT(E3935="Unknown"),ISBLANK(J3935)),AND(NOT(O3935="Unknown"),ISBLANK(R3935))),"Missing Information", INDEX(Table15[Entire Service Line Classification], MATCH(SUMIFS(Table15[Unique ID],Table15[System-Owned Portion],E3935,Table15[If Material Anything Other than "Lead" in Column E,Was Material Ever Previously Lead?],G3935,Table15[Customer-Owned Portion],O3935),Table15[Unique ID],0),0)))</f>
        <v/>
      </c>
      <c r="X3935"/>
    </row>
    <row r="3936" spans="2:24" x14ac:dyDescent="0.35">
      <c r="B3936" s="146"/>
      <c r="C3936" s="31"/>
      <c r="D3936" s="31"/>
      <c r="E3936" s="44"/>
      <c r="F3936" s="43"/>
      <c r="G3936" s="84"/>
      <c r="H3936" s="31"/>
      <c r="I3936" s="31"/>
      <c r="J3936" s="84"/>
      <c r="K3936" s="31"/>
      <c r="L3936" s="31"/>
      <c r="M3936" s="169"/>
      <c r="N3936" s="148"/>
      <c r="O3936" s="106"/>
      <c r="P3936" s="43"/>
      <c r="Q3936" s="31"/>
      <c r="R3936" s="84"/>
      <c r="S3936" s="31"/>
      <c r="T3936" s="31"/>
      <c r="U3936" s="169"/>
      <c r="V3936" s="150"/>
      <c r="W3936" s="141" t="str" cm="1">
        <f t="array" ref="W3936">IF(SUM(LEN(B3936:V3936))=0,"",IF(OR(OR(ISBLANK(F3936),SUM(LEN(C3936),LEN(D3936))=0),AND(NOT(E3936="Unknown"),ISBLANK(J3936)),AND(NOT(O3936="Unknown"),ISBLANK(R3936))),"Missing Information", INDEX(Table15[Entire Service Line Classification], MATCH(SUMIFS(Table15[Unique ID],Table15[System-Owned Portion],E3936,Table15[If Material Anything Other than "Lead" in Column E,Was Material Ever Previously Lead?],G3936,Table15[Customer-Owned Portion],O3936),Table15[Unique ID],0),0)))</f>
        <v/>
      </c>
      <c r="X3936"/>
    </row>
    <row r="3937" spans="2:24" x14ac:dyDescent="0.35">
      <c r="B3937" s="146"/>
      <c r="C3937" s="31"/>
      <c r="D3937" s="31"/>
      <c r="E3937" s="44"/>
      <c r="F3937" s="43"/>
      <c r="G3937" s="84"/>
      <c r="H3937" s="31"/>
      <c r="I3937" s="31"/>
      <c r="J3937" s="84"/>
      <c r="K3937" s="31"/>
      <c r="L3937" s="31"/>
      <c r="M3937" s="169"/>
      <c r="N3937" s="148"/>
      <c r="O3937" s="106"/>
      <c r="P3937" s="43"/>
      <c r="Q3937" s="31"/>
      <c r="R3937" s="84"/>
      <c r="S3937" s="31"/>
      <c r="T3937" s="31"/>
      <c r="U3937" s="169"/>
      <c r="V3937" s="150"/>
      <c r="W3937" s="141" t="str" cm="1">
        <f t="array" ref="W3937">IF(SUM(LEN(B3937:V3937))=0,"",IF(OR(OR(ISBLANK(F3937),SUM(LEN(C3937),LEN(D3937))=0),AND(NOT(E3937="Unknown"),ISBLANK(J3937)),AND(NOT(O3937="Unknown"),ISBLANK(R3937))),"Missing Information", INDEX(Table15[Entire Service Line Classification], MATCH(SUMIFS(Table15[Unique ID],Table15[System-Owned Portion],E3937,Table15[If Material Anything Other than "Lead" in Column E,Was Material Ever Previously Lead?],G3937,Table15[Customer-Owned Portion],O3937),Table15[Unique ID],0),0)))</f>
        <v/>
      </c>
      <c r="X3937"/>
    </row>
    <row r="3938" spans="2:24" x14ac:dyDescent="0.35">
      <c r="B3938" s="146"/>
      <c r="C3938" s="31"/>
      <c r="D3938" s="31"/>
      <c r="E3938" s="44"/>
      <c r="F3938" s="43"/>
      <c r="G3938" s="84"/>
      <c r="H3938" s="31"/>
      <c r="I3938" s="31"/>
      <c r="J3938" s="84"/>
      <c r="K3938" s="31"/>
      <c r="L3938" s="31"/>
      <c r="M3938" s="169"/>
      <c r="N3938" s="148"/>
      <c r="O3938" s="106"/>
      <c r="P3938" s="43"/>
      <c r="Q3938" s="31"/>
      <c r="R3938" s="84"/>
      <c r="S3938" s="31"/>
      <c r="T3938" s="31"/>
      <c r="U3938" s="169"/>
      <c r="V3938" s="150"/>
      <c r="W3938" s="141" t="str" cm="1">
        <f t="array" ref="W3938">IF(SUM(LEN(B3938:V3938))=0,"",IF(OR(OR(ISBLANK(F3938),SUM(LEN(C3938),LEN(D3938))=0),AND(NOT(E3938="Unknown"),ISBLANK(J3938)),AND(NOT(O3938="Unknown"),ISBLANK(R3938))),"Missing Information", INDEX(Table15[Entire Service Line Classification], MATCH(SUMIFS(Table15[Unique ID],Table15[System-Owned Portion],E3938,Table15[If Material Anything Other than "Lead" in Column E,Was Material Ever Previously Lead?],G3938,Table15[Customer-Owned Portion],O3938),Table15[Unique ID],0),0)))</f>
        <v/>
      </c>
      <c r="X3938"/>
    </row>
    <row r="3939" spans="2:24" x14ac:dyDescent="0.35">
      <c r="B3939" s="146"/>
      <c r="C3939" s="31"/>
      <c r="D3939" s="31"/>
      <c r="E3939" s="44"/>
      <c r="F3939" s="43"/>
      <c r="G3939" s="84"/>
      <c r="H3939" s="31"/>
      <c r="I3939" s="31"/>
      <c r="J3939" s="84"/>
      <c r="K3939" s="31"/>
      <c r="L3939" s="31"/>
      <c r="M3939" s="169"/>
      <c r="N3939" s="148"/>
      <c r="O3939" s="106"/>
      <c r="P3939" s="43"/>
      <c r="Q3939" s="31"/>
      <c r="R3939" s="84"/>
      <c r="S3939" s="31"/>
      <c r="T3939" s="31"/>
      <c r="U3939" s="169"/>
      <c r="V3939" s="150"/>
      <c r="W3939" s="141" t="str" cm="1">
        <f t="array" ref="W3939">IF(SUM(LEN(B3939:V3939))=0,"",IF(OR(OR(ISBLANK(F3939),SUM(LEN(C3939),LEN(D3939))=0),AND(NOT(E3939="Unknown"),ISBLANK(J3939)),AND(NOT(O3939="Unknown"),ISBLANK(R3939))),"Missing Information", INDEX(Table15[Entire Service Line Classification], MATCH(SUMIFS(Table15[Unique ID],Table15[System-Owned Portion],E3939,Table15[If Material Anything Other than "Lead" in Column E,Was Material Ever Previously Lead?],G3939,Table15[Customer-Owned Portion],O3939),Table15[Unique ID],0),0)))</f>
        <v/>
      </c>
      <c r="X3939"/>
    </row>
    <row r="3940" spans="2:24" x14ac:dyDescent="0.35">
      <c r="B3940" s="146"/>
      <c r="C3940" s="31"/>
      <c r="D3940" s="31"/>
      <c r="E3940" s="44"/>
      <c r="F3940" s="43"/>
      <c r="G3940" s="84"/>
      <c r="H3940" s="31"/>
      <c r="I3940" s="31"/>
      <c r="J3940" s="84"/>
      <c r="K3940" s="31"/>
      <c r="L3940" s="31"/>
      <c r="M3940" s="169"/>
      <c r="N3940" s="148"/>
      <c r="O3940" s="106"/>
      <c r="P3940" s="43"/>
      <c r="Q3940" s="31"/>
      <c r="R3940" s="84"/>
      <c r="S3940" s="31"/>
      <c r="T3940" s="31"/>
      <c r="U3940" s="169"/>
      <c r="V3940" s="150"/>
      <c r="W3940" s="141" t="str" cm="1">
        <f t="array" ref="W3940">IF(SUM(LEN(B3940:V3940))=0,"",IF(OR(OR(ISBLANK(F3940),SUM(LEN(C3940),LEN(D3940))=0),AND(NOT(E3940="Unknown"),ISBLANK(J3940)),AND(NOT(O3940="Unknown"),ISBLANK(R3940))),"Missing Information", INDEX(Table15[Entire Service Line Classification], MATCH(SUMIFS(Table15[Unique ID],Table15[System-Owned Portion],E3940,Table15[If Material Anything Other than "Lead" in Column E,Was Material Ever Previously Lead?],G3940,Table15[Customer-Owned Portion],O3940),Table15[Unique ID],0),0)))</f>
        <v/>
      </c>
      <c r="X3940"/>
    </row>
    <row r="3941" spans="2:24" x14ac:dyDescent="0.35">
      <c r="B3941" s="146"/>
      <c r="C3941" s="31"/>
      <c r="D3941" s="31"/>
      <c r="E3941" s="44"/>
      <c r="F3941" s="43"/>
      <c r="G3941" s="84"/>
      <c r="H3941" s="31"/>
      <c r="I3941" s="31"/>
      <c r="J3941" s="84"/>
      <c r="K3941" s="31"/>
      <c r="L3941" s="31"/>
      <c r="M3941" s="169"/>
      <c r="N3941" s="148"/>
      <c r="O3941" s="106"/>
      <c r="P3941" s="43"/>
      <c r="Q3941" s="31"/>
      <c r="R3941" s="84"/>
      <c r="S3941" s="31"/>
      <c r="T3941" s="31"/>
      <c r="U3941" s="169"/>
      <c r="V3941" s="150"/>
      <c r="W3941" s="141" t="str" cm="1">
        <f t="array" ref="W3941">IF(SUM(LEN(B3941:V3941))=0,"",IF(OR(OR(ISBLANK(F3941),SUM(LEN(C3941),LEN(D3941))=0),AND(NOT(E3941="Unknown"),ISBLANK(J3941)),AND(NOT(O3941="Unknown"),ISBLANK(R3941))),"Missing Information", INDEX(Table15[Entire Service Line Classification], MATCH(SUMIFS(Table15[Unique ID],Table15[System-Owned Portion],E3941,Table15[If Material Anything Other than "Lead" in Column E,Was Material Ever Previously Lead?],G3941,Table15[Customer-Owned Portion],O3941),Table15[Unique ID],0),0)))</f>
        <v/>
      </c>
      <c r="X3941"/>
    </row>
    <row r="3942" spans="2:24" x14ac:dyDescent="0.35">
      <c r="B3942" s="146"/>
      <c r="C3942" s="31"/>
      <c r="D3942" s="31"/>
      <c r="E3942" s="44"/>
      <c r="F3942" s="43"/>
      <c r="G3942" s="84"/>
      <c r="H3942" s="31"/>
      <c r="I3942" s="31"/>
      <c r="J3942" s="84"/>
      <c r="K3942" s="31"/>
      <c r="L3942" s="31"/>
      <c r="M3942" s="169"/>
      <c r="N3942" s="148"/>
      <c r="O3942" s="106"/>
      <c r="P3942" s="43"/>
      <c r="Q3942" s="31"/>
      <c r="R3942" s="84"/>
      <c r="S3942" s="31"/>
      <c r="T3942" s="31"/>
      <c r="U3942" s="169"/>
      <c r="V3942" s="150"/>
      <c r="W3942" s="141" t="str" cm="1">
        <f t="array" ref="W3942">IF(SUM(LEN(B3942:V3942))=0,"",IF(OR(OR(ISBLANK(F3942),SUM(LEN(C3942),LEN(D3942))=0),AND(NOT(E3942="Unknown"),ISBLANK(J3942)),AND(NOT(O3942="Unknown"),ISBLANK(R3942))),"Missing Information", INDEX(Table15[Entire Service Line Classification], MATCH(SUMIFS(Table15[Unique ID],Table15[System-Owned Portion],E3942,Table15[If Material Anything Other than "Lead" in Column E,Was Material Ever Previously Lead?],G3942,Table15[Customer-Owned Portion],O3942),Table15[Unique ID],0),0)))</f>
        <v/>
      </c>
      <c r="X3942"/>
    </row>
    <row r="3943" spans="2:24" x14ac:dyDescent="0.35">
      <c r="B3943" s="146"/>
      <c r="C3943" s="31"/>
      <c r="D3943" s="31"/>
      <c r="E3943" s="44"/>
      <c r="F3943" s="43"/>
      <c r="G3943" s="84"/>
      <c r="H3943" s="31"/>
      <c r="I3943" s="31"/>
      <c r="J3943" s="84"/>
      <c r="K3943" s="31"/>
      <c r="L3943" s="31"/>
      <c r="M3943" s="169"/>
      <c r="N3943" s="148"/>
      <c r="O3943" s="106"/>
      <c r="P3943" s="43"/>
      <c r="Q3943" s="31"/>
      <c r="R3943" s="84"/>
      <c r="S3943" s="31"/>
      <c r="T3943" s="31"/>
      <c r="U3943" s="169"/>
      <c r="V3943" s="150"/>
      <c r="W3943" s="141" t="str" cm="1">
        <f t="array" ref="W3943">IF(SUM(LEN(B3943:V3943))=0,"",IF(OR(OR(ISBLANK(F3943),SUM(LEN(C3943),LEN(D3943))=0),AND(NOT(E3943="Unknown"),ISBLANK(J3943)),AND(NOT(O3943="Unknown"),ISBLANK(R3943))),"Missing Information", INDEX(Table15[Entire Service Line Classification], MATCH(SUMIFS(Table15[Unique ID],Table15[System-Owned Portion],E3943,Table15[If Material Anything Other than "Lead" in Column E,Was Material Ever Previously Lead?],G3943,Table15[Customer-Owned Portion],O3943),Table15[Unique ID],0),0)))</f>
        <v/>
      </c>
      <c r="X3943"/>
    </row>
    <row r="3944" spans="2:24" x14ac:dyDescent="0.35">
      <c r="B3944" s="146"/>
      <c r="C3944" s="31"/>
      <c r="D3944" s="31"/>
      <c r="E3944" s="44"/>
      <c r="F3944" s="43"/>
      <c r="G3944" s="84"/>
      <c r="H3944" s="31"/>
      <c r="I3944" s="31"/>
      <c r="J3944" s="84"/>
      <c r="K3944" s="31"/>
      <c r="L3944" s="31"/>
      <c r="M3944" s="169"/>
      <c r="N3944" s="148"/>
      <c r="O3944" s="106"/>
      <c r="P3944" s="43"/>
      <c r="Q3944" s="31"/>
      <c r="R3944" s="84"/>
      <c r="S3944" s="31"/>
      <c r="T3944" s="31"/>
      <c r="U3944" s="169"/>
      <c r="V3944" s="150"/>
      <c r="W3944" s="141" t="str" cm="1">
        <f t="array" ref="W3944">IF(SUM(LEN(B3944:V3944))=0,"",IF(OR(OR(ISBLANK(F3944),SUM(LEN(C3944),LEN(D3944))=0),AND(NOT(E3944="Unknown"),ISBLANK(J3944)),AND(NOT(O3944="Unknown"),ISBLANK(R3944))),"Missing Information", INDEX(Table15[Entire Service Line Classification], MATCH(SUMIFS(Table15[Unique ID],Table15[System-Owned Portion],E3944,Table15[If Material Anything Other than "Lead" in Column E,Was Material Ever Previously Lead?],G3944,Table15[Customer-Owned Portion],O3944),Table15[Unique ID],0),0)))</f>
        <v/>
      </c>
      <c r="X3944"/>
    </row>
    <row r="3945" spans="2:24" x14ac:dyDescent="0.35">
      <c r="B3945" s="146"/>
      <c r="C3945" s="31"/>
      <c r="D3945" s="31"/>
      <c r="E3945" s="44"/>
      <c r="F3945" s="43"/>
      <c r="G3945" s="84"/>
      <c r="H3945" s="31"/>
      <c r="I3945" s="31"/>
      <c r="J3945" s="84"/>
      <c r="K3945" s="31"/>
      <c r="L3945" s="31"/>
      <c r="M3945" s="169"/>
      <c r="N3945" s="148"/>
      <c r="O3945" s="106"/>
      <c r="P3945" s="43"/>
      <c r="Q3945" s="31"/>
      <c r="R3945" s="84"/>
      <c r="S3945" s="31"/>
      <c r="T3945" s="31"/>
      <c r="U3945" s="169"/>
      <c r="V3945" s="150"/>
      <c r="W3945" s="141" t="str" cm="1">
        <f t="array" ref="W3945">IF(SUM(LEN(B3945:V3945))=0,"",IF(OR(OR(ISBLANK(F3945),SUM(LEN(C3945),LEN(D3945))=0),AND(NOT(E3945="Unknown"),ISBLANK(J3945)),AND(NOT(O3945="Unknown"),ISBLANK(R3945))),"Missing Information", INDEX(Table15[Entire Service Line Classification], MATCH(SUMIFS(Table15[Unique ID],Table15[System-Owned Portion],E3945,Table15[If Material Anything Other than "Lead" in Column E,Was Material Ever Previously Lead?],G3945,Table15[Customer-Owned Portion],O3945),Table15[Unique ID],0),0)))</f>
        <v/>
      </c>
      <c r="X3945"/>
    </row>
    <row r="3946" spans="2:24" x14ac:dyDescent="0.35">
      <c r="B3946" s="146"/>
      <c r="C3946" s="31"/>
      <c r="D3946" s="31"/>
      <c r="E3946" s="44"/>
      <c r="F3946" s="43"/>
      <c r="G3946" s="84"/>
      <c r="H3946" s="31"/>
      <c r="I3946" s="31"/>
      <c r="J3946" s="84"/>
      <c r="K3946" s="31"/>
      <c r="L3946" s="31"/>
      <c r="M3946" s="169"/>
      <c r="N3946" s="148"/>
      <c r="O3946" s="106"/>
      <c r="P3946" s="43"/>
      <c r="Q3946" s="31"/>
      <c r="R3946" s="84"/>
      <c r="S3946" s="31"/>
      <c r="T3946" s="31"/>
      <c r="U3946" s="169"/>
      <c r="V3946" s="150"/>
      <c r="W3946" s="141" t="str" cm="1">
        <f t="array" ref="W3946">IF(SUM(LEN(B3946:V3946))=0,"",IF(OR(OR(ISBLANK(F3946),SUM(LEN(C3946),LEN(D3946))=0),AND(NOT(E3946="Unknown"),ISBLANK(J3946)),AND(NOT(O3946="Unknown"),ISBLANK(R3946))),"Missing Information", INDEX(Table15[Entire Service Line Classification], MATCH(SUMIFS(Table15[Unique ID],Table15[System-Owned Portion],E3946,Table15[If Material Anything Other than "Lead" in Column E,Was Material Ever Previously Lead?],G3946,Table15[Customer-Owned Portion],O3946),Table15[Unique ID],0),0)))</f>
        <v/>
      </c>
      <c r="X3946"/>
    </row>
    <row r="3947" spans="2:24" x14ac:dyDescent="0.35">
      <c r="B3947" s="146"/>
      <c r="C3947" s="31"/>
      <c r="D3947" s="31"/>
      <c r="E3947" s="44"/>
      <c r="F3947" s="43"/>
      <c r="G3947" s="84"/>
      <c r="H3947" s="31"/>
      <c r="I3947" s="31"/>
      <c r="J3947" s="84"/>
      <c r="K3947" s="31"/>
      <c r="L3947" s="31"/>
      <c r="M3947" s="169"/>
      <c r="N3947" s="148"/>
      <c r="O3947" s="106"/>
      <c r="P3947" s="43"/>
      <c r="Q3947" s="31"/>
      <c r="R3947" s="84"/>
      <c r="S3947" s="31"/>
      <c r="T3947" s="31"/>
      <c r="U3947" s="169"/>
      <c r="V3947" s="150"/>
      <c r="W3947" s="141" t="str" cm="1">
        <f t="array" ref="W3947">IF(SUM(LEN(B3947:V3947))=0,"",IF(OR(OR(ISBLANK(F3947),SUM(LEN(C3947),LEN(D3947))=0),AND(NOT(E3947="Unknown"),ISBLANK(J3947)),AND(NOT(O3947="Unknown"),ISBLANK(R3947))),"Missing Information", INDEX(Table15[Entire Service Line Classification], MATCH(SUMIFS(Table15[Unique ID],Table15[System-Owned Portion],E3947,Table15[If Material Anything Other than "Lead" in Column E,Was Material Ever Previously Lead?],G3947,Table15[Customer-Owned Portion],O3947),Table15[Unique ID],0),0)))</f>
        <v/>
      </c>
      <c r="X3947"/>
    </row>
    <row r="3948" spans="2:24" x14ac:dyDescent="0.35">
      <c r="B3948" s="146"/>
      <c r="C3948" s="31"/>
      <c r="D3948" s="31"/>
      <c r="E3948" s="44"/>
      <c r="F3948" s="43"/>
      <c r="G3948" s="84"/>
      <c r="H3948" s="31"/>
      <c r="I3948" s="31"/>
      <c r="J3948" s="84"/>
      <c r="K3948" s="31"/>
      <c r="L3948" s="31"/>
      <c r="M3948" s="169"/>
      <c r="N3948" s="148"/>
      <c r="O3948" s="106"/>
      <c r="P3948" s="43"/>
      <c r="Q3948" s="31"/>
      <c r="R3948" s="84"/>
      <c r="S3948" s="31"/>
      <c r="T3948" s="31"/>
      <c r="U3948" s="169"/>
      <c r="V3948" s="150"/>
      <c r="W3948" s="141" t="str" cm="1">
        <f t="array" ref="W3948">IF(SUM(LEN(B3948:V3948))=0,"",IF(OR(OR(ISBLANK(F3948),SUM(LEN(C3948),LEN(D3948))=0),AND(NOT(E3948="Unknown"),ISBLANK(J3948)),AND(NOT(O3948="Unknown"),ISBLANK(R3948))),"Missing Information", INDEX(Table15[Entire Service Line Classification], MATCH(SUMIFS(Table15[Unique ID],Table15[System-Owned Portion],E3948,Table15[If Material Anything Other than "Lead" in Column E,Was Material Ever Previously Lead?],G3948,Table15[Customer-Owned Portion],O3948),Table15[Unique ID],0),0)))</f>
        <v/>
      </c>
      <c r="X3948"/>
    </row>
    <row r="3949" spans="2:24" x14ac:dyDescent="0.35">
      <c r="B3949" s="146"/>
      <c r="C3949" s="31"/>
      <c r="D3949" s="31"/>
      <c r="E3949" s="44"/>
      <c r="F3949" s="43"/>
      <c r="G3949" s="84"/>
      <c r="H3949" s="31"/>
      <c r="I3949" s="31"/>
      <c r="J3949" s="84"/>
      <c r="K3949" s="31"/>
      <c r="L3949" s="31"/>
      <c r="M3949" s="169"/>
      <c r="N3949" s="148"/>
      <c r="O3949" s="106"/>
      <c r="P3949" s="43"/>
      <c r="Q3949" s="31"/>
      <c r="R3949" s="84"/>
      <c r="S3949" s="31"/>
      <c r="T3949" s="31"/>
      <c r="U3949" s="169"/>
      <c r="V3949" s="150"/>
      <c r="W3949" s="141" t="str" cm="1">
        <f t="array" ref="W3949">IF(SUM(LEN(B3949:V3949))=0,"",IF(OR(OR(ISBLANK(F3949),SUM(LEN(C3949),LEN(D3949))=0),AND(NOT(E3949="Unknown"),ISBLANK(J3949)),AND(NOT(O3949="Unknown"),ISBLANK(R3949))),"Missing Information", INDEX(Table15[Entire Service Line Classification], MATCH(SUMIFS(Table15[Unique ID],Table15[System-Owned Portion],E3949,Table15[If Material Anything Other than "Lead" in Column E,Was Material Ever Previously Lead?],G3949,Table15[Customer-Owned Portion],O3949),Table15[Unique ID],0),0)))</f>
        <v/>
      </c>
      <c r="X3949"/>
    </row>
    <row r="3950" spans="2:24" x14ac:dyDescent="0.35">
      <c r="B3950" s="146"/>
      <c r="C3950" s="31"/>
      <c r="D3950" s="31"/>
      <c r="E3950" s="44"/>
      <c r="F3950" s="43"/>
      <c r="G3950" s="84"/>
      <c r="H3950" s="31"/>
      <c r="I3950" s="31"/>
      <c r="J3950" s="84"/>
      <c r="K3950" s="31"/>
      <c r="L3950" s="31"/>
      <c r="M3950" s="169"/>
      <c r="N3950" s="148"/>
      <c r="O3950" s="106"/>
      <c r="P3950" s="43"/>
      <c r="Q3950" s="31"/>
      <c r="R3950" s="84"/>
      <c r="S3950" s="31"/>
      <c r="T3950" s="31"/>
      <c r="U3950" s="169"/>
      <c r="V3950" s="150"/>
      <c r="W3950" s="141" t="str" cm="1">
        <f t="array" ref="W3950">IF(SUM(LEN(B3950:V3950))=0,"",IF(OR(OR(ISBLANK(F3950),SUM(LEN(C3950),LEN(D3950))=0),AND(NOT(E3950="Unknown"),ISBLANK(J3950)),AND(NOT(O3950="Unknown"),ISBLANK(R3950))),"Missing Information", INDEX(Table15[Entire Service Line Classification], MATCH(SUMIFS(Table15[Unique ID],Table15[System-Owned Portion],E3950,Table15[If Material Anything Other than "Lead" in Column E,Was Material Ever Previously Lead?],G3950,Table15[Customer-Owned Portion],O3950),Table15[Unique ID],0),0)))</f>
        <v/>
      </c>
      <c r="X3950"/>
    </row>
    <row r="3951" spans="2:24" x14ac:dyDescent="0.35">
      <c r="B3951" s="146"/>
      <c r="C3951" s="31"/>
      <c r="D3951" s="31"/>
      <c r="E3951" s="44"/>
      <c r="F3951" s="43"/>
      <c r="G3951" s="84"/>
      <c r="H3951" s="31"/>
      <c r="I3951" s="31"/>
      <c r="J3951" s="84"/>
      <c r="K3951" s="31"/>
      <c r="L3951" s="31"/>
      <c r="M3951" s="169"/>
      <c r="N3951" s="148"/>
      <c r="O3951" s="106"/>
      <c r="P3951" s="43"/>
      <c r="Q3951" s="31"/>
      <c r="R3951" s="84"/>
      <c r="S3951" s="31"/>
      <c r="T3951" s="31"/>
      <c r="U3951" s="169"/>
      <c r="V3951" s="150"/>
      <c r="W3951" s="141" t="str" cm="1">
        <f t="array" ref="W3951">IF(SUM(LEN(B3951:V3951))=0,"",IF(OR(OR(ISBLANK(F3951),SUM(LEN(C3951),LEN(D3951))=0),AND(NOT(E3951="Unknown"),ISBLANK(J3951)),AND(NOT(O3951="Unknown"),ISBLANK(R3951))),"Missing Information", INDEX(Table15[Entire Service Line Classification], MATCH(SUMIFS(Table15[Unique ID],Table15[System-Owned Portion],E3951,Table15[If Material Anything Other than "Lead" in Column E,Was Material Ever Previously Lead?],G3951,Table15[Customer-Owned Portion],O3951),Table15[Unique ID],0),0)))</f>
        <v/>
      </c>
      <c r="X3951"/>
    </row>
    <row r="3952" spans="2:24" x14ac:dyDescent="0.35">
      <c r="B3952" s="146"/>
      <c r="C3952" s="31"/>
      <c r="D3952" s="31"/>
      <c r="E3952" s="44"/>
      <c r="F3952" s="43"/>
      <c r="G3952" s="84"/>
      <c r="H3952" s="31"/>
      <c r="I3952" s="31"/>
      <c r="J3952" s="84"/>
      <c r="K3952" s="31"/>
      <c r="L3952" s="31"/>
      <c r="M3952" s="169"/>
      <c r="N3952" s="148"/>
      <c r="O3952" s="106"/>
      <c r="P3952" s="43"/>
      <c r="Q3952" s="31"/>
      <c r="R3952" s="84"/>
      <c r="S3952" s="31"/>
      <c r="T3952" s="31"/>
      <c r="U3952" s="169"/>
      <c r="V3952" s="150"/>
      <c r="W3952" s="141" t="str" cm="1">
        <f t="array" ref="W3952">IF(SUM(LEN(B3952:V3952))=0,"",IF(OR(OR(ISBLANK(F3952),SUM(LEN(C3952),LEN(D3952))=0),AND(NOT(E3952="Unknown"),ISBLANK(J3952)),AND(NOT(O3952="Unknown"),ISBLANK(R3952))),"Missing Information", INDEX(Table15[Entire Service Line Classification], MATCH(SUMIFS(Table15[Unique ID],Table15[System-Owned Portion],E3952,Table15[If Material Anything Other than "Lead" in Column E,Was Material Ever Previously Lead?],G3952,Table15[Customer-Owned Portion],O3952),Table15[Unique ID],0),0)))</f>
        <v/>
      </c>
      <c r="X3952"/>
    </row>
    <row r="3953" spans="2:24" x14ac:dyDescent="0.35">
      <c r="B3953" s="146"/>
      <c r="C3953" s="31"/>
      <c r="D3953" s="31"/>
      <c r="E3953" s="44"/>
      <c r="F3953" s="43"/>
      <c r="G3953" s="84"/>
      <c r="H3953" s="31"/>
      <c r="I3953" s="31"/>
      <c r="J3953" s="84"/>
      <c r="K3953" s="31"/>
      <c r="L3953" s="31"/>
      <c r="M3953" s="169"/>
      <c r="N3953" s="148"/>
      <c r="O3953" s="106"/>
      <c r="P3953" s="43"/>
      <c r="Q3953" s="31"/>
      <c r="R3953" s="84"/>
      <c r="S3953" s="31"/>
      <c r="T3953" s="31"/>
      <c r="U3953" s="169"/>
      <c r="V3953" s="150"/>
      <c r="W3953" s="141" t="str" cm="1">
        <f t="array" ref="W3953">IF(SUM(LEN(B3953:V3953))=0,"",IF(OR(OR(ISBLANK(F3953),SUM(LEN(C3953),LEN(D3953))=0),AND(NOT(E3953="Unknown"),ISBLANK(J3953)),AND(NOT(O3953="Unknown"),ISBLANK(R3953))),"Missing Information", INDEX(Table15[Entire Service Line Classification], MATCH(SUMIFS(Table15[Unique ID],Table15[System-Owned Portion],E3953,Table15[If Material Anything Other than "Lead" in Column E,Was Material Ever Previously Lead?],G3953,Table15[Customer-Owned Portion],O3953),Table15[Unique ID],0),0)))</f>
        <v/>
      </c>
      <c r="X3953"/>
    </row>
    <row r="3954" spans="2:24" x14ac:dyDescent="0.35">
      <c r="B3954" s="146"/>
      <c r="C3954" s="31"/>
      <c r="D3954" s="31"/>
      <c r="E3954" s="44"/>
      <c r="F3954" s="43"/>
      <c r="G3954" s="84"/>
      <c r="H3954" s="31"/>
      <c r="I3954" s="31"/>
      <c r="J3954" s="84"/>
      <c r="K3954" s="31"/>
      <c r="L3954" s="31"/>
      <c r="M3954" s="169"/>
      <c r="N3954" s="148"/>
      <c r="O3954" s="106"/>
      <c r="P3954" s="43"/>
      <c r="Q3954" s="31"/>
      <c r="R3954" s="84"/>
      <c r="S3954" s="31"/>
      <c r="T3954" s="31"/>
      <c r="U3954" s="169"/>
      <c r="V3954" s="150"/>
      <c r="W3954" s="141" t="str" cm="1">
        <f t="array" ref="W3954">IF(SUM(LEN(B3954:V3954))=0,"",IF(OR(OR(ISBLANK(F3954),SUM(LEN(C3954),LEN(D3954))=0),AND(NOT(E3954="Unknown"),ISBLANK(J3954)),AND(NOT(O3954="Unknown"),ISBLANK(R3954))),"Missing Information", INDEX(Table15[Entire Service Line Classification], MATCH(SUMIFS(Table15[Unique ID],Table15[System-Owned Portion],E3954,Table15[If Material Anything Other than "Lead" in Column E,Was Material Ever Previously Lead?],G3954,Table15[Customer-Owned Portion],O3954),Table15[Unique ID],0),0)))</f>
        <v/>
      </c>
      <c r="X3954"/>
    </row>
    <row r="3955" spans="2:24" x14ac:dyDescent="0.35">
      <c r="B3955" s="146"/>
      <c r="C3955" s="31"/>
      <c r="D3955" s="31"/>
      <c r="E3955" s="44"/>
      <c r="F3955" s="43"/>
      <c r="G3955" s="84"/>
      <c r="H3955" s="31"/>
      <c r="I3955" s="31"/>
      <c r="J3955" s="84"/>
      <c r="K3955" s="31"/>
      <c r="L3955" s="31"/>
      <c r="M3955" s="169"/>
      <c r="N3955" s="148"/>
      <c r="O3955" s="106"/>
      <c r="P3955" s="43"/>
      <c r="Q3955" s="31"/>
      <c r="R3955" s="84"/>
      <c r="S3955" s="31"/>
      <c r="T3955" s="31"/>
      <c r="U3955" s="169"/>
      <c r="V3955" s="150"/>
      <c r="W3955" s="141" t="str" cm="1">
        <f t="array" ref="W3955">IF(SUM(LEN(B3955:V3955))=0,"",IF(OR(OR(ISBLANK(F3955),SUM(LEN(C3955),LEN(D3955))=0),AND(NOT(E3955="Unknown"),ISBLANK(J3955)),AND(NOT(O3955="Unknown"),ISBLANK(R3955))),"Missing Information", INDEX(Table15[Entire Service Line Classification], MATCH(SUMIFS(Table15[Unique ID],Table15[System-Owned Portion],E3955,Table15[If Material Anything Other than "Lead" in Column E,Was Material Ever Previously Lead?],G3955,Table15[Customer-Owned Portion],O3955),Table15[Unique ID],0),0)))</f>
        <v/>
      </c>
      <c r="X3955"/>
    </row>
    <row r="3956" spans="2:24" x14ac:dyDescent="0.35">
      <c r="B3956" s="146"/>
      <c r="C3956" s="31"/>
      <c r="D3956" s="31"/>
      <c r="E3956" s="44"/>
      <c r="F3956" s="43"/>
      <c r="G3956" s="84"/>
      <c r="H3956" s="31"/>
      <c r="I3956" s="31"/>
      <c r="J3956" s="84"/>
      <c r="K3956" s="31"/>
      <c r="L3956" s="31"/>
      <c r="M3956" s="169"/>
      <c r="N3956" s="148"/>
      <c r="O3956" s="106"/>
      <c r="P3956" s="43"/>
      <c r="Q3956" s="31"/>
      <c r="R3956" s="84"/>
      <c r="S3956" s="31"/>
      <c r="T3956" s="31"/>
      <c r="U3956" s="169"/>
      <c r="V3956" s="150"/>
      <c r="W3956" s="141" t="str" cm="1">
        <f t="array" ref="W3956">IF(SUM(LEN(B3956:V3956))=0,"",IF(OR(OR(ISBLANK(F3956),SUM(LEN(C3956),LEN(D3956))=0),AND(NOT(E3956="Unknown"),ISBLANK(J3956)),AND(NOT(O3956="Unknown"),ISBLANK(R3956))),"Missing Information", INDEX(Table15[Entire Service Line Classification], MATCH(SUMIFS(Table15[Unique ID],Table15[System-Owned Portion],E3956,Table15[If Material Anything Other than "Lead" in Column E,Was Material Ever Previously Lead?],G3956,Table15[Customer-Owned Portion],O3956),Table15[Unique ID],0),0)))</f>
        <v/>
      </c>
      <c r="X3956"/>
    </row>
    <row r="3957" spans="2:24" x14ac:dyDescent="0.35">
      <c r="B3957" s="146"/>
      <c r="C3957" s="31"/>
      <c r="D3957" s="31"/>
      <c r="E3957" s="44"/>
      <c r="F3957" s="43"/>
      <c r="G3957" s="84"/>
      <c r="H3957" s="31"/>
      <c r="I3957" s="31"/>
      <c r="J3957" s="84"/>
      <c r="K3957" s="31"/>
      <c r="L3957" s="31"/>
      <c r="M3957" s="169"/>
      <c r="N3957" s="148"/>
      <c r="O3957" s="106"/>
      <c r="P3957" s="43"/>
      <c r="Q3957" s="31"/>
      <c r="R3957" s="84"/>
      <c r="S3957" s="31"/>
      <c r="T3957" s="31"/>
      <c r="U3957" s="169"/>
      <c r="V3957" s="150"/>
      <c r="W3957" s="141" t="str" cm="1">
        <f t="array" ref="W3957">IF(SUM(LEN(B3957:V3957))=0,"",IF(OR(OR(ISBLANK(F3957),SUM(LEN(C3957),LEN(D3957))=0),AND(NOT(E3957="Unknown"),ISBLANK(J3957)),AND(NOT(O3957="Unknown"),ISBLANK(R3957))),"Missing Information", INDEX(Table15[Entire Service Line Classification], MATCH(SUMIFS(Table15[Unique ID],Table15[System-Owned Portion],E3957,Table15[If Material Anything Other than "Lead" in Column E,Was Material Ever Previously Lead?],G3957,Table15[Customer-Owned Portion],O3957),Table15[Unique ID],0),0)))</f>
        <v/>
      </c>
      <c r="X3957"/>
    </row>
    <row r="3958" spans="2:24" x14ac:dyDescent="0.35">
      <c r="B3958" s="146"/>
      <c r="C3958" s="31"/>
      <c r="D3958" s="31"/>
      <c r="E3958" s="44"/>
      <c r="F3958" s="43"/>
      <c r="G3958" s="84"/>
      <c r="H3958" s="31"/>
      <c r="I3958" s="31"/>
      <c r="J3958" s="84"/>
      <c r="K3958" s="31"/>
      <c r="L3958" s="31"/>
      <c r="M3958" s="169"/>
      <c r="N3958" s="148"/>
      <c r="O3958" s="106"/>
      <c r="P3958" s="43"/>
      <c r="Q3958" s="31"/>
      <c r="R3958" s="84"/>
      <c r="S3958" s="31"/>
      <c r="T3958" s="31"/>
      <c r="U3958" s="169"/>
      <c r="V3958" s="150"/>
      <c r="W3958" s="141" t="str" cm="1">
        <f t="array" ref="W3958">IF(SUM(LEN(B3958:V3958))=0,"",IF(OR(OR(ISBLANK(F3958),SUM(LEN(C3958),LEN(D3958))=0),AND(NOT(E3958="Unknown"),ISBLANK(J3958)),AND(NOT(O3958="Unknown"),ISBLANK(R3958))),"Missing Information", INDEX(Table15[Entire Service Line Classification], MATCH(SUMIFS(Table15[Unique ID],Table15[System-Owned Portion],E3958,Table15[If Material Anything Other than "Lead" in Column E,Was Material Ever Previously Lead?],G3958,Table15[Customer-Owned Portion],O3958),Table15[Unique ID],0),0)))</f>
        <v/>
      </c>
      <c r="X3958"/>
    </row>
    <row r="3959" spans="2:24" x14ac:dyDescent="0.35">
      <c r="B3959" s="146"/>
      <c r="C3959" s="31"/>
      <c r="D3959" s="31"/>
      <c r="E3959" s="44"/>
      <c r="F3959" s="43"/>
      <c r="G3959" s="84"/>
      <c r="H3959" s="31"/>
      <c r="I3959" s="31"/>
      <c r="J3959" s="84"/>
      <c r="K3959" s="31"/>
      <c r="L3959" s="31"/>
      <c r="M3959" s="169"/>
      <c r="N3959" s="148"/>
      <c r="O3959" s="106"/>
      <c r="P3959" s="43"/>
      <c r="Q3959" s="31"/>
      <c r="R3959" s="84"/>
      <c r="S3959" s="31"/>
      <c r="T3959" s="31"/>
      <c r="U3959" s="169"/>
      <c r="V3959" s="150"/>
      <c r="W3959" s="141" t="str" cm="1">
        <f t="array" ref="W3959">IF(SUM(LEN(B3959:V3959))=0,"",IF(OR(OR(ISBLANK(F3959),SUM(LEN(C3959),LEN(D3959))=0),AND(NOT(E3959="Unknown"),ISBLANK(J3959)),AND(NOT(O3959="Unknown"),ISBLANK(R3959))),"Missing Information", INDEX(Table15[Entire Service Line Classification], MATCH(SUMIFS(Table15[Unique ID],Table15[System-Owned Portion],E3959,Table15[If Material Anything Other than "Lead" in Column E,Was Material Ever Previously Lead?],G3959,Table15[Customer-Owned Portion],O3959),Table15[Unique ID],0),0)))</f>
        <v/>
      </c>
      <c r="X3959"/>
    </row>
    <row r="3960" spans="2:24" x14ac:dyDescent="0.35">
      <c r="B3960" s="146"/>
      <c r="C3960" s="31"/>
      <c r="D3960" s="31"/>
      <c r="E3960" s="44"/>
      <c r="F3960" s="43"/>
      <c r="G3960" s="84"/>
      <c r="H3960" s="31"/>
      <c r="I3960" s="31"/>
      <c r="J3960" s="84"/>
      <c r="K3960" s="31"/>
      <c r="L3960" s="31"/>
      <c r="M3960" s="169"/>
      <c r="N3960" s="148"/>
      <c r="O3960" s="106"/>
      <c r="P3960" s="43"/>
      <c r="Q3960" s="31"/>
      <c r="R3960" s="84"/>
      <c r="S3960" s="31"/>
      <c r="T3960" s="31"/>
      <c r="U3960" s="169"/>
      <c r="V3960" s="150"/>
      <c r="W3960" s="141" t="str" cm="1">
        <f t="array" ref="W3960">IF(SUM(LEN(B3960:V3960))=0,"",IF(OR(OR(ISBLANK(F3960),SUM(LEN(C3960),LEN(D3960))=0),AND(NOT(E3960="Unknown"),ISBLANK(J3960)),AND(NOT(O3960="Unknown"),ISBLANK(R3960))),"Missing Information", INDEX(Table15[Entire Service Line Classification], MATCH(SUMIFS(Table15[Unique ID],Table15[System-Owned Portion],E3960,Table15[If Material Anything Other than "Lead" in Column E,Was Material Ever Previously Lead?],G3960,Table15[Customer-Owned Portion],O3960),Table15[Unique ID],0),0)))</f>
        <v/>
      </c>
      <c r="X3960"/>
    </row>
    <row r="3961" spans="2:24" x14ac:dyDescent="0.35">
      <c r="B3961" s="146"/>
      <c r="C3961" s="31"/>
      <c r="D3961" s="31"/>
      <c r="E3961" s="44"/>
      <c r="F3961" s="43"/>
      <c r="G3961" s="84"/>
      <c r="H3961" s="31"/>
      <c r="I3961" s="31"/>
      <c r="J3961" s="84"/>
      <c r="K3961" s="31"/>
      <c r="L3961" s="31"/>
      <c r="M3961" s="169"/>
      <c r="N3961" s="148"/>
      <c r="O3961" s="106"/>
      <c r="P3961" s="43"/>
      <c r="Q3961" s="31"/>
      <c r="R3961" s="84"/>
      <c r="S3961" s="31"/>
      <c r="T3961" s="31"/>
      <c r="U3961" s="169"/>
      <c r="V3961" s="150"/>
      <c r="W3961" s="141" t="str" cm="1">
        <f t="array" ref="W3961">IF(SUM(LEN(B3961:V3961))=0,"",IF(OR(OR(ISBLANK(F3961),SUM(LEN(C3961),LEN(D3961))=0),AND(NOT(E3961="Unknown"),ISBLANK(J3961)),AND(NOT(O3961="Unknown"),ISBLANK(R3961))),"Missing Information", INDEX(Table15[Entire Service Line Classification], MATCH(SUMIFS(Table15[Unique ID],Table15[System-Owned Portion],E3961,Table15[If Material Anything Other than "Lead" in Column E,Was Material Ever Previously Lead?],G3961,Table15[Customer-Owned Portion],O3961),Table15[Unique ID],0),0)))</f>
        <v/>
      </c>
      <c r="X3961"/>
    </row>
    <row r="3962" spans="2:24" x14ac:dyDescent="0.35">
      <c r="B3962" s="146"/>
      <c r="C3962" s="31"/>
      <c r="D3962" s="31"/>
      <c r="E3962" s="44"/>
      <c r="F3962" s="43"/>
      <c r="G3962" s="84"/>
      <c r="H3962" s="31"/>
      <c r="I3962" s="31"/>
      <c r="J3962" s="84"/>
      <c r="K3962" s="31"/>
      <c r="L3962" s="31"/>
      <c r="M3962" s="169"/>
      <c r="N3962" s="148"/>
      <c r="O3962" s="106"/>
      <c r="P3962" s="43"/>
      <c r="Q3962" s="31"/>
      <c r="R3962" s="84"/>
      <c r="S3962" s="31"/>
      <c r="T3962" s="31"/>
      <c r="U3962" s="169"/>
      <c r="V3962" s="150"/>
      <c r="W3962" s="141" t="str" cm="1">
        <f t="array" ref="W3962">IF(SUM(LEN(B3962:V3962))=0,"",IF(OR(OR(ISBLANK(F3962),SUM(LEN(C3962),LEN(D3962))=0),AND(NOT(E3962="Unknown"),ISBLANK(J3962)),AND(NOT(O3962="Unknown"),ISBLANK(R3962))),"Missing Information", INDEX(Table15[Entire Service Line Classification], MATCH(SUMIFS(Table15[Unique ID],Table15[System-Owned Portion],E3962,Table15[If Material Anything Other than "Lead" in Column E,Was Material Ever Previously Lead?],G3962,Table15[Customer-Owned Portion],O3962),Table15[Unique ID],0),0)))</f>
        <v/>
      </c>
      <c r="X3962"/>
    </row>
    <row r="3963" spans="2:24" x14ac:dyDescent="0.35">
      <c r="B3963" s="146"/>
      <c r="C3963" s="31"/>
      <c r="D3963" s="31"/>
      <c r="E3963" s="44"/>
      <c r="F3963" s="43"/>
      <c r="G3963" s="84"/>
      <c r="H3963" s="31"/>
      <c r="I3963" s="31"/>
      <c r="J3963" s="84"/>
      <c r="K3963" s="31"/>
      <c r="L3963" s="31"/>
      <c r="M3963" s="169"/>
      <c r="N3963" s="148"/>
      <c r="O3963" s="106"/>
      <c r="P3963" s="43"/>
      <c r="Q3963" s="31"/>
      <c r="R3963" s="84"/>
      <c r="S3963" s="31"/>
      <c r="T3963" s="31"/>
      <c r="U3963" s="169"/>
      <c r="V3963" s="150"/>
      <c r="W3963" s="141" t="str" cm="1">
        <f t="array" ref="W3963">IF(SUM(LEN(B3963:V3963))=0,"",IF(OR(OR(ISBLANK(F3963),SUM(LEN(C3963),LEN(D3963))=0),AND(NOT(E3963="Unknown"),ISBLANK(J3963)),AND(NOT(O3963="Unknown"),ISBLANK(R3963))),"Missing Information", INDEX(Table15[Entire Service Line Classification], MATCH(SUMIFS(Table15[Unique ID],Table15[System-Owned Portion],E3963,Table15[If Material Anything Other than "Lead" in Column E,Was Material Ever Previously Lead?],G3963,Table15[Customer-Owned Portion],O3963),Table15[Unique ID],0),0)))</f>
        <v/>
      </c>
      <c r="X3963"/>
    </row>
    <row r="3964" spans="2:24" x14ac:dyDescent="0.35">
      <c r="B3964" s="146"/>
      <c r="C3964" s="31"/>
      <c r="D3964" s="31"/>
      <c r="E3964" s="44"/>
      <c r="F3964" s="43"/>
      <c r="G3964" s="84"/>
      <c r="H3964" s="31"/>
      <c r="I3964" s="31"/>
      <c r="J3964" s="84"/>
      <c r="K3964" s="31"/>
      <c r="L3964" s="31"/>
      <c r="M3964" s="169"/>
      <c r="N3964" s="148"/>
      <c r="O3964" s="106"/>
      <c r="P3964" s="43"/>
      <c r="Q3964" s="31"/>
      <c r="R3964" s="84"/>
      <c r="S3964" s="31"/>
      <c r="T3964" s="31"/>
      <c r="U3964" s="169"/>
      <c r="V3964" s="150"/>
      <c r="W3964" s="141" t="str" cm="1">
        <f t="array" ref="W3964">IF(SUM(LEN(B3964:V3964))=0,"",IF(OR(OR(ISBLANK(F3964),SUM(LEN(C3964),LEN(D3964))=0),AND(NOT(E3964="Unknown"),ISBLANK(J3964)),AND(NOT(O3964="Unknown"),ISBLANK(R3964))),"Missing Information", INDEX(Table15[Entire Service Line Classification], MATCH(SUMIFS(Table15[Unique ID],Table15[System-Owned Portion],E3964,Table15[If Material Anything Other than "Lead" in Column E,Was Material Ever Previously Lead?],G3964,Table15[Customer-Owned Portion],O3964),Table15[Unique ID],0),0)))</f>
        <v/>
      </c>
      <c r="X3964"/>
    </row>
    <row r="3965" spans="2:24" x14ac:dyDescent="0.35">
      <c r="B3965" s="146"/>
      <c r="C3965" s="31"/>
      <c r="D3965" s="31"/>
      <c r="E3965" s="44"/>
      <c r="F3965" s="43"/>
      <c r="G3965" s="84"/>
      <c r="H3965" s="31"/>
      <c r="I3965" s="31"/>
      <c r="J3965" s="84"/>
      <c r="K3965" s="31"/>
      <c r="L3965" s="31"/>
      <c r="M3965" s="169"/>
      <c r="N3965" s="148"/>
      <c r="O3965" s="106"/>
      <c r="P3965" s="43"/>
      <c r="Q3965" s="31"/>
      <c r="R3965" s="84"/>
      <c r="S3965" s="31"/>
      <c r="T3965" s="31"/>
      <c r="U3965" s="169"/>
      <c r="V3965" s="150"/>
      <c r="W3965" s="141" t="str" cm="1">
        <f t="array" ref="W3965">IF(SUM(LEN(B3965:V3965))=0,"",IF(OR(OR(ISBLANK(F3965),SUM(LEN(C3965),LEN(D3965))=0),AND(NOT(E3965="Unknown"),ISBLANK(J3965)),AND(NOT(O3965="Unknown"),ISBLANK(R3965))),"Missing Information", INDEX(Table15[Entire Service Line Classification], MATCH(SUMIFS(Table15[Unique ID],Table15[System-Owned Portion],E3965,Table15[If Material Anything Other than "Lead" in Column E,Was Material Ever Previously Lead?],G3965,Table15[Customer-Owned Portion],O3965),Table15[Unique ID],0),0)))</f>
        <v/>
      </c>
      <c r="X3965"/>
    </row>
    <row r="3966" spans="2:24" x14ac:dyDescent="0.35">
      <c r="B3966" s="146"/>
      <c r="C3966" s="31"/>
      <c r="D3966" s="31"/>
      <c r="E3966" s="44"/>
      <c r="F3966" s="43"/>
      <c r="G3966" s="84"/>
      <c r="H3966" s="31"/>
      <c r="I3966" s="31"/>
      <c r="J3966" s="84"/>
      <c r="K3966" s="31"/>
      <c r="L3966" s="31"/>
      <c r="M3966" s="169"/>
      <c r="N3966" s="148"/>
      <c r="O3966" s="106"/>
      <c r="P3966" s="43"/>
      <c r="Q3966" s="31"/>
      <c r="R3966" s="84"/>
      <c r="S3966" s="31"/>
      <c r="T3966" s="31"/>
      <c r="U3966" s="169"/>
      <c r="V3966" s="150"/>
      <c r="W3966" s="141" t="str" cm="1">
        <f t="array" ref="W3966">IF(SUM(LEN(B3966:V3966))=0,"",IF(OR(OR(ISBLANK(F3966),SUM(LEN(C3966),LEN(D3966))=0),AND(NOT(E3966="Unknown"),ISBLANK(J3966)),AND(NOT(O3966="Unknown"),ISBLANK(R3966))),"Missing Information", INDEX(Table15[Entire Service Line Classification], MATCH(SUMIFS(Table15[Unique ID],Table15[System-Owned Portion],E3966,Table15[If Material Anything Other than "Lead" in Column E,Was Material Ever Previously Lead?],G3966,Table15[Customer-Owned Portion],O3966),Table15[Unique ID],0),0)))</f>
        <v/>
      </c>
      <c r="X3966"/>
    </row>
    <row r="3967" spans="2:24" x14ac:dyDescent="0.35">
      <c r="B3967" s="146"/>
      <c r="C3967" s="31"/>
      <c r="D3967" s="31"/>
      <c r="E3967" s="44"/>
      <c r="F3967" s="43"/>
      <c r="G3967" s="84"/>
      <c r="H3967" s="31"/>
      <c r="I3967" s="31"/>
      <c r="J3967" s="84"/>
      <c r="K3967" s="31"/>
      <c r="L3967" s="31"/>
      <c r="M3967" s="169"/>
      <c r="N3967" s="148"/>
      <c r="O3967" s="106"/>
      <c r="P3967" s="43"/>
      <c r="Q3967" s="31"/>
      <c r="R3967" s="84"/>
      <c r="S3967" s="31"/>
      <c r="T3967" s="31"/>
      <c r="U3967" s="169"/>
      <c r="V3967" s="150"/>
      <c r="W3967" s="141" t="str" cm="1">
        <f t="array" ref="W3967">IF(SUM(LEN(B3967:V3967))=0,"",IF(OR(OR(ISBLANK(F3967),SUM(LEN(C3967),LEN(D3967))=0),AND(NOT(E3967="Unknown"),ISBLANK(J3967)),AND(NOT(O3967="Unknown"),ISBLANK(R3967))),"Missing Information", INDEX(Table15[Entire Service Line Classification], MATCH(SUMIFS(Table15[Unique ID],Table15[System-Owned Portion],E3967,Table15[If Material Anything Other than "Lead" in Column E,Was Material Ever Previously Lead?],G3967,Table15[Customer-Owned Portion],O3967),Table15[Unique ID],0),0)))</f>
        <v/>
      </c>
      <c r="X3967"/>
    </row>
    <row r="3968" spans="2:24" x14ac:dyDescent="0.35">
      <c r="B3968" s="146"/>
      <c r="C3968" s="31"/>
      <c r="D3968" s="31"/>
      <c r="E3968" s="44"/>
      <c r="F3968" s="43"/>
      <c r="G3968" s="84"/>
      <c r="H3968" s="31"/>
      <c r="I3968" s="31"/>
      <c r="J3968" s="84"/>
      <c r="K3968" s="31"/>
      <c r="L3968" s="31"/>
      <c r="M3968" s="169"/>
      <c r="N3968" s="148"/>
      <c r="O3968" s="106"/>
      <c r="P3968" s="43"/>
      <c r="Q3968" s="31"/>
      <c r="R3968" s="84"/>
      <c r="S3968" s="31"/>
      <c r="T3968" s="31"/>
      <c r="U3968" s="169"/>
      <c r="V3968" s="150"/>
      <c r="W3968" s="141" t="str" cm="1">
        <f t="array" ref="W3968">IF(SUM(LEN(B3968:V3968))=0,"",IF(OR(OR(ISBLANK(F3968),SUM(LEN(C3968),LEN(D3968))=0),AND(NOT(E3968="Unknown"),ISBLANK(J3968)),AND(NOT(O3968="Unknown"),ISBLANK(R3968))),"Missing Information", INDEX(Table15[Entire Service Line Classification], MATCH(SUMIFS(Table15[Unique ID],Table15[System-Owned Portion],E3968,Table15[If Material Anything Other than "Lead" in Column E,Was Material Ever Previously Lead?],G3968,Table15[Customer-Owned Portion],O3968),Table15[Unique ID],0),0)))</f>
        <v/>
      </c>
      <c r="X3968"/>
    </row>
    <row r="3969" spans="2:24" x14ac:dyDescent="0.35">
      <c r="B3969" s="146"/>
      <c r="C3969" s="31"/>
      <c r="D3969" s="31"/>
      <c r="E3969" s="44"/>
      <c r="F3969" s="43"/>
      <c r="G3969" s="84"/>
      <c r="H3969" s="31"/>
      <c r="I3969" s="31"/>
      <c r="J3969" s="84"/>
      <c r="K3969" s="31"/>
      <c r="L3969" s="31"/>
      <c r="M3969" s="169"/>
      <c r="N3969" s="148"/>
      <c r="O3969" s="106"/>
      <c r="P3969" s="43"/>
      <c r="Q3969" s="31"/>
      <c r="R3969" s="84"/>
      <c r="S3969" s="31"/>
      <c r="T3969" s="31"/>
      <c r="U3969" s="169"/>
      <c r="V3969" s="150"/>
      <c r="W3969" s="141" t="str" cm="1">
        <f t="array" ref="W3969">IF(SUM(LEN(B3969:V3969))=0,"",IF(OR(OR(ISBLANK(F3969),SUM(LEN(C3969),LEN(D3969))=0),AND(NOT(E3969="Unknown"),ISBLANK(J3969)),AND(NOT(O3969="Unknown"),ISBLANK(R3969))),"Missing Information", INDEX(Table15[Entire Service Line Classification], MATCH(SUMIFS(Table15[Unique ID],Table15[System-Owned Portion],E3969,Table15[If Material Anything Other than "Lead" in Column E,Was Material Ever Previously Lead?],G3969,Table15[Customer-Owned Portion],O3969),Table15[Unique ID],0),0)))</f>
        <v/>
      </c>
      <c r="X3969"/>
    </row>
    <row r="3970" spans="2:24" x14ac:dyDescent="0.35">
      <c r="B3970" s="146"/>
      <c r="C3970" s="31"/>
      <c r="D3970" s="31"/>
      <c r="E3970" s="44"/>
      <c r="F3970" s="43"/>
      <c r="G3970" s="84"/>
      <c r="H3970" s="31"/>
      <c r="I3970" s="31"/>
      <c r="J3970" s="84"/>
      <c r="K3970" s="31"/>
      <c r="L3970" s="31"/>
      <c r="M3970" s="169"/>
      <c r="N3970" s="148"/>
      <c r="O3970" s="106"/>
      <c r="P3970" s="43"/>
      <c r="Q3970" s="31"/>
      <c r="R3970" s="84"/>
      <c r="S3970" s="31"/>
      <c r="T3970" s="31"/>
      <c r="U3970" s="169"/>
      <c r="V3970" s="150"/>
      <c r="W3970" s="141" t="str" cm="1">
        <f t="array" ref="W3970">IF(SUM(LEN(B3970:V3970))=0,"",IF(OR(OR(ISBLANK(F3970),SUM(LEN(C3970),LEN(D3970))=0),AND(NOT(E3970="Unknown"),ISBLANK(J3970)),AND(NOT(O3970="Unknown"),ISBLANK(R3970))),"Missing Information", INDEX(Table15[Entire Service Line Classification], MATCH(SUMIFS(Table15[Unique ID],Table15[System-Owned Portion],E3970,Table15[If Material Anything Other than "Lead" in Column E,Was Material Ever Previously Lead?],G3970,Table15[Customer-Owned Portion],O3970),Table15[Unique ID],0),0)))</f>
        <v/>
      </c>
      <c r="X3970"/>
    </row>
    <row r="3971" spans="2:24" x14ac:dyDescent="0.35">
      <c r="B3971" s="146"/>
      <c r="C3971" s="31"/>
      <c r="D3971" s="31"/>
      <c r="E3971" s="44"/>
      <c r="F3971" s="43"/>
      <c r="G3971" s="84"/>
      <c r="H3971" s="31"/>
      <c r="I3971" s="31"/>
      <c r="J3971" s="84"/>
      <c r="K3971" s="31"/>
      <c r="L3971" s="31"/>
      <c r="M3971" s="169"/>
      <c r="N3971" s="148"/>
      <c r="O3971" s="106"/>
      <c r="P3971" s="43"/>
      <c r="Q3971" s="31"/>
      <c r="R3971" s="84"/>
      <c r="S3971" s="31"/>
      <c r="T3971" s="31"/>
      <c r="U3971" s="169"/>
      <c r="V3971" s="150"/>
      <c r="W3971" s="141" t="str" cm="1">
        <f t="array" ref="W3971">IF(SUM(LEN(B3971:V3971))=0,"",IF(OR(OR(ISBLANK(F3971),SUM(LEN(C3971),LEN(D3971))=0),AND(NOT(E3971="Unknown"),ISBLANK(J3971)),AND(NOT(O3971="Unknown"),ISBLANK(R3971))),"Missing Information", INDEX(Table15[Entire Service Line Classification], MATCH(SUMIFS(Table15[Unique ID],Table15[System-Owned Portion],E3971,Table15[If Material Anything Other than "Lead" in Column E,Was Material Ever Previously Lead?],G3971,Table15[Customer-Owned Portion],O3971),Table15[Unique ID],0),0)))</f>
        <v/>
      </c>
      <c r="X3971"/>
    </row>
    <row r="3972" spans="2:24" x14ac:dyDescent="0.35">
      <c r="B3972" s="146"/>
      <c r="C3972" s="31"/>
      <c r="D3972" s="31"/>
      <c r="E3972" s="44"/>
      <c r="F3972" s="43"/>
      <c r="G3972" s="84"/>
      <c r="H3972" s="31"/>
      <c r="I3972" s="31"/>
      <c r="J3972" s="84"/>
      <c r="K3972" s="31"/>
      <c r="L3972" s="31"/>
      <c r="M3972" s="169"/>
      <c r="N3972" s="148"/>
      <c r="O3972" s="106"/>
      <c r="P3972" s="43"/>
      <c r="Q3972" s="31"/>
      <c r="R3972" s="84"/>
      <c r="S3972" s="31"/>
      <c r="T3972" s="31"/>
      <c r="U3972" s="169"/>
      <c r="V3972" s="150"/>
      <c r="W3972" s="141" t="str" cm="1">
        <f t="array" ref="W3972">IF(SUM(LEN(B3972:V3972))=0,"",IF(OR(OR(ISBLANK(F3972),SUM(LEN(C3972),LEN(D3972))=0),AND(NOT(E3972="Unknown"),ISBLANK(J3972)),AND(NOT(O3972="Unknown"),ISBLANK(R3972))),"Missing Information", INDEX(Table15[Entire Service Line Classification], MATCH(SUMIFS(Table15[Unique ID],Table15[System-Owned Portion],E3972,Table15[If Material Anything Other than "Lead" in Column E,Was Material Ever Previously Lead?],G3972,Table15[Customer-Owned Portion],O3972),Table15[Unique ID],0),0)))</f>
        <v/>
      </c>
      <c r="X3972"/>
    </row>
    <row r="3973" spans="2:24" x14ac:dyDescent="0.35">
      <c r="B3973" s="146"/>
      <c r="C3973" s="31"/>
      <c r="D3973" s="31"/>
      <c r="E3973" s="44"/>
      <c r="F3973" s="43"/>
      <c r="G3973" s="84"/>
      <c r="H3973" s="31"/>
      <c r="I3973" s="31"/>
      <c r="J3973" s="84"/>
      <c r="K3973" s="31"/>
      <c r="L3973" s="31"/>
      <c r="M3973" s="169"/>
      <c r="N3973" s="148"/>
      <c r="O3973" s="106"/>
      <c r="P3973" s="43"/>
      <c r="Q3973" s="31"/>
      <c r="R3973" s="84"/>
      <c r="S3973" s="31"/>
      <c r="T3973" s="31"/>
      <c r="U3973" s="169"/>
      <c r="V3973" s="150"/>
      <c r="W3973" s="141" t="str" cm="1">
        <f t="array" ref="W3973">IF(SUM(LEN(B3973:V3973))=0,"",IF(OR(OR(ISBLANK(F3973),SUM(LEN(C3973),LEN(D3973))=0),AND(NOT(E3973="Unknown"),ISBLANK(J3973)),AND(NOT(O3973="Unknown"),ISBLANK(R3973))),"Missing Information", INDEX(Table15[Entire Service Line Classification], MATCH(SUMIFS(Table15[Unique ID],Table15[System-Owned Portion],E3973,Table15[If Material Anything Other than "Lead" in Column E,Was Material Ever Previously Lead?],G3973,Table15[Customer-Owned Portion],O3973),Table15[Unique ID],0),0)))</f>
        <v/>
      </c>
      <c r="X3973"/>
    </row>
    <row r="3974" spans="2:24" x14ac:dyDescent="0.35">
      <c r="B3974" s="146"/>
      <c r="C3974" s="31"/>
      <c r="D3974" s="31"/>
      <c r="E3974" s="44"/>
      <c r="F3974" s="43"/>
      <c r="G3974" s="84"/>
      <c r="H3974" s="31"/>
      <c r="I3974" s="31"/>
      <c r="J3974" s="84"/>
      <c r="K3974" s="31"/>
      <c r="L3974" s="31"/>
      <c r="M3974" s="169"/>
      <c r="N3974" s="148"/>
      <c r="O3974" s="106"/>
      <c r="P3974" s="43"/>
      <c r="Q3974" s="31"/>
      <c r="R3974" s="84"/>
      <c r="S3974" s="31"/>
      <c r="T3974" s="31"/>
      <c r="U3974" s="169"/>
      <c r="V3974" s="150"/>
      <c r="W3974" s="141" t="str" cm="1">
        <f t="array" ref="W3974">IF(SUM(LEN(B3974:V3974))=0,"",IF(OR(OR(ISBLANK(F3974),SUM(LEN(C3974),LEN(D3974))=0),AND(NOT(E3974="Unknown"),ISBLANK(J3974)),AND(NOT(O3974="Unknown"),ISBLANK(R3974))),"Missing Information", INDEX(Table15[Entire Service Line Classification], MATCH(SUMIFS(Table15[Unique ID],Table15[System-Owned Portion],E3974,Table15[If Material Anything Other than "Lead" in Column E,Was Material Ever Previously Lead?],G3974,Table15[Customer-Owned Portion],O3974),Table15[Unique ID],0),0)))</f>
        <v/>
      </c>
      <c r="X3974"/>
    </row>
    <row r="3975" spans="2:24" x14ac:dyDescent="0.35">
      <c r="B3975" s="146"/>
      <c r="C3975" s="31"/>
      <c r="D3975" s="31"/>
      <c r="E3975" s="44"/>
      <c r="F3975" s="43"/>
      <c r="G3975" s="84"/>
      <c r="H3975" s="31"/>
      <c r="I3975" s="31"/>
      <c r="J3975" s="84"/>
      <c r="K3975" s="31"/>
      <c r="L3975" s="31"/>
      <c r="M3975" s="169"/>
      <c r="N3975" s="148"/>
      <c r="O3975" s="106"/>
      <c r="P3975" s="43"/>
      <c r="Q3975" s="31"/>
      <c r="R3975" s="84"/>
      <c r="S3975" s="31"/>
      <c r="T3975" s="31"/>
      <c r="U3975" s="169"/>
      <c r="V3975" s="150"/>
      <c r="W3975" s="141" t="str" cm="1">
        <f t="array" ref="W3975">IF(SUM(LEN(B3975:V3975))=0,"",IF(OR(OR(ISBLANK(F3975),SUM(LEN(C3975),LEN(D3975))=0),AND(NOT(E3975="Unknown"),ISBLANK(J3975)),AND(NOT(O3975="Unknown"),ISBLANK(R3975))),"Missing Information", INDEX(Table15[Entire Service Line Classification], MATCH(SUMIFS(Table15[Unique ID],Table15[System-Owned Portion],E3975,Table15[If Material Anything Other than "Lead" in Column E,Was Material Ever Previously Lead?],G3975,Table15[Customer-Owned Portion],O3975),Table15[Unique ID],0),0)))</f>
        <v/>
      </c>
      <c r="X3975"/>
    </row>
    <row r="3976" spans="2:24" x14ac:dyDescent="0.35">
      <c r="B3976" s="146"/>
      <c r="C3976" s="31"/>
      <c r="D3976" s="31"/>
      <c r="E3976" s="44"/>
      <c r="F3976" s="43"/>
      <c r="G3976" s="84"/>
      <c r="H3976" s="31"/>
      <c r="I3976" s="31"/>
      <c r="J3976" s="84"/>
      <c r="K3976" s="31"/>
      <c r="L3976" s="31"/>
      <c r="M3976" s="169"/>
      <c r="N3976" s="148"/>
      <c r="O3976" s="106"/>
      <c r="P3976" s="43"/>
      <c r="Q3976" s="31"/>
      <c r="R3976" s="84"/>
      <c r="S3976" s="31"/>
      <c r="T3976" s="31"/>
      <c r="U3976" s="169"/>
      <c r="V3976" s="150"/>
      <c r="W3976" s="141" t="str" cm="1">
        <f t="array" ref="W3976">IF(SUM(LEN(B3976:V3976))=0,"",IF(OR(OR(ISBLANK(F3976),SUM(LEN(C3976),LEN(D3976))=0),AND(NOT(E3976="Unknown"),ISBLANK(J3976)),AND(NOT(O3976="Unknown"),ISBLANK(R3976))),"Missing Information", INDEX(Table15[Entire Service Line Classification], MATCH(SUMIFS(Table15[Unique ID],Table15[System-Owned Portion],E3976,Table15[If Material Anything Other than "Lead" in Column E,Was Material Ever Previously Lead?],G3976,Table15[Customer-Owned Portion],O3976),Table15[Unique ID],0),0)))</f>
        <v/>
      </c>
      <c r="X3976"/>
    </row>
    <row r="3977" spans="2:24" x14ac:dyDescent="0.35">
      <c r="B3977" s="146"/>
      <c r="C3977" s="31"/>
      <c r="D3977" s="31"/>
      <c r="E3977" s="44"/>
      <c r="F3977" s="43"/>
      <c r="G3977" s="84"/>
      <c r="H3977" s="31"/>
      <c r="I3977" s="31"/>
      <c r="J3977" s="84"/>
      <c r="K3977" s="31"/>
      <c r="L3977" s="31"/>
      <c r="M3977" s="169"/>
      <c r="N3977" s="148"/>
      <c r="O3977" s="106"/>
      <c r="P3977" s="43"/>
      <c r="Q3977" s="31"/>
      <c r="R3977" s="84"/>
      <c r="S3977" s="31"/>
      <c r="T3977" s="31"/>
      <c r="U3977" s="169"/>
      <c r="V3977" s="150"/>
      <c r="W3977" s="141" t="str" cm="1">
        <f t="array" ref="W3977">IF(SUM(LEN(B3977:V3977))=0,"",IF(OR(OR(ISBLANK(F3977),SUM(LEN(C3977),LEN(D3977))=0),AND(NOT(E3977="Unknown"),ISBLANK(J3977)),AND(NOT(O3977="Unknown"),ISBLANK(R3977))),"Missing Information", INDEX(Table15[Entire Service Line Classification], MATCH(SUMIFS(Table15[Unique ID],Table15[System-Owned Portion],E3977,Table15[If Material Anything Other than "Lead" in Column E,Was Material Ever Previously Lead?],G3977,Table15[Customer-Owned Portion],O3977),Table15[Unique ID],0),0)))</f>
        <v/>
      </c>
      <c r="X3977"/>
    </row>
    <row r="3978" spans="2:24" x14ac:dyDescent="0.35">
      <c r="B3978" s="146"/>
      <c r="C3978" s="31"/>
      <c r="D3978" s="31"/>
      <c r="E3978" s="44"/>
      <c r="F3978" s="43"/>
      <c r="G3978" s="84"/>
      <c r="H3978" s="31"/>
      <c r="I3978" s="31"/>
      <c r="J3978" s="84"/>
      <c r="K3978" s="31"/>
      <c r="L3978" s="31"/>
      <c r="M3978" s="169"/>
      <c r="N3978" s="148"/>
      <c r="O3978" s="106"/>
      <c r="P3978" s="43"/>
      <c r="Q3978" s="31"/>
      <c r="R3978" s="84"/>
      <c r="S3978" s="31"/>
      <c r="T3978" s="31"/>
      <c r="U3978" s="169"/>
      <c r="V3978" s="150"/>
      <c r="W3978" s="141" t="str" cm="1">
        <f t="array" ref="W3978">IF(SUM(LEN(B3978:V3978))=0,"",IF(OR(OR(ISBLANK(F3978),SUM(LEN(C3978),LEN(D3978))=0),AND(NOT(E3978="Unknown"),ISBLANK(J3978)),AND(NOT(O3978="Unknown"),ISBLANK(R3978))),"Missing Information", INDEX(Table15[Entire Service Line Classification], MATCH(SUMIFS(Table15[Unique ID],Table15[System-Owned Portion],E3978,Table15[If Material Anything Other than "Lead" in Column E,Was Material Ever Previously Lead?],G3978,Table15[Customer-Owned Portion],O3978),Table15[Unique ID],0),0)))</f>
        <v/>
      </c>
      <c r="X3978"/>
    </row>
    <row r="3979" spans="2:24" x14ac:dyDescent="0.35">
      <c r="B3979" s="146"/>
      <c r="C3979" s="31"/>
      <c r="D3979" s="31"/>
      <c r="E3979" s="44"/>
      <c r="F3979" s="43"/>
      <c r="G3979" s="84"/>
      <c r="H3979" s="31"/>
      <c r="I3979" s="31"/>
      <c r="J3979" s="84"/>
      <c r="K3979" s="31"/>
      <c r="L3979" s="31"/>
      <c r="M3979" s="169"/>
      <c r="N3979" s="148"/>
      <c r="O3979" s="106"/>
      <c r="P3979" s="43"/>
      <c r="Q3979" s="31"/>
      <c r="R3979" s="84"/>
      <c r="S3979" s="31"/>
      <c r="T3979" s="31"/>
      <c r="U3979" s="169"/>
      <c r="V3979" s="150"/>
      <c r="W3979" s="141" t="str" cm="1">
        <f t="array" ref="W3979">IF(SUM(LEN(B3979:V3979))=0,"",IF(OR(OR(ISBLANK(F3979),SUM(LEN(C3979),LEN(D3979))=0),AND(NOT(E3979="Unknown"),ISBLANK(J3979)),AND(NOT(O3979="Unknown"),ISBLANK(R3979))),"Missing Information", INDEX(Table15[Entire Service Line Classification], MATCH(SUMIFS(Table15[Unique ID],Table15[System-Owned Portion],E3979,Table15[If Material Anything Other than "Lead" in Column E,Was Material Ever Previously Lead?],G3979,Table15[Customer-Owned Portion],O3979),Table15[Unique ID],0),0)))</f>
        <v/>
      </c>
      <c r="X3979"/>
    </row>
    <row r="3980" spans="2:24" x14ac:dyDescent="0.35">
      <c r="B3980" s="146"/>
      <c r="C3980" s="31"/>
      <c r="D3980" s="31"/>
      <c r="E3980" s="44"/>
      <c r="F3980" s="43"/>
      <c r="G3980" s="84"/>
      <c r="H3980" s="31"/>
      <c r="I3980" s="31"/>
      <c r="J3980" s="84"/>
      <c r="K3980" s="31"/>
      <c r="L3980" s="31"/>
      <c r="M3980" s="169"/>
      <c r="N3980" s="148"/>
      <c r="O3980" s="106"/>
      <c r="P3980" s="43"/>
      <c r="Q3980" s="31"/>
      <c r="R3980" s="84"/>
      <c r="S3980" s="31"/>
      <c r="T3980" s="31"/>
      <c r="U3980" s="169"/>
      <c r="V3980" s="150"/>
      <c r="W3980" s="141" t="str" cm="1">
        <f t="array" ref="W3980">IF(SUM(LEN(B3980:V3980))=0,"",IF(OR(OR(ISBLANK(F3980),SUM(LEN(C3980),LEN(D3980))=0),AND(NOT(E3980="Unknown"),ISBLANK(J3980)),AND(NOT(O3980="Unknown"),ISBLANK(R3980))),"Missing Information", INDEX(Table15[Entire Service Line Classification], MATCH(SUMIFS(Table15[Unique ID],Table15[System-Owned Portion],E3980,Table15[If Material Anything Other than "Lead" in Column E,Was Material Ever Previously Lead?],G3980,Table15[Customer-Owned Portion],O3980),Table15[Unique ID],0),0)))</f>
        <v/>
      </c>
      <c r="X3980"/>
    </row>
    <row r="3981" spans="2:24" x14ac:dyDescent="0.35">
      <c r="B3981" s="146"/>
      <c r="C3981" s="31"/>
      <c r="D3981" s="31"/>
      <c r="E3981" s="44"/>
      <c r="F3981" s="43"/>
      <c r="G3981" s="84"/>
      <c r="H3981" s="31"/>
      <c r="I3981" s="31"/>
      <c r="J3981" s="84"/>
      <c r="K3981" s="31"/>
      <c r="L3981" s="31"/>
      <c r="M3981" s="169"/>
      <c r="N3981" s="148"/>
      <c r="O3981" s="106"/>
      <c r="P3981" s="43"/>
      <c r="Q3981" s="31"/>
      <c r="R3981" s="84"/>
      <c r="S3981" s="31"/>
      <c r="T3981" s="31"/>
      <c r="U3981" s="169"/>
      <c r="V3981" s="150"/>
      <c r="W3981" s="141" t="str" cm="1">
        <f t="array" ref="W3981">IF(SUM(LEN(B3981:V3981))=0,"",IF(OR(OR(ISBLANK(F3981),SUM(LEN(C3981),LEN(D3981))=0),AND(NOT(E3981="Unknown"),ISBLANK(J3981)),AND(NOT(O3981="Unknown"),ISBLANK(R3981))),"Missing Information", INDEX(Table15[Entire Service Line Classification], MATCH(SUMIFS(Table15[Unique ID],Table15[System-Owned Portion],E3981,Table15[If Material Anything Other than "Lead" in Column E,Was Material Ever Previously Lead?],G3981,Table15[Customer-Owned Portion],O3981),Table15[Unique ID],0),0)))</f>
        <v/>
      </c>
      <c r="X3981"/>
    </row>
    <row r="3982" spans="2:24" x14ac:dyDescent="0.35">
      <c r="B3982" s="146"/>
      <c r="C3982" s="31"/>
      <c r="D3982" s="31"/>
      <c r="E3982" s="44"/>
      <c r="F3982" s="43"/>
      <c r="G3982" s="84"/>
      <c r="H3982" s="31"/>
      <c r="I3982" s="31"/>
      <c r="J3982" s="84"/>
      <c r="K3982" s="31"/>
      <c r="L3982" s="31"/>
      <c r="M3982" s="169"/>
      <c r="N3982" s="148"/>
      <c r="O3982" s="106"/>
      <c r="P3982" s="43"/>
      <c r="Q3982" s="31"/>
      <c r="R3982" s="84"/>
      <c r="S3982" s="31"/>
      <c r="T3982" s="31"/>
      <c r="U3982" s="169"/>
      <c r="V3982" s="150"/>
      <c r="W3982" s="141" t="str" cm="1">
        <f t="array" ref="W3982">IF(SUM(LEN(B3982:V3982))=0,"",IF(OR(OR(ISBLANK(F3982),SUM(LEN(C3982),LEN(D3982))=0),AND(NOT(E3982="Unknown"),ISBLANK(J3982)),AND(NOT(O3982="Unknown"),ISBLANK(R3982))),"Missing Information", INDEX(Table15[Entire Service Line Classification], MATCH(SUMIFS(Table15[Unique ID],Table15[System-Owned Portion],E3982,Table15[If Material Anything Other than "Lead" in Column E,Was Material Ever Previously Lead?],G3982,Table15[Customer-Owned Portion],O3982),Table15[Unique ID],0),0)))</f>
        <v/>
      </c>
      <c r="X3982"/>
    </row>
    <row r="3983" spans="2:24" x14ac:dyDescent="0.35">
      <c r="B3983" s="146"/>
      <c r="C3983" s="31"/>
      <c r="D3983" s="31"/>
      <c r="E3983" s="44"/>
      <c r="F3983" s="43"/>
      <c r="G3983" s="84"/>
      <c r="H3983" s="31"/>
      <c r="I3983" s="31"/>
      <c r="J3983" s="84"/>
      <c r="K3983" s="31"/>
      <c r="L3983" s="31"/>
      <c r="M3983" s="169"/>
      <c r="N3983" s="148"/>
      <c r="O3983" s="106"/>
      <c r="P3983" s="43"/>
      <c r="Q3983" s="31"/>
      <c r="R3983" s="84"/>
      <c r="S3983" s="31"/>
      <c r="T3983" s="31"/>
      <c r="U3983" s="169"/>
      <c r="V3983" s="150"/>
      <c r="W3983" s="141" t="str" cm="1">
        <f t="array" ref="W3983">IF(SUM(LEN(B3983:V3983))=0,"",IF(OR(OR(ISBLANK(F3983),SUM(LEN(C3983),LEN(D3983))=0),AND(NOT(E3983="Unknown"),ISBLANK(J3983)),AND(NOT(O3983="Unknown"),ISBLANK(R3983))),"Missing Information", INDEX(Table15[Entire Service Line Classification], MATCH(SUMIFS(Table15[Unique ID],Table15[System-Owned Portion],E3983,Table15[If Material Anything Other than "Lead" in Column E,Was Material Ever Previously Lead?],G3983,Table15[Customer-Owned Portion],O3983),Table15[Unique ID],0),0)))</f>
        <v/>
      </c>
      <c r="X3983"/>
    </row>
    <row r="3984" spans="2:24" x14ac:dyDescent="0.35">
      <c r="B3984" s="146"/>
      <c r="C3984" s="31"/>
      <c r="D3984" s="31"/>
      <c r="E3984" s="44"/>
      <c r="F3984" s="43"/>
      <c r="G3984" s="84"/>
      <c r="H3984" s="31"/>
      <c r="I3984" s="31"/>
      <c r="J3984" s="84"/>
      <c r="K3984" s="31"/>
      <c r="L3984" s="31"/>
      <c r="M3984" s="169"/>
      <c r="N3984" s="148"/>
      <c r="O3984" s="106"/>
      <c r="P3984" s="43"/>
      <c r="Q3984" s="31"/>
      <c r="R3984" s="84"/>
      <c r="S3984" s="31"/>
      <c r="T3984" s="31"/>
      <c r="U3984" s="169"/>
      <c r="V3984" s="150"/>
      <c r="W3984" s="141" t="str" cm="1">
        <f t="array" ref="W3984">IF(SUM(LEN(B3984:V3984))=0,"",IF(OR(OR(ISBLANK(F3984),SUM(LEN(C3984),LEN(D3984))=0),AND(NOT(E3984="Unknown"),ISBLANK(J3984)),AND(NOT(O3984="Unknown"),ISBLANK(R3984))),"Missing Information", INDEX(Table15[Entire Service Line Classification], MATCH(SUMIFS(Table15[Unique ID],Table15[System-Owned Portion],E3984,Table15[If Material Anything Other than "Lead" in Column E,Was Material Ever Previously Lead?],G3984,Table15[Customer-Owned Portion],O3984),Table15[Unique ID],0),0)))</f>
        <v/>
      </c>
      <c r="X3984"/>
    </row>
    <row r="3985" spans="2:24" x14ac:dyDescent="0.35">
      <c r="B3985" s="146"/>
      <c r="C3985" s="31"/>
      <c r="D3985" s="31"/>
      <c r="E3985" s="44"/>
      <c r="F3985" s="43"/>
      <c r="G3985" s="84"/>
      <c r="H3985" s="31"/>
      <c r="I3985" s="31"/>
      <c r="J3985" s="84"/>
      <c r="K3985" s="31"/>
      <c r="L3985" s="31"/>
      <c r="M3985" s="169"/>
      <c r="N3985" s="148"/>
      <c r="O3985" s="106"/>
      <c r="P3985" s="43"/>
      <c r="Q3985" s="31"/>
      <c r="R3985" s="84"/>
      <c r="S3985" s="31"/>
      <c r="T3985" s="31"/>
      <c r="U3985" s="169"/>
      <c r="V3985" s="150"/>
      <c r="W3985" s="141" t="str" cm="1">
        <f t="array" ref="W3985">IF(SUM(LEN(B3985:V3985))=0,"",IF(OR(OR(ISBLANK(F3985),SUM(LEN(C3985),LEN(D3985))=0),AND(NOT(E3985="Unknown"),ISBLANK(J3985)),AND(NOT(O3985="Unknown"),ISBLANK(R3985))),"Missing Information", INDEX(Table15[Entire Service Line Classification], MATCH(SUMIFS(Table15[Unique ID],Table15[System-Owned Portion],E3985,Table15[If Material Anything Other than "Lead" in Column E,Was Material Ever Previously Lead?],G3985,Table15[Customer-Owned Portion],O3985),Table15[Unique ID],0),0)))</f>
        <v/>
      </c>
      <c r="X3985"/>
    </row>
    <row r="3986" spans="2:24" x14ac:dyDescent="0.35">
      <c r="B3986" s="146"/>
      <c r="C3986" s="31"/>
      <c r="D3986" s="31"/>
      <c r="E3986" s="44"/>
      <c r="F3986" s="43"/>
      <c r="G3986" s="84"/>
      <c r="H3986" s="31"/>
      <c r="I3986" s="31"/>
      <c r="J3986" s="84"/>
      <c r="K3986" s="31"/>
      <c r="L3986" s="31"/>
      <c r="M3986" s="169"/>
      <c r="N3986" s="148"/>
      <c r="O3986" s="106"/>
      <c r="P3986" s="43"/>
      <c r="Q3986" s="31"/>
      <c r="R3986" s="84"/>
      <c r="S3986" s="31"/>
      <c r="T3986" s="31"/>
      <c r="U3986" s="169"/>
      <c r="V3986" s="150"/>
      <c r="W3986" s="141" t="str" cm="1">
        <f t="array" ref="W3986">IF(SUM(LEN(B3986:V3986))=0,"",IF(OR(OR(ISBLANK(F3986),SUM(LEN(C3986),LEN(D3986))=0),AND(NOT(E3986="Unknown"),ISBLANK(J3986)),AND(NOT(O3986="Unknown"),ISBLANK(R3986))),"Missing Information", INDEX(Table15[Entire Service Line Classification], MATCH(SUMIFS(Table15[Unique ID],Table15[System-Owned Portion],E3986,Table15[If Material Anything Other than "Lead" in Column E,Was Material Ever Previously Lead?],G3986,Table15[Customer-Owned Portion],O3986),Table15[Unique ID],0),0)))</f>
        <v/>
      </c>
      <c r="X3986"/>
    </row>
    <row r="3987" spans="2:24" x14ac:dyDescent="0.35">
      <c r="B3987" s="146"/>
      <c r="C3987" s="31"/>
      <c r="D3987" s="31"/>
      <c r="E3987" s="44"/>
      <c r="F3987" s="43"/>
      <c r="G3987" s="84"/>
      <c r="H3987" s="31"/>
      <c r="I3987" s="31"/>
      <c r="J3987" s="84"/>
      <c r="K3987" s="31"/>
      <c r="L3987" s="31"/>
      <c r="M3987" s="169"/>
      <c r="N3987" s="148"/>
      <c r="O3987" s="106"/>
      <c r="P3987" s="43"/>
      <c r="Q3987" s="31"/>
      <c r="R3987" s="84"/>
      <c r="S3987" s="31"/>
      <c r="T3987" s="31"/>
      <c r="U3987" s="169"/>
      <c r="V3987" s="150"/>
      <c r="W3987" s="141" t="str" cm="1">
        <f t="array" ref="W3987">IF(SUM(LEN(B3987:V3987))=0,"",IF(OR(OR(ISBLANK(F3987),SUM(LEN(C3987),LEN(D3987))=0),AND(NOT(E3987="Unknown"),ISBLANK(J3987)),AND(NOT(O3987="Unknown"),ISBLANK(R3987))),"Missing Information", INDEX(Table15[Entire Service Line Classification], MATCH(SUMIFS(Table15[Unique ID],Table15[System-Owned Portion],E3987,Table15[If Material Anything Other than "Lead" in Column E,Was Material Ever Previously Lead?],G3987,Table15[Customer-Owned Portion],O3987),Table15[Unique ID],0),0)))</f>
        <v/>
      </c>
      <c r="X3987"/>
    </row>
    <row r="3988" spans="2:24" x14ac:dyDescent="0.35">
      <c r="B3988" s="146"/>
      <c r="C3988" s="31"/>
      <c r="D3988" s="31"/>
      <c r="E3988" s="44"/>
      <c r="F3988" s="43"/>
      <c r="G3988" s="84"/>
      <c r="H3988" s="31"/>
      <c r="I3988" s="31"/>
      <c r="J3988" s="84"/>
      <c r="K3988" s="31"/>
      <c r="L3988" s="31"/>
      <c r="M3988" s="169"/>
      <c r="N3988" s="148"/>
      <c r="O3988" s="106"/>
      <c r="P3988" s="43"/>
      <c r="Q3988" s="31"/>
      <c r="R3988" s="84"/>
      <c r="S3988" s="31"/>
      <c r="T3988" s="31"/>
      <c r="U3988" s="169"/>
      <c r="V3988" s="150"/>
      <c r="W3988" s="141" t="str" cm="1">
        <f t="array" ref="W3988">IF(SUM(LEN(B3988:V3988))=0,"",IF(OR(OR(ISBLANK(F3988),SUM(LEN(C3988),LEN(D3988))=0),AND(NOT(E3988="Unknown"),ISBLANK(J3988)),AND(NOT(O3988="Unknown"),ISBLANK(R3988))),"Missing Information", INDEX(Table15[Entire Service Line Classification], MATCH(SUMIFS(Table15[Unique ID],Table15[System-Owned Portion],E3988,Table15[If Material Anything Other than "Lead" in Column E,Was Material Ever Previously Lead?],G3988,Table15[Customer-Owned Portion],O3988),Table15[Unique ID],0),0)))</f>
        <v/>
      </c>
      <c r="X3988"/>
    </row>
    <row r="3989" spans="2:24" x14ac:dyDescent="0.35">
      <c r="B3989" s="146"/>
      <c r="C3989" s="31"/>
      <c r="D3989" s="31"/>
      <c r="E3989" s="44"/>
      <c r="F3989" s="43"/>
      <c r="G3989" s="84"/>
      <c r="H3989" s="31"/>
      <c r="I3989" s="31"/>
      <c r="J3989" s="84"/>
      <c r="K3989" s="31"/>
      <c r="L3989" s="31"/>
      <c r="M3989" s="169"/>
      <c r="N3989" s="148"/>
      <c r="O3989" s="106"/>
      <c r="P3989" s="43"/>
      <c r="Q3989" s="31"/>
      <c r="R3989" s="84"/>
      <c r="S3989" s="31"/>
      <c r="T3989" s="31"/>
      <c r="U3989" s="169"/>
      <c r="V3989" s="150"/>
      <c r="W3989" s="141" t="str" cm="1">
        <f t="array" ref="W3989">IF(SUM(LEN(B3989:V3989))=0,"",IF(OR(OR(ISBLANK(F3989),SUM(LEN(C3989),LEN(D3989))=0),AND(NOT(E3989="Unknown"),ISBLANK(J3989)),AND(NOT(O3989="Unknown"),ISBLANK(R3989))),"Missing Information", INDEX(Table15[Entire Service Line Classification], MATCH(SUMIFS(Table15[Unique ID],Table15[System-Owned Portion],E3989,Table15[If Material Anything Other than "Lead" in Column E,Was Material Ever Previously Lead?],G3989,Table15[Customer-Owned Portion],O3989),Table15[Unique ID],0),0)))</f>
        <v/>
      </c>
      <c r="X3989"/>
    </row>
    <row r="3990" spans="2:24" x14ac:dyDescent="0.35">
      <c r="B3990" s="146"/>
      <c r="C3990" s="31"/>
      <c r="D3990" s="31"/>
      <c r="E3990" s="44"/>
      <c r="F3990" s="43"/>
      <c r="G3990" s="84"/>
      <c r="H3990" s="31"/>
      <c r="I3990" s="31"/>
      <c r="J3990" s="84"/>
      <c r="K3990" s="31"/>
      <c r="L3990" s="31"/>
      <c r="M3990" s="169"/>
      <c r="N3990" s="148"/>
      <c r="O3990" s="106"/>
      <c r="P3990" s="43"/>
      <c r="Q3990" s="31"/>
      <c r="R3990" s="84"/>
      <c r="S3990" s="31"/>
      <c r="T3990" s="31"/>
      <c r="U3990" s="169"/>
      <c r="V3990" s="150"/>
      <c r="W3990" s="141" t="str" cm="1">
        <f t="array" ref="W3990">IF(SUM(LEN(B3990:V3990))=0,"",IF(OR(OR(ISBLANK(F3990),SUM(LEN(C3990),LEN(D3990))=0),AND(NOT(E3990="Unknown"),ISBLANK(J3990)),AND(NOT(O3990="Unknown"),ISBLANK(R3990))),"Missing Information", INDEX(Table15[Entire Service Line Classification], MATCH(SUMIFS(Table15[Unique ID],Table15[System-Owned Portion],E3990,Table15[If Material Anything Other than "Lead" in Column E,Was Material Ever Previously Lead?],G3990,Table15[Customer-Owned Portion],O3990),Table15[Unique ID],0),0)))</f>
        <v/>
      </c>
      <c r="X3990"/>
    </row>
    <row r="3991" spans="2:24" x14ac:dyDescent="0.35">
      <c r="B3991" s="146"/>
      <c r="C3991" s="31"/>
      <c r="D3991" s="31"/>
      <c r="E3991" s="44"/>
      <c r="F3991" s="43"/>
      <c r="G3991" s="84"/>
      <c r="H3991" s="31"/>
      <c r="I3991" s="31"/>
      <c r="J3991" s="84"/>
      <c r="K3991" s="31"/>
      <c r="L3991" s="31"/>
      <c r="M3991" s="169"/>
      <c r="N3991" s="148"/>
      <c r="O3991" s="106"/>
      <c r="P3991" s="43"/>
      <c r="Q3991" s="31"/>
      <c r="R3991" s="84"/>
      <c r="S3991" s="31"/>
      <c r="T3991" s="31"/>
      <c r="U3991" s="169"/>
      <c r="V3991" s="150"/>
      <c r="W3991" s="141" t="str" cm="1">
        <f t="array" ref="W3991">IF(SUM(LEN(B3991:V3991))=0,"",IF(OR(OR(ISBLANK(F3991),SUM(LEN(C3991),LEN(D3991))=0),AND(NOT(E3991="Unknown"),ISBLANK(J3991)),AND(NOT(O3991="Unknown"),ISBLANK(R3991))),"Missing Information", INDEX(Table15[Entire Service Line Classification], MATCH(SUMIFS(Table15[Unique ID],Table15[System-Owned Portion],E3991,Table15[If Material Anything Other than "Lead" in Column E,Was Material Ever Previously Lead?],G3991,Table15[Customer-Owned Portion],O3991),Table15[Unique ID],0),0)))</f>
        <v/>
      </c>
      <c r="X3991"/>
    </row>
    <row r="3992" spans="2:24" x14ac:dyDescent="0.35">
      <c r="B3992" s="146"/>
      <c r="C3992" s="31"/>
      <c r="D3992" s="31"/>
      <c r="E3992" s="44"/>
      <c r="F3992" s="43"/>
      <c r="G3992" s="84"/>
      <c r="H3992" s="31"/>
      <c r="I3992" s="31"/>
      <c r="J3992" s="84"/>
      <c r="K3992" s="31"/>
      <c r="L3992" s="31"/>
      <c r="M3992" s="169"/>
      <c r="N3992" s="148"/>
      <c r="O3992" s="106"/>
      <c r="P3992" s="43"/>
      <c r="Q3992" s="31"/>
      <c r="R3992" s="84"/>
      <c r="S3992" s="31"/>
      <c r="T3992" s="31"/>
      <c r="U3992" s="169"/>
      <c r="V3992" s="150"/>
      <c r="W3992" s="141" t="str" cm="1">
        <f t="array" ref="W3992">IF(SUM(LEN(B3992:V3992))=0,"",IF(OR(OR(ISBLANK(F3992),SUM(LEN(C3992),LEN(D3992))=0),AND(NOT(E3992="Unknown"),ISBLANK(J3992)),AND(NOT(O3992="Unknown"),ISBLANK(R3992))),"Missing Information", INDEX(Table15[Entire Service Line Classification], MATCH(SUMIFS(Table15[Unique ID],Table15[System-Owned Portion],E3992,Table15[If Material Anything Other than "Lead" in Column E,Was Material Ever Previously Lead?],G3992,Table15[Customer-Owned Portion],O3992),Table15[Unique ID],0),0)))</f>
        <v/>
      </c>
      <c r="X3992"/>
    </row>
    <row r="3993" spans="2:24" x14ac:dyDescent="0.35">
      <c r="B3993" s="146"/>
      <c r="C3993" s="31"/>
      <c r="D3993" s="31"/>
      <c r="E3993" s="44"/>
      <c r="F3993" s="43"/>
      <c r="G3993" s="84"/>
      <c r="H3993" s="31"/>
      <c r="I3993" s="31"/>
      <c r="J3993" s="84"/>
      <c r="K3993" s="31"/>
      <c r="L3993" s="31"/>
      <c r="M3993" s="169"/>
      <c r="N3993" s="148"/>
      <c r="O3993" s="106"/>
      <c r="P3993" s="43"/>
      <c r="Q3993" s="31"/>
      <c r="R3993" s="84"/>
      <c r="S3993" s="31"/>
      <c r="T3993" s="31"/>
      <c r="U3993" s="169"/>
      <c r="V3993" s="150"/>
      <c r="W3993" s="141" t="str" cm="1">
        <f t="array" ref="W3993">IF(SUM(LEN(B3993:V3993))=0,"",IF(OR(OR(ISBLANK(F3993),SUM(LEN(C3993),LEN(D3993))=0),AND(NOT(E3993="Unknown"),ISBLANK(J3993)),AND(NOT(O3993="Unknown"),ISBLANK(R3993))),"Missing Information", INDEX(Table15[Entire Service Line Classification], MATCH(SUMIFS(Table15[Unique ID],Table15[System-Owned Portion],E3993,Table15[If Material Anything Other than "Lead" in Column E,Was Material Ever Previously Lead?],G3993,Table15[Customer-Owned Portion],O3993),Table15[Unique ID],0),0)))</f>
        <v/>
      </c>
      <c r="X3993"/>
    </row>
    <row r="3994" spans="2:24" x14ac:dyDescent="0.35">
      <c r="B3994" s="146"/>
      <c r="C3994" s="31"/>
      <c r="D3994" s="31"/>
      <c r="E3994" s="44"/>
      <c r="F3994" s="43"/>
      <c r="G3994" s="84"/>
      <c r="H3994" s="31"/>
      <c r="I3994" s="31"/>
      <c r="J3994" s="84"/>
      <c r="K3994" s="31"/>
      <c r="L3994" s="31"/>
      <c r="M3994" s="169"/>
      <c r="N3994" s="148"/>
      <c r="O3994" s="106"/>
      <c r="P3994" s="43"/>
      <c r="Q3994" s="31"/>
      <c r="R3994" s="84"/>
      <c r="S3994" s="31"/>
      <c r="T3994" s="31"/>
      <c r="U3994" s="169"/>
      <c r="V3994" s="150"/>
      <c r="W3994" s="141" t="str" cm="1">
        <f t="array" ref="W3994">IF(SUM(LEN(B3994:V3994))=0,"",IF(OR(OR(ISBLANK(F3994),SUM(LEN(C3994),LEN(D3994))=0),AND(NOT(E3994="Unknown"),ISBLANK(J3994)),AND(NOT(O3994="Unknown"),ISBLANK(R3994))),"Missing Information", INDEX(Table15[Entire Service Line Classification], MATCH(SUMIFS(Table15[Unique ID],Table15[System-Owned Portion],E3994,Table15[If Material Anything Other than "Lead" in Column E,Was Material Ever Previously Lead?],G3994,Table15[Customer-Owned Portion],O3994),Table15[Unique ID],0),0)))</f>
        <v/>
      </c>
      <c r="X3994"/>
    </row>
    <row r="3995" spans="2:24" x14ac:dyDescent="0.35">
      <c r="B3995" s="146"/>
      <c r="C3995" s="31"/>
      <c r="D3995" s="31"/>
      <c r="E3995" s="44"/>
      <c r="F3995" s="43"/>
      <c r="G3995" s="84"/>
      <c r="H3995" s="31"/>
      <c r="I3995" s="31"/>
      <c r="J3995" s="84"/>
      <c r="K3995" s="31"/>
      <c r="L3995" s="31"/>
      <c r="M3995" s="169"/>
      <c r="N3995" s="148"/>
      <c r="O3995" s="106"/>
      <c r="P3995" s="43"/>
      <c r="Q3995" s="31"/>
      <c r="R3995" s="84"/>
      <c r="S3995" s="31"/>
      <c r="T3995" s="31"/>
      <c r="U3995" s="169"/>
      <c r="V3995" s="150"/>
      <c r="W3995" s="141" t="str" cm="1">
        <f t="array" ref="W3995">IF(SUM(LEN(B3995:V3995))=0,"",IF(OR(OR(ISBLANK(F3995),SUM(LEN(C3995),LEN(D3995))=0),AND(NOT(E3995="Unknown"),ISBLANK(J3995)),AND(NOT(O3995="Unknown"),ISBLANK(R3995))),"Missing Information", INDEX(Table15[Entire Service Line Classification], MATCH(SUMIFS(Table15[Unique ID],Table15[System-Owned Portion],E3995,Table15[If Material Anything Other than "Lead" in Column E,Was Material Ever Previously Lead?],G3995,Table15[Customer-Owned Portion],O3995),Table15[Unique ID],0),0)))</f>
        <v/>
      </c>
      <c r="X3995"/>
    </row>
    <row r="3996" spans="2:24" x14ac:dyDescent="0.35">
      <c r="B3996" s="146"/>
      <c r="C3996" s="31"/>
      <c r="D3996" s="31"/>
      <c r="E3996" s="44"/>
      <c r="F3996" s="43"/>
      <c r="G3996" s="84"/>
      <c r="H3996" s="31"/>
      <c r="I3996" s="31"/>
      <c r="J3996" s="84"/>
      <c r="K3996" s="31"/>
      <c r="L3996" s="31"/>
      <c r="M3996" s="169"/>
      <c r="N3996" s="148"/>
      <c r="O3996" s="106"/>
      <c r="P3996" s="43"/>
      <c r="Q3996" s="31"/>
      <c r="R3996" s="84"/>
      <c r="S3996" s="31"/>
      <c r="T3996" s="31"/>
      <c r="U3996" s="169"/>
      <c r="V3996" s="150"/>
      <c r="W3996" s="141" t="str" cm="1">
        <f t="array" ref="W3996">IF(SUM(LEN(B3996:V3996))=0,"",IF(OR(OR(ISBLANK(F3996),SUM(LEN(C3996),LEN(D3996))=0),AND(NOT(E3996="Unknown"),ISBLANK(J3996)),AND(NOT(O3996="Unknown"),ISBLANK(R3996))),"Missing Information", INDEX(Table15[Entire Service Line Classification], MATCH(SUMIFS(Table15[Unique ID],Table15[System-Owned Portion],E3996,Table15[If Material Anything Other than "Lead" in Column E,Was Material Ever Previously Lead?],G3996,Table15[Customer-Owned Portion],O3996),Table15[Unique ID],0),0)))</f>
        <v/>
      </c>
      <c r="X3996"/>
    </row>
    <row r="3997" spans="2:24" x14ac:dyDescent="0.35">
      <c r="B3997" s="146"/>
      <c r="C3997" s="31"/>
      <c r="D3997" s="31"/>
      <c r="E3997" s="44"/>
      <c r="F3997" s="43"/>
      <c r="G3997" s="84"/>
      <c r="H3997" s="31"/>
      <c r="I3997" s="31"/>
      <c r="J3997" s="84"/>
      <c r="K3997" s="31"/>
      <c r="L3997" s="31"/>
      <c r="M3997" s="169"/>
      <c r="N3997" s="148"/>
      <c r="O3997" s="106"/>
      <c r="P3997" s="43"/>
      <c r="Q3997" s="31"/>
      <c r="R3997" s="84"/>
      <c r="S3997" s="31"/>
      <c r="T3997" s="31"/>
      <c r="U3997" s="169"/>
      <c r="V3997" s="150"/>
      <c r="W3997" s="141" t="str" cm="1">
        <f t="array" ref="W3997">IF(SUM(LEN(B3997:V3997))=0,"",IF(OR(OR(ISBLANK(F3997),SUM(LEN(C3997),LEN(D3997))=0),AND(NOT(E3997="Unknown"),ISBLANK(J3997)),AND(NOT(O3997="Unknown"),ISBLANK(R3997))),"Missing Information", INDEX(Table15[Entire Service Line Classification], MATCH(SUMIFS(Table15[Unique ID],Table15[System-Owned Portion],E3997,Table15[If Material Anything Other than "Lead" in Column E,Was Material Ever Previously Lead?],G3997,Table15[Customer-Owned Portion],O3997),Table15[Unique ID],0),0)))</f>
        <v/>
      </c>
      <c r="X3997"/>
    </row>
    <row r="3998" spans="2:24" x14ac:dyDescent="0.35">
      <c r="B3998" s="146"/>
      <c r="C3998" s="31"/>
      <c r="D3998" s="31"/>
      <c r="E3998" s="44"/>
      <c r="F3998" s="43"/>
      <c r="G3998" s="84"/>
      <c r="H3998" s="31"/>
      <c r="I3998" s="31"/>
      <c r="J3998" s="84"/>
      <c r="K3998" s="31"/>
      <c r="L3998" s="31"/>
      <c r="M3998" s="169"/>
      <c r="N3998" s="148"/>
      <c r="O3998" s="106"/>
      <c r="P3998" s="43"/>
      <c r="Q3998" s="31"/>
      <c r="R3998" s="84"/>
      <c r="S3998" s="31"/>
      <c r="T3998" s="31"/>
      <c r="U3998" s="169"/>
      <c r="V3998" s="150"/>
      <c r="W3998" s="141" t="str" cm="1">
        <f t="array" ref="W3998">IF(SUM(LEN(B3998:V3998))=0,"",IF(OR(OR(ISBLANK(F3998),SUM(LEN(C3998),LEN(D3998))=0),AND(NOT(E3998="Unknown"),ISBLANK(J3998)),AND(NOT(O3998="Unknown"),ISBLANK(R3998))),"Missing Information", INDEX(Table15[Entire Service Line Classification], MATCH(SUMIFS(Table15[Unique ID],Table15[System-Owned Portion],E3998,Table15[If Material Anything Other than "Lead" in Column E,Was Material Ever Previously Lead?],G3998,Table15[Customer-Owned Portion],O3998),Table15[Unique ID],0),0)))</f>
        <v/>
      </c>
      <c r="X3998"/>
    </row>
    <row r="3999" spans="2:24" x14ac:dyDescent="0.35">
      <c r="B3999" s="146"/>
      <c r="C3999" s="31"/>
      <c r="D3999" s="31"/>
      <c r="E3999" s="44"/>
      <c r="F3999" s="43"/>
      <c r="G3999" s="84"/>
      <c r="H3999" s="31"/>
      <c r="I3999" s="31"/>
      <c r="J3999" s="84"/>
      <c r="K3999" s="31"/>
      <c r="L3999" s="31"/>
      <c r="M3999" s="169"/>
      <c r="N3999" s="148"/>
      <c r="O3999" s="106"/>
      <c r="P3999" s="43"/>
      <c r="Q3999" s="31"/>
      <c r="R3999" s="84"/>
      <c r="S3999" s="31"/>
      <c r="T3999" s="31"/>
      <c r="U3999" s="169"/>
      <c r="V3999" s="150"/>
      <c r="W3999" s="141" t="str" cm="1">
        <f t="array" ref="W3999">IF(SUM(LEN(B3999:V3999))=0,"",IF(OR(OR(ISBLANK(F3999),SUM(LEN(C3999),LEN(D3999))=0),AND(NOT(E3999="Unknown"),ISBLANK(J3999)),AND(NOT(O3999="Unknown"),ISBLANK(R3999))),"Missing Information", INDEX(Table15[Entire Service Line Classification], MATCH(SUMIFS(Table15[Unique ID],Table15[System-Owned Portion],E3999,Table15[If Material Anything Other than "Lead" in Column E,Was Material Ever Previously Lead?],G3999,Table15[Customer-Owned Portion],O3999),Table15[Unique ID],0),0)))</f>
        <v/>
      </c>
      <c r="X3999"/>
    </row>
    <row r="4000" spans="2:24" x14ac:dyDescent="0.35">
      <c r="B4000" s="146"/>
      <c r="C4000" s="31"/>
      <c r="D4000" s="31"/>
      <c r="E4000" s="44"/>
      <c r="F4000" s="43"/>
      <c r="G4000" s="84"/>
      <c r="H4000" s="31"/>
      <c r="I4000" s="31"/>
      <c r="J4000" s="84"/>
      <c r="K4000" s="31"/>
      <c r="L4000" s="31"/>
      <c r="M4000" s="169"/>
      <c r="N4000" s="148"/>
      <c r="O4000" s="106"/>
      <c r="P4000" s="43"/>
      <c r="Q4000" s="31"/>
      <c r="R4000" s="84"/>
      <c r="S4000" s="31"/>
      <c r="T4000" s="31"/>
      <c r="U4000" s="169"/>
      <c r="V4000" s="150"/>
      <c r="W4000" s="141" t="str" cm="1">
        <f t="array" ref="W4000">IF(SUM(LEN(B4000:V4000))=0,"",IF(OR(OR(ISBLANK(F4000),SUM(LEN(C4000),LEN(D4000))=0),AND(NOT(E4000="Unknown"),ISBLANK(J4000)),AND(NOT(O4000="Unknown"),ISBLANK(R4000))),"Missing Information", INDEX(Table15[Entire Service Line Classification], MATCH(SUMIFS(Table15[Unique ID],Table15[System-Owned Portion],E4000,Table15[If Material Anything Other than "Lead" in Column E,Was Material Ever Previously Lead?],G4000,Table15[Customer-Owned Portion],O4000),Table15[Unique ID],0),0)))</f>
        <v/>
      </c>
      <c r="X4000"/>
    </row>
    <row r="4001" spans="2:24" x14ac:dyDescent="0.35">
      <c r="B4001" s="146"/>
      <c r="C4001" s="31"/>
      <c r="D4001" s="31"/>
      <c r="E4001" s="44"/>
      <c r="F4001" s="43"/>
      <c r="G4001" s="84"/>
      <c r="H4001" s="31"/>
      <c r="I4001" s="31"/>
      <c r="J4001" s="84"/>
      <c r="K4001" s="31"/>
      <c r="L4001" s="31"/>
      <c r="M4001" s="169"/>
      <c r="N4001" s="148"/>
      <c r="O4001" s="106"/>
      <c r="P4001" s="43"/>
      <c r="Q4001" s="31"/>
      <c r="R4001" s="84"/>
      <c r="S4001" s="31"/>
      <c r="T4001" s="31"/>
      <c r="U4001" s="169"/>
      <c r="V4001" s="150"/>
      <c r="W4001" s="141" t="str" cm="1">
        <f t="array" ref="W4001">IF(SUM(LEN(B4001:V4001))=0,"",IF(OR(OR(ISBLANK(F4001),SUM(LEN(C4001),LEN(D4001))=0),AND(NOT(E4001="Unknown"),ISBLANK(J4001)),AND(NOT(O4001="Unknown"),ISBLANK(R4001))),"Missing Information", INDEX(Table15[Entire Service Line Classification], MATCH(SUMIFS(Table15[Unique ID],Table15[System-Owned Portion],E4001,Table15[If Material Anything Other than "Lead" in Column E,Was Material Ever Previously Lead?],G4001,Table15[Customer-Owned Portion],O4001),Table15[Unique ID],0),0)))</f>
        <v/>
      </c>
      <c r="X4001"/>
    </row>
    <row r="4002" spans="2:24" x14ac:dyDescent="0.35">
      <c r="B4002" s="146"/>
      <c r="C4002" s="31"/>
      <c r="D4002" s="31"/>
      <c r="E4002" s="44"/>
      <c r="F4002" s="43"/>
      <c r="G4002" s="84"/>
      <c r="H4002" s="31"/>
      <c r="I4002" s="31"/>
      <c r="J4002" s="84"/>
      <c r="K4002" s="31"/>
      <c r="L4002" s="31"/>
      <c r="M4002" s="169"/>
      <c r="N4002" s="148"/>
      <c r="O4002" s="106"/>
      <c r="P4002" s="43"/>
      <c r="Q4002" s="31"/>
      <c r="R4002" s="84"/>
      <c r="S4002" s="31"/>
      <c r="T4002" s="31"/>
      <c r="U4002" s="169"/>
      <c r="V4002" s="150"/>
      <c r="W4002" s="141" t="str" cm="1">
        <f t="array" ref="W4002">IF(SUM(LEN(B4002:V4002))=0,"",IF(OR(OR(ISBLANK(F4002),SUM(LEN(C4002),LEN(D4002))=0),AND(NOT(E4002="Unknown"),ISBLANK(J4002)),AND(NOT(O4002="Unknown"),ISBLANK(R4002))),"Missing Information", INDEX(Table15[Entire Service Line Classification], MATCH(SUMIFS(Table15[Unique ID],Table15[System-Owned Portion],E4002,Table15[If Material Anything Other than "Lead" in Column E,Was Material Ever Previously Lead?],G4002,Table15[Customer-Owned Portion],O4002),Table15[Unique ID],0),0)))</f>
        <v/>
      </c>
      <c r="X4002"/>
    </row>
    <row r="4003" spans="2:24" x14ac:dyDescent="0.35">
      <c r="B4003" s="146"/>
      <c r="C4003" s="31"/>
      <c r="D4003" s="31"/>
      <c r="E4003" s="44"/>
      <c r="F4003" s="43"/>
      <c r="G4003" s="84"/>
      <c r="H4003" s="31"/>
      <c r="I4003" s="31"/>
      <c r="J4003" s="84"/>
      <c r="K4003" s="31"/>
      <c r="L4003" s="31"/>
      <c r="M4003" s="169"/>
      <c r="N4003" s="148"/>
      <c r="O4003" s="106"/>
      <c r="P4003" s="43"/>
      <c r="Q4003" s="31"/>
      <c r="R4003" s="84"/>
      <c r="S4003" s="31"/>
      <c r="T4003" s="31"/>
      <c r="U4003" s="169"/>
      <c r="V4003" s="150"/>
      <c r="W4003" s="141" t="str" cm="1">
        <f t="array" ref="W4003">IF(SUM(LEN(B4003:V4003))=0,"",IF(OR(OR(ISBLANK(F4003),SUM(LEN(C4003),LEN(D4003))=0),AND(NOT(E4003="Unknown"),ISBLANK(J4003)),AND(NOT(O4003="Unknown"),ISBLANK(R4003))),"Missing Information", INDEX(Table15[Entire Service Line Classification], MATCH(SUMIFS(Table15[Unique ID],Table15[System-Owned Portion],E4003,Table15[If Material Anything Other than "Lead" in Column E,Was Material Ever Previously Lead?],G4003,Table15[Customer-Owned Portion],O4003),Table15[Unique ID],0),0)))</f>
        <v/>
      </c>
      <c r="X4003"/>
    </row>
    <row r="4004" spans="2:24" x14ac:dyDescent="0.35">
      <c r="B4004" s="146"/>
      <c r="C4004" s="31"/>
      <c r="D4004" s="31"/>
      <c r="E4004" s="44"/>
      <c r="F4004" s="43"/>
      <c r="G4004" s="84"/>
      <c r="H4004" s="31"/>
      <c r="I4004" s="31"/>
      <c r="J4004" s="84"/>
      <c r="K4004" s="31"/>
      <c r="L4004" s="31"/>
      <c r="M4004" s="169"/>
      <c r="N4004" s="148"/>
      <c r="O4004" s="106"/>
      <c r="P4004" s="43"/>
      <c r="Q4004" s="31"/>
      <c r="R4004" s="84"/>
      <c r="S4004" s="31"/>
      <c r="T4004" s="31"/>
      <c r="U4004" s="169"/>
      <c r="V4004" s="150"/>
      <c r="W4004" s="141" t="str" cm="1">
        <f t="array" ref="W4004">IF(SUM(LEN(B4004:V4004))=0,"",IF(OR(OR(ISBLANK(F4004),SUM(LEN(C4004),LEN(D4004))=0),AND(NOT(E4004="Unknown"),ISBLANK(J4004)),AND(NOT(O4004="Unknown"),ISBLANK(R4004))),"Missing Information", INDEX(Table15[Entire Service Line Classification], MATCH(SUMIFS(Table15[Unique ID],Table15[System-Owned Portion],E4004,Table15[If Material Anything Other than "Lead" in Column E,Was Material Ever Previously Lead?],G4004,Table15[Customer-Owned Portion],O4004),Table15[Unique ID],0),0)))</f>
        <v/>
      </c>
      <c r="X4004"/>
    </row>
    <row r="4005" spans="2:24" x14ac:dyDescent="0.35">
      <c r="B4005" s="146"/>
      <c r="C4005" s="31"/>
      <c r="D4005" s="31"/>
      <c r="E4005" s="44"/>
      <c r="F4005" s="43"/>
      <c r="G4005" s="84"/>
      <c r="H4005" s="31"/>
      <c r="I4005" s="31"/>
      <c r="J4005" s="84"/>
      <c r="K4005" s="31"/>
      <c r="L4005" s="31"/>
      <c r="M4005" s="169"/>
      <c r="N4005" s="148"/>
      <c r="O4005" s="106"/>
      <c r="P4005" s="43"/>
      <c r="Q4005" s="31"/>
      <c r="R4005" s="84"/>
      <c r="S4005" s="31"/>
      <c r="T4005" s="31"/>
      <c r="U4005" s="169"/>
      <c r="V4005" s="150"/>
      <c r="W4005" s="141" t="str" cm="1">
        <f t="array" ref="W4005">IF(SUM(LEN(B4005:V4005))=0,"",IF(OR(OR(ISBLANK(F4005),SUM(LEN(C4005),LEN(D4005))=0),AND(NOT(E4005="Unknown"),ISBLANK(J4005)),AND(NOT(O4005="Unknown"),ISBLANK(R4005))),"Missing Information", INDEX(Table15[Entire Service Line Classification], MATCH(SUMIFS(Table15[Unique ID],Table15[System-Owned Portion],E4005,Table15[If Material Anything Other than "Lead" in Column E,Was Material Ever Previously Lead?],G4005,Table15[Customer-Owned Portion],O4005),Table15[Unique ID],0),0)))</f>
        <v/>
      </c>
      <c r="X4005"/>
    </row>
    <row r="4006" spans="2:24" x14ac:dyDescent="0.35">
      <c r="B4006" s="146"/>
      <c r="C4006" s="31"/>
      <c r="D4006" s="31"/>
      <c r="E4006" s="44"/>
      <c r="F4006" s="43"/>
      <c r="G4006" s="84"/>
      <c r="H4006" s="31"/>
      <c r="I4006" s="31"/>
      <c r="J4006" s="84"/>
      <c r="K4006" s="31"/>
      <c r="L4006" s="31"/>
      <c r="M4006" s="169"/>
      <c r="N4006" s="148"/>
      <c r="O4006" s="106"/>
      <c r="P4006" s="43"/>
      <c r="Q4006" s="31"/>
      <c r="R4006" s="84"/>
      <c r="S4006" s="31"/>
      <c r="T4006" s="31"/>
      <c r="U4006" s="169"/>
      <c r="V4006" s="150"/>
      <c r="W4006" s="141" t="str" cm="1">
        <f t="array" ref="W4006">IF(SUM(LEN(B4006:V4006))=0,"",IF(OR(OR(ISBLANK(F4006),SUM(LEN(C4006),LEN(D4006))=0),AND(NOT(E4006="Unknown"),ISBLANK(J4006)),AND(NOT(O4006="Unknown"),ISBLANK(R4006))),"Missing Information", INDEX(Table15[Entire Service Line Classification], MATCH(SUMIFS(Table15[Unique ID],Table15[System-Owned Portion],E4006,Table15[If Material Anything Other than "Lead" in Column E,Was Material Ever Previously Lead?],G4006,Table15[Customer-Owned Portion],O4006),Table15[Unique ID],0),0)))</f>
        <v/>
      </c>
      <c r="X4006"/>
    </row>
    <row r="4007" spans="2:24" x14ac:dyDescent="0.35">
      <c r="B4007" s="146"/>
      <c r="C4007" s="31"/>
      <c r="D4007" s="31"/>
      <c r="E4007" s="44"/>
      <c r="F4007" s="43"/>
      <c r="G4007" s="84"/>
      <c r="H4007" s="31"/>
      <c r="I4007" s="31"/>
      <c r="J4007" s="84"/>
      <c r="K4007" s="31"/>
      <c r="L4007" s="31"/>
      <c r="M4007" s="169"/>
      <c r="N4007" s="148"/>
      <c r="O4007" s="106"/>
      <c r="P4007" s="43"/>
      <c r="Q4007" s="31"/>
      <c r="R4007" s="84"/>
      <c r="S4007" s="31"/>
      <c r="T4007" s="31"/>
      <c r="U4007" s="169"/>
      <c r="V4007" s="150"/>
      <c r="W4007" s="141" t="str" cm="1">
        <f t="array" ref="W4007">IF(SUM(LEN(B4007:V4007))=0,"",IF(OR(OR(ISBLANK(F4007),SUM(LEN(C4007),LEN(D4007))=0),AND(NOT(E4007="Unknown"),ISBLANK(J4007)),AND(NOT(O4007="Unknown"),ISBLANK(R4007))),"Missing Information", INDEX(Table15[Entire Service Line Classification], MATCH(SUMIFS(Table15[Unique ID],Table15[System-Owned Portion],E4007,Table15[If Material Anything Other than "Lead" in Column E,Was Material Ever Previously Lead?],G4007,Table15[Customer-Owned Portion],O4007),Table15[Unique ID],0),0)))</f>
        <v/>
      </c>
      <c r="X4007"/>
    </row>
    <row r="4008" spans="2:24" x14ac:dyDescent="0.35">
      <c r="B4008" s="146"/>
      <c r="C4008" s="31"/>
      <c r="D4008" s="31"/>
      <c r="E4008" s="44"/>
      <c r="F4008" s="43"/>
      <c r="G4008" s="84"/>
      <c r="H4008" s="31"/>
      <c r="I4008" s="31"/>
      <c r="J4008" s="84"/>
      <c r="K4008" s="31"/>
      <c r="L4008" s="31"/>
      <c r="M4008" s="169"/>
      <c r="N4008" s="148"/>
      <c r="O4008" s="106"/>
      <c r="P4008" s="43"/>
      <c r="Q4008" s="31"/>
      <c r="R4008" s="84"/>
      <c r="S4008" s="31"/>
      <c r="T4008" s="31"/>
      <c r="U4008" s="169"/>
      <c r="V4008" s="150"/>
      <c r="W4008" s="141" t="str" cm="1">
        <f t="array" ref="W4008">IF(SUM(LEN(B4008:V4008))=0,"",IF(OR(OR(ISBLANK(F4008),SUM(LEN(C4008),LEN(D4008))=0),AND(NOT(E4008="Unknown"),ISBLANK(J4008)),AND(NOT(O4008="Unknown"),ISBLANK(R4008))),"Missing Information", INDEX(Table15[Entire Service Line Classification], MATCH(SUMIFS(Table15[Unique ID],Table15[System-Owned Portion],E4008,Table15[If Material Anything Other than "Lead" in Column E,Was Material Ever Previously Lead?],G4008,Table15[Customer-Owned Portion],O4008),Table15[Unique ID],0),0)))</f>
        <v/>
      </c>
      <c r="X4008"/>
    </row>
    <row r="4009" spans="2:24" x14ac:dyDescent="0.35">
      <c r="B4009" s="146"/>
      <c r="C4009" s="31"/>
      <c r="D4009" s="31"/>
      <c r="E4009" s="44"/>
      <c r="F4009" s="43"/>
      <c r="G4009" s="84"/>
      <c r="H4009" s="31"/>
      <c r="I4009" s="31"/>
      <c r="J4009" s="84"/>
      <c r="K4009" s="31"/>
      <c r="L4009" s="31"/>
      <c r="M4009" s="169"/>
      <c r="N4009" s="148"/>
      <c r="O4009" s="106"/>
      <c r="P4009" s="43"/>
      <c r="Q4009" s="31"/>
      <c r="R4009" s="84"/>
      <c r="S4009" s="31"/>
      <c r="T4009" s="31"/>
      <c r="U4009" s="169"/>
      <c r="V4009" s="150"/>
      <c r="W4009" s="141" t="str" cm="1">
        <f t="array" ref="W4009">IF(SUM(LEN(B4009:V4009))=0,"",IF(OR(OR(ISBLANK(F4009),SUM(LEN(C4009),LEN(D4009))=0),AND(NOT(E4009="Unknown"),ISBLANK(J4009)),AND(NOT(O4009="Unknown"),ISBLANK(R4009))),"Missing Information", INDEX(Table15[Entire Service Line Classification], MATCH(SUMIFS(Table15[Unique ID],Table15[System-Owned Portion],E4009,Table15[If Material Anything Other than "Lead" in Column E,Was Material Ever Previously Lead?],G4009,Table15[Customer-Owned Portion],O4009),Table15[Unique ID],0),0)))</f>
        <v/>
      </c>
      <c r="X4009"/>
    </row>
    <row r="4010" spans="2:24" x14ac:dyDescent="0.35">
      <c r="B4010" s="146"/>
      <c r="C4010" s="31"/>
      <c r="D4010" s="31"/>
      <c r="E4010" s="44"/>
      <c r="F4010" s="43"/>
      <c r="G4010" s="84"/>
      <c r="H4010" s="31"/>
      <c r="I4010" s="31"/>
      <c r="J4010" s="84"/>
      <c r="K4010" s="31"/>
      <c r="L4010" s="31"/>
      <c r="M4010" s="169"/>
      <c r="N4010" s="148"/>
      <c r="O4010" s="106"/>
      <c r="P4010" s="43"/>
      <c r="Q4010" s="31"/>
      <c r="R4010" s="84"/>
      <c r="S4010" s="31"/>
      <c r="T4010" s="31"/>
      <c r="U4010" s="169"/>
      <c r="V4010" s="150"/>
      <c r="W4010" s="141" t="str" cm="1">
        <f t="array" ref="W4010">IF(SUM(LEN(B4010:V4010))=0,"",IF(OR(OR(ISBLANK(F4010),SUM(LEN(C4010),LEN(D4010))=0),AND(NOT(E4010="Unknown"),ISBLANK(J4010)),AND(NOT(O4010="Unknown"),ISBLANK(R4010))),"Missing Information", INDEX(Table15[Entire Service Line Classification], MATCH(SUMIFS(Table15[Unique ID],Table15[System-Owned Portion],E4010,Table15[If Material Anything Other than "Lead" in Column E,Was Material Ever Previously Lead?],G4010,Table15[Customer-Owned Portion],O4010),Table15[Unique ID],0),0)))</f>
        <v/>
      </c>
      <c r="X4010"/>
    </row>
    <row r="4011" spans="2:24" x14ac:dyDescent="0.35">
      <c r="B4011" s="146"/>
      <c r="C4011" s="31"/>
      <c r="D4011" s="31"/>
      <c r="E4011" s="44"/>
      <c r="F4011" s="43"/>
      <c r="G4011" s="84"/>
      <c r="H4011" s="31"/>
      <c r="I4011" s="31"/>
      <c r="J4011" s="84"/>
      <c r="K4011" s="31"/>
      <c r="L4011" s="31"/>
      <c r="M4011" s="169"/>
      <c r="N4011" s="148"/>
      <c r="O4011" s="106"/>
      <c r="P4011" s="43"/>
      <c r="Q4011" s="31"/>
      <c r="R4011" s="84"/>
      <c r="S4011" s="31"/>
      <c r="T4011" s="31"/>
      <c r="U4011" s="169"/>
      <c r="V4011" s="150"/>
      <c r="W4011" s="141" t="str" cm="1">
        <f t="array" ref="W4011">IF(SUM(LEN(B4011:V4011))=0,"",IF(OR(OR(ISBLANK(F4011),SUM(LEN(C4011),LEN(D4011))=0),AND(NOT(E4011="Unknown"),ISBLANK(J4011)),AND(NOT(O4011="Unknown"),ISBLANK(R4011))),"Missing Information", INDEX(Table15[Entire Service Line Classification], MATCH(SUMIFS(Table15[Unique ID],Table15[System-Owned Portion],E4011,Table15[If Material Anything Other than "Lead" in Column E,Was Material Ever Previously Lead?],G4011,Table15[Customer-Owned Portion],O4011),Table15[Unique ID],0),0)))</f>
        <v/>
      </c>
      <c r="X4011"/>
    </row>
    <row r="4012" spans="2:24" x14ac:dyDescent="0.35">
      <c r="B4012" s="146"/>
      <c r="C4012" s="31"/>
      <c r="D4012" s="31"/>
      <c r="E4012" s="44"/>
      <c r="F4012" s="43"/>
      <c r="G4012" s="84"/>
      <c r="H4012" s="31"/>
      <c r="I4012" s="31"/>
      <c r="J4012" s="84"/>
      <c r="K4012" s="31"/>
      <c r="L4012" s="31"/>
      <c r="M4012" s="169"/>
      <c r="N4012" s="148"/>
      <c r="O4012" s="106"/>
      <c r="P4012" s="43"/>
      <c r="Q4012" s="31"/>
      <c r="R4012" s="84"/>
      <c r="S4012" s="31"/>
      <c r="T4012" s="31"/>
      <c r="U4012" s="169"/>
      <c r="V4012" s="150"/>
      <c r="W4012" s="141" t="str" cm="1">
        <f t="array" ref="W4012">IF(SUM(LEN(B4012:V4012))=0,"",IF(OR(OR(ISBLANK(F4012),SUM(LEN(C4012),LEN(D4012))=0),AND(NOT(E4012="Unknown"),ISBLANK(J4012)),AND(NOT(O4012="Unknown"),ISBLANK(R4012))),"Missing Information", INDEX(Table15[Entire Service Line Classification], MATCH(SUMIFS(Table15[Unique ID],Table15[System-Owned Portion],E4012,Table15[If Material Anything Other than "Lead" in Column E,Was Material Ever Previously Lead?],G4012,Table15[Customer-Owned Portion],O4012),Table15[Unique ID],0),0)))</f>
        <v/>
      </c>
      <c r="X4012"/>
    </row>
    <row r="4013" spans="2:24" x14ac:dyDescent="0.35">
      <c r="B4013" s="146"/>
      <c r="C4013" s="31"/>
      <c r="D4013" s="31"/>
      <c r="E4013" s="44"/>
      <c r="F4013" s="43"/>
      <c r="G4013" s="84"/>
      <c r="H4013" s="31"/>
      <c r="I4013" s="31"/>
      <c r="J4013" s="84"/>
      <c r="K4013" s="31"/>
      <c r="L4013" s="31"/>
      <c r="M4013" s="169"/>
      <c r="N4013" s="148"/>
      <c r="O4013" s="106"/>
      <c r="P4013" s="43"/>
      <c r="Q4013" s="31"/>
      <c r="R4013" s="84"/>
      <c r="S4013" s="31"/>
      <c r="T4013" s="31"/>
      <c r="U4013" s="169"/>
      <c r="V4013" s="150"/>
      <c r="W4013" s="141" t="str" cm="1">
        <f t="array" ref="W4013">IF(SUM(LEN(B4013:V4013))=0,"",IF(OR(OR(ISBLANK(F4013),SUM(LEN(C4013),LEN(D4013))=0),AND(NOT(E4013="Unknown"),ISBLANK(J4013)),AND(NOT(O4013="Unknown"),ISBLANK(R4013))),"Missing Information", INDEX(Table15[Entire Service Line Classification], MATCH(SUMIFS(Table15[Unique ID],Table15[System-Owned Portion],E4013,Table15[If Material Anything Other than "Lead" in Column E,Was Material Ever Previously Lead?],G4013,Table15[Customer-Owned Portion],O4013),Table15[Unique ID],0),0)))</f>
        <v/>
      </c>
      <c r="X4013"/>
    </row>
    <row r="4014" spans="2:24" x14ac:dyDescent="0.35">
      <c r="B4014" s="146"/>
      <c r="C4014" s="31"/>
      <c r="D4014" s="31"/>
      <c r="E4014" s="44"/>
      <c r="F4014" s="43"/>
      <c r="G4014" s="84"/>
      <c r="H4014" s="31"/>
      <c r="I4014" s="31"/>
      <c r="J4014" s="84"/>
      <c r="K4014" s="31"/>
      <c r="L4014" s="31"/>
      <c r="M4014" s="169"/>
      <c r="N4014" s="148"/>
      <c r="O4014" s="106"/>
      <c r="P4014" s="43"/>
      <c r="Q4014" s="31"/>
      <c r="R4014" s="84"/>
      <c r="S4014" s="31"/>
      <c r="T4014" s="31"/>
      <c r="U4014" s="169"/>
      <c r="V4014" s="150"/>
      <c r="W4014" s="141" t="str" cm="1">
        <f t="array" ref="W4014">IF(SUM(LEN(B4014:V4014))=0,"",IF(OR(OR(ISBLANK(F4014),SUM(LEN(C4014),LEN(D4014))=0),AND(NOT(E4014="Unknown"),ISBLANK(J4014)),AND(NOT(O4014="Unknown"),ISBLANK(R4014))),"Missing Information", INDEX(Table15[Entire Service Line Classification], MATCH(SUMIFS(Table15[Unique ID],Table15[System-Owned Portion],E4014,Table15[If Material Anything Other than "Lead" in Column E,Was Material Ever Previously Lead?],G4014,Table15[Customer-Owned Portion],O4014),Table15[Unique ID],0),0)))</f>
        <v/>
      </c>
      <c r="X4014"/>
    </row>
    <row r="4015" spans="2:24" x14ac:dyDescent="0.35">
      <c r="B4015" s="146"/>
      <c r="C4015" s="31"/>
      <c r="D4015" s="31"/>
      <c r="E4015" s="44"/>
      <c r="F4015" s="43"/>
      <c r="G4015" s="84"/>
      <c r="H4015" s="31"/>
      <c r="I4015" s="31"/>
      <c r="J4015" s="84"/>
      <c r="K4015" s="31"/>
      <c r="L4015" s="31"/>
      <c r="M4015" s="169"/>
      <c r="N4015" s="148"/>
      <c r="O4015" s="106"/>
      <c r="P4015" s="43"/>
      <c r="Q4015" s="31"/>
      <c r="R4015" s="84"/>
      <c r="S4015" s="31"/>
      <c r="T4015" s="31"/>
      <c r="U4015" s="169"/>
      <c r="V4015" s="150"/>
      <c r="W4015" s="141" t="str" cm="1">
        <f t="array" ref="W4015">IF(SUM(LEN(B4015:V4015))=0,"",IF(OR(OR(ISBLANK(F4015),SUM(LEN(C4015),LEN(D4015))=0),AND(NOT(E4015="Unknown"),ISBLANK(J4015)),AND(NOT(O4015="Unknown"),ISBLANK(R4015))),"Missing Information", INDEX(Table15[Entire Service Line Classification], MATCH(SUMIFS(Table15[Unique ID],Table15[System-Owned Portion],E4015,Table15[If Material Anything Other than "Lead" in Column E,Was Material Ever Previously Lead?],G4015,Table15[Customer-Owned Portion],O4015),Table15[Unique ID],0),0)))</f>
        <v/>
      </c>
      <c r="X4015"/>
    </row>
    <row r="4016" spans="2:24" x14ac:dyDescent="0.35">
      <c r="B4016" s="146"/>
      <c r="C4016" s="31"/>
      <c r="D4016" s="31"/>
      <c r="E4016" s="44"/>
      <c r="F4016" s="43"/>
      <c r="G4016" s="84"/>
      <c r="H4016" s="31"/>
      <c r="I4016" s="31"/>
      <c r="J4016" s="84"/>
      <c r="K4016" s="31"/>
      <c r="L4016" s="31"/>
      <c r="M4016" s="169"/>
      <c r="N4016" s="148"/>
      <c r="O4016" s="106"/>
      <c r="P4016" s="43"/>
      <c r="Q4016" s="31"/>
      <c r="R4016" s="84"/>
      <c r="S4016" s="31"/>
      <c r="T4016" s="31"/>
      <c r="U4016" s="169"/>
      <c r="V4016" s="150"/>
      <c r="W4016" s="141" t="str" cm="1">
        <f t="array" ref="W4016">IF(SUM(LEN(B4016:V4016))=0,"",IF(OR(OR(ISBLANK(F4016),SUM(LEN(C4016),LEN(D4016))=0),AND(NOT(E4016="Unknown"),ISBLANK(J4016)),AND(NOT(O4016="Unknown"),ISBLANK(R4016))),"Missing Information", INDEX(Table15[Entire Service Line Classification], MATCH(SUMIFS(Table15[Unique ID],Table15[System-Owned Portion],E4016,Table15[If Material Anything Other than "Lead" in Column E,Was Material Ever Previously Lead?],G4016,Table15[Customer-Owned Portion],O4016),Table15[Unique ID],0),0)))</f>
        <v/>
      </c>
      <c r="X4016"/>
    </row>
    <row r="4017" spans="2:24" x14ac:dyDescent="0.35">
      <c r="B4017" s="146"/>
      <c r="C4017" s="31"/>
      <c r="D4017" s="31"/>
      <c r="E4017" s="44"/>
      <c r="F4017" s="43"/>
      <c r="G4017" s="84"/>
      <c r="H4017" s="31"/>
      <c r="I4017" s="31"/>
      <c r="J4017" s="84"/>
      <c r="K4017" s="31"/>
      <c r="L4017" s="31"/>
      <c r="M4017" s="169"/>
      <c r="N4017" s="148"/>
      <c r="O4017" s="106"/>
      <c r="P4017" s="43"/>
      <c r="Q4017" s="31"/>
      <c r="R4017" s="84"/>
      <c r="S4017" s="31"/>
      <c r="T4017" s="31"/>
      <c r="U4017" s="169"/>
      <c r="V4017" s="150"/>
      <c r="W4017" s="141" t="str" cm="1">
        <f t="array" ref="W4017">IF(SUM(LEN(B4017:V4017))=0,"",IF(OR(OR(ISBLANK(F4017),SUM(LEN(C4017),LEN(D4017))=0),AND(NOT(E4017="Unknown"),ISBLANK(J4017)),AND(NOT(O4017="Unknown"),ISBLANK(R4017))),"Missing Information", INDEX(Table15[Entire Service Line Classification], MATCH(SUMIFS(Table15[Unique ID],Table15[System-Owned Portion],E4017,Table15[If Material Anything Other than "Lead" in Column E,Was Material Ever Previously Lead?],G4017,Table15[Customer-Owned Portion],O4017),Table15[Unique ID],0),0)))</f>
        <v/>
      </c>
      <c r="X4017"/>
    </row>
    <row r="4018" spans="2:24" x14ac:dyDescent="0.35">
      <c r="B4018" s="146"/>
      <c r="C4018" s="31"/>
      <c r="D4018" s="31"/>
      <c r="E4018" s="44"/>
      <c r="F4018" s="43"/>
      <c r="G4018" s="84"/>
      <c r="H4018" s="31"/>
      <c r="I4018" s="31"/>
      <c r="J4018" s="84"/>
      <c r="K4018" s="31"/>
      <c r="L4018" s="31"/>
      <c r="M4018" s="169"/>
      <c r="N4018" s="148"/>
      <c r="O4018" s="106"/>
      <c r="P4018" s="43"/>
      <c r="Q4018" s="31"/>
      <c r="R4018" s="84"/>
      <c r="S4018" s="31"/>
      <c r="T4018" s="31"/>
      <c r="U4018" s="169"/>
      <c r="V4018" s="150"/>
      <c r="W4018" s="141" t="str" cm="1">
        <f t="array" ref="W4018">IF(SUM(LEN(B4018:V4018))=0,"",IF(OR(OR(ISBLANK(F4018),SUM(LEN(C4018),LEN(D4018))=0),AND(NOT(E4018="Unknown"),ISBLANK(J4018)),AND(NOT(O4018="Unknown"),ISBLANK(R4018))),"Missing Information", INDEX(Table15[Entire Service Line Classification], MATCH(SUMIFS(Table15[Unique ID],Table15[System-Owned Portion],E4018,Table15[If Material Anything Other than "Lead" in Column E,Was Material Ever Previously Lead?],G4018,Table15[Customer-Owned Portion],O4018),Table15[Unique ID],0),0)))</f>
        <v/>
      </c>
      <c r="X4018"/>
    </row>
    <row r="4019" spans="2:24" x14ac:dyDescent="0.35">
      <c r="B4019" s="146"/>
      <c r="C4019" s="31"/>
      <c r="D4019" s="31"/>
      <c r="E4019" s="44"/>
      <c r="F4019" s="43"/>
      <c r="G4019" s="84"/>
      <c r="H4019" s="31"/>
      <c r="I4019" s="31"/>
      <c r="J4019" s="84"/>
      <c r="K4019" s="31"/>
      <c r="L4019" s="31"/>
      <c r="M4019" s="169"/>
      <c r="N4019" s="148"/>
      <c r="O4019" s="106"/>
      <c r="P4019" s="43"/>
      <c r="Q4019" s="31"/>
      <c r="R4019" s="84"/>
      <c r="S4019" s="31"/>
      <c r="T4019" s="31"/>
      <c r="U4019" s="169"/>
      <c r="V4019" s="150"/>
      <c r="W4019" s="141" t="str" cm="1">
        <f t="array" ref="W4019">IF(SUM(LEN(B4019:V4019))=0,"",IF(OR(OR(ISBLANK(F4019),SUM(LEN(C4019),LEN(D4019))=0),AND(NOT(E4019="Unknown"),ISBLANK(J4019)),AND(NOT(O4019="Unknown"),ISBLANK(R4019))),"Missing Information", INDEX(Table15[Entire Service Line Classification], MATCH(SUMIFS(Table15[Unique ID],Table15[System-Owned Portion],E4019,Table15[If Material Anything Other than "Lead" in Column E,Was Material Ever Previously Lead?],G4019,Table15[Customer-Owned Portion],O4019),Table15[Unique ID],0),0)))</f>
        <v/>
      </c>
      <c r="X4019"/>
    </row>
    <row r="4020" spans="2:24" x14ac:dyDescent="0.35">
      <c r="B4020" s="146"/>
      <c r="C4020" s="31"/>
      <c r="D4020" s="31"/>
      <c r="E4020" s="44"/>
      <c r="F4020" s="43"/>
      <c r="G4020" s="84"/>
      <c r="H4020" s="31"/>
      <c r="I4020" s="31"/>
      <c r="J4020" s="84"/>
      <c r="K4020" s="31"/>
      <c r="L4020" s="31"/>
      <c r="M4020" s="169"/>
      <c r="N4020" s="148"/>
      <c r="O4020" s="106"/>
      <c r="P4020" s="43"/>
      <c r="Q4020" s="31"/>
      <c r="R4020" s="84"/>
      <c r="S4020" s="31"/>
      <c r="T4020" s="31"/>
      <c r="U4020" s="169"/>
      <c r="V4020" s="150"/>
      <c r="W4020" s="141" t="str" cm="1">
        <f t="array" ref="W4020">IF(SUM(LEN(B4020:V4020))=0,"",IF(OR(OR(ISBLANK(F4020),SUM(LEN(C4020),LEN(D4020))=0),AND(NOT(E4020="Unknown"),ISBLANK(J4020)),AND(NOT(O4020="Unknown"),ISBLANK(R4020))),"Missing Information", INDEX(Table15[Entire Service Line Classification], MATCH(SUMIFS(Table15[Unique ID],Table15[System-Owned Portion],E4020,Table15[If Material Anything Other than "Lead" in Column E,Was Material Ever Previously Lead?],G4020,Table15[Customer-Owned Portion],O4020),Table15[Unique ID],0),0)))</f>
        <v/>
      </c>
      <c r="X4020"/>
    </row>
    <row r="4021" spans="2:24" x14ac:dyDescent="0.35">
      <c r="B4021" s="146"/>
      <c r="C4021" s="31"/>
      <c r="D4021" s="31"/>
      <c r="E4021" s="44"/>
      <c r="F4021" s="43"/>
      <c r="G4021" s="84"/>
      <c r="H4021" s="31"/>
      <c r="I4021" s="31"/>
      <c r="J4021" s="84"/>
      <c r="K4021" s="31"/>
      <c r="L4021" s="31"/>
      <c r="M4021" s="169"/>
      <c r="N4021" s="148"/>
      <c r="O4021" s="106"/>
      <c r="P4021" s="43"/>
      <c r="Q4021" s="31"/>
      <c r="R4021" s="84"/>
      <c r="S4021" s="31"/>
      <c r="T4021" s="31"/>
      <c r="U4021" s="169"/>
      <c r="V4021" s="150"/>
      <c r="W4021" s="141" t="str" cm="1">
        <f t="array" ref="W4021">IF(SUM(LEN(B4021:V4021))=0,"",IF(OR(OR(ISBLANK(F4021),SUM(LEN(C4021),LEN(D4021))=0),AND(NOT(E4021="Unknown"),ISBLANK(J4021)),AND(NOT(O4021="Unknown"),ISBLANK(R4021))),"Missing Information", INDEX(Table15[Entire Service Line Classification], MATCH(SUMIFS(Table15[Unique ID],Table15[System-Owned Portion],E4021,Table15[If Material Anything Other than "Lead" in Column E,Was Material Ever Previously Lead?],G4021,Table15[Customer-Owned Portion],O4021),Table15[Unique ID],0),0)))</f>
        <v/>
      </c>
      <c r="X4021"/>
    </row>
    <row r="4022" spans="2:24" x14ac:dyDescent="0.35">
      <c r="B4022" s="146"/>
      <c r="C4022" s="31"/>
      <c r="D4022" s="31"/>
      <c r="E4022" s="44"/>
      <c r="F4022" s="43"/>
      <c r="G4022" s="84"/>
      <c r="H4022" s="31"/>
      <c r="I4022" s="31"/>
      <c r="J4022" s="84"/>
      <c r="K4022" s="31"/>
      <c r="L4022" s="31"/>
      <c r="M4022" s="169"/>
      <c r="N4022" s="148"/>
      <c r="O4022" s="106"/>
      <c r="P4022" s="43"/>
      <c r="Q4022" s="31"/>
      <c r="R4022" s="84"/>
      <c r="S4022" s="31"/>
      <c r="T4022" s="31"/>
      <c r="U4022" s="169"/>
      <c r="V4022" s="150"/>
      <c r="W4022" s="141" t="str" cm="1">
        <f t="array" ref="W4022">IF(SUM(LEN(B4022:V4022))=0,"",IF(OR(OR(ISBLANK(F4022),SUM(LEN(C4022),LEN(D4022))=0),AND(NOT(E4022="Unknown"),ISBLANK(J4022)),AND(NOT(O4022="Unknown"),ISBLANK(R4022))),"Missing Information", INDEX(Table15[Entire Service Line Classification], MATCH(SUMIFS(Table15[Unique ID],Table15[System-Owned Portion],E4022,Table15[If Material Anything Other than "Lead" in Column E,Was Material Ever Previously Lead?],G4022,Table15[Customer-Owned Portion],O4022),Table15[Unique ID],0),0)))</f>
        <v/>
      </c>
      <c r="X4022"/>
    </row>
    <row r="4023" spans="2:24" x14ac:dyDescent="0.35">
      <c r="B4023" s="146"/>
      <c r="C4023" s="31"/>
      <c r="D4023" s="31"/>
      <c r="E4023" s="44"/>
      <c r="F4023" s="43"/>
      <c r="G4023" s="84"/>
      <c r="H4023" s="31"/>
      <c r="I4023" s="31"/>
      <c r="J4023" s="84"/>
      <c r="K4023" s="31"/>
      <c r="L4023" s="31"/>
      <c r="M4023" s="169"/>
      <c r="N4023" s="148"/>
      <c r="O4023" s="106"/>
      <c r="P4023" s="43"/>
      <c r="Q4023" s="31"/>
      <c r="R4023" s="84"/>
      <c r="S4023" s="31"/>
      <c r="T4023" s="31"/>
      <c r="U4023" s="169"/>
      <c r="V4023" s="150"/>
      <c r="W4023" s="141" t="str" cm="1">
        <f t="array" ref="W4023">IF(SUM(LEN(B4023:V4023))=0,"",IF(OR(OR(ISBLANK(F4023),SUM(LEN(C4023),LEN(D4023))=0),AND(NOT(E4023="Unknown"),ISBLANK(J4023)),AND(NOT(O4023="Unknown"),ISBLANK(R4023))),"Missing Information", INDEX(Table15[Entire Service Line Classification], MATCH(SUMIFS(Table15[Unique ID],Table15[System-Owned Portion],E4023,Table15[If Material Anything Other than "Lead" in Column E,Was Material Ever Previously Lead?],G4023,Table15[Customer-Owned Portion],O4023),Table15[Unique ID],0),0)))</f>
        <v/>
      </c>
      <c r="X4023"/>
    </row>
    <row r="4024" spans="2:24" x14ac:dyDescent="0.35">
      <c r="B4024" s="146"/>
      <c r="C4024" s="31"/>
      <c r="D4024" s="31"/>
      <c r="E4024" s="44"/>
      <c r="F4024" s="43"/>
      <c r="G4024" s="84"/>
      <c r="H4024" s="31"/>
      <c r="I4024" s="31"/>
      <c r="J4024" s="84"/>
      <c r="K4024" s="31"/>
      <c r="L4024" s="31"/>
      <c r="M4024" s="169"/>
      <c r="N4024" s="148"/>
      <c r="O4024" s="106"/>
      <c r="P4024" s="43"/>
      <c r="Q4024" s="31"/>
      <c r="R4024" s="84"/>
      <c r="S4024" s="31"/>
      <c r="T4024" s="31"/>
      <c r="U4024" s="169"/>
      <c r="V4024" s="150"/>
      <c r="W4024" s="141" t="str" cm="1">
        <f t="array" ref="W4024">IF(SUM(LEN(B4024:V4024))=0,"",IF(OR(OR(ISBLANK(F4024),SUM(LEN(C4024),LEN(D4024))=0),AND(NOT(E4024="Unknown"),ISBLANK(J4024)),AND(NOT(O4024="Unknown"),ISBLANK(R4024))),"Missing Information", INDEX(Table15[Entire Service Line Classification], MATCH(SUMIFS(Table15[Unique ID],Table15[System-Owned Portion],E4024,Table15[If Material Anything Other than "Lead" in Column E,Was Material Ever Previously Lead?],G4024,Table15[Customer-Owned Portion],O4024),Table15[Unique ID],0),0)))</f>
        <v/>
      </c>
      <c r="X4024"/>
    </row>
    <row r="4025" spans="2:24" x14ac:dyDescent="0.35">
      <c r="B4025" s="146"/>
      <c r="C4025" s="31"/>
      <c r="D4025" s="31"/>
      <c r="E4025" s="44"/>
      <c r="F4025" s="43"/>
      <c r="G4025" s="84"/>
      <c r="H4025" s="31"/>
      <c r="I4025" s="31"/>
      <c r="J4025" s="84"/>
      <c r="K4025" s="31"/>
      <c r="L4025" s="31"/>
      <c r="M4025" s="169"/>
      <c r="N4025" s="148"/>
      <c r="O4025" s="106"/>
      <c r="P4025" s="43"/>
      <c r="Q4025" s="31"/>
      <c r="R4025" s="84"/>
      <c r="S4025" s="31"/>
      <c r="T4025" s="31"/>
      <c r="U4025" s="169"/>
      <c r="V4025" s="150"/>
      <c r="W4025" s="141" t="str" cm="1">
        <f t="array" ref="W4025">IF(SUM(LEN(B4025:V4025))=0,"",IF(OR(OR(ISBLANK(F4025),SUM(LEN(C4025),LEN(D4025))=0),AND(NOT(E4025="Unknown"),ISBLANK(J4025)),AND(NOT(O4025="Unknown"),ISBLANK(R4025))),"Missing Information", INDEX(Table15[Entire Service Line Classification], MATCH(SUMIFS(Table15[Unique ID],Table15[System-Owned Portion],E4025,Table15[If Material Anything Other than "Lead" in Column E,Was Material Ever Previously Lead?],G4025,Table15[Customer-Owned Portion],O4025),Table15[Unique ID],0),0)))</f>
        <v/>
      </c>
      <c r="X4025"/>
    </row>
    <row r="4026" spans="2:24" x14ac:dyDescent="0.35">
      <c r="B4026" s="146"/>
      <c r="C4026" s="31"/>
      <c r="D4026" s="31"/>
      <c r="E4026" s="44"/>
      <c r="F4026" s="43"/>
      <c r="G4026" s="84"/>
      <c r="H4026" s="31"/>
      <c r="I4026" s="31"/>
      <c r="J4026" s="84"/>
      <c r="K4026" s="31"/>
      <c r="L4026" s="31"/>
      <c r="M4026" s="169"/>
      <c r="N4026" s="148"/>
      <c r="O4026" s="106"/>
      <c r="P4026" s="43"/>
      <c r="Q4026" s="31"/>
      <c r="R4026" s="84"/>
      <c r="S4026" s="31"/>
      <c r="T4026" s="31"/>
      <c r="U4026" s="169"/>
      <c r="V4026" s="150"/>
      <c r="W4026" s="141" t="str" cm="1">
        <f t="array" ref="W4026">IF(SUM(LEN(B4026:V4026))=0,"",IF(OR(OR(ISBLANK(F4026),SUM(LEN(C4026),LEN(D4026))=0),AND(NOT(E4026="Unknown"),ISBLANK(J4026)),AND(NOT(O4026="Unknown"),ISBLANK(R4026))),"Missing Information", INDEX(Table15[Entire Service Line Classification], MATCH(SUMIFS(Table15[Unique ID],Table15[System-Owned Portion],E4026,Table15[If Material Anything Other than "Lead" in Column E,Was Material Ever Previously Lead?],G4026,Table15[Customer-Owned Portion],O4026),Table15[Unique ID],0),0)))</f>
        <v/>
      </c>
      <c r="X4026"/>
    </row>
    <row r="4027" spans="2:24" x14ac:dyDescent="0.35">
      <c r="B4027" s="146"/>
      <c r="C4027" s="31"/>
      <c r="D4027" s="31"/>
      <c r="E4027" s="44"/>
      <c r="F4027" s="43"/>
      <c r="G4027" s="84"/>
      <c r="H4027" s="31"/>
      <c r="I4027" s="31"/>
      <c r="J4027" s="84"/>
      <c r="K4027" s="31"/>
      <c r="L4027" s="31"/>
      <c r="M4027" s="169"/>
      <c r="N4027" s="148"/>
      <c r="O4027" s="106"/>
      <c r="P4027" s="43"/>
      <c r="Q4027" s="31"/>
      <c r="R4027" s="84"/>
      <c r="S4027" s="31"/>
      <c r="T4027" s="31"/>
      <c r="U4027" s="169"/>
      <c r="V4027" s="150"/>
      <c r="W4027" s="141" t="str" cm="1">
        <f t="array" ref="W4027">IF(SUM(LEN(B4027:V4027))=0,"",IF(OR(OR(ISBLANK(F4027),SUM(LEN(C4027),LEN(D4027))=0),AND(NOT(E4027="Unknown"),ISBLANK(J4027)),AND(NOT(O4027="Unknown"),ISBLANK(R4027))),"Missing Information", INDEX(Table15[Entire Service Line Classification], MATCH(SUMIFS(Table15[Unique ID],Table15[System-Owned Portion],E4027,Table15[If Material Anything Other than "Lead" in Column E,Was Material Ever Previously Lead?],G4027,Table15[Customer-Owned Portion],O4027),Table15[Unique ID],0),0)))</f>
        <v/>
      </c>
      <c r="X4027"/>
    </row>
    <row r="4028" spans="2:24" x14ac:dyDescent="0.35">
      <c r="B4028" s="146"/>
      <c r="C4028" s="31"/>
      <c r="D4028" s="31"/>
      <c r="E4028" s="44"/>
      <c r="F4028" s="43"/>
      <c r="G4028" s="84"/>
      <c r="H4028" s="31"/>
      <c r="I4028" s="31"/>
      <c r="J4028" s="84"/>
      <c r="K4028" s="31"/>
      <c r="L4028" s="31"/>
      <c r="M4028" s="169"/>
      <c r="N4028" s="148"/>
      <c r="O4028" s="106"/>
      <c r="P4028" s="43"/>
      <c r="Q4028" s="31"/>
      <c r="R4028" s="84"/>
      <c r="S4028" s="31"/>
      <c r="T4028" s="31"/>
      <c r="U4028" s="169"/>
      <c r="V4028" s="150"/>
      <c r="W4028" s="141" t="str" cm="1">
        <f t="array" ref="W4028">IF(SUM(LEN(B4028:V4028))=0,"",IF(OR(OR(ISBLANK(F4028),SUM(LEN(C4028),LEN(D4028))=0),AND(NOT(E4028="Unknown"),ISBLANK(J4028)),AND(NOT(O4028="Unknown"),ISBLANK(R4028))),"Missing Information", INDEX(Table15[Entire Service Line Classification], MATCH(SUMIFS(Table15[Unique ID],Table15[System-Owned Portion],E4028,Table15[If Material Anything Other than "Lead" in Column E,Was Material Ever Previously Lead?],G4028,Table15[Customer-Owned Portion],O4028),Table15[Unique ID],0),0)))</f>
        <v/>
      </c>
      <c r="X4028"/>
    </row>
    <row r="4029" spans="2:24" x14ac:dyDescent="0.35">
      <c r="B4029" s="146"/>
      <c r="C4029" s="31"/>
      <c r="D4029" s="31"/>
      <c r="E4029" s="44"/>
      <c r="F4029" s="43"/>
      <c r="G4029" s="84"/>
      <c r="H4029" s="31"/>
      <c r="I4029" s="31"/>
      <c r="J4029" s="84"/>
      <c r="K4029" s="31"/>
      <c r="L4029" s="31"/>
      <c r="M4029" s="169"/>
      <c r="N4029" s="148"/>
      <c r="O4029" s="106"/>
      <c r="P4029" s="43"/>
      <c r="Q4029" s="31"/>
      <c r="R4029" s="84"/>
      <c r="S4029" s="31"/>
      <c r="T4029" s="31"/>
      <c r="U4029" s="169"/>
      <c r="V4029" s="150"/>
      <c r="W4029" s="141" t="str" cm="1">
        <f t="array" ref="W4029">IF(SUM(LEN(B4029:V4029))=0,"",IF(OR(OR(ISBLANK(F4029),SUM(LEN(C4029),LEN(D4029))=0),AND(NOT(E4029="Unknown"),ISBLANK(J4029)),AND(NOT(O4029="Unknown"),ISBLANK(R4029))),"Missing Information", INDEX(Table15[Entire Service Line Classification], MATCH(SUMIFS(Table15[Unique ID],Table15[System-Owned Portion],E4029,Table15[If Material Anything Other than "Lead" in Column E,Was Material Ever Previously Lead?],G4029,Table15[Customer-Owned Portion],O4029),Table15[Unique ID],0),0)))</f>
        <v/>
      </c>
      <c r="X4029"/>
    </row>
    <row r="4030" spans="2:24" x14ac:dyDescent="0.35">
      <c r="B4030" s="146"/>
      <c r="C4030" s="31"/>
      <c r="D4030" s="31"/>
      <c r="E4030" s="44"/>
      <c r="F4030" s="43"/>
      <c r="G4030" s="84"/>
      <c r="H4030" s="31"/>
      <c r="I4030" s="31"/>
      <c r="J4030" s="84"/>
      <c r="K4030" s="31"/>
      <c r="L4030" s="31"/>
      <c r="M4030" s="169"/>
      <c r="N4030" s="148"/>
      <c r="O4030" s="106"/>
      <c r="P4030" s="43"/>
      <c r="Q4030" s="31"/>
      <c r="R4030" s="84"/>
      <c r="S4030" s="31"/>
      <c r="T4030" s="31"/>
      <c r="U4030" s="169"/>
      <c r="V4030" s="150"/>
      <c r="W4030" s="141" t="str" cm="1">
        <f t="array" ref="W4030">IF(SUM(LEN(B4030:V4030))=0,"",IF(OR(OR(ISBLANK(F4030),SUM(LEN(C4030),LEN(D4030))=0),AND(NOT(E4030="Unknown"),ISBLANK(J4030)),AND(NOT(O4030="Unknown"),ISBLANK(R4030))),"Missing Information", INDEX(Table15[Entire Service Line Classification], MATCH(SUMIFS(Table15[Unique ID],Table15[System-Owned Portion],E4030,Table15[If Material Anything Other than "Lead" in Column E,Was Material Ever Previously Lead?],G4030,Table15[Customer-Owned Portion],O4030),Table15[Unique ID],0),0)))</f>
        <v/>
      </c>
      <c r="X4030"/>
    </row>
    <row r="4031" spans="2:24" x14ac:dyDescent="0.35">
      <c r="B4031" s="146"/>
      <c r="C4031" s="31"/>
      <c r="D4031" s="31"/>
      <c r="E4031" s="44"/>
      <c r="F4031" s="43"/>
      <c r="G4031" s="84"/>
      <c r="H4031" s="31"/>
      <c r="I4031" s="31"/>
      <c r="J4031" s="84"/>
      <c r="K4031" s="31"/>
      <c r="L4031" s="31"/>
      <c r="M4031" s="169"/>
      <c r="N4031" s="148"/>
      <c r="O4031" s="106"/>
      <c r="P4031" s="43"/>
      <c r="Q4031" s="31"/>
      <c r="R4031" s="84"/>
      <c r="S4031" s="31"/>
      <c r="T4031" s="31"/>
      <c r="U4031" s="169"/>
      <c r="V4031" s="150"/>
      <c r="W4031" s="141" t="str" cm="1">
        <f t="array" ref="W4031">IF(SUM(LEN(B4031:V4031))=0,"",IF(OR(OR(ISBLANK(F4031),SUM(LEN(C4031),LEN(D4031))=0),AND(NOT(E4031="Unknown"),ISBLANK(J4031)),AND(NOT(O4031="Unknown"),ISBLANK(R4031))),"Missing Information", INDEX(Table15[Entire Service Line Classification], MATCH(SUMIFS(Table15[Unique ID],Table15[System-Owned Portion],E4031,Table15[If Material Anything Other than "Lead" in Column E,Was Material Ever Previously Lead?],G4031,Table15[Customer-Owned Portion],O4031),Table15[Unique ID],0),0)))</f>
        <v/>
      </c>
      <c r="X4031"/>
    </row>
    <row r="4032" spans="2:24" x14ac:dyDescent="0.35">
      <c r="B4032" s="146"/>
      <c r="C4032" s="31"/>
      <c r="D4032" s="31"/>
      <c r="E4032" s="44"/>
      <c r="F4032" s="43"/>
      <c r="G4032" s="84"/>
      <c r="H4032" s="31"/>
      <c r="I4032" s="31"/>
      <c r="J4032" s="84"/>
      <c r="K4032" s="31"/>
      <c r="L4032" s="31"/>
      <c r="M4032" s="169"/>
      <c r="N4032" s="148"/>
      <c r="O4032" s="106"/>
      <c r="P4032" s="43"/>
      <c r="Q4032" s="31"/>
      <c r="R4032" s="84"/>
      <c r="S4032" s="31"/>
      <c r="T4032" s="31"/>
      <c r="U4032" s="169"/>
      <c r="V4032" s="150"/>
      <c r="W4032" s="141" t="str" cm="1">
        <f t="array" ref="W4032">IF(SUM(LEN(B4032:V4032))=0,"",IF(OR(OR(ISBLANK(F4032),SUM(LEN(C4032),LEN(D4032))=0),AND(NOT(E4032="Unknown"),ISBLANK(J4032)),AND(NOT(O4032="Unknown"),ISBLANK(R4032))),"Missing Information", INDEX(Table15[Entire Service Line Classification], MATCH(SUMIFS(Table15[Unique ID],Table15[System-Owned Portion],E4032,Table15[If Material Anything Other than "Lead" in Column E,Was Material Ever Previously Lead?],G4032,Table15[Customer-Owned Portion],O4032),Table15[Unique ID],0),0)))</f>
        <v/>
      </c>
      <c r="X4032"/>
    </row>
    <row r="4033" spans="2:24" x14ac:dyDescent="0.35">
      <c r="B4033" s="146"/>
      <c r="C4033" s="31"/>
      <c r="D4033" s="31"/>
      <c r="E4033" s="44"/>
      <c r="F4033" s="43"/>
      <c r="G4033" s="84"/>
      <c r="H4033" s="31"/>
      <c r="I4033" s="31"/>
      <c r="J4033" s="84"/>
      <c r="K4033" s="31"/>
      <c r="L4033" s="31"/>
      <c r="M4033" s="169"/>
      <c r="N4033" s="148"/>
      <c r="O4033" s="106"/>
      <c r="P4033" s="43"/>
      <c r="Q4033" s="31"/>
      <c r="R4033" s="84"/>
      <c r="S4033" s="31"/>
      <c r="T4033" s="31"/>
      <c r="U4033" s="169"/>
      <c r="V4033" s="150"/>
      <c r="W4033" s="141" t="str" cm="1">
        <f t="array" ref="W4033">IF(SUM(LEN(B4033:V4033))=0,"",IF(OR(OR(ISBLANK(F4033),SUM(LEN(C4033),LEN(D4033))=0),AND(NOT(E4033="Unknown"),ISBLANK(J4033)),AND(NOT(O4033="Unknown"),ISBLANK(R4033))),"Missing Information", INDEX(Table15[Entire Service Line Classification], MATCH(SUMIFS(Table15[Unique ID],Table15[System-Owned Portion],E4033,Table15[If Material Anything Other than "Lead" in Column E,Was Material Ever Previously Lead?],G4033,Table15[Customer-Owned Portion],O4033),Table15[Unique ID],0),0)))</f>
        <v/>
      </c>
      <c r="X4033"/>
    </row>
    <row r="4034" spans="2:24" x14ac:dyDescent="0.35">
      <c r="B4034" s="146"/>
      <c r="C4034" s="31"/>
      <c r="D4034" s="31"/>
      <c r="E4034" s="44"/>
      <c r="F4034" s="43"/>
      <c r="G4034" s="84"/>
      <c r="H4034" s="31"/>
      <c r="I4034" s="31"/>
      <c r="J4034" s="84"/>
      <c r="K4034" s="31"/>
      <c r="L4034" s="31"/>
      <c r="M4034" s="169"/>
      <c r="N4034" s="148"/>
      <c r="O4034" s="106"/>
      <c r="P4034" s="43"/>
      <c r="Q4034" s="31"/>
      <c r="R4034" s="84"/>
      <c r="S4034" s="31"/>
      <c r="T4034" s="31"/>
      <c r="U4034" s="169"/>
      <c r="V4034" s="150"/>
      <c r="W4034" s="141" t="str" cm="1">
        <f t="array" ref="W4034">IF(SUM(LEN(B4034:V4034))=0,"",IF(OR(OR(ISBLANK(F4034),SUM(LEN(C4034),LEN(D4034))=0),AND(NOT(E4034="Unknown"),ISBLANK(J4034)),AND(NOT(O4034="Unknown"),ISBLANK(R4034))),"Missing Information", INDEX(Table15[Entire Service Line Classification], MATCH(SUMIFS(Table15[Unique ID],Table15[System-Owned Portion],E4034,Table15[If Material Anything Other than "Lead" in Column E,Was Material Ever Previously Lead?],G4034,Table15[Customer-Owned Portion],O4034),Table15[Unique ID],0),0)))</f>
        <v/>
      </c>
      <c r="X4034"/>
    </row>
    <row r="4035" spans="2:24" x14ac:dyDescent="0.35">
      <c r="B4035" s="146"/>
      <c r="C4035" s="31"/>
      <c r="D4035" s="31"/>
      <c r="E4035" s="44"/>
      <c r="F4035" s="43"/>
      <c r="G4035" s="84"/>
      <c r="H4035" s="31"/>
      <c r="I4035" s="31"/>
      <c r="J4035" s="84"/>
      <c r="K4035" s="31"/>
      <c r="L4035" s="31"/>
      <c r="M4035" s="169"/>
      <c r="N4035" s="148"/>
      <c r="O4035" s="106"/>
      <c r="P4035" s="43"/>
      <c r="Q4035" s="31"/>
      <c r="R4035" s="84"/>
      <c r="S4035" s="31"/>
      <c r="T4035" s="31"/>
      <c r="U4035" s="169"/>
      <c r="V4035" s="150"/>
      <c r="W4035" s="141" t="str" cm="1">
        <f t="array" ref="W4035">IF(SUM(LEN(B4035:V4035))=0,"",IF(OR(OR(ISBLANK(F4035),SUM(LEN(C4035),LEN(D4035))=0),AND(NOT(E4035="Unknown"),ISBLANK(J4035)),AND(NOT(O4035="Unknown"),ISBLANK(R4035))),"Missing Information", INDEX(Table15[Entire Service Line Classification], MATCH(SUMIFS(Table15[Unique ID],Table15[System-Owned Portion],E4035,Table15[If Material Anything Other than "Lead" in Column E,Was Material Ever Previously Lead?],G4035,Table15[Customer-Owned Portion],O4035),Table15[Unique ID],0),0)))</f>
        <v/>
      </c>
      <c r="X4035"/>
    </row>
    <row r="4036" spans="2:24" x14ac:dyDescent="0.35">
      <c r="B4036" s="146"/>
      <c r="C4036" s="31"/>
      <c r="D4036" s="31"/>
      <c r="E4036" s="44"/>
      <c r="F4036" s="43"/>
      <c r="G4036" s="84"/>
      <c r="H4036" s="31"/>
      <c r="I4036" s="31"/>
      <c r="J4036" s="84"/>
      <c r="K4036" s="31"/>
      <c r="L4036" s="31"/>
      <c r="M4036" s="169"/>
      <c r="N4036" s="148"/>
      <c r="O4036" s="106"/>
      <c r="P4036" s="43"/>
      <c r="Q4036" s="31"/>
      <c r="R4036" s="84"/>
      <c r="S4036" s="31"/>
      <c r="T4036" s="31"/>
      <c r="U4036" s="169"/>
      <c r="V4036" s="150"/>
      <c r="W4036" s="141" t="str" cm="1">
        <f t="array" ref="W4036">IF(SUM(LEN(B4036:V4036))=0,"",IF(OR(OR(ISBLANK(F4036),SUM(LEN(C4036),LEN(D4036))=0),AND(NOT(E4036="Unknown"),ISBLANK(J4036)),AND(NOT(O4036="Unknown"),ISBLANK(R4036))),"Missing Information", INDEX(Table15[Entire Service Line Classification], MATCH(SUMIFS(Table15[Unique ID],Table15[System-Owned Portion],E4036,Table15[If Material Anything Other than "Lead" in Column E,Was Material Ever Previously Lead?],G4036,Table15[Customer-Owned Portion],O4036),Table15[Unique ID],0),0)))</f>
        <v/>
      </c>
      <c r="X4036"/>
    </row>
    <row r="4037" spans="2:24" x14ac:dyDescent="0.35">
      <c r="B4037" s="146"/>
      <c r="C4037" s="31"/>
      <c r="D4037" s="31"/>
      <c r="E4037" s="44"/>
      <c r="F4037" s="43"/>
      <c r="G4037" s="84"/>
      <c r="H4037" s="31"/>
      <c r="I4037" s="31"/>
      <c r="J4037" s="84"/>
      <c r="K4037" s="31"/>
      <c r="L4037" s="31"/>
      <c r="M4037" s="169"/>
      <c r="N4037" s="148"/>
      <c r="O4037" s="106"/>
      <c r="P4037" s="43"/>
      <c r="Q4037" s="31"/>
      <c r="R4037" s="84"/>
      <c r="S4037" s="31"/>
      <c r="T4037" s="31"/>
      <c r="U4037" s="169"/>
      <c r="V4037" s="150"/>
      <c r="W4037" s="141" t="str" cm="1">
        <f t="array" ref="W4037">IF(SUM(LEN(B4037:V4037))=0,"",IF(OR(OR(ISBLANK(F4037),SUM(LEN(C4037),LEN(D4037))=0),AND(NOT(E4037="Unknown"),ISBLANK(J4037)),AND(NOT(O4037="Unknown"),ISBLANK(R4037))),"Missing Information", INDEX(Table15[Entire Service Line Classification], MATCH(SUMIFS(Table15[Unique ID],Table15[System-Owned Portion],E4037,Table15[If Material Anything Other than "Lead" in Column E,Was Material Ever Previously Lead?],G4037,Table15[Customer-Owned Portion],O4037),Table15[Unique ID],0),0)))</f>
        <v/>
      </c>
      <c r="X4037"/>
    </row>
    <row r="4038" spans="2:24" x14ac:dyDescent="0.35">
      <c r="B4038" s="146"/>
      <c r="C4038" s="31"/>
      <c r="D4038" s="31"/>
      <c r="E4038" s="44"/>
      <c r="F4038" s="43"/>
      <c r="G4038" s="84"/>
      <c r="H4038" s="31"/>
      <c r="I4038" s="31"/>
      <c r="J4038" s="84"/>
      <c r="K4038" s="31"/>
      <c r="L4038" s="31"/>
      <c r="M4038" s="169"/>
      <c r="N4038" s="148"/>
      <c r="O4038" s="106"/>
      <c r="P4038" s="43"/>
      <c r="Q4038" s="31"/>
      <c r="R4038" s="84"/>
      <c r="S4038" s="31"/>
      <c r="T4038" s="31"/>
      <c r="U4038" s="169"/>
      <c r="V4038" s="150"/>
      <c r="W4038" s="141" t="str" cm="1">
        <f t="array" ref="W4038">IF(SUM(LEN(B4038:V4038))=0,"",IF(OR(OR(ISBLANK(F4038),SUM(LEN(C4038),LEN(D4038))=0),AND(NOT(E4038="Unknown"),ISBLANK(J4038)),AND(NOT(O4038="Unknown"),ISBLANK(R4038))),"Missing Information", INDEX(Table15[Entire Service Line Classification], MATCH(SUMIFS(Table15[Unique ID],Table15[System-Owned Portion],E4038,Table15[If Material Anything Other than "Lead" in Column E,Was Material Ever Previously Lead?],G4038,Table15[Customer-Owned Portion],O4038),Table15[Unique ID],0),0)))</f>
        <v/>
      </c>
      <c r="X4038"/>
    </row>
    <row r="4039" spans="2:24" x14ac:dyDescent="0.35">
      <c r="B4039" s="146"/>
      <c r="C4039" s="31"/>
      <c r="D4039" s="31"/>
      <c r="E4039" s="44"/>
      <c r="F4039" s="43"/>
      <c r="G4039" s="84"/>
      <c r="H4039" s="31"/>
      <c r="I4039" s="31"/>
      <c r="J4039" s="84"/>
      <c r="K4039" s="31"/>
      <c r="L4039" s="31"/>
      <c r="M4039" s="169"/>
      <c r="N4039" s="148"/>
      <c r="O4039" s="106"/>
      <c r="P4039" s="43"/>
      <c r="Q4039" s="31"/>
      <c r="R4039" s="84"/>
      <c r="S4039" s="31"/>
      <c r="T4039" s="31"/>
      <c r="U4039" s="169"/>
      <c r="V4039" s="150"/>
      <c r="W4039" s="141" t="str" cm="1">
        <f t="array" ref="W4039">IF(SUM(LEN(B4039:V4039))=0,"",IF(OR(OR(ISBLANK(F4039),SUM(LEN(C4039),LEN(D4039))=0),AND(NOT(E4039="Unknown"),ISBLANK(J4039)),AND(NOT(O4039="Unknown"),ISBLANK(R4039))),"Missing Information", INDEX(Table15[Entire Service Line Classification], MATCH(SUMIFS(Table15[Unique ID],Table15[System-Owned Portion],E4039,Table15[If Material Anything Other than "Lead" in Column E,Was Material Ever Previously Lead?],G4039,Table15[Customer-Owned Portion],O4039),Table15[Unique ID],0),0)))</f>
        <v/>
      </c>
      <c r="X4039"/>
    </row>
    <row r="4040" spans="2:24" x14ac:dyDescent="0.35">
      <c r="B4040" s="146"/>
      <c r="C4040" s="31"/>
      <c r="D4040" s="31"/>
      <c r="E4040" s="44"/>
      <c r="F4040" s="43"/>
      <c r="G4040" s="84"/>
      <c r="H4040" s="31"/>
      <c r="I4040" s="31"/>
      <c r="J4040" s="84"/>
      <c r="K4040" s="31"/>
      <c r="L4040" s="31"/>
      <c r="M4040" s="169"/>
      <c r="N4040" s="148"/>
      <c r="O4040" s="106"/>
      <c r="P4040" s="43"/>
      <c r="Q4040" s="31"/>
      <c r="R4040" s="84"/>
      <c r="S4040" s="31"/>
      <c r="T4040" s="31"/>
      <c r="U4040" s="169"/>
      <c r="V4040" s="150"/>
      <c r="W4040" s="141" t="str" cm="1">
        <f t="array" ref="W4040">IF(SUM(LEN(B4040:V4040))=0,"",IF(OR(OR(ISBLANK(F4040),SUM(LEN(C4040),LEN(D4040))=0),AND(NOT(E4040="Unknown"),ISBLANK(J4040)),AND(NOT(O4040="Unknown"),ISBLANK(R4040))),"Missing Information", INDEX(Table15[Entire Service Line Classification], MATCH(SUMIFS(Table15[Unique ID],Table15[System-Owned Portion],E4040,Table15[If Material Anything Other than "Lead" in Column E,Was Material Ever Previously Lead?],G4040,Table15[Customer-Owned Portion],O4040),Table15[Unique ID],0),0)))</f>
        <v/>
      </c>
      <c r="X4040"/>
    </row>
    <row r="4041" spans="2:24" x14ac:dyDescent="0.35">
      <c r="B4041" s="146"/>
      <c r="C4041" s="31"/>
      <c r="D4041" s="31"/>
      <c r="E4041" s="44"/>
      <c r="F4041" s="43"/>
      <c r="G4041" s="84"/>
      <c r="H4041" s="31"/>
      <c r="I4041" s="31"/>
      <c r="J4041" s="84"/>
      <c r="K4041" s="31"/>
      <c r="L4041" s="31"/>
      <c r="M4041" s="169"/>
      <c r="N4041" s="148"/>
      <c r="O4041" s="106"/>
      <c r="P4041" s="43"/>
      <c r="Q4041" s="31"/>
      <c r="R4041" s="84"/>
      <c r="S4041" s="31"/>
      <c r="T4041" s="31"/>
      <c r="U4041" s="169"/>
      <c r="V4041" s="150"/>
      <c r="W4041" s="141" t="str" cm="1">
        <f t="array" ref="W4041">IF(SUM(LEN(B4041:V4041))=0,"",IF(OR(OR(ISBLANK(F4041),SUM(LEN(C4041),LEN(D4041))=0),AND(NOT(E4041="Unknown"),ISBLANK(J4041)),AND(NOT(O4041="Unknown"),ISBLANK(R4041))),"Missing Information", INDEX(Table15[Entire Service Line Classification], MATCH(SUMIFS(Table15[Unique ID],Table15[System-Owned Portion],E4041,Table15[If Material Anything Other than "Lead" in Column E,Was Material Ever Previously Lead?],G4041,Table15[Customer-Owned Portion],O4041),Table15[Unique ID],0),0)))</f>
        <v/>
      </c>
      <c r="X4041"/>
    </row>
    <row r="4042" spans="2:24" x14ac:dyDescent="0.35">
      <c r="B4042" s="146"/>
      <c r="C4042" s="31"/>
      <c r="D4042" s="31"/>
      <c r="E4042" s="44"/>
      <c r="F4042" s="43"/>
      <c r="G4042" s="84"/>
      <c r="H4042" s="31"/>
      <c r="I4042" s="31"/>
      <c r="J4042" s="84"/>
      <c r="K4042" s="31"/>
      <c r="L4042" s="31"/>
      <c r="M4042" s="169"/>
      <c r="N4042" s="148"/>
      <c r="O4042" s="106"/>
      <c r="P4042" s="43"/>
      <c r="Q4042" s="31"/>
      <c r="R4042" s="84"/>
      <c r="S4042" s="31"/>
      <c r="T4042" s="31"/>
      <c r="U4042" s="169"/>
      <c r="V4042" s="150"/>
      <c r="W4042" s="141" t="str" cm="1">
        <f t="array" ref="W4042">IF(SUM(LEN(B4042:V4042))=0,"",IF(OR(OR(ISBLANK(F4042),SUM(LEN(C4042),LEN(D4042))=0),AND(NOT(E4042="Unknown"),ISBLANK(J4042)),AND(NOT(O4042="Unknown"),ISBLANK(R4042))),"Missing Information", INDEX(Table15[Entire Service Line Classification], MATCH(SUMIFS(Table15[Unique ID],Table15[System-Owned Portion],E4042,Table15[If Material Anything Other than "Lead" in Column E,Was Material Ever Previously Lead?],G4042,Table15[Customer-Owned Portion],O4042),Table15[Unique ID],0),0)))</f>
        <v/>
      </c>
      <c r="X4042"/>
    </row>
    <row r="4043" spans="2:24" x14ac:dyDescent="0.35">
      <c r="B4043" s="146"/>
      <c r="C4043" s="31"/>
      <c r="D4043" s="31"/>
      <c r="E4043" s="44"/>
      <c r="F4043" s="43"/>
      <c r="G4043" s="84"/>
      <c r="H4043" s="31"/>
      <c r="I4043" s="31"/>
      <c r="J4043" s="84"/>
      <c r="K4043" s="31"/>
      <c r="L4043" s="31"/>
      <c r="M4043" s="169"/>
      <c r="N4043" s="148"/>
      <c r="O4043" s="106"/>
      <c r="P4043" s="43"/>
      <c r="Q4043" s="31"/>
      <c r="R4043" s="84"/>
      <c r="S4043" s="31"/>
      <c r="T4043" s="31"/>
      <c r="U4043" s="169"/>
      <c r="V4043" s="150"/>
      <c r="W4043" s="141" t="str" cm="1">
        <f t="array" ref="W4043">IF(SUM(LEN(B4043:V4043))=0,"",IF(OR(OR(ISBLANK(F4043),SUM(LEN(C4043),LEN(D4043))=0),AND(NOT(E4043="Unknown"),ISBLANK(J4043)),AND(NOT(O4043="Unknown"),ISBLANK(R4043))),"Missing Information", INDEX(Table15[Entire Service Line Classification], MATCH(SUMIFS(Table15[Unique ID],Table15[System-Owned Portion],E4043,Table15[If Material Anything Other than "Lead" in Column E,Was Material Ever Previously Lead?],G4043,Table15[Customer-Owned Portion],O4043),Table15[Unique ID],0),0)))</f>
        <v/>
      </c>
      <c r="X4043"/>
    </row>
    <row r="4044" spans="2:24" x14ac:dyDescent="0.35">
      <c r="B4044" s="146"/>
      <c r="C4044" s="31"/>
      <c r="D4044" s="31"/>
      <c r="E4044" s="44"/>
      <c r="F4044" s="43"/>
      <c r="G4044" s="84"/>
      <c r="H4044" s="31"/>
      <c r="I4044" s="31"/>
      <c r="J4044" s="84"/>
      <c r="K4044" s="31"/>
      <c r="L4044" s="31"/>
      <c r="M4044" s="169"/>
      <c r="N4044" s="148"/>
      <c r="O4044" s="106"/>
      <c r="P4044" s="43"/>
      <c r="Q4044" s="31"/>
      <c r="R4044" s="84"/>
      <c r="S4044" s="31"/>
      <c r="T4044" s="31"/>
      <c r="U4044" s="169"/>
      <c r="V4044" s="150"/>
      <c r="W4044" s="141" t="str" cm="1">
        <f t="array" ref="W4044">IF(SUM(LEN(B4044:V4044))=0,"",IF(OR(OR(ISBLANK(F4044),SUM(LEN(C4044),LEN(D4044))=0),AND(NOT(E4044="Unknown"),ISBLANK(J4044)),AND(NOT(O4044="Unknown"),ISBLANK(R4044))),"Missing Information", INDEX(Table15[Entire Service Line Classification], MATCH(SUMIFS(Table15[Unique ID],Table15[System-Owned Portion],E4044,Table15[If Material Anything Other than "Lead" in Column E,Was Material Ever Previously Lead?],G4044,Table15[Customer-Owned Portion],O4044),Table15[Unique ID],0),0)))</f>
        <v/>
      </c>
      <c r="X4044"/>
    </row>
    <row r="4045" spans="2:24" x14ac:dyDescent="0.35">
      <c r="B4045" s="146"/>
      <c r="C4045" s="31"/>
      <c r="D4045" s="31"/>
      <c r="E4045" s="44"/>
      <c r="F4045" s="43"/>
      <c r="G4045" s="84"/>
      <c r="H4045" s="31"/>
      <c r="I4045" s="31"/>
      <c r="J4045" s="84"/>
      <c r="K4045" s="31"/>
      <c r="L4045" s="31"/>
      <c r="M4045" s="169"/>
      <c r="N4045" s="148"/>
      <c r="O4045" s="106"/>
      <c r="P4045" s="43"/>
      <c r="Q4045" s="31"/>
      <c r="R4045" s="84"/>
      <c r="S4045" s="31"/>
      <c r="T4045" s="31"/>
      <c r="U4045" s="169"/>
      <c r="V4045" s="150"/>
      <c r="W4045" s="141" t="str" cm="1">
        <f t="array" ref="W4045">IF(SUM(LEN(B4045:V4045))=0,"",IF(OR(OR(ISBLANK(F4045),SUM(LEN(C4045),LEN(D4045))=0),AND(NOT(E4045="Unknown"),ISBLANK(J4045)),AND(NOT(O4045="Unknown"),ISBLANK(R4045))),"Missing Information", INDEX(Table15[Entire Service Line Classification], MATCH(SUMIFS(Table15[Unique ID],Table15[System-Owned Portion],E4045,Table15[If Material Anything Other than "Lead" in Column E,Was Material Ever Previously Lead?],G4045,Table15[Customer-Owned Portion],O4045),Table15[Unique ID],0),0)))</f>
        <v/>
      </c>
      <c r="X4045"/>
    </row>
    <row r="4046" spans="2:24" x14ac:dyDescent="0.35">
      <c r="B4046" s="146"/>
      <c r="C4046" s="31"/>
      <c r="D4046" s="31"/>
      <c r="E4046" s="44"/>
      <c r="F4046" s="43"/>
      <c r="G4046" s="84"/>
      <c r="H4046" s="31"/>
      <c r="I4046" s="31"/>
      <c r="J4046" s="84"/>
      <c r="K4046" s="31"/>
      <c r="L4046" s="31"/>
      <c r="M4046" s="169"/>
      <c r="N4046" s="148"/>
      <c r="O4046" s="106"/>
      <c r="P4046" s="43"/>
      <c r="Q4046" s="31"/>
      <c r="R4046" s="84"/>
      <c r="S4046" s="31"/>
      <c r="T4046" s="31"/>
      <c r="U4046" s="169"/>
      <c r="V4046" s="150"/>
      <c r="W4046" s="141" t="str" cm="1">
        <f t="array" ref="W4046">IF(SUM(LEN(B4046:V4046))=0,"",IF(OR(OR(ISBLANK(F4046),SUM(LEN(C4046),LEN(D4046))=0),AND(NOT(E4046="Unknown"),ISBLANK(J4046)),AND(NOT(O4046="Unknown"),ISBLANK(R4046))),"Missing Information", INDEX(Table15[Entire Service Line Classification], MATCH(SUMIFS(Table15[Unique ID],Table15[System-Owned Portion],E4046,Table15[If Material Anything Other than "Lead" in Column E,Was Material Ever Previously Lead?],G4046,Table15[Customer-Owned Portion],O4046),Table15[Unique ID],0),0)))</f>
        <v/>
      </c>
      <c r="X4046"/>
    </row>
    <row r="4047" spans="2:24" x14ac:dyDescent="0.35">
      <c r="B4047" s="146"/>
      <c r="C4047" s="31"/>
      <c r="D4047" s="31"/>
      <c r="E4047" s="44"/>
      <c r="F4047" s="43"/>
      <c r="G4047" s="84"/>
      <c r="H4047" s="31"/>
      <c r="I4047" s="31"/>
      <c r="J4047" s="84"/>
      <c r="K4047" s="31"/>
      <c r="L4047" s="31"/>
      <c r="M4047" s="169"/>
      <c r="N4047" s="148"/>
      <c r="O4047" s="106"/>
      <c r="P4047" s="43"/>
      <c r="Q4047" s="31"/>
      <c r="R4047" s="84"/>
      <c r="S4047" s="31"/>
      <c r="T4047" s="31"/>
      <c r="U4047" s="169"/>
      <c r="V4047" s="150"/>
      <c r="W4047" s="141" t="str" cm="1">
        <f t="array" ref="W4047">IF(SUM(LEN(B4047:V4047))=0,"",IF(OR(OR(ISBLANK(F4047),SUM(LEN(C4047),LEN(D4047))=0),AND(NOT(E4047="Unknown"),ISBLANK(J4047)),AND(NOT(O4047="Unknown"),ISBLANK(R4047))),"Missing Information", INDEX(Table15[Entire Service Line Classification], MATCH(SUMIFS(Table15[Unique ID],Table15[System-Owned Portion],E4047,Table15[If Material Anything Other than "Lead" in Column E,Was Material Ever Previously Lead?],G4047,Table15[Customer-Owned Portion],O4047),Table15[Unique ID],0),0)))</f>
        <v/>
      </c>
      <c r="X4047"/>
    </row>
    <row r="4048" spans="2:24" x14ac:dyDescent="0.35">
      <c r="B4048" s="146"/>
      <c r="C4048" s="31"/>
      <c r="D4048" s="31"/>
      <c r="E4048" s="44"/>
      <c r="F4048" s="43"/>
      <c r="G4048" s="84"/>
      <c r="H4048" s="31"/>
      <c r="I4048" s="31"/>
      <c r="J4048" s="84"/>
      <c r="K4048" s="31"/>
      <c r="L4048" s="31"/>
      <c r="M4048" s="169"/>
      <c r="N4048" s="148"/>
      <c r="O4048" s="106"/>
      <c r="P4048" s="43"/>
      <c r="Q4048" s="31"/>
      <c r="R4048" s="84"/>
      <c r="S4048" s="31"/>
      <c r="T4048" s="31"/>
      <c r="U4048" s="169"/>
      <c r="V4048" s="150"/>
      <c r="W4048" s="141" t="str" cm="1">
        <f t="array" ref="W4048">IF(SUM(LEN(B4048:V4048))=0,"",IF(OR(OR(ISBLANK(F4048),SUM(LEN(C4048),LEN(D4048))=0),AND(NOT(E4048="Unknown"),ISBLANK(J4048)),AND(NOT(O4048="Unknown"),ISBLANK(R4048))),"Missing Information", INDEX(Table15[Entire Service Line Classification], MATCH(SUMIFS(Table15[Unique ID],Table15[System-Owned Portion],E4048,Table15[If Material Anything Other than "Lead" in Column E,Was Material Ever Previously Lead?],G4048,Table15[Customer-Owned Portion],O4048),Table15[Unique ID],0),0)))</f>
        <v/>
      </c>
      <c r="X4048"/>
    </row>
    <row r="4049" spans="2:24" x14ac:dyDescent="0.35">
      <c r="B4049" s="146"/>
      <c r="C4049" s="31"/>
      <c r="D4049" s="31"/>
      <c r="E4049" s="44"/>
      <c r="F4049" s="43"/>
      <c r="G4049" s="84"/>
      <c r="H4049" s="31"/>
      <c r="I4049" s="31"/>
      <c r="J4049" s="84"/>
      <c r="K4049" s="31"/>
      <c r="L4049" s="31"/>
      <c r="M4049" s="169"/>
      <c r="N4049" s="148"/>
      <c r="O4049" s="106"/>
      <c r="P4049" s="43"/>
      <c r="Q4049" s="31"/>
      <c r="R4049" s="84"/>
      <c r="S4049" s="31"/>
      <c r="T4049" s="31"/>
      <c r="U4049" s="169"/>
      <c r="V4049" s="150"/>
      <c r="W4049" s="141" t="str" cm="1">
        <f t="array" ref="W4049">IF(SUM(LEN(B4049:V4049))=0,"",IF(OR(OR(ISBLANK(F4049),SUM(LEN(C4049),LEN(D4049))=0),AND(NOT(E4049="Unknown"),ISBLANK(J4049)),AND(NOT(O4049="Unknown"),ISBLANK(R4049))),"Missing Information", INDEX(Table15[Entire Service Line Classification], MATCH(SUMIFS(Table15[Unique ID],Table15[System-Owned Portion],E4049,Table15[If Material Anything Other than "Lead" in Column E,Was Material Ever Previously Lead?],G4049,Table15[Customer-Owned Portion],O4049),Table15[Unique ID],0),0)))</f>
        <v/>
      </c>
      <c r="X4049"/>
    </row>
    <row r="4050" spans="2:24" x14ac:dyDescent="0.35">
      <c r="B4050" s="146"/>
      <c r="C4050" s="31"/>
      <c r="D4050" s="31"/>
      <c r="E4050" s="44"/>
      <c r="F4050" s="43"/>
      <c r="G4050" s="84"/>
      <c r="H4050" s="31"/>
      <c r="I4050" s="31"/>
      <c r="J4050" s="84"/>
      <c r="K4050" s="31"/>
      <c r="L4050" s="31"/>
      <c r="M4050" s="169"/>
      <c r="N4050" s="148"/>
      <c r="O4050" s="106"/>
      <c r="P4050" s="43"/>
      <c r="Q4050" s="31"/>
      <c r="R4050" s="84"/>
      <c r="S4050" s="31"/>
      <c r="T4050" s="31"/>
      <c r="U4050" s="169"/>
      <c r="V4050" s="150"/>
      <c r="W4050" s="141" t="str" cm="1">
        <f t="array" ref="W4050">IF(SUM(LEN(B4050:V4050))=0,"",IF(OR(OR(ISBLANK(F4050),SUM(LEN(C4050),LEN(D4050))=0),AND(NOT(E4050="Unknown"),ISBLANK(J4050)),AND(NOT(O4050="Unknown"),ISBLANK(R4050))),"Missing Information", INDEX(Table15[Entire Service Line Classification], MATCH(SUMIFS(Table15[Unique ID],Table15[System-Owned Portion],E4050,Table15[If Material Anything Other than "Lead" in Column E,Was Material Ever Previously Lead?],G4050,Table15[Customer-Owned Portion],O4050),Table15[Unique ID],0),0)))</f>
        <v/>
      </c>
      <c r="X4050"/>
    </row>
    <row r="4051" spans="2:24" x14ac:dyDescent="0.35">
      <c r="B4051" s="146"/>
      <c r="C4051" s="31"/>
      <c r="D4051" s="31"/>
      <c r="E4051" s="44"/>
      <c r="F4051" s="43"/>
      <c r="G4051" s="84"/>
      <c r="H4051" s="31"/>
      <c r="I4051" s="31"/>
      <c r="J4051" s="84"/>
      <c r="K4051" s="31"/>
      <c r="L4051" s="31"/>
      <c r="M4051" s="169"/>
      <c r="N4051" s="148"/>
      <c r="O4051" s="106"/>
      <c r="P4051" s="43"/>
      <c r="Q4051" s="31"/>
      <c r="R4051" s="84"/>
      <c r="S4051" s="31"/>
      <c r="T4051" s="31"/>
      <c r="U4051" s="169"/>
      <c r="V4051" s="150"/>
      <c r="W4051" s="141" t="str" cm="1">
        <f t="array" ref="W4051">IF(SUM(LEN(B4051:V4051))=0,"",IF(OR(OR(ISBLANK(F4051),SUM(LEN(C4051),LEN(D4051))=0),AND(NOT(E4051="Unknown"),ISBLANK(J4051)),AND(NOT(O4051="Unknown"),ISBLANK(R4051))),"Missing Information", INDEX(Table15[Entire Service Line Classification], MATCH(SUMIFS(Table15[Unique ID],Table15[System-Owned Portion],E4051,Table15[If Material Anything Other than "Lead" in Column E,Was Material Ever Previously Lead?],G4051,Table15[Customer-Owned Portion],O4051),Table15[Unique ID],0),0)))</f>
        <v/>
      </c>
      <c r="X4051"/>
    </row>
    <row r="4052" spans="2:24" x14ac:dyDescent="0.35">
      <c r="B4052" s="146"/>
      <c r="C4052" s="31"/>
      <c r="D4052" s="31"/>
      <c r="E4052" s="44"/>
      <c r="F4052" s="43"/>
      <c r="G4052" s="84"/>
      <c r="H4052" s="31"/>
      <c r="I4052" s="31"/>
      <c r="J4052" s="84"/>
      <c r="K4052" s="31"/>
      <c r="L4052" s="31"/>
      <c r="M4052" s="169"/>
      <c r="N4052" s="148"/>
      <c r="O4052" s="106"/>
      <c r="P4052" s="43"/>
      <c r="Q4052" s="31"/>
      <c r="R4052" s="84"/>
      <c r="S4052" s="31"/>
      <c r="T4052" s="31"/>
      <c r="U4052" s="169"/>
      <c r="V4052" s="150"/>
      <c r="W4052" s="141" t="str" cm="1">
        <f t="array" ref="W4052">IF(SUM(LEN(B4052:V4052))=0,"",IF(OR(OR(ISBLANK(F4052),SUM(LEN(C4052),LEN(D4052))=0),AND(NOT(E4052="Unknown"),ISBLANK(J4052)),AND(NOT(O4052="Unknown"),ISBLANK(R4052))),"Missing Information", INDEX(Table15[Entire Service Line Classification], MATCH(SUMIFS(Table15[Unique ID],Table15[System-Owned Portion],E4052,Table15[If Material Anything Other than "Lead" in Column E,Was Material Ever Previously Lead?],G4052,Table15[Customer-Owned Portion],O4052),Table15[Unique ID],0),0)))</f>
        <v/>
      </c>
      <c r="X4052"/>
    </row>
    <row r="4053" spans="2:24" x14ac:dyDescent="0.35">
      <c r="B4053" s="146"/>
      <c r="C4053" s="31"/>
      <c r="D4053" s="31"/>
      <c r="E4053" s="44"/>
      <c r="F4053" s="43"/>
      <c r="G4053" s="84"/>
      <c r="H4053" s="31"/>
      <c r="I4053" s="31"/>
      <c r="J4053" s="84"/>
      <c r="K4053" s="31"/>
      <c r="L4053" s="31"/>
      <c r="M4053" s="169"/>
      <c r="N4053" s="148"/>
      <c r="O4053" s="106"/>
      <c r="P4053" s="43"/>
      <c r="Q4053" s="31"/>
      <c r="R4053" s="84"/>
      <c r="S4053" s="31"/>
      <c r="T4053" s="31"/>
      <c r="U4053" s="169"/>
      <c r="V4053" s="150"/>
      <c r="W4053" s="141" t="str" cm="1">
        <f t="array" ref="W4053">IF(SUM(LEN(B4053:V4053))=0,"",IF(OR(OR(ISBLANK(F4053),SUM(LEN(C4053),LEN(D4053))=0),AND(NOT(E4053="Unknown"),ISBLANK(J4053)),AND(NOT(O4053="Unknown"),ISBLANK(R4053))),"Missing Information", INDEX(Table15[Entire Service Line Classification], MATCH(SUMIFS(Table15[Unique ID],Table15[System-Owned Portion],E4053,Table15[If Material Anything Other than "Lead" in Column E,Was Material Ever Previously Lead?],G4053,Table15[Customer-Owned Portion],O4053),Table15[Unique ID],0),0)))</f>
        <v/>
      </c>
      <c r="X4053"/>
    </row>
    <row r="4054" spans="2:24" x14ac:dyDescent="0.35">
      <c r="B4054" s="146"/>
      <c r="C4054" s="31"/>
      <c r="D4054" s="31"/>
      <c r="E4054" s="44"/>
      <c r="F4054" s="43"/>
      <c r="G4054" s="84"/>
      <c r="H4054" s="31"/>
      <c r="I4054" s="31"/>
      <c r="J4054" s="84"/>
      <c r="K4054" s="31"/>
      <c r="L4054" s="31"/>
      <c r="M4054" s="169"/>
      <c r="N4054" s="148"/>
      <c r="O4054" s="106"/>
      <c r="P4054" s="43"/>
      <c r="Q4054" s="31"/>
      <c r="R4054" s="84"/>
      <c r="S4054" s="31"/>
      <c r="T4054" s="31"/>
      <c r="U4054" s="169"/>
      <c r="V4054" s="150"/>
      <c r="W4054" s="141" t="str" cm="1">
        <f t="array" ref="W4054">IF(SUM(LEN(B4054:V4054))=0,"",IF(OR(OR(ISBLANK(F4054),SUM(LEN(C4054),LEN(D4054))=0),AND(NOT(E4054="Unknown"),ISBLANK(J4054)),AND(NOT(O4054="Unknown"),ISBLANK(R4054))),"Missing Information", INDEX(Table15[Entire Service Line Classification], MATCH(SUMIFS(Table15[Unique ID],Table15[System-Owned Portion],E4054,Table15[If Material Anything Other than "Lead" in Column E,Was Material Ever Previously Lead?],G4054,Table15[Customer-Owned Portion],O4054),Table15[Unique ID],0),0)))</f>
        <v/>
      </c>
      <c r="X4054"/>
    </row>
    <row r="4055" spans="2:24" x14ac:dyDescent="0.35">
      <c r="B4055" s="146"/>
      <c r="C4055" s="31"/>
      <c r="D4055" s="31"/>
      <c r="E4055" s="44"/>
      <c r="F4055" s="43"/>
      <c r="G4055" s="84"/>
      <c r="H4055" s="31"/>
      <c r="I4055" s="31"/>
      <c r="J4055" s="84"/>
      <c r="K4055" s="31"/>
      <c r="L4055" s="31"/>
      <c r="M4055" s="169"/>
      <c r="N4055" s="148"/>
      <c r="O4055" s="106"/>
      <c r="P4055" s="43"/>
      <c r="Q4055" s="31"/>
      <c r="R4055" s="84"/>
      <c r="S4055" s="31"/>
      <c r="T4055" s="31"/>
      <c r="U4055" s="169"/>
      <c r="V4055" s="150"/>
      <c r="W4055" s="141" t="str" cm="1">
        <f t="array" ref="W4055">IF(SUM(LEN(B4055:V4055))=0,"",IF(OR(OR(ISBLANK(F4055),SUM(LEN(C4055),LEN(D4055))=0),AND(NOT(E4055="Unknown"),ISBLANK(J4055)),AND(NOT(O4055="Unknown"),ISBLANK(R4055))),"Missing Information", INDEX(Table15[Entire Service Line Classification], MATCH(SUMIFS(Table15[Unique ID],Table15[System-Owned Portion],E4055,Table15[If Material Anything Other than "Lead" in Column E,Was Material Ever Previously Lead?],G4055,Table15[Customer-Owned Portion],O4055),Table15[Unique ID],0),0)))</f>
        <v/>
      </c>
      <c r="X4055"/>
    </row>
    <row r="4056" spans="2:24" x14ac:dyDescent="0.35">
      <c r="B4056" s="146"/>
      <c r="C4056" s="31"/>
      <c r="D4056" s="31"/>
      <c r="E4056" s="44"/>
      <c r="F4056" s="43"/>
      <c r="G4056" s="84"/>
      <c r="H4056" s="31"/>
      <c r="I4056" s="31"/>
      <c r="J4056" s="84"/>
      <c r="K4056" s="31"/>
      <c r="L4056" s="31"/>
      <c r="M4056" s="169"/>
      <c r="N4056" s="148"/>
      <c r="O4056" s="106"/>
      <c r="P4056" s="43"/>
      <c r="Q4056" s="31"/>
      <c r="R4056" s="84"/>
      <c r="S4056" s="31"/>
      <c r="T4056" s="31"/>
      <c r="U4056" s="169"/>
      <c r="V4056" s="150"/>
      <c r="W4056" s="141" t="str" cm="1">
        <f t="array" ref="W4056">IF(SUM(LEN(B4056:V4056))=0,"",IF(OR(OR(ISBLANK(F4056),SUM(LEN(C4056),LEN(D4056))=0),AND(NOT(E4056="Unknown"),ISBLANK(J4056)),AND(NOT(O4056="Unknown"),ISBLANK(R4056))),"Missing Information", INDEX(Table15[Entire Service Line Classification], MATCH(SUMIFS(Table15[Unique ID],Table15[System-Owned Portion],E4056,Table15[If Material Anything Other than "Lead" in Column E,Was Material Ever Previously Lead?],G4056,Table15[Customer-Owned Portion],O4056),Table15[Unique ID],0),0)))</f>
        <v/>
      </c>
      <c r="X4056"/>
    </row>
    <row r="4057" spans="2:24" x14ac:dyDescent="0.35">
      <c r="B4057" s="146"/>
      <c r="C4057" s="31"/>
      <c r="D4057" s="31"/>
      <c r="E4057" s="44"/>
      <c r="F4057" s="43"/>
      <c r="G4057" s="84"/>
      <c r="H4057" s="31"/>
      <c r="I4057" s="31"/>
      <c r="J4057" s="84"/>
      <c r="K4057" s="31"/>
      <c r="L4057" s="31"/>
      <c r="M4057" s="169"/>
      <c r="N4057" s="148"/>
      <c r="O4057" s="106"/>
      <c r="P4057" s="43"/>
      <c r="Q4057" s="31"/>
      <c r="R4057" s="84"/>
      <c r="S4057" s="31"/>
      <c r="T4057" s="31"/>
      <c r="U4057" s="169"/>
      <c r="V4057" s="150"/>
      <c r="W4057" s="141" t="str" cm="1">
        <f t="array" ref="W4057">IF(SUM(LEN(B4057:V4057))=0,"",IF(OR(OR(ISBLANK(F4057),SUM(LEN(C4057),LEN(D4057))=0),AND(NOT(E4057="Unknown"),ISBLANK(J4057)),AND(NOT(O4057="Unknown"),ISBLANK(R4057))),"Missing Information", INDEX(Table15[Entire Service Line Classification], MATCH(SUMIFS(Table15[Unique ID],Table15[System-Owned Portion],E4057,Table15[If Material Anything Other than "Lead" in Column E,Was Material Ever Previously Lead?],G4057,Table15[Customer-Owned Portion],O4057),Table15[Unique ID],0),0)))</f>
        <v/>
      </c>
      <c r="X4057"/>
    </row>
    <row r="4058" spans="2:24" x14ac:dyDescent="0.35">
      <c r="B4058" s="146"/>
      <c r="C4058" s="31"/>
      <c r="D4058" s="31"/>
      <c r="E4058" s="44"/>
      <c r="F4058" s="43"/>
      <c r="G4058" s="84"/>
      <c r="H4058" s="31"/>
      <c r="I4058" s="31"/>
      <c r="J4058" s="84"/>
      <c r="K4058" s="31"/>
      <c r="L4058" s="31"/>
      <c r="M4058" s="169"/>
      <c r="N4058" s="148"/>
      <c r="O4058" s="106"/>
      <c r="P4058" s="43"/>
      <c r="Q4058" s="31"/>
      <c r="R4058" s="84"/>
      <c r="S4058" s="31"/>
      <c r="T4058" s="31"/>
      <c r="U4058" s="169"/>
      <c r="V4058" s="150"/>
      <c r="W4058" s="141" t="str" cm="1">
        <f t="array" ref="W4058">IF(SUM(LEN(B4058:V4058))=0,"",IF(OR(OR(ISBLANK(F4058),SUM(LEN(C4058),LEN(D4058))=0),AND(NOT(E4058="Unknown"),ISBLANK(J4058)),AND(NOT(O4058="Unknown"),ISBLANK(R4058))),"Missing Information", INDEX(Table15[Entire Service Line Classification], MATCH(SUMIFS(Table15[Unique ID],Table15[System-Owned Portion],E4058,Table15[If Material Anything Other than "Lead" in Column E,Was Material Ever Previously Lead?],G4058,Table15[Customer-Owned Portion],O4058),Table15[Unique ID],0),0)))</f>
        <v/>
      </c>
      <c r="X4058"/>
    </row>
    <row r="4059" spans="2:24" x14ac:dyDescent="0.35">
      <c r="B4059" s="146"/>
      <c r="C4059" s="31"/>
      <c r="D4059" s="31"/>
      <c r="E4059" s="44"/>
      <c r="F4059" s="43"/>
      <c r="G4059" s="84"/>
      <c r="H4059" s="31"/>
      <c r="I4059" s="31"/>
      <c r="J4059" s="84"/>
      <c r="K4059" s="31"/>
      <c r="L4059" s="31"/>
      <c r="M4059" s="169"/>
      <c r="N4059" s="148"/>
      <c r="O4059" s="106"/>
      <c r="P4059" s="43"/>
      <c r="Q4059" s="31"/>
      <c r="R4059" s="84"/>
      <c r="S4059" s="31"/>
      <c r="T4059" s="31"/>
      <c r="U4059" s="169"/>
      <c r="V4059" s="150"/>
      <c r="W4059" s="141" t="str" cm="1">
        <f t="array" ref="W4059">IF(SUM(LEN(B4059:V4059))=0,"",IF(OR(OR(ISBLANK(F4059),SUM(LEN(C4059),LEN(D4059))=0),AND(NOT(E4059="Unknown"),ISBLANK(J4059)),AND(NOT(O4059="Unknown"),ISBLANK(R4059))),"Missing Information", INDEX(Table15[Entire Service Line Classification], MATCH(SUMIFS(Table15[Unique ID],Table15[System-Owned Portion],E4059,Table15[If Material Anything Other than "Lead" in Column E,Was Material Ever Previously Lead?],G4059,Table15[Customer-Owned Portion],O4059),Table15[Unique ID],0),0)))</f>
        <v/>
      </c>
      <c r="X4059"/>
    </row>
    <row r="4060" spans="2:24" x14ac:dyDescent="0.35">
      <c r="B4060" s="146"/>
      <c r="C4060" s="31"/>
      <c r="D4060" s="31"/>
      <c r="E4060" s="44"/>
      <c r="F4060" s="43"/>
      <c r="G4060" s="84"/>
      <c r="H4060" s="31"/>
      <c r="I4060" s="31"/>
      <c r="J4060" s="84"/>
      <c r="K4060" s="31"/>
      <c r="L4060" s="31"/>
      <c r="M4060" s="169"/>
      <c r="N4060" s="148"/>
      <c r="O4060" s="106"/>
      <c r="P4060" s="43"/>
      <c r="Q4060" s="31"/>
      <c r="R4060" s="84"/>
      <c r="S4060" s="31"/>
      <c r="T4060" s="31"/>
      <c r="U4060" s="169"/>
      <c r="V4060" s="150"/>
      <c r="W4060" s="141" t="str" cm="1">
        <f t="array" ref="W4060">IF(SUM(LEN(B4060:V4060))=0,"",IF(OR(OR(ISBLANK(F4060),SUM(LEN(C4060),LEN(D4060))=0),AND(NOT(E4060="Unknown"),ISBLANK(J4060)),AND(NOT(O4060="Unknown"),ISBLANK(R4060))),"Missing Information", INDEX(Table15[Entire Service Line Classification], MATCH(SUMIFS(Table15[Unique ID],Table15[System-Owned Portion],E4060,Table15[If Material Anything Other than "Lead" in Column E,Was Material Ever Previously Lead?],G4060,Table15[Customer-Owned Portion],O4060),Table15[Unique ID],0),0)))</f>
        <v/>
      </c>
      <c r="X4060"/>
    </row>
    <row r="4061" spans="2:24" x14ac:dyDescent="0.35">
      <c r="B4061" s="146"/>
      <c r="C4061" s="31"/>
      <c r="D4061" s="31"/>
      <c r="E4061" s="44"/>
      <c r="F4061" s="43"/>
      <c r="G4061" s="84"/>
      <c r="H4061" s="31"/>
      <c r="I4061" s="31"/>
      <c r="J4061" s="84"/>
      <c r="K4061" s="31"/>
      <c r="L4061" s="31"/>
      <c r="M4061" s="169"/>
      <c r="N4061" s="148"/>
      <c r="O4061" s="106"/>
      <c r="P4061" s="43"/>
      <c r="Q4061" s="31"/>
      <c r="R4061" s="84"/>
      <c r="S4061" s="31"/>
      <c r="T4061" s="31"/>
      <c r="U4061" s="169"/>
      <c r="V4061" s="150"/>
      <c r="W4061" s="141" t="str" cm="1">
        <f t="array" ref="W4061">IF(SUM(LEN(B4061:V4061))=0,"",IF(OR(OR(ISBLANK(F4061),SUM(LEN(C4061),LEN(D4061))=0),AND(NOT(E4061="Unknown"),ISBLANK(J4061)),AND(NOT(O4061="Unknown"),ISBLANK(R4061))),"Missing Information", INDEX(Table15[Entire Service Line Classification], MATCH(SUMIFS(Table15[Unique ID],Table15[System-Owned Portion],E4061,Table15[If Material Anything Other than "Lead" in Column E,Was Material Ever Previously Lead?],G4061,Table15[Customer-Owned Portion],O4061),Table15[Unique ID],0),0)))</f>
        <v/>
      </c>
      <c r="X4061"/>
    </row>
    <row r="4062" spans="2:24" x14ac:dyDescent="0.35">
      <c r="B4062" s="146"/>
      <c r="C4062" s="31"/>
      <c r="D4062" s="31"/>
      <c r="E4062" s="44"/>
      <c r="F4062" s="43"/>
      <c r="G4062" s="84"/>
      <c r="H4062" s="31"/>
      <c r="I4062" s="31"/>
      <c r="J4062" s="84"/>
      <c r="K4062" s="31"/>
      <c r="L4062" s="31"/>
      <c r="M4062" s="169"/>
      <c r="N4062" s="148"/>
      <c r="O4062" s="106"/>
      <c r="P4062" s="43"/>
      <c r="Q4062" s="31"/>
      <c r="R4062" s="84"/>
      <c r="S4062" s="31"/>
      <c r="T4062" s="31"/>
      <c r="U4062" s="169"/>
      <c r="V4062" s="150"/>
      <c r="W4062" s="141" t="str" cm="1">
        <f t="array" ref="W4062">IF(SUM(LEN(B4062:V4062))=0,"",IF(OR(OR(ISBLANK(F4062),SUM(LEN(C4062),LEN(D4062))=0),AND(NOT(E4062="Unknown"),ISBLANK(J4062)),AND(NOT(O4062="Unknown"),ISBLANK(R4062))),"Missing Information", INDEX(Table15[Entire Service Line Classification], MATCH(SUMIFS(Table15[Unique ID],Table15[System-Owned Portion],E4062,Table15[If Material Anything Other than "Lead" in Column E,Was Material Ever Previously Lead?],G4062,Table15[Customer-Owned Portion],O4062),Table15[Unique ID],0),0)))</f>
        <v/>
      </c>
      <c r="X4062"/>
    </row>
    <row r="4063" spans="2:24" x14ac:dyDescent="0.35">
      <c r="B4063" s="146"/>
      <c r="C4063" s="31"/>
      <c r="D4063" s="31"/>
      <c r="E4063" s="44"/>
      <c r="F4063" s="43"/>
      <c r="G4063" s="84"/>
      <c r="H4063" s="31"/>
      <c r="I4063" s="31"/>
      <c r="J4063" s="84"/>
      <c r="K4063" s="31"/>
      <c r="L4063" s="31"/>
      <c r="M4063" s="169"/>
      <c r="N4063" s="148"/>
      <c r="O4063" s="106"/>
      <c r="P4063" s="43"/>
      <c r="Q4063" s="31"/>
      <c r="R4063" s="84"/>
      <c r="S4063" s="31"/>
      <c r="T4063" s="31"/>
      <c r="U4063" s="169"/>
      <c r="V4063" s="150"/>
      <c r="W4063" s="141" t="str" cm="1">
        <f t="array" ref="W4063">IF(SUM(LEN(B4063:V4063))=0,"",IF(OR(OR(ISBLANK(F4063),SUM(LEN(C4063),LEN(D4063))=0),AND(NOT(E4063="Unknown"),ISBLANK(J4063)),AND(NOT(O4063="Unknown"),ISBLANK(R4063))),"Missing Information", INDEX(Table15[Entire Service Line Classification], MATCH(SUMIFS(Table15[Unique ID],Table15[System-Owned Portion],E4063,Table15[If Material Anything Other than "Lead" in Column E,Was Material Ever Previously Lead?],G4063,Table15[Customer-Owned Portion],O4063),Table15[Unique ID],0),0)))</f>
        <v/>
      </c>
      <c r="X4063"/>
    </row>
    <row r="4064" spans="2:24" x14ac:dyDescent="0.35">
      <c r="B4064" s="146"/>
      <c r="C4064" s="31"/>
      <c r="D4064" s="31"/>
      <c r="E4064" s="44"/>
      <c r="F4064" s="43"/>
      <c r="G4064" s="84"/>
      <c r="H4064" s="31"/>
      <c r="I4064" s="31"/>
      <c r="J4064" s="84"/>
      <c r="K4064" s="31"/>
      <c r="L4064" s="31"/>
      <c r="M4064" s="169"/>
      <c r="N4064" s="148"/>
      <c r="O4064" s="106"/>
      <c r="P4064" s="43"/>
      <c r="Q4064" s="31"/>
      <c r="R4064" s="84"/>
      <c r="S4064" s="31"/>
      <c r="T4064" s="31"/>
      <c r="U4064" s="169"/>
      <c r="V4064" s="150"/>
      <c r="W4064" s="141" t="str" cm="1">
        <f t="array" ref="W4064">IF(SUM(LEN(B4064:V4064))=0,"",IF(OR(OR(ISBLANK(F4064),SUM(LEN(C4064),LEN(D4064))=0),AND(NOT(E4064="Unknown"),ISBLANK(J4064)),AND(NOT(O4064="Unknown"),ISBLANK(R4064))),"Missing Information", INDEX(Table15[Entire Service Line Classification], MATCH(SUMIFS(Table15[Unique ID],Table15[System-Owned Portion],E4064,Table15[If Material Anything Other than "Lead" in Column E,Was Material Ever Previously Lead?],G4064,Table15[Customer-Owned Portion],O4064),Table15[Unique ID],0),0)))</f>
        <v/>
      </c>
      <c r="X4064"/>
    </row>
    <row r="4065" spans="2:24" x14ac:dyDescent="0.35">
      <c r="B4065" s="146"/>
      <c r="C4065" s="31"/>
      <c r="D4065" s="31"/>
      <c r="E4065" s="44"/>
      <c r="F4065" s="43"/>
      <c r="G4065" s="84"/>
      <c r="H4065" s="31"/>
      <c r="I4065" s="31"/>
      <c r="J4065" s="84"/>
      <c r="K4065" s="31"/>
      <c r="L4065" s="31"/>
      <c r="M4065" s="169"/>
      <c r="N4065" s="148"/>
      <c r="O4065" s="106"/>
      <c r="P4065" s="43"/>
      <c r="Q4065" s="31"/>
      <c r="R4065" s="84"/>
      <c r="S4065" s="31"/>
      <c r="T4065" s="31"/>
      <c r="U4065" s="169"/>
      <c r="V4065" s="150"/>
      <c r="W4065" s="141" t="str" cm="1">
        <f t="array" ref="W4065">IF(SUM(LEN(B4065:V4065))=0,"",IF(OR(OR(ISBLANK(F4065),SUM(LEN(C4065),LEN(D4065))=0),AND(NOT(E4065="Unknown"),ISBLANK(J4065)),AND(NOT(O4065="Unknown"),ISBLANK(R4065))),"Missing Information", INDEX(Table15[Entire Service Line Classification], MATCH(SUMIFS(Table15[Unique ID],Table15[System-Owned Portion],E4065,Table15[If Material Anything Other than "Lead" in Column E,Was Material Ever Previously Lead?],G4065,Table15[Customer-Owned Portion],O4065),Table15[Unique ID],0),0)))</f>
        <v/>
      </c>
      <c r="X4065"/>
    </row>
    <row r="4066" spans="2:24" x14ac:dyDescent="0.35">
      <c r="B4066" s="146"/>
      <c r="C4066" s="31"/>
      <c r="D4066" s="31"/>
      <c r="E4066" s="44"/>
      <c r="F4066" s="43"/>
      <c r="G4066" s="84"/>
      <c r="H4066" s="31"/>
      <c r="I4066" s="31"/>
      <c r="J4066" s="84"/>
      <c r="K4066" s="31"/>
      <c r="L4066" s="31"/>
      <c r="M4066" s="169"/>
      <c r="N4066" s="148"/>
      <c r="O4066" s="106"/>
      <c r="P4066" s="43"/>
      <c r="Q4066" s="31"/>
      <c r="R4066" s="84"/>
      <c r="S4066" s="31"/>
      <c r="T4066" s="31"/>
      <c r="U4066" s="169"/>
      <c r="V4066" s="150"/>
      <c r="W4066" s="141" t="str" cm="1">
        <f t="array" ref="W4066">IF(SUM(LEN(B4066:V4066))=0,"",IF(OR(OR(ISBLANK(F4066),SUM(LEN(C4066),LEN(D4066))=0),AND(NOT(E4066="Unknown"),ISBLANK(J4066)),AND(NOT(O4066="Unknown"),ISBLANK(R4066))),"Missing Information", INDEX(Table15[Entire Service Line Classification], MATCH(SUMIFS(Table15[Unique ID],Table15[System-Owned Portion],E4066,Table15[If Material Anything Other than "Lead" in Column E,Was Material Ever Previously Lead?],G4066,Table15[Customer-Owned Portion],O4066),Table15[Unique ID],0),0)))</f>
        <v/>
      </c>
      <c r="X4066"/>
    </row>
    <row r="4067" spans="2:24" x14ac:dyDescent="0.35">
      <c r="B4067" s="146"/>
      <c r="C4067" s="31"/>
      <c r="D4067" s="31"/>
      <c r="E4067" s="44"/>
      <c r="F4067" s="43"/>
      <c r="G4067" s="84"/>
      <c r="H4067" s="31"/>
      <c r="I4067" s="31"/>
      <c r="J4067" s="84"/>
      <c r="K4067" s="31"/>
      <c r="L4067" s="31"/>
      <c r="M4067" s="169"/>
      <c r="N4067" s="148"/>
      <c r="O4067" s="106"/>
      <c r="P4067" s="43"/>
      <c r="Q4067" s="31"/>
      <c r="R4067" s="84"/>
      <c r="S4067" s="31"/>
      <c r="T4067" s="31"/>
      <c r="U4067" s="169"/>
      <c r="V4067" s="150"/>
      <c r="W4067" s="141" t="str" cm="1">
        <f t="array" ref="W4067">IF(SUM(LEN(B4067:V4067))=0,"",IF(OR(OR(ISBLANK(F4067),SUM(LEN(C4067),LEN(D4067))=0),AND(NOT(E4067="Unknown"),ISBLANK(J4067)),AND(NOT(O4067="Unknown"),ISBLANK(R4067))),"Missing Information", INDEX(Table15[Entire Service Line Classification], MATCH(SUMIFS(Table15[Unique ID],Table15[System-Owned Portion],E4067,Table15[If Material Anything Other than "Lead" in Column E,Was Material Ever Previously Lead?],G4067,Table15[Customer-Owned Portion],O4067),Table15[Unique ID],0),0)))</f>
        <v/>
      </c>
      <c r="X4067"/>
    </row>
    <row r="4068" spans="2:24" x14ac:dyDescent="0.35">
      <c r="B4068" s="146"/>
      <c r="C4068" s="31"/>
      <c r="D4068" s="31"/>
      <c r="E4068" s="44"/>
      <c r="F4068" s="43"/>
      <c r="G4068" s="84"/>
      <c r="H4068" s="31"/>
      <c r="I4068" s="31"/>
      <c r="J4068" s="84"/>
      <c r="K4068" s="31"/>
      <c r="L4068" s="31"/>
      <c r="M4068" s="169"/>
      <c r="N4068" s="148"/>
      <c r="O4068" s="106"/>
      <c r="P4068" s="43"/>
      <c r="Q4068" s="31"/>
      <c r="R4068" s="84"/>
      <c r="S4068" s="31"/>
      <c r="T4068" s="31"/>
      <c r="U4068" s="169"/>
      <c r="V4068" s="150"/>
      <c r="W4068" s="141" t="str" cm="1">
        <f t="array" ref="W4068">IF(SUM(LEN(B4068:V4068))=0,"",IF(OR(OR(ISBLANK(F4068),SUM(LEN(C4068),LEN(D4068))=0),AND(NOT(E4068="Unknown"),ISBLANK(J4068)),AND(NOT(O4068="Unknown"),ISBLANK(R4068))),"Missing Information", INDEX(Table15[Entire Service Line Classification], MATCH(SUMIFS(Table15[Unique ID],Table15[System-Owned Portion],E4068,Table15[If Material Anything Other than "Lead" in Column E,Was Material Ever Previously Lead?],G4068,Table15[Customer-Owned Portion],O4068),Table15[Unique ID],0),0)))</f>
        <v/>
      </c>
      <c r="X4068"/>
    </row>
    <row r="4069" spans="2:24" x14ac:dyDescent="0.35">
      <c r="B4069" s="146"/>
      <c r="C4069" s="31"/>
      <c r="D4069" s="31"/>
      <c r="E4069" s="44"/>
      <c r="F4069" s="43"/>
      <c r="G4069" s="84"/>
      <c r="H4069" s="31"/>
      <c r="I4069" s="31"/>
      <c r="J4069" s="84"/>
      <c r="K4069" s="31"/>
      <c r="L4069" s="31"/>
      <c r="M4069" s="169"/>
      <c r="N4069" s="148"/>
      <c r="O4069" s="106"/>
      <c r="P4069" s="43"/>
      <c r="Q4069" s="31"/>
      <c r="R4069" s="84"/>
      <c r="S4069" s="31"/>
      <c r="T4069" s="31"/>
      <c r="U4069" s="169"/>
      <c r="V4069" s="150"/>
      <c r="W4069" s="141" t="str" cm="1">
        <f t="array" ref="W4069">IF(SUM(LEN(B4069:V4069))=0,"",IF(OR(OR(ISBLANK(F4069),SUM(LEN(C4069),LEN(D4069))=0),AND(NOT(E4069="Unknown"),ISBLANK(J4069)),AND(NOT(O4069="Unknown"),ISBLANK(R4069))),"Missing Information", INDEX(Table15[Entire Service Line Classification], MATCH(SUMIFS(Table15[Unique ID],Table15[System-Owned Portion],E4069,Table15[If Material Anything Other than "Lead" in Column E,Was Material Ever Previously Lead?],G4069,Table15[Customer-Owned Portion],O4069),Table15[Unique ID],0),0)))</f>
        <v/>
      </c>
      <c r="X4069"/>
    </row>
    <row r="4070" spans="2:24" x14ac:dyDescent="0.35">
      <c r="B4070" s="146"/>
      <c r="C4070" s="31"/>
      <c r="D4070" s="31"/>
      <c r="E4070" s="44"/>
      <c r="F4070" s="43"/>
      <c r="G4070" s="84"/>
      <c r="H4070" s="31"/>
      <c r="I4070" s="31"/>
      <c r="J4070" s="84"/>
      <c r="K4070" s="31"/>
      <c r="L4070" s="31"/>
      <c r="M4070" s="169"/>
      <c r="N4070" s="148"/>
      <c r="O4070" s="106"/>
      <c r="P4070" s="43"/>
      <c r="Q4070" s="31"/>
      <c r="R4070" s="84"/>
      <c r="S4070" s="31"/>
      <c r="T4070" s="31"/>
      <c r="U4070" s="169"/>
      <c r="V4070" s="150"/>
      <c r="W4070" s="141" t="str" cm="1">
        <f t="array" ref="W4070">IF(SUM(LEN(B4070:V4070))=0,"",IF(OR(OR(ISBLANK(F4070),SUM(LEN(C4070),LEN(D4070))=0),AND(NOT(E4070="Unknown"),ISBLANK(J4070)),AND(NOT(O4070="Unknown"),ISBLANK(R4070))),"Missing Information", INDEX(Table15[Entire Service Line Classification], MATCH(SUMIFS(Table15[Unique ID],Table15[System-Owned Portion],E4070,Table15[If Material Anything Other than "Lead" in Column E,Was Material Ever Previously Lead?],G4070,Table15[Customer-Owned Portion],O4070),Table15[Unique ID],0),0)))</f>
        <v/>
      </c>
      <c r="X4070"/>
    </row>
    <row r="4071" spans="2:24" x14ac:dyDescent="0.35">
      <c r="B4071" s="146"/>
      <c r="C4071" s="31"/>
      <c r="D4071" s="31"/>
      <c r="E4071" s="44"/>
      <c r="F4071" s="43"/>
      <c r="G4071" s="84"/>
      <c r="H4071" s="31"/>
      <c r="I4071" s="31"/>
      <c r="J4071" s="84"/>
      <c r="K4071" s="31"/>
      <c r="L4071" s="31"/>
      <c r="M4071" s="169"/>
      <c r="N4071" s="148"/>
      <c r="O4071" s="106"/>
      <c r="P4071" s="43"/>
      <c r="Q4071" s="31"/>
      <c r="R4071" s="84"/>
      <c r="S4071" s="31"/>
      <c r="T4071" s="31"/>
      <c r="U4071" s="169"/>
      <c r="V4071" s="150"/>
      <c r="W4071" s="141" t="str" cm="1">
        <f t="array" ref="W4071">IF(SUM(LEN(B4071:V4071))=0,"",IF(OR(OR(ISBLANK(F4071),SUM(LEN(C4071),LEN(D4071))=0),AND(NOT(E4071="Unknown"),ISBLANK(J4071)),AND(NOT(O4071="Unknown"),ISBLANK(R4071))),"Missing Information", INDEX(Table15[Entire Service Line Classification], MATCH(SUMIFS(Table15[Unique ID],Table15[System-Owned Portion],E4071,Table15[If Material Anything Other than "Lead" in Column E,Was Material Ever Previously Lead?],G4071,Table15[Customer-Owned Portion],O4071),Table15[Unique ID],0),0)))</f>
        <v/>
      </c>
      <c r="X4071"/>
    </row>
    <row r="4072" spans="2:24" x14ac:dyDescent="0.35">
      <c r="B4072" s="146"/>
      <c r="C4072" s="31"/>
      <c r="D4072" s="31"/>
      <c r="E4072" s="44"/>
      <c r="F4072" s="43"/>
      <c r="G4072" s="84"/>
      <c r="H4072" s="31"/>
      <c r="I4072" s="31"/>
      <c r="J4072" s="84"/>
      <c r="K4072" s="31"/>
      <c r="L4072" s="31"/>
      <c r="M4072" s="169"/>
      <c r="N4072" s="148"/>
      <c r="O4072" s="106"/>
      <c r="P4072" s="43"/>
      <c r="Q4072" s="31"/>
      <c r="R4072" s="84"/>
      <c r="S4072" s="31"/>
      <c r="T4072" s="31"/>
      <c r="U4072" s="169"/>
      <c r="V4072" s="150"/>
      <c r="W4072" s="141" t="str" cm="1">
        <f t="array" ref="W4072">IF(SUM(LEN(B4072:V4072))=0,"",IF(OR(OR(ISBLANK(F4072),SUM(LEN(C4072),LEN(D4072))=0),AND(NOT(E4072="Unknown"),ISBLANK(J4072)),AND(NOT(O4072="Unknown"),ISBLANK(R4072))),"Missing Information", INDEX(Table15[Entire Service Line Classification], MATCH(SUMIFS(Table15[Unique ID],Table15[System-Owned Portion],E4072,Table15[If Material Anything Other than "Lead" in Column E,Was Material Ever Previously Lead?],G4072,Table15[Customer-Owned Portion],O4072),Table15[Unique ID],0),0)))</f>
        <v/>
      </c>
      <c r="X4072"/>
    </row>
    <row r="4073" spans="2:24" x14ac:dyDescent="0.35">
      <c r="B4073" s="146"/>
      <c r="C4073" s="31"/>
      <c r="D4073" s="31"/>
      <c r="E4073" s="44"/>
      <c r="F4073" s="43"/>
      <c r="G4073" s="84"/>
      <c r="H4073" s="31"/>
      <c r="I4073" s="31"/>
      <c r="J4073" s="84"/>
      <c r="K4073" s="31"/>
      <c r="L4073" s="31"/>
      <c r="M4073" s="169"/>
      <c r="N4073" s="148"/>
      <c r="O4073" s="106"/>
      <c r="P4073" s="43"/>
      <c r="Q4073" s="31"/>
      <c r="R4073" s="84"/>
      <c r="S4073" s="31"/>
      <c r="T4073" s="31"/>
      <c r="U4073" s="169"/>
      <c r="V4073" s="150"/>
      <c r="W4073" s="141" t="str" cm="1">
        <f t="array" ref="W4073">IF(SUM(LEN(B4073:V4073))=0,"",IF(OR(OR(ISBLANK(F4073),SUM(LEN(C4073),LEN(D4073))=0),AND(NOT(E4073="Unknown"),ISBLANK(J4073)),AND(NOT(O4073="Unknown"),ISBLANK(R4073))),"Missing Information", INDEX(Table15[Entire Service Line Classification], MATCH(SUMIFS(Table15[Unique ID],Table15[System-Owned Portion],E4073,Table15[If Material Anything Other than "Lead" in Column E,Was Material Ever Previously Lead?],G4073,Table15[Customer-Owned Portion],O4073),Table15[Unique ID],0),0)))</f>
        <v/>
      </c>
      <c r="X4073"/>
    </row>
    <row r="4074" spans="2:24" x14ac:dyDescent="0.35">
      <c r="B4074" s="146"/>
      <c r="C4074" s="31"/>
      <c r="D4074" s="31"/>
      <c r="E4074" s="44"/>
      <c r="F4074" s="43"/>
      <c r="G4074" s="84"/>
      <c r="H4074" s="31"/>
      <c r="I4074" s="31"/>
      <c r="J4074" s="84"/>
      <c r="K4074" s="31"/>
      <c r="L4074" s="31"/>
      <c r="M4074" s="169"/>
      <c r="N4074" s="148"/>
      <c r="O4074" s="106"/>
      <c r="P4074" s="43"/>
      <c r="Q4074" s="31"/>
      <c r="R4074" s="84"/>
      <c r="S4074" s="31"/>
      <c r="T4074" s="31"/>
      <c r="U4074" s="169"/>
      <c r="V4074" s="150"/>
      <c r="W4074" s="141" t="str" cm="1">
        <f t="array" ref="W4074">IF(SUM(LEN(B4074:V4074))=0,"",IF(OR(OR(ISBLANK(F4074),SUM(LEN(C4074),LEN(D4074))=0),AND(NOT(E4074="Unknown"),ISBLANK(J4074)),AND(NOT(O4074="Unknown"),ISBLANK(R4074))),"Missing Information", INDEX(Table15[Entire Service Line Classification], MATCH(SUMIFS(Table15[Unique ID],Table15[System-Owned Portion],E4074,Table15[If Material Anything Other than "Lead" in Column E,Was Material Ever Previously Lead?],G4074,Table15[Customer-Owned Portion],O4074),Table15[Unique ID],0),0)))</f>
        <v/>
      </c>
      <c r="X4074"/>
    </row>
    <row r="4075" spans="2:24" x14ac:dyDescent="0.35">
      <c r="B4075" s="146"/>
      <c r="C4075" s="31"/>
      <c r="D4075" s="31"/>
      <c r="E4075" s="44"/>
      <c r="F4075" s="43"/>
      <c r="G4075" s="84"/>
      <c r="H4075" s="31"/>
      <c r="I4075" s="31"/>
      <c r="J4075" s="84"/>
      <c r="K4075" s="31"/>
      <c r="L4075" s="31"/>
      <c r="M4075" s="169"/>
      <c r="N4075" s="148"/>
      <c r="O4075" s="106"/>
      <c r="P4075" s="43"/>
      <c r="Q4075" s="31"/>
      <c r="R4075" s="84"/>
      <c r="S4075" s="31"/>
      <c r="T4075" s="31"/>
      <c r="U4075" s="169"/>
      <c r="V4075" s="150"/>
      <c r="W4075" s="141" t="str" cm="1">
        <f t="array" ref="W4075">IF(SUM(LEN(B4075:V4075))=0,"",IF(OR(OR(ISBLANK(F4075),SUM(LEN(C4075),LEN(D4075))=0),AND(NOT(E4075="Unknown"),ISBLANK(J4075)),AND(NOT(O4075="Unknown"),ISBLANK(R4075))),"Missing Information", INDEX(Table15[Entire Service Line Classification], MATCH(SUMIFS(Table15[Unique ID],Table15[System-Owned Portion],E4075,Table15[If Material Anything Other than "Lead" in Column E,Was Material Ever Previously Lead?],G4075,Table15[Customer-Owned Portion],O4075),Table15[Unique ID],0),0)))</f>
        <v/>
      </c>
      <c r="X4075"/>
    </row>
    <row r="4076" spans="2:24" x14ac:dyDescent="0.35">
      <c r="B4076" s="146"/>
      <c r="C4076" s="31"/>
      <c r="D4076" s="31"/>
      <c r="E4076" s="44"/>
      <c r="F4076" s="43"/>
      <c r="G4076" s="84"/>
      <c r="H4076" s="31"/>
      <c r="I4076" s="31"/>
      <c r="J4076" s="84"/>
      <c r="K4076" s="31"/>
      <c r="L4076" s="31"/>
      <c r="M4076" s="169"/>
      <c r="N4076" s="148"/>
      <c r="O4076" s="106"/>
      <c r="P4076" s="43"/>
      <c r="Q4076" s="31"/>
      <c r="R4076" s="84"/>
      <c r="S4076" s="31"/>
      <c r="T4076" s="31"/>
      <c r="U4076" s="169"/>
      <c r="V4076" s="150"/>
      <c r="W4076" s="141" t="str" cm="1">
        <f t="array" ref="W4076">IF(SUM(LEN(B4076:V4076))=0,"",IF(OR(OR(ISBLANK(F4076),SUM(LEN(C4076),LEN(D4076))=0),AND(NOT(E4076="Unknown"),ISBLANK(J4076)),AND(NOT(O4076="Unknown"),ISBLANK(R4076))),"Missing Information", INDEX(Table15[Entire Service Line Classification], MATCH(SUMIFS(Table15[Unique ID],Table15[System-Owned Portion],E4076,Table15[If Material Anything Other than "Lead" in Column E,Was Material Ever Previously Lead?],G4076,Table15[Customer-Owned Portion],O4076),Table15[Unique ID],0),0)))</f>
        <v/>
      </c>
      <c r="X4076"/>
    </row>
    <row r="4077" spans="2:24" x14ac:dyDescent="0.35">
      <c r="B4077" s="146"/>
      <c r="C4077" s="31"/>
      <c r="D4077" s="31"/>
      <c r="E4077" s="44"/>
      <c r="F4077" s="43"/>
      <c r="G4077" s="84"/>
      <c r="H4077" s="31"/>
      <c r="I4077" s="31"/>
      <c r="J4077" s="84"/>
      <c r="K4077" s="31"/>
      <c r="L4077" s="31"/>
      <c r="M4077" s="169"/>
      <c r="N4077" s="148"/>
      <c r="O4077" s="106"/>
      <c r="P4077" s="43"/>
      <c r="Q4077" s="31"/>
      <c r="R4077" s="84"/>
      <c r="S4077" s="31"/>
      <c r="T4077" s="31"/>
      <c r="U4077" s="169"/>
      <c r="V4077" s="150"/>
      <c r="W4077" s="141" t="str" cm="1">
        <f t="array" ref="W4077">IF(SUM(LEN(B4077:V4077))=0,"",IF(OR(OR(ISBLANK(F4077),SUM(LEN(C4077),LEN(D4077))=0),AND(NOT(E4077="Unknown"),ISBLANK(J4077)),AND(NOT(O4077="Unknown"),ISBLANK(R4077))),"Missing Information", INDEX(Table15[Entire Service Line Classification], MATCH(SUMIFS(Table15[Unique ID],Table15[System-Owned Portion],E4077,Table15[If Material Anything Other than "Lead" in Column E,Was Material Ever Previously Lead?],G4077,Table15[Customer-Owned Portion],O4077),Table15[Unique ID],0),0)))</f>
        <v/>
      </c>
      <c r="X4077"/>
    </row>
    <row r="4078" spans="2:24" x14ac:dyDescent="0.35">
      <c r="B4078" s="146"/>
      <c r="C4078" s="31"/>
      <c r="D4078" s="31"/>
      <c r="E4078" s="44"/>
      <c r="F4078" s="43"/>
      <c r="G4078" s="84"/>
      <c r="H4078" s="31"/>
      <c r="I4078" s="31"/>
      <c r="J4078" s="84"/>
      <c r="K4078" s="31"/>
      <c r="L4078" s="31"/>
      <c r="M4078" s="169"/>
      <c r="N4078" s="148"/>
      <c r="O4078" s="106"/>
      <c r="P4078" s="43"/>
      <c r="Q4078" s="31"/>
      <c r="R4078" s="84"/>
      <c r="S4078" s="31"/>
      <c r="T4078" s="31"/>
      <c r="U4078" s="169"/>
      <c r="V4078" s="150"/>
      <c r="W4078" s="141" t="str" cm="1">
        <f t="array" ref="W4078">IF(SUM(LEN(B4078:V4078))=0,"",IF(OR(OR(ISBLANK(F4078),SUM(LEN(C4078),LEN(D4078))=0),AND(NOT(E4078="Unknown"),ISBLANK(J4078)),AND(NOT(O4078="Unknown"),ISBLANK(R4078))),"Missing Information", INDEX(Table15[Entire Service Line Classification], MATCH(SUMIFS(Table15[Unique ID],Table15[System-Owned Portion],E4078,Table15[If Material Anything Other than "Lead" in Column E,Was Material Ever Previously Lead?],G4078,Table15[Customer-Owned Portion],O4078),Table15[Unique ID],0),0)))</f>
        <v/>
      </c>
      <c r="X4078"/>
    </row>
    <row r="4079" spans="2:24" x14ac:dyDescent="0.35">
      <c r="B4079" s="146"/>
      <c r="C4079" s="31"/>
      <c r="D4079" s="31"/>
      <c r="E4079" s="44"/>
      <c r="F4079" s="43"/>
      <c r="G4079" s="84"/>
      <c r="H4079" s="31"/>
      <c r="I4079" s="31"/>
      <c r="J4079" s="84"/>
      <c r="K4079" s="31"/>
      <c r="L4079" s="31"/>
      <c r="M4079" s="169"/>
      <c r="N4079" s="148"/>
      <c r="O4079" s="106"/>
      <c r="P4079" s="43"/>
      <c r="Q4079" s="31"/>
      <c r="R4079" s="84"/>
      <c r="S4079" s="31"/>
      <c r="T4079" s="31"/>
      <c r="U4079" s="169"/>
      <c r="V4079" s="150"/>
      <c r="W4079" s="141" t="str" cm="1">
        <f t="array" ref="W4079">IF(SUM(LEN(B4079:V4079))=0,"",IF(OR(OR(ISBLANK(F4079),SUM(LEN(C4079),LEN(D4079))=0),AND(NOT(E4079="Unknown"),ISBLANK(J4079)),AND(NOT(O4079="Unknown"),ISBLANK(R4079))),"Missing Information", INDEX(Table15[Entire Service Line Classification], MATCH(SUMIFS(Table15[Unique ID],Table15[System-Owned Portion],E4079,Table15[If Material Anything Other than "Lead" in Column E,Was Material Ever Previously Lead?],G4079,Table15[Customer-Owned Portion],O4079),Table15[Unique ID],0),0)))</f>
        <v/>
      </c>
      <c r="X4079"/>
    </row>
    <row r="4080" spans="2:24" x14ac:dyDescent="0.35">
      <c r="B4080" s="146"/>
      <c r="C4080" s="31"/>
      <c r="D4080" s="31"/>
      <c r="E4080" s="44"/>
      <c r="F4080" s="43"/>
      <c r="G4080" s="84"/>
      <c r="H4080" s="31"/>
      <c r="I4080" s="31"/>
      <c r="J4080" s="84"/>
      <c r="K4080" s="31"/>
      <c r="L4080" s="31"/>
      <c r="M4080" s="169"/>
      <c r="N4080" s="148"/>
      <c r="O4080" s="106"/>
      <c r="P4080" s="43"/>
      <c r="Q4080" s="31"/>
      <c r="R4080" s="84"/>
      <c r="S4080" s="31"/>
      <c r="T4080" s="31"/>
      <c r="U4080" s="169"/>
      <c r="V4080" s="150"/>
      <c r="W4080" s="141" t="str" cm="1">
        <f t="array" ref="W4080">IF(SUM(LEN(B4080:V4080))=0,"",IF(OR(OR(ISBLANK(F4080),SUM(LEN(C4080),LEN(D4080))=0),AND(NOT(E4080="Unknown"),ISBLANK(J4080)),AND(NOT(O4080="Unknown"),ISBLANK(R4080))),"Missing Information", INDEX(Table15[Entire Service Line Classification], MATCH(SUMIFS(Table15[Unique ID],Table15[System-Owned Portion],E4080,Table15[If Material Anything Other than "Lead" in Column E,Was Material Ever Previously Lead?],G4080,Table15[Customer-Owned Portion],O4080),Table15[Unique ID],0),0)))</f>
        <v/>
      </c>
      <c r="X4080"/>
    </row>
    <row r="4081" spans="2:24" x14ac:dyDescent="0.35">
      <c r="B4081" s="146"/>
      <c r="C4081" s="31"/>
      <c r="D4081" s="31"/>
      <c r="E4081" s="44"/>
      <c r="F4081" s="43"/>
      <c r="G4081" s="84"/>
      <c r="H4081" s="31"/>
      <c r="I4081" s="31"/>
      <c r="J4081" s="84"/>
      <c r="K4081" s="31"/>
      <c r="L4081" s="31"/>
      <c r="M4081" s="169"/>
      <c r="N4081" s="148"/>
      <c r="O4081" s="106"/>
      <c r="P4081" s="43"/>
      <c r="Q4081" s="31"/>
      <c r="R4081" s="84"/>
      <c r="S4081" s="31"/>
      <c r="T4081" s="31"/>
      <c r="U4081" s="169"/>
      <c r="V4081" s="150"/>
      <c r="W4081" s="141" t="str" cm="1">
        <f t="array" ref="W4081">IF(SUM(LEN(B4081:V4081))=0,"",IF(OR(OR(ISBLANK(F4081),SUM(LEN(C4081),LEN(D4081))=0),AND(NOT(E4081="Unknown"),ISBLANK(J4081)),AND(NOT(O4081="Unknown"),ISBLANK(R4081))),"Missing Information", INDEX(Table15[Entire Service Line Classification], MATCH(SUMIFS(Table15[Unique ID],Table15[System-Owned Portion],E4081,Table15[If Material Anything Other than "Lead" in Column E,Was Material Ever Previously Lead?],G4081,Table15[Customer-Owned Portion],O4081),Table15[Unique ID],0),0)))</f>
        <v/>
      </c>
      <c r="X4081"/>
    </row>
    <row r="4082" spans="2:24" x14ac:dyDescent="0.35">
      <c r="B4082" s="146"/>
      <c r="C4082" s="31"/>
      <c r="D4082" s="31"/>
      <c r="E4082" s="44"/>
      <c r="F4082" s="43"/>
      <c r="G4082" s="84"/>
      <c r="H4082" s="31"/>
      <c r="I4082" s="31"/>
      <c r="J4082" s="84"/>
      <c r="K4082" s="31"/>
      <c r="L4082" s="31"/>
      <c r="M4082" s="169"/>
      <c r="N4082" s="148"/>
      <c r="O4082" s="106"/>
      <c r="P4082" s="43"/>
      <c r="Q4082" s="31"/>
      <c r="R4082" s="84"/>
      <c r="S4082" s="31"/>
      <c r="T4082" s="31"/>
      <c r="U4082" s="169"/>
      <c r="V4082" s="150"/>
      <c r="W4082" s="141" t="str" cm="1">
        <f t="array" ref="W4082">IF(SUM(LEN(B4082:V4082))=0,"",IF(OR(OR(ISBLANK(F4082),SUM(LEN(C4082),LEN(D4082))=0),AND(NOT(E4082="Unknown"),ISBLANK(J4082)),AND(NOT(O4082="Unknown"),ISBLANK(R4082))),"Missing Information", INDEX(Table15[Entire Service Line Classification], MATCH(SUMIFS(Table15[Unique ID],Table15[System-Owned Portion],E4082,Table15[If Material Anything Other than "Lead" in Column E,Was Material Ever Previously Lead?],G4082,Table15[Customer-Owned Portion],O4082),Table15[Unique ID],0),0)))</f>
        <v/>
      </c>
      <c r="X4082"/>
    </row>
    <row r="4083" spans="2:24" x14ac:dyDescent="0.35">
      <c r="B4083" s="146"/>
      <c r="C4083" s="31"/>
      <c r="D4083" s="31"/>
      <c r="E4083" s="44"/>
      <c r="F4083" s="43"/>
      <c r="G4083" s="84"/>
      <c r="H4083" s="31"/>
      <c r="I4083" s="31"/>
      <c r="J4083" s="84"/>
      <c r="K4083" s="31"/>
      <c r="L4083" s="31"/>
      <c r="M4083" s="169"/>
      <c r="N4083" s="148"/>
      <c r="O4083" s="106"/>
      <c r="P4083" s="43"/>
      <c r="Q4083" s="31"/>
      <c r="R4083" s="84"/>
      <c r="S4083" s="31"/>
      <c r="T4083" s="31"/>
      <c r="U4083" s="169"/>
      <c r="V4083" s="150"/>
      <c r="W4083" s="141" t="str" cm="1">
        <f t="array" ref="W4083">IF(SUM(LEN(B4083:V4083))=0,"",IF(OR(OR(ISBLANK(F4083),SUM(LEN(C4083),LEN(D4083))=0),AND(NOT(E4083="Unknown"),ISBLANK(J4083)),AND(NOT(O4083="Unknown"),ISBLANK(R4083))),"Missing Information", INDEX(Table15[Entire Service Line Classification], MATCH(SUMIFS(Table15[Unique ID],Table15[System-Owned Portion],E4083,Table15[If Material Anything Other than "Lead" in Column E,Was Material Ever Previously Lead?],G4083,Table15[Customer-Owned Portion],O4083),Table15[Unique ID],0),0)))</f>
        <v/>
      </c>
      <c r="X4083"/>
    </row>
    <row r="4084" spans="2:24" x14ac:dyDescent="0.35">
      <c r="B4084" s="146"/>
      <c r="C4084" s="31"/>
      <c r="D4084" s="31"/>
      <c r="E4084" s="44"/>
      <c r="F4084" s="43"/>
      <c r="G4084" s="84"/>
      <c r="H4084" s="31"/>
      <c r="I4084" s="31"/>
      <c r="J4084" s="84"/>
      <c r="K4084" s="31"/>
      <c r="L4084" s="31"/>
      <c r="M4084" s="169"/>
      <c r="N4084" s="148"/>
      <c r="O4084" s="106"/>
      <c r="P4084" s="43"/>
      <c r="Q4084" s="31"/>
      <c r="R4084" s="84"/>
      <c r="S4084" s="31"/>
      <c r="T4084" s="31"/>
      <c r="U4084" s="169"/>
      <c r="V4084" s="150"/>
      <c r="W4084" s="141" t="str" cm="1">
        <f t="array" ref="W4084">IF(SUM(LEN(B4084:V4084))=0,"",IF(OR(OR(ISBLANK(F4084),SUM(LEN(C4084),LEN(D4084))=0),AND(NOT(E4084="Unknown"),ISBLANK(J4084)),AND(NOT(O4084="Unknown"),ISBLANK(R4084))),"Missing Information", INDEX(Table15[Entire Service Line Classification], MATCH(SUMIFS(Table15[Unique ID],Table15[System-Owned Portion],E4084,Table15[If Material Anything Other than "Lead" in Column E,Was Material Ever Previously Lead?],G4084,Table15[Customer-Owned Portion],O4084),Table15[Unique ID],0),0)))</f>
        <v/>
      </c>
      <c r="X4084"/>
    </row>
    <row r="4085" spans="2:24" x14ac:dyDescent="0.35">
      <c r="B4085" s="146"/>
      <c r="C4085" s="31"/>
      <c r="D4085" s="31"/>
      <c r="E4085" s="44"/>
      <c r="F4085" s="43"/>
      <c r="G4085" s="84"/>
      <c r="H4085" s="31"/>
      <c r="I4085" s="31"/>
      <c r="J4085" s="84"/>
      <c r="K4085" s="31"/>
      <c r="L4085" s="31"/>
      <c r="M4085" s="169"/>
      <c r="N4085" s="148"/>
      <c r="O4085" s="106"/>
      <c r="P4085" s="43"/>
      <c r="Q4085" s="31"/>
      <c r="R4085" s="84"/>
      <c r="S4085" s="31"/>
      <c r="T4085" s="31"/>
      <c r="U4085" s="169"/>
      <c r="V4085" s="150"/>
      <c r="W4085" s="141" t="str" cm="1">
        <f t="array" ref="W4085">IF(SUM(LEN(B4085:V4085))=0,"",IF(OR(OR(ISBLANK(F4085),SUM(LEN(C4085),LEN(D4085))=0),AND(NOT(E4085="Unknown"),ISBLANK(J4085)),AND(NOT(O4085="Unknown"),ISBLANK(R4085))),"Missing Information", INDEX(Table15[Entire Service Line Classification], MATCH(SUMIFS(Table15[Unique ID],Table15[System-Owned Portion],E4085,Table15[If Material Anything Other than "Lead" in Column E,Was Material Ever Previously Lead?],G4085,Table15[Customer-Owned Portion],O4085),Table15[Unique ID],0),0)))</f>
        <v/>
      </c>
      <c r="X4085"/>
    </row>
    <row r="4086" spans="2:24" x14ac:dyDescent="0.35">
      <c r="B4086" s="146"/>
      <c r="C4086" s="31"/>
      <c r="D4086" s="31"/>
      <c r="E4086" s="44"/>
      <c r="F4086" s="43"/>
      <c r="G4086" s="84"/>
      <c r="H4086" s="31"/>
      <c r="I4086" s="31"/>
      <c r="J4086" s="84"/>
      <c r="K4086" s="31"/>
      <c r="L4086" s="31"/>
      <c r="M4086" s="169"/>
      <c r="N4086" s="148"/>
      <c r="O4086" s="106"/>
      <c r="P4086" s="43"/>
      <c r="Q4086" s="31"/>
      <c r="R4086" s="84"/>
      <c r="S4086" s="31"/>
      <c r="T4086" s="31"/>
      <c r="U4086" s="169"/>
      <c r="V4086" s="150"/>
      <c r="W4086" s="141" t="str" cm="1">
        <f t="array" ref="W4086">IF(SUM(LEN(B4086:V4086))=0,"",IF(OR(OR(ISBLANK(F4086),SUM(LEN(C4086),LEN(D4086))=0),AND(NOT(E4086="Unknown"),ISBLANK(J4086)),AND(NOT(O4086="Unknown"),ISBLANK(R4086))),"Missing Information", INDEX(Table15[Entire Service Line Classification], MATCH(SUMIFS(Table15[Unique ID],Table15[System-Owned Portion],E4086,Table15[If Material Anything Other than "Lead" in Column E,Was Material Ever Previously Lead?],G4086,Table15[Customer-Owned Portion],O4086),Table15[Unique ID],0),0)))</f>
        <v/>
      </c>
      <c r="X4086"/>
    </row>
    <row r="4087" spans="2:24" x14ac:dyDescent="0.35">
      <c r="B4087" s="146"/>
      <c r="C4087" s="31"/>
      <c r="D4087" s="31"/>
      <c r="E4087" s="44"/>
      <c r="F4087" s="43"/>
      <c r="G4087" s="84"/>
      <c r="H4087" s="31"/>
      <c r="I4087" s="31"/>
      <c r="J4087" s="84"/>
      <c r="K4087" s="31"/>
      <c r="L4087" s="31"/>
      <c r="M4087" s="169"/>
      <c r="N4087" s="148"/>
      <c r="O4087" s="106"/>
      <c r="P4087" s="43"/>
      <c r="Q4087" s="31"/>
      <c r="R4087" s="84"/>
      <c r="S4087" s="31"/>
      <c r="T4087" s="31"/>
      <c r="U4087" s="169"/>
      <c r="V4087" s="150"/>
      <c r="W4087" s="141" t="str" cm="1">
        <f t="array" ref="W4087">IF(SUM(LEN(B4087:V4087))=0,"",IF(OR(OR(ISBLANK(F4087),SUM(LEN(C4087),LEN(D4087))=0),AND(NOT(E4087="Unknown"),ISBLANK(J4087)),AND(NOT(O4087="Unknown"),ISBLANK(R4087))),"Missing Information", INDEX(Table15[Entire Service Line Classification], MATCH(SUMIFS(Table15[Unique ID],Table15[System-Owned Portion],E4087,Table15[If Material Anything Other than "Lead" in Column E,Was Material Ever Previously Lead?],G4087,Table15[Customer-Owned Portion],O4087),Table15[Unique ID],0),0)))</f>
        <v/>
      </c>
      <c r="X4087"/>
    </row>
    <row r="4088" spans="2:24" x14ac:dyDescent="0.35">
      <c r="B4088" s="146"/>
      <c r="C4088" s="31"/>
      <c r="D4088" s="31"/>
      <c r="E4088" s="44"/>
      <c r="F4088" s="43"/>
      <c r="G4088" s="84"/>
      <c r="H4088" s="31"/>
      <c r="I4088" s="31"/>
      <c r="J4088" s="84"/>
      <c r="K4088" s="31"/>
      <c r="L4088" s="31"/>
      <c r="M4088" s="169"/>
      <c r="N4088" s="148"/>
      <c r="O4088" s="106"/>
      <c r="P4088" s="43"/>
      <c r="Q4088" s="31"/>
      <c r="R4088" s="84"/>
      <c r="S4088" s="31"/>
      <c r="T4088" s="31"/>
      <c r="U4088" s="169"/>
      <c r="V4088" s="150"/>
      <c r="W4088" s="141" t="str" cm="1">
        <f t="array" ref="W4088">IF(SUM(LEN(B4088:V4088))=0,"",IF(OR(OR(ISBLANK(F4088),SUM(LEN(C4088),LEN(D4088))=0),AND(NOT(E4088="Unknown"),ISBLANK(J4088)),AND(NOT(O4088="Unknown"),ISBLANK(R4088))),"Missing Information", INDEX(Table15[Entire Service Line Classification], MATCH(SUMIFS(Table15[Unique ID],Table15[System-Owned Portion],E4088,Table15[If Material Anything Other than "Lead" in Column E,Was Material Ever Previously Lead?],G4088,Table15[Customer-Owned Portion],O4088),Table15[Unique ID],0),0)))</f>
        <v/>
      </c>
      <c r="X4088"/>
    </row>
    <row r="4089" spans="2:24" x14ac:dyDescent="0.35">
      <c r="B4089" s="146"/>
      <c r="C4089" s="31"/>
      <c r="D4089" s="31"/>
      <c r="E4089" s="44"/>
      <c r="F4089" s="43"/>
      <c r="G4089" s="84"/>
      <c r="H4089" s="31"/>
      <c r="I4089" s="31"/>
      <c r="J4089" s="84"/>
      <c r="K4089" s="31"/>
      <c r="L4089" s="31"/>
      <c r="M4089" s="169"/>
      <c r="N4089" s="148"/>
      <c r="O4089" s="106"/>
      <c r="P4089" s="43"/>
      <c r="Q4089" s="31"/>
      <c r="R4089" s="84"/>
      <c r="S4089" s="31"/>
      <c r="T4089" s="31"/>
      <c r="U4089" s="169"/>
      <c r="V4089" s="150"/>
      <c r="W4089" s="141" t="str" cm="1">
        <f t="array" ref="W4089">IF(SUM(LEN(B4089:V4089))=0,"",IF(OR(OR(ISBLANK(F4089),SUM(LEN(C4089),LEN(D4089))=0),AND(NOT(E4089="Unknown"),ISBLANK(J4089)),AND(NOT(O4089="Unknown"),ISBLANK(R4089))),"Missing Information", INDEX(Table15[Entire Service Line Classification], MATCH(SUMIFS(Table15[Unique ID],Table15[System-Owned Portion],E4089,Table15[If Material Anything Other than "Lead" in Column E,Was Material Ever Previously Lead?],G4089,Table15[Customer-Owned Portion],O4089),Table15[Unique ID],0),0)))</f>
        <v/>
      </c>
      <c r="X4089"/>
    </row>
    <row r="4090" spans="2:24" x14ac:dyDescent="0.35">
      <c r="B4090" s="146"/>
      <c r="C4090" s="31"/>
      <c r="D4090" s="31"/>
      <c r="E4090" s="44"/>
      <c r="F4090" s="43"/>
      <c r="G4090" s="84"/>
      <c r="H4090" s="31"/>
      <c r="I4090" s="31"/>
      <c r="J4090" s="84"/>
      <c r="K4090" s="31"/>
      <c r="L4090" s="31"/>
      <c r="M4090" s="169"/>
      <c r="N4090" s="148"/>
      <c r="O4090" s="106"/>
      <c r="P4090" s="43"/>
      <c r="Q4090" s="31"/>
      <c r="R4090" s="84"/>
      <c r="S4090" s="31"/>
      <c r="T4090" s="31"/>
      <c r="U4090" s="169"/>
      <c r="V4090" s="150"/>
      <c r="W4090" s="141" t="str" cm="1">
        <f t="array" ref="W4090">IF(SUM(LEN(B4090:V4090))=0,"",IF(OR(OR(ISBLANK(F4090),SUM(LEN(C4090),LEN(D4090))=0),AND(NOT(E4090="Unknown"),ISBLANK(J4090)),AND(NOT(O4090="Unknown"),ISBLANK(R4090))),"Missing Information", INDEX(Table15[Entire Service Line Classification], MATCH(SUMIFS(Table15[Unique ID],Table15[System-Owned Portion],E4090,Table15[If Material Anything Other than "Lead" in Column E,Was Material Ever Previously Lead?],G4090,Table15[Customer-Owned Portion],O4090),Table15[Unique ID],0),0)))</f>
        <v/>
      </c>
      <c r="X4090"/>
    </row>
    <row r="4091" spans="2:24" x14ac:dyDescent="0.35">
      <c r="B4091" s="146"/>
      <c r="C4091" s="31"/>
      <c r="D4091" s="31"/>
      <c r="E4091" s="44"/>
      <c r="F4091" s="43"/>
      <c r="G4091" s="84"/>
      <c r="H4091" s="31"/>
      <c r="I4091" s="31"/>
      <c r="J4091" s="84"/>
      <c r="K4091" s="31"/>
      <c r="L4091" s="31"/>
      <c r="M4091" s="169"/>
      <c r="N4091" s="148"/>
      <c r="O4091" s="106"/>
      <c r="P4091" s="43"/>
      <c r="Q4091" s="31"/>
      <c r="R4091" s="84"/>
      <c r="S4091" s="31"/>
      <c r="T4091" s="31"/>
      <c r="U4091" s="169"/>
      <c r="V4091" s="150"/>
      <c r="W4091" s="141" t="str" cm="1">
        <f t="array" ref="W4091">IF(SUM(LEN(B4091:V4091))=0,"",IF(OR(OR(ISBLANK(F4091),SUM(LEN(C4091),LEN(D4091))=0),AND(NOT(E4091="Unknown"),ISBLANK(J4091)),AND(NOT(O4091="Unknown"),ISBLANK(R4091))),"Missing Information", INDEX(Table15[Entire Service Line Classification], MATCH(SUMIFS(Table15[Unique ID],Table15[System-Owned Portion],E4091,Table15[If Material Anything Other than "Lead" in Column E,Was Material Ever Previously Lead?],G4091,Table15[Customer-Owned Portion],O4091),Table15[Unique ID],0),0)))</f>
        <v/>
      </c>
      <c r="X4091"/>
    </row>
    <row r="4092" spans="2:24" x14ac:dyDescent="0.35">
      <c r="B4092" s="146"/>
      <c r="C4092" s="31"/>
      <c r="D4092" s="31"/>
      <c r="E4092" s="44"/>
      <c r="F4092" s="43"/>
      <c r="G4092" s="84"/>
      <c r="H4092" s="31"/>
      <c r="I4092" s="31"/>
      <c r="J4092" s="84"/>
      <c r="K4092" s="31"/>
      <c r="L4092" s="31"/>
      <c r="M4092" s="169"/>
      <c r="N4092" s="148"/>
      <c r="O4092" s="106"/>
      <c r="P4092" s="43"/>
      <c r="Q4092" s="31"/>
      <c r="R4092" s="84"/>
      <c r="S4092" s="31"/>
      <c r="T4092" s="31"/>
      <c r="U4092" s="169"/>
      <c r="V4092" s="150"/>
      <c r="W4092" s="141" t="str" cm="1">
        <f t="array" ref="W4092">IF(SUM(LEN(B4092:V4092))=0,"",IF(OR(OR(ISBLANK(F4092),SUM(LEN(C4092),LEN(D4092))=0),AND(NOT(E4092="Unknown"),ISBLANK(J4092)),AND(NOT(O4092="Unknown"),ISBLANK(R4092))),"Missing Information", INDEX(Table15[Entire Service Line Classification], MATCH(SUMIFS(Table15[Unique ID],Table15[System-Owned Portion],E4092,Table15[If Material Anything Other than "Lead" in Column E,Was Material Ever Previously Lead?],G4092,Table15[Customer-Owned Portion],O4092),Table15[Unique ID],0),0)))</f>
        <v/>
      </c>
      <c r="X4092"/>
    </row>
    <row r="4093" spans="2:24" x14ac:dyDescent="0.35">
      <c r="B4093" s="146"/>
      <c r="C4093" s="31"/>
      <c r="D4093" s="31"/>
      <c r="E4093" s="44"/>
      <c r="F4093" s="43"/>
      <c r="G4093" s="84"/>
      <c r="H4093" s="31"/>
      <c r="I4093" s="31"/>
      <c r="J4093" s="84"/>
      <c r="K4093" s="31"/>
      <c r="L4093" s="31"/>
      <c r="M4093" s="169"/>
      <c r="N4093" s="148"/>
      <c r="O4093" s="106"/>
      <c r="P4093" s="43"/>
      <c r="Q4093" s="31"/>
      <c r="R4093" s="84"/>
      <c r="S4093" s="31"/>
      <c r="T4093" s="31"/>
      <c r="U4093" s="169"/>
      <c r="V4093" s="150"/>
      <c r="W4093" s="141" t="str" cm="1">
        <f t="array" ref="W4093">IF(SUM(LEN(B4093:V4093))=0,"",IF(OR(OR(ISBLANK(F4093),SUM(LEN(C4093),LEN(D4093))=0),AND(NOT(E4093="Unknown"),ISBLANK(J4093)),AND(NOT(O4093="Unknown"),ISBLANK(R4093))),"Missing Information", INDEX(Table15[Entire Service Line Classification], MATCH(SUMIFS(Table15[Unique ID],Table15[System-Owned Portion],E4093,Table15[If Material Anything Other than "Lead" in Column E,Was Material Ever Previously Lead?],G4093,Table15[Customer-Owned Portion],O4093),Table15[Unique ID],0),0)))</f>
        <v/>
      </c>
      <c r="X4093"/>
    </row>
    <row r="4094" spans="2:24" x14ac:dyDescent="0.35">
      <c r="B4094" s="146"/>
      <c r="C4094" s="31"/>
      <c r="D4094" s="31"/>
      <c r="E4094" s="44"/>
      <c r="F4094" s="43"/>
      <c r="G4094" s="84"/>
      <c r="H4094" s="31"/>
      <c r="I4094" s="31"/>
      <c r="J4094" s="84"/>
      <c r="K4094" s="31"/>
      <c r="L4094" s="31"/>
      <c r="M4094" s="169"/>
      <c r="N4094" s="148"/>
      <c r="O4094" s="106"/>
      <c r="P4094" s="43"/>
      <c r="Q4094" s="31"/>
      <c r="R4094" s="84"/>
      <c r="S4094" s="31"/>
      <c r="T4094" s="31"/>
      <c r="U4094" s="169"/>
      <c r="V4094" s="150"/>
      <c r="W4094" s="141" t="str" cm="1">
        <f t="array" ref="W4094">IF(SUM(LEN(B4094:V4094))=0,"",IF(OR(OR(ISBLANK(F4094),SUM(LEN(C4094),LEN(D4094))=0),AND(NOT(E4094="Unknown"),ISBLANK(J4094)),AND(NOT(O4094="Unknown"),ISBLANK(R4094))),"Missing Information", INDEX(Table15[Entire Service Line Classification], MATCH(SUMIFS(Table15[Unique ID],Table15[System-Owned Portion],E4094,Table15[If Material Anything Other than "Lead" in Column E,Was Material Ever Previously Lead?],G4094,Table15[Customer-Owned Portion],O4094),Table15[Unique ID],0),0)))</f>
        <v/>
      </c>
      <c r="X4094"/>
    </row>
    <row r="4095" spans="2:24" x14ac:dyDescent="0.35">
      <c r="B4095" s="146"/>
      <c r="C4095" s="31"/>
      <c r="D4095" s="31"/>
      <c r="E4095" s="44"/>
      <c r="F4095" s="43"/>
      <c r="G4095" s="84"/>
      <c r="H4095" s="31"/>
      <c r="I4095" s="31"/>
      <c r="J4095" s="84"/>
      <c r="K4095" s="31"/>
      <c r="L4095" s="31"/>
      <c r="M4095" s="169"/>
      <c r="N4095" s="148"/>
      <c r="O4095" s="106"/>
      <c r="P4095" s="43"/>
      <c r="Q4095" s="31"/>
      <c r="R4095" s="84"/>
      <c r="S4095" s="31"/>
      <c r="T4095" s="31"/>
      <c r="U4095" s="169"/>
      <c r="V4095" s="150"/>
      <c r="W4095" s="141" t="str" cm="1">
        <f t="array" ref="W4095">IF(SUM(LEN(B4095:V4095))=0,"",IF(OR(OR(ISBLANK(F4095),SUM(LEN(C4095),LEN(D4095))=0),AND(NOT(E4095="Unknown"),ISBLANK(J4095)),AND(NOT(O4095="Unknown"),ISBLANK(R4095))),"Missing Information", INDEX(Table15[Entire Service Line Classification], MATCH(SUMIFS(Table15[Unique ID],Table15[System-Owned Portion],E4095,Table15[If Material Anything Other than "Lead" in Column E,Was Material Ever Previously Lead?],G4095,Table15[Customer-Owned Portion],O4095),Table15[Unique ID],0),0)))</f>
        <v/>
      </c>
      <c r="X4095"/>
    </row>
    <row r="4096" spans="2:24" x14ac:dyDescent="0.35">
      <c r="B4096" s="146"/>
      <c r="C4096" s="31"/>
      <c r="D4096" s="31"/>
      <c r="E4096" s="44"/>
      <c r="F4096" s="43"/>
      <c r="G4096" s="84"/>
      <c r="H4096" s="31"/>
      <c r="I4096" s="31"/>
      <c r="J4096" s="84"/>
      <c r="K4096" s="31"/>
      <c r="L4096" s="31"/>
      <c r="M4096" s="169"/>
      <c r="N4096" s="148"/>
      <c r="O4096" s="106"/>
      <c r="P4096" s="43"/>
      <c r="Q4096" s="31"/>
      <c r="R4096" s="84"/>
      <c r="S4096" s="31"/>
      <c r="T4096" s="31"/>
      <c r="U4096" s="169"/>
      <c r="V4096" s="150"/>
      <c r="W4096" s="141" t="str" cm="1">
        <f t="array" ref="W4096">IF(SUM(LEN(B4096:V4096))=0,"",IF(OR(OR(ISBLANK(F4096),SUM(LEN(C4096),LEN(D4096))=0),AND(NOT(E4096="Unknown"),ISBLANK(J4096)),AND(NOT(O4096="Unknown"),ISBLANK(R4096))),"Missing Information", INDEX(Table15[Entire Service Line Classification], MATCH(SUMIFS(Table15[Unique ID],Table15[System-Owned Portion],E4096,Table15[If Material Anything Other than "Lead" in Column E,Was Material Ever Previously Lead?],G4096,Table15[Customer-Owned Portion],O4096),Table15[Unique ID],0),0)))</f>
        <v/>
      </c>
      <c r="X4096"/>
    </row>
    <row r="4097" spans="2:24" x14ac:dyDescent="0.35">
      <c r="B4097" s="146"/>
      <c r="C4097" s="31"/>
      <c r="D4097" s="31"/>
      <c r="E4097" s="44"/>
      <c r="F4097" s="43"/>
      <c r="G4097" s="84"/>
      <c r="H4097" s="31"/>
      <c r="I4097" s="31"/>
      <c r="J4097" s="84"/>
      <c r="K4097" s="31"/>
      <c r="L4097" s="31"/>
      <c r="M4097" s="169"/>
      <c r="N4097" s="148"/>
      <c r="O4097" s="106"/>
      <c r="P4097" s="43"/>
      <c r="Q4097" s="31"/>
      <c r="R4097" s="84"/>
      <c r="S4097" s="31"/>
      <c r="T4097" s="31"/>
      <c r="U4097" s="169"/>
      <c r="V4097" s="150"/>
      <c r="W4097" s="141" t="str" cm="1">
        <f t="array" ref="W4097">IF(SUM(LEN(B4097:V4097))=0,"",IF(OR(OR(ISBLANK(F4097),SUM(LEN(C4097),LEN(D4097))=0),AND(NOT(E4097="Unknown"),ISBLANK(J4097)),AND(NOT(O4097="Unknown"),ISBLANK(R4097))),"Missing Information", INDEX(Table15[Entire Service Line Classification], MATCH(SUMIFS(Table15[Unique ID],Table15[System-Owned Portion],E4097,Table15[If Material Anything Other than "Lead" in Column E,Was Material Ever Previously Lead?],G4097,Table15[Customer-Owned Portion],O4097),Table15[Unique ID],0),0)))</f>
        <v/>
      </c>
      <c r="X4097"/>
    </row>
    <row r="4098" spans="2:24" x14ac:dyDescent="0.35">
      <c r="B4098" s="146"/>
      <c r="C4098" s="31"/>
      <c r="D4098" s="31"/>
      <c r="E4098" s="44"/>
      <c r="F4098" s="43"/>
      <c r="G4098" s="84"/>
      <c r="H4098" s="31"/>
      <c r="I4098" s="31"/>
      <c r="J4098" s="84"/>
      <c r="K4098" s="31"/>
      <c r="L4098" s="31"/>
      <c r="M4098" s="169"/>
      <c r="N4098" s="148"/>
      <c r="O4098" s="106"/>
      <c r="P4098" s="43"/>
      <c r="Q4098" s="31"/>
      <c r="R4098" s="84"/>
      <c r="S4098" s="31"/>
      <c r="T4098" s="31"/>
      <c r="U4098" s="169"/>
      <c r="V4098" s="150"/>
      <c r="W4098" s="141" t="str" cm="1">
        <f t="array" ref="W4098">IF(SUM(LEN(B4098:V4098))=0,"",IF(OR(OR(ISBLANK(F4098),SUM(LEN(C4098),LEN(D4098))=0),AND(NOT(E4098="Unknown"),ISBLANK(J4098)),AND(NOT(O4098="Unknown"),ISBLANK(R4098))),"Missing Information", INDEX(Table15[Entire Service Line Classification], MATCH(SUMIFS(Table15[Unique ID],Table15[System-Owned Portion],E4098,Table15[If Material Anything Other than "Lead" in Column E,Was Material Ever Previously Lead?],G4098,Table15[Customer-Owned Portion],O4098),Table15[Unique ID],0),0)))</f>
        <v/>
      </c>
      <c r="X4098"/>
    </row>
    <row r="4099" spans="2:24" x14ac:dyDescent="0.35">
      <c r="B4099" s="146"/>
      <c r="C4099" s="31"/>
      <c r="D4099" s="31"/>
      <c r="E4099" s="44"/>
      <c r="F4099" s="43"/>
      <c r="G4099" s="84"/>
      <c r="H4099" s="31"/>
      <c r="I4099" s="31"/>
      <c r="J4099" s="84"/>
      <c r="K4099" s="31"/>
      <c r="L4099" s="31"/>
      <c r="M4099" s="169"/>
      <c r="N4099" s="148"/>
      <c r="O4099" s="106"/>
      <c r="P4099" s="43"/>
      <c r="Q4099" s="31"/>
      <c r="R4099" s="84"/>
      <c r="S4099" s="31"/>
      <c r="T4099" s="31"/>
      <c r="U4099" s="169"/>
      <c r="V4099" s="150"/>
      <c r="W4099" s="141" t="str" cm="1">
        <f t="array" ref="W4099">IF(SUM(LEN(B4099:V4099))=0,"",IF(OR(OR(ISBLANK(F4099),SUM(LEN(C4099),LEN(D4099))=0),AND(NOT(E4099="Unknown"),ISBLANK(J4099)),AND(NOT(O4099="Unknown"),ISBLANK(R4099))),"Missing Information", INDEX(Table15[Entire Service Line Classification], MATCH(SUMIFS(Table15[Unique ID],Table15[System-Owned Portion],E4099,Table15[If Material Anything Other than "Lead" in Column E,Was Material Ever Previously Lead?],G4099,Table15[Customer-Owned Portion],O4099),Table15[Unique ID],0),0)))</f>
        <v/>
      </c>
      <c r="X4099"/>
    </row>
    <row r="4100" spans="2:24" x14ac:dyDescent="0.35">
      <c r="B4100" s="146"/>
      <c r="C4100" s="31"/>
      <c r="D4100" s="31"/>
      <c r="E4100" s="44"/>
      <c r="F4100" s="43"/>
      <c r="G4100" s="84"/>
      <c r="H4100" s="31"/>
      <c r="I4100" s="31"/>
      <c r="J4100" s="84"/>
      <c r="K4100" s="31"/>
      <c r="L4100" s="31"/>
      <c r="M4100" s="169"/>
      <c r="N4100" s="148"/>
      <c r="O4100" s="106"/>
      <c r="P4100" s="43"/>
      <c r="Q4100" s="31"/>
      <c r="R4100" s="84"/>
      <c r="S4100" s="31"/>
      <c r="T4100" s="31"/>
      <c r="U4100" s="169"/>
      <c r="V4100" s="150"/>
      <c r="W4100" s="141" t="str" cm="1">
        <f t="array" ref="W4100">IF(SUM(LEN(B4100:V4100))=0,"",IF(OR(OR(ISBLANK(F4100),SUM(LEN(C4100),LEN(D4100))=0),AND(NOT(E4100="Unknown"),ISBLANK(J4100)),AND(NOT(O4100="Unknown"),ISBLANK(R4100))),"Missing Information", INDEX(Table15[Entire Service Line Classification], MATCH(SUMIFS(Table15[Unique ID],Table15[System-Owned Portion],E4100,Table15[If Material Anything Other than "Lead" in Column E,Was Material Ever Previously Lead?],G4100,Table15[Customer-Owned Portion],O4100),Table15[Unique ID],0),0)))</f>
        <v/>
      </c>
      <c r="X4100"/>
    </row>
    <row r="4101" spans="2:24" x14ac:dyDescent="0.35">
      <c r="B4101" s="146"/>
      <c r="C4101" s="31"/>
      <c r="D4101" s="31"/>
      <c r="E4101" s="44"/>
      <c r="F4101" s="43"/>
      <c r="G4101" s="84"/>
      <c r="H4101" s="31"/>
      <c r="I4101" s="31"/>
      <c r="J4101" s="84"/>
      <c r="K4101" s="31"/>
      <c r="L4101" s="31"/>
      <c r="M4101" s="169"/>
      <c r="N4101" s="148"/>
      <c r="O4101" s="106"/>
      <c r="P4101" s="43"/>
      <c r="Q4101" s="31"/>
      <c r="R4101" s="84"/>
      <c r="S4101" s="31"/>
      <c r="T4101" s="31"/>
      <c r="U4101" s="169"/>
      <c r="V4101" s="150"/>
      <c r="W4101" s="141" t="str" cm="1">
        <f t="array" ref="W4101">IF(SUM(LEN(B4101:V4101))=0,"",IF(OR(OR(ISBLANK(F4101),SUM(LEN(C4101),LEN(D4101))=0),AND(NOT(E4101="Unknown"),ISBLANK(J4101)),AND(NOT(O4101="Unknown"),ISBLANK(R4101))),"Missing Information", INDEX(Table15[Entire Service Line Classification], MATCH(SUMIFS(Table15[Unique ID],Table15[System-Owned Portion],E4101,Table15[If Material Anything Other than "Lead" in Column E,Was Material Ever Previously Lead?],G4101,Table15[Customer-Owned Portion],O4101),Table15[Unique ID],0),0)))</f>
        <v/>
      </c>
      <c r="X4101"/>
    </row>
    <row r="4102" spans="2:24" x14ac:dyDescent="0.35">
      <c r="B4102" s="146"/>
      <c r="C4102" s="31"/>
      <c r="D4102" s="31"/>
      <c r="E4102" s="44"/>
      <c r="F4102" s="43"/>
      <c r="G4102" s="84"/>
      <c r="H4102" s="31"/>
      <c r="I4102" s="31"/>
      <c r="J4102" s="84"/>
      <c r="K4102" s="31"/>
      <c r="L4102" s="31"/>
      <c r="M4102" s="169"/>
      <c r="N4102" s="148"/>
      <c r="O4102" s="106"/>
      <c r="P4102" s="43"/>
      <c r="Q4102" s="31"/>
      <c r="R4102" s="84"/>
      <c r="S4102" s="31"/>
      <c r="T4102" s="31"/>
      <c r="U4102" s="169"/>
      <c r="V4102" s="150"/>
      <c r="W4102" s="141" t="str" cm="1">
        <f t="array" ref="W4102">IF(SUM(LEN(B4102:V4102))=0,"",IF(OR(OR(ISBLANK(F4102),SUM(LEN(C4102),LEN(D4102))=0),AND(NOT(E4102="Unknown"),ISBLANK(J4102)),AND(NOT(O4102="Unknown"),ISBLANK(R4102))),"Missing Information", INDEX(Table15[Entire Service Line Classification], MATCH(SUMIFS(Table15[Unique ID],Table15[System-Owned Portion],E4102,Table15[If Material Anything Other than "Lead" in Column E,Was Material Ever Previously Lead?],G4102,Table15[Customer-Owned Portion],O4102),Table15[Unique ID],0),0)))</f>
        <v/>
      </c>
      <c r="X4102"/>
    </row>
    <row r="4103" spans="2:24" x14ac:dyDescent="0.35">
      <c r="B4103" s="146"/>
      <c r="C4103" s="31"/>
      <c r="D4103" s="31"/>
      <c r="E4103" s="44"/>
      <c r="F4103" s="43"/>
      <c r="G4103" s="84"/>
      <c r="H4103" s="31"/>
      <c r="I4103" s="31"/>
      <c r="J4103" s="84"/>
      <c r="K4103" s="31"/>
      <c r="L4103" s="31"/>
      <c r="M4103" s="169"/>
      <c r="N4103" s="148"/>
      <c r="O4103" s="106"/>
      <c r="P4103" s="43"/>
      <c r="Q4103" s="31"/>
      <c r="R4103" s="84"/>
      <c r="S4103" s="31"/>
      <c r="T4103" s="31"/>
      <c r="U4103" s="169"/>
      <c r="V4103" s="150"/>
      <c r="W4103" s="141" t="str" cm="1">
        <f t="array" ref="W4103">IF(SUM(LEN(B4103:V4103))=0,"",IF(OR(OR(ISBLANK(F4103),SUM(LEN(C4103),LEN(D4103))=0),AND(NOT(E4103="Unknown"),ISBLANK(J4103)),AND(NOT(O4103="Unknown"),ISBLANK(R4103))),"Missing Information", INDEX(Table15[Entire Service Line Classification], MATCH(SUMIFS(Table15[Unique ID],Table15[System-Owned Portion],E4103,Table15[If Material Anything Other than "Lead" in Column E,Was Material Ever Previously Lead?],G4103,Table15[Customer-Owned Portion],O4103),Table15[Unique ID],0),0)))</f>
        <v/>
      </c>
      <c r="X4103"/>
    </row>
    <row r="4104" spans="2:24" x14ac:dyDescent="0.35">
      <c r="B4104" s="146"/>
      <c r="C4104" s="31"/>
      <c r="D4104" s="31"/>
      <c r="E4104" s="44"/>
      <c r="F4104" s="43"/>
      <c r="G4104" s="84"/>
      <c r="H4104" s="31"/>
      <c r="I4104" s="31"/>
      <c r="J4104" s="84"/>
      <c r="K4104" s="31"/>
      <c r="L4104" s="31"/>
      <c r="M4104" s="169"/>
      <c r="N4104" s="148"/>
      <c r="O4104" s="106"/>
      <c r="P4104" s="43"/>
      <c r="Q4104" s="31"/>
      <c r="R4104" s="84"/>
      <c r="S4104" s="31"/>
      <c r="T4104" s="31"/>
      <c r="U4104" s="169"/>
      <c r="V4104" s="150"/>
      <c r="W4104" s="141" t="str" cm="1">
        <f t="array" ref="W4104">IF(SUM(LEN(B4104:V4104))=0,"",IF(OR(OR(ISBLANK(F4104),SUM(LEN(C4104),LEN(D4104))=0),AND(NOT(E4104="Unknown"),ISBLANK(J4104)),AND(NOT(O4104="Unknown"),ISBLANK(R4104))),"Missing Information", INDEX(Table15[Entire Service Line Classification], MATCH(SUMIFS(Table15[Unique ID],Table15[System-Owned Portion],E4104,Table15[If Material Anything Other than "Lead" in Column E,Was Material Ever Previously Lead?],G4104,Table15[Customer-Owned Portion],O4104),Table15[Unique ID],0),0)))</f>
        <v/>
      </c>
      <c r="X4104"/>
    </row>
    <row r="4105" spans="2:24" x14ac:dyDescent="0.35">
      <c r="B4105" s="146"/>
      <c r="C4105" s="31"/>
      <c r="D4105" s="31"/>
      <c r="E4105" s="44"/>
      <c r="F4105" s="43"/>
      <c r="G4105" s="84"/>
      <c r="H4105" s="31"/>
      <c r="I4105" s="31"/>
      <c r="J4105" s="84"/>
      <c r="K4105" s="31"/>
      <c r="L4105" s="31"/>
      <c r="M4105" s="169"/>
      <c r="N4105" s="148"/>
      <c r="O4105" s="106"/>
      <c r="P4105" s="43"/>
      <c r="Q4105" s="31"/>
      <c r="R4105" s="84"/>
      <c r="S4105" s="31"/>
      <c r="T4105" s="31"/>
      <c r="U4105" s="169"/>
      <c r="V4105" s="150"/>
      <c r="W4105" s="141" t="str" cm="1">
        <f t="array" ref="W4105">IF(SUM(LEN(B4105:V4105))=0,"",IF(OR(OR(ISBLANK(F4105),SUM(LEN(C4105),LEN(D4105))=0),AND(NOT(E4105="Unknown"),ISBLANK(J4105)),AND(NOT(O4105="Unknown"),ISBLANK(R4105))),"Missing Information", INDEX(Table15[Entire Service Line Classification], MATCH(SUMIFS(Table15[Unique ID],Table15[System-Owned Portion],E4105,Table15[If Material Anything Other than "Lead" in Column E,Was Material Ever Previously Lead?],G4105,Table15[Customer-Owned Portion],O4105),Table15[Unique ID],0),0)))</f>
        <v/>
      </c>
      <c r="X4105"/>
    </row>
    <row r="4106" spans="2:24" x14ac:dyDescent="0.35">
      <c r="B4106" s="146"/>
      <c r="C4106" s="31"/>
      <c r="D4106" s="31"/>
      <c r="E4106" s="44"/>
      <c r="F4106" s="43"/>
      <c r="G4106" s="84"/>
      <c r="H4106" s="31"/>
      <c r="I4106" s="31"/>
      <c r="J4106" s="84"/>
      <c r="K4106" s="31"/>
      <c r="L4106" s="31"/>
      <c r="M4106" s="169"/>
      <c r="N4106" s="148"/>
      <c r="O4106" s="106"/>
      <c r="P4106" s="43"/>
      <c r="Q4106" s="31"/>
      <c r="R4106" s="84"/>
      <c r="S4106" s="31"/>
      <c r="T4106" s="31"/>
      <c r="U4106" s="169"/>
      <c r="V4106" s="150"/>
      <c r="W4106" s="141" t="str" cm="1">
        <f t="array" ref="W4106">IF(SUM(LEN(B4106:V4106))=0,"",IF(OR(OR(ISBLANK(F4106),SUM(LEN(C4106),LEN(D4106))=0),AND(NOT(E4106="Unknown"),ISBLANK(J4106)),AND(NOT(O4106="Unknown"),ISBLANK(R4106))),"Missing Information", INDEX(Table15[Entire Service Line Classification], MATCH(SUMIFS(Table15[Unique ID],Table15[System-Owned Portion],E4106,Table15[If Material Anything Other than "Lead" in Column E,Was Material Ever Previously Lead?],G4106,Table15[Customer-Owned Portion],O4106),Table15[Unique ID],0),0)))</f>
        <v/>
      </c>
      <c r="X4106"/>
    </row>
    <row r="4107" spans="2:24" x14ac:dyDescent="0.35">
      <c r="B4107" s="146"/>
      <c r="C4107" s="31"/>
      <c r="D4107" s="31"/>
      <c r="E4107" s="44"/>
      <c r="F4107" s="43"/>
      <c r="G4107" s="84"/>
      <c r="H4107" s="31"/>
      <c r="I4107" s="31"/>
      <c r="J4107" s="84"/>
      <c r="K4107" s="31"/>
      <c r="L4107" s="31"/>
      <c r="M4107" s="169"/>
      <c r="N4107" s="148"/>
      <c r="O4107" s="106"/>
      <c r="P4107" s="43"/>
      <c r="Q4107" s="31"/>
      <c r="R4107" s="84"/>
      <c r="S4107" s="31"/>
      <c r="T4107" s="31"/>
      <c r="U4107" s="169"/>
      <c r="V4107" s="150"/>
      <c r="W4107" s="141" t="str" cm="1">
        <f t="array" ref="W4107">IF(SUM(LEN(B4107:V4107))=0,"",IF(OR(OR(ISBLANK(F4107),SUM(LEN(C4107),LEN(D4107))=0),AND(NOT(E4107="Unknown"),ISBLANK(J4107)),AND(NOT(O4107="Unknown"),ISBLANK(R4107))),"Missing Information", INDEX(Table15[Entire Service Line Classification], MATCH(SUMIFS(Table15[Unique ID],Table15[System-Owned Portion],E4107,Table15[If Material Anything Other than "Lead" in Column E,Was Material Ever Previously Lead?],G4107,Table15[Customer-Owned Portion],O4107),Table15[Unique ID],0),0)))</f>
        <v/>
      </c>
      <c r="X4107"/>
    </row>
    <row r="4108" spans="2:24" x14ac:dyDescent="0.35">
      <c r="B4108" s="146"/>
      <c r="C4108" s="31"/>
      <c r="D4108" s="31"/>
      <c r="E4108" s="44"/>
      <c r="F4108" s="43"/>
      <c r="G4108" s="84"/>
      <c r="H4108" s="31"/>
      <c r="I4108" s="31"/>
      <c r="J4108" s="84"/>
      <c r="K4108" s="31"/>
      <c r="L4108" s="31"/>
      <c r="M4108" s="169"/>
      <c r="N4108" s="148"/>
      <c r="O4108" s="106"/>
      <c r="P4108" s="43"/>
      <c r="Q4108" s="31"/>
      <c r="R4108" s="84"/>
      <c r="S4108" s="31"/>
      <c r="T4108" s="31"/>
      <c r="U4108" s="169"/>
      <c r="V4108" s="150"/>
      <c r="W4108" s="141" t="str" cm="1">
        <f t="array" ref="W4108">IF(SUM(LEN(B4108:V4108))=0,"",IF(OR(OR(ISBLANK(F4108),SUM(LEN(C4108),LEN(D4108))=0),AND(NOT(E4108="Unknown"),ISBLANK(J4108)),AND(NOT(O4108="Unknown"),ISBLANK(R4108))),"Missing Information", INDEX(Table15[Entire Service Line Classification], MATCH(SUMIFS(Table15[Unique ID],Table15[System-Owned Portion],E4108,Table15[If Material Anything Other than "Lead" in Column E,Was Material Ever Previously Lead?],G4108,Table15[Customer-Owned Portion],O4108),Table15[Unique ID],0),0)))</f>
        <v/>
      </c>
      <c r="X4108"/>
    </row>
    <row r="4109" spans="2:24" x14ac:dyDescent="0.35">
      <c r="B4109" s="146"/>
      <c r="C4109" s="31"/>
      <c r="D4109" s="31"/>
      <c r="E4109" s="44"/>
      <c r="F4109" s="43"/>
      <c r="G4109" s="84"/>
      <c r="H4109" s="31"/>
      <c r="I4109" s="31"/>
      <c r="J4109" s="84"/>
      <c r="K4109" s="31"/>
      <c r="L4109" s="31"/>
      <c r="M4109" s="169"/>
      <c r="N4109" s="148"/>
      <c r="O4109" s="106"/>
      <c r="P4109" s="43"/>
      <c r="Q4109" s="31"/>
      <c r="R4109" s="84"/>
      <c r="S4109" s="31"/>
      <c r="T4109" s="31"/>
      <c r="U4109" s="169"/>
      <c r="V4109" s="150"/>
      <c r="W4109" s="141" t="str" cm="1">
        <f t="array" ref="W4109">IF(SUM(LEN(B4109:V4109))=0,"",IF(OR(OR(ISBLANK(F4109),SUM(LEN(C4109),LEN(D4109))=0),AND(NOT(E4109="Unknown"),ISBLANK(J4109)),AND(NOT(O4109="Unknown"),ISBLANK(R4109))),"Missing Information", INDEX(Table15[Entire Service Line Classification], MATCH(SUMIFS(Table15[Unique ID],Table15[System-Owned Portion],E4109,Table15[If Material Anything Other than "Lead" in Column E,Was Material Ever Previously Lead?],G4109,Table15[Customer-Owned Portion],O4109),Table15[Unique ID],0),0)))</f>
        <v/>
      </c>
      <c r="X4109"/>
    </row>
    <row r="4110" spans="2:24" x14ac:dyDescent="0.35">
      <c r="B4110" s="146"/>
      <c r="C4110" s="31"/>
      <c r="D4110" s="31"/>
      <c r="E4110" s="44"/>
      <c r="F4110" s="43"/>
      <c r="G4110" s="84"/>
      <c r="H4110" s="31"/>
      <c r="I4110" s="31"/>
      <c r="J4110" s="84"/>
      <c r="K4110" s="31"/>
      <c r="L4110" s="31"/>
      <c r="M4110" s="169"/>
      <c r="N4110" s="148"/>
      <c r="O4110" s="106"/>
      <c r="P4110" s="43"/>
      <c r="Q4110" s="31"/>
      <c r="R4110" s="84"/>
      <c r="S4110" s="31"/>
      <c r="T4110" s="31"/>
      <c r="U4110" s="169"/>
      <c r="V4110" s="150"/>
      <c r="W4110" s="141" t="str" cm="1">
        <f t="array" ref="W4110">IF(SUM(LEN(B4110:V4110))=0,"",IF(OR(OR(ISBLANK(F4110),SUM(LEN(C4110),LEN(D4110))=0),AND(NOT(E4110="Unknown"),ISBLANK(J4110)),AND(NOT(O4110="Unknown"),ISBLANK(R4110))),"Missing Information", INDEX(Table15[Entire Service Line Classification], MATCH(SUMIFS(Table15[Unique ID],Table15[System-Owned Portion],E4110,Table15[If Material Anything Other than "Lead" in Column E,Was Material Ever Previously Lead?],G4110,Table15[Customer-Owned Portion],O4110),Table15[Unique ID],0),0)))</f>
        <v/>
      </c>
      <c r="X4110"/>
    </row>
    <row r="4111" spans="2:24" x14ac:dyDescent="0.35">
      <c r="B4111" s="146"/>
      <c r="C4111" s="31"/>
      <c r="D4111" s="31"/>
      <c r="E4111" s="44"/>
      <c r="F4111" s="43"/>
      <c r="G4111" s="84"/>
      <c r="H4111" s="31"/>
      <c r="I4111" s="31"/>
      <c r="J4111" s="84"/>
      <c r="K4111" s="31"/>
      <c r="L4111" s="31"/>
      <c r="M4111" s="169"/>
      <c r="N4111" s="148"/>
      <c r="O4111" s="106"/>
      <c r="P4111" s="43"/>
      <c r="Q4111" s="31"/>
      <c r="R4111" s="84"/>
      <c r="S4111" s="31"/>
      <c r="T4111" s="31"/>
      <c r="U4111" s="169"/>
      <c r="V4111" s="150"/>
      <c r="W4111" s="141" t="str" cm="1">
        <f t="array" ref="W4111">IF(SUM(LEN(B4111:V4111))=0,"",IF(OR(OR(ISBLANK(F4111),SUM(LEN(C4111),LEN(D4111))=0),AND(NOT(E4111="Unknown"),ISBLANK(J4111)),AND(NOT(O4111="Unknown"),ISBLANK(R4111))),"Missing Information", INDEX(Table15[Entire Service Line Classification], MATCH(SUMIFS(Table15[Unique ID],Table15[System-Owned Portion],E4111,Table15[If Material Anything Other than "Lead" in Column E,Was Material Ever Previously Lead?],G4111,Table15[Customer-Owned Portion],O4111),Table15[Unique ID],0),0)))</f>
        <v/>
      </c>
      <c r="X4111"/>
    </row>
    <row r="4112" spans="2:24" x14ac:dyDescent="0.35">
      <c r="B4112" s="146"/>
      <c r="C4112" s="31"/>
      <c r="D4112" s="31"/>
      <c r="E4112" s="44"/>
      <c r="F4112" s="43"/>
      <c r="G4112" s="84"/>
      <c r="H4112" s="31"/>
      <c r="I4112" s="31"/>
      <c r="J4112" s="84"/>
      <c r="K4112" s="31"/>
      <c r="L4112" s="31"/>
      <c r="M4112" s="169"/>
      <c r="N4112" s="148"/>
      <c r="O4112" s="106"/>
      <c r="P4112" s="43"/>
      <c r="Q4112" s="31"/>
      <c r="R4112" s="84"/>
      <c r="S4112" s="31"/>
      <c r="T4112" s="31"/>
      <c r="U4112" s="169"/>
      <c r="V4112" s="150"/>
      <c r="W4112" s="141" t="str" cm="1">
        <f t="array" ref="W4112">IF(SUM(LEN(B4112:V4112))=0,"",IF(OR(OR(ISBLANK(F4112),SUM(LEN(C4112),LEN(D4112))=0),AND(NOT(E4112="Unknown"),ISBLANK(J4112)),AND(NOT(O4112="Unknown"),ISBLANK(R4112))),"Missing Information", INDEX(Table15[Entire Service Line Classification], MATCH(SUMIFS(Table15[Unique ID],Table15[System-Owned Portion],E4112,Table15[If Material Anything Other than "Lead" in Column E,Was Material Ever Previously Lead?],G4112,Table15[Customer-Owned Portion],O4112),Table15[Unique ID],0),0)))</f>
        <v/>
      </c>
      <c r="X4112"/>
    </row>
    <row r="4113" spans="2:24" x14ac:dyDescent="0.35">
      <c r="B4113" s="146"/>
      <c r="C4113" s="31"/>
      <c r="D4113" s="31"/>
      <c r="E4113" s="44"/>
      <c r="F4113" s="43"/>
      <c r="G4113" s="84"/>
      <c r="H4113" s="31"/>
      <c r="I4113" s="31"/>
      <c r="J4113" s="84"/>
      <c r="K4113" s="31"/>
      <c r="L4113" s="31"/>
      <c r="M4113" s="169"/>
      <c r="N4113" s="148"/>
      <c r="O4113" s="106"/>
      <c r="P4113" s="43"/>
      <c r="Q4113" s="31"/>
      <c r="R4113" s="84"/>
      <c r="S4113" s="31"/>
      <c r="T4113" s="31"/>
      <c r="U4113" s="169"/>
      <c r="V4113" s="150"/>
      <c r="W4113" s="141" t="str" cm="1">
        <f t="array" ref="W4113">IF(SUM(LEN(B4113:V4113))=0,"",IF(OR(OR(ISBLANK(F4113),SUM(LEN(C4113),LEN(D4113))=0),AND(NOT(E4113="Unknown"),ISBLANK(J4113)),AND(NOT(O4113="Unknown"),ISBLANK(R4113))),"Missing Information", INDEX(Table15[Entire Service Line Classification], MATCH(SUMIFS(Table15[Unique ID],Table15[System-Owned Portion],E4113,Table15[If Material Anything Other than "Lead" in Column E,Was Material Ever Previously Lead?],G4113,Table15[Customer-Owned Portion],O4113),Table15[Unique ID],0),0)))</f>
        <v/>
      </c>
      <c r="X4113"/>
    </row>
    <row r="4114" spans="2:24" x14ac:dyDescent="0.35">
      <c r="B4114" s="146"/>
      <c r="C4114" s="31"/>
      <c r="D4114" s="31"/>
      <c r="E4114" s="44"/>
      <c r="F4114" s="43"/>
      <c r="G4114" s="84"/>
      <c r="H4114" s="31"/>
      <c r="I4114" s="31"/>
      <c r="J4114" s="84"/>
      <c r="K4114" s="31"/>
      <c r="L4114" s="31"/>
      <c r="M4114" s="169"/>
      <c r="N4114" s="148"/>
      <c r="O4114" s="106"/>
      <c r="P4114" s="43"/>
      <c r="Q4114" s="31"/>
      <c r="R4114" s="84"/>
      <c r="S4114" s="31"/>
      <c r="T4114" s="31"/>
      <c r="U4114" s="169"/>
      <c r="V4114" s="150"/>
      <c r="W4114" s="141" t="str" cm="1">
        <f t="array" ref="W4114">IF(SUM(LEN(B4114:V4114))=0,"",IF(OR(OR(ISBLANK(F4114),SUM(LEN(C4114),LEN(D4114))=0),AND(NOT(E4114="Unknown"),ISBLANK(J4114)),AND(NOT(O4114="Unknown"),ISBLANK(R4114))),"Missing Information", INDEX(Table15[Entire Service Line Classification], MATCH(SUMIFS(Table15[Unique ID],Table15[System-Owned Portion],E4114,Table15[If Material Anything Other than "Lead" in Column E,Was Material Ever Previously Lead?],G4114,Table15[Customer-Owned Portion],O4114),Table15[Unique ID],0),0)))</f>
        <v/>
      </c>
      <c r="X4114"/>
    </row>
    <row r="4115" spans="2:24" x14ac:dyDescent="0.35">
      <c r="B4115" s="146"/>
      <c r="C4115" s="31"/>
      <c r="D4115" s="31"/>
      <c r="E4115" s="44"/>
      <c r="F4115" s="43"/>
      <c r="G4115" s="84"/>
      <c r="H4115" s="31"/>
      <c r="I4115" s="31"/>
      <c r="J4115" s="84"/>
      <c r="K4115" s="31"/>
      <c r="L4115" s="31"/>
      <c r="M4115" s="169"/>
      <c r="N4115" s="148"/>
      <c r="O4115" s="106"/>
      <c r="P4115" s="43"/>
      <c r="Q4115" s="31"/>
      <c r="R4115" s="84"/>
      <c r="S4115" s="31"/>
      <c r="T4115" s="31"/>
      <c r="U4115" s="169"/>
      <c r="V4115" s="150"/>
      <c r="W4115" s="141" t="str" cm="1">
        <f t="array" ref="W4115">IF(SUM(LEN(B4115:V4115))=0,"",IF(OR(OR(ISBLANK(F4115),SUM(LEN(C4115),LEN(D4115))=0),AND(NOT(E4115="Unknown"),ISBLANK(J4115)),AND(NOT(O4115="Unknown"),ISBLANK(R4115))),"Missing Information", INDEX(Table15[Entire Service Line Classification], MATCH(SUMIFS(Table15[Unique ID],Table15[System-Owned Portion],E4115,Table15[If Material Anything Other than "Lead" in Column E,Was Material Ever Previously Lead?],G4115,Table15[Customer-Owned Portion],O4115),Table15[Unique ID],0),0)))</f>
        <v/>
      </c>
      <c r="X4115"/>
    </row>
    <row r="4116" spans="2:24" x14ac:dyDescent="0.35">
      <c r="B4116" s="146"/>
      <c r="C4116" s="31"/>
      <c r="D4116" s="31"/>
      <c r="E4116" s="44"/>
      <c r="F4116" s="43"/>
      <c r="G4116" s="84"/>
      <c r="H4116" s="31"/>
      <c r="I4116" s="31"/>
      <c r="J4116" s="84"/>
      <c r="K4116" s="31"/>
      <c r="L4116" s="31"/>
      <c r="M4116" s="169"/>
      <c r="N4116" s="148"/>
      <c r="O4116" s="106"/>
      <c r="P4116" s="43"/>
      <c r="Q4116" s="31"/>
      <c r="R4116" s="84"/>
      <c r="S4116" s="31"/>
      <c r="T4116" s="31"/>
      <c r="U4116" s="169"/>
      <c r="V4116" s="150"/>
      <c r="W4116" s="141" t="str" cm="1">
        <f t="array" ref="W4116">IF(SUM(LEN(B4116:V4116))=0,"",IF(OR(OR(ISBLANK(F4116),SUM(LEN(C4116),LEN(D4116))=0),AND(NOT(E4116="Unknown"),ISBLANK(J4116)),AND(NOT(O4116="Unknown"),ISBLANK(R4116))),"Missing Information", INDEX(Table15[Entire Service Line Classification], MATCH(SUMIFS(Table15[Unique ID],Table15[System-Owned Portion],E4116,Table15[If Material Anything Other than "Lead" in Column E,Was Material Ever Previously Lead?],G4116,Table15[Customer-Owned Portion],O4116),Table15[Unique ID],0),0)))</f>
        <v/>
      </c>
      <c r="X4116"/>
    </row>
    <row r="4117" spans="2:24" x14ac:dyDescent="0.35">
      <c r="B4117" s="146"/>
      <c r="C4117" s="31"/>
      <c r="D4117" s="31"/>
      <c r="E4117" s="44"/>
      <c r="F4117" s="43"/>
      <c r="G4117" s="84"/>
      <c r="H4117" s="31"/>
      <c r="I4117" s="31"/>
      <c r="J4117" s="84"/>
      <c r="K4117" s="31"/>
      <c r="L4117" s="31"/>
      <c r="M4117" s="169"/>
      <c r="N4117" s="148"/>
      <c r="O4117" s="106"/>
      <c r="P4117" s="43"/>
      <c r="Q4117" s="31"/>
      <c r="R4117" s="84"/>
      <c r="S4117" s="31"/>
      <c r="T4117" s="31"/>
      <c r="U4117" s="169"/>
      <c r="V4117" s="150"/>
      <c r="W4117" s="141" t="str" cm="1">
        <f t="array" ref="W4117">IF(SUM(LEN(B4117:V4117))=0,"",IF(OR(OR(ISBLANK(F4117),SUM(LEN(C4117),LEN(D4117))=0),AND(NOT(E4117="Unknown"),ISBLANK(J4117)),AND(NOT(O4117="Unknown"),ISBLANK(R4117))),"Missing Information", INDEX(Table15[Entire Service Line Classification], MATCH(SUMIFS(Table15[Unique ID],Table15[System-Owned Portion],E4117,Table15[If Material Anything Other than "Lead" in Column E,Was Material Ever Previously Lead?],G4117,Table15[Customer-Owned Portion],O4117),Table15[Unique ID],0),0)))</f>
        <v/>
      </c>
      <c r="X4117"/>
    </row>
    <row r="4118" spans="2:24" x14ac:dyDescent="0.35">
      <c r="B4118" s="146"/>
      <c r="C4118" s="31"/>
      <c r="D4118" s="31"/>
      <c r="E4118" s="44"/>
      <c r="F4118" s="43"/>
      <c r="G4118" s="84"/>
      <c r="H4118" s="31"/>
      <c r="I4118" s="31"/>
      <c r="J4118" s="84"/>
      <c r="K4118" s="31"/>
      <c r="L4118" s="31"/>
      <c r="M4118" s="169"/>
      <c r="N4118" s="148"/>
      <c r="O4118" s="106"/>
      <c r="P4118" s="43"/>
      <c r="Q4118" s="31"/>
      <c r="R4118" s="84"/>
      <c r="S4118" s="31"/>
      <c r="T4118" s="31"/>
      <c r="U4118" s="169"/>
      <c r="V4118" s="150"/>
      <c r="W4118" s="141" t="str" cm="1">
        <f t="array" ref="W4118">IF(SUM(LEN(B4118:V4118))=0,"",IF(OR(OR(ISBLANK(F4118),SUM(LEN(C4118),LEN(D4118))=0),AND(NOT(E4118="Unknown"),ISBLANK(J4118)),AND(NOT(O4118="Unknown"),ISBLANK(R4118))),"Missing Information", INDEX(Table15[Entire Service Line Classification], MATCH(SUMIFS(Table15[Unique ID],Table15[System-Owned Portion],E4118,Table15[If Material Anything Other than "Lead" in Column E,Was Material Ever Previously Lead?],G4118,Table15[Customer-Owned Portion],O4118),Table15[Unique ID],0),0)))</f>
        <v/>
      </c>
      <c r="X4118"/>
    </row>
    <row r="4119" spans="2:24" x14ac:dyDescent="0.35">
      <c r="B4119" s="146"/>
      <c r="C4119" s="31"/>
      <c r="D4119" s="31"/>
      <c r="E4119" s="44"/>
      <c r="F4119" s="43"/>
      <c r="G4119" s="84"/>
      <c r="H4119" s="31"/>
      <c r="I4119" s="31"/>
      <c r="J4119" s="84"/>
      <c r="K4119" s="31"/>
      <c r="L4119" s="31"/>
      <c r="M4119" s="169"/>
      <c r="N4119" s="148"/>
      <c r="O4119" s="106"/>
      <c r="P4119" s="43"/>
      <c r="Q4119" s="31"/>
      <c r="R4119" s="84"/>
      <c r="S4119" s="31"/>
      <c r="T4119" s="31"/>
      <c r="U4119" s="169"/>
      <c r="V4119" s="150"/>
      <c r="W4119" s="141" t="str" cm="1">
        <f t="array" ref="W4119">IF(SUM(LEN(B4119:V4119))=0,"",IF(OR(OR(ISBLANK(F4119),SUM(LEN(C4119),LEN(D4119))=0),AND(NOT(E4119="Unknown"),ISBLANK(J4119)),AND(NOT(O4119="Unknown"),ISBLANK(R4119))),"Missing Information", INDEX(Table15[Entire Service Line Classification], MATCH(SUMIFS(Table15[Unique ID],Table15[System-Owned Portion],E4119,Table15[If Material Anything Other than "Lead" in Column E,Was Material Ever Previously Lead?],G4119,Table15[Customer-Owned Portion],O4119),Table15[Unique ID],0),0)))</f>
        <v/>
      </c>
      <c r="X4119"/>
    </row>
    <row r="4120" spans="2:24" x14ac:dyDescent="0.35">
      <c r="B4120" s="146"/>
      <c r="C4120" s="31"/>
      <c r="D4120" s="31"/>
      <c r="E4120" s="44"/>
      <c r="F4120" s="43"/>
      <c r="G4120" s="84"/>
      <c r="H4120" s="31"/>
      <c r="I4120" s="31"/>
      <c r="J4120" s="84"/>
      <c r="K4120" s="31"/>
      <c r="L4120" s="31"/>
      <c r="M4120" s="169"/>
      <c r="N4120" s="148"/>
      <c r="O4120" s="106"/>
      <c r="P4120" s="43"/>
      <c r="Q4120" s="31"/>
      <c r="R4120" s="84"/>
      <c r="S4120" s="31"/>
      <c r="T4120" s="31"/>
      <c r="U4120" s="169"/>
      <c r="V4120" s="150"/>
      <c r="W4120" s="141" t="str" cm="1">
        <f t="array" ref="W4120">IF(SUM(LEN(B4120:V4120))=0,"",IF(OR(OR(ISBLANK(F4120),SUM(LEN(C4120),LEN(D4120))=0),AND(NOT(E4120="Unknown"),ISBLANK(J4120)),AND(NOT(O4120="Unknown"),ISBLANK(R4120))),"Missing Information", INDEX(Table15[Entire Service Line Classification], MATCH(SUMIFS(Table15[Unique ID],Table15[System-Owned Portion],E4120,Table15[If Material Anything Other than "Lead" in Column E,Was Material Ever Previously Lead?],G4120,Table15[Customer-Owned Portion],O4120),Table15[Unique ID],0),0)))</f>
        <v/>
      </c>
      <c r="X4120"/>
    </row>
    <row r="4121" spans="2:24" x14ac:dyDescent="0.35">
      <c r="B4121" s="146"/>
      <c r="C4121" s="31"/>
      <c r="D4121" s="31"/>
      <c r="E4121" s="44"/>
      <c r="F4121" s="43"/>
      <c r="G4121" s="84"/>
      <c r="H4121" s="31"/>
      <c r="I4121" s="31"/>
      <c r="J4121" s="84"/>
      <c r="K4121" s="31"/>
      <c r="L4121" s="31"/>
      <c r="M4121" s="169"/>
      <c r="N4121" s="148"/>
      <c r="O4121" s="106"/>
      <c r="P4121" s="43"/>
      <c r="Q4121" s="31"/>
      <c r="R4121" s="84"/>
      <c r="S4121" s="31"/>
      <c r="T4121" s="31"/>
      <c r="U4121" s="169"/>
      <c r="V4121" s="150"/>
      <c r="W4121" s="141" t="str" cm="1">
        <f t="array" ref="W4121">IF(SUM(LEN(B4121:V4121))=0,"",IF(OR(OR(ISBLANK(F4121),SUM(LEN(C4121),LEN(D4121))=0),AND(NOT(E4121="Unknown"),ISBLANK(J4121)),AND(NOT(O4121="Unknown"),ISBLANK(R4121))),"Missing Information", INDEX(Table15[Entire Service Line Classification], MATCH(SUMIFS(Table15[Unique ID],Table15[System-Owned Portion],E4121,Table15[If Material Anything Other than "Lead" in Column E,Was Material Ever Previously Lead?],G4121,Table15[Customer-Owned Portion],O4121),Table15[Unique ID],0),0)))</f>
        <v/>
      </c>
      <c r="X4121"/>
    </row>
    <row r="4122" spans="2:24" x14ac:dyDescent="0.35">
      <c r="B4122" s="146"/>
      <c r="C4122" s="31"/>
      <c r="D4122" s="31"/>
      <c r="E4122" s="44"/>
      <c r="F4122" s="43"/>
      <c r="G4122" s="84"/>
      <c r="H4122" s="31"/>
      <c r="I4122" s="31"/>
      <c r="J4122" s="84"/>
      <c r="K4122" s="31"/>
      <c r="L4122" s="31"/>
      <c r="M4122" s="169"/>
      <c r="N4122" s="148"/>
      <c r="O4122" s="106"/>
      <c r="P4122" s="43"/>
      <c r="Q4122" s="31"/>
      <c r="R4122" s="84"/>
      <c r="S4122" s="31"/>
      <c r="T4122" s="31"/>
      <c r="U4122" s="169"/>
      <c r="V4122" s="150"/>
      <c r="W4122" s="141" t="str" cm="1">
        <f t="array" ref="W4122">IF(SUM(LEN(B4122:V4122))=0,"",IF(OR(OR(ISBLANK(F4122),SUM(LEN(C4122),LEN(D4122))=0),AND(NOT(E4122="Unknown"),ISBLANK(J4122)),AND(NOT(O4122="Unknown"),ISBLANK(R4122))),"Missing Information", INDEX(Table15[Entire Service Line Classification], MATCH(SUMIFS(Table15[Unique ID],Table15[System-Owned Portion],E4122,Table15[If Material Anything Other than "Lead" in Column E,Was Material Ever Previously Lead?],G4122,Table15[Customer-Owned Portion],O4122),Table15[Unique ID],0),0)))</f>
        <v/>
      </c>
      <c r="X4122"/>
    </row>
    <row r="4123" spans="2:24" x14ac:dyDescent="0.35">
      <c r="B4123" s="146"/>
      <c r="C4123" s="31"/>
      <c r="D4123" s="31"/>
      <c r="E4123" s="44"/>
      <c r="F4123" s="43"/>
      <c r="G4123" s="84"/>
      <c r="H4123" s="31"/>
      <c r="I4123" s="31"/>
      <c r="J4123" s="84"/>
      <c r="K4123" s="31"/>
      <c r="L4123" s="31"/>
      <c r="M4123" s="169"/>
      <c r="N4123" s="148"/>
      <c r="O4123" s="106"/>
      <c r="P4123" s="43"/>
      <c r="Q4123" s="31"/>
      <c r="R4123" s="84"/>
      <c r="S4123" s="31"/>
      <c r="T4123" s="31"/>
      <c r="U4123" s="169"/>
      <c r="V4123" s="150"/>
      <c r="W4123" s="141" t="str" cm="1">
        <f t="array" ref="W4123">IF(SUM(LEN(B4123:V4123))=0,"",IF(OR(OR(ISBLANK(F4123),SUM(LEN(C4123),LEN(D4123))=0),AND(NOT(E4123="Unknown"),ISBLANK(J4123)),AND(NOT(O4123="Unknown"),ISBLANK(R4123))),"Missing Information", INDEX(Table15[Entire Service Line Classification], MATCH(SUMIFS(Table15[Unique ID],Table15[System-Owned Portion],E4123,Table15[If Material Anything Other than "Lead" in Column E,Was Material Ever Previously Lead?],G4123,Table15[Customer-Owned Portion],O4123),Table15[Unique ID],0),0)))</f>
        <v/>
      </c>
      <c r="X4123"/>
    </row>
    <row r="4124" spans="2:24" x14ac:dyDescent="0.35">
      <c r="B4124" s="146"/>
      <c r="C4124" s="31"/>
      <c r="D4124" s="31"/>
      <c r="E4124" s="44"/>
      <c r="F4124" s="43"/>
      <c r="G4124" s="84"/>
      <c r="H4124" s="31"/>
      <c r="I4124" s="31"/>
      <c r="J4124" s="84"/>
      <c r="K4124" s="31"/>
      <c r="L4124" s="31"/>
      <c r="M4124" s="169"/>
      <c r="N4124" s="148"/>
      <c r="O4124" s="106"/>
      <c r="P4124" s="43"/>
      <c r="Q4124" s="31"/>
      <c r="R4124" s="84"/>
      <c r="S4124" s="31"/>
      <c r="T4124" s="31"/>
      <c r="U4124" s="169"/>
      <c r="V4124" s="150"/>
      <c r="W4124" s="141" t="str" cm="1">
        <f t="array" ref="W4124">IF(SUM(LEN(B4124:V4124))=0,"",IF(OR(OR(ISBLANK(F4124),SUM(LEN(C4124),LEN(D4124))=0),AND(NOT(E4124="Unknown"),ISBLANK(J4124)),AND(NOT(O4124="Unknown"),ISBLANK(R4124))),"Missing Information", INDEX(Table15[Entire Service Line Classification], MATCH(SUMIFS(Table15[Unique ID],Table15[System-Owned Portion],E4124,Table15[If Material Anything Other than "Lead" in Column E,Was Material Ever Previously Lead?],G4124,Table15[Customer-Owned Portion],O4124),Table15[Unique ID],0),0)))</f>
        <v/>
      </c>
      <c r="X4124"/>
    </row>
    <row r="4125" spans="2:24" x14ac:dyDescent="0.35">
      <c r="B4125" s="146"/>
      <c r="C4125" s="31"/>
      <c r="D4125" s="31"/>
      <c r="E4125" s="44"/>
      <c r="F4125" s="43"/>
      <c r="G4125" s="84"/>
      <c r="H4125" s="31"/>
      <c r="I4125" s="31"/>
      <c r="J4125" s="84"/>
      <c r="K4125" s="31"/>
      <c r="L4125" s="31"/>
      <c r="M4125" s="169"/>
      <c r="N4125" s="148"/>
      <c r="O4125" s="106"/>
      <c r="P4125" s="43"/>
      <c r="Q4125" s="31"/>
      <c r="R4125" s="84"/>
      <c r="S4125" s="31"/>
      <c r="T4125" s="31"/>
      <c r="U4125" s="169"/>
      <c r="V4125" s="150"/>
      <c r="W4125" s="141" t="str" cm="1">
        <f t="array" ref="W4125">IF(SUM(LEN(B4125:V4125))=0,"",IF(OR(OR(ISBLANK(F4125),SUM(LEN(C4125),LEN(D4125))=0),AND(NOT(E4125="Unknown"),ISBLANK(J4125)),AND(NOT(O4125="Unknown"),ISBLANK(R4125))),"Missing Information", INDEX(Table15[Entire Service Line Classification], MATCH(SUMIFS(Table15[Unique ID],Table15[System-Owned Portion],E4125,Table15[If Material Anything Other than "Lead" in Column E,Was Material Ever Previously Lead?],G4125,Table15[Customer-Owned Portion],O4125),Table15[Unique ID],0),0)))</f>
        <v/>
      </c>
      <c r="X4125"/>
    </row>
    <row r="4126" spans="2:24" x14ac:dyDescent="0.35">
      <c r="B4126" s="146"/>
      <c r="C4126" s="31"/>
      <c r="D4126" s="31"/>
      <c r="E4126" s="44"/>
      <c r="F4126" s="43"/>
      <c r="G4126" s="84"/>
      <c r="H4126" s="31"/>
      <c r="I4126" s="31"/>
      <c r="J4126" s="84"/>
      <c r="K4126" s="31"/>
      <c r="L4126" s="31"/>
      <c r="M4126" s="169"/>
      <c r="N4126" s="148"/>
      <c r="O4126" s="106"/>
      <c r="P4126" s="43"/>
      <c r="Q4126" s="31"/>
      <c r="R4126" s="84"/>
      <c r="S4126" s="31"/>
      <c r="T4126" s="31"/>
      <c r="U4126" s="169"/>
      <c r="V4126" s="150"/>
      <c r="W4126" s="141" t="str" cm="1">
        <f t="array" ref="W4126">IF(SUM(LEN(B4126:V4126))=0,"",IF(OR(OR(ISBLANK(F4126),SUM(LEN(C4126),LEN(D4126))=0),AND(NOT(E4126="Unknown"),ISBLANK(J4126)),AND(NOT(O4126="Unknown"),ISBLANK(R4126))),"Missing Information", INDEX(Table15[Entire Service Line Classification], MATCH(SUMIFS(Table15[Unique ID],Table15[System-Owned Portion],E4126,Table15[If Material Anything Other than "Lead" in Column E,Was Material Ever Previously Lead?],G4126,Table15[Customer-Owned Portion],O4126),Table15[Unique ID],0),0)))</f>
        <v/>
      </c>
      <c r="X4126"/>
    </row>
    <row r="4127" spans="2:24" x14ac:dyDescent="0.35">
      <c r="B4127" s="146"/>
      <c r="C4127" s="31"/>
      <c r="D4127" s="31"/>
      <c r="E4127" s="44"/>
      <c r="F4127" s="43"/>
      <c r="G4127" s="84"/>
      <c r="H4127" s="31"/>
      <c r="I4127" s="31"/>
      <c r="J4127" s="84"/>
      <c r="K4127" s="31"/>
      <c r="L4127" s="31"/>
      <c r="M4127" s="169"/>
      <c r="N4127" s="148"/>
      <c r="O4127" s="106"/>
      <c r="P4127" s="43"/>
      <c r="Q4127" s="31"/>
      <c r="R4127" s="84"/>
      <c r="S4127" s="31"/>
      <c r="T4127" s="31"/>
      <c r="U4127" s="169"/>
      <c r="V4127" s="150"/>
      <c r="W4127" s="141" t="str" cm="1">
        <f t="array" ref="W4127">IF(SUM(LEN(B4127:V4127))=0,"",IF(OR(OR(ISBLANK(F4127),SUM(LEN(C4127),LEN(D4127))=0),AND(NOT(E4127="Unknown"),ISBLANK(J4127)),AND(NOT(O4127="Unknown"),ISBLANK(R4127))),"Missing Information", INDEX(Table15[Entire Service Line Classification], MATCH(SUMIFS(Table15[Unique ID],Table15[System-Owned Portion],E4127,Table15[If Material Anything Other than "Lead" in Column E,Was Material Ever Previously Lead?],G4127,Table15[Customer-Owned Portion],O4127),Table15[Unique ID],0),0)))</f>
        <v/>
      </c>
      <c r="X4127"/>
    </row>
    <row r="4128" spans="2:24" x14ac:dyDescent="0.35">
      <c r="B4128" s="146"/>
      <c r="C4128" s="31"/>
      <c r="D4128" s="31"/>
      <c r="E4128" s="44"/>
      <c r="F4128" s="43"/>
      <c r="G4128" s="84"/>
      <c r="H4128" s="31"/>
      <c r="I4128" s="31"/>
      <c r="J4128" s="84"/>
      <c r="K4128" s="31"/>
      <c r="L4128" s="31"/>
      <c r="M4128" s="169"/>
      <c r="N4128" s="148"/>
      <c r="O4128" s="106"/>
      <c r="P4128" s="43"/>
      <c r="Q4128" s="31"/>
      <c r="R4128" s="84"/>
      <c r="S4128" s="31"/>
      <c r="T4128" s="31"/>
      <c r="U4128" s="169"/>
      <c r="V4128" s="150"/>
      <c r="W4128" s="141" t="str" cm="1">
        <f t="array" ref="W4128">IF(SUM(LEN(B4128:V4128))=0,"",IF(OR(OR(ISBLANK(F4128),SUM(LEN(C4128),LEN(D4128))=0),AND(NOT(E4128="Unknown"),ISBLANK(J4128)),AND(NOT(O4128="Unknown"),ISBLANK(R4128))),"Missing Information", INDEX(Table15[Entire Service Line Classification], MATCH(SUMIFS(Table15[Unique ID],Table15[System-Owned Portion],E4128,Table15[If Material Anything Other than "Lead" in Column E,Was Material Ever Previously Lead?],G4128,Table15[Customer-Owned Portion],O4128),Table15[Unique ID],0),0)))</f>
        <v/>
      </c>
      <c r="X4128"/>
    </row>
    <row r="4129" spans="2:24" x14ac:dyDescent="0.35">
      <c r="B4129" s="146"/>
      <c r="C4129" s="31"/>
      <c r="D4129" s="31"/>
      <c r="E4129" s="44"/>
      <c r="F4129" s="43"/>
      <c r="G4129" s="84"/>
      <c r="H4129" s="31"/>
      <c r="I4129" s="31"/>
      <c r="J4129" s="84"/>
      <c r="K4129" s="31"/>
      <c r="L4129" s="31"/>
      <c r="M4129" s="169"/>
      <c r="N4129" s="148"/>
      <c r="O4129" s="106"/>
      <c r="P4129" s="43"/>
      <c r="Q4129" s="31"/>
      <c r="R4129" s="84"/>
      <c r="S4129" s="31"/>
      <c r="T4129" s="31"/>
      <c r="U4129" s="169"/>
      <c r="V4129" s="150"/>
      <c r="W4129" s="141" t="str" cm="1">
        <f t="array" ref="W4129">IF(SUM(LEN(B4129:V4129))=0,"",IF(OR(OR(ISBLANK(F4129),SUM(LEN(C4129),LEN(D4129))=0),AND(NOT(E4129="Unknown"),ISBLANK(J4129)),AND(NOT(O4129="Unknown"),ISBLANK(R4129))),"Missing Information", INDEX(Table15[Entire Service Line Classification], MATCH(SUMIFS(Table15[Unique ID],Table15[System-Owned Portion],E4129,Table15[If Material Anything Other than "Lead" in Column E,Was Material Ever Previously Lead?],G4129,Table15[Customer-Owned Portion],O4129),Table15[Unique ID],0),0)))</f>
        <v/>
      </c>
      <c r="X4129"/>
    </row>
    <row r="4130" spans="2:24" x14ac:dyDescent="0.35">
      <c r="B4130" s="146"/>
      <c r="C4130" s="31"/>
      <c r="D4130" s="31"/>
      <c r="E4130" s="44"/>
      <c r="F4130" s="43"/>
      <c r="G4130" s="84"/>
      <c r="H4130" s="31"/>
      <c r="I4130" s="31"/>
      <c r="J4130" s="84"/>
      <c r="K4130" s="31"/>
      <c r="L4130" s="31"/>
      <c r="M4130" s="169"/>
      <c r="N4130" s="148"/>
      <c r="O4130" s="106"/>
      <c r="P4130" s="43"/>
      <c r="Q4130" s="31"/>
      <c r="R4130" s="84"/>
      <c r="S4130" s="31"/>
      <c r="T4130" s="31"/>
      <c r="U4130" s="169"/>
      <c r="V4130" s="150"/>
      <c r="W4130" s="141" t="str" cm="1">
        <f t="array" ref="W4130">IF(SUM(LEN(B4130:V4130))=0,"",IF(OR(OR(ISBLANK(F4130),SUM(LEN(C4130),LEN(D4130))=0),AND(NOT(E4130="Unknown"),ISBLANK(J4130)),AND(NOT(O4130="Unknown"),ISBLANK(R4130))),"Missing Information", INDEX(Table15[Entire Service Line Classification], MATCH(SUMIFS(Table15[Unique ID],Table15[System-Owned Portion],E4130,Table15[If Material Anything Other than "Lead" in Column E,Was Material Ever Previously Lead?],G4130,Table15[Customer-Owned Portion],O4130),Table15[Unique ID],0),0)))</f>
        <v/>
      </c>
      <c r="X4130"/>
    </row>
    <row r="4131" spans="2:24" x14ac:dyDescent="0.35">
      <c r="B4131" s="146"/>
      <c r="C4131" s="31"/>
      <c r="D4131" s="31"/>
      <c r="E4131" s="44"/>
      <c r="F4131" s="43"/>
      <c r="G4131" s="84"/>
      <c r="H4131" s="31"/>
      <c r="I4131" s="31"/>
      <c r="J4131" s="84"/>
      <c r="K4131" s="31"/>
      <c r="L4131" s="31"/>
      <c r="M4131" s="169"/>
      <c r="N4131" s="148"/>
      <c r="O4131" s="106"/>
      <c r="P4131" s="43"/>
      <c r="Q4131" s="31"/>
      <c r="R4131" s="84"/>
      <c r="S4131" s="31"/>
      <c r="T4131" s="31"/>
      <c r="U4131" s="169"/>
      <c r="V4131" s="150"/>
      <c r="W4131" s="141" t="str" cm="1">
        <f t="array" ref="W4131">IF(SUM(LEN(B4131:V4131))=0,"",IF(OR(OR(ISBLANK(F4131),SUM(LEN(C4131),LEN(D4131))=0),AND(NOT(E4131="Unknown"),ISBLANK(J4131)),AND(NOT(O4131="Unknown"),ISBLANK(R4131))),"Missing Information", INDEX(Table15[Entire Service Line Classification], MATCH(SUMIFS(Table15[Unique ID],Table15[System-Owned Portion],E4131,Table15[If Material Anything Other than "Lead" in Column E,Was Material Ever Previously Lead?],G4131,Table15[Customer-Owned Portion],O4131),Table15[Unique ID],0),0)))</f>
        <v/>
      </c>
      <c r="X4131"/>
    </row>
    <row r="4132" spans="2:24" x14ac:dyDescent="0.35">
      <c r="B4132" s="146"/>
      <c r="C4132" s="31"/>
      <c r="D4132" s="31"/>
      <c r="E4132" s="44"/>
      <c r="F4132" s="43"/>
      <c r="G4132" s="84"/>
      <c r="H4132" s="31"/>
      <c r="I4132" s="31"/>
      <c r="J4132" s="84"/>
      <c r="K4132" s="31"/>
      <c r="L4132" s="31"/>
      <c r="M4132" s="169"/>
      <c r="N4132" s="148"/>
      <c r="O4132" s="106"/>
      <c r="P4132" s="43"/>
      <c r="Q4132" s="31"/>
      <c r="R4132" s="84"/>
      <c r="S4132" s="31"/>
      <c r="T4132" s="31"/>
      <c r="U4132" s="169"/>
      <c r="V4132" s="150"/>
      <c r="W4132" s="141" t="str" cm="1">
        <f t="array" ref="W4132">IF(SUM(LEN(B4132:V4132))=0,"",IF(OR(OR(ISBLANK(F4132),SUM(LEN(C4132),LEN(D4132))=0),AND(NOT(E4132="Unknown"),ISBLANK(J4132)),AND(NOT(O4132="Unknown"),ISBLANK(R4132))),"Missing Information", INDEX(Table15[Entire Service Line Classification], MATCH(SUMIFS(Table15[Unique ID],Table15[System-Owned Portion],E4132,Table15[If Material Anything Other than "Lead" in Column E,Was Material Ever Previously Lead?],G4132,Table15[Customer-Owned Portion],O4132),Table15[Unique ID],0),0)))</f>
        <v/>
      </c>
      <c r="X4132"/>
    </row>
    <row r="4133" spans="2:24" x14ac:dyDescent="0.35">
      <c r="B4133" s="146"/>
      <c r="C4133" s="31"/>
      <c r="D4133" s="31"/>
      <c r="E4133" s="44"/>
      <c r="F4133" s="43"/>
      <c r="G4133" s="84"/>
      <c r="H4133" s="31"/>
      <c r="I4133" s="31"/>
      <c r="J4133" s="84"/>
      <c r="K4133" s="31"/>
      <c r="L4133" s="31"/>
      <c r="M4133" s="169"/>
      <c r="N4133" s="148"/>
      <c r="O4133" s="106"/>
      <c r="P4133" s="43"/>
      <c r="Q4133" s="31"/>
      <c r="R4133" s="84"/>
      <c r="S4133" s="31"/>
      <c r="T4133" s="31"/>
      <c r="U4133" s="169"/>
      <c r="V4133" s="150"/>
      <c r="W4133" s="141" t="str" cm="1">
        <f t="array" ref="W4133">IF(SUM(LEN(B4133:V4133))=0,"",IF(OR(OR(ISBLANK(F4133),SUM(LEN(C4133),LEN(D4133))=0),AND(NOT(E4133="Unknown"),ISBLANK(J4133)),AND(NOT(O4133="Unknown"),ISBLANK(R4133))),"Missing Information", INDEX(Table15[Entire Service Line Classification], MATCH(SUMIFS(Table15[Unique ID],Table15[System-Owned Portion],E4133,Table15[If Material Anything Other than "Lead" in Column E,Was Material Ever Previously Lead?],G4133,Table15[Customer-Owned Portion],O4133),Table15[Unique ID],0),0)))</f>
        <v/>
      </c>
      <c r="X4133"/>
    </row>
    <row r="4134" spans="2:24" x14ac:dyDescent="0.35">
      <c r="B4134" s="146"/>
      <c r="C4134" s="31"/>
      <c r="D4134" s="31"/>
      <c r="E4134" s="44"/>
      <c r="F4134" s="43"/>
      <c r="G4134" s="84"/>
      <c r="H4134" s="31"/>
      <c r="I4134" s="31"/>
      <c r="J4134" s="84"/>
      <c r="K4134" s="31"/>
      <c r="L4134" s="31"/>
      <c r="M4134" s="169"/>
      <c r="N4134" s="148"/>
      <c r="O4134" s="106"/>
      <c r="P4134" s="43"/>
      <c r="Q4134" s="31"/>
      <c r="R4134" s="84"/>
      <c r="S4134" s="31"/>
      <c r="T4134" s="31"/>
      <c r="U4134" s="169"/>
      <c r="V4134" s="150"/>
      <c r="W4134" s="141" t="str" cm="1">
        <f t="array" ref="W4134">IF(SUM(LEN(B4134:V4134))=0,"",IF(OR(OR(ISBLANK(F4134),SUM(LEN(C4134),LEN(D4134))=0),AND(NOT(E4134="Unknown"),ISBLANK(J4134)),AND(NOT(O4134="Unknown"),ISBLANK(R4134))),"Missing Information", INDEX(Table15[Entire Service Line Classification], MATCH(SUMIFS(Table15[Unique ID],Table15[System-Owned Portion],E4134,Table15[If Material Anything Other than "Lead" in Column E,Was Material Ever Previously Lead?],G4134,Table15[Customer-Owned Portion],O4134),Table15[Unique ID],0),0)))</f>
        <v/>
      </c>
      <c r="X4134"/>
    </row>
    <row r="4135" spans="2:24" x14ac:dyDescent="0.35">
      <c r="B4135" s="146"/>
      <c r="C4135" s="31"/>
      <c r="D4135" s="31"/>
      <c r="E4135" s="44"/>
      <c r="F4135" s="43"/>
      <c r="G4135" s="84"/>
      <c r="H4135" s="31"/>
      <c r="I4135" s="31"/>
      <c r="J4135" s="84"/>
      <c r="K4135" s="31"/>
      <c r="L4135" s="31"/>
      <c r="M4135" s="169"/>
      <c r="N4135" s="148"/>
      <c r="O4135" s="106"/>
      <c r="P4135" s="43"/>
      <c r="Q4135" s="31"/>
      <c r="R4135" s="84"/>
      <c r="S4135" s="31"/>
      <c r="T4135" s="31"/>
      <c r="U4135" s="169"/>
      <c r="V4135" s="150"/>
      <c r="W4135" s="141" t="str" cm="1">
        <f t="array" ref="W4135">IF(SUM(LEN(B4135:V4135))=0,"",IF(OR(OR(ISBLANK(F4135),SUM(LEN(C4135),LEN(D4135))=0),AND(NOT(E4135="Unknown"),ISBLANK(J4135)),AND(NOT(O4135="Unknown"),ISBLANK(R4135))),"Missing Information", INDEX(Table15[Entire Service Line Classification], MATCH(SUMIFS(Table15[Unique ID],Table15[System-Owned Portion],E4135,Table15[If Material Anything Other than "Lead" in Column E,Was Material Ever Previously Lead?],G4135,Table15[Customer-Owned Portion],O4135),Table15[Unique ID],0),0)))</f>
        <v/>
      </c>
      <c r="X4135"/>
    </row>
    <row r="4136" spans="2:24" x14ac:dyDescent="0.35">
      <c r="B4136" s="146"/>
      <c r="C4136" s="31"/>
      <c r="D4136" s="31"/>
      <c r="E4136" s="44"/>
      <c r="F4136" s="43"/>
      <c r="G4136" s="84"/>
      <c r="H4136" s="31"/>
      <c r="I4136" s="31"/>
      <c r="J4136" s="84"/>
      <c r="K4136" s="31"/>
      <c r="L4136" s="31"/>
      <c r="M4136" s="169"/>
      <c r="N4136" s="148"/>
      <c r="O4136" s="106"/>
      <c r="P4136" s="43"/>
      <c r="Q4136" s="31"/>
      <c r="R4136" s="84"/>
      <c r="S4136" s="31"/>
      <c r="T4136" s="31"/>
      <c r="U4136" s="169"/>
      <c r="V4136" s="150"/>
      <c r="W4136" s="141" t="str" cm="1">
        <f t="array" ref="W4136">IF(SUM(LEN(B4136:V4136))=0,"",IF(OR(OR(ISBLANK(F4136),SUM(LEN(C4136),LEN(D4136))=0),AND(NOT(E4136="Unknown"),ISBLANK(J4136)),AND(NOT(O4136="Unknown"),ISBLANK(R4136))),"Missing Information", INDEX(Table15[Entire Service Line Classification], MATCH(SUMIFS(Table15[Unique ID],Table15[System-Owned Portion],E4136,Table15[If Material Anything Other than "Lead" in Column E,Was Material Ever Previously Lead?],G4136,Table15[Customer-Owned Portion],O4136),Table15[Unique ID],0),0)))</f>
        <v/>
      </c>
      <c r="X4136"/>
    </row>
    <row r="4137" spans="2:24" x14ac:dyDescent="0.35">
      <c r="B4137" s="146"/>
      <c r="C4137" s="31"/>
      <c r="D4137" s="31"/>
      <c r="E4137" s="44"/>
      <c r="F4137" s="43"/>
      <c r="G4137" s="84"/>
      <c r="H4137" s="31"/>
      <c r="I4137" s="31"/>
      <c r="J4137" s="84"/>
      <c r="K4137" s="31"/>
      <c r="L4137" s="31"/>
      <c r="M4137" s="169"/>
      <c r="N4137" s="148"/>
      <c r="O4137" s="106"/>
      <c r="P4137" s="43"/>
      <c r="Q4137" s="31"/>
      <c r="R4137" s="84"/>
      <c r="S4137" s="31"/>
      <c r="T4137" s="31"/>
      <c r="U4137" s="169"/>
      <c r="V4137" s="150"/>
      <c r="W4137" s="141" t="str" cm="1">
        <f t="array" ref="W4137">IF(SUM(LEN(B4137:V4137))=0,"",IF(OR(OR(ISBLANK(F4137),SUM(LEN(C4137),LEN(D4137))=0),AND(NOT(E4137="Unknown"),ISBLANK(J4137)),AND(NOT(O4137="Unknown"),ISBLANK(R4137))),"Missing Information", INDEX(Table15[Entire Service Line Classification], MATCH(SUMIFS(Table15[Unique ID],Table15[System-Owned Portion],E4137,Table15[If Material Anything Other than "Lead" in Column E,Was Material Ever Previously Lead?],G4137,Table15[Customer-Owned Portion],O4137),Table15[Unique ID],0),0)))</f>
        <v/>
      </c>
      <c r="X4137"/>
    </row>
    <row r="4138" spans="2:24" x14ac:dyDescent="0.35">
      <c r="B4138" s="146"/>
      <c r="C4138" s="31"/>
      <c r="D4138" s="31"/>
      <c r="E4138" s="44"/>
      <c r="F4138" s="43"/>
      <c r="G4138" s="84"/>
      <c r="H4138" s="31"/>
      <c r="I4138" s="31"/>
      <c r="J4138" s="84"/>
      <c r="K4138" s="31"/>
      <c r="L4138" s="31"/>
      <c r="M4138" s="169"/>
      <c r="N4138" s="148"/>
      <c r="O4138" s="106"/>
      <c r="P4138" s="43"/>
      <c r="Q4138" s="31"/>
      <c r="R4138" s="84"/>
      <c r="S4138" s="31"/>
      <c r="T4138" s="31"/>
      <c r="U4138" s="169"/>
      <c r="V4138" s="150"/>
      <c r="W4138" s="141" t="str" cm="1">
        <f t="array" ref="W4138">IF(SUM(LEN(B4138:V4138))=0,"",IF(OR(OR(ISBLANK(F4138),SUM(LEN(C4138),LEN(D4138))=0),AND(NOT(E4138="Unknown"),ISBLANK(J4138)),AND(NOT(O4138="Unknown"),ISBLANK(R4138))),"Missing Information", INDEX(Table15[Entire Service Line Classification], MATCH(SUMIFS(Table15[Unique ID],Table15[System-Owned Portion],E4138,Table15[If Material Anything Other than "Lead" in Column E,Was Material Ever Previously Lead?],G4138,Table15[Customer-Owned Portion],O4138),Table15[Unique ID],0),0)))</f>
        <v/>
      </c>
      <c r="X4138"/>
    </row>
    <row r="4139" spans="2:24" x14ac:dyDescent="0.35">
      <c r="B4139" s="146"/>
      <c r="C4139" s="31"/>
      <c r="D4139" s="31"/>
      <c r="E4139" s="44"/>
      <c r="F4139" s="43"/>
      <c r="G4139" s="84"/>
      <c r="H4139" s="31"/>
      <c r="I4139" s="31"/>
      <c r="J4139" s="84"/>
      <c r="K4139" s="31"/>
      <c r="L4139" s="31"/>
      <c r="M4139" s="169"/>
      <c r="N4139" s="148"/>
      <c r="O4139" s="106"/>
      <c r="P4139" s="43"/>
      <c r="Q4139" s="31"/>
      <c r="R4139" s="84"/>
      <c r="S4139" s="31"/>
      <c r="T4139" s="31"/>
      <c r="U4139" s="169"/>
      <c r="V4139" s="150"/>
      <c r="W4139" s="141" t="str" cm="1">
        <f t="array" ref="W4139">IF(SUM(LEN(B4139:V4139))=0,"",IF(OR(OR(ISBLANK(F4139),SUM(LEN(C4139),LEN(D4139))=0),AND(NOT(E4139="Unknown"),ISBLANK(J4139)),AND(NOT(O4139="Unknown"),ISBLANK(R4139))),"Missing Information", INDEX(Table15[Entire Service Line Classification], MATCH(SUMIFS(Table15[Unique ID],Table15[System-Owned Portion],E4139,Table15[If Material Anything Other than "Lead" in Column E,Was Material Ever Previously Lead?],G4139,Table15[Customer-Owned Portion],O4139),Table15[Unique ID],0),0)))</f>
        <v/>
      </c>
      <c r="X4139"/>
    </row>
    <row r="4140" spans="2:24" x14ac:dyDescent="0.35">
      <c r="B4140" s="146"/>
      <c r="C4140" s="31"/>
      <c r="D4140" s="31"/>
      <c r="E4140" s="44"/>
      <c r="F4140" s="43"/>
      <c r="G4140" s="84"/>
      <c r="H4140" s="31"/>
      <c r="I4140" s="31"/>
      <c r="J4140" s="84"/>
      <c r="K4140" s="31"/>
      <c r="L4140" s="31"/>
      <c r="M4140" s="169"/>
      <c r="N4140" s="148"/>
      <c r="O4140" s="106"/>
      <c r="P4140" s="43"/>
      <c r="Q4140" s="31"/>
      <c r="R4140" s="84"/>
      <c r="S4140" s="31"/>
      <c r="T4140" s="31"/>
      <c r="U4140" s="169"/>
      <c r="V4140" s="150"/>
      <c r="W4140" s="141" t="str" cm="1">
        <f t="array" ref="W4140">IF(SUM(LEN(B4140:V4140))=0,"",IF(OR(OR(ISBLANK(F4140),SUM(LEN(C4140),LEN(D4140))=0),AND(NOT(E4140="Unknown"),ISBLANK(J4140)),AND(NOT(O4140="Unknown"),ISBLANK(R4140))),"Missing Information", INDEX(Table15[Entire Service Line Classification], MATCH(SUMIFS(Table15[Unique ID],Table15[System-Owned Portion],E4140,Table15[If Material Anything Other than "Lead" in Column E,Was Material Ever Previously Lead?],G4140,Table15[Customer-Owned Portion],O4140),Table15[Unique ID],0),0)))</f>
        <v/>
      </c>
      <c r="X4140"/>
    </row>
    <row r="4141" spans="2:24" x14ac:dyDescent="0.35">
      <c r="B4141" s="146"/>
      <c r="C4141" s="31"/>
      <c r="D4141" s="31"/>
      <c r="E4141" s="44"/>
      <c r="F4141" s="43"/>
      <c r="G4141" s="84"/>
      <c r="H4141" s="31"/>
      <c r="I4141" s="31"/>
      <c r="J4141" s="84"/>
      <c r="K4141" s="31"/>
      <c r="L4141" s="31"/>
      <c r="M4141" s="169"/>
      <c r="N4141" s="148"/>
      <c r="O4141" s="106"/>
      <c r="P4141" s="43"/>
      <c r="Q4141" s="31"/>
      <c r="R4141" s="84"/>
      <c r="S4141" s="31"/>
      <c r="T4141" s="31"/>
      <c r="U4141" s="169"/>
      <c r="V4141" s="150"/>
      <c r="W4141" s="141" t="str" cm="1">
        <f t="array" ref="W4141">IF(SUM(LEN(B4141:V4141))=0,"",IF(OR(OR(ISBLANK(F4141),SUM(LEN(C4141),LEN(D4141))=0),AND(NOT(E4141="Unknown"),ISBLANK(J4141)),AND(NOT(O4141="Unknown"),ISBLANK(R4141))),"Missing Information", INDEX(Table15[Entire Service Line Classification], MATCH(SUMIFS(Table15[Unique ID],Table15[System-Owned Portion],E4141,Table15[If Material Anything Other than "Lead" in Column E,Was Material Ever Previously Lead?],G4141,Table15[Customer-Owned Portion],O4141),Table15[Unique ID],0),0)))</f>
        <v/>
      </c>
      <c r="X4141"/>
    </row>
    <row r="4142" spans="2:24" x14ac:dyDescent="0.35">
      <c r="B4142" s="146"/>
      <c r="C4142" s="31"/>
      <c r="D4142" s="31"/>
      <c r="E4142" s="44"/>
      <c r="F4142" s="43"/>
      <c r="G4142" s="84"/>
      <c r="H4142" s="31"/>
      <c r="I4142" s="31"/>
      <c r="J4142" s="84"/>
      <c r="K4142" s="31"/>
      <c r="L4142" s="31"/>
      <c r="M4142" s="169"/>
      <c r="N4142" s="148"/>
      <c r="O4142" s="106"/>
      <c r="P4142" s="43"/>
      <c r="Q4142" s="31"/>
      <c r="R4142" s="84"/>
      <c r="S4142" s="31"/>
      <c r="T4142" s="31"/>
      <c r="U4142" s="169"/>
      <c r="V4142" s="150"/>
      <c r="W4142" s="141" t="str" cm="1">
        <f t="array" ref="W4142">IF(SUM(LEN(B4142:V4142))=0,"",IF(OR(OR(ISBLANK(F4142),SUM(LEN(C4142),LEN(D4142))=0),AND(NOT(E4142="Unknown"),ISBLANK(J4142)),AND(NOT(O4142="Unknown"),ISBLANK(R4142))),"Missing Information", INDEX(Table15[Entire Service Line Classification], MATCH(SUMIFS(Table15[Unique ID],Table15[System-Owned Portion],E4142,Table15[If Material Anything Other than "Lead" in Column E,Was Material Ever Previously Lead?],G4142,Table15[Customer-Owned Portion],O4142),Table15[Unique ID],0),0)))</f>
        <v/>
      </c>
      <c r="X4142"/>
    </row>
    <row r="4143" spans="2:24" x14ac:dyDescent="0.35">
      <c r="B4143" s="146"/>
      <c r="C4143" s="31"/>
      <c r="D4143" s="31"/>
      <c r="E4143" s="44"/>
      <c r="F4143" s="43"/>
      <c r="G4143" s="84"/>
      <c r="H4143" s="31"/>
      <c r="I4143" s="31"/>
      <c r="J4143" s="84"/>
      <c r="K4143" s="31"/>
      <c r="L4143" s="31"/>
      <c r="M4143" s="169"/>
      <c r="N4143" s="148"/>
      <c r="O4143" s="106"/>
      <c r="P4143" s="43"/>
      <c r="Q4143" s="31"/>
      <c r="R4143" s="84"/>
      <c r="S4143" s="31"/>
      <c r="T4143" s="31"/>
      <c r="U4143" s="169"/>
      <c r="V4143" s="150"/>
      <c r="W4143" s="141" t="str" cm="1">
        <f t="array" ref="W4143">IF(SUM(LEN(B4143:V4143))=0,"",IF(OR(OR(ISBLANK(F4143),SUM(LEN(C4143),LEN(D4143))=0),AND(NOT(E4143="Unknown"),ISBLANK(J4143)),AND(NOT(O4143="Unknown"),ISBLANK(R4143))),"Missing Information", INDEX(Table15[Entire Service Line Classification], MATCH(SUMIFS(Table15[Unique ID],Table15[System-Owned Portion],E4143,Table15[If Material Anything Other than "Lead" in Column E,Was Material Ever Previously Lead?],G4143,Table15[Customer-Owned Portion],O4143),Table15[Unique ID],0),0)))</f>
        <v/>
      </c>
      <c r="X4143"/>
    </row>
    <row r="4144" spans="2:24" x14ac:dyDescent="0.35">
      <c r="B4144" s="146"/>
      <c r="C4144" s="31"/>
      <c r="D4144" s="31"/>
      <c r="E4144" s="44"/>
      <c r="F4144" s="43"/>
      <c r="G4144" s="84"/>
      <c r="H4144" s="31"/>
      <c r="I4144" s="31"/>
      <c r="J4144" s="84"/>
      <c r="K4144" s="31"/>
      <c r="L4144" s="31"/>
      <c r="M4144" s="169"/>
      <c r="N4144" s="148"/>
      <c r="O4144" s="106"/>
      <c r="P4144" s="43"/>
      <c r="Q4144" s="31"/>
      <c r="R4144" s="84"/>
      <c r="S4144" s="31"/>
      <c r="T4144" s="31"/>
      <c r="U4144" s="169"/>
      <c r="V4144" s="150"/>
      <c r="W4144" s="141" t="str" cm="1">
        <f t="array" ref="W4144">IF(SUM(LEN(B4144:V4144))=0,"",IF(OR(OR(ISBLANK(F4144),SUM(LEN(C4144),LEN(D4144))=0),AND(NOT(E4144="Unknown"),ISBLANK(J4144)),AND(NOT(O4144="Unknown"),ISBLANK(R4144))),"Missing Information", INDEX(Table15[Entire Service Line Classification], MATCH(SUMIFS(Table15[Unique ID],Table15[System-Owned Portion],E4144,Table15[If Material Anything Other than "Lead" in Column E,Was Material Ever Previously Lead?],G4144,Table15[Customer-Owned Portion],O4144),Table15[Unique ID],0),0)))</f>
        <v/>
      </c>
      <c r="X4144"/>
    </row>
    <row r="4145" spans="2:24" x14ac:dyDescent="0.35">
      <c r="B4145" s="146"/>
      <c r="C4145" s="31"/>
      <c r="D4145" s="31"/>
      <c r="E4145" s="44"/>
      <c r="F4145" s="43"/>
      <c r="G4145" s="84"/>
      <c r="H4145" s="31"/>
      <c r="I4145" s="31"/>
      <c r="J4145" s="84"/>
      <c r="K4145" s="31"/>
      <c r="L4145" s="31"/>
      <c r="M4145" s="169"/>
      <c r="N4145" s="148"/>
      <c r="O4145" s="106"/>
      <c r="P4145" s="43"/>
      <c r="Q4145" s="31"/>
      <c r="R4145" s="84"/>
      <c r="S4145" s="31"/>
      <c r="T4145" s="31"/>
      <c r="U4145" s="169"/>
      <c r="V4145" s="150"/>
      <c r="W4145" s="141" t="str" cm="1">
        <f t="array" ref="W4145">IF(SUM(LEN(B4145:V4145))=0,"",IF(OR(OR(ISBLANK(F4145),SUM(LEN(C4145),LEN(D4145))=0),AND(NOT(E4145="Unknown"),ISBLANK(J4145)),AND(NOT(O4145="Unknown"),ISBLANK(R4145))),"Missing Information", INDEX(Table15[Entire Service Line Classification], MATCH(SUMIFS(Table15[Unique ID],Table15[System-Owned Portion],E4145,Table15[If Material Anything Other than "Lead" in Column E,Was Material Ever Previously Lead?],G4145,Table15[Customer-Owned Portion],O4145),Table15[Unique ID],0),0)))</f>
        <v/>
      </c>
      <c r="X4145"/>
    </row>
    <row r="4146" spans="2:24" x14ac:dyDescent="0.35">
      <c r="B4146" s="146"/>
      <c r="C4146" s="31"/>
      <c r="D4146" s="31"/>
      <c r="E4146" s="44"/>
      <c r="F4146" s="43"/>
      <c r="G4146" s="84"/>
      <c r="H4146" s="31"/>
      <c r="I4146" s="31"/>
      <c r="J4146" s="84"/>
      <c r="K4146" s="31"/>
      <c r="L4146" s="31"/>
      <c r="M4146" s="169"/>
      <c r="N4146" s="148"/>
      <c r="O4146" s="106"/>
      <c r="P4146" s="43"/>
      <c r="Q4146" s="31"/>
      <c r="R4146" s="84"/>
      <c r="S4146" s="31"/>
      <c r="T4146" s="31"/>
      <c r="U4146" s="169"/>
      <c r="V4146" s="150"/>
      <c r="W4146" s="141" t="str" cm="1">
        <f t="array" ref="W4146">IF(SUM(LEN(B4146:V4146))=0,"",IF(OR(OR(ISBLANK(F4146),SUM(LEN(C4146),LEN(D4146))=0),AND(NOT(E4146="Unknown"),ISBLANK(J4146)),AND(NOT(O4146="Unknown"),ISBLANK(R4146))),"Missing Information", INDEX(Table15[Entire Service Line Classification], MATCH(SUMIFS(Table15[Unique ID],Table15[System-Owned Portion],E4146,Table15[If Material Anything Other than "Lead" in Column E,Was Material Ever Previously Lead?],G4146,Table15[Customer-Owned Portion],O4146),Table15[Unique ID],0),0)))</f>
        <v/>
      </c>
      <c r="X4146"/>
    </row>
    <row r="4147" spans="2:24" x14ac:dyDescent="0.35">
      <c r="B4147" s="146"/>
      <c r="C4147" s="31"/>
      <c r="D4147" s="31"/>
      <c r="E4147" s="44"/>
      <c r="F4147" s="43"/>
      <c r="G4147" s="84"/>
      <c r="H4147" s="31"/>
      <c r="I4147" s="31"/>
      <c r="J4147" s="84"/>
      <c r="K4147" s="31"/>
      <c r="L4147" s="31"/>
      <c r="M4147" s="169"/>
      <c r="N4147" s="148"/>
      <c r="O4147" s="106"/>
      <c r="P4147" s="43"/>
      <c r="Q4147" s="31"/>
      <c r="R4147" s="84"/>
      <c r="S4147" s="31"/>
      <c r="T4147" s="31"/>
      <c r="U4147" s="169"/>
      <c r="V4147" s="150"/>
      <c r="W4147" s="141" t="str" cm="1">
        <f t="array" ref="W4147">IF(SUM(LEN(B4147:V4147))=0,"",IF(OR(OR(ISBLANK(F4147),SUM(LEN(C4147),LEN(D4147))=0),AND(NOT(E4147="Unknown"),ISBLANK(J4147)),AND(NOT(O4147="Unknown"),ISBLANK(R4147))),"Missing Information", INDEX(Table15[Entire Service Line Classification], MATCH(SUMIFS(Table15[Unique ID],Table15[System-Owned Portion],E4147,Table15[If Material Anything Other than "Lead" in Column E,Was Material Ever Previously Lead?],G4147,Table15[Customer-Owned Portion],O4147),Table15[Unique ID],0),0)))</f>
        <v/>
      </c>
      <c r="X4147"/>
    </row>
    <row r="4148" spans="2:24" x14ac:dyDescent="0.35">
      <c r="B4148" s="146"/>
      <c r="C4148" s="31"/>
      <c r="D4148" s="31"/>
      <c r="E4148" s="44"/>
      <c r="F4148" s="43"/>
      <c r="G4148" s="84"/>
      <c r="H4148" s="31"/>
      <c r="I4148" s="31"/>
      <c r="J4148" s="84"/>
      <c r="K4148" s="31"/>
      <c r="L4148" s="31"/>
      <c r="M4148" s="169"/>
      <c r="N4148" s="148"/>
      <c r="O4148" s="106"/>
      <c r="P4148" s="43"/>
      <c r="Q4148" s="31"/>
      <c r="R4148" s="84"/>
      <c r="S4148" s="31"/>
      <c r="T4148" s="31"/>
      <c r="U4148" s="169"/>
      <c r="V4148" s="150"/>
      <c r="W4148" s="141" t="str" cm="1">
        <f t="array" ref="W4148">IF(SUM(LEN(B4148:V4148))=0,"",IF(OR(OR(ISBLANK(F4148),SUM(LEN(C4148),LEN(D4148))=0),AND(NOT(E4148="Unknown"),ISBLANK(J4148)),AND(NOT(O4148="Unknown"),ISBLANK(R4148))),"Missing Information", INDEX(Table15[Entire Service Line Classification], MATCH(SUMIFS(Table15[Unique ID],Table15[System-Owned Portion],E4148,Table15[If Material Anything Other than "Lead" in Column E,Was Material Ever Previously Lead?],G4148,Table15[Customer-Owned Portion],O4148),Table15[Unique ID],0),0)))</f>
        <v/>
      </c>
      <c r="X4148"/>
    </row>
    <row r="4149" spans="2:24" x14ac:dyDescent="0.35">
      <c r="B4149" s="146"/>
      <c r="C4149" s="31"/>
      <c r="D4149" s="31"/>
      <c r="E4149" s="44"/>
      <c r="F4149" s="43"/>
      <c r="G4149" s="84"/>
      <c r="H4149" s="31"/>
      <c r="I4149" s="31"/>
      <c r="J4149" s="84"/>
      <c r="K4149" s="31"/>
      <c r="L4149" s="31"/>
      <c r="M4149" s="169"/>
      <c r="N4149" s="148"/>
      <c r="O4149" s="106"/>
      <c r="P4149" s="43"/>
      <c r="Q4149" s="31"/>
      <c r="R4149" s="84"/>
      <c r="S4149" s="31"/>
      <c r="T4149" s="31"/>
      <c r="U4149" s="169"/>
      <c r="V4149" s="150"/>
      <c r="W4149" s="141" t="str" cm="1">
        <f t="array" ref="W4149">IF(SUM(LEN(B4149:V4149))=0,"",IF(OR(OR(ISBLANK(F4149),SUM(LEN(C4149),LEN(D4149))=0),AND(NOT(E4149="Unknown"),ISBLANK(J4149)),AND(NOT(O4149="Unknown"),ISBLANK(R4149))),"Missing Information", INDEX(Table15[Entire Service Line Classification], MATCH(SUMIFS(Table15[Unique ID],Table15[System-Owned Portion],E4149,Table15[If Material Anything Other than "Lead" in Column E,Was Material Ever Previously Lead?],G4149,Table15[Customer-Owned Portion],O4149),Table15[Unique ID],0),0)))</f>
        <v/>
      </c>
      <c r="X4149"/>
    </row>
    <row r="4150" spans="2:24" x14ac:dyDescent="0.35">
      <c r="B4150" s="146"/>
      <c r="C4150" s="31"/>
      <c r="D4150" s="31"/>
      <c r="E4150" s="44"/>
      <c r="F4150" s="43"/>
      <c r="G4150" s="84"/>
      <c r="H4150" s="31"/>
      <c r="I4150" s="31"/>
      <c r="J4150" s="84"/>
      <c r="K4150" s="31"/>
      <c r="L4150" s="31"/>
      <c r="M4150" s="169"/>
      <c r="N4150" s="148"/>
      <c r="O4150" s="106"/>
      <c r="P4150" s="43"/>
      <c r="Q4150" s="31"/>
      <c r="R4150" s="84"/>
      <c r="S4150" s="31"/>
      <c r="T4150" s="31"/>
      <c r="U4150" s="169"/>
      <c r="V4150" s="150"/>
      <c r="W4150" s="141" t="str" cm="1">
        <f t="array" ref="W4150">IF(SUM(LEN(B4150:V4150))=0,"",IF(OR(OR(ISBLANK(F4150),SUM(LEN(C4150),LEN(D4150))=0),AND(NOT(E4150="Unknown"),ISBLANK(J4150)),AND(NOT(O4150="Unknown"),ISBLANK(R4150))),"Missing Information", INDEX(Table15[Entire Service Line Classification], MATCH(SUMIFS(Table15[Unique ID],Table15[System-Owned Portion],E4150,Table15[If Material Anything Other than "Lead" in Column E,Was Material Ever Previously Lead?],G4150,Table15[Customer-Owned Portion],O4150),Table15[Unique ID],0),0)))</f>
        <v/>
      </c>
      <c r="X4150"/>
    </row>
    <row r="4151" spans="2:24" x14ac:dyDescent="0.35">
      <c r="B4151" s="146"/>
      <c r="C4151" s="31"/>
      <c r="D4151" s="31"/>
      <c r="E4151" s="44"/>
      <c r="F4151" s="43"/>
      <c r="G4151" s="84"/>
      <c r="H4151" s="31"/>
      <c r="I4151" s="31"/>
      <c r="J4151" s="84"/>
      <c r="K4151" s="31"/>
      <c r="L4151" s="31"/>
      <c r="M4151" s="169"/>
      <c r="N4151" s="148"/>
      <c r="O4151" s="106"/>
      <c r="P4151" s="43"/>
      <c r="Q4151" s="31"/>
      <c r="R4151" s="84"/>
      <c r="S4151" s="31"/>
      <c r="T4151" s="31"/>
      <c r="U4151" s="169"/>
      <c r="V4151" s="150"/>
      <c r="W4151" s="141" t="str" cm="1">
        <f t="array" ref="W4151">IF(SUM(LEN(B4151:V4151))=0,"",IF(OR(OR(ISBLANK(F4151),SUM(LEN(C4151),LEN(D4151))=0),AND(NOT(E4151="Unknown"),ISBLANK(J4151)),AND(NOT(O4151="Unknown"),ISBLANK(R4151))),"Missing Information", INDEX(Table15[Entire Service Line Classification], MATCH(SUMIFS(Table15[Unique ID],Table15[System-Owned Portion],E4151,Table15[If Material Anything Other than "Lead" in Column E,Was Material Ever Previously Lead?],G4151,Table15[Customer-Owned Portion],O4151),Table15[Unique ID],0),0)))</f>
        <v/>
      </c>
      <c r="X4151"/>
    </row>
    <row r="4152" spans="2:24" x14ac:dyDescent="0.35">
      <c r="B4152" s="146"/>
      <c r="C4152" s="31"/>
      <c r="D4152" s="31"/>
      <c r="E4152" s="44"/>
      <c r="F4152" s="43"/>
      <c r="G4152" s="84"/>
      <c r="H4152" s="31"/>
      <c r="I4152" s="31"/>
      <c r="J4152" s="84"/>
      <c r="K4152" s="31"/>
      <c r="L4152" s="31"/>
      <c r="M4152" s="169"/>
      <c r="N4152" s="148"/>
      <c r="O4152" s="106"/>
      <c r="P4152" s="43"/>
      <c r="Q4152" s="31"/>
      <c r="R4152" s="84"/>
      <c r="S4152" s="31"/>
      <c r="T4152" s="31"/>
      <c r="U4152" s="169"/>
      <c r="V4152" s="150"/>
      <c r="W4152" s="141" t="str" cm="1">
        <f t="array" ref="W4152">IF(SUM(LEN(B4152:V4152))=0,"",IF(OR(OR(ISBLANK(F4152),SUM(LEN(C4152),LEN(D4152))=0),AND(NOT(E4152="Unknown"),ISBLANK(J4152)),AND(NOT(O4152="Unknown"),ISBLANK(R4152))),"Missing Information", INDEX(Table15[Entire Service Line Classification], MATCH(SUMIFS(Table15[Unique ID],Table15[System-Owned Portion],E4152,Table15[If Material Anything Other than "Lead" in Column E,Was Material Ever Previously Lead?],G4152,Table15[Customer-Owned Portion],O4152),Table15[Unique ID],0),0)))</f>
        <v/>
      </c>
      <c r="X4152"/>
    </row>
    <row r="4153" spans="2:24" x14ac:dyDescent="0.35">
      <c r="B4153" s="146"/>
      <c r="C4153" s="31"/>
      <c r="D4153" s="31"/>
      <c r="E4153" s="44"/>
      <c r="F4153" s="43"/>
      <c r="G4153" s="84"/>
      <c r="H4153" s="31"/>
      <c r="I4153" s="31"/>
      <c r="J4153" s="84"/>
      <c r="K4153" s="31"/>
      <c r="L4153" s="31"/>
      <c r="M4153" s="169"/>
      <c r="N4153" s="148"/>
      <c r="O4153" s="106"/>
      <c r="P4153" s="43"/>
      <c r="Q4153" s="31"/>
      <c r="R4153" s="84"/>
      <c r="S4153" s="31"/>
      <c r="T4153" s="31"/>
      <c r="U4153" s="169"/>
      <c r="V4153" s="150"/>
      <c r="W4153" s="141" t="str" cm="1">
        <f t="array" ref="W4153">IF(SUM(LEN(B4153:V4153))=0,"",IF(OR(OR(ISBLANK(F4153),SUM(LEN(C4153),LEN(D4153))=0),AND(NOT(E4153="Unknown"),ISBLANK(J4153)),AND(NOT(O4153="Unknown"),ISBLANK(R4153))),"Missing Information", INDEX(Table15[Entire Service Line Classification], MATCH(SUMIFS(Table15[Unique ID],Table15[System-Owned Portion],E4153,Table15[If Material Anything Other than "Lead" in Column E,Was Material Ever Previously Lead?],G4153,Table15[Customer-Owned Portion],O4153),Table15[Unique ID],0),0)))</f>
        <v/>
      </c>
      <c r="X4153"/>
    </row>
    <row r="4154" spans="2:24" x14ac:dyDescent="0.35">
      <c r="B4154" s="146"/>
      <c r="C4154" s="31"/>
      <c r="D4154" s="31"/>
      <c r="E4154" s="44"/>
      <c r="F4154" s="43"/>
      <c r="G4154" s="84"/>
      <c r="H4154" s="31"/>
      <c r="I4154" s="31"/>
      <c r="J4154" s="84"/>
      <c r="K4154" s="31"/>
      <c r="L4154" s="31"/>
      <c r="M4154" s="169"/>
      <c r="N4154" s="148"/>
      <c r="O4154" s="106"/>
      <c r="P4154" s="43"/>
      <c r="Q4154" s="31"/>
      <c r="R4154" s="84"/>
      <c r="S4154" s="31"/>
      <c r="T4154" s="31"/>
      <c r="U4154" s="169"/>
      <c r="V4154" s="150"/>
      <c r="W4154" s="141" t="str" cm="1">
        <f t="array" ref="W4154">IF(SUM(LEN(B4154:V4154))=0,"",IF(OR(OR(ISBLANK(F4154),SUM(LEN(C4154),LEN(D4154))=0),AND(NOT(E4154="Unknown"),ISBLANK(J4154)),AND(NOT(O4154="Unknown"),ISBLANK(R4154))),"Missing Information", INDEX(Table15[Entire Service Line Classification], MATCH(SUMIFS(Table15[Unique ID],Table15[System-Owned Portion],E4154,Table15[If Material Anything Other than "Lead" in Column E,Was Material Ever Previously Lead?],G4154,Table15[Customer-Owned Portion],O4154),Table15[Unique ID],0),0)))</f>
        <v/>
      </c>
      <c r="X4154"/>
    </row>
    <row r="4155" spans="2:24" x14ac:dyDescent="0.35">
      <c r="B4155" s="146"/>
      <c r="C4155" s="31"/>
      <c r="D4155" s="31"/>
      <c r="E4155" s="44"/>
      <c r="F4155" s="43"/>
      <c r="G4155" s="84"/>
      <c r="H4155" s="31"/>
      <c r="I4155" s="31"/>
      <c r="J4155" s="84"/>
      <c r="K4155" s="31"/>
      <c r="L4155" s="31"/>
      <c r="M4155" s="169"/>
      <c r="N4155" s="148"/>
      <c r="O4155" s="106"/>
      <c r="P4155" s="43"/>
      <c r="Q4155" s="31"/>
      <c r="R4155" s="84"/>
      <c r="S4155" s="31"/>
      <c r="T4155" s="31"/>
      <c r="U4155" s="169"/>
      <c r="V4155" s="150"/>
      <c r="W4155" s="141" t="str" cm="1">
        <f t="array" ref="W4155">IF(SUM(LEN(B4155:V4155))=0,"",IF(OR(OR(ISBLANK(F4155),SUM(LEN(C4155),LEN(D4155))=0),AND(NOT(E4155="Unknown"),ISBLANK(J4155)),AND(NOT(O4155="Unknown"),ISBLANK(R4155))),"Missing Information", INDEX(Table15[Entire Service Line Classification], MATCH(SUMIFS(Table15[Unique ID],Table15[System-Owned Portion],E4155,Table15[If Material Anything Other than "Lead" in Column E,Was Material Ever Previously Lead?],G4155,Table15[Customer-Owned Portion],O4155),Table15[Unique ID],0),0)))</f>
        <v/>
      </c>
      <c r="X4155"/>
    </row>
    <row r="4156" spans="2:24" x14ac:dyDescent="0.35">
      <c r="B4156" s="146"/>
      <c r="C4156" s="31"/>
      <c r="D4156" s="31"/>
      <c r="E4156" s="44"/>
      <c r="F4156" s="43"/>
      <c r="G4156" s="84"/>
      <c r="H4156" s="31"/>
      <c r="I4156" s="31"/>
      <c r="J4156" s="84"/>
      <c r="K4156" s="31"/>
      <c r="L4156" s="31"/>
      <c r="M4156" s="169"/>
      <c r="N4156" s="148"/>
      <c r="O4156" s="106"/>
      <c r="P4156" s="43"/>
      <c r="Q4156" s="31"/>
      <c r="R4156" s="84"/>
      <c r="S4156" s="31"/>
      <c r="T4156" s="31"/>
      <c r="U4156" s="169"/>
      <c r="V4156" s="150"/>
      <c r="W4156" s="141" t="str" cm="1">
        <f t="array" ref="W4156">IF(SUM(LEN(B4156:V4156))=0,"",IF(OR(OR(ISBLANK(F4156),SUM(LEN(C4156),LEN(D4156))=0),AND(NOT(E4156="Unknown"),ISBLANK(J4156)),AND(NOT(O4156="Unknown"),ISBLANK(R4156))),"Missing Information", INDEX(Table15[Entire Service Line Classification], MATCH(SUMIFS(Table15[Unique ID],Table15[System-Owned Portion],E4156,Table15[If Material Anything Other than "Lead" in Column E,Was Material Ever Previously Lead?],G4156,Table15[Customer-Owned Portion],O4156),Table15[Unique ID],0),0)))</f>
        <v/>
      </c>
      <c r="X4156"/>
    </row>
    <row r="4157" spans="2:24" x14ac:dyDescent="0.35">
      <c r="B4157" s="146"/>
      <c r="C4157" s="31"/>
      <c r="D4157" s="31"/>
      <c r="E4157" s="44"/>
      <c r="F4157" s="43"/>
      <c r="G4157" s="84"/>
      <c r="H4157" s="31"/>
      <c r="I4157" s="31"/>
      <c r="J4157" s="84"/>
      <c r="K4157" s="31"/>
      <c r="L4157" s="31"/>
      <c r="M4157" s="169"/>
      <c r="N4157" s="148"/>
      <c r="O4157" s="106"/>
      <c r="P4157" s="43"/>
      <c r="Q4157" s="31"/>
      <c r="R4157" s="84"/>
      <c r="S4157" s="31"/>
      <c r="T4157" s="31"/>
      <c r="U4157" s="169"/>
      <c r="V4157" s="150"/>
      <c r="W4157" s="141" t="str" cm="1">
        <f t="array" ref="W4157">IF(SUM(LEN(B4157:V4157))=0,"",IF(OR(OR(ISBLANK(F4157),SUM(LEN(C4157),LEN(D4157))=0),AND(NOT(E4157="Unknown"),ISBLANK(J4157)),AND(NOT(O4157="Unknown"),ISBLANK(R4157))),"Missing Information", INDEX(Table15[Entire Service Line Classification], MATCH(SUMIFS(Table15[Unique ID],Table15[System-Owned Portion],E4157,Table15[If Material Anything Other than "Lead" in Column E,Was Material Ever Previously Lead?],G4157,Table15[Customer-Owned Portion],O4157),Table15[Unique ID],0),0)))</f>
        <v/>
      </c>
      <c r="X4157"/>
    </row>
    <row r="4158" spans="2:24" x14ac:dyDescent="0.35">
      <c r="B4158" s="146"/>
      <c r="C4158" s="31"/>
      <c r="D4158" s="31"/>
      <c r="E4158" s="44"/>
      <c r="F4158" s="43"/>
      <c r="G4158" s="84"/>
      <c r="H4158" s="31"/>
      <c r="I4158" s="31"/>
      <c r="J4158" s="84"/>
      <c r="K4158" s="31"/>
      <c r="L4158" s="31"/>
      <c r="M4158" s="169"/>
      <c r="N4158" s="148"/>
      <c r="O4158" s="106"/>
      <c r="P4158" s="43"/>
      <c r="Q4158" s="31"/>
      <c r="R4158" s="84"/>
      <c r="S4158" s="31"/>
      <c r="T4158" s="31"/>
      <c r="U4158" s="169"/>
      <c r="V4158" s="150"/>
      <c r="W4158" s="141" t="str" cm="1">
        <f t="array" ref="W4158">IF(SUM(LEN(B4158:V4158))=0,"",IF(OR(OR(ISBLANK(F4158),SUM(LEN(C4158),LEN(D4158))=0),AND(NOT(E4158="Unknown"),ISBLANK(J4158)),AND(NOT(O4158="Unknown"),ISBLANK(R4158))),"Missing Information", INDEX(Table15[Entire Service Line Classification], MATCH(SUMIFS(Table15[Unique ID],Table15[System-Owned Portion],E4158,Table15[If Material Anything Other than "Lead" in Column E,Was Material Ever Previously Lead?],G4158,Table15[Customer-Owned Portion],O4158),Table15[Unique ID],0),0)))</f>
        <v/>
      </c>
      <c r="X4158"/>
    </row>
    <row r="4159" spans="2:24" x14ac:dyDescent="0.35">
      <c r="B4159" s="146"/>
      <c r="C4159" s="31"/>
      <c r="D4159" s="31"/>
      <c r="E4159" s="44"/>
      <c r="F4159" s="43"/>
      <c r="G4159" s="84"/>
      <c r="H4159" s="31"/>
      <c r="I4159" s="31"/>
      <c r="J4159" s="84"/>
      <c r="K4159" s="31"/>
      <c r="L4159" s="31"/>
      <c r="M4159" s="169"/>
      <c r="N4159" s="148"/>
      <c r="O4159" s="106"/>
      <c r="P4159" s="43"/>
      <c r="Q4159" s="31"/>
      <c r="R4159" s="84"/>
      <c r="S4159" s="31"/>
      <c r="T4159" s="31"/>
      <c r="U4159" s="169"/>
      <c r="V4159" s="150"/>
      <c r="W4159" s="141" t="str" cm="1">
        <f t="array" ref="W4159">IF(SUM(LEN(B4159:V4159))=0,"",IF(OR(OR(ISBLANK(F4159),SUM(LEN(C4159),LEN(D4159))=0),AND(NOT(E4159="Unknown"),ISBLANK(J4159)),AND(NOT(O4159="Unknown"),ISBLANK(R4159))),"Missing Information", INDEX(Table15[Entire Service Line Classification], MATCH(SUMIFS(Table15[Unique ID],Table15[System-Owned Portion],E4159,Table15[If Material Anything Other than "Lead" in Column E,Was Material Ever Previously Lead?],G4159,Table15[Customer-Owned Portion],O4159),Table15[Unique ID],0),0)))</f>
        <v/>
      </c>
      <c r="X4159"/>
    </row>
    <row r="4160" spans="2:24" x14ac:dyDescent="0.35">
      <c r="B4160" s="146"/>
      <c r="C4160" s="31"/>
      <c r="D4160" s="31"/>
      <c r="E4160" s="44"/>
      <c r="F4160" s="43"/>
      <c r="G4160" s="84"/>
      <c r="H4160" s="31"/>
      <c r="I4160" s="31"/>
      <c r="J4160" s="84"/>
      <c r="K4160" s="31"/>
      <c r="L4160" s="31"/>
      <c r="M4160" s="169"/>
      <c r="N4160" s="148"/>
      <c r="O4160" s="106"/>
      <c r="P4160" s="43"/>
      <c r="Q4160" s="31"/>
      <c r="R4160" s="84"/>
      <c r="S4160" s="31"/>
      <c r="T4160" s="31"/>
      <c r="U4160" s="169"/>
      <c r="V4160" s="150"/>
      <c r="W4160" s="141" t="str" cm="1">
        <f t="array" ref="W4160">IF(SUM(LEN(B4160:V4160))=0,"",IF(OR(OR(ISBLANK(F4160),SUM(LEN(C4160),LEN(D4160))=0),AND(NOT(E4160="Unknown"),ISBLANK(J4160)),AND(NOT(O4160="Unknown"),ISBLANK(R4160))),"Missing Information", INDEX(Table15[Entire Service Line Classification], MATCH(SUMIFS(Table15[Unique ID],Table15[System-Owned Portion],E4160,Table15[If Material Anything Other than "Lead" in Column E,Was Material Ever Previously Lead?],G4160,Table15[Customer-Owned Portion],O4160),Table15[Unique ID],0),0)))</f>
        <v/>
      </c>
      <c r="X4160"/>
    </row>
    <row r="4161" spans="2:24" x14ac:dyDescent="0.35">
      <c r="B4161" s="146"/>
      <c r="C4161" s="31"/>
      <c r="D4161" s="31"/>
      <c r="E4161" s="44"/>
      <c r="F4161" s="43"/>
      <c r="G4161" s="84"/>
      <c r="H4161" s="31"/>
      <c r="I4161" s="31"/>
      <c r="J4161" s="84"/>
      <c r="K4161" s="31"/>
      <c r="L4161" s="31"/>
      <c r="M4161" s="169"/>
      <c r="N4161" s="148"/>
      <c r="O4161" s="106"/>
      <c r="P4161" s="43"/>
      <c r="Q4161" s="31"/>
      <c r="R4161" s="84"/>
      <c r="S4161" s="31"/>
      <c r="T4161" s="31"/>
      <c r="U4161" s="169"/>
      <c r="V4161" s="150"/>
      <c r="W4161" s="141" t="str" cm="1">
        <f t="array" ref="W4161">IF(SUM(LEN(B4161:V4161))=0,"",IF(OR(OR(ISBLANK(F4161),SUM(LEN(C4161),LEN(D4161))=0),AND(NOT(E4161="Unknown"),ISBLANK(J4161)),AND(NOT(O4161="Unknown"),ISBLANK(R4161))),"Missing Information", INDEX(Table15[Entire Service Line Classification], MATCH(SUMIFS(Table15[Unique ID],Table15[System-Owned Portion],E4161,Table15[If Material Anything Other than "Lead" in Column E,Was Material Ever Previously Lead?],G4161,Table15[Customer-Owned Portion],O4161),Table15[Unique ID],0),0)))</f>
        <v/>
      </c>
      <c r="X4161"/>
    </row>
    <row r="4162" spans="2:24" x14ac:dyDescent="0.35">
      <c r="B4162" s="146"/>
      <c r="C4162" s="31"/>
      <c r="D4162" s="31"/>
      <c r="E4162" s="44"/>
      <c r="F4162" s="43"/>
      <c r="G4162" s="84"/>
      <c r="H4162" s="31"/>
      <c r="I4162" s="31"/>
      <c r="J4162" s="84"/>
      <c r="K4162" s="31"/>
      <c r="L4162" s="31"/>
      <c r="M4162" s="169"/>
      <c r="N4162" s="148"/>
      <c r="O4162" s="106"/>
      <c r="P4162" s="43"/>
      <c r="Q4162" s="31"/>
      <c r="R4162" s="84"/>
      <c r="S4162" s="31"/>
      <c r="T4162" s="31"/>
      <c r="U4162" s="169"/>
      <c r="V4162" s="150"/>
      <c r="W4162" s="141" t="str" cm="1">
        <f t="array" ref="W4162">IF(SUM(LEN(B4162:V4162))=0,"",IF(OR(OR(ISBLANK(F4162),SUM(LEN(C4162),LEN(D4162))=0),AND(NOT(E4162="Unknown"),ISBLANK(J4162)),AND(NOT(O4162="Unknown"),ISBLANK(R4162))),"Missing Information", INDEX(Table15[Entire Service Line Classification], MATCH(SUMIFS(Table15[Unique ID],Table15[System-Owned Portion],E4162,Table15[If Material Anything Other than "Lead" in Column E,Was Material Ever Previously Lead?],G4162,Table15[Customer-Owned Portion],O4162),Table15[Unique ID],0),0)))</f>
        <v/>
      </c>
      <c r="X4162"/>
    </row>
    <row r="4163" spans="2:24" x14ac:dyDescent="0.35">
      <c r="B4163" s="146"/>
      <c r="C4163" s="31"/>
      <c r="D4163" s="31"/>
      <c r="E4163" s="44"/>
      <c r="F4163" s="43"/>
      <c r="G4163" s="84"/>
      <c r="H4163" s="31"/>
      <c r="I4163" s="31"/>
      <c r="J4163" s="84"/>
      <c r="K4163" s="31"/>
      <c r="L4163" s="31"/>
      <c r="M4163" s="169"/>
      <c r="N4163" s="148"/>
      <c r="O4163" s="106"/>
      <c r="P4163" s="43"/>
      <c r="Q4163" s="31"/>
      <c r="R4163" s="84"/>
      <c r="S4163" s="31"/>
      <c r="T4163" s="31"/>
      <c r="U4163" s="169"/>
      <c r="V4163" s="150"/>
      <c r="W4163" s="141" t="str" cm="1">
        <f t="array" ref="W4163">IF(SUM(LEN(B4163:V4163))=0,"",IF(OR(OR(ISBLANK(F4163),SUM(LEN(C4163),LEN(D4163))=0),AND(NOT(E4163="Unknown"),ISBLANK(J4163)),AND(NOT(O4163="Unknown"),ISBLANK(R4163))),"Missing Information", INDEX(Table15[Entire Service Line Classification], MATCH(SUMIFS(Table15[Unique ID],Table15[System-Owned Portion],E4163,Table15[If Material Anything Other than "Lead" in Column E,Was Material Ever Previously Lead?],G4163,Table15[Customer-Owned Portion],O4163),Table15[Unique ID],0),0)))</f>
        <v/>
      </c>
      <c r="X4163"/>
    </row>
    <row r="4164" spans="2:24" x14ac:dyDescent="0.35">
      <c r="B4164" s="146"/>
      <c r="C4164" s="31"/>
      <c r="D4164" s="31"/>
      <c r="E4164" s="44"/>
      <c r="F4164" s="43"/>
      <c r="G4164" s="84"/>
      <c r="H4164" s="31"/>
      <c r="I4164" s="31"/>
      <c r="J4164" s="84"/>
      <c r="K4164" s="31"/>
      <c r="L4164" s="31"/>
      <c r="M4164" s="169"/>
      <c r="N4164" s="148"/>
      <c r="O4164" s="106"/>
      <c r="P4164" s="43"/>
      <c r="Q4164" s="31"/>
      <c r="R4164" s="84"/>
      <c r="S4164" s="31"/>
      <c r="T4164" s="31"/>
      <c r="U4164" s="169"/>
      <c r="V4164" s="150"/>
      <c r="W4164" s="141" t="str" cm="1">
        <f t="array" ref="W4164">IF(SUM(LEN(B4164:V4164))=0,"",IF(OR(OR(ISBLANK(F4164),SUM(LEN(C4164),LEN(D4164))=0),AND(NOT(E4164="Unknown"),ISBLANK(J4164)),AND(NOT(O4164="Unknown"),ISBLANK(R4164))),"Missing Information", INDEX(Table15[Entire Service Line Classification], MATCH(SUMIFS(Table15[Unique ID],Table15[System-Owned Portion],E4164,Table15[If Material Anything Other than "Lead" in Column E,Was Material Ever Previously Lead?],G4164,Table15[Customer-Owned Portion],O4164),Table15[Unique ID],0),0)))</f>
        <v/>
      </c>
      <c r="X4164"/>
    </row>
    <row r="4165" spans="2:24" x14ac:dyDescent="0.35">
      <c r="B4165" s="146"/>
      <c r="C4165" s="31"/>
      <c r="D4165" s="31"/>
      <c r="E4165" s="44"/>
      <c r="F4165" s="43"/>
      <c r="G4165" s="84"/>
      <c r="H4165" s="31"/>
      <c r="I4165" s="31"/>
      <c r="J4165" s="84"/>
      <c r="K4165" s="31"/>
      <c r="L4165" s="31"/>
      <c r="M4165" s="169"/>
      <c r="N4165" s="148"/>
      <c r="O4165" s="106"/>
      <c r="P4165" s="43"/>
      <c r="Q4165" s="31"/>
      <c r="R4165" s="84"/>
      <c r="S4165" s="31"/>
      <c r="T4165" s="31"/>
      <c r="U4165" s="169"/>
      <c r="V4165" s="150"/>
      <c r="W4165" s="141" t="str" cm="1">
        <f t="array" ref="W4165">IF(SUM(LEN(B4165:V4165))=0,"",IF(OR(OR(ISBLANK(F4165),SUM(LEN(C4165),LEN(D4165))=0),AND(NOT(E4165="Unknown"),ISBLANK(J4165)),AND(NOT(O4165="Unknown"),ISBLANK(R4165))),"Missing Information", INDEX(Table15[Entire Service Line Classification], MATCH(SUMIFS(Table15[Unique ID],Table15[System-Owned Portion],E4165,Table15[If Material Anything Other than "Lead" in Column E,Was Material Ever Previously Lead?],G4165,Table15[Customer-Owned Portion],O4165),Table15[Unique ID],0),0)))</f>
        <v/>
      </c>
      <c r="X4165"/>
    </row>
    <row r="4166" spans="2:24" x14ac:dyDescent="0.35">
      <c r="B4166" s="146"/>
      <c r="C4166" s="31"/>
      <c r="D4166" s="31"/>
      <c r="E4166" s="44"/>
      <c r="F4166" s="43"/>
      <c r="G4166" s="84"/>
      <c r="H4166" s="31"/>
      <c r="I4166" s="31"/>
      <c r="J4166" s="84"/>
      <c r="K4166" s="31"/>
      <c r="L4166" s="31"/>
      <c r="M4166" s="169"/>
      <c r="N4166" s="148"/>
      <c r="O4166" s="106"/>
      <c r="P4166" s="43"/>
      <c r="Q4166" s="31"/>
      <c r="R4166" s="84"/>
      <c r="S4166" s="31"/>
      <c r="T4166" s="31"/>
      <c r="U4166" s="169"/>
      <c r="V4166" s="150"/>
      <c r="W4166" s="141" t="str" cm="1">
        <f t="array" ref="W4166">IF(SUM(LEN(B4166:V4166))=0,"",IF(OR(OR(ISBLANK(F4166),SUM(LEN(C4166),LEN(D4166))=0),AND(NOT(E4166="Unknown"),ISBLANK(J4166)),AND(NOT(O4166="Unknown"),ISBLANK(R4166))),"Missing Information", INDEX(Table15[Entire Service Line Classification], MATCH(SUMIFS(Table15[Unique ID],Table15[System-Owned Portion],E4166,Table15[If Material Anything Other than "Lead" in Column E,Was Material Ever Previously Lead?],G4166,Table15[Customer-Owned Portion],O4166),Table15[Unique ID],0),0)))</f>
        <v/>
      </c>
      <c r="X4166"/>
    </row>
    <row r="4167" spans="2:24" x14ac:dyDescent="0.35">
      <c r="B4167" s="146"/>
      <c r="C4167" s="31"/>
      <c r="D4167" s="31"/>
      <c r="E4167" s="44"/>
      <c r="F4167" s="43"/>
      <c r="G4167" s="84"/>
      <c r="H4167" s="31"/>
      <c r="I4167" s="31"/>
      <c r="J4167" s="84"/>
      <c r="K4167" s="31"/>
      <c r="L4167" s="31"/>
      <c r="M4167" s="169"/>
      <c r="N4167" s="148"/>
      <c r="O4167" s="106"/>
      <c r="P4167" s="43"/>
      <c r="Q4167" s="31"/>
      <c r="R4167" s="84"/>
      <c r="S4167" s="31"/>
      <c r="T4167" s="31"/>
      <c r="U4167" s="169"/>
      <c r="V4167" s="150"/>
      <c r="W4167" s="141" t="str" cm="1">
        <f t="array" ref="W4167">IF(SUM(LEN(B4167:V4167))=0,"",IF(OR(OR(ISBLANK(F4167),SUM(LEN(C4167),LEN(D4167))=0),AND(NOT(E4167="Unknown"),ISBLANK(J4167)),AND(NOT(O4167="Unknown"),ISBLANK(R4167))),"Missing Information", INDEX(Table15[Entire Service Line Classification], MATCH(SUMIFS(Table15[Unique ID],Table15[System-Owned Portion],E4167,Table15[If Material Anything Other than "Lead" in Column E,Was Material Ever Previously Lead?],G4167,Table15[Customer-Owned Portion],O4167),Table15[Unique ID],0),0)))</f>
        <v/>
      </c>
      <c r="X4167"/>
    </row>
    <row r="4168" spans="2:24" x14ac:dyDescent="0.35">
      <c r="B4168" s="146"/>
      <c r="C4168" s="31"/>
      <c r="D4168" s="31"/>
      <c r="E4168" s="44"/>
      <c r="F4168" s="43"/>
      <c r="G4168" s="84"/>
      <c r="H4168" s="31"/>
      <c r="I4168" s="31"/>
      <c r="J4168" s="84"/>
      <c r="K4168" s="31"/>
      <c r="L4168" s="31"/>
      <c r="M4168" s="169"/>
      <c r="N4168" s="148"/>
      <c r="O4168" s="106"/>
      <c r="P4168" s="43"/>
      <c r="Q4168" s="31"/>
      <c r="R4168" s="84"/>
      <c r="S4168" s="31"/>
      <c r="T4168" s="31"/>
      <c r="U4168" s="169"/>
      <c r="V4168" s="150"/>
      <c r="W4168" s="141" t="str" cm="1">
        <f t="array" ref="W4168">IF(SUM(LEN(B4168:V4168))=0,"",IF(OR(OR(ISBLANK(F4168),SUM(LEN(C4168),LEN(D4168))=0),AND(NOT(E4168="Unknown"),ISBLANK(J4168)),AND(NOT(O4168="Unknown"),ISBLANK(R4168))),"Missing Information", INDEX(Table15[Entire Service Line Classification], MATCH(SUMIFS(Table15[Unique ID],Table15[System-Owned Portion],E4168,Table15[If Material Anything Other than "Lead" in Column E,Was Material Ever Previously Lead?],G4168,Table15[Customer-Owned Portion],O4168),Table15[Unique ID],0),0)))</f>
        <v/>
      </c>
      <c r="X4168"/>
    </row>
    <row r="4169" spans="2:24" x14ac:dyDescent="0.35">
      <c r="B4169" s="146"/>
      <c r="C4169" s="31"/>
      <c r="D4169" s="31"/>
      <c r="E4169" s="44"/>
      <c r="F4169" s="43"/>
      <c r="G4169" s="84"/>
      <c r="H4169" s="31"/>
      <c r="I4169" s="31"/>
      <c r="J4169" s="84"/>
      <c r="K4169" s="31"/>
      <c r="L4169" s="31"/>
      <c r="M4169" s="169"/>
      <c r="N4169" s="148"/>
      <c r="O4169" s="106"/>
      <c r="P4169" s="43"/>
      <c r="Q4169" s="31"/>
      <c r="R4169" s="84"/>
      <c r="S4169" s="31"/>
      <c r="T4169" s="31"/>
      <c r="U4169" s="169"/>
      <c r="V4169" s="150"/>
      <c r="W4169" s="141" t="str" cm="1">
        <f t="array" ref="W4169">IF(SUM(LEN(B4169:V4169))=0,"",IF(OR(OR(ISBLANK(F4169),SUM(LEN(C4169),LEN(D4169))=0),AND(NOT(E4169="Unknown"),ISBLANK(J4169)),AND(NOT(O4169="Unknown"),ISBLANK(R4169))),"Missing Information", INDEX(Table15[Entire Service Line Classification], MATCH(SUMIFS(Table15[Unique ID],Table15[System-Owned Portion],E4169,Table15[If Material Anything Other than "Lead" in Column E,Was Material Ever Previously Lead?],G4169,Table15[Customer-Owned Portion],O4169),Table15[Unique ID],0),0)))</f>
        <v/>
      </c>
      <c r="X4169"/>
    </row>
    <row r="4170" spans="2:24" x14ac:dyDescent="0.35">
      <c r="B4170" s="146"/>
      <c r="C4170" s="31"/>
      <c r="D4170" s="31"/>
      <c r="E4170" s="44"/>
      <c r="F4170" s="43"/>
      <c r="G4170" s="84"/>
      <c r="H4170" s="31"/>
      <c r="I4170" s="31"/>
      <c r="J4170" s="84"/>
      <c r="K4170" s="31"/>
      <c r="L4170" s="31"/>
      <c r="M4170" s="169"/>
      <c r="N4170" s="148"/>
      <c r="O4170" s="106"/>
      <c r="P4170" s="43"/>
      <c r="Q4170" s="31"/>
      <c r="R4170" s="84"/>
      <c r="S4170" s="31"/>
      <c r="T4170" s="31"/>
      <c r="U4170" s="169"/>
      <c r="V4170" s="150"/>
      <c r="W4170" s="141" t="str" cm="1">
        <f t="array" ref="W4170">IF(SUM(LEN(B4170:V4170))=0,"",IF(OR(OR(ISBLANK(F4170),SUM(LEN(C4170),LEN(D4170))=0),AND(NOT(E4170="Unknown"),ISBLANK(J4170)),AND(NOT(O4170="Unknown"),ISBLANK(R4170))),"Missing Information", INDEX(Table15[Entire Service Line Classification], MATCH(SUMIFS(Table15[Unique ID],Table15[System-Owned Portion],E4170,Table15[If Material Anything Other than "Lead" in Column E,Was Material Ever Previously Lead?],G4170,Table15[Customer-Owned Portion],O4170),Table15[Unique ID],0),0)))</f>
        <v/>
      </c>
      <c r="X4170"/>
    </row>
    <row r="4171" spans="2:24" x14ac:dyDescent="0.35">
      <c r="B4171" s="146"/>
      <c r="C4171" s="31"/>
      <c r="D4171" s="31"/>
      <c r="E4171" s="44"/>
      <c r="F4171" s="43"/>
      <c r="G4171" s="84"/>
      <c r="H4171" s="31"/>
      <c r="I4171" s="31"/>
      <c r="J4171" s="84"/>
      <c r="K4171" s="31"/>
      <c r="L4171" s="31"/>
      <c r="M4171" s="169"/>
      <c r="N4171" s="148"/>
      <c r="O4171" s="106"/>
      <c r="P4171" s="43"/>
      <c r="Q4171" s="31"/>
      <c r="R4171" s="84"/>
      <c r="S4171" s="31"/>
      <c r="T4171" s="31"/>
      <c r="U4171" s="169"/>
      <c r="V4171" s="150"/>
      <c r="W4171" s="141" t="str" cm="1">
        <f t="array" ref="W4171">IF(SUM(LEN(B4171:V4171))=0,"",IF(OR(OR(ISBLANK(F4171),SUM(LEN(C4171),LEN(D4171))=0),AND(NOT(E4171="Unknown"),ISBLANK(J4171)),AND(NOT(O4171="Unknown"),ISBLANK(R4171))),"Missing Information", INDEX(Table15[Entire Service Line Classification], MATCH(SUMIFS(Table15[Unique ID],Table15[System-Owned Portion],E4171,Table15[If Material Anything Other than "Lead" in Column E,Was Material Ever Previously Lead?],G4171,Table15[Customer-Owned Portion],O4171),Table15[Unique ID],0),0)))</f>
        <v/>
      </c>
      <c r="X4171"/>
    </row>
    <row r="4172" spans="2:24" x14ac:dyDescent="0.35">
      <c r="B4172" s="146"/>
      <c r="C4172" s="31"/>
      <c r="D4172" s="31"/>
      <c r="E4172" s="44"/>
      <c r="F4172" s="43"/>
      <c r="G4172" s="84"/>
      <c r="H4172" s="31"/>
      <c r="I4172" s="31"/>
      <c r="J4172" s="84"/>
      <c r="K4172" s="31"/>
      <c r="L4172" s="31"/>
      <c r="M4172" s="169"/>
      <c r="N4172" s="148"/>
      <c r="O4172" s="106"/>
      <c r="P4172" s="43"/>
      <c r="Q4172" s="31"/>
      <c r="R4172" s="84"/>
      <c r="S4172" s="31"/>
      <c r="T4172" s="31"/>
      <c r="U4172" s="169"/>
      <c r="V4172" s="150"/>
      <c r="W4172" s="141" t="str" cm="1">
        <f t="array" ref="W4172">IF(SUM(LEN(B4172:V4172))=0,"",IF(OR(OR(ISBLANK(F4172),SUM(LEN(C4172),LEN(D4172))=0),AND(NOT(E4172="Unknown"),ISBLANK(J4172)),AND(NOT(O4172="Unknown"),ISBLANK(R4172))),"Missing Information", INDEX(Table15[Entire Service Line Classification], MATCH(SUMIFS(Table15[Unique ID],Table15[System-Owned Portion],E4172,Table15[If Material Anything Other than "Lead" in Column E,Was Material Ever Previously Lead?],G4172,Table15[Customer-Owned Portion],O4172),Table15[Unique ID],0),0)))</f>
        <v/>
      </c>
      <c r="X4172"/>
    </row>
    <row r="4173" spans="2:24" x14ac:dyDescent="0.35">
      <c r="B4173" s="146"/>
      <c r="C4173" s="31"/>
      <c r="D4173" s="31"/>
      <c r="E4173" s="44"/>
      <c r="F4173" s="43"/>
      <c r="G4173" s="84"/>
      <c r="H4173" s="31"/>
      <c r="I4173" s="31"/>
      <c r="J4173" s="84"/>
      <c r="K4173" s="31"/>
      <c r="L4173" s="31"/>
      <c r="M4173" s="169"/>
      <c r="N4173" s="148"/>
      <c r="O4173" s="106"/>
      <c r="P4173" s="43"/>
      <c r="Q4173" s="31"/>
      <c r="R4173" s="84"/>
      <c r="S4173" s="31"/>
      <c r="T4173" s="31"/>
      <c r="U4173" s="169"/>
      <c r="V4173" s="150"/>
      <c r="W4173" s="141" t="str" cm="1">
        <f t="array" ref="W4173">IF(SUM(LEN(B4173:V4173))=0,"",IF(OR(OR(ISBLANK(F4173),SUM(LEN(C4173),LEN(D4173))=0),AND(NOT(E4173="Unknown"),ISBLANK(J4173)),AND(NOT(O4173="Unknown"),ISBLANK(R4173))),"Missing Information", INDEX(Table15[Entire Service Line Classification], MATCH(SUMIFS(Table15[Unique ID],Table15[System-Owned Portion],E4173,Table15[If Material Anything Other than "Lead" in Column E,Was Material Ever Previously Lead?],G4173,Table15[Customer-Owned Portion],O4173),Table15[Unique ID],0),0)))</f>
        <v/>
      </c>
      <c r="X4173"/>
    </row>
    <row r="4174" spans="2:24" x14ac:dyDescent="0.35">
      <c r="B4174" s="146"/>
      <c r="C4174" s="31"/>
      <c r="D4174" s="31"/>
      <c r="E4174" s="44"/>
      <c r="F4174" s="43"/>
      <c r="G4174" s="84"/>
      <c r="H4174" s="31"/>
      <c r="I4174" s="31"/>
      <c r="J4174" s="84"/>
      <c r="K4174" s="31"/>
      <c r="L4174" s="31"/>
      <c r="M4174" s="169"/>
      <c r="N4174" s="148"/>
      <c r="O4174" s="106"/>
      <c r="P4174" s="43"/>
      <c r="Q4174" s="31"/>
      <c r="R4174" s="84"/>
      <c r="S4174" s="31"/>
      <c r="T4174" s="31"/>
      <c r="U4174" s="169"/>
      <c r="V4174" s="150"/>
      <c r="W4174" s="141" t="str" cm="1">
        <f t="array" ref="W4174">IF(SUM(LEN(B4174:V4174))=0,"",IF(OR(OR(ISBLANK(F4174),SUM(LEN(C4174),LEN(D4174))=0),AND(NOT(E4174="Unknown"),ISBLANK(J4174)),AND(NOT(O4174="Unknown"),ISBLANK(R4174))),"Missing Information", INDEX(Table15[Entire Service Line Classification], MATCH(SUMIFS(Table15[Unique ID],Table15[System-Owned Portion],E4174,Table15[If Material Anything Other than "Lead" in Column E,Was Material Ever Previously Lead?],G4174,Table15[Customer-Owned Portion],O4174),Table15[Unique ID],0),0)))</f>
        <v/>
      </c>
      <c r="X4174"/>
    </row>
    <row r="4175" spans="2:24" x14ac:dyDescent="0.35">
      <c r="B4175" s="146"/>
      <c r="C4175" s="31"/>
      <c r="D4175" s="31"/>
      <c r="E4175" s="44"/>
      <c r="F4175" s="43"/>
      <c r="G4175" s="84"/>
      <c r="H4175" s="31"/>
      <c r="I4175" s="31"/>
      <c r="J4175" s="84"/>
      <c r="K4175" s="31"/>
      <c r="L4175" s="31"/>
      <c r="M4175" s="169"/>
      <c r="N4175" s="148"/>
      <c r="O4175" s="106"/>
      <c r="P4175" s="43"/>
      <c r="Q4175" s="31"/>
      <c r="R4175" s="84"/>
      <c r="S4175" s="31"/>
      <c r="T4175" s="31"/>
      <c r="U4175" s="169"/>
      <c r="V4175" s="150"/>
      <c r="W4175" s="141" t="str" cm="1">
        <f t="array" ref="W4175">IF(SUM(LEN(B4175:V4175))=0,"",IF(OR(OR(ISBLANK(F4175),SUM(LEN(C4175),LEN(D4175))=0),AND(NOT(E4175="Unknown"),ISBLANK(J4175)),AND(NOT(O4175="Unknown"),ISBLANK(R4175))),"Missing Information", INDEX(Table15[Entire Service Line Classification], MATCH(SUMIFS(Table15[Unique ID],Table15[System-Owned Portion],E4175,Table15[If Material Anything Other than "Lead" in Column E,Was Material Ever Previously Lead?],G4175,Table15[Customer-Owned Portion],O4175),Table15[Unique ID],0),0)))</f>
        <v/>
      </c>
      <c r="X4175"/>
    </row>
    <row r="4176" spans="2:24" x14ac:dyDescent="0.35">
      <c r="B4176" s="146"/>
      <c r="C4176" s="31"/>
      <c r="D4176" s="31"/>
      <c r="E4176" s="44"/>
      <c r="F4176" s="43"/>
      <c r="G4176" s="84"/>
      <c r="H4176" s="31"/>
      <c r="I4176" s="31"/>
      <c r="J4176" s="84"/>
      <c r="K4176" s="31"/>
      <c r="L4176" s="31"/>
      <c r="M4176" s="169"/>
      <c r="N4176" s="148"/>
      <c r="O4176" s="106"/>
      <c r="P4176" s="43"/>
      <c r="Q4176" s="31"/>
      <c r="R4176" s="84"/>
      <c r="S4176" s="31"/>
      <c r="T4176" s="31"/>
      <c r="U4176" s="169"/>
      <c r="V4176" s="150"/>
      <c r="W4176" s="141" t="str" cm="1">
        <f t="array" ref="W4176">IF(SUM(LEN(B4176:V4176))=0,"",IF(OR(OR(ISBLANK(F4176),SUM(LEN(C4176),LEN(D4176))=0),AND(NOT(E4176="Unknown"),ISBLANK(J4176)),AND(NOT(O4176="Unknown"),ISBLANK(R4176))),"Missing Information", INDEX(Table15[Entire Service Line Classification], MATCH(SUMIFS(Table15[Unique ID],Table15[System-Owned Portion],E4176,Table15[If Material Anything Other than "Lead" in Column E,Was Material Ever Previously Lead?],G4176,Table15[Customer-Owned Portion],O4176),Table15[Unique ID],0),0)))</f>
        <v/>
      </c>
      <c r="X4176"/>
    </row>
    <row r="4177" spans="2:24" x14ac:dyDescent="0.35">
      <c r="B4177" s="146"/>
      <c r="C4177" s="31"/>
      <c r="D4177" s="31"/>
      <c r="E4177" s="44"/>
      <c r="F4177" s="43"/>
      <c r="G4177" s="84"/>
      <c r="H4177" s="31"/>
      <c r="I4177" s="31"/>
      <c r="J4177" s="84"/>
      <c r="K4177" s="31"/>
      <c r="L4177" s="31"/>
      <c r="M4177" s="169"/>
      <c r="N4177" s="148"/>
      <c r="O4177" s="106"/>
      <c r="P4177" s="43"/>
      <c r="Q4177" s="31"/>
      <c r="R4177" s="84"/>
      <c r="S4177" s="31"/>
      <c r="T4177" s="31"/>
      <c r="U4177" s="169"/>
      <c r="V4177" s="150"/>
      <c r="W4177" s="141" t="str" cm="1">
        <f t="array" ref="W4177">IF(SUM(LEN(B4177:V4177))=0,"",IF(OR(OR(ISBLANK(F4177),SUM(LEN(C4177),LEN(D4177))=0),AND(NOT(E4177="Unknown"),ISBLANK(J4177)),AND(NOT(O4177="Unknown"),ISBLANK(R4177))),"Missing Information", INDEX(Table15[Entire Service Line Classification], MATCH(SUMIFS(Table15[Unique ID],Table15[System-Owned Portion],E4177,Table15[If Material Anything Other than "Lead" in Column E,Was Material Ever Previously Lead?],G4177,Table15[Customer-Owned Portion],O4177),Table15[Unique ID],0),0)))</f>
        <v/>
      </c>
      <c r="X4177"/>
    </row>
    <row r="4178" spans="2:24" x14ac:dyDescent="0.35">
      <c r="B4178" s="146"/>
      <c r="C4178" s="31"/>
      <c r="D4178" s="31"/>
      <c r="E4178" s="44"/>
      <c r="F4178" s="43"/>
      <c r="G4178" s="84"/>
      <c r="H4178" s="31"/>
      <c r="I4178" s="31"/>
      <c r="J4178" s="84"/>
      <c r="K4178" s="31"/>
      <c r="L4178" s="31"/>
      <c r="M4178" s="169"/>
      <c r="N4178" s="148"/>
      <c r="O4178" s="106"/>
      <c r="P4178" s="43"/>
      <c r="Q4178" s="31"/>
      <c r="R4178" s="84"/>
      <c r="S4178" s="31"/>
      <c r="T4178" s="31"/>
      <c r="U4178" s="169"/>
      <c r="V4178" s="150"/>
      <c r="W4178" s="141" t="str" cm="1">
        <f t="array" ref="W4178">IF(SUM(LEN(B4178:V4178))=0,"",IF(OR(OR(ISBLANK(F4178),SUM(LEN(C4178),LEN(D4178))=0),AND(NOT(E4178="Unknown"),ISBLANK(J4178)),AND(NOT(O4178="Unknown"),ISBLANK(R4178))),"Missing Information", INDEX(Table15[Entire Service Line Classification], MATCH(SUMIFS(Table15[Unique ID],Table15[System-Owned Portion],E4178,Table15[If Material Anything Other than "Lead" in Column E,Was Material Ever Previously Lead?],G4178,Table15[Customer-Owned Portion],O4178),Table15[Unique ID],0),0)))</f>
        <v/>
      </c>
      <c r="X4178"/>
    </row>
    <row r="4179" spans="2:24" x14ac:dyDescent="0.35">
      <c r="B4179" s="146"/>
      <c r="C4179" s="31"/>
      <c r="D4179" s="31"/>
      <c r="E4179" s="44"/>
      <c r="F4179" s="43"/>
      <c r="G4179" s="84"/>
      <c r="H4179" s="31"/>
      <c r="I4179" s="31"/>
      <c r="J4179" s="84"/>
      <c r="K4179" s="31"/>
      <c r="L4179" s="31"/>
      <c r="M4179" s="169"/>
      <c r="N4179" s="148"/>
      <c r="O4179" s="106"/>
      <c r="P4179" s="43"/>
      <c r="Q4179" s="31"/>
      <c r="R4179" s="84"/>
      <c r="S4179" s="31"/>
      <c r="T4179" s="31"/>
      <c r="U4179" s="169"/>
      <c r="V4179" s="150"/>
      <c r="W4179" s="141" t="str" cm="1">
        <f t="array" ref="W4179">IF(SUM(LEN(B4179:V4179))=0,"",IF(OR(OR(ISBLANK(F4179),SUM(LEN(C4179),LEN(D4179))=0),AND(NOT(E4179="Unknown"),ISBLANK(J4179)),AND(NOT(O4179="Unknown"),ISBLANK(R4179))),"Missing Information", INDEX(Table15[Entire Service Line Classification], MATCH(SUMIFS(Table15[Unique ID],Table15[System-Owned Portion],E4179,Table15[If Material Anything Other than "Lead" in Column E,Was Material Ever Previously Lead?],G4179,Table15[Customer-Owned Portion],O4179),Table15[Unique ID],0),0)))</f>
        <v/>
      </c>
      <c r="X4179"/>
    </row>
    <row r="4180" spans="2:24" x14ac:dyDescent="0.35">
      <c r="B4180" s="146"/>
      <c r="C4180" s="31"/>
      <c r="D4180" s="31"/>
      <c r="E4180" s="44"/>
      <c r="F4180" s="43"/>
      <c r="G4180" s="84"/>
      <c r="H4180" s="31"/>
      <c r="I4180" s="31"/>
      <c r="J4180" s="84"/>
      <c r="K4180" s="31"/>
      <c r="L4180" s="31"/>
      <c r="M4180" s="169"/>
      <c r="N4180" s="148"/>
      <c r="O4180" s="106"/>
      <c r="P4180" s="43"/>
      <c r="Q4180" s="31"/>
      <c r="R4180" s="84"/>
      <c r="S4180" s="31"/>
      <c r="T4180" s="31"/>
      <c r="U4180" s="169"/>
      <c r="V4180" s="150"/>
      <c r="W4180" s="141" t="str" cm="1">
        <f t="array" ref="W4180">IF(SUM(LEN(B4180:V4180))=0,"",IF(OR(OR(ISBLANK(F4180),SUM(LEN(C4180),LEN(D4180))=0),AND(NOT(E4180="Unknown"),ISBLANK(J4180)),AND(NOT(O4180="Unknown"),ISBLANK(R4180))),"Missing Information", INDEX(Table15[Entire Service Line Classification], MATCH(SUMIFS(Table15[Unique ID],Table15[System-Owned Portion],E4180,Table15[If Material Anything Other than "Lead" in Column E,Was Material Ever Previously Lead?],G4180,Table15[Customer-Owned Portion],O4180),Table15[Unique ID],0),0)))</f>
        <v/>
      </c>
      <c r="X4180"/>
    </row>
    <row r="4181" spans="2:24" x14ac:dyDescent="0.35">
      <c r="B4181" s="146"/>
      <c r="C4181" s="31"/>
      <c r="D4181" s="31"/>
      <c r="E4181" s="44"/>
      <c r="F4181" s="43"/>
      <c r="G4181" s="84"/>
      <c r="H4181" s="31"/>
      <c r="I4181" s="31"/>
      <c r="J4181" s="84"/>
      <c r="K4181" s="31"/>
      <c r="L4181" s="31"/>
      <c r="M4181" s="169"/>
      <c r="N4181" s="148"/>
      <c r="O4181" s="106"/>
      <c r="P4181" s="43"/>
      <c r="Q4181" s="31"/>
      <c r="R4181" s="84"/>
      <c r="S4181" s="31"/>
      <c r="T4181" s="31"/>
      <c r="U4181" s="169"/>
      <c r="V4181" s="150"/>
      <c r="W4181" s="141" t="str" cm="1">
        <f t="array" ref="W4181">IF(SUM(LEN(B4181:V4181))=0,"",IF(OR(OR(ISBLANK(F4181),SUM(LEN(C4181),LEN(D4181))=0),AND(NOT(E4181="Unknown"),ISBLANK(J4181)),AND(NOT(O4181="Unknown"),ISBLANK(R4181))),"Missing Information", INDEX(Table15[Entire Service Line Classification], MATCH(SUMIFS(Table15[Unique ID],Table15[System-Owned Portion],E4181,Table15[If Material Anything Other than "Lead" in Column E,Was Material Ever Previously Lead?],G4181,Table15[Customer-Owned Portion],O4181),Table15[Unique ID],0),0)))</f>
        <v/>
      </c>
      <c r="X4181"/>
    </row>
    <row r="4182" spans="2:24" x14ac:dyDescent="0.35">
      <c r="B4182" s="146"/>
      <c r="C4182" s="31"/>
      <c r="D4182" s="31"/>
      <c r="E4182" s="44"/>
      <c r="F4182" s="43"/>
      <c r="G4182" s="84"/>
      <c r="H4182" s="31"/>
      <c r="I4182" s="31"/>
      <c r="J4182" s="84"/>
      <c r="K4182" s="31"/>
      <c r="L4182" s="31"/>
      <c r="M4182" s="169"/>
      <c r="N4182" s="148"/>
      <c r="O4182" s="106"/>
      <c r="P4182" s="43"/>
      <c r="Q4182" s="31"/>
      <c r="R4182" s="84"/>
      <c r="S4182" s="31"/>
      <c r="T4182" s="31"/>
      <c r="U4182" s="169"/>
      <c r="V4182" s="150"/>
      <c r="W4182" s="141" t="str" cm="1">
        <f t="array" ref="W4182">IF(SUM(LEN(B4182:V4182))=0,"",IF(OR(OR(ISBLANK(F4182),SUM(LEN(C4182),LEN(D4182))=0),AND(NOT(E4182="Unknown"),ISBLANK(J4182)),AND(NOT(O4182="Unknown"),ISBLANK(R4182))),"Missing Information", INDEX(Table15[Entire Service Line Classification], MATCH(SUMIFS(Table15[Unique ID],Table15[System-Owned Portion],E4182,Table15[If Material Anything Other than "Lead" in Column E,Was Material Ever Previously Lead?],G4182,Table15[Customer-Owned Portion],O4182),Table15[Unique ID],0),0)))</f>
        <v/>
      </c>
      <c r="X4182"/>
    </row>
    <row r="4183" spans="2:24" x14ac:dyDescent="0.35">
      <c r="B4183" s="146"/>
      <c r="C4183" s="31"/>
      <c r="D4183" s="31"/>
      <c r="E4183" s="44"/>
      <c r="F4183" s="43"/>
      <c r="G4183" s="84"/>
      <c r="H4183" s="31"/>
      <c r="I4183" s="31"/>
      <c r="J4183" s="84"/>
      <c r="K4183" s="31"/>
      <c r="L4183" s="31"/>
      <c r="M4183" s="169"/>
      <c r="N4183" s="148"/>
      <c r="O4183" s="106"/>
      <c r="P4183" s="43"/>
      <c r="Q4183" s="31"/>
      <c r="R4183" s="84"/>
      <c r="S4183" s="31"/>
      <c r="T4183" s="31"/>
      <c r="U4183" s="169"/>
      <c r="V4183" s="150"/>
      <c r="W4183" s="141" t="str" cm="1">
        <f t="array" ref="W4183">IF(SUM(LEN(B4183:V4183))=0,"",IF(OR(OR(ISBLANK(F4183),SUM(LEN(C4183),LEN(D4183))=0),AND(NOT(E4183="Unknown"),ISBLANK(J4183)),AND(NOT(O4183="Unknown"),ISBLANK(R4183))),"Missing Information", INDEX(Table15[Entire Service Line Classification], MATCH(SUMIFS(Table15[Unique ID],Table15[System-Owned Portion],E4183,Table15[If Material Anything Other than "Lead" in Column E,Was Material Ever Previously Lead?],G4183,Table15[Customer-Owned Portion],O4183),Table15[Unique ID],0),0)))</f>
        <v/>
      </c>
      <c r="X4183"/>
    </row>
    <row r="4184" spans="2:24" x14ac:dyDescent="0.35">
      <c r="B4184" s="146"/>
      <c r="C4184" s="31"/>
      <c r="D4184" s="31"/>
      <c r="E4184" s="44"/>
      <c r="F4184" s="43"/>
      <c r="G4184" s="84"/>
      <c r="H4184" s="31"/>
      <c r="I4184" s="31"/>
      <c r="J4184" s="84"/>
      <c r="K4184" s="31"/>
      <c r="L4184" s="31"/>
      <c r="M4184" s="169"/>
      <c r="N4184" s="148"/>
      <c r="O4184" s="106"/>
      <c r="P4184" s="43"/>
      <c r="Q4184" s="31"/>
      <c r="R4184" s="84"/>
      <c r="S4184" s="31"/>
      <c r="T4184" s="31"/>
      <c r="U4184" s="169"/>
      <c r="V4184" s="150"/>
      <c r="W4184" s="141" t="str" cm="1">
        <f t="array" ref="W4184">IF(SUM(LEN(B4184:V4184))=0,"",IF(OR(OR(ISBLANK(F4184),SUM(LEN(C4184),LEN(D4184))=0),AND(NOT(E4184="Unknown"),ISBLANK(J4184)),AND(NOT(O4184="Unknown"),ISBLANK(R4184))),"Missing Information", INDEX(Table15[Entire Service Line Classification], MATCH(SUMIFS(Table15[Unique ID],Table15[System-Owned Portion],E4184,Table15[If Material Anything Other than "Lead" in Column E,Was Material Ever Previously Lead?],G4184,Table15[Customer-Owned Portion],O4184),Table15[Unique ID],0),0)))</f>
        <v/>
      </c>
      <c r="X4184"/>
    </row>
    <row r="4185" spans="2:24" x14ac:dyDescent="0.35">
      <c r="B4185" s="146"/>
      <c r="C4185" s="31"/>
      <c r="D4185" s="31"/>
      <c r="E4185" s="44"/>
      <c r="F4185" s="43"/>
      <c r="G4185" s="84"/>
      <c r="H4185" s="31"/>
      <c r="I4185" s="31"/>
      <c r="J4185" s="84"/>
      <c r="K4185" s="31"/>
      <c r="L4185" s="31"/>
      <c r="M4185" s="169"/>
      <c r="N4185" s="148"/>
      <c r="O4185" s="106"/>
      <c r="P4185" s="43"/>
      <c r="Q4185" s="31"/>
      <c r="R4185" s="84"/>
      <c r="S4185" s="31"/>
      <c r="T4185" s="31"/>
      <c r="U4185" s="169"/>
      <c r="V4185" s="150"/>
      <c r="W4185" s="141" t="str" cm="1">
        <f t="array" ref="W4185">IF(SUM(LEN(B4185:V4185))=0,"",IF(OR(OR(ISBLANK(F4185),SUM(LEN(C4185),LEN(D4185))=0),AND(NOT(E4185="Unknown"),ISBLANK(J4185)),AND(NOT(O4185="Unknown"),ISBLANK(R4185))),"Missing Information", INDEX(Table15[Entire Service Line Classification], MATCH(SUMIFS(Table15[Unique ID],Table15[System-Owned Portion],E4185,Table15[If Material Anything Other than "Lead" in Column E,Was Material Ever Previously Lead?],G4185,Table15[Customer-Owned Portion],O4185),Table15[Unique ID],0),0)))</f>
        <v/>
      </c>
      <c r="X4185"/>
    </row>
    <row r="4186" spans="2:24" x14ac:dyDescent="0.35">
      <c r="B4186" s="146"/>
      <c r="C4186" s="31"/>
      <c r="D4186" s="31"/>
      <c r="E4186" s="44"/>
      <c r="F4186" s="43"/>
      <c r="G4186" s="84"/>
      <c r="H4186" s="31"/>
      <c r="I4186" s="31"/>
      <c r="J4186" s="84"/>
      <c r="K4186" s="31"/>
      <c r="L4186" s="31"/>
      <c r="M4186" s="169"/>
      <c r="N4186" s="148"/>
      <c r="O4186" s="106"/>
      <c r="P4186" s="43"/>
      <c r="Q4186" s="31"/>
      <c r="R4186" s="84"/>
      <c r="S4186" s="31"/>
      <c r="T4186" s="31"/>
      <c r="U4186" s="169"/>
      <c r="V4186" s="150"/>
      <c r="W4186" s="141" t="str" cm="1">
        <f t="array" ref="W4186">IF(SUM(LEN(B4186:V4186))=0,"",IF(OR(OR(ISBLANK(F4186),SUM(LEN(C4186),LEN(D4186))=0),AND(NOT(E4186="Unknown"),ISBLANK(J4186)),AND(NOT(O4186="Unknown"),ISBLANK(R4186))),"Missing Information", INDEX(Table15[Entire Service Line Classification], MATCH(SUMIFS(Table15[Unique ID],Table15[System-Owned Portion],E4186,Table15[If Material Anything Other than "Lead" in Column E,Was Material Ever Previously Lead?],G4186,Table15[Customer-Owned Portion],O4186),Table15[Unique ID],0),0)))</f>
        <v/>
      </c>
      <c r="X4186"/>
    </row>
    <row r="4187" spans="2:24" x14ac:dyDescent="0.35">
      <c r="B4187" s="146"/>
      <c r="C4187" s="31"/>
      <c r="D4187" s="31"/>
      <c r="E4187" s="44"/>
      <c r="F4187" s="43"/>
      <c r="G4187" s="84"/>
      <c r="H4187" s="31"/>
      <c r="I4187" s="31"/>
      <c r="J4187" s="84"/>
      <c r="K4187" s="31"/>
      <c r="L4187" s="31"/>
      <c r="M4187" s="169"/>
      <c r="N4187" s="148"/>
      <c r="O4187" s="106"/>
      <c r="P4187" s="43"/>
      <c r="Q4187" s="31"/>
      <c r="R4187" s="84"/>
      <c r="S4187" s="31"/>
      <c r="T4187" s="31"/>
      <c r="U4187" s="169"/>
      <c r="V4187" s="150"/>
      <c r="W4187" s="141" t="str" cm="1">
        <f t="array" ref="W4187">IF(SUM(LEN(B4187:V4187))=0,"",IF(OR(OR(ISBLANK(F4187),SUM(LEN(C4187),LEN(D4187))=0),AND(NOT(E4187="Unknown"),ISBLANK(J4187)),AND(NOT(O4187="Unknown"),ISBLANK(R4187))),"Missing Information", INDEX(Table15[Entire Service Line Classification], MATCH(SUMIFS(Table15[Unique ID],Table15[System-Owned Portion],E4187,Table15[If Material Anything Other than "Lead" in Column E,Was Material Ever Previously Lead?],G4187,Table15[Customer-Owned Portion],O4187),Table15[Unique ID],0),0)))</f>
        <v/>
      </c>
      <c r="X4187"/>
    </row>
    <row r="4188" spans="2:24" x14ac:dyDescent="0.35">
      <c r="B4188" s="146"/>
      <c r="C4188" s="31"/>
      <c r="D4188" s="31"/>
      <c r="E4188" s="44"/>
      <c r="F4188" s="43"/>
      <c r="G4188" s="84"/>
      <c r="H4188" s="31"/>
      <c r="I4188" s="31"/>
      <c r="J4188" s="84"/>
      <c r="K4188" s="31"/>
      <c r="L4188" s="31"/>
      <c r="M4188" s="169"/>
      <c r="N4188" s="148"/>
      <c r="O4188" s="106"/>
      <c r="P4188" s="43"/>
      <c r="Q4188" s="31"/>
      <c r="R4188" s="84"/>
      <c r="S4188" s="31"/>
      <c r="T4188" s="31"/>
      <c r="U4188" s="169"/>
      <c r="V4188" s="150"/>
      <c r="W4188" s="141" t="str" cm="1">
        <f t="array" ref="W4188">IF(SUM(LEN(B4188:V4188))=0,"",IF(OR(OR(ISBLANK(F4188),SUM(LEN(C4188),LEN(D4188))=0),AND(NOT(E4188="Unknown"),ISBLANK(J4188)),AND(NOT(O4188="Unknown"),ISBLANK(R4188))),"Missing Information", INDEX(Table15[Entire Service Line Classification], MATCH(SUMIFS(Table15[Unique ID],Table15[System-Owned Portion],E4188,Table15[If Material Anything Other than "Lead" in Column E,Was Material Ever Previously Lead?],G4188,Table15[Customer-Owned Portion],O4188),Table15[Unique ID],0),0)))</f>
        <v/>
      </c>
      <c r="X4188"/>
    </row>
    <row r="4189" spans="2:24" x14ac:dyDescent="0.35">
      <c r="B4189" s="146"/>
      <c r="C4189" s="31"/>
      <c r="D4189" s="31"/>
      <c r="E4189" s="44"/>
      <c r="F4189" s="43"/>
      <c r="G4189" s="84"/>
      <c r="H4189" s="31"/>
      <c r="I4189" s="31"/>
      <c r="J4189" s="84"/>
      <c r="K4189" s="31"/>
      <c r="L4189" s="31"/>
      <c r="M4189" s="169"/>
      <c r="N4189" s="148"/>
      <c r="O4189" s="106"/>
      <c r="P4189" s="43"/>
      <c r="Q4189" s="31"/>
      <c r="R4189" s="84"/>
      <c r="S4189" s="31"/>
      <c r="T4189" s="31"/>
      <c r="U4189" s="169"/>
      <c r="V4189" s="150"/>
      <c r="W4189" s="141" t="str" cm="1">
        <f t="array" ref="W4189">IF(SUM(LEN(B4189:V4189))=0,"",IF(OR(OR(ISBLANK(F4189),SUM(LEN(C4189),LEN(D4189))=0),AND(NOT(E4189="Unknown"),ISBLANK(J4189)),AND(NOT(O4189="Unknown"),ISBLANK(R4189))),"Missing Information", INDEX(Table15[Entire Service Line Classification], MATCH(SUMIFS(Table15[Unique ID],Table15[System-Owned Portion],E4189,Table15[If Material Anything Other than "Lead" in Column E,Was Material Ever Previously Lead?],G4189,Table15[Customer-Owned Portion],O4189),Table15[Unique ID],0),0)))</f>
        <v/>
      </c>
      <c r="X4189"/>
    </row>
    <row r="4190" spans="2:24" x14ac:dyDescent="0.35">
      <c r="B4190" s="146"/>
      <c r="C4190" s="31"/>
      <c r="D4190" s="31"/>
      <c r="E4190" s="44"/>
      <c r="F4190" s="43"/>
      <c r="G4190" s="84"/>
      <c r="H4190" s="31"/>
      <c r="I4190" s="31"/>
      <c r="J4190" s="84"/>
      <c r="K4190" s="31"/>
      <c r="L4190" s="31"/>
      <c r="M4190" s="169"/>
      <c r="N4190" s="148"/>
      <c r="O4190" s="106"/>
      <c r="P4190" s="43"/>
      <c r="Q4190" s="31"/>
      <c r="R4190" s="84"/>
      <c r="S4190" s="31"/>
      <c r="T4190" s="31"/>
      <c r="U4190" s="169"/>
      <c r="V4190" s="150"/>
      <c r="W4190" s="141" t="str" cm="1">
        <f t="array" ref="W4190">IF(SUM(LEN(B4190:V4190))=0,"",IF(OR(OR(ISBLANK(F4190),SUM(LEN(C4190),LEN(D4190))=0),AND(NOT(E4190="Unknown"),ISBLANK(J4190)),AND(NOT(O4190="Unknown"),ISBLANK(R4190))),"Missing Information", INDEX(Table15[Entire Service Line Classification], MATCH(SUMIFS(Table15[Unique ID],Table15[System-Owned Portion],E4190,Table15[If Material Anything Other than "Lead" in Column E,Was Material Ever Previously Lead?],G4190,Table15[Customer-Owned Portion],O4190),Table15[Unique ID],0),0)))</f>
        <v/>
      </c>
      <c r="X4190"/>
    </row>
    <row r="4191" spans="2:24" x14ac:dyDescent="0.35">
      <c r="B4191" s="146"/>
      <c r="C4191" s="31"/>
      <c r="D4191" s="31"/>
      <c r="E4191" s="44"/>
      <c r="F4191" s="43"/>
      <c r="G4191" s="84"/>
      <c r="H4191" s="31"/>
      <c r="I4191" s="31"/>
      <c r="J4191" s="84"/>
      <c r="K4191" s="31"/>
      <c r="L4191" s="31"/>
      <c r="M4191" s="169"/>
      <c r="N4191" s="148"/>
      <c r="O4191" s="106"/>
      <c r="P4191" s="43"/>
      <c r="Q4191" s="31"/>
      <c r="R4191" s="84"/>
      <c r="S4191" s="31"/>
      <c r="T4191" s="31"/>
      <c r="U4191" s="169"/>
      <c r="V4191" s="150"/>
      <c r="W4191" s="141" t="str" cm="1">
        <f t="array" ref="W4191">IF(SUM(LEN(B4191:V4191))=0,"",IF(OR(OR(ISBLANK(F4191),SUM(LEN(C4191),LEN(D4191))=0),AND(NOT(E4191="Unknown"),ISBLANK(J4191)),AND(NOT(O4191="Unknown"),ISBLANK(R4191))),"Missing Information", INDEX(Table15[Entire Service Line Classification], MATCH(SUMIFS(Table15[Unique ID],Table15[System-Owned Portion],E4191,Table15[If Material Anything Other than "Lead" in Column E,Was Material Ever Previously Lead?],G4191,Table15[Customer-Owned Portion],O4191),Table15[Unique ID],0),0)))</f>
        <v/>
      </c>
      <c r="X4191"/>
    </row>
    <row r="4192" spans="2:24" x14ac:dyDescent="0.35">
      <c r="B4192" s="146"/>
      <c r="C4192" s="31"/>
      <c r="D4192" s="31"/>
      <c r="E4192" s="44"/>
      <c r="F4192" s="43"/>
      <c r="G4192" s="84"/>
      <c r="H4192" s="31"/>
      <c r="I4192" s="31"/>
      <c r="J4192" s="84"/>
      <c r="K4192" s="31"/>
      <c r="L4192" s="31"/>
      <c r="M4192" s="169"/>
      <c r="N4192" s="148"/>
      <c r="O4192" s="106"/>
      <c r="P4192" s="43"/>
      <c r="Q4192" s="31"/>
      <c r="R4192" s="84"/>
      <c r="S4192" s="31"/>
      <c r="T4192" s="31"/>
      <c r="U4192" s="169"/>
      <c r="V4192" s="150"/>
      <c r="W4192" s="141" t="str" cm="1">
        <f t="array" ref="W4192">IF(SUM(LEN(B4192:V4192))=0,"",IF(OR(OR(ISBLANK(F4192),SUM(LEN(C4192),LEN(D4192))=0),AND(NOT(E4192="Unknown"),ISBLANK(J4192)),AND(NOT(O4192="Unknown"),ISBLANK(R4192))),"Missing Information", INDEX(Table15[Entire Service Line Classification], MATCH(SUMIFS(Table15[Unique ID],Table15[System-Owned Portion],E4192,Table15[If Material Anything Other than "Lead" in Column E,Was Material Ever Previously Lead?],G4192,Table15[Customer-Owned Portion],O4192),Table15[Unique ID],0),0)))</f>
        <v/>
      </c>
      <c r="X4192"/>
    </row>
    <row r="4193" spans="2:24" x14ac:dyDescent="0.35">
      <c r="B4193" s="146"/>
      <c r="C4193" s="31"/>
      <c r="D4193" s="31"/>
      <c r="E4193" s="44"/>
      <c r="F4193" s="43"/>
      <c r="G4193" s="84"/>
      <c r="H4193" s="31"/>
      <c r="I4193" s="31"/>
      <c r="J4193" s="84"/>
      <c r="K4193" s="31"/>
      <c r="L4193" s="31"/>
      <c r="M4193" s="169"/>
      <c r="N4193" s="148"/>
      <c r="O4193" s="106"/>
      <c r="P4193" s="43"/>
      <c r="Q4193" s="31"/>
      <c r="R4193" s="84"/>
      <c r="S4193" s="31"/>
      <c r="T4193" s="31"/>
      <c r="U4193" s="169"/>
      <c r="V4193" s="150"/>
      <c r="W4193" s="141" t="str" cm="1">
        <f t="array" ref="W4193">IF(SUM(LEN(B4193:V4193))=0,"",IF(OR(OR(ISBLANK(F4193),SUM(LEN(C4193),LEN(D4193))=0),AND(NOT(E4193="Unknown"),ISBLANK(J4193)),AND(NOT(O4193="Unknown"),ISBLANK(R4193))),"Missing Information", INDEX(Table15[Entire Service Line Classification], MATCH(SUMIFS(Table15[Unique ID],Table15[System-Owned Portion],E4193,Table15[If Material Anything Other than "Lead" in Column E,Was Material Ever Previously Lead?],G4193,Table15[Customer-Owned Portion],O4193),Table15[Unique ID],0),0)))</f>
        <v/>
      </c>
      <c r="X4193"/>
    </row>
    <row r="4194" spans="2:24" x14ac:dyDescent="0.35">
      <c r="B4194" s="146"/>
      <c r="C4194" s="31"/>
      <c r="D4194" s="31"/>
      <c r="E4194" s="44"/>
      <c r="F4194" s="43"/>
      <c r="G4194" s="84"/>
      <c r="H4194" s="31"/>
      <c r="I4194" s="31"/>
      <c r="J4194" s="84"/>
      <c r="K4194" s="31"/>
      <c r="L4194" s="31"/>
      <c r="M4194" s="169"/>
      <c r="N4194" s="148"/>
      <c r="O4194" s="106"/>
      <c r="P4194" s="43"/>
      <c r="Q4194" s="31"/>
      <c r="R4194" s="84"/>
      <c r="S4194" s="31"/>
      <c r="T4194" s="31"/>
      <c r="U4194" s="169"/>
      <c r="V4194" s="150"/>
      <c r="W4194" s="141" t="str" cm="1">
        <f t="array" ref="W4194">IF(SUM(LEN(B4194:V4194))=0,"",IF(OR(OR(ISBLANK(F4194),SUM(LEN(C4194),LEN(D4194))=0),AND(NOT(E4194="Unknown"),ISBLANK(J4194)),AND(NOT(O4194="Unknown"),ISBLANK(R4194))),"Missing Information", INDEX(Table15[Entire Service Line Classification], MATCH(SUMIFS(Table15[Unique ID],Table15[System-Owned Portion],E4194,Table15[If Material Anything Other than "Lead" in Column E,Was Material Ever Previously Lead?],G4194,Table15[Customer-Owned Portion],O4194),Table15[Unique ID],0),0)))</f>
        <v/>
      </c>
      <c r="X4194"/>
    </row>
    <row r="4195" spans="2:24" x14ac:dyDescent="0.35">
      <c r="B4195" s="146"/>
      <c r="C4195" s="31"/>
      <c r="D4195" s="31"/>
      <c r="E4195" s="44"/>
      <c r="F4195" s="43"/>
      <c r="G4195" s="84"/>
      <c r="H4195" s="31"/>
      <c r="I4195" s="31"/>
      <c r="J4195" s="84"/>
      <c r="K4195" s="31"/>
      <c r="L4195" s="31"/>
      <c r="M4195" s="169"/>
      <c r="N4195" s="148"/>
      <c r="O4195" s="106"/>
      <c r="P4195" s="43"/>
      <c r="Q4195" s="31"/>
      <c r="R4195" s="84"/>
      <c r="S4195" s="31"/>
      <c r="T4195" s="31"/>
      <c r="U4195" s="169"/>
      <c r="V4195" s="150"/>
      <c r="W4195" s="141" t="str" cm="1">
        <f t="array" ref="W4195">IF(SUM(LEN(B4195:V4195))=0,"",IF(OR(OR(ISBLANK(F4195),SUM(LEN(C4195),LEN(D4195))=0),AND(NOT(E4195="Unknown"),ISBLANK(J4195)),AND(NOT(O4195="Unknown"),ISBLANK(R4195))),"Missing Information", INDEX(Table15[Entire Service Line Classification], MATCH(SUMIFS(Table15[Unique ID],Table15[System-Owned Portion],E4195,Table15[If Material Anything Other than "Lead" in Column E,Was Material Ever Previously Lead?],G4195,Table15[Customer-Owned Portion],O4195),Table15[Unique ID],0),0)))</f>
        <v/>
      </c>
      <c r="X4195"/>
    </row>
    <row r="4196" spans="2:24" x14ac:dyDescent="0.35">
      <c r="B4196" s="146"/>
      <c r="C4196" s="31"/>
      <c r="D4196" s="31"/>
      <c r="E4196" s="44"/>
      <c r="F4196" s="43"/>
      <c r="G4196" s="84"/>
      <c r="H4196" s="31"/>
      <c r="I4196" s="31"/>
      <c r="J4196" s="84"/>
      <c r="K4196" s="31"/>
      <c r="L4196" s="31"/>
      <c r="M4196" s="169"/>
      <c r="N4196" s="148"/>
      <c r="O4196" s="106"/>
      <c r="P4196" s="43"/>
      <c r="Q4196" s="31"/>
      <c r="R4196" s="84"/>
      <c r="S4196" s="31"/>
      <c r="T4196" s="31"/>
      <c r="U4196" s="169"/>
      <c r="V4196" s="150"/>
      <c r="W4196" s="141" t="str" cm="1">
        <f t="array" ref="W4196">IF(SUM(LEN(B4196:V4196))=0,"",IF(OR(OR(ISBLANK(F4196),SUM(LEN(C4196),LEN(D4196))=0),AND(NOT(E4196="Unknown"),ISBLANK(J4196)),AND(NOT(O4196="Unknown"),ISBLANK(R4196))),"Missing Information", INDEX(Table15[Entire Service Line Classification], MATCH(SUMIFS(Table15[Unique ID],Table15[System-Owned Portion],E4196,Table15[If Material Anything Other than "Lead" in Column E,Was Material Ever Previously Lead?],G4196,Table15[Customer-Owned Portion],O4196),Table15[Unique ID],0),0)))</f>
        <v/>
      </c>
      <c r="X4196"/>
    </row>
    <row r="4197" spans="2:24" x14ac:dyDescent="0.35">
      <c r="B4197" s="146"/>
      <c r="C4197" s="31"/>
      <c r="D4197" s="31"/>
      <c r="E4197" s="44"/>
      <c r="F4197" s="43"/>
      <c r="G4197" s="84"/>
      <c r="H4197" s="31"/>
      <c r="I4197" s="31"/>
      <c r="J4197" s="84"/>
      <c r="K4197" s="31"/>
      <c r="L4197" s="31"/>
      <c r="M4197" s="169"/>
      <c r="N4197" s="148"/>
      <c r="O4197" s="106"/>
      <c r="P4197" s="43"/>
      <c r="Q4197" s="31"/>
      <c r="R4197" s="84"/>
      <c r="S4197" s="31"/>
      <c r="T4197" s="31"/>
      <c r="U4197" s="169"/>
      <c r="V4197" s="150"/>
      <c r="W4197" s="141" t="str" cm="1">
        <f t="array" ref="W4197">IF(SUM(LEN(B4197:V4197))=0,"",IF(OR(OR(ISBLANK(F4197),SUM(LEN(C4197),LEN(D4197))=0),AND(NOT(E4197="Unknown"),ISBLANK(J4197)),AND(NOT(O4197="Unknown"),ISBLANK(R4197))),"Missing Information", INDEX(Table15[Entire Service Line Classification], MATCH(SUMIFS(Table15[Unique ID],Table15[System-Owned Portion],E4197,Table15[If Material Anything Other than "Lead" in Column E,Was Material Ever Previously Lead?],G4197,Table15[Customer-Owned Portion],O4197),Table15[Unique ID],0),0)))</f>
        <v/>
      </c>
      <c r="X4197"/>
    </row>
    <row r="4198" spans="2:24" x14ac:dyDescent="0.35">
      <c r="B4198" s="146"/>
      <c r="C4198" s="31"/>
      <c r="D4198" s="31"/>
      <c r="E4198" s="44"/>
      <c r="F4198" s="43"/>
      <c r="G4198" s="84"/>
      <c r="H4198" s="31"/>
      <c r="I4198" s="31"/>
      <c r="J4198" s="84"/>
      <c r="K4198" s="31"/>
      <c r="L4198" s="31"/>
      <c r="M4198" s="169"/>
      <c r="N4198" s="148"/>
      <c r="O4198" s="106"/>
      <c r="P4198" s="43"/>
      <c r="Q4198" s="31"/>
      <c r="R4198" s="84"/>
      <c r="S4198" s="31"/>
      <c r="T4198" s="31"/>
      <c r="U4198" s="169"/>
      <c r="V4198" s="150"/>
      <c r="W4198" s="141" t="str" cm="1">
        <f t="array" ref="W4198">IF(SUM(LEN(B4198:V4198))=0,"",IF(OR(OR(ISBLANK(F4198),SUM(LEN(C4198),LEN(D4198))=0),AND(NOT(E4198="Unknown"),ISBLANK(J4198)),AND(NOT(O4198="Unknown"),ISBLANK(R4198))),"Missing Information", INDEX(Table15[Entire Service Line Classification], MATCH(SUMIFS(Table15[Unique ID],Table15[System-Owned Portion],E4198,Table15[If Material Anything Other than "Lead" in Column E,Was Material Ever Previously Lead?],G4198,Table15[Customer-Owned Portion],O4198),Table15[Unique ID],0),0)))</f>
        <v/>
      </c>
      <c r="X4198"/>
    </row>
    <row r="4199" spans="2:24" x14ac:dyDescent="0.35">
      <c r="B4199" s="146"/>
      <c r="C4199" s="31"/>
      <c r="D4199" s="31"/>
      <c r="E4199" s="44"/>
      <c r="F4199" s="43"/>
      <c r="G4199" s="84"/>
      <c r="H4199" s="31"/>
      <c r="I4199" s="31"/>
      <c r="J4199" s="84"/>
      <c r="K4199" s="31"/>
      <c r="L4199" s="31"/>
      <c r="M4199" s="169"/>
      <c r="N4199" s="148"/>
      <c r="O4199" s="106"/>
      <c r="P4199" s="43"/>
      <c r="Q4199" s="31"/>
      <c r="R4199" s="84"/>
      <c r="S4199" s="31"/>
      <c r="T4199" s="31"/>
      <c r="U4199" s="169"/>
      <c r="V4199" s="150"/>
      <c r="W4199" s="141" t="str" cm="1">
        <f t="array" ref="W4199">IF(SUM(LEN(B4199:V4199))=0,"",IF(OR(OR(ISBLANK(F4199),SUM(LEN(C4199),LEN(D4199))=0),AND(NOT(E4199="Unknown"),ISBLANK(J4199)),AND(NOT(O4199="Unknown"),ISBLANK(R4199))),"Missing Information", INDEX(Table15[Entire Service Line Classification], MATCH(SUMIFS(Table15[Unique ID],Table15[System-Owned Portion],E4199,Table15[If Material Anything Other than "Lead" in Column E,Was Material Ever Previously Lead?],G4199,Table15[Customer-Owned Portion],O4199),Table15[Unique ID],0),0)))</f>
        <v/>
      </c>
      <c r="X4199"/>
    </row>
    <row r="4200" spans="2:24" x14ac:dyDescent="0.35">
      <c r="B4200" s="146"/>
      <c r="C4200" s="31"/>
      <c r="D4200" s="31"/>
      <c r="E4200" s="44"/>
      <c r="F4200" s="43"/>
      <c r="G4200" s="84"/>
      <c r="H4200" s="31"/>
      <c r="I4200" s="31"/>
      <c r="J4200" s="84"/>
      <c r="K4200" s="31"/>
      <c r="L4200" s="31"/>
      <c r="M4200" s="169"/>
      <c r="N4200" s="148"/>
      <c r="O4200" s="106"/>
      <c r="P4200" s="43"/>
      <c r="Q4200" s="31"/>
      <c r="R4200" s="84"/>
      <c r="S4200" s="31"/>
      <c r="T4200" s="31"/>
      <c r="U4200" s="169"/>
      <c r="V4200" s="150"/>
      <c r="W4200" s="141" t="str" cm="1">
        <f t="array" ref="W4200">IF(SUM(LEN(B4200:V4200))=0,"",IF(OR(OR(ISBLANK(F4200),SUM(LEN(C4200),LEN(D4200))=0),AND(NOT(E4200="Unknown"),ISBLANK(J4200)),AND(NOT(O4200="Unknown"),ISBLANK(R4200))),"Missing Information", INDEX(Table15[Entire Service Line Classification], MATCH(SUMIFS(Table15[Unique ID],Table15[System-Owned Portion],E4200,Table15[If Material Anything Other than "Lead" in Column E,Was Material Ever Previously Lead?],G4200,Table15[Customer-Owned Portion],O4200),Table15[Unique ID],0),0)))</f>
        <v/>
      </c>
      <c r="X4200"/>
    </row>
    <row r="4201" spans="2:24" x14ac:dyDescent="0.35">
      <c r="B4201" s="146"/>
      <c r="C4201" s="31"/>
      <c r="D4201" s="31"/>
      <c r="E4201" s="44"/>
      <c r="F4201" s="43"/>
      <c r="G4201" s="84"/>
      <c r="H4201" s="31"/>
      <c r="I4201" s="31"/>
      <c r="J4201" s="84"/>
      <c r="K4201" s="31"/>
      <c r="L4201" s="31"/>
      <c r="M4201" s="169"/>
      <c r="N4201" s="148"/>
      <c r="O4201" s="106"/>
      <c r="P4201" s="43"/>
      <c r="Q4201" s="31"/>
      <c r="R4201" s="84"/>
      <c r="S4201" s="31"/>
      <c r="T4201" s="31"/>
      <c r="U4201" s="169"/>
      <c r="V4201" s="150"/>
      <c r="W4201" s="141" t="str" cm="1">
        <f t="array" ref="W4201">IF(SUM(LEN(B4201:V4201))=0,"",IF(OR(OR(ISBLANK(F4201),SUM(LEN(C4201),LEN(D4201))=0),AND(NOT(E4201="Unknown"),ISBLANK(J4201)),AND(NOT(O4201="Unknown"),ISBLANK(R4201))),"Missing Information", INDEX(Table15[Entire Service Line Classification], MATCH(SUMIFS(Table15[Unique ID],Table15[System-Owned Portion],E4201,Table15[If Material Anything Other than "Lead" in Column E,Was Material Ever Previously Lead?],G4201,Table15[Customer-Owned Portion],O4201),Table15[Unique ID],0),0)))</f>
        <v/>
      </c>
      <c r="X4201"/>
    </row>
    <row r="4202" spans="2:24" x14ac:dyDescent="0.35">
      <c r="B4202" s="146"/>
      <c r="C4202" s="31"/>
      <c r="D4202" s="31"/>
      <c r="E4202" s="44"/>
      <c r="F4202" s="43"/>
      <c r="G4202" s="84"/>
      <c r="H4202" s="31"/>
      <c r="I4202" s="31"/>
      <c r="J4202" s="84"/>
      <c r="K4202" s="31"/>
      <c r="L4202" s="31"/>
      <c r="M4202" s="169"/>
      <c r="N4202" s="148"/>
      <c r="O4202" s="106"/>
      <c r="P4202" s="43"/>
      <c r="Q4202" s="31"/>
      <c r="R4202" s="84"/>
      <c r="S4202" s="31"/>
      <c r="T4202" s="31"/>
      <c r="U4202" s="169"/>
      <c r="V4202" s="150"/>
      <c r="W4202" s="141" t="str" cm="1">
        <f t="array" ref="W4202">IF(SUM(LEN(B4202:V4202))=0,"",IF(OR(OR(ISBLANK(F4202),SUM(LEN(C4202),LEN(D4202))=0),AND(NOT(E4202="Unknown"),ISBLANK(J4202)),AND(NOT(O4202="Unknown"),ISBLANK(R4202))),"Missing Information", INDEX(Table15[Entire Service Line Classification], MATCH(SUMIFS(Table15[Unique ID],Table15[System-Owned Portion],E4202,Table15[If Material Anything Other than "Lead" in Column E,Was Material Ever Previously Lead?],G4202,Table15[Customer-Owned Portion],O4202),Table15[Unique ID],0),0)))</f>
        <v/>
      </c>
      <c r="X4202"/>
    </row>
    <row r="4203" spans="2:24" x14ac:dyDescent="0.35">
      <c r="B4203" s="146"/>
      <c r="C4203" s="31"/>
      <c r="D4203" s="31"/>
      <c r="E4203" s="44"/>
      <c r="F4203" s="43"/>
      <c r="G4203" s="84"/>
      <c r="H4203" s="31"/>
      <c r="I4203" s="31"/>
      <c r="J4203" s="84"/>
      <c r="K4203" s="31"/>
      <c r="L4203" s="31"/>
      <c r="M4203" s="169"/>
      <c r="N4203" s="148"/>
      <c r="O4203" s="106"/>
      <c r="P4203" s="43"/>
      <c r="Q4203" s="31"/>
      <c r="R4203" s="84"/>
      <c r="S4203" s="31"/>
      <c r="T4203" s="31"/>
      <c r="U4203" s="169"/>
      <c r="V4203" s="150"/>
      <c r="W4203" s="141" t="str" cm="1">
        <f t="array" ref="W4203">IF(SUM(LEN(B4203:V4203))=0,"",IF(OR(OR(ISBLANK(F4203),SUM(LEN(C4203),LEN(D4203))=0),AND(NOT(E4203="Unknown"),ISBLANK(J4203)),AND(NOT(O4203="Unknown"),ISBLANK(R4203))),"Missing Information", INDEX(Table15[Entire Service Line Classification], MATCH(SUMIFS(Table15[Unique ID],Table15[System-Owned Portion],E4203,Table15[If Material Anything Other than "Lead" in Column E,Was Material Ever Previously Lead?],G4203,Table15[Customer-Owned Portion],O4203),Table15[Unique ID],0),0)))</f>
        <v/>
      </c>
      <c r="X4203"/>
    </row>
    <row r="4204" spans="2:24" x14ac:dyDescent="0.35">
      <c r="B4204" s="146"/>
      <c r="C4204" s="31"/>
      <c r="D4204" s="31"/>
      <c r="E4204" s="44"/>
      <c r="F4204" s="43"/>
      <c r="G4204" s="84"/>
      <c r="H4204" s="31"/>
      <c r="I4204" s="31"/>
      <c r="J4204" s="84"/>
      <c r="K4204" s="31"/>
      <c r="L4204" s="31"/>
      <c r="M4204" s="169"/>
      <c r="N4204" s="148"/>
      <c r="O4204" s="106"/>
      <c r="P4204" s="43"/>
      <c r="Q4204" s="31"/>
      <c r="R4204" s="84"/>
      <c r="S4204" s="31"/>
      <c r="T4204" s="31"/>
      <c r="U4204" s="169"/>
      <c r="V4204" s="150"/>
      <c r="W4204" s="141" t="str" cm="1">
        <f t="array" ref="W4204">IF(SUM(LEN(B4204:V4204))=0,"",IF(OR(OR(ISBLANK(F4204),SUM(LEN(C4204),LEN(D4204))=0),AND(NOT(E4204="Unknown"),ISBLANK(J4204)),AND(NOT(O4204="Unknown"),ISBLANK(R4204))),"Missing Information", INDEX(Table15[Entire Service Line Classification], MATCH(SUMIFS(Table15[Unique ID],Table15[System-Owned Portion],E4204,Table15[If Material Anything Other than "Lead" in Column E,Was Material Ever Previously Lead?],G4204,Table15[Customer-Owned Portion],O4204),Table15[Unique ID],0),0)))</f>
        <v/>
      </c>
      <c r="X4204"/>
    </row>
    <row r="4205" spans="2:24" x14ac:dyDescent="0.35">
      <c r="B4205" s="146"/>
      <c r="C4205" s="31"/>
      <c r="D4205" s="31"/>
      <c r="E4205" s="44"/>
      <c r="F4205" s="43"/>
      <c r="G4205" s="84"/>
      <c r="H4205" s="31"/>
      <c r="I4205" s="31"/>
      <c r="J4205" s="84"/>
      <c r="K4205" s="31"/>
      <c r="L4205" s="31"/>
      <c r="M4205" s="169"/>
      <c r="N4205" s="148"/>
      <c r="O4205" s="106"/>
      <c r="P4205" s="43"/>
      <c r="Q4205" s="31"/>
      <c r="R4205" s="84"/>
      <c r="S4205" s="31"/>
      <c r="T4205" s="31"/>
      <c r="U4205" s="169"/>
      <c r="V4205" s="150"/>
      <c r="W4205" s="141" t="str" cm="1">
        <f t="array" ref="W4205">IF(SUM(LEN(B4205:V4205))=0,"",IF(OR(OR(ISBLANK(F4205),SUM(LEN(C4205),LEN(D4205))=0),AND(NOT(E4205="Unknown"),ISBLANK(J4205)),AND(NOT(O4205="Unknown"),ISBLANK(R4205))),"Missing Information", INDEX(Table15[Entire Service Line Classification], MATCH(SUMIFS(Table15[Unique ID],Table15[System-Owned Portion],E4205,Table15[If Material Anything Other than "Lead" in Column E,Was Material Ever Previously Lead?],G4205,Table15[Customer-Owned Portion],O4205),Table15[Unique ID],0),0)))</f>
        <v/>
      </c>
      <c r="X4205"/>
    </row>
    <row r="4206" spans="2:24" x14ac:dyDescent="0.35">
      <c r="B4206" s="146"/>
      <c r="C4206" s="31"/>
      <c r="D4206" s="31"/>
      <c r="E4206" s="44"/>
      <c r="F4206" s="43"/>
      <c r="G4206" s="84"/>
      <c r="H4206" s="31"/>
      <c r="I4206" s="31"/>
      <c r="J4206" s="84"/>
      <c r="K4206" s="31"/>
      <c r="L4206" s="31"/>
      <c r="M4206" s="169"/>
      <c r="N4206" s="148"/>
      <c r="O4206" s="106"/>
      <c r="P4206" s="43"/>
      <c r="Q4206" s="31"/>
      <c r="R4206" s="84"/>
      <c r="S4206" s="31"/>
      <c r="T4206" s="31"/>
      <c r="U4206" s="169"/>
      <c r="V4206" s="150"/>
      <c r="W4206" s="141" t="str" cm="1">
        <f t="array" ref="W4206">IF(SUM(LEN(B4206:V4206))=0,"",IF(OR(OR(ISBLANK(F4206),SUM(LEN(C4206),LEN(D4206))=0),AND(NOT(E4206="Unknown"),ISBLANK(J4206)),AND(NOT(O4206="Unknown"),ISBLANK(R4206))),"Missing Information", INDEX(Table15[Entire Service Line Classification], MATCH(SUMIFS(Table15[Unique ID],Table15[System-Owned Portion],E4206,Table15[If Material Anything Other than "Lead" in Column E,Was Material Ever Previously Lead?],G4206,Table15[Customer-Owned Portion],O4206),Table15[Unique ID],0),0)))</f>
        <v/>
      </c>
      <c r="X4206"/>
    </row>
    <row r="4207" spans="2:24" x14ac:dyDescent="0.35">
      <c r="B4207" s="146"/>
      <c r="C4207" s="31"/>
      <c r="D4207" s="31"/>
      <c r="E4207" s="44"/>
      <c r="F4207" s="43"/>
      <c r="G4207" s="84"/>
      <c r="H4207" s="31"/>
      <c r="I4207" s="31"/>
      <c r="J4207" s="84"/>
      <c r="K4207" s="31"/>
      <c r="L4207" s="31"/>
      <c r="M4207" s="169"/>
      <c r="N4207" s="148"/>
      <c r="O4207" s="106"/>
      <c r="P4207" s="43"/>
      <c r="Q4207" s="31"/>
      <c r="R4207" s="84"/>
      <c r="S4207" s="31"/>
      <c r="T4207" s="31"/>
      <c r="U4207" s="169"/>
      <c r="V4207" s="150"/>
      <c r="W4207" s="141" t="str" cm="1">
        <f t="array" ref="W4207">IF(SUM(LEN(B4207:V4207))=0,"",IF(OR(OR(ISBLANK(F4207),SUM(LEN(C4207),LEN(D4207))=0),AND(NOT(E4207="Unknown"),ISBLANK(J4207)),AND(NOT(O4207="Unknown"),ISBLANK(R4207))),"Missing Information", INDEX(Table15[Entire Service Line Classification], MATCH(SUMIFS(Table15[Unique ID],Table15[System-Owned Portion],E4207,Table15[If Material Anything Other than "Lead" in Column E,Was Material Ever Previously Lead?],G4207,Table15[Customer-Owned Portion],O4207),Table15[Unique ID],0),0)))</f>
        <v/>
      </c>
      <c r="X4207"/>
    </row>
    <row r="4208" spans="2:24" x14ac:dyDescent="0.35">
      <c r="B4208" s="146"/>
      <c r="C4208" s="31"/>
      <c r="D4208" s="31"/>
      <c r="E4208" s="44"/>
      <c r="F4208" s="43"/>
      <c r="G4208" s="84"/>
      <c r="H4208" s="31"/>
      <c r="I4208" s="31"/>
      <c r="J4208" s="84"/>
      <c r="K4208" s="31"/>
      <c r="L4208" s="31"/>
      <c r="M4208" s="169"/>
      <c r="N4208" s="148"/>
      <c r="O4208" s="106"/>
      <c r="P4208" s="43"/>
      <c r="Q4208" s="31"/>
      <c r="R4208" s="84"/>
      <c r="S4208" s="31"/>
      <c r="T4208" s="31"/>
      <c r="U4208" s="169"/>
      <c r="V4208" s="150"/>
      <c r="W4208" s="141" t="str" cm="1">
        <f t="array" ref="W4208">IF(SUM(LEN(B4208:V4208))=0,"",IF(OR(OR(ISBLANK(F4208),SUM(LEN(C4208),LEN(D4208))=0),AND(NOT(E4208="Unknown"),ISBLANK(J4208)),AND(NOT(O4208="Unknown"),ISBLANK(R4208))),"Missing Information", INDEX(Table15[Entire Service Line Classification], MATCH(SUMIFS(Table15[Unique ID],Table15[System-Owned Portion],E4208,Table15[If Material Anything Other than "Lead" in Column E,Was Material Ever Previously Lead?],G4208,Table15[Customer-Owned Portion],O4208),Table15[Unique ID],0),0)))</f>
        <v/>
      </c>
      <c r="X4208"/>
    </row>
    <row r="4209" spans="2:24" x14ac:dyDescent="0.35">
      <c r="B4209" s="146"/>
      <c r="C4209" s="31"/>
      <c r="D4209" s="31"/>
      <c r="E4209" s="44"/>
      <c r="F4209" s="43"/>
      <c r="G4209" s="84"/>
      <c r="H4209" s="31"/>
      <c r="I4209" s="31"/>
      <c r="J4209" s="84"/>
      <c r="K4209" s="31"/>
      <c r="L4209" s="31"/>
      <c r="M4209" s="169"/>
      <c r="N4209" s="148"/>
      <c r="O4209" s="106"/>
      <c r="P4209" s="43"/>
      <c r="Q4209" s="31"/>
      <c r="R4209" s="84"/>
      <c r="S4209" s="31"/>
      <c r="T4209" s="31"/>
      <c r="U4209" s="169"/>
      <c r="V4209" s="150"/>
      <c r="W4209" s="141" t="str" cm="1">
        <f t="array" ref="W4209">IF(SUM(LEN(B4209:V4209))=0,"",IF(OR(OR(ISBLANK(F4209),SUM(LEN(C4209),LEN(D4209))=0),AND(NOT(E4209="Unknown"),ISBLANK(J4209)),AND(NOT(O4209="Unknown"),ISBLANK(R4209))),"Missing Information", INDEX(Table15[Entire Service Line Classification], MATCH(SUMIFS(Table15[Unique ID],Table15[System-Owned Portion],E4209,Table15[If Material Anything Other than "Lead" in Column E,Was Material Ever Previously Lead?],G4209,Table15[Customer-Owned Portion],O4209),Table15[Unique ID],0),0)))</f>
        <v/>
      </c>
      <c r="X4209"/>
    </row>
    <row r="4210" spans="2:24" x14ac:dyDescent="0.35">
      <c r="B4210" s="146"/>
      <c r="C4210" s="31"/>
      <c r="D4210" s="31"/>
      <c r="E4210" s="44"/>
      <c r="F4210" s="43"/>
      <c r="G4210" s="84"/>
      <c r="H4210" s="31"/>
      <c r="I4210" s="31"/>
      <c r="J4210" s="84"/>
      <c r="K4210" s="31"/>
      <c r="L4210" s="31"/>
      <c r="M4210" s="169"/>
      <c r="N4210" s="148"/>
      <c r="O4210" s="106"/>
      <c r="P4210" s="43"/>
      <c r="Q4210" s="31"/>
      <c r="R4210" s="84"/>
      <c r="S4210" s="31"/>
      <c r="T4210" s="31"/>
      <c r="U4210" s="169"/>
      <c r="V4210" s="150"/>
      <c r="W4210" s="141" t="str" cm="1">
        <f t="array" ref="W4210">IF(SUM(LEN(B4210:V4210))=0,"",IF(OR(OR(ISBLANK(F4210),SUM(LEN(C4210),LEN(D4210))=0),AND(NOT(E4210="Unknown"),ISBLANK(J4210)),AND(NOT(O4210="Unknown"),ISBLANK(R4210))),"Missing Information", INDEX(Table15[Entire Service Line Classification], MATCH(SUMIFS(Table15[Unique ID],Table15[System-Owned Portion],E4210,Table15[If Material Anything Other than "Lead" in Column E,Was Material Ever Previously Lead?],G4210,Table15[Customer-Owned Portion],O4210),Table15[Unique ID],0),0)))</f>
        <v/>
      </c>
      <c r="X4210"/>
    </row>
    <row r="4211" spans="2:24" x14ac:dyDescent="0.35">
      <c r="B4211" s="146"/>
      <c r="C4211" s="31"/>
      <c r="D4211" s="31"/>
      <c r="E4211" s="44"/>
      <c r="F4211" s="43"/>
      <c r="G4211" s="84"/>
      <c r="H4211" s="31"/>
      <c r="I4211" s="31"/>
      <c r="J4211" s="84"/>
      <c r="K4211" s="31"/>
      <c r="L4211" s="31"/>
      <c r="M4211" s="169"/>
      <c r="N4211" s="148"/>
      <c r="O4211" s="106"/>
      <c r="P4211" s="43"/>
      <c r="Q4211" s="31"/>
      <c r="R4211" s="84"/>
      <c r="S4211" s="31"/>
      <c r="T4211" s="31"/>
      <c r="U4211" s="169"/>
      <c r="V4211" s="150"/>
      <c r="W4211" s="141" t="str" cm="1">
        <f t="array" ref="W4211">IF(SUM(LEN(B4211:V4211))=0,"",IF(OR(OR(ISBLANK(F4211),SUM(LEN(C4211),LEN(D4211))=0),AND(NOT(E4211="Unknown"),ISBLANK(J4211)),AND(NOT(O4211="Unknown"),ISBLANK(R4211))),"Missing Information", INDEX(Table15[Entire Service Line Classification], MATCH(SUMIFS(Table15[Unique ID],Table15[System-Owned Portion],E4211,Table15[If Material Anything Other than "Lead" in Column E,Was Material Ever Previously Lead?],G4211,Table15[Customer-Owned Portion],O4211),Table15[Unique ID],0),0)))</f>
        <v/>
      </c>
      <c r="X4211"/>
    </row>
    <row r="4212" spans="2:24" x14ac:dyDescent="0.35">
      <c r="B4212" s="146"/>
      <c r="C4212" s="31"/>
      <c r="D4212" s="31"/>
      <c r="E4212" s="44"/>
      <c r="F4212" s="43"/>
      <c r="G4212" s="84"/>
      <c r="H4212" s="31"/>
      <c r="I4212" s="31"/>
      <c r="J4212" s="84"/>
      <c r="K4212" s="31"/>
      <c r="L4212" s="31"/>
      <c r="M4212" s="169"/>
      <c r="N4212" s="148"/>
      <c r="O4212" s="106"/>
      <c r="P4212" s="43"/>
      <c r="Q4212" s="31"/>
      <c r="R4212" s="84"/>
      <c r="S4212" s="31"/>
      <c r="T4212" s="31"/>
      <c r="U4212" s="169"/>
      <c r="V4212" s="150"/>
      <c r="W4212" s="141" t="str" cm="1">
        <f t="array" ref="W4212">IF(SUM(LEN(B4212:V4212))=0,"",IF(OR(OR(ISBLANK(F4212),SUM(LEN(C4212),LEN(D4212))=0),AND(NOT(E4212="Unknown"),ISBLANK(J4212)),AND(NOT(O4212="Unknown"),ISBLANK(R4212))),"Missing Information", INDEX(Table15[Entire Service Line Classification], MATCH(SUMIFS(Table15[Unique ID],Table15[System-Owned Portion],E4212,Table15[If Material Anything Other than "Lead" in Column E,Was Material Ever Previously Lead?],G4212,Table15[Customer-Owned Portion],O4212),Table15[Unique ID],0),0)))</f>
        <v/>
      </c>
      <c r="X4212"/>
    </row>
    <row r="4213" spans="2:24" x14ac:dyDescent="0.35">
      <c r="B4213" s="146"/>
      <c r="C4213" s="31"/>
      <c r="D4213" s="31"/>
      <c r="E4213" s="44"/>
      <c r="F4213" s="43"/>
      <c r="G4213" s="84"/>
      <c r="H4213" s="31"/>
      <c r="I4213" s="31"/>
      <c r="J4213" s="84"/>
      <c r="K4213" s="31"/>
      <c r="L4213" s="31"/>
      <c r="M4213" s="169"/>
      <c r="N4213" s="148"/>
      <c r="O4213" s="106"/>
      <c r="P4213" s="43"/>
      <c r="Q4213" s="31"/>
      <c r="R4213" s="84"/>
      <c r="S4213" s="31"/>
      <c r="T4213" s="31"/>
      <c r="U4213" s="169"/>
      <c r="V4213" s="150"/>
      <c r="W4213" s="141" t="str" cm="1">
        <f t="array" ref="W4213">IF(SUM(LEN(B4213:V4213))=0,"",IF(OR(OR(ISBLANK(F4213),SUM(LEN(C4213),LEN(D4213))=0),AND(NOT(E4213="Unknown"),ISBLANK(J4213)),AND(NOT(O4213="Unknown"),ISBLANK(R4213))),"Missing Information", INDEX(Table15[Entire Service Line Classification], MATCH(SUMIFS(Table15[Unique ID],Table15[System-Owned Portion],E4213,Table15[If Material Anything Other than "Lead" in Column E,Was Material Ever Previously Lead?],G4213,Table15[Customer-Owned Portion],O4213),Table15[Unique ID],0),0)))</f>
        <v/>
      </c>
      <c r="X4213"/>
    </row>
    <row r="4214" spans="2:24" x14ac:dyDescent="0.35">
      <c r="B4214" s="146"/>
      <c r="C4214" s="31"/>
      <c r="D4214" s="31"/>
      <c r="E4214" s="44"/>
      <c r="F4214" s="43"/>
      <c r="G4214" s="84"/>
      <c r="H4214" s="31"/>
      <c r="I4214" s="31"/>
      <c r="J4214" s="84"/>
      <c r="K4214" s="31"/>
      <c r="L4214" s="31"/>
      <c r="M4214" s="169"/>
      <c r="N4214" s="148"/>
      <c r="O4214" s="106"/>
      <c r="P4214" s="43"/>
      <c r="Q4214" s="31"/>
      <c r="R4214" s="84"/>
      <c r="S4214" s="31"/>
      <c r="T4214" s="31"/>
      <c r="U4214" s="169"/>
      <c r="V4214" s="150"/>
      <c r="W4214" s="141" t="str" cm="1">
        <f t="array" ref="W4214">IF(SUM(LEN(B4214:V4214))=0,"",IF(OR(OR(ISBLANK(F4214),SUM(LEN(C4214),LEN(D4214))=0),AND(NOT(E4214="Unknown"),ISBLANK(J4214)),AND(NOT(O4214="Unknown"),ISBLANK(R4214))),"Missing Information", INDEX(Table15[Entire Service Line Classification], MATCH(SUMIFS(Table15[Unique ID],Table15[System-Owned Portion],E4214,Table15[If Material Anything Other than "Lead" in Column E,Was Material Ever Previously Lead?],G4214,Table15[Customer-Owned Portion],O4214),Table15[Unique ID],0),0)))</f>
        <v/>
      </c>
      <c r="X4214"/>
    </row>
    <row r="4215" spans="2:24" x14ac:dyDescent="0.35">
      <c r="B4215" s="146"/>
      <c r="C4215" s="31"/>
      <c r="D4215" s="31"/>
      <c r="E4215" s="44"/>
      <c r="F4215" s="43"/>
      <c r="G4215" s="84"/>
      <c r="H4215" s="31"/>
      <c r="I4215" s="31"/>
      <c r="J4215" s="84"/>
      <c r="K4215" s="31"/>
      <c r="L4215" s="31"/>
      <c r="M4215" s="169"/>
      <c r="N4215" s="148"/>
      <c r="O4215" s="106"/>
      <c r="P4215" s="43"/>
      <c r="Q4215" s="31"/>
      <c r="R4215" s="84"/>
      <c r="S4215" s="31"/>
      <c r="T4215" s="31"/>
      <c r="U4215" s="169"/>
      <c r="V4215" s="150"/>
      <c r="W4215" s="141" t="str" cm="1">
        <f t="array" ref="W4215">IF(SUM(LEN(B4215:V4215))=0,"",IF(OR(OR(ISBLANK(F4215),SUM(LEN(C4215),LEN(D4215))=0),AND(NOT(E4215="Unknown"),ISBLANK(J4215)),AND(NOT(O4215="Unknown"),ISBLANK(R4215))),"Missing Information", INDEX(Table15[Entire Service Line Classification], MATCH(SUMIFS(Table15[Unique ID],Table15[System-Owned Portion],E4215,Table15[If Material Anything Other than "Lead" in Column E,Was Material Ever Previously Lead?],G4215,Table15[Customer-Owned Portion],O4215),Table15[Unique ID],0),0)))</f>
        <v/>
      </c>
      <c r="X4215"/>
    </row>
    <row r="4216" spans="2:24" x14ac:dyDescent="0.35">
      <c r="B4216" s="146"/>
      <c r="C4216" s="31"/>
      <c r="D4216" s="31"/>
      <c r="E4216" s="44"/>
      <c r="F4216" s="43"/>
      <c r="G4216" s="84"/>
      <c r="H4216" s="31"/>
      <c r="I4216" s="31"/>
      <c r="J4216" s="84"/>
      <c r="K4216" s="31"/>
      <c r="L4216" s="31"/>
      <c r="M4216" s="169"/>
      <c r="N4216" s="148"/>
      <c r="O4216" s="106"/>
      <c r="P4216" s="43"/>
      <c r="Q4216" s="31"/>
      <c r="R4216" s="84"/>
      <c r="S4216" s="31"/>
      <c r="T4216" s="31"/>
      <c r="U4216" s="169"/>
      <c r="V4216" s="150"/>
      <c r="W4216" s="141" t="str" cm="1">
        <f t="array" ref="W4216">IF(SUM(LEN(B4216:V4216))=0,"",IF(OR(OR(ISBLANK(F4216),SUM(LEN(C4216),LEN(D4216))=0),AND(NOT(E4216="Unknown"),ISBLANK(J4216)),AND(NOT(O4216="Unknown"),ISBLANK(R4216))),"Missing Information", INDEX(Table15[Entire Service Line Classification], MATCH(SUMIFS(Table15[Unique ID],Table15[System-Owned Portion],E4216,Table15[If Material Anything Other than "Lead" in Column E,Was Material Ever Previously Lead?],G4216,Table15[Customer-Owned Portion],O4216),Table15[Unique ID],0),0)))</f>
        <v/>
      </c>
      <c r="X4216"/>
    </row>
    <row r="4217" spans="2:24" x14ac:dyDescent="0.35">
      <c r="B4217" s="146"/>
      <c r="C4217" s="31"/>
      <c r="D4217" s="31"/>
      <c r="E4217" s="44"/>
      <c r="F4217" s="43"/>
      <c r="G4217" s="84"/>
      <c r="H4217" s="31"/>
      <c r="I4217" s="31"/>
      <c r="J4217" s="84"/>
      <c r="K4217" s="31"/>
      <c r="L4217" s="31"/>
      <c r="M4217" s="169"/>
      <c r="N4217" s="148"/>
      <c r="O4217" s="106"/>
      <c r="P4217" s="43"/>
      <c r="Q4217" s="31"/>
      <c r="R4217" s="84"/>
      <c r="S4217" s="31"/>
      <c r="T4217" s="31"/>
      <c r="U4217" s="169"/>
      <c r="V4217" s="150"/>
      <c r="W4217" s="141" t="str" cm="1">
        <f t="array" ref="W4217">IF(SUM(LEN(B4217:V4217))=0,"",IF(OR(OR(ISBLANK(F4217),SUM(LEN(C4217),LEN(D4217))=0),AND(NOT(E4217="Unknown"),ISBLANK(J4217)),AND(NOT(O4217="Unknown"),ISBLANK(R4217))),"Missing Information", INDEX(Table15[Entire Service Line Classification], MATCH(SUMIFS(Table15[Unique ID],Table15[System-Owned Portion],E4217,Table15[If Material Anything Other than "Lead" in Column E,Was Material Ever Previously Lead?],G4217,Table15[Customer-Owned Portion],O4217),Table15[Unique ID],0),0)))</f>
        <v/>
      </c>
      <c r="X4217"/>
    </row>
    <row r="4218" spans="2:24" x14ac:dyDescent="0.35">
      <c r="B4218" s="146"/>
      <c r="C4218" s="31"/>
      <c r="D4218" s="31"/>
      <c r="E4218" s="44"/>
      <c r="F4218" s="43"/>
      <c r="G4218" s="84"/>
      <c r="H4218" s="31"/>
      <c r="I4218" s="31"/>
      <c r="J4218" s="84"/>
      <c r="K4218" s="31"/>
      <c r="L4218" s="31"/>
      <c r="M4218" s="169"/>
      <c r="N4218" s="148"/>
      <c r="O4218" s="106"/>
      <c r="P4218" s="43"/>
      <c r="Q4218" s="31"/>
      <c r="R4218" s="84"/>
      <c r="S4218" s="31"/>
      <c r="T4218" s="31"/>
      <c r="U4218" s="169"/>
      <c r="V4218" s="150"/>
      <c r="W4218" s="141" t="str" cm="1">
        <f t="array" ref="W4218">IF(SUM(LEN(B4218:V4218))=0,"",IF(OR(OR(ISBLANK(F4218),SUM(LEN(C4218),LEN(D4218))=0),AND(NOT(E4218="Unknown"),ISBLANK(J4218)),AND(NOT(O4218="Unknown"),ISBLANK(R4218))),"Missing Information", INDEX(Table15[Entire Service Line Classification], MATCH(SUMIFS(Table15[Unique ID],Table15[System-Owned Portion],E4218,Table15[If Material Anything Other than "Lead" in Column E,Was Material Ever Previously Lead?],G4218,Table15[Customer-Owned Portion],O4218),Table15[Unique ID],0),0)))</f>
        <v/>
      </c>
      <c r="X4218"/>
    </row>
    <row r="4219" spans="2:24" x14ac:dyDescent="0.35">
      <c r="B4219" s="146"/>
      <c r="C4219" s="31"/>
      <c r="D4219" s="31"/>
      <c r="E4219" s="44"/>
      <c r="F4219" s="43"/>
      <c r="G4219" s="84"/>
      <c r="H4219" s="31"/>
      <c r="I4219" s="31"/>
      <c r="J4219" s="84"/>
      <c r="K4219" s="31"/>
      <c r="L4219" s="31"/>
      <c r="M4219" s="169"/>
      <c r="N4219" s="148"/>
      <c r="O4219" s="106"/>
      <c r="P4219" s="43"/>
      <c r="Q4219" s="31"/>
      <c r="R4219" s="84"/>
      <c r="S4219" s="31"/>
      <c r="T4219" s="31"/>
      <c r="U4219" s="169"/>
      <c r="V4219" s="150"/>
      <c r="W4219" s="141" t="str" cm="1">
        <f t="array" ref="W4219">IF(SUM(LEN(B4219:V4219))=0,"",IF(OR(OR(ISBLANK(F4219),SUM(LEN(C4219),LEN(D4219))=0),AND(NOT(E4219="Unknown"),ISBLANK(J4219)),AND(NOT(O4219="Unknown"),ISBLANK(R4219))),"Missing Information", INDEX(Table15[Entire Service Line Classification], MATCH(SUMIFS(Table15[Unique ID],Table15[System-Owned Portion],E4219,Table15[If Material Anything Other than "Lead" in Column E,Was Material Ever Previously Lead?],G4219,Table15[Customer-Owned Portion],O4219),Table15[Unique ID],0),0)))</f>
        <v/>
      </c>
      <c r="X4219"/>
    </row>
    <row r="4220" spans="2:24" x14ac:dyDescent="0.35">
      <c r="B4220" s="146"/>
      <c r="C4220" s="31"/>
      <c r="D4220" s="31"/>
      <c r="E4220" s="44"/>
      <c r="F4220" s="43"/>
      <c r="G4220" s="84"/>
      <c r="H4220" s="31"/>
      <c r="I4220" s="31"/>
      <c r="J4220" s="84"/>
      <c r="K4220" s="31"/>
      <c r="L4220" s="31"/>
      <c r="M4220" s="169"/>
      <c r="N4220" s="148"/>
      <c r="O4220" s="106"/>
      <c r="P4220" s="43"/>
      <c r="Q4220" s="31"/>
      <c r="R4220" s="84"/>
      <c r="S4220" s="31"/>
      <c r="T4220" s="31"/>
      <c r="U4220" s="169"/>
      <c r="V4220" s="150"/>
      <c r="W4220" s="141" t="str" cm="1">
        <f t="array" ref="W4220">IF(SUM(LEN(B4220:V4220))=0,"",IF(OR(OR(ISBLANK(F4220),SUM(LEN(C4220),LEN(D4220))=0),AND(NOT(E4220="Unknown"),ISBLANK(J4220)),AND(NOT(O4220="Unknown"),ISBLANK(R4220))),"Missing Information", INDEX(Table15[Entire Service Line Classification], MATCH(SUMIFS(Table15[Unique ID],Table15[System-Owned Portion],E4220,Table15[If Material Anything Other than "Lead" in Column E,Was Material Ever Previously Lead?],G4220,Table15[Customer-Owned Portion],O4220),Table15[Unique ID],0),0)))</f>
        <v/>
      </c>
      <c r="X4220"/>
    </row>
    <row r="4221" spans="2:24" x14ac:dyDescent="0.35">
      <c r="B4221" s="146"/>
      <c r="C4221" s="31"/>
      <c r="D4221" s="31"/>
      <c r="E4221" s="44"/>
      <c r="F4221" s="43"/>
      <c r="G4221" s="84"/>
      <c r="H4221" s="31"/>
      <c r="I4221" s="31"/>
      <c r="J4221" s="84"/>
      <c r="K4221" s="31"/>
      <c r="L4221" s="31"/>
      <c r="M4221" s="169"/>
      <c r="N4221" s="148"/>
      <c r="O4221" s="106"/>
      <c r="P4221" s="43"/>
      <c r="Q4221" s="31"/>
      <c r="R4221" s="84"/>
      <c r="S4221" s="31"/>
      <c r="T4221" s="31"/>
      <c r="U4221" s="169"/>
      <c r="V4221" s="150"/>
      <c r="W4221" s="141" t="str" cm="1">
        <f t="array" ref="W4221">IF(SUM(LEN(B4221:V4221))=0,"",IF(OR(OR(ISBLANK(F4221),SUM(LEN(C4221),LEN(D4221))=0),AND(NOT(E4221="Unknown"),ISBLANK(J4221)),AND(NOT(O4221="Unknown"),ISBLANK(R4221))),"Missing Information", INDEX(Table15[Entire Service Line Classification], MATCH(SUMIFS(Table15[Unique ID],Table15[System-Owned Portion],E4221,Table15[If Material Anything Other than "Lead" in Column E,Was Material Ever Previously Lead?],G4221,Table15[Customer-Owned Portion],O4221),Table15[Unique ID],0),0)))</f>
        <v/>
      </c>
      <c r="X4221"/>
    </row>
    <row r="4222" spans="2:24" x14ac:dyDescent="0.35">
      <c r="B4222" s="146"/>
      <c r="C4222" s="31"/>
      <c r="D4222" s="31"/>
      <c r="E4222" s="44"/>
      <c r="F4222" s="43"/>
      <c r="G4222" s="84"/>
      <c r="H4222" s="31"/>
      <c r="I4222" s="31"/>
      <c r="J4222" s="84"/>
      <c r="K4222" s="31"/>
      <c r="L4222" s="31"/>
      <c r="M4222" s="169"/>
      <c r="N4222" s="148"/>
      <c r="O4222" s="106"/>
      <c r="P4222" s="43"/>
      <c r="Q4222" s="31"/>
      <c r="R4222" s="84"/>
      <c r="S4222" s="31"/>
      <c r="T4222" s="31"/>
      <c r="U4222" s="169"/>
      <c r="V4222" s="150"/>
      <c r="W4222" s="141" t="str" cm="1">
        <f t="array" ref="W4222">IF(SUM(LEN(B4222:V4222))=0,"",IF(OR(OR(ISBLANK(F4222),SUM(LEN(C4222),LEN(D4222))=0),AND(NOT(E4222="Unknown"),ISBLANK(J4222)),AND(NOT(O4222="Unknown"),ISBLANK(R4222))),"Missing Information", INDEX(Table15[Entire Service Line Classification], MATCH(SUMIFS(Table15[Unique ID],Table15[System-Owned Portion],E4222,Table15[If Material Anything Other than "Lead" in Column E,Was Material Ever Previously Lead?],G4222,Table15[Customer-Owned Portion],O4222),Table15[Unique ID],0),0)))</f>
        <v/>
      </c>
      <c r="X4222"/>
    </row>
    <row r="4223" spans="2:24" x14ac:dyDescent="0.35">
      <c r="B4223" s="146"/>
      <c r="C4223" s="31"/>
      <c r="D4223" s="31"/>
      <c r="E4223" s="44"/>
      <c r="F4223" s="43"/>
      <c r="G4223" s="84"/>
      <c r="H4223" s="31"/>
      <c r="I4223" s="31"/>
      <c r="J4223" s="84"/>
      <c r="K4223" s="31"/>
      <c r="L4223" s="31"/>
      <c r="M4223" s="169"/>
      <c r="N4223" s="148"/>
      <c r="O4223" s="106"/>
      <c r="P4223" s="43"/>
      <c r="Q4223" s="31"/>
      <c r="R4223" s="84"/>
      <c r="S4223" s="31"/>
      <c r="T4223" s="31"/>
      <c r="U4223" s="169"/>
      <c r="V4223" s="150"/>
      <c r="W4223" s="141" t="str" cm="1">
        <f t="array" ref="W4223">IF(SUM(LEN(B4223:V4223))=0,"",IF(OR(OR(ISBLANK(F4223),SUM(LEN(C4223),LEN(D4223))=0),AND(NOT(E4223="Unknown"),ISBLANK(J4223)),AND(NOT(O4223="Unknown"),ISBLANK(R4223))),"Missing Information", INDEX(Table15[Entire Service Line Classification], MATCH(SUMIFS(Table15[Unique ID],Table15[System-Owned Portion],E4223,Table15[If Material Anything Other than "Lead" in Column E,Was Material Ever Previously Lead?],G4223,Table15[Customer-Owned Portion],O4223),Table15[Unique ID],0),0)))</f>
        <v/>
      </c>
      <c r="X4223"/>
    </row>
    <row r="4224" spans="2:24" x14ac:dyDescent="0.35">
      <c r="B4224" s="146"/>
      <c r="C4224" s="31"/>
      <c r="D4224" s="31"/>
      <c r="E4224" s="44"/>
      <c r="F4224" s="43"/>
      <c r="G4224" s="84"/>
      <c r="H4224" s="31"/>
      <c r="I4224" s="31"/>
      <c r="J4224" s="84"/>
      <c r="K4224" s="31"/>
      <c r="L4224" s="31"/>
      <c r="M4224" s="169"/>
      <c r="N4224" s="148"/>
      <c r="O4224" s="106"/>
      <c r="P4224" s="43"/>
      <c r="Q4224" s="31"/>
      <c r="R4224" s="84"/>
      <c r="S4224" s="31"/>
      <c r="T4224" s="31"/>
      <c r="U4224" s="169"/>
      <c r="V4224" s="150"/>
      <c r="W4224" s="141" t="str" cm="1">
        <f t="array" ref="W4224">IF(SUM(LEN(B4224:V4224))=0,"",IF(OR(OR(ISBLANK(F4224),SUM(LEN(C4224),LEN(D4224))=0),AND(NOT(E4224="Unknown"),ISBLANK(J4224)),AND(NOT(O4224="Unknown"),ISBLANK(R4224))),"Missing Information", INDEX(Table15[Entire Service Line Classification], MATCH(SUMIFS(Table15[Unique ID],Table15[System-Owned Portion],E4224,Table15[If Material Anything Other than "Lead" in Column E,Was Material Ever Previously Lead?],G4224,Table15[Customer-Owned Portion],O4224),Table15[Unique ID],0),0)))</f>
        <v/>
      </c>
      <c r="X4224"/>
    </row>
    <row r="4225" spans="2:24" x14ac:dyDescent="0.35">
      <c r="B4225" s="146"/>
      <c r="C4225" s="31"/>
      <c r="D4225" s="31"/>
      <c r="E4225" s="44"/>
      <c r="F4225" s="43"/>
      <c r="G4225" s="84"/>
      <c r="H4225" s="31"/>
      <c r="I4225" s="31"/>
      <c r="J4225" s="84"/>
      <c r="K4225" s="31"/>
      <c r="L4225" s="31"/>
      <c r="M4225" s="169"/>
      <c r="N4225" s="148"/>
      <c r="O4225" s="106"/>
      <c r="P4225" s="43"/>
      <c r="Q4225" s="31"/>
      <c r="R4225" s="84"/>
      <c r="S4225" s="31"/>
      <c r="T4225" s="31"/>
      <c r="U4225" s="169"/>
      <c r="V4225" s="150"/>
      <c r="W4225" s="141" t="str" cm="1">
        <f t="array" ref="W4225">IF(SUM(LEN(B4225:V4225))=0,"",IF(OR(OR(ISBLANK(F4225),SUM(LEN(C4225),LEN(D4225))=0),AND(NOT(E4225="Unknown"),ISBLANK(J4225)),AND(NOT(O4225="Unknown"),ISBLANK(R4225))),"Missing Information", INDEX(Table15[Entire Service Line Classification], MATCH(SUMIFS(Table15[Unique ID],Table15[System-Owned Portion],E4225,Table15[If Material Anything Other than "Lead" in Column E,Was Material Ever Previously Lead?],G4225,Table15[Customer-Owned Portion],O4225),Table15[Unique ID],0),0)))</f>
        <v/>
      </c>
      <c r="X4225"/>
    </row>
    <row r="4226" spans="2:24" x14ac:dyDescent="0.35">
      <c r="B4226" s="146"/>
      <c r="C4226" s="31"/>
      <c r="D4226" s="31"/>
      <c r="E4226" s="44"/>
      <c r="F4226" s="43"/>
      <c r="G4226" s="84"/>
      <c r="H4226" s="31"/>
      <c r="I4226" s="31"/>
      <c r="J4226" s="84"/>
      <c r="K4226" s="31"/>
      <c r="L4226" s="31"/>
      <c r="M4226" s="169"/>
      <c r="N4226" s="148"/>
      <c r="O4226" s="106"/>
      <c r="P4226" s="43"/>
      <c r="Q4226" s="31"/>
      <c r="R4226" s="84"/>
      <c r="S4226" s="31"/>
      <c r="T4226" s="31"/>
      <c r="U4226" s="169"/>
      <c r="V4226" s="150"/>
      <c r="W4226" s="141" t="str" cm="1">
        <f t="array" ref="W4226">IF(SUM(LEN(B4226:V4226))=0,"",IF(OR(OR(ISBLANK(F4226),SUM(LEN(C4226),LEN(D4226))=0),AND(NOT(E4226="Unknown"),ISBLANK(J4226)),AND(NOT(O4226="Unknown"),ISBLANK(R4226))),"Missing Information", INDEX(Table15[Entire Service Line Classification], MATCH(SUMIFS(Table15[Unique ID],Table15[System-Owned Portion],E4226,Table15[If Material Anything Other than "Lead" in Column E,Was Material Ever Previously Lead?],G4226,Table15[Customer-Owned Portion],O4226),Table15[Unique ID],0),0)))</f>
        <v/>
      </c>
      <c r="X4226"/>
    </row>
    <row r="4227" spans="2:24" x14ac:dyDescent="0.35">
      <c r="B4227" s="146"/>
      <c r="C4227" s="31"/>
      <c r="D4227" s="31"/>
      <c r="E4227" s="44"/>
      <c r="F4227" s="43"/>
      <c r="G4227" s="84"/>
      <c r="H4227" s="31"/>
      <c r="I4227" s="31"/>
      <c r="J4227" s="84"/>
      <c r="K4227" s="31"/>
      <c r="L4227" s="31"/>
      <c r="M4227" s="169"/>
      <c r="N4227" s="148"/>
      <c r="O4227" s="106"/>
      <c r="P4227" s="43"/>
      <c r="Q4227" s="31"/>
      <c r="R4227" s="84"/>
      <c r="S4227" s="31"/>
      <c r="T4227" s="31"/>
      <c r="U4227" s="169"/>
      <c r="V4227" s="150"/>
      <c r="W4227" s="141" t="str" cm="1">
        <f t="array" ref="W4227">IF(SUM(LEN(B4227:V4227))=0,"",IF(OR(OR(ISBLANK(F4227),SUM(LEN(C4227),LEN(D4227))=0),AND(NOT(E4227="Unknown"),ISBLANK(J4227)),AND(NOT(O4227="Unknown"),ISBLANK(R4227))),"Missing Information", INDEX(Table15[Entire Service Line Classification], MATCH(SUMIFS(Table15[Unique ID],Table15[System-Owned Portion],E4227,Table15[If Material Anything Other than "Lead" in Column E,Was Material Ever Previously Lead?],G4227,Table15[Customer-Owned Portion],O4227),Table15[Unique ID],0),0)))</f>
        <v/>
      </c>
      <c r="X4227"/>
    </row>
    <row r="4228" spans="2:24" x14ac:dyDescent="0.35">
      <c r="B4228" s="146"/>
      <c r="C4228" s="31"/>
      <c r="D4228" s="31"/>
      <c r="E4228" s="44"/>
      <c r="F4228" s="43"/>
      <c r="G4228" s="84"/>
      <c r="H4228" s="31"/>
      <c r="I4228" s="31"/>
      <c r="J4228" s="84"/>
      <c r="K4228" s="31"/>
      <c r="L4228" s="31"/>
      <c r="M4228" s="169"/>
      <c r="N4228" s="148"/>
      <c r="O4228" s="106"/>
      <c r="P4228" s="43"/>
      <c r="Q4228" s="31"/>
      <c r="R4228" s="84"/>
      <c r="S4228" s="31"/>
      <c r="T4228" s="31"/>
      <c r="U4228" s="169"/>
      <c r="V4228" s="150"/>
      <c r="W4228" s="141" t="str" cm="1">
        <f t="array" ref="W4228">IF(SUM(LEN(B4228:V4228))=0,"",IF(OR(OR(ISBLANK(F4228),SUM(LEN(C4228),LEN(D4228))=0),AND(NOT(E4228="Unknown"),ISBLANK(J4228)),AND(NOT(O4228="Unknown"),ISBLANK(R4228))),"Missing Information", INDEX(Table15[Entire Service Line Classification], MATCH(SUMIFS(Table15[Unique ID],Table15[System-Owned Portion],E4228,Table15[If Material Anything Other than "Lead" in Column E,Was Material Ever Previously Lead?],G4228,Table15[Customer-Owned Portion],O4228),Table15[Unique ID],0),0)))</f>
        <v/>
      </c>
      <c r="X4228"/>
    </row>
    <row r="4229" spans="2:24" x14ac:dyDescent="0.35">
      <c r="B4229" s="146"/>
      <c r="C4229" s="31"/>
      <c r="D4229" s="31"/>
      <c r="E4229" s="44"/>
      <c r="F4229" s="43"/>
      <c r="G4229" s="84"/>
      <c r="H4229" s="31"/>
      <c r="I4229" s="31"/>
      <c r="J4229" s="84"/>
      <c r="K4229" s="31"/>
      <c r="L4229" s="31"/>
      <c r="M4229" s="169"/>
      <c r="N4229" s="148"/>
      <c r="O4229" s="106"/>
      <c r="P4229" s="43"/>
      <c r="Q4229" s="31"/>
      <c r="R4229" s="84"/>
      <c r="S4229" s="31"/>
      <c r="T4229" s="31"/>
      <c r="U4229" s="169"/>
      <c r="V4229" s="150"/>
      <c r="W4229" s="141" t="str" cm="1">
        <f t="array" ref="W4229">IF(SUM(LEN(B4229:V4229))=0,"",IF(OR(OR(ISBLANK(F4229),SUM(LEN(C4229),LEN(D4229))=0),AND(NOT(E4229="Unknown"),ISBLANK(J4229)),AND(NOT(O4229="Unknown"),ISBLANK(R4229))),"Missing Information", INDEX(Table15[Entire Service Line Classification], MATCH(SUMIFS(Table15[Unique ID],Table15[System-Owned Portion],E4229,Table15[If Material Anything Other than "Lead" in Column E,Was Material Ever Previously Lead?],G4229,Table15[Customer-Owned Portion],O4229),Table15[Unique ID],0),0)))</f>
        <v/>
      </c>
      <c r="X4229"/>
    </row>
    <row r="4230" spans="2:24" x14ac:dyDescent="0.35">
      <c r="B4230" s="146"/>
      <c r="C4230" s="31"/>
      <c r="D4230" s="31"/>
      <c r="E4230" s="44"/>
      <c r="F4230" s="43"/>
      <c r="G4230" s="84"/>
      <c r="H4230" s="31"/>
      <c r="I4230" s="31"/>
      <c r="J4230" s="84"/>
      <c r="K4230" s="31"/>
      <c r="L4230" s="31"/>
      <c r="M4230" s="169"/>
      <c r="N4230" s="148"/>
      <c r="O4230" s="106"/>
      <c r="P4230" s="43"/>
      <c r="Q4230" s="31"/>
      <c r="R4230" s="84"/>
      <c r="S4230" s="31"/>
      <c r="T4230" s="31"/>
      <c r="U4230" s="169"/>
      <c r="V4230" s="150"/>
      <c r="W4230" s="141" t="str" cm="1">
        <f t="array" ref="W4230">IF(SUM(LEN(B4230:V4230))=0,"",IF(OR(OR(ISBLANK(F4230),SUM(LEN(C4230),LEN(D4230))=0),AND(NOT(E4230="Unknown"),ISBLANK(J4230)),AND(NOT(O4230="Unknown"),ISBLANK(R4230))),"Missing Information", INDEX(Table15[Entire Service Line Classification], MATCH(SUMIFS(Table15[Unique ID],Table15[System-Owned Portion],E4230,Table15[If Material Anything Other than "Lead" in Column E,Was Material Ever Previously Lead?],G4230,Table15[Customer-Owned Portion],O4230),Table15[Unique ID],0),0)))</f>
        <v/>
      </c>
      <c r="X4230"/>
    </row>
    <row r="4231" spans="2:24" x14ac:dyDescent="0.35">
      <c r="B4231" s="146"/>
      <c r="C4231" s="31"/>
      <c r="D4231" s="31"/>
      <c r="E4231" s="44"/>
      <c r="F4231" s="43"/>
      <c r="G4231" s="84"/>
      <c r="H4231" s="31"/>
      <c r="I4231" s="31"/>
      <c r="J4231" s="84"/>
      <c r="K4231" s="31"/>
      <c r="L4231" s="31"/>
      <c r="M4231" s="169"/>
      <c r="N4231" s="148"/>
      <c r="O4231" s="106"/>
      <c r="P4231" s="43"/>
      <c r="Q4231" s="31"/>
      <c r="R4231" s="84"/>
      <c r="S4231" s="31"/>
      <c r="T4231" s="31"/>
      <c r="U4231" s="169"/>
      <c r="V4231" s="150"/>
      <c r="W4231" s="141" t="str" cm="1">
        <f t="array" ref="W4231">IF(SUM(LEN(B4231:V4231))=0,"",IF(OR(OR(ISBLANK(F4231),SUM(LEN(C4231),LEN(D4231))=0),AND(NOT(E4231="Unknown"),ISBLANK(J4231)),AND(NOT(O4231="Unknown"),ISBLANK(R4231))),"Missing Information", INDEX(Table15[Entire Service Line Classification], MATCH(SUMIFS(Table15[Unique ID],Table15[System-Owned Portion],E4231,Table15[If Material Anything Other than "Lead" in Column E,Was Material Ever Previously Lead?],G4231,Table15[Customer-Owned Portion],O4231),Table15[Unique ID],0),0)))</f>
        <v/>
      </c>
      <c r="X4231"/>
    </row>
    <row r="4232" spans="2:24" x14ac:dyDescent="0.35">
      <c r="B4232" s="146"/>
      <c r="C4232" s="31"/>
      <c r="D4232" s="31"/>
      <c r="E4232" s="44"/>
      <c r="F4232" s="43"/>
      <c r="G4232" s="84"/>
      <c r="H4232" s="31"/>
      <c r="I4232" s="31"/>
      <c r="J4232" s="84"/>
      <c r="K4232" s="31"/>
      <c r="L4232" s="31"/>
      <c r="M4232" s="169"/>
      <c r="N4232" s="148"/>
      <c r="O4232" s="106"/>
      <c r="P4232" s="43"/>
      <c r="Q4232" s="31"/>
      <c r="R4232" s="84"/>
      <c r="S4232" s="31"/>
      <c r="T4232" s="31"/>
      <c r="U4232" s="169"/>
      <c r="V4232" s="150"/>
      <c r="W4232" s="141" t="str" cm="1">
        <f t="array" ref="W4232">IF(SUM(LEN(B4232:V4232))=0,"",IF(OR(OR(ISBLANK(F4232),SUM(LEN(C4232),LEN(D4232))=0),AND(NOT(E4232="Unknown"),ISBLANK(J4232)),AND(NOT(O4232="Unknown"),ISBLANK(R4232))),"Missing Information", INDEX(Table15[Entire Service Line Classification], MATCH(SUMIFS(Table15[Unique ID],Table15[System-Owned Portion],E4232,Table15[If Material Anything Other than "Lead" in Column E,Was Material Ever Previously Lead?],G4232,Table15[Customer-Owned Portion],O4232),Table15[Unique ID],0),0)))</f>
        <v/>
      </c>
      <c r="X4232"/>
    </row>
    <row r="4233" spans="2:24" x14ac:dyDescent="0.35">
      <c r="B4233" s="146"/>
      <c r="C4233" s="31"/>
      <c r="D4233" s="31"/>
      <c r="E4233" s="44"/>
      <c r="F4233" s="43"/>
      <c r="G4233" s="84"/>
      <c r="H4233" s="31"/>
      <c r="I4233" s="31"/>
      <c r="J4233" s="84"/>
      <c r="K4233" s="31"/>
      <c r="L4233" s="31"/>
      <c r="M4233" s="169"/>
      <c r="N4233" s="148"/>
      <c r="O4233" s="106"/>
      <c r="P4233" s="43"/>
      <c r="Q4233" s="31"/>
      <c r="R4233" s="84"/>
      <c r="S4233" s="31"/>
      <c r="T4233" s="31"/>
      <c r="U4233" s="169"/>
      <c r="V4233" s="150"/>
      <c r="W4233" s="141" t="str" cm="1">
        <f t="array" ref="W4233">IF(SUM(LEN(B4233:V4233))=0,"",IF(OR(OR(ISBLANK(F4233),SUM(LEN(C4233),LEN(D4233))=0),AND(NOT(E4233="Unknown"),ISBLANK(J4233)),AND(NOT(O4233="Unknown"),ISBLANK(R4233))),"Missing Information", INDEX(Table15[Entire Service Line Classification], MATCH(SUMIFS(Table15[Unique ID],Table15[System-Owned Portion],E4233,Table15[If Material Anything Other than "Lead" in Column E,Was Material Ever Previously Lead?],G4233,Table15[Customer-Owned Portion],O4233),Table15[Unique ID],0),0)))</f>
        <v/>
      </c>
      <c r="X4233"/>
    </row>
    <row r="4234" spans="2:24" x14ac:dyDescent="0.35">
      <c r="B4234" s="146"/>
      <c r="C4234" s="31"/>
      <c r="D4234" s="31"/>
      <c r="E4234" s="44"/>
      <c r="F4234" s="43"/>
      <c r="G4234" s="84"/>
      <c r="H4234" s="31"/>
      <c r="I4234" s="31"/>
      <c r="J4234" s="84"/>
      <c r="K4234" s="31"/>
      <c r="L4234" s="31"/>
      <c r="M4234" s="169"/>
      <c r="N4234" s="148"/>
      <c r="O4234" s="106"/>
      <c r="P4234" s="43"/>
      <c r="Q4234" s="31"/>
      <c r="R4234" s="84"/>
      <c r="S4234" s="31"/>
      <c r="T4234" s="31"/>
      <c r="U4234" s="169"/>
      <c r="V4234" s="150"/>
      <c r="W4234" s="141" t="str" cm="1">
        <f t="array" ref="W4234">IF(SUM(LEN(B4234:V4234))=0,"",IF(OR(OR(ISBLANK(F4234),SUM(LEN(C4234),LEN(D4234))=0),AND(NOT(E4234="Unknown"),ISBLANK(J4234)),AND(NOT(O4234="Unknown"),ISBLANK(R4234))),"Missing Information", INDEX(Table15[Entire Service Line Classification], MATCH(SUMIFS(Table15[Unique ID],Table15[System-Owned Portion],E4234,Table15[If Material Anything Other than "Lead" in Column E,Was Material Ever Previously Lead?],G4234,Table15[Customer-Owned Portion],O4234),Table15[Unique ID],0),0)))</f>
        <v/>
      </c>
      <c r="X4234"/>
    </row>
    <row r="4235" spans="2:24" x14ac:dyDescent="0.35">
      <c r="B4235" s="146"/>
      <c r="C4235" s="31"/>
      <c r="D4235" s="31"/>
      <c r="E4235" s="44"/>
      <c r="F4235" s="43"/>
      <c r="G4235" s="84"/>
      <c r="H4235" s="31"/>
      <c r="I4235" s="31"/>
      <c r="J4235" s="84"/>
      <c r="K4235" s="31"/>
      <c r="L4235" s="31"/>
      <c r="M4235" s="169"/>
      <c r="N4235" s="148"/>
      <c r="O4235" s="106"/>
      <c r="P4235" s="43"/>
      <c r="Q4235" s="31"/>
      <c r="R4235" s="84"/>
      <c r="S4235" s="31"/>
      <c r="T4235" s="31"/>
      <c r="U4235" s="169"/>
      <c r="V4235" s="150"/>
      <c r="W4235" s="141" t="str" cm="1">
        <f t="array" ref="W4235">IF(SUM(LEN(B4235:V4235))=0,"",IF(OR(OR(ISBLANK(F4235),SUM(LEN(C4235),LEN(D4235))=0),AND(NOT(E4235="Unknown"),ISBLANK(J4235)),AND(NOT(O4235="Unknown"),ISBLANK(R4235))),"Missing Information", INDEX(Table15[Entire Service Line Classification], MATCH(SUMIFS(Table15[Unique ID],Table15[System-Owned Portion],E4235,Table15[If Material Anything Other than "Lead" in Column E,Was Material Ever Previously Lead?],G4235,Table15[Customer-Owned Portion],O4235),Table15[Unique ID],0),0)))</f>
        <v/>
      </c>
      <c r="X4235"/>
    </row>
    <row r="4236" spans="2:24" x14ac:dyDescent="0.35">
      <c r="B4236" s="146"/>
      <c r="C4236" s="31"/>
      <c r="D4236" s="31"/>
      <c r="E4236" s="44"/>
      <c r="F4236" s="43"/>
      <c r="G4236" s="84"/>
      <c r="H4236" s="31"/>
      <c r="I4236" s="31"/>
      <c r="J4236" s="84"/>
      <c r="K4236" s="31"/>
      <c r="L4236" s="31"/>
      <c r="M4236" s="169"/>
      <c r="N4236" s="148"/>
      <c r="O4236" s="106"/>
      <c r="P4236" s="43"/>
      <c r="Q4236" s="31"/>
      <c r="R4236" s="84"/>
      <c r="S4236" s="31"/>
      <c r="T4236" s="31"/>
      <c r="U4236" s="169"/>
      <c r="V4236" s="150"/>
      <c r="W4236" s="141" t="str" cm="1">
        <f t="array" ref="W4236">IF(SUM(LEN(B4236:V4236))=0,"",IF(OR(OR(ISBLANK(F4236),SUM(LEN(C4236),LEN(D4236))=0),AND(NOT(E4236="Unknown"),ISBLANK(J4236)),AND(NOT(O4236="Unknown"),ISBLANK(R4236))),"Missing Information", INDEX(Table15[Entire Service Line Classification], MATCH(SUMIFS(Table15[Unique ID],Table15[System-Owned Portion],E4236,Table15[If Material Anything Other than "Lead" in Column E,Was Material Ever Previously Lead?],G4236,Table15[Customer-Owned Portion],O4236),Table15[Unique ID],0),0)))</f>
        <v/>
      </c>
      <c r="X4236"/>
    </row>
    <row r="4237" spans="2:24" x14ac:dyDescent="0.35">
      <c r="B4237" s="146"/>
      <c r="C4237" s="31"/>
      <c r="D4237" s="31"/>
      <c r="E4237" s="44"/>
      <c r="F4237" s="43"/>
      <c r="G4237" s="84"/>
      <c r="H4237" s="31"/>
      <c r="I4237" s="31"/>
      <c r="J4237" s="84"/>
      <c r="K4237" s="31"/>
      <c r="L4237" s="31"/>
      <c r="M4237" s="169"/>
      <c r="N4237" s="148"/>
      <c r="O4237" s="106"/>
      <c r="P4237" s="43"/>
      <c r="Q4237" s="31"/>
      <c r="R4237" s="84"/>
      <c r="S4237" s="31"/>
      <c r="T4237" s="31"/>
      <c r="U4237" s="169"/>
      <c r="V4237" s="150"/>
      <c r="W4237" s="141" t="str" cm="1">
        <f t="array" ref="W4237">IF(SUM(LEN(B4237:V4237))=0,"",IF(OR(OR(ISBLANK(F4237),SUM(LEN(C4237),LEN(D4237))=0),AND(NOT(E4237="Unknown"),ISBLANK(J4237)),AND(NOT(O4237="Unknown"),ISBLANK(R4237))),"Missing Information", INDEX(Table15[Entire Service Line Classification], MATCH(SUMIFS(Table15[Unique ID],Table15[System-Owned Portion],E4237,Table15[If Material Anything Other than "Lead" in Column E,Was Material Ever Previously Lead?],G4237,Table15[Customer-Owned Portion],O4237),Table15[Unique ID],0),0)))</f>
        <v/>
      </c>
      <c r="X4237"/>
    </row>
    <row r="4238" spans="2:24" x14ac:dyDescent="0.35">
      <c r="B4238" s="146"/>
      <c r="C4238" s="31"/>
      <c r="D4238" s="31"/>
      <c r="E4238" s="44"/>
      <c r="F4238" s="43"/>
      <c r="G4238" s="84"/>
      <c r="H4238" s="31"/>
      <c r="I4238" s="31"/>
      <c r="J4238" s="84"/>
      <c r="K4238" s="31"/>
      <c r="L4238" s="31"/>
      <c r="M4238" s="169"/>
      <c r="N4238" s="148"/>
      <c r="O4238" s="106"/>
      <c r="P4238" s="43"/>
      <c r="Q4238" s="31"/>
      <c r="R4238" s="84"/>
      <c r="S4238" s="31"/>
      <c r="T4238" s="31"/>
      <c r="U4238" s="169"/>
      <c r="V4238" s="150"/>
      <c r="W4238" s="141" t="str" cm="1">
        <f t="array" ref="W4238">IF(SUM(LEN(B4238:V4238))=0,"",IF(OR(OR(ISBLANK(F4238),SUM(LEN(C4238),LEN(D4238))=0),AND(NOT(E4238="Unknown"),ISBLANK(J4238)),AND(NOT(O4238="Unknown"),ISBLANK(R4238))),"Missing Information", INDEX(Table15[Entire Service Line Classification], MATCH(SUMIFS(Table15[Unique ID],Table15[System-Owned Portion],E4238,Table15[If Material Anything Other than "Lead" in Column E,Was Material Ever Previously Lead?],G4238,Table15[Customer-Owned Portion],O4238),Table15[Unique ID],0),0)))</f>
        <v/>
      </c>
      <c r="X4238"/>
    </row>
    <row r="4239" spans="2:24" x14ac:dyDescent="0.35">
      <c r="B4239" s="146"/>
      <c r="C4239" s="31"/>
      <c r="D4239" s="31"/>
      <c r="E4239" s="44"/>
      <c r="F4239" s="43"/>
      <c r="G4239" s="84"/>
      <c r="H4239" s="31"/>
      <c r="I4239" s="31"/>
      <c r="J4239" s="84"/>
      <c r="K4239" s="31"/>
      <c r="L4239" s="31"/>
      <c r="M4239" s="169"/>
      <c r="N4239" s="148"/>
      <c r="O4239" s="106"/>
      <c r="P4239" s="43"/>
      <c r="Q4239" s="31"/>
      <c r="R4239" s="84"/>
      <c r="S4239" s="31"/>
      <c r="T4239" s="31"/>
      <c r="U4239" s="169"/>
      <c r="V4239" s="150"/>
      <c r="W4239" s="141" t="str" cm="1">
        <f t="array" ref="W4239">IF(SUM(LEN(B4239:V4239))=0,"",IF(OR(OR(ISBLANK(F4239),SUM(LEN(C4239),LEN(D4239))=0),AND(NOT(E4239="Unknown"),ISBLANK(J4239)),AND(NOT(O4239="Unknown"),ISBLANK(R4239))),"Missing Information", INDEX(Table15[Entire Service Line Classification], MATCH(SUMIFS(Table15[Unique ID],Table15[System-Owned Portion],E4239,Table15[If Material Anything Other than "Lead" in Column E,Was Material Ever Previously Lead?],G4239,Table15[Customer-Owned Portion],O4239),Table15[Unique ID],0),0)))</f>
        <v/>
      </c>
      <c r="X4239"/>
    </row>
    <row r="4240" spans="2:24" x14ac:dyDescent="0.35">
      <c r="B4240" s="146"/>
      <c r="C4240" s="31"/>
      <c r="D4240" s="31"/>
      <c r="E4240" s="44"/>
      <c r="F4240" s="43"/>
      <c r="G4240" s="84"/>
      <c r="H4240" s="31"/>
      <c r="I4240" s="31"/>
      <c r="J4240" s="84"/>
      <c r="K4240" s="31"/>
      <c r="L4240" s="31"/>
      <c r="M4240" s="169"/>
      <c r="N4240" s="148"/>
      <c r="O4240" s="106"/>
      <c r="P4240" s="43"/>
      <c r="Q4240" s="31"/>
      <c r="R4240" s="84"/>
      <c r="S4240" s="31"/>
      <c r="T4240" s="31"/>
      <c r="U4240" s="169"/>
      <c r="V4240" s="150"/>
      <c r="W4240" s="141" t="str" cm="1">
        <f t="array" ref="W4240">IF(SUM(LEN(B4240:V4240))=0,"",IF(OR(OR(ISBLANK(F4240),SUM(LEN(C4240),LEN(D4240))=0),AND(NOT(E4240="Unknown"),ISBLANK(J4240)),AND(NOT(O4240="Unknown"),ISBLANK(R4240))),"Missing Information", INDEX(Table15[Entire Service Line Classification], MATCH(SUMIFS(Table15[Unique ID],Table15[System-Owned Portion],E4240,Table15[If Material Anything Other than "Lead" in Column E,Was Material Ever Previously Lead?],G4240,Table15[Customer-Owned Portion],O4240),Table15[Unique ID],0),0)))</f>
        <v/>
      </c>
      <c r="X4240"/>
    </row>
    <row r="4241" spans="2:24" x14ac:dyDescent="0.35">
      <c r="B4241" s="146"/>
      <c r="C4241" s="31"/>
      <c r="D4241" s="31"/>
      <c r="E4241" s="44"/>
      <c r="F4241" s="43"/>
      <c r="G4241" s="84"/>
      <c r="H4241" s="31"/>
      <c r="I4241" s="31"/>
      <c r="J4241" s="84"/>
      <c r="K4241" s="31"/>
      <c r="L4241" s="31"/>
      <c r="M4241" s="169"/>
      <c r="N4241" s="148"/>
      <c r="O4241" s="106"/>
      <c r="P4241" s="43"/>
      <c r="Q4241" s="31"/>
      <c r="R4241" s="84"/>
      <c r="S4241" s="31"/>
      <c r="T4241" s="31"/>
      <c r="U4241" s="169"/>
      <c r="V4241" s="150"/>
      <c r="W4241" s="141" t="str" cm="1">
        <f t="array" ref="W4241">IF(SUM(LEN(B4241:V4241))=0,"",IF(OR(OR(ISBLANK(F4241),SUM(LEN(C4241),LEN(D4241))=0),AND(NOT(E4241="Unknown"),ISBLANK(J4241)),AND(NOT(O4241="Unknown"),ISBLANK(R4241))),"Missing Information", INDEX(Table15[Entire Service Line Classification], MATCH(SUMIFS(Table15[Unique ID],Table15[System-Owned Portion],E4241,Table15[If Material Anything Other than "Lead" in Column E,Was Material Ever Previously Lead?],G4241,Table15[Customer-Owned Portion],O4241),Table15[Unique ID],0),0)))</f>
        <v/>
      </c>
      <c r="X4241"/>
    </row>
    <row r="4242" spans="2:24" x14ac:dyDescent="0.35">
      <c r="B4242" s="146"/>
      <c r="C4242" s="31"/>
      <c r="D4242" s="31"/>
      <c r="E4242" s="44"/>
      <c r="F4242" s="43"/>
      <c r="G4242" s="84"/>
      <c r="H4242" s="31"/>
      <c r="I4242" s="31"/>
      <c r="J4242" s="84"/>
      <c r="K4242" s="31"/>
      <c r="L4242" s="31"/>
      <c r="M4242" s="169"/>
      <c r="N4242" s="148"/>
      <c r="O4242" s="106"/>
      <c r="P4242" s="43"/>
      <c r="Q4242" s="31"/>
      <c r="R4242" s="84"/>
      <c r="S4242" s="31"/>
      <c r="T4242" s="31"/>
      <c r="U4242" s="169"/>
      <c r="V4242" s="150"/>
      <c r="W4242" s="141" t="str" cm="1">
        <f t="array" ref="W4242">IF(SUM(LEN(B4242:V4242))=0,"",IF(OR(OR(ISBLANK(F4242),SUM(LEN(C4242),LEN(D4242))=0),AND(NOT(E4242="Unknown"),ISBLANK(J4242)),AND(NOT(O4242="Unknown"),ISBLANK(R4242))),"Missing Information", INDEX(Table15[Entire Service Line Classification], MATCH(SUMIFS(Table15[Unique ID],Table15[System-Owned Portion],E4242,Table15[If Material Anything Other than "Lead" in Column E,Was Material Ever Previously Lead?],G4242,Table15[Customer-Owned Portion],O4242),Table15[Unique ID],0),0)))</f>
        <v/>
      </c>
      <c r="X4242"/>
    </row>
    <row r="4243" spans="2:24" x14ac:dyDescent="0.35">
      <c r="B4243" s="146"/>
      <c r="C4243" s="31"/>
      <c r="D4243" s="31"/>
      <c r="E4243" s="44"/>
      <c r="F4243" s="43"/>
      <c r="G4243" s="84"/>
      <c r="H4243" s="31"/>
      <c r="I4243" s="31"/>
      <c r="J4243" s="84"/>
      <c r="K4243" s="31"/>
      <c r="L4243" s="31"/>
      <c r="M4243" s="169"/>
      <c r="N4243" s="148"/>
      <c r="O4243" s="106"/>
      <c r="P4243" s="43"/>
      <c r="Q4243" s="31"/>
      <c r="R4243" s="84"/>
      <c r="S4243" s="31"/>
      <c r="T4243" s="31"/>
      <c r="U4243" s="169"/>
      <c r="V4243" s="150"/>
      <c r="W4243" s="141" t="str" cm="1">
        <f t="array" ref="W4243">IF(SUM(LEN(B4243:V4243))=0,"",IF(OR(OR(ISBLANK(F4243),SUM(LEN(C4243),LEN(D4243))=0),AND(NOT(E4243="Unknown"),ISBLANK(J4243)),AND(NOT(O4243="Unknown"),ISBLANK(R4243))),"Missing Information", INDEX(Table15[Entire Service Line Classification], MATCH(SUMIFS(Table15[Unique ID],Table15[System-Owned Portion],E4243,Table15[If Material Anything Other than "Lead" in Column E,Was Material Ever Previously Lead?],G4243,Table15[Customer-Owned Portion],O4243),Table15[Unique ID],0),0)))</f>
        <v/>
      </c>
      <c r="X4243"/>
    </row>
    <row r="4244" spans="2:24" x14ac:dyDescent="0.35">
      <c r="B4244" s="146"/>
      <c r="C4244" s="31"/>
      <c r="D4244" s="31"/>
      <c r="E4244" s="44"/>
      <c r="F4244" s="43"/>
      <c r="G4244" s="84"/>
      <c r="H4244" s="31"/>
      <c r="I4244" s="31"/>
      <c r="J4244" s="84"/>
      <c r="K4244" s="31"/>
      <c r="L4244" s="31"/>
      <c r="M4244" s="169"/>
      <c r="N4244" s="148"/>
      <c r="O4244" s="106"/>
      <c r="P4244" s="43"/>
      <c r="Q4244" s="31"/>
      <c r="R4244" s="84"/>
      <c r="S4244" s="31"/>
      <c r="T4244" s="31"/>
      <c r="U4244" s="169"/>
      <c r="V4244" s="150"/>
      <c r="W4244" s="141" t="str" cm="1">
        <f t="array" ref="W4244">IF(SUM(LEN(B4244:V4244))=0,"",IF(OR(OR(ISBLANK(F4244),SUM(LEN(C4244),LEN(D4244))=0),AND(NOT(E4244="Unknown"),ISBLANK(J4244)),AND(NOT(O4244="Unknown"),ISBLANK(R4244))),"Missing Information", INDEX(Table15[Entire Service Line Classification], MATCH(SUMIFS(Table15[Unique ID],Table15[System-Owned Portion],E4244,Table15[If Material Anything Other than "Lead" in Column E,Was Material Ever Previously Lead?],G4244,Table15[Customer-Owned Portion],O4244),Table15[Unique ID],0),0)))</f>
        <v/>
      </c>
      <c r="X4244"/>
    </row>
    <row r="4245" spans="2:24" x14ac:dyDescent="0.35">
      <c r="B4245" s="146"/>
      <c r="C4245" s="31"/>
      <c r="D4245" s="31"/>
      <c r="E4245" s="44"/>
      <c r="F4245" s="43"/>
      <c r="G4245" s="84"/>
      <c r="H4245" s="31"/>
      <c r="I4245" s="31"/>
      <c r="J4245" s="84"/>
      <c r="K4245" s="31"/>
      <c r="L4245" s="31"/>
      <c r="M4245" s="169"/>
      <c r="N4245" s="148"/>
      <c r="O4245" s="106"/>
      <c r="P4245" s="43"/>
      <c r="Q4245" s="31"/>
      <c r="R4245" s="84"/>
      <c r="S4245" s="31"/>
      <c r="T4245" s="31"/>
      <c r="U4245" s="169"/>
      <c r="V4245" s="150"/>
      <c r="W4245" s="141" t="str" cm="1">
        <f t="array" ref="W4245">IF(SUM(LEN(B4245:V4245))=0,"",IF(OR(OR(ISBLANK(F4245),SUM(LEN(C4245),LEN(D4245))=0),AND(NOT(E4245="Unknown"),ISBLANK(J4245)),AND(NOT(O4245="Unknown"),ISBLANK(R4245))),"Missing Information", INDEX(Table15[Entire Service Line Classification], MATCH(SUMIFS(Table15[Unique ID],Table15[System-Owned Portion],E4245,Table15[If Material Anything Other than "Lead" in Column E,Was Material Ever Previously Lead?],G4245,Table15[Customer-Owned Portion],O4245),Table15[Unique ID],0),0)))</f>
        <v/>
      </c>
      <c r="X4245"/>
    </row>
    <row r="4246" spans="2:24" x14ac:dyDescent="0.35">
      <c r="B4246" s="146"/>
      <c r="C4246" s="31"/>
      <c r="D4246" s="31"/>
      <c r="E4246" s="44"/>
      <c r="F4246" s="43"/>
      <c r="G4246" s="84"/>
      <c r="H4246" s="31"/>
      <c r="I4246" s="31"/>
      <c r="J4246" s="84"/>
      <c r="K4246" s="31"/>
      <c r="L4246" s="31"/>
      <c r="M4246" s="169"/>
      <c r="N4246" s="148"/>
      <c r="O4246" s="106"/>
      <c r="P4246" s="43"/>
      <c r="Q4246" s="31"/>
      <c r="R4246" s="84"/>
      <c r="S4246" s="31"/>
      <c r="T4246" s="31"/>
      <c r="U4246" s="169"/>
      <c r="V4246" s="150"/>
      <c r="W4246" s="141" t="str" cm="1">
        <f t="array" ref="W4246">IF(SUM(LEN(B4246:V4246))=0,"",IF(OR(OR(ISBLANK(F4246),SUM(LEN(C4246),LEN(D4246))=0),AND(NOT(E4246="Unknown"),ISBLANK(J4246)),AND(NOT(O4246="Unknown"),ISBLANK(R4246))),"Missing Information", INDEX(Table15[Entire Service Line Classification], MATCH(SUMIFS(Table15[Unique ID],Table15[System-Owned Portion],E4246,Table15[If Material Anything Other than "Lead" in Column E,Was Material Ever Previously Lead?],G4246,Table15[Customer-Owned Portion],O4246),Table15[Unique ID],0),0)))</f>
        <v/>
      </c>
      <c r="X4246"/>
    </row>
    <row r="4247" spans="2:24" x14ac:dyDescent="0.35">
      <c r="B4247" s="146"/>
      <c r="C4247" s="31"/>
      <c r="D4247" s="31"/>
      <c r="E4247" s="44"/>
      <c r="F4247" s="43"/>
      <c r="G4247" s="84"/>
      <c r="H4247" s="31"/>
      <c r="I4247" s="31"/>
      <c r="J4247" s="84"/>
      <c r="K4247" s="31"/>
      <c r="L4247" s="31"/>
      <c r="M4247" s="169"/>
      <c r="N4247" s="148"/>
      <c r="O4247" s="106"/>
      <c r="P4247" s="43"/>
      <c r="Q4247" s="31"/>
      <c r="R4247" s="84"/>
      <c r="S4247" s="31"/>
      <c r="T4247" s="31"/>
      <c r="U4247" s="169"/>
      <c r="V4247" s="150"/>
      <c r="W4247" s="141" t="str" cm="1">
        <f t="array" ref="W4247">IF(SUM(LEN(B4247:V4247))=0,"",IF(OR(OR(ISBLANK(F4247),SUM(LEN(C4247),LEN(D4247))=0),AND(NOT(E4247="Unknown"),ISBLANK(J4247)),AND(NOT(O4247="Unknown"),ISBLANK(R4247))),"Missing Information", INDEX(Table15[Entire Service Line Classification], MATCH(SUMIFS(Table15[Unique ID],Table15[System-Owned Portion],E4247,Table15[If Material Anything Other than "Lead" in Column E,Was Material Ever Previously Lead?],G4247,Table15[Customer-Owned Portion],O4247),Table15[Unique ID],0),0)))</f>
        <v/>
      </c>
      <c r="X4247"/>
    </row>
    <row r="4248" spans="2:24" x14ac:dyDescent="0.35">
      <c r="B4248" s="146"/>
      <c r="C4248" s="31"/>
      <c r="D4248" s="31"/>
      <c r="E4248" s="44"/>
      <c r="F4248" s="43"/>
      <c r="G4248" s="84"/>
      <c r="H4248" s="31"/>
      <c r="I4248" s="31"/>
      <c r="J4248" s="84"/>
      <c r="K4248" s="31"/>
      <c r="L4248" s="31"/>
      <c r="M4248" s="169"/>
      <c r="N4248" s="148"/>
      <c r="O4248" s="106"/>
      <c r="P4248" s="43"/>
      <c r="Q4248" s="31"/>
      <c r="R4248" s="84"/>
      <c r="S4248" s="31"/>
      <c r="T4248" s="31"/>
      <c r="U4248" s="169"/>
      <c r="V4248" s="150"/>
      <c r="W4248" s="141" t="str" cm="1">
        <f t="array" ref="W4248">IF(SUM(LEN(B4248:V4248))=0,"",IF(OR(OR(ISBLANK(F4248),SUM(LEN(C4248),LEN(D4248))=0),AND(NOT(E4248="Unknown"),ISBLANK(J4248)),AND(NOT(O4248="Unknown"),ISBLANK(R4248))),"Missing Information", INDEX(Table15[Entire Service Line Classification], MATCH(SUMIFS(Table15[Unique ID],Table15[System-Owned Portion],E4248,Table15[If Material Anything Other than "Lead" in Column E,Was Material Ever Previously Lead?],G4248,Table15[Customer-Owned Portion],O4248),Table15[Unique ID],0),0)))</f>
        <v/>
      </c>
      <c r="X4248"/>
    </row>
    <row r="4249" spans="2:24" x14ac:dyDescent="0.35">
      <c r="B4249" s="146"/>
      <c r="C4249" s="31"/>
      <c r="D4249" s="31"/>
      <c r="E4249" s="44"/>
      <c r="F4249" s="43"/>
      <c r="G4249" s="84"/>
      <c r="H4249" s="31"/>
      <c r="I4249" s="31"/>
      <c r="J4249" s="84"/>
      <c r="K4249" s="31"/>
      <c r="L4249" s="31"/>
      <c r="M4249" s="169"/>
      <c r="N4249" s="148"/>
      <c r="O4249" s="106"/>
      <c r="P4249" s="43"/>
      <c r="Q4249" s="31"/>
      <c r="R4249" s="84"/>
      <c r="S4249" s="31"/>
      <c r="T4249" s="31"/>
      <c r="U4249" s="169"/>
      <c r="V4249" s="150"/>
      <c r="W4249" s="141" t="str" cm="1">
        <f t="array" ref="W4249">IF(SUM(LEN(B4249:V4249))=0,"",IF(OR(OR(ISBLANK(F4249),SUM(LEN(C4249),LEN(D4249))=0),AND(NOT(E4249="Unknown"),ISBLANK(J4249)),AND(NOT(O4249="Unknown"),ISBLANK(R4249))),"Missing Information", INDEX(Table15[Entire Service Line Classification], MATCH(SUMIFS(Table15[Unique ID],Table15[System-Owned Portion],E4249,Table15[If Material Anything Other than "Lead" in Column E,Was Material Ever Previously Lead?],G4249,Table15[Customer-Owned Portion],O4249),Table15[Unique ID],0),0)))</f>
        <v/>
      </c>
      <c r="X4249"/>
    </row>
    <row r="4250" spans="2:24" x14ac:dyDescent="0.35">
      <c r="B4250" s="146"/>
      <c r="C4250" s="31"/>
      <c r="D4250" s="31"/>
      <c r="E4250" s="44"/>
      <c r="F4250" s="43"/>
      <c r="G4250" s="84"/>
      <c r="H4250" s="31"/>
      <c r="I4250" s="31"/>
      <c r="J4250" s="84"/>
      <c r="K4250" s="31"/>
      <c r="L4250" s="31"/>
      <c r="M4250" s="169"/>
      <c r="N4250" s="148"/>
      <c r="O4250" s="106"/>
      <c r="P4250" s="43"/>
      <c r="Q4250" s="31"/>
      <c r="R4250" s="84"/>
      <c r="S4250" s="31"/>
      <c r="T4250" s="31"/>
      <c r="U4250" s="169"/>
      <c r="V4250" s="150"/>
      <c r="W4250" s="141" t="str" cm="1">
        <f t="array" ref="W4250">IF(SUM(LEN(B4250:V4250))=0,"",IF(OR(OR(ISBLANK(F4250),SUM(LEN(C4250),LEN(D4250))=0),AND(NOT(E4250="Unknown"),ISBLANK(J4250)),AND(NOT(O4250="Unknown"),ISBLANK(R4250))),"Missing Information", INDEX(Table15[Entire Service Line Classification], MATCH(SUMIFS(Table15[Unique ID],Table15[System-Owned Portion],E4250,Table15[If Material Anything Other than "Lead" in Column E,Was Material Ever Previously Lead?],G4250,Table15[Customer-Owned Portion],O4250),Table15[Unique ID],0),0)))</f>
        <v/>
      </c>
      <c r="X4250"/>
    </row>
    <row r="4251" spans="2:24" x14ac:dyDescent="0.35">
      <c r="B4251" s="146"/>
      <c r="C4251" s="31"/>
      <c r="D4251" s="31"/>
      <c r="E4251" s="44"/>
      <c r="F4251" s="43"/>
      <c r="G4251" s="84"/>
      <c r="H4251" s="31"/>
      <c r="I4251" s="31"/>
      <c r="J4251" s="84"/>
      <c r="K4251" s="31"/>
      <c r="L4251" s="31"/>
      <c r="M4251" s="169"/>
      <c r="N4251" s="148"/>
      <c r="O4251" s="106"/>
      <c r="P4251" s="43"/>
      <c r="Q4251" s="31"/>
      <c r="R4251" s="84"/>
      <c r="S4251" s="31"/>
      <c r="T4251" s="31"/>
      <c r="U4251" s="169"/>
      <c r="V4251" s="150"/>
      <c r="W4251" s="141" t="str" cm="1">
        <f t="array" ref="W4251">IF(SUM(LEN(B4251:V4251))=0,"",IF(OR(OR(ISBLANK(F4251),SUM(LEN(C4251),LEN(D4251))=0),AND(NOT(E4251="Unknown"),ISBLANK(J4251)),AND(NOT(O4251="Unknown"),ISBLANK(R4251))),"Missing Information", INDEX(Table15[Entire Service Line Classification], MATCH(SUMIFS(Table15[Unique ID],Table15[System-Owned Portion],E4251,Table15[If Material Anything Other than "Lead" in Column E,Was Material Ever Previously Lead?],G4251,Table15[Customer-Owned Portion],O4251),Table15[Unique ID],0),0)))</f>
        <v/>
      </c>
      <c r="X4251"/>
    </row>
    <row r="4252" spans="2:24" x14ac:dyDescent="0.35">
      <c r="B4252" s="146"/>
      <c r="C4252" s="31"/>
      <c r="D4252" s="31"/>
      <c r="E4252" s="44"/>
      <c r="F4252" s="43"/>
      <c r="G4252" s="84"/>
      <c r="H4252" s="31"/>
      <c r="I4252" s="31"/>
      <c r="J4252" s="84"/>
      <c r="K4252" s="31"/>
      <c r="L4252" s="31"/>
      <c r="M4252" s="169"/>
      <c r="N4252" s="148"/>
      <c r="O4252" s="106"/>
      <c r="P4252" s="43"/>
      <c r="Q4252" s="31"/>
      <c r="R4252" s="84"/>
      <c r="S4252" s="31"/>
      <c r="T4252" s="31"/>
      <c r="U4252" s="169"/>
      <c r="V4252" s="150"/>
      <c r="W4252" s="141" t="str" cm="1">
        <f t="array" ref="W4252">IF(SUM(LEN(B4252:V4252))=0,"",IF(OR(OR(ISBLANK(F4252),SUM(LEN(C4252),LEN(D4252))=0),AND(NOT(E4252="Unknown"),ISBLANK(J4252)),AND(NOT(O4252="Unknown"),ISBLANK(R4252))),"Missing Information", INDEX(Table15[Entire Service Line Classification], MATCH(SUMIFS(Table15[Unique ID],Table15[System-Owned Portion],E4252,Table15[If Material Anything Other than "Lead" in Column E,Was Material Ever Previously Lead?],G4252,Table15[Customer-Owned Portion],O4252),Table15[Unique ID],0),0)))</f>
        <v/>
      </c>
      <c r="X4252"/>
    </row>
    <row r="4253" spans="2:24" x14ac:dyDescent="0.35">
      <c r="B4253" s="146"/>
      <c r="C4253" s="31"/>
      <c r="D4253" s="31"/>
      <c r="E4253" s="44"/>
      <c r="F4253" s="43"/>
      <c r="G4253" s="84"/>
      <c r="H4253" s="31"/>
      <c r="I4253" s="31"/>
      <c r="J4253" s="84"/>
      <c r="K4253" s="31"/>
      <c r="L4253" s="31"/>
      <c r="M4253" s="169"/>
      <c r="N4253" s="148"/>
      <c r="O4253" s="106"/>
      <c r="P4253" s="43"/>
      <c r="Q4253" s="31"/>
      <c r="R4253" s="84"/>
      <c r="S4253" s="31"/>
      <c r="T4253" s="31"/>
      <c r="U4253" s="169"/>
      <c r="V4253" s="150"/>
      <c r="W4253" s="141" t="str" cm="1">
        <f t="array" ref="W4253">IF(SUM(LEN(B4253:V4253))=0,"",IF(OR(OR(ISBLANK(F4253),SUM(LEN(C4253),LEN(D4253))=0),AND(NOT(E4253="Unknown"),ISBLANK(J4253)),AND(NOT(O4253="Unknown"),ISBLANK(R4253))),"Missing Information", INDEX(Table15[Entire Service Line Classification], MATCH(SUMIFS(Table15[Unique ID],Table15[System-Owned Portion],E4253,Table15[If Material Anything Other than "Lead" in Column E,Was Material Ever Previously Lead?],G4253,Table15[Customer-Owned Portion],O4253),Table15[Unique ID],0),0)))</f>
        <v/>
      </c>
      <c r="X4253"/>
    </row>
    <row r="4254" spans="2:24" x14ac:dyDescent="0.35">
      <c r="B4254" s="146"/>
      <c r="C4254" s="31"/>
      <c r="D4254" s="31"/>
      <c r="E4254" s="44"/>
      <c r="F4254" s="43"/>
      <c r="G4254" s="84"/>
      <c r="H4254" s="31"/>
      <c r="I4254" s="31"/>
      <c r="J4254" s="84"/>
      <c r="K4254" s="31"/>
      <c r="L4254" s="31"/>
      <c r="M4254" s="169"/>
      <c r="N4254" s="148"/>
      <c r="O4254" s="106"/>
      <c r="P4254" s="43"/>
      <c r="Q4254" s="31"/>
      <c r="R4254" s="84"/>
      <c r="S4254" s="31"/>
      <c r="T4254" s="31"/>
      <c r="U4254" s="169"/>
      <c r="V4254" s="150"/>
      <c r="W4254" s="141" t="str" cm="1">
        <f t="array" ref="W4254">IF(SUM(LEN(B4254:V4254))=0,"",IF(OR(OR(ISBLANK(F4254),SUM(LEN(C4254),LEN(D4254))=0),AND(NOT(E4254="Unknown"),ISBLANK(J4254)),AND(NOT(O4254="Unknown"),ISBLANK(R4254))),"Missing Information", INDEX(Table15[Entire Service Line Classification], MATCH(SUMIFS(Table15[Unique ID],Table15[System-Owned Portion],E4254,Table15[If Material Anything Other than "Lead" in Column E,Was Material Ever Previously Lead?],G4254,Table15[Customer-Owned Portion],O4254),Table15[Unique ID],0),0)))</f>
        <v/>
      </c>
      <c r="X4254"/>
    </row>
    <row r="4255" spans="2:24" x14ac:dyDescent="0.35">
      <c r="B4255" s="146"/>
      <c r="C4255" s="31"/>
      <c r="D4255" s="31"/>
      <c r="E4255" s="44"/>
      <c r="F4255" s="43"/>
      <c r="G4255" s="84"/>
      <c r="H4255" s="31"/>
      <c r="I4255" s="31"/>
      <c r="J4255" s="84"/>
      <c r="K4255" s="31"/>
      <c r="L4255" s="31"/>
      <c r="M4255" s="169"/>
      <c r="N4255" s="148"/>
      <c r="O4255" s="106"/>
      <c r="P4255" s="43"/>
      <c r="Q4255" s="31"/>
      <c r="R4255" s="84"/>
      <c r="S4255" s="31"/>
      <c r="T4255" s="31"/>
      <c r="U4255" s="169"/>
      <c r="V4255" s="150"/>
      <c r="W4255" s="141" t="str" cm="1">
        <f t="array" ref="W4255">IF(SUM(LEN(B4255:V4255))=0,"",IF(OR(OR(ISBLANK(F4255),SUM(LEN(C4255),LEN(D4255))=0),AND(NOT(E4255="Unknown"),ISBLANK(J4255)),AND(NOT(O4255="Unknown"),ISBLANK(R4255))),"Missing Information", INDEX(Table15[Entire Service Line Classification], MATCH(SUMIFS(Table15[Unique ID],Table15[System-Owned Portion],E4255,Table15[If Material Anything Other than "Lead" in Column E,Was Material Ever Previously Lead?],G4255,Table15[Customer-Owned Portion],O4255),Table15[Unique ID],0),0)))</f>
        <v/>
      </c>
      <c r="X4255"/>
    </row>
    <row r="4256" spans="2:24" x14ac:dyDescent="0.35">
      <c r="B4256" s="146"/>
      <c r="C4256" s="31"/>
      <c r="D4256" s="31"/>
      <c r="E4256" s="44"/>
      <c r="F4256" s="43"/>
      <c r="G4256" s="84"/>
      <c r="H4256" s="31"/>
      <c r="I4256" s="31"/>
      <c r="J4256" s="84"/>
      <c r="K4256" s="31"/>
      <c r="L4256" s="31"/>
      <c r="M4256" s="169"/>
      <c r="N4256" s="148"/>
      <c r="O4256" s="106"/>
      <c r="P4256" s="43"/>
      <c r="Q4256" s="31"/>
      <c r="R4256" s="84"/>
      <c r="S4256" s="31"/>
      <c r="T4256" s="31"/>
      <c r="U4256" s="169"/>
      <c r="V4256" s="150"/>
      <c r="W4256" s="141" t="str" cm="1">
        <f t="array" ref="W4256">IF(SUM(LEN(B4256:V4256))=0,"",IF(OR(OR(ISBLANK(F4256),SUM(LEN(C4256),LEN(D4256))=0),AND(NOT(E4256="Unknown"),ISBLANK(J4256)),AND(NOT(O4256="Unknown"),ISBLANK(R4256))),"Missing Information", INDEX(Table15[Entire Service Line Classification], MATCH(SUMIFS(Table15[Unique ID],Table15[System-Owned Portion],E4256,Table15[If Material Anything Other than "Lead" in Column E,Was Material Ever Previously Lead?],G4256,Table15[Customer-Owned Portion],O4256),Table15[Unique ID],0),0)))</f>
        <v/>
      </c>
      <c r="X4256"/>
    </row>
    <row r="4257" spans="2:24" x14ac:dyDescent="0.35">
      <c r="B4257" s="146"/>
      <c r="C4257" s="31"/>
      <c r="D4257" s="31"/>
      <c r="E4257" s="44"/>
      <c r="F4257" s="43"/>
      <c r="G4257" s="84"/>
      <c r="H4257" s="31"/>
      <c r="I4257" s="31"/>
      <c r="J4257" s="84"/>
      <c r="K4257" s="31"/>
      <c r="L4257" s="31"/>
      <c r="M4257" s="169"/>
      <c r="N4257" s="148"/>
      <c r="O4257" s="106"/>
      <c r="P4257" s="43"/>
      <c r="Q4257" s="31"/>
      <c r="R4257" s="84"/>
      <c r="S4257" s="31"/>
      <c r="T4257" s="31"/>
      <c r="U4257" s="169"/>
      <c r="V4257" s="150"/>
      <c r="W4257" s="141" t="str" cm="1">
        <f t="array" ref="W4257">IF(SUM(LEN(B4257:V4257))=0,"",IF(OR(OR(ISBLANK(F4257),SUM(LEN(C4257),LEN(D4257))=0),AND(NOT(E4257="Unknown"),ISBLANK(J4257)),AND(NOT(O4257="Unknown"),ISBLANK(R4257))),"Missing Information", INDEX(Table15[Entire Service Line Classification], MATCH(SUMIFS(Table15[Unique ID],Table15[System-Owned Portion],E4257,Table15[If Material Anything Other than "Lead" in Column E,Was Material Ever Previously Lead?],G4257,Table15[Customer-Owned Portion],O4257),Table15[Unique ID],0),0)))</f>
        <v/>
      </c>
      <c r="X4257"/>
    </row>
    <row r="4258" spans="2:24" x14ac:dyDescent="0.35">
      <c r="B4258" s="146"/>
      <c r="C4258" s="31"/>
      <c r="D4258" s="31"/>
      <c r="E4258" s="44"/>
      <c r="F4258" s="43"/>
      <c r="G4258" s="84"/>
      <c r="H4258" s="31"/>
      <c r="I4258" s="31"/>
      <c r="J4258" s="84"/>
      <c r="K4258" s="31"/>
      <c r="L4258" s="31"/>
      <c r="M4258" s="169"/>
      <c r="N4258" s="148"/>
      <c r="O4258" s="106"/>
      <c r="P4258" s="43"/>
      <c r="Q4258" s="31"/>
      <c r="R4258" s="84"/>
      <c r="S4258" s="31"/>
      <c r="T4258" s="31"/>
      <c r="U4258" s="169"/>
      <c r="V4258" s="150"/>
      <c r="W4258" s="141" t="str" cm="1">
        <f t="array" ref="W4258">IF(SUM(LEN(B4258:V4258))=0,"",IF(OR(OR(ISBLANK(F4258),SUM(LEN(C4258),LEN(D4258))=0),AND(NOT(E4258="Unknown"),ISBLANK(J4258)),AND(NOT(O4258="Unknown"),ISBLANK(R4258))),"Missing Information", INDEX(Table15[Entire Service Line Classification], MATCH(SUMIFS(Table15[Unique ID],Table15[System-Owned Portion],E4258,Table15[If Material Anything Other than "Lead" in Column E,Was Material Ever Previously Lead?],G4258,Table15[Customer-Owned Portion],O4258),Table15[Unique ID],0),0)))</f>
        <v/>
      </c>
      <c r="X4258"/>
    </row>
    <row r="4259" spans="2:24" x14ac:dyDescent="0.35">
      <c r="B4259" s="146"/>
      <c r="C4259" s="31"/>
      <c r="D4259" s="31"/>
      <c r="E4259" s="44"/>
      <c r="F4259" s="43"/>
      <c r="G4259" s="84"/>
      <c r="H4259" s="31"/>
      <c r="I4259" s="31"/>
      <c r="J4259" s="84"/>
      <c r="K4259" s="31"/>
      <c r="L4259" s="31"/>
      <c r="M4259" s="169"/>
      <c r="N4259" s="148"/>
      <c r="O4259" s="106"/>
      <c r="P4259" s="43"/>
      <c r="Q4259" s="31"/>
      <c r="R4259" s="84"/>
      <c r="S4259" s="31"/>
      <c r="T4259" s="31"/>
      <c r="U4259" s="169"/>
      <c r="V4259" s="150"/>
      <c r="W4259" s="141" t="str" cm="1">
        <f t="array" ref="W4259">IF(SUM(LEN(B4259:V4259))=0,"",IF(OR(OR(ISBLANK(F4259),SUM(LEN(C4259),LEN(D4259))=0),AND(NOT(E4259="Unknown"),ISBLANK(J4259)),AND(NOT(O4259="Unknown"),ISBLANK(R4259))),"Missing Information", INDEX(Table15[Entire Service Line Classification], MATCH(SUMIFS(Table15[Unique ID],Table15[System-Owned Portion],E4259,Table15[If Material Anything Other than "Lead" in Column E,Was Material Ever Previously Lead?],G4259,Table15[Customer-Owned Portion],O4259),Table15[Unique ID],0),0)))</f>
        <v/>
      </c>
      <c r="X4259"/>
    </row>
    <row r="4260" spans="2:24" x14ac:dyDescent="0.35">
      <c r="B4260" s="146"/>
      <c r="C4260" s="31"/>
      <c r="D4260" s="31"/>
      <c r="E4260" s="44"/>
      <c r="F4260" s="43"/>
      <c r="G4260" s="84"/>
      <c r="H4260" s="31"/>
      <c r="I4260" s="31"/>
      <c r="J4260" s="84"/>
      <c r="K4260" s="31"/>
      <c r="L4260" s="31"/>
      <c r="M4260" s="169"/>
      <c r="N4260" s="148"/>
      <c r="O4260" s="106"/>
      <c r="P4260" s="43"/>
      <c r="Q4260" s="31"/>
      <c r="R4260" s="84"/>
      <c r="S4260" s="31"/>
      <c r="T4260" s="31"/>
      <c r="U4260" s="169"/>
      <c r="V4260" s="150"/>
      <c r="W4260" s="141" t="str" cm="1">
        <f t="array" ref="W4260">IF(SUM(LEN(B4260:V4260))=0,"",IF(OR(OR(ISBLANK(F4260),SUM(LEN(C4260),LEN(D4260))=0),AND(NOT(E4260="Unknown"),ISBLANK(J4260)),AND(NOT(O4260="Unknown"),ISBLANK(R4260))),"Missing Information", INDEX(Table15[Entire Service Line Classification], MATCH(SUMIFS(Table15[Unique ID],Table15[System-Owned Portion],E4260,Table15[If Material Anything Other than "Lead" in Column E,Was Material Ever Previously Lead?],G4260,Table15[Customer-Owned Portion],O4260),Table15[Unique ID],0),0)))</f>
        <v/>
      </c>
      <c r="X4260"/>
    </row>
    <row r="4261" spans="2:24" x14ac:dyDescent="0.35">
      <c r="B4261" s="146"/>
      <c r="C4261" s="31"/>
      <c r="D4261" s="31"/>
      <c r="E4261" s="44"/>
      <c r="F4261" s="43"/>
      <c r="G4261" s="84"/>
      <c r="H4261" s="31"/>
      <c r="I4261" s="31"/>
      <c r="J4261" s="84"/>
      <c r="K4261" s="31"/>
      <c r="L4261" s="31"/>
      <c r="M4261" s="169"/>
      <c r="N4261" s="148"/>
      <c r="O4261" s="106"/>
      <c r="P4261" s="43"/>
      <c r="Q4261" s="31"/>
      <c r="R4261" s="84"/>
      <c r="S4261" s="31"/>
      <c r="T4261" s="31"/>
      <c r="U4261" s="169"/>
      <c r="V4261" s="150"/>
      <c r="W4261" s="141" t="str" cm="1">
        <f t="array" ref="W4261">IF(SUM(LEN(B4261:V4261))=0,"",IF(OR(OR(ISBLANK(F4261),SUM(LEN(C4261),LEN(D4261))=0),AND(NOT(E4261="Unknown"),ISBLANK(J4261)),AND(NOT(O4261="Unknown"),ISBLANK(R4261))),"Missing Information", INDEX(Table15[Entire Service Line Classification], MATCH(SUMIFS(Table15[Unique ID],Table15[System-Owned Portion],E4261,Table15[If Material Anything Other than "Lead" in Column E,Was Material Ever Previously Lead?],G4261,Table15[Customer-Owned Portion],O4261),Table15[Unique ID],0),0)))</f>
        <v/>
      </c>
      <c r="X4261"/>
    </row>
    <row r="4262" spans="2:24" x14ac:dyDescent="0.35">
      <c r="B4262" s="146"/>
      <c r="C4262" s="31"/>
      <c r="D4262" s="31"/>
      <c r="E4262" s="44"/>
      <c r="F4262" s="43"/>
      <c r="G4262" s="84"/>
      <c r="H4262" s="31"/>
      <c r="I4262" s="31"/>
      <c r="J4262" s="84"/>
      <c r="K4262" s="31"/>
      <c r="L4262" s="31"/>
      <c r="M4262" s="169"/>
      <c r="N4262" s="148"/>
      <c r="O4262" s="106"/>
      <c r="P4262" s="43"/>
      <c r="Q4262" s="31"/>
      <c r="R4262" s="84"/>
      <c r="S4262" s="31"/>
      <c r="T4262" s="31"/>
      <c r="U4262" s="169"/>
      <c r="V4262" s="150"/>
      <c r="W4262" s="141" t="str" cm="1">
        <f t="array" ref="W4262">IF(SUM(LEN(B4262:V4262))=0,"",IF(OR(OR(ISBLANK(F4262),SUM(LEN(C4262),LEN(D4262))=0),AND(NOT(E4262="Unknown"),ISBLANK(J4262)),AND(NOT(O4262="Unknown"),ISBLANK(R4262))),"Missing Information", INDEX(Table15[Entire Service Line Classification], MATCH(SUMIFS(Table15[Unique ID],Table15[System-Owned Portion],E4262,Table15[If Material Anything Other than "Lead" in Column E,Was Material Ever Previously Lead?],G4262,Table15[Customer-Owned Portion],O4262),Table15[Unique ID],0),0)))</f>
        <v/>
      </c>
      <c r="X4262"/>
    </row>
    <row r="4263" spans="2:24" x14ac:dyDescent="0.35">
      <c r="B4263" s="146"/>
      <c r="C4263" s="31"/>
      <c r="D4263" s="31"/>
      <c r="E4263" s="44"/>
      <c r="F4263" s="43"/>
      <c r="G4263" s="84"/>
      <c r="H4263" s="31"/>
      <c r="I4263" s="31"/>
      <c r="J4263" s="84"/>
      <c r="K4263" s="31"/>
      <c r="L4263" s="31"/>
      <c r="M4263" s="169"/>
      <c r="N4263" s="148"/>
      <c r="O4263" s="106"/>
      <c r="P4263" s="43"/>
      <c r="Q4263" s="31"/>
      <c r="R4263" s="84"/>
      <c r="S4263" s="31"/>
      <c r="T4263" s="31"/>
      <c r="U4263" s="169"/>
      <c r="V4263" s="150"/>
      <c r="W4263" s="141" t="str" cm="1">
        <f t="array" ref="W4263">IF(SUM(LEN(B4263:V4263))=0,"",IF(OR(OR(ISBLANK(F4263),SUM(LEN(C4263),LEN(D4263))=0),AND(NOT(E4263="Unknown"),ISBLANK(J4263)),AND(NOT(O4263="Unknown"),ISBLANK(R4263))),"Missing Information", INDEX(Table15[Entire Service Line Classification], MATCH(SUMIFS(Table15[Unique ID],Table15[System-Owned Portion],E4263,Table15[If Material Anything Other than "Lead" in Column E,Was Material Ever Previously Lead?],G4263,Table15[Customer-Owned Portion],O4263),Table15[Unique ID],0),0)))</f>
        <v/>
      </c>
      <c r="X4263"/>
    </row>
    <row r="4264" spans="2:24" x14ac:dyDescent="0.35">
      <c r="B4264" s="146"/>
      <c r="C4264" s="31"/>
      <c r="D4264" s="31"/>
      <c r="E4264" s="44"/>
      <c r="F4264" s="43"/>
      <c r="G4264" s="84"/>
      <c r="H4264" s="31"/>
      <c r="I4264" s="31"/>
      <c r="J4264" s="84"/>
      <c r="K4264" s="31"/>
      <c r="L4264" s="31"/>
      <c r="M4264" s="169"/>
      <c r="N4264" s="148"/>
      <c r="O4264" s="106"/>
      <c r="P4264" s="43"/>
      <c r="Q4264" s="31"/>
      <c r="R4264" s="84"/>
      <c r="S4264" s="31"/>
      <c r="T4264" s="31"/>
      <c r="U4264" s="169"/>
      <c r="V4264" s="150"/>
      <c r="W4264" s="141" t="str" cm="1">
        <f t="array" ref="W4264">IF(SUM(LEN(B4264:V4264))=0,"",IF(OR(OR(ISBLANK(F4264),SUM(LEN(C4264),LEN(D4264))=0),AND(NOT(E4264="Unknown"),ISBLANK(J4264)),AND(NOT(O4264="Unknown"),ISBLANK(R4264))),"Missing Information", INDEX(Table15[Entire Service Line Classification], MATCH(SUMIFS(Table15[Unique ID],Table15[System-Owned Portion],E4264,Table15[If Material Anything Other than "Lead" in Column E,Was Material Ever Previously Lead?],G4264,Table15[Customer-Owned Portion],O4264),Table15[Unique ID],0),0)))</f>
        <v/>
      </c>
      <c r="X4264"/>
    </row>
    <row r="4265" spans="2:24" x14ac:dyDescent="0.35">
      <c r="B4265" s="146"/>
      <c r="C4265" s="31"/>
      <c r="D4265" s="31"/>
      <c r="E4265" s="44"/>
      <c r="F4265" s="43"/>
      <c r="G4265" s="84"/>
      <c r="H4265" s="31"/>
      <c r="I4265" s="31"/>
      <c r="J4265" s="84"/>
      <c r="K4265" s="31"/>
      <c r="L4265" s="31"/>
      <c r="M4265" s="169"/>
      <c r="N4265" s="148"/>
      <c r="O4265" s="106"/>
      <c r="P4265" s="43"/>
      <c r="Q4265" s="31"/>
      <c r="R4265" s="84"/>
      <c r="S4265" s="31"/>
      <c r="T4265" s="31"/>
      <c r="U4265" s="169"/>
      <c r="V4265" s="150"/>
      <c r="W4265" s="141" t="str" cm="1">
        <f t="array" ref="W4265">IF(SUM(LEN(B4265:V4265))=0,"",IF(OR(OR(ISBLANK(F4265),SUM(LEN(C4265),LEN(D4265))=0),AND(NOT(E4265="Unknown"),ISBLANK(J4265)),AND(NOT(O4265="Unknown"),ISBLANK(R4265))),"Missing Information", INDEX(Table15[Entire Service Line Classification], MATCH(SUMIFS(Table15[Unique ID],Table15[System-Owned Portion],E4265,Table15[If Material Anything Other than "Lead" in Column E,Was Material Ever Previously Lead?],G4265,Table15[Customer-Owned Portion],O4265),Table15[Unique ID],0),0)))</f>
        <v/>
      </c>
      <c r="X4265"/>
    </row>
    <row r="4266" spans="2:24" x14ac:dyDescent="0.35">
      <c r="B4266" s="146"/>
      <c r="C4266" s="31"/>
      <c r="D4266" s="31"/>
      <c r="E4266" s="44"/>
      <c r="F4266" s="43"/>
      <c r="G4266" s="84"/>
      <c r="H4266" s="31"/>
      <c r="I4266" s="31"/>
      <c r="J4266" s="84"/>
      <c r="K4266" s="31"/>
      <c r="L4266" s="31"/>
      <c r="M4266" s="169"/>
      <c r="N4266" s="148"/>
      <c r="O4266" s="106"/>
      <c r="P4266" s="43"/>
      <c r="Q4266" s="31"/>
      <c r="R4266" s="84"/>
      <c r="S4266" s="31"/>
      <c r="T4266" s="31"/>
      <c r="U4266" s="169"/>
      <c r="V4266" s="150"/>
      <c r="W4266" s="141" t="str" cm="1">
        <f t="array" ref="W4266">IF(SUM(LEN(B4266:V4266))=0,"",IF(OR(OR(ISBLANK(F4266),SUM(LEN(C4266),LEN(D4266))=0),AND(NOT(E4266="Unknown"),ISBLANK(J4266)),AND(NOT(O4266="Unknown"),ISBLANK(R4266))),"Missing Information", INDEX(Table15[Entire Service Line Classification], MATCH(SUMIFS(Table15[Unique ID],Table15[System-Owned Portion],E4266,Table15[If Material Anything Other than "Lead" in Column E,Was Material Ever Previously Lead?],G4266,Table15[Customer-Owned Portion],O4266),Table15[Unique ID],0),0)))</f>
        <v/>
      </c>
      <c r="X4266"/>
    </row>
    <row r="4267" spans="2:24" x14ac:dyDescent="0.35">
      <c r="B4267" s="146"/>
      <c r="C4267" s="31"/>
      <c r="D4267" s="31"/>
      <c r="E4267" s="44"/>
      <c r="F4267" s="43"/>
      <c r="G4267" s="84"/>
      <c r="H4267" s="31"/>
      <c r="I4267" s="31"/>
      <c r="J4267" s="84"/>
      <c r="K4267" s="31"/>
      <c r="L4267" s="31"/>
      <c r="M4267" s="169"/>
      <c r="N4267" s="148"/>
      <c r="O4267" s="106"/>
      <c r="P4267" s="43"/>
      <c r="Q4267" s="31"/>
      <c r="R4267" s="84"/>
      <c r="S4267" s="31"/>
      <c r="T4267" s="31"/>
      <c r="U4267" s="169"/>
      <c r="V4267" s="150"/>
      <c r="W4267" s="141" t="str" cm="1">
        <f t="array" ref="W4267">IF(SUM(LEN(B4267:V4267))=0,"",IF(OR(OR(ISBLANK(F4267),SUM(LEN(C4267),LEN(D4267))=0),AND(NOT(E4267="Unknown"),ISBLANK(J4267)),AND(NOT(O4267="Unknown"),ISBLANK(R4267))),"Missing Information", INDEX(Table15[Entire Service Line Classification], MATCH(SUMIFS(Table15[Unique ID],Table15[System-Owned Portion],E4267,Table15[If Material Anything Other than "Lead" in Column E,Was Material Ever Previously Lead?],G4267,Table15[Customer-Owned Portion],O4267),Table15[Unique ID],0),0)))</f>
        <v/>
      </c>
      <c r="X4267"/>
    </row>
    <row r="4268" spans="2:24" x14ac:dyDescent="0.35">
      <c r="B4268" s="146"/>
      <c r="C4268" s="31"/>
      <c r="D4268" s="31"/>
      <c r="E4268" s="44"/>
      <c r="F4268" s="43"/>
      <c r="G4268" s="84"/>
      <c r="H4268" s="31"/>
      <c r="I4268" s="31"/>
      <c r="J4268" s="84"/>
      <c r="K4268" s="31"/>
      <c r="L4268" s="31"/>
      <c r="M4268" s="169"/>
      <c r="N4268" s="148"/>
      <c r="O4268" s="106"/>
      <c r="P4268" s="43"/>
      <c r="Q4268" s="31"/>
      <c r="R4268" s="84"/>
      <c r="S4268" s="31"/>
      <c r="T4268" s="31"/>
      <c r="U4268" s="169"/>
      <c r="V4268" s="150"/>
      <c r="W4268" s="141" t="str" cm="1">
        <f t="array" ref="W4268">IF(SUM(LEN(B4268:V4268))=0,"",IF(OR(OR(ISBLANK(F4268),SUM(LEN(C4268),LEN(D4268))=0),AND(NOT(E4268="Unknown"),ISBLANK(J4268)),AND(NOT(O4268="Unknown"),ISBLANK(R4268))),"Missing Information", INDEX(Table15[Entire Service Line Classification], MATCH(SUMIFS(Table15[Unique ID],Table15[System-Owned Portion],E4268,Table15[If Material Anything Other than "Lead" in Column E,Was Material Ever Previously Lead?],G4268,Table15[Customer-Owned Portion],O4268),Table15[Unique ID],0),0)))</f>
        <v/>
      </c>
      <c r="X4268"/>
    </row>
    <row r="4269" spans="2:24" x14ac:dyDescent="0.35">
      <c r="B4269" s="146"/>
      <c r="C4269" s="31"/>
      <c r="D4269" s="31"/>
      <c r="E4269" s="44"/>
      <c r="F4269" s="43"/>
      <c r="G4269" s="84"/>
      <c r="H4269" s="31"/>
      <c r="I4269" s="31"/>
      <c r="J4269" s="84"/>
      <c r="K4269" s="31"/>
      <c r="L4269" s="31"/>
      <c r="M4269" s="169"/>
      <c r="N4269" s="148"/>
      <c r="O4269" s="106"/>
      <c r="P4269" s="43"/>
      <c r="Q4269" s="31"/>
      <c r="R4269" s="84"/>
      <c r="S4269" s="31"/>
      <c r="T4269" s="31"/>
      <c r="U4269" s="169"/>
      <c r="V4269" s="150"/>
      <c r="W4269" s="141" t="str" cm="1">
        <f t="array" ref="W4269">IF(SUM(LEN(B4269:V4269))=0,"",IF(OR(OR(ISBLANK(F4269),SUM(LEN(C4269),LEN(D4269))=0),AND(NOT(E4269="Unknown"),ISBLANK(J4269)),AND(NOT(O4269="Unknown"),ISBLANK(R4269))),"Missing Information", INDEX(Table15[Entire Service Line Classification], MATCH(SUMIFS(Table15[Unique ID],Table15[System-Owned Portion],E4269,Table15[If Material Anything Other than "Lead" in Column E,Was Material Ever Previously Lead?],G4269,Table15[Customer-Owned Portion],O4269),Table15[Unique ID],0),0)))</f>
        <v/>
      </c>
      <c r="X4269"/>
    </row>
    <row r="4270" spans="2:24" x14ac:dyDescent="0.35">
      <c r="B4270" s="146"/>
      <c r="C4270" s="31"/>
      <c r="D4270" s="31"/>
      <c r="E4270" s="44"/>
      <c r="F4270" s="43"/>
      <c r="G4270" s="84"/>
      <c r="H4270" s="31"/>
      <c r="I4270" s="31"/>
      <c r="J4270" s="84"/>
      <c r="K4270" s="31"/>
      <c r="L4270" s="31"/>
      <c r="M4270" s="169"/>
      <c r="N4270" s="148"/>
      <c r="O4270" s="106"/>
      <c r="P4270" s="43"/>
      <c r="Q4270" s="31"/>
      <c r="R4270" s="84"/>
      <c r="S4270" s="31"/>
      <c r="T4270" s="31"/>
      <c r="U4270" s="169"/>
      <c r="V4270" s="150"/>
      <c r="W4270" s="141" t="str" cm="1">
        <f t="array" ref="W4270">IF(SUM(LEN(B4270:V4270))=0,"",IF(OR(OR(ISBLANK(F4270),SUM(LEN(C4270),LEN(D4270))=0),AND(NOT(E4270="Unknown"),ISBLANK(J4270)),AND(NOT(O4270="Unknown"),ISBLANK(R4270))),"Missing Information", INDEX(Table15[Entire Service Line Classification], MATCH(SUMIFS(Table15[Unique ID],Table15[System-Owned Portion],E4270,Table15[If Material Anything Other than "Lead" in Column E,Was Material Ever Previously Lead?],G4270,Table15[Customer-Owned Portion],O4270),Table15[Unique ID],0),0)))</f>
        <v/>
      </c>
      <c r="X4270"/>
    </row>
    <row r="4271" spans="2:24" x14ac:dyDescent="0.35">
      <c r="B4271" s="146"/>
      <c r="C4271" s="31"/>
      <c r="D4271" s="31"/>
      <c r="E4271" s="44"/>
      <c r="F4271" s="43"/>
      <c r="G4271" s="84"/>
      <c r="H4271" s="31"/>
      <c r="I4271" s="31"/>
      <c r="J4271" s="84"/>
      <c r="K4271" s="31"/>
      <c r="L4271" s="31"/>
      <c r="M4271" s="169"/>
      <c r="N4271" s="148"/>
      <c r="O4271" s="106"/>
      <c r="P4271" s="43"/>
      <c r="Q4271" s="31"/>
      <c r="R4271" s="84"/>
      <c r="S4271" s="31"/>
      <c r="T4271" s="31"/>
      <c r="U4271" s="169"/>
      <c r="V4271" s="150"/>
      <c r="W4271" s="141" t="str" cm="1">
        <f t="array" ref="W4271">IF(SUM(LEN(B4271:V4271))=0,"",IF(OR(OR(ISBLANK(F4271),SUM(LEN(C4271),LEN(D4271))=0),AND(NOT(E4271="Unknown"),ISBLANK(J4271)),AND(NOT(O4271="Unknown"),ISBLANK(R4271))),"Missing Information", INDEX(Table15[Entire Service Line Classification], MATCH(SUMIFS(Table15[Unique ID],Table15[System-Owned Portion],E4271,Table15[If Material Anything Other than "Lead" in Column E,Was Material Ever Previously Lead?],G4271,Table15[Customer-Owned Portion],O4271),Table15[Unique ID],0),0)))</f>
        <v/>
      </c>
      <c r="X4271"/>
    </row>
    <row r="4272" spans="2:24" x14ac:dyDescent="0.35">
      <c r="B4272" s="146"/>
      <c r="C4272" s="31"/>
      <c r="D4272" s="31"/>
      <c r="E4272" s="44"/>
      <c r="F4272" s="43"/>
      <c r="G4272" s="84"/>
      <c r="H4272" s="31"/>
      <c r="I4272" s="31"/>
      <c r="J4272" s="84"/>
      <c r="K4272" s="31"/>
      <c r="L4272" s="31"/>
      <c r="M4272" s="169"/>
      <c r="N4272" s="148"/>
      <c r="O4272" s="106"/>
      <c r="P4272" s="43"/>
      <c r="Q4272" s="31"/>
      <c r="R4272" s="84"/>
      <c r="S4272" s="31"/>
      <c r="T4272" s="31"/>
      <c r="U4272" s="169"/>
      <c r="V4272" s="150"/>
      <c r="W4272" s="141" t="str" cm="1">
        <f t="array" ref="W4272">IF(SUM(LEN(B4272:V4272))=0,"",IF(OR(OR(ISBLANK(F4272),SUM(LEN(C4272),LEN(D4272))=0),AND(NOT(E4272="Unknown"),ISBLANK(J4272)),AND(NOT(O4272="Unknown"),ISBLANK(R4272))),"Missing Information", INDEX(Table15[Entire Service Line Classification], MATCH(SUMIFS(Table15[Unique ID],Table15[System-Owned Portion],E4272,Table15[If Material Anything Other than "Lead" in Column E,Was Material Ever Previously Lead?],G4272,Table15[Customer-Owned Portion],O4272),Table15[Unique ID],0),0)))</f>
        <v/>
      </c>
      <c r="X4272"/>
    </row>
    <row r="4273" spans="2:24" x14ac:dyDescent="0.35">
      <c r="B4273" s="146"/>
      <c r="C4273" s="31"/>
      <c r="D4273" s="31"/>
      <c r="E4273" s="44"/>
      <c r="F4273" s="43"/>
      <c r="G4273" s="84"/>
      <c r="H4273" s="31"/>
      <c r="I4273" s="31"/>
      <c r="J4273" s="84"/>
      <c r="K4273" s="31"/>
      <c r="L4273" s="31"/>
      <c r="M4273" s="169"/>
      <c r="N4273" s="148"/>
      <c r="O4273" s="106"/>
      <c r="P4273" s="43"/>
      <c r="Q4273" s="31"/>
      <c r="R4273" s="84"/>
      <c r="S4273" s="31"/>
      <c r="T4273" s="31"/>
      <c r="U4273" s="169"/>
      <c r="V4273" s="150"/>
      <c r="W4273" s="141" t="str" cm="1">
        <f t="array" ref="W4273">IF(SUM(LEN(B4273:V4273))=0,"",IF(OR(OR(ISBLANK(F4273),SUM(LEN(C4273),LEN(D4273))=0),AND(NOT(E4273="Unknown"),ISBLANK(J4273)),AND(NOT(O4273="Unknown"),ISBLANK(R4273))),"Missing Information", INDEX(Table15[Entire Service Line Classification], MATCH(SUMIFS(Table15[Unique ID],Table15[System-Owned Portion],E4273,Table15[If Material Anything Other than "Lead" in Column E,Was Material Ever Previously Lead?],G4273,Table15[Customer-Owned Portion],O4273),Table15[Unique ID],0),0)))</f>
        <v/>
      </c>
      <c r="X4273"/>
    </row>
    <row r="4274" spans="2:24" x14ac:dyDescent="0.35">
      <c r="B4274" s="146"/>
      <c r="C4274" s="31"/>
      <c r="D4274" s="31"/>
      <c r="E4274" s="44"/>
      <c r="F4274" s="43"/>
      <c r="G4274" s="84"/>
      <c r="H4274" s="31"/>
      <c r="I4274" s="31"/>
      <c r="J4274" s="84"/>
      <c r="K4274" s="31"/>
      <c r="L4274" s="31"/>
      <c r="M4274" s="169"/>
      <c r="N4274" s="148"/>
      <c r="O4274" s="106"/>
      <c r="P4274" s="43"/>
      <c r="Q4274" s="31"/>
      <c r="R4274" s="84"/>
      <c r="S4274" s="31"/>
      <c r="T4274" s="31"/>
      <c r="U4274" s="169"/>
      <c r="V4274" s="150"/>
      <c r="W4274" s="141" t="str" cm="1">
        <f t="array" ref="W4274">IF(SUM(LEN(B4274:V4274))=0,"",IF(OR(OR(ISBLANK(F4274),SUM(LEN(C4274),LEN(D4274))=0),AND(NOT(E4274="Unknown"),ISBLANK(J4274)),AND(NOT(O4274="Unknown"),ISBLANK(R4274))),"Missing Information", INDEX(Table15[Entire Service Line Classification], MATCH(SUMIFS(Table15[Unique ID],Table15[System-Owned Portion],E4274,Table15[If Material Anything Other than "Lead" in Column E,Was Material Ever Previously Lead?],G4274,Table15[Customer-Owned Portion],O4274),Table15[Unique ID],0),0)))</f>
        <v/>
      </c>
      <c r="X4274"/>
    </row>
    <row r="4275" spans="2:24" x14ac:dyDescent="0.35">
      <c r="B4275" s="146"/>
      <c r="C4275" s="31"/>
      <c r="D4275" s="31"/>
      <c r="E4275" s="44"/>
      <c r="F4275" s="43"/>
      <c r="G4275" s="84"/>
      <c r="H4275" s="31"/>
      <c r="I4275" s="31"/>
      <c r="J4275" s="84"/>
      <c r="K4275" s="31"/>
      <c r="L4275" s="31"/>
      <c r="M4275" s="169"/>
      <c r="N4275" s="148"/>
      <c r="O4275" s="106"/>
      <c r="P4275" s="43"/>
      <c r="Q4275" s="31"/>
      <c r="R4275" s="84"/>
      <c r="S4275" s="31"/>
      <c r="T4275" s="31"/>
      <c r="U4275" s="169"/>
      <c r="V4275" s="150"/>
      <c r="W4275" s="141" t="str" cm="1">
        <f t="array" ref="W4275">IF(SUM(LEN(B4275:V4275))=0,"",IF(OR(OR(ISBLANK(F4275),SUM(LEN(C4275),LEN(D4275))=0),AND(NOT(E4275="Unknown"),ISBLANK(J4275)),AND(NOT(O4275="Unknown"),ISBLANK(R4275))),"Missing Information", INDEX(Table15[Entire Service Line Classification], MATCH(SUMIFS(Table15[Unique ID],Table15[System-Owned Portion],E4275,Table15[If Material Anything Other than "Lead" in Column E,Was Material Ever Previously Lead?],G4275,Table15[Customer-Owned Portion],O4275),Table15[Unique ID],0),0)))</f>
        <v/>
      </c>
      <c r="X4275"/>
    </row>
    <row r="4276" spans="2:24" x14ac:dyDescent="0.35">
      <c r="B4276" s="146"/>
      <c r="C4276" s="31"/>
      <c r="D4276" s="31"/>
      <c r="E4276" s="44"/>
      <c r="F4276" s="43"/>
      <c r="G4276" s="84"/>
      <c r="H4276" s="31"/>
      <c r="I4276" s="31"/>
      <c r="J4276" s="84"/>
      <c r="K4276" s="31"/>
      <c r="L4276" s="31"/>
      <c r="M4276" s="169"/>
      <c r="N4276" s="148"/>
      <c r="O4276" s="106"/>
      <c r="P4276" s="43"/>
      <c r="Q4276" s="31"/>
      <c r="R4276" s="84"/>
      <c r="S4276" s="31"/>
      <c r="T4276" s="31"/>
      <c r="U4276" s="169"/>
      <c r="V4276" s="150"/>
      <c r="W4276" s="141" t="str" cm="1">
        <f t="array" ref="W4276">IF(SUM(LEN(B4276:V4276))=0,"",IF(OR(OR(ISBLANK(F4276),SUM(LEN(C4276),LEN(D4276))=0),AND(NOT(E4276="Unknown"),ISBLANK(J4276)),AND(NOT(O4276="Unknown"),ISBLANK(R4276))),"Missing Information", INDEX(Table15[Entire Service Line Classification], MATCH(SUMIFS(Table15[Unique ID],Table15[System-Owned Portion],E4276,Table15[If Material Anything Other than "Lead" in Column E,Was Material Ever Previously Lead?],G4276,Table15[Customer-Owned Portion],O4276),Table15[Unique ID],0),0)))</f>
        <v/>
      </c>
      <c r="X4276"/>
    </row>
    <row r="4277" spans="2:24" x14ac:dyDescent="0.35">
      <c r="B4277" s="146"/>
      <c r="C4277" s="31"/>
      <c r="D4277" s="31"/>
      <c r="E4277" s="44"/>
      <c r="F4277" s="43"/>
      <c r="G4277" s="84"/>
      <c r="H4277" s="31"/>
      <c r="I4277" s="31"/>
      <c r="J4277" s="84"/>
      <c r="K4277" s="31"/>
      <c r="L4277" s="31"/>
      <c r="M4277" s="169"/>
      <c r="N4277" s="148"/>
      <c r="O4277" s="106"/>
      <c r="P4277" s="43"/>
      <c r="Q4277" s="31"/>
      <c r="R4277" s="84"/>
      <c r="S4277" s="31"/>
      <c r="T4277" s="31"/>
      <c r="U4277" s="169"/>
      <c r="V4277" s="150"/>
      <c r="W4277" s="141" t="str" cm="1">
        <f t="array" ref="W4277">IF(SUM(LEN(B4277:V4277))=0,"",IF(OR(OR(ISBLANK(F4277),SUM(LEN(C4277),LEN(D4277))=0),AND(NOT(E4277="Unknown"),ISBLANK(J4277)),AND(NOT(O4277="Unknown"),ISBLANK(R4277))),"Missing Information", INDEX(Table15[Entire Service Line Classification], MATCH(SUMIFS(Table15[Unique ID],Table15[System-Owned Portion],E4277,Table15[If Material Anything Other than "Lead" in Column E,Was Material Ever Previously Lead?],G4277,Table15[Customer-Owned Portion],O4277),Table15[Unique ID],0),0)))</f>
        <v/>
      </c>
      <c r="X4277"/>
    </row>
    <row r="4278" spans="2:24" x14ac:dyDescent="0.35">
      <c r="B4278" s="146"/>
      <c r="C4278" s="31"/>
      <c r="D4278" s="31"/>
      <c r="E4278" s="44"/>
      <c r="F4278" s="43"/>
      <c r="G4278" s="84"/>
      <c r="H4278" s="31"/>
      <c r="I4278" s="31"/>
      <c r="J4278" s="84"/>
      <c r="K4278" s="31"/>
      <c r="L4278" s="31"/>
      <c r="M4278" s="169"/>
      <c r="N4278" s="148"/>
      <c r="O4278" s="106"/>
      <c r="P4278" s="43"/>
      <c r="Q4278" s="31"/>
      <c r="R4278" s="84"/>
      <c r="S4278" s="31"/>
      <c r="T4278" s="31"/>
      <c r="U4278" s="169"/>
      <c r="V4278" s="150"/>
      <c r="W4278" s="141" t="str" cm="1">
        <f t="array" ref="W4278">IF(SUM(LEN(B4278:V4278))=0,"",IF(OR(OR(ISBLANK(F4278),SUM(LEN(C4278),LEN(D4278))=0),AND(NOT(E4278="Unknown"),ISBLANK(J4278)),AND(NOT(O4278="Unknown"),ISBLANK(R4278))),"Missing Information", INDEX(Table15[Entire Service Line Classification], MATCH(SUMIFS(Table15[Unique ID],Table15[System-Owned Portion],E4278,Table15[If Material Anything Other than "Lead" in Column E,Was Material Ever Previously Lead?],G4278,Table15[Customer-Owned Portion],O4278),Table15[Unique ID],0),0)))</f>
        <v/>
      </c>
      <c r="X4278"/>
    </row>
    <row r="4279" spans="2:24" x14ac:dyDescent="0.35">
      <c r="B4279" s="146"/>
      <c r="C4279" s="31"/>
      <c r="D4279" s="31"/>
      <c r="E4279" s="44"/>
      <c r="F4279" s="43"/>
      <c r="G4279" s="84"/>
      <c r="H4279" s="31"/>
      <c r="I4279" s="31"/>
      <c r="J4279" s="84"/>
      <c r="K4279" s="31"/>
      <c r="L4279" s="31"/>
      <c r="M4279" s="169"/>
      <c r="N4279" s="148"/>
      <c r="O4279" s="106"/>
      <c r="P4279" s="43"/>
      <c r="Q4279" s="31"/>
      <c r="R4279" s="84"/>
      <c r="S4279" s="31"/>
      <c r="T4279" s="31"/>
      <c r="U4279" s="169"/>
      <c r="V4279" s="150"/>
      <c r="W4279" s="141" t="str" cm="1">
        <f t="array" ref="W4279">IF(SUM(LEN(B4279:V4279))=0,"",IF(OR(OR(ISBLANK(F4279),SUM(LEN(C4279),LEN(D4279))=0),AND(NOT(E4279="Unknown"),ISBLANK(J4279)),AND(NOT(O4279="Unknown"),ISBLANK(R4279))),"Missing Information", INDEX(Table15[Entire Service Line Classification], MATCH(SUMIFS(Table15[Unique ID],Table15[System-Owned Portion],E4279,Table15[If Material Anything Other than "Lead" in Column E,Was Material Ever Previously Lead?],G4279,Table15[Customer-Owned Portion],O4279),Table15[Unique ID],0),0)))</f>
        <v/>
      </c>
      <c r="X4279"/>
    </row>
    <row r="4280" spans="2:24" x14ac:dyDescent="0.35">
      <c r="B4280" s="146"/>
      <c r="C4280" s="31"/>
      <c r="D4280" s="31"/>
      <c r="E4280" s="44"/>
      <c r="F4280" s="43"/>
      <c r="G4280" s="84"/>
      <c r="H4280" s="31"/>
      <c r="I4280" s="31"/>
      <c r="J4280" s="84"/>
      <c r="K4280" s="31"/>
      <c r="L4280" s="31"/>
      <c r="M4280" s="169"/>
      <c r="N4280" s="148"/>
      <c r="O4280" s="106"/>
      <c r="P4280" s="43"/>
      <c r="Q4280" s="31"/>
      <c r="R4280" s="84"/>
      <c r="S4280" s="31"/>
      <c r="T4280" s="31"/>
      <c r="U4280" s="169"/>
      <c r="V4280" s="150"/>
      <c r="W4280" s="141" t="str" cm="1">
        <f t="array" ref="W4280">IF(SUM(LEN(B4280:V4280))=0,"",IF(OR(OR(ISBLANK(F4280),SUM(LEN(C4280),LEN(D4280))=0),AND(NOT(E4280="Unknown"),ISBLANK(J4280)),AND(NOT(O4280="Unknown"),ISBLANK(R4280))),"Missing Information", INDEX(Table15[Entire Service Line Classification], MATCH(SUMIFS(Table15[Unique ID],Table15[System-Owned Portion],E4280,Table15[If Material Anything Other than "Lead" in Column E,Was Material Ever Previously Lead?],G4280,Table15[Customer-Owned Portion],O4280),Table15[Unique ID],0),0)))</f>
        <v/>
      </c>
      <c r="X4280"/>
    </row>
    <row r="4281" spans="2:24" x14ac:dyDescent="0.35">
      <c r="B4281" s="146"/>
      <c r="C4281" s="31"/>
      <c r="D4281" s="31"/>
      <c r="E4281" s="44"/>
      <c r="F4281" s="43"/>
      <c r="G4281" s="84"/>
      <c r="H4281" s="31"/>
      <c r="I4281" s="31"/>
      <c r="J4281" s="84"/>
      <c r="K4281" s="31"/>
      <c r="L4281" s="31"/>
      <c r="M4281" s="169"/>
      <c r="N4281" s="148"/>
      <c r="O4281" s="106"/>
      <c r="P4281" s="43"/>
      <c r="Q4281" s="31"/>
      <c r="R4281" s="84"/>
      <c r="S4281" s="31"/>
      <c r="T4281" s="31"/>
      <c r="U4281" s="169"/>
      <c r="V4281" s="150"/>
      <c r="W4281" s="141" t="str" cm="1">
        <f t="array" ref="W4281">IF(SUM(LEN(B4281:V4281))=0,"",IF(OR(OR(ISBLANK(F4281),SUM(LEN(C4281),LEN(D4281))=0),AND(NOT(E4281="Unknown"),ISBLANK(J4281)),AND(NOT(O4281="Unknown"),ISBLANK(R4281))),"Missing Information", INDEX(Table15[Entire Service Line Classification], MATCH(SUMIFS(Table15[Unique ID],Table15[System-Owned Portion],E4281,Table15[If Material Anything Other than "Lead" in Column E,Was Material Ever Previously Lead?],G4281,Table15[Customer-Owned Portion],O4281),Table15[Unique ID],0),0)))</f>
        <v/>
      </c>
      <c r="X4281"/>
    </row>
    <row r="4282" spans="2:24" x14ac:dyDescent="0.35">
      <c r="B4282" s="146"/>
      <c r="C4282" s="31"/>
      <c r="D4282" s="31"/>
      <c r="E4282" s="44"/>
      <c r="F4282" s="43"/>
      <c r="G4282" s="84"/>
      <c r="H4282" s="31"/>
      <c r="I4282" s="31"/>
      <c r="J4282" s="84"/>
      <c r="K4282" s="31"/>
      <c r="L4282" s="31"/>
      <c r="M4282" s="169"/>
      <c r="N4282" s="148"/>
      <c r="O4282" s="106"/>
      <c r="P4282" s="43"/>
      <c r="Q4282" s="31"/>
      <c r="R4282" s="84"/>
      <c r="S4282" s="31"/>
      <c r="T4282" s="31"/>
      <c r="U4282" s="169"/>
      <c r="V4282" s="150"/>
      <c r="W4282" s="141" t="str" cm="1">
        <f t="array" ref="W4282">IF(SUM(LEN(B4282:V4282))=0,"",IF(OR(OR(ISBLANK(F4282),SUM(LEN(C4282),LEN(D4282))=0),AND(NOT(E4282="Unknown"),ISBLANK(J4282)),AND(NOT(O4282="Unknown"),ISBLANK(R4282))),"Missing Information", INDEX(Table15[Entire Service Line Classification], MATCH(SUMIFS(Table15[Unique ID],Table15[System-Owned Portion],E4282,Table15[If Material Anything Other than "Lead" in Column E,Was Material Ever Previously Lead?],G4282,Table15[Customer-Owned Portion],O4282),Table15[Unique ID],0),0)))</f>
        <v/>
      </c>
      <c r="X4282"/>
    </row>
    <row r="4283" spans="2:24" x14ac:dyDescent="0.35">
      <c r="B4283" s="146"/>
      <c r="C4283" s="31"/>
      <c r="D4283" s="31"/>
      <c r="E4283" s="44"/>
      <c r="F4283" s="43"/>
      <c r="G4283" s="84"/>
      <c r="H4283" s="31"/>
      <c r="I4283" s="31"/>
      <c r="J4283" s="84"/>
      <c r="K4283" s="31"/>
      <c r="L4283" s="31"/>
      <c r="M4283" s="169"/>
      <c r="N4283" s="148"/>
      <c r="O4283" s="106"/>
      <c r="P4283" s="43"/>
      <c r="Q4283" s="31"/>
      <c r="R4283" s="84"/>
      <c r="S4283" s="31"/>
      <c r="T4283" s="31"/>
      <c r="U4283" s="169"/>
      <c r="V4283" s="150"/>
      <c r="W4283" s="141" t="str" cm="1">
        <f t="array" ref="W4283">IF(SUM(LEN(B4283:V4283))=0,"",IF(OR(OR(ISBLANK(F4283),SUM(LEN(C4283),LEN(D4283))=0),AND(NOT(E4283="Unknown"),ISBLANK(J4283)),AND(NOT(O4283="Unknown"),ISBLANK(R4283))),"Missing Information", INDEX(Table15[Entire Service Line Classification], MATCH(SUMIFS(Table15[Unique ID],Table15[System-Owned Portion],E4283,Table15[If Material Anything Other than "Lead" in Column E,Was Material Ever Previously Lead?],G4283,Table15[Customer-Owned Portion],O4283),Table15[Unique ID],0),0)))</f>
        <v/>
      </c>
      <c r="X4283"/>
    </row>
    <row r="4284" spans="2:24" x14ac:dyDescent="0.35">
      <c r="B4284" s="146"/>
      <c r="C4284" s="31"/>
      <c r="D4284" s="31"/>
      <c r="E4284" s="44"/>
      <c r="F4284" s="43"/>
      <c r="G4284" s="84"/>
      <c r="H4284" s="31"/>
      <c r="I4284" s="31"/>
      <c r="J4284" s="84"/>
      <c r="K4284" s="31"/>
      <c r="L4284" s="31"/>
      <c r="M4284" s="169"/>
      <c r="N4284" s="148"/>
      <c r="O4284" s="106"/>
      <c r="P4284" s="43"/>
      <c r="Q4284" s="31"/>
      <c r="R4284" s="84"/>
      <c r="S4284" s="31"/>
      <c r="T4284" s="31"/>
      <c r="U4284" s="169"/>
      <c r="V4284" s="150"/>
      <c r="W4284" s="141" t="str" cm="1">
        <f t="array" ref="W4284">IF(SUM(LEN(B4284:V4284))=0,"",IF(OR(OR(ISBLANK(F4284),SUM(LEN(C4284),LEN(D4284))=0),AND(NOT(E4284="Unknown"),ISBLANK(J4284)),AND(NOT(O4284="Unknown"),ISBLANK(R4284))),"Missing Information", INDEX(Table15[Entire Service Line Classification], MATCH(SUMIFS(Table15[Unique ID],Table15[System-Owned Portion],E4284,Table15[If Material Anything Other than "Lead" in Column E,Was Material Ever Previously Lead?],G4284,Table15[Customer-Owned Portion],O4284),Table15[Unique ID],0),0)))</f>
        <v/>
      </c>
      <c r="X4284"/>
    </row>
    <row r="4285" spans="2:24" x14ac:dyDescent="0.35">
      <c r="B4285" s="146"/>
      <c r="C4285" s="31"/>
      <c r="D4285" s="31"/>
      <c r="E4285" s="44"/>
      <c r="F4285" s="43"/>
      <c r="G4285" s="84"/>
      <c r="H4285" s="31"/>
      <c r="I4285" s="31"/>
      <c r="J4285" s="84"/>
      <c r="K4285" s="31"/>
      <c r="L4285" s="31"/>
      <c r="M4285" s="169"/>
      <c r="N4285" s="148"/>
      <c r="O4285" s="106"/>
      <c r="P4285" s="43"/>
      <c r="Q4285" s="31"/>
      <c r="R4285" s="84"/>
      <c r="S4285" s="31"/>
      <c r="T4285" s="31"/>
      <c r="U4285" s="169"/>
      <c r="V4285" s="150"/>
      <c r="W4285" s="141" t="str" cm="1">
        <f t="array" ref="W4285">IF(SUM(LEN(B4285:V4285))=0,"",IF(OR(OR(ISBLANK(F4285),SUM(LEN(C4285),LEN(D4285))=0),AND(NOT(E4285="Unknown"),ISBLANK(J4285)),AND(NOT(O4285="Unknown"),ISBLANK(R4285))),"Missing Information", INDEX(Table15[Entire Service Line Classification], MATCH(SUMIFS(Table15[Unique ID],Table15[System-Owned Portion],E4285,Table15[If Material Anything Other than "Lead" in Column E,Was Material Ever Previously Lead?],G4285,Table15[Customer-Owned Portion],O4285),Table15[Unique ID],0),0)))</f>
        <v/>
      </c>
      <c r="X4285"/>
    </row>
    <row r="4286" spans="2:24" x14ac:dyDescent="0.35">
      <c r="B4286" s="146"/>
      <c r="C4286" s="31"/>
      <c r="D4286" s="31"/>
      <c r="E4286" s="44"/>
      <c r="F4286" s="43"/>
      <c r="G4286" s="84"/>
      <c r="H4286" s="31"/>
      <c r="I4286" s="31"/>
      <c r="J4286" s="84"/>
      <c r="K4286" s="31"/>
      <c r="L4286" s="31"/>
      <c r="M4286" s="169"/>
      <c r="N4286" s="148"/>
      <c r="O4286" s="106"/>
      <c r="P4286" s="43"/>
      <c r="Q4286" s="31"/>
      <c r="R4286" s="84"/>
      <c r="S4286" s="31"/>
      <c r="T4286" s="31"/>
      <c r="U4286" s="169"/>
      <c r="V4286" s="150"/>
      <c r="W4286" s="141" t="str" cm="1">
        <f t="array" ref="W4286">IF(SUM(LEN(B4286:V4286))=0,"",IF(OR(OR(ISBLANK(F4286),SUM(LEN(C4286),LEN(D4286))=0),AND(NOT(E4286="Unknown"),ISBLANK(J4286)),AND(NOT(O4286="Unknown"),ISBLANK(R4286))),"Missing Information", INDEX(Table15[Entire Service Line Classification], MATCH(SUMIFS(Table15[Unique ID],Table15[System-Owned Portion],E4286,Table15[If Material Anything Other than "Lead" in Column E,Was Material Ever Previously Lead?],G4286,Table15[Customer-Owned Portion],O4286),Table15[Unique ID],0),0)))</f>
        <v/>
      </c>
      <c r="X4286"/>
    </row>
    <row r="4287" spans="2:24" x14ac:dyDescent="0.35">
      <c r="B4287" s="146"/>
      <c r="C4287" s="31"/>
      <c r="D4287" s="31"/>
      <c r="E4287" s="44"/>
      <c r="F4287" s="43"/>
      <c r="G4287" s="84"/>
      <c r="H4287" s="31"/>
      <c r="I4287" s="31"/>
      <c r="J4287" s="84"/>
      <c r="K4287" s="31"/>
      <c r="L4287" s="31"/>
      <c r="M4287" s="169"/>
      <c r="N4287" s="148"/>
      <c r="O4287" s="106"/>
      <c r="P4287" s="43"/>
      <c r="Q4287" s="31"/>
      <c r="R4287" s="84"/>
      <c r="S4287" s="31"/>
      <c r="T4287" s="31"/>
      <c r="U4287" s="169"/>
      <c r="V4287" s="150"/>
      <c r="W4287" s="141" t="str" cm="1">
        <f t="array" ref="W4287">IF(SUM(LEN(B4287:V4287))=0,"",IF(OR(OR(ISBLANK(F4287),SUM(LEN(C4287),LEN(D4287))=0),AND(NOT(E4287="Unknown"),ISBLANK(J4287)),AND(NOT(O4287="Unknown"),ISBLANK(R4287))),"Missing Information", INDEX(Table15[Entire Service Line Classification], MATCH(SUMIFS(Table15[Unique ID],Table15[System-Owned Portion],E4287,Table15[If Material Anything Other than "Lead" in Column E,Was Material Ever Previously Lead?],G4287,Table15[Customer-Owned Portion],O4287),Table15[Unique ID],0),0)))</f>
        <v/>
      </c>
      <c r="X4287"/>
    </row>
    <row r="4288" spans="2:24" x14ac:dyDescent="0.35">
      <c r="B4288" s="146"/>
      <c r="C4288" s="31"/>
      <c r="D4288" s="31"/>
      <c r="E4288" s="44"/>
      <c r="F4288" s="43"/>
      <c r="G4288" s="84"/>
      <c r="H4288" s="31"/>
      <c r="I4288" s="31"/>
      <c r="J4288" s="84"/>
      <c r="K4288" s="31"/>
      <c r="L4288" s="31"/>
      <c r="M4288" s="169"/>
      <c r="N4288" s="148"/>
      <c r="O4288" s="106"/>
      <c r="P4288" s="43"/>
      <c r="Q4288" s="31"/>
      <c r="R4288" s="84"/>
      <c r="S4288" s="31"/>
      <c r="T4288" s="31"/>
      <c r="U4288" s="169"/>
      <c r="V4288" s="150"/>
      <c r="W4288" s="141" t="str" cm="1">
        <f t="array" ref="W4288">IF(SUM(LEN(B4288:V4288))=0,"",IF(OR(OR(ISBLANK(F4288),SUM(LEN(C4288),LEN(D4288))=0),AND(NOT(E4288="Unknown"),ISBLANK(J4288)),AND(NOT(O4288="Unknown"),ISBLANK(R4288))),"Missing Information", INDEX(Table15[Entire Service Line Classification], MATCH(SUMIFS(Table15[Unique ID],Table15[System-Owned Portion],E4288,Table15[If Material Anything Other than "Lead" in Column E,Was Material Ever Previously Lead?],G4288,Table15[Customer-Owned Portion],O4288),Table15[Unique ID],0),0)))</f>
        <v/>
      </c>
      <c r="X4288"/>
    </row>
    <row r="4289" spans="2:24" x14ac:dyDescent="0.35">
      <c r="B4289" s="146"/>
      <c r="C4289" s="31"/>
      <c r="D4289" s="31"/>
      <c r="E4289" s="44"/>
      <c r="F4289" s="43"/>
      <c r="G4289" s="84"/>
      <c r="H4289" s="31"/>
      <c r="I4289" s="31"/>
      <c r="J4289" s="84"/>
      <c r="K4289" s="31"/>
      <c r="L4289" s="31"/>
      <c r="M4289" s="169"/>
      <c r="N4289" s="148"/>
      <c r="O4289" s="106"/>
      <c r="P4289" s="43"/>
      <c r="Q4289" s="31"/>
      <c r="R4289" s="84"/>
      <c r="S4289" s="31"/>
      <c r="T4289" s="31"/>
      <c r="U4289" s="169"/>
      <c r="V4289" s="150"/>
      <c r="W4289" s="141" t="str" cm="1">
        <f t="array" ref="W4289">IF(SUM(LEN(B4289:V4289))=0,"",IF(OR(OR(ISBLANK(F4289),SUM(LEN(C4289),LEN(D4289))=0),AND(NOT(E4289="Unknown"),ISBLANK(J4289)),AND(NOT(O4289="Unknown"),ISBLANK(R4289))),"Missing Information", INDEX(Table15[Entire Service Line Classification], MATCH(SUMIFS(Table15[Unique ID],Table15[System-Owned Portion],E4289,Table15[If Material Anything Other than "Lead" in Column E,Was Material Ever Previously Lead?],G4289,Table15[Customer-Owned Portion],O4289),Table15[Unique ID],0),0)))</f>
        <v/>
      </c>
      <c r="X4289"/>
    </row>
    <row r="4290" spans="2:24" x14ac:dyDescent="0.35">
      <c r="B4290" s="146"/>
      <c r="C4290" s="31"/>
      <c r="D4290" s="31"/>
      <c r="E4290" s="44"/>
      <c r="F4290" s="43"/>
      <c r="G4290" s="84"/>
      <c r="H4290" s="31"/>
      <c r="I4290" s="31"/>
      <c r="J4290" s="84"/>
      <c r="K4290" s="31"/>
      <c r="L4290" s="31"/>
      <c r="M4290" s="169"/>
      <c r="N4290" s="148"/>
      <c r="O4290" s="106"/>
      <c r="P4290" s="43"/>
      <c r="Q4290" s="31"/>
      <c r="R4290" s="84"/>
      <c r="S4290" s="31"/>
      <c r="T4290" s="31"/>
      <c r="U4290" s="169"/>
      <c r="V4290" s="150"/>
      <c r="W4290" s="141" t="str" cm="1">
        <f t="array" ref="W4290">IF(SUM(LEN(B4290:V4290))=0,"",IF(OR(OR(ISBLANK(F4290),SUM(LEN(C4290),LEN(D4290))=0),AND(NOT(E4290="Unknown"),ISBLANK(J4290)),AND(NOT(O4290="Unknown"),ISBLANK(R4290))),"Missing Information", INDEX(Table15[Entire Service Line Classification], MATCH(SUMIFS(Table15[Unique ID],Table15[System-Owned Portion],E4290,Table15[If Material Anything Other than "Lead" in Column E,Was Material Ever Previously Lead?],G4290,Table15[Customer-Owned Portion],O4290),Table15[Unique ID],0),0)))</f>
        <v/>
      </c>
      <c r="X4290"/>
    </row>
    <row r="4291" spans="2:24" x14ac:dyDescent="0.35">
      <c r="B4291" s="146"/>
      <c r="C4291" s="31"/>
      <c r="D4291" s="31"/>
      <c r="E4291" s="44"/>
      <c r="F4291" s="43"/>
      <c r="G4291" s="84"/>
      <c r="H4291" s="31"/>
      <c r="I4291" s="31"/>
      <c r="J4291" s="84"/>
      <c r="K4291" s="31"/>
      <c r="L4291" s="31"/>
      <c r="M4291" s="169"/>
      <c r="N4291" s="148"/>
      <c r="O4291" s="106"/>
      <c r="P4291" s="43"/>
      <c r="Q4291" s="31"/>
      <c r="R4291" s="84"/>
      <c r="S4291" s="31"/>
      <c r="T4291" s="31"/>
      <c r="U4291" s="169"/>
      <c r="V4291" s="150"/>
      <c r="W4291" s="141" t="str" cm="1">
        <f t="array" ref="W4291">IF(SUM(LEN(B4291:V4291))=0,"",IF(OR(OR(ISBLANK(F4291),SUM(LEN(C4291),LEN(D4291))=0),AND(NOT(E4291="Unknown"),ISBLANK(J4291)),AND(NOT(O4291="Unknown"),ISBLANK(R4291))),"Missing Information", INDEX(Table15[Entire Service Line Classification], MATCH(SUMIFS(Table15[Unique ID],Table15[System-Owned Portion],E4291,Table15[If Material Anything Other than "Lead" in Column E,Was Material Ever Previously Lead?],G4291,Table15[Customer-Owned Portion],O4291),Table15[Unique ID],0),0)))</f>
        <v/>
      </c>
      <c r="X4291"/>
    </row>
    <row r="4292" spans="2:24" x14ac:dyDescent="0.35">
      <c r="B4292" s="146"/>
      <c r="C4292" s="31"/>
      <c r="D4292" s="31"/>
      <c r="E4292" s="44"/>
      <c r="F4292" s="43"/>
      <c r="G4292" s="84"/>
      <c r="H4292" s="31"/>
      <c r="I4292" s="31"/>
      <c r="J4292" s="84"/>
      <c r="K4292" s="31"/>
      <c r="L4292" s="31"/>
      <c r="M4292" s="169"/>
      <c r="N4292" s="148"/>
      <c r="O4292" s="106"/>
      <c r="P4292" s="43"/>
      <c r="Q4292" s="31"/>
      <c r="R4292" s="84"/>
      <c r="S4292" s="31"/>
      <c r="T4292" s="31"/>
      <c r="U4292" s="169"/>
      <c r="V4292" s="150"/>
      <c r="W4292" s="141" t="str" cm="1">
        <f t="array" ref="W4292">IF(SUM(LEN(B4292:V4292))=0,"",IF(OR(OR(ISBLANK(F4292),SUM(LEN(C4292),LEN(D4292))=0),AND(NOT(E4292="Unknown"),ISBLANK(J4292)),AND(NOT(O4292="Unknown"),ISBLANK(R4292))),"Missing Information", INDEX(Table15[Entire Service Line Classification], MATCH(SUMIFS(Table15[Unique ID],Table15[System-Owned Portion],E4292,Table15[If Material Anything Other than "Lead" in Column E,Was Material Ever Previously Lead?],G4292,Table15[Customer-Owned Portion],O4292),Table15[Unique ID],0),0)))</f>
        <v/>
      </c>
      <c r="X4292"/>
    </row>
    <row r="4293" spans="2:24" x14ac:dyDescent="0.35">
      <c r="B4293" s="146"/>
      <c r="C4293" s="31"/>
      <c r="D4293" s="31"/>
      <c r="E4293" s="44"/>
      <c r="F4293" s="43"/>
      <c r="G4293" s="84"/>
      <c r="H4293" s="31"/>
      <c r="I4293" s="31"/>
      <c r="J4293" s="84"/>
      <c r="K4293" s="31"/>
      <c r="L4293" s="31"/>
      <c r="M4293" s="169"/>
      <c r="N4293" s="148"/>
      <c r="O4293" s="106"/>
      <c r="P4293" s="43"/>
      <c r="Q4293" s="31"/>
      <c r="R4293" s="84"/>
      <c r="S4293" s="31"/>
      <c r="T4293" s="31"/>
      <c r="U4293" s="169"/>
      <c r="V4293" s="150"/>
      <c r="W4293" s="141" t="str" cm="1">
        <f t="array" ref="W4293">IF(SUM(LEN(B4293:V4293))=0,"",IF(OR(OR(ISBLANK(F4293),SUM(LEN(C4293),LEN(D4293))=0),AND(NOT(E4293="Unknown"),ISBLANK(J4293)),AND(NOT(O4293="Unknown"),ISBLANK(R4293))),"Missing Information", INDEX(Table15[Entire Service Line Classification], MATCH(SUMIFS(Table15[Unique ID],Table15[System-Owned Portion],E4293,Table15[If Material Anything Other than "Lead" in Column E,Was Material Ever Previously Lead?],G4293,Table15[Customer-Owned Portion],O4293),Table15[Unique ID],0),0)))</f>
        <v/>
      </c>
      <c r="X4293"/>
    </row>
    <row r="4294" spans="2:24" x14ac:dyDescent="0.35">
      <c r="B4294" s="146"/>
      <c r="C4294" s="31"/>
      <c r="D4294" s="31"/>
      <c r="E4294" s="44"/>
      <c r="F4294" s="43"/>
      <c r="G4294" s="84"/>
      <c r="H4294" s="31"/>
      <c r="I4294" s="31"/>
      <c r="J4294" s="84"/>
      <c r="K4294" s="31"/>
      <c r="L4294" s="31"/>
      <c r="M4294" s="169"/>
      <c r="N4294" s="148"/>
      <c r="O4294" s="106"/>
      <c r="P4294" s="43"/>
      <c r="Q4294" s="31"/>
      <c r="R4294" s="84"/>
      <c r="S4294" s="31"/>
      <c r="T4294" s="31"/>
      <c r="U4294" s="169"/>
      <c r="V4294" s="150"/>
      <c r="W4294" s="141" t="str" cm="1">
        <f t="array" ref="W4294">IF(SUM(LEN(B4294:V4294))=0,"",IF(OR(OR(ISBLANK(F4294),SUM(LEN(C4294),LEN(D4294))=0),AND(NOT(E4294="Unknown"),ISBLANK(J4294)),AND(NOT(O4294="Unknown"),ISBLANK(R4294))),"Missing Information", INDEX(Table15[Entire Service Line Classification], MATCH(SUMIFS(Table15[Unique ID],Table15[System-Owned Portion],E4294,Table15[If Material Anything Other than "Lead" in Column E,Was Material Ever Previously Lead?],G4294,Table15[Customer-Owned Portion],O4294),Table15[Unique ID],0),0)))</f>
        <v/>
      </c>
      <c r="X4294"/>
    </row>
    <row r="4295" spans="2:24" x14ac:dyDescent="0.35">
      <c r="B4295" s="146"/>
      <c r="C4295" s="31"/>
      <c r="D4295" s="31"/>
      <c r="E4295" s="44"/>
      <c r="F4295" s="43"/>
      <c r="G4295" s="84"/>
      <c r="H4295" s="31"/>
      <c r="I4295" s="31"/>
      <c r="J4295" s="84"/>
      <c r="K4295" s="31"/>
      <c r="L4295" s="31"/>
      <c r="M4295" s="169"/>
      <c r="N4295" s="148"/>
      <c r="O4295" s="106"/>
      <c r="P4295" s="43"/>
      <c r="Q4295" s="31"/>
      <c r="R4295" s="84"/>
      <c r="S4295" s="31"/>
      <c r="T4295" s="31"/>
      <c r="U4295" s="169"/>
      <c r="V4295" s="150"/>
      <c r="W4295" s="141" t="str" cm="1">
        <f t="array" ref="W4295">IF(SUM(LEN(B4295:V4295))=0,"",IF(OR(OR(ISBLANK(F4295),SUM(LEN(C4295),LEN(D4295))=0),AND(NOT(E4295="Unknown"),ISBLANK(J4295)),AND(NOT(O4295="Unknown"),ISBLANK(R4295))),"Missing Information", INDEX(Table15[Entire Service Line Classification], MATCH(SUMIFS(Table15[Unique ID],Table15[System-Owned Portion],E4295,Table15[If Material Anything Other than "Lead" in Column E,Was Material Ever Previously Lead?],G4295,Table15[Customer-Owned Portion],O4295),Table15[Unique ID],0),0)))</f>
        <v/>
      </c>
      <c r="X4295"/>
    </row>
    <row r="4296" spans="2:24" x14ac:dyDescent="0.35">
      <c r="B4296" s="146"/>
      <c r="C4296" s="31"/>
      <c r="D4296" s="31"/>
      <c r="E4296" s="44"/>
      <c r="F4296" s="43"/>
      <c r="G4296" s="84"/>
      <c r="H4296" s="31"/>
      <c r="I4296" s="31"/>
      <c r="J4296" s="84"/>
      <c r="K4296" s="31"/>
      <c r="L4296" s="31"/>
      <c r="M4296" s="169"/>
      <c r="N4296" s="148"/>
      <c r="O4296" s="106"/>
      <c r="P4296" s="43"/>
      <c r="Q4296" s="31"/>
      <c r="R4296" s="84"/>
      <c r="S4296" s="31"/>
      <c r="T4296" s="31"/>
      <c r="U4296" s="169"/>
      <c r="V4296" s="150"/>
      <c r="W4296" s="141" t="str" cm="1">
        <f t="array" ref="W4296">IF(SUM(LEN(B4296:V4296))=0,"",IF(OR(OR(ISBLANK(F4296),SUM(LEN(C4296),LEN(D4296))=0),AND(NOT(E4296="Unknown"),ISBLANK(J4296)),AND(NOT(O4296="Unknown"),ISBLANK(R4296))),"Missing Information", INDEX(Table15[Entire Service Line Classification], MATCH(SUMIFS(Table15[Unique ID],Table15[System-Owned Portion],E4296,Table15[If Material Anything Other than "Lead" in Column E,Was Material Ever Previously Lead?],G4296,Table15[Customer-Owned Portion],O4296),Table15[Unique ID],0),0)))</f>
        <v/>
      </c>
      <c r="X4296"/>
    </row>
    <row r="4297" spans="2:24" x14ac:dyDescent="0.35">
      <c r="B4297" s="146"/>
      <c r="C4297" s="31"/>
      <c r="D4297" s="31"/>
      <c r="E4297" s="44"/>
      <c r="F4297" s="43"/>
      <c r="G4297" s="84"/>
      <c r="H4297" s="31"/>
      <c r="I4297" s="31"/>
      <c r="J4297" s="84"/>
      <c r="K4297" s="31"/>
      <c r="L4297" s="31"/>
      <c r="M4297" s="169"/>
      <c r="N4297" s="148"/>
      <c r="O4297" s="106"/>
      <c r="P4297" s="43"/>
      <c r="Q4297" s="31"/>
      <c r="R4297" s="84"/>
      <c r="S4297" s="31"/>
      <c r="T4297" s="31"/>
      <c r="U4297" s="169"/>
      <c r="V4297" s="150"/>
      <c r="W4297" s="141" t="str" cm="1">
        <f t="array" ref="W4297">IF(SUM(LEN(B4297:V4297))=0,"",IF(OR(OR(ISBLANK(F4297),SUM(LEN(C4297),LEN(D4297))=0),AND(NOT(E4297="Unknown"),ISBLANK(J4297)),AND(NOT(O4297="Unknown"),ISBLANK(R4297))),"Missing Information", INDEX(Table15[Entire Service Line Classification], MATCH(SUMIFS(Table15[Unique ID],Table15[System-Owned Portion],E4297,Table15[If Material Anything Other than "Lead" in Column E,Was Material Ever Previously Lead?],G4297,Table15[Customer-Owned Portion],O4297),Table15[Unique ID],0),0)))</f>
        <v/>
      </c>
      <c r="X4297"/>
    </row>
    <row r="4298" spans="2:24" x14ac:dyDescent="0.35">
      <c r="B4298" s="146"/>
      <c r="C4298" s="31"/>
      <c r="D4298" s="31"/>
      <c r="E4298" s="44"/>
      <c r="F4298" s="43"/>
      <c r="G4298" s="84"/>
      <c r="H4298" s="31"/>
      <c r="I4298" s="31"/>
      <c r="J4298" s="84"/>
      <c r="K4298" s="31"/>
      <c r="L4298" s="31"/>
      <c r="M4298" s="169"/>
      <c r="N4298" s="148"/>
      <c r="O4298" s="106"/>
      <c r="P4298" s="43"/>
      <c r="Q4298" s="31"/>
      <c r="R4298" s="84"/>
      <c r="S4298" s="31"/>
      <c r="T4298" s="31"/>
      <c r="U4298" s="169"/>
      <c r="V4298" s="150"/>
      <c r="W4298" s="141" t="str" cm="1">
        <f t="array" ref="W4298">IF(SUM(LEN(B4298:V4298))=0,"",IF(OR(OR(ISBLANK(F4298),SUM(LEN(C4298),LEN(D4298))=0),AND(NOT(E4298="Unknown"),ISBLANK(J4298)),AND(NOT(O4298="Unknown"),ISBLANK(R4298))),"Missing Information", INDEX(Table15[Entire Service Line Classification], MATCH(SUMIFS(Table15[Unique ID],Table15[System-Owned Portion],E4298,Table15[If Material Anything Other than "Lead" in Column E,Was Material Ever Previously Lead?],G4298,Table15[Customer-Owned Portion],O4298),Table15[Unique ID],0),0)))</f>
        <v/>
      </c>
      <c r="X4298"/>
    </row>
    <row r="4299" spans="2:24" x14ac:dyDescent="0.35">
      <c r="B4299" s="146"/>
      <c r="C4299" s="31"/>
      <c r="D4299" s="31"/>
      <c r="E4299" s="44"/>
      <c r="F4299" s="43"/>
      <c r="G4299" s="84"/>
      <c r="H4299" s="31"/>
      <c r="I4299" s="31"/>
      <c r="J4299" s="84"/>
      <c r="K4299" s="31"/>
      <c r="L4299" s="31"/>
      <c r="M4299" s="169"/>
      <c r="N4299" s="148"/>
      <c r="O4299" s="106"/>
      <c r="P4299" s="43"/>
      <c r="Q4299" s="31"/>
      <c r="R4299" s="84"/>
      <c r="S4299" s="31"/>
      <c r="T4299" s="31"/>
      <c r="U4299" s="169"/>
      <c r="V4299" s="150"/>
      <c r="W4299" s="141" t="str" cm="1">
        <f t="array" ref="W4299">IF(SUM(LEN(B4299:V4299))=0,"",IF(OR(OR(ISBLANK(F4299),SUM(LEN(C4299),LEN(D4299))=0),AND(NOT(E4299="Unknown"),ISBLANK(J4299)),AND(NOT(O4299="Unknown"),ISBLANK(R4299))),"Missing Information", INDEX(Table15[Entire Service Line Classification], MATCH(SUMIFS(Table15[Unique ID],Table15[System-Owned Portion],E4299,Table15[If Material Anything Other than "Lead" in Column E,Was Material Ever Previously Lead?],G4299,Table15[Customer-Owned Portion],O4299),Table15[Unique ID],0),0)))</f>
        <v/>
      </c>
      <c r="X4299"/>
    </row>
    <row r="4300" spans="2:24" x14ac:dyDescent="0.35">
      <c r="B4300" s="146"/>
      <c r="C4300" s="31"/>
      <c r="D4300" s="31"/>
      <c r="E4300" s="44"/>
      <c r="F4300" s="43"/>
      <c r="G4300" s="84"/>
      <c r="H4300" s="31"/>
      <c r="I4300" s="31"/>
      <c r="J4300" s="84"/>
      <c r="K4300" s="31"/>
      <c r="L4300" s="31"/>
      <c r="M4300" s="169"/>
      <c r="N4300" s="148"/>
      <c r="O4300" s="106"/>
      <c r="P4300" s="43"/>
      <c r="Q4300" s="31"/>
      <c r="R4300" s="84"/>
      <c r="S4300" s="31"/>
      <c r="T4300" s="31"/>
      <c r="U4300" s="169"/>
      <c r="V4300" s="150"/>
      <c r="W4300" s="141" t="str" cm="1">
        <f t="array" ref="W4300">IF(SUM(LEN(B4300:V4300))=0,"",IF(OR(OR(ISBLANK(F4300),SUM(LEN(C4300),LEN(D4300))=0),AND(NOT(E4300="Unknown"),ISBLANK(J4300)),AND(NOT(O4300="Unknown"),ISBLANK(R4300))),"Missing Information", INDEX(Table15[Entire Service Line Classification], MATCH(SUMIFS(Table15[Unique ID],Table15[System-Owned Portion],E4300,Table15[If Material Anything Other than "Lead" in Column E,Was Material Ever Previously Lead?],G4300,Table15[Customer-Owned Portion],O4300),Table15[Unique ID],0),0)))</f>
        <v/>
      </c>
      <c r="X4300"/>
    </row>
    <row r="4301" spans="2:24" x14ac:dyDescent="0.35">
      <c r="B4301" s="146"/>
      <c r="C4301" s="31"/>
      <c r="D4301" s="31"/>
      <c r="E4301" s="44"/>
      <c r="F4301" s="43"/>
      <c r="G4301" s="84"/>
      <c r="H4301" s="31"/>
      <c r="I4301" s="31"/>
      <c r="J4301" s="84"/>
      <c r="K4301" s="31"/>
      <c r="L4301" s="31"/>
      <c r="M4301" s="169"/>
      <c r="N4301" s="148"/>
      <c r="O4301" s="106"/>
      <c r="P4301" s="43"/>
      <c r="Q4301" s="31"/>
      <c r="R4301" s="84"/>
      <c r="S4301" s="31"/>
      <c r="T4301" s="31"/>
      <c r="U4301" s="169"/>
      <c r="V4301" s="150"/>
      <c r="W4301" s="141" t="str" cm="1">
        <f t="array" ref="W4301">IF(SUM(LEN(B4301:V4301))=0,"",IF(OR(OR(ISBLANK(F4301),SUM(LEN(C4301),LEN(D4301))=0),AND(NOT(E4301="Unknown"),ISBLANK(J4301)),AND(NOT(O4301="Unknown"),ISBLANK(R4301))),"Missing Information", INDEX(Table15[Entire Service Line Classification], MATCH(SUMIFS(Table15[Unique ID],Table15[System-Owned Portion],E4301,Table15[If Material Anything Other than "Lead" in Column E,Was Material Ever Previously Lead?],G4301,Table15[Customer-Owned Portion],O4301),Table15[Unique ID],0),0)))</f>
        <v/>
      </c>
      <c r="X4301"/>
    </row>
    <row r="4302" spans="2:24" x14ac:dyDescent="0.35">
      <c r="B4302" s="146"/>
      <c r="C4302" s="31"/>
      <c r="D4302" s="31"/>
      <c r="E4302" s="44"/>
      <c r="F4302" s="43"/>
      <c r="G4302" s="84"/>
      <c r="H4302" s="31"/>
      <c r="I4302" s="31"/>
      <c r="J4302" s="84"/>
      <c r="K4302" s="31"/>
      <c r="L4302" s="31"/>
      <c r="M4302" s="169"/>
      <c r="N4302" s="148"/>
      <c r="O4302" s="106"/>
      <c r="P4302" s="43"/>
      <c r="Q4302" s="31"/>
      <c r="R4302" s="84"/>
      <c r="S4302" s="31"/>
      <c r="T4302" s="31"/>
      <c r="U4302" s="169"/>
      <c r="V4302" s="150"/>
      <c r="W4302" s="141" t="str" cm="1">
        <f t="array" ref="W4302">IF(SUM(LEN(B4302:V4302))=0,"",IF(OR(OR(ISBLANK(F4302),SUM(LEN(C4302),LEN(D4302))=0),AND(NOT(E4302="Unknown"),ISBLANK(J4302)),AND(NOT(O4302="Unknown"),ISBLANK(R4302))),"Missing Information", INDEX(Table15[Entire Service Line Classification], MATCH(SUMIFS(Table15[Unique ID],Table15[System-Owned Portion],E4302,Table15[If Material Anything Other than "Lead" in Column E,Was Material Ever Previously Lead?],G4302,Table15[Customer-Owned Portion],O4302),Table15[Unique ID],0),0)))</f>
        <v/>
      </c>
      <c r="X4302"/>
    </row>
    <row r="4303" spans="2:24" x14ac:dyDescent="0.35">
      <c r="B4303" s="146"/>
      <c r="C4303" s="31"/>
      <c r="D4303" s="31"/>
      <c r="E4303" s="44"/>
      <c r="F4303" s="43"/>
      <c r="G4303" s="84"/>
      <c r="H4303" s="31"/>
      <c r="I4303" s="31"/>
      <c r="J4303" s="84"/>
      <c r="K4303" s="31"/>
      <c r="L4303" s="31"/>
      <c r="M4303" s="169"/>
      <c r="N4303" s="148"/>
      <c r="O4303" s="106"/>
      <c r="P4303" s="43"/>
      <c r="Q4303" s="31"/>
      <c r="R4303" s="84"/>
      <c r="S4303" s="31"/>
      <c r="T4303" s="31"/>
      <c r="U4303" s="169"/>
      <c r="V4303" s="150"/>
      <c r="W4303" s="141" t="str" cm="1">
        <f t="array" ref="W4303">IF(SUM(LEN(B4303:V4303))=0,"",IF(OR(OR(ISBLANK(F4303),SUM(LEN(C4303),LEN(D4303))=0),AND(NOT(E4303="Unknown"),ISBLANK(J4303)),AND(NOT(O4303="Unknown"),ISBLANK(R4303))),"Missing Information", INDEX(Table15[Entire Service Line Classification], MATCH(SUMIFS(Table15[Unique ID],Table15[System-Owned Portion],E4303,Table15[If Material Anything Other than "Lead" in Column E,Was Material Ever Previously Lead?],G4303,Table15[Customer-Owned Portion],O4303),Table15[Unique ID],0),0)))</f>
        <v/>
      </c>
      <c r="X4303"/>
    </row>
    <row r="4304" spans="2:24" x14ac:dyDescent="0.35">
      <c r="B4304" s="146"/>
      <c r="C4304" s="31"/>
      <c r="D4304" s="31"/>
      <c r="E4304" s="44"/>
      <c r="F4304" s="43"/>
      <c r="G4304" s="84"/>
      <c r="H4304" s="31"/>
      <c r="I4304" s="31"/>
      <c r="J4304" s="84"/>
      <c r="K4304" s="31"/>
      <c r="L4304" s="31"/>
      <c r="M4304" s="169"/>
      <c r="N4304" s="148"/>
      <c r="O4304" s="106"/>
      <c r="P4304" s="43"/>
      <c r="Q4304" s="31"/>
      <c r="R4304" s="84"/>
      <c r="S4304" s="31"/>
      <c r="T4304" s="31"/>
      <c r="U4304" s="169"/>
      <c r="V4304" s="150"/>
      <c r="W4304" s="141" t="str" cm="1">
        <f t="array" ref="W4304">IF(SUM(LEN(B4304:V4304))=0,"",IF(OR(OR(ISBLANK(F4304),SUM(LEN(C4304),LEN(D4304))=0),AND(NOT(E4304="Unknown"),ISBLANK(J4304)),AND(NOT(O4304="Unknown"),ISBLANK(R4304))),"Missing Information", INDEX(Table15[Entire Service Line Classification], MATCH(SUMIFS(Table15[Unique ID],Table15[System-Owned Portion],E4304,Table15[If Material Anything Other than "Lead" in Column E,Was Material Ever Previously Lead?],G4304,Table15[Customer-Owned Portion],O4304),Table15[Unique ID],0),0)))</f>
        <v/>
      </c>
      <c r="X4304"/>
    </row>
    <row r="4305" spans="2:24" x14ac:dyDescent="0.35">
      <c r="B4305" s="146"/>
      <c r="C4305" s="31"/>
      <c r="D4305" s="31"/>
      <c r="E4305" s="44"/>
      <c r="F4305" s="43"/>
      <c r="G4305" s="84"/>
      <c r="H4305" s="31"/>
      <c r="I4305" s="31"/>
      <c r="J4305" s="84"/>
      <c r="K4305" s="31"/>
      <c r="L4305" s="31"/>
      <c r="M4305" s="169"/>
      <c r="N4305" s="148"/>
      <c r="O4305" s="106"/>
      <c r="P4305" s="43"/>
      <c r="Q4305" s="31"/>
      <c r="R4305" s="84"/>
      <c r="S4305" s="31"/>
      <c r="T4305" s="31"/>
      <c r="U4305" s="169"/>
      <c r="V4305" s="150"/>
      <c r="W4305" s="141" t="str" cm="1">
        <f t="array" ref="W4305">IF(SUM(LEN(B4305:V4305))=0,"",IF(OR(OR(ISBLANK(F4305),SUM(LEN(C4305),LEN(D4305))=0),AND(NOT(E4305="Unknown"),ISBLANK(J4305)),AND(NOT(O4305="Unknown"),ISBLANK(R4305))),"Missing Information", INDEX(Table15[Entire Service Line Classification], MATCH(SUMIFS(Table15[Unique ID],Table15[System-Owned Portion],E4305,Table15[If Material Anything Other than "Lead" in Column E,Was Material Ever Previously Lead?],G4305,Table15[Customer-Owned Portion],O4305),Table15[Unique ID],0),0)))</f>
        <v/>
      </c>
      <c r="X4305"/>
    </row>
    <row r="4306" spans="2:24" x14ac:dyDescent="0.35">
      <c r="B4306" s="146"/>
      <c r="C4306" s="31"/>
      <c r="D4306" s="31"/>
      <c r="E4306" s="44"/>
      <c r="F4306" s="43"/>
      <c r="G4306" s="84"/>
      <c r="H4306" s="31"/>
      <c r="I4306" s="31"/>
      <c r="J4306" s="84"/>
      <c r="K4306" s="31"/>
      <c r="L4306" s="31"/>
      <c r="M4306" s="169"/>
      <c r="N4306" s="148"/>
      <c r="O4306" s="106"/>
      <c r="P4306" s="43"/>
      <c r="Q4306" s="31"/>
      <c r="R4306" s="84"/>
      <c r="S4306" s="31"/>
      <c r="T4306" s="31"/>
      <c r="U4306" s="169"/>
      <c r="V4306" s="150"/>
      <c r="W4306" s="141" t="str" cm="1">
        <f t="array" ref="W4306">IF(SUM(LEN(B4306:V4306))=0,"",IF(OR(OR(ISBLANK(F4306),SUM(LEN(C4306),LEN(D4306))=0),AND(NOT(E4306="Unknown"),ISBLANK(J4306)),AND(NOT(O4306="Unknown"),ISBLANK(R4306))),"Missing Information", INDEX(Table15[Entire Service Line Classification], MATCH(SUMIFS(Table15[Unique ID],Table15[System-Owned Portion],E4306,Table15[If Material Anything Other than "Lead" in Column E,Was Material Ever Previously Lead?],G4306,Table15[Customer-Owned Portion],O4306),Table15[Unique ID],0),0)))</f>
        <v/>
      </c>
      <c r="X4306"/>
    </row>
    <row r="4307" spans="2:24" x14ac:dyDescent="0.35">
      <c r="B4307" s="146"/>
      <c r="C4307" s="31"/>
      <c r="D4307" s="31"/>
      <c r="E4307" s="44"/>
      <c r="F4307" s="43"/>
      <c r="G4307" s="84"/>
      <c r="H4307" s="31"/>
      <c r="I4307" s="31"/>
      <c r="J4307" s="84"/>
      <c r="K4307" s="31"/>
      <c r="L4307" s="31"/>
      <c r="M4307" s="169"/>
      <c r="N4307" s="148"/>
      <c r="O4307" s="106"/>
      <c r="P4307" s="43"/>
      <c r="Q4307" s="31"/>
      <c r="R4307" s="84"/>
      <c r="S4307" s="31"/>
      <c r="T4307" s="31"/>
      <c r="U4307" s="169"/>
      <c r="V4307" s="150"/>
      <c r="W4307" s="141" t="str" cm="1">
        <f t="array" ref="W4307">IF(SUM(LEN(B4307:V4307))=0,"",IF(OR(OR(ISBLANK(F4307),SUM(LEN(C4307),LEN(D4307))=0),AND(NOT(E4307="Unknown"),ISBLANK(J4307)),AND(NOT(O4307="Unknown"),ISBLANK(R4307))),"Missing Information", INDEX(Table15[Entire Service Line Classification], MATCH(SUMIFS(Table15[Unique ID],Table15[System-Owned Portion],E4307,Table15[If Material Anything Other than "Lead" in Column E,Was Material Ever Previously Lead?],G4307,Table15[Customer-Owned Portion],O4307),Table15[Unique ID],0),0)))</f>
        <v/>
      </c>
      <c r="X4307"/>
    </row>
    <row r="4308" spans="2:24" x14ac:dyDescent="0.35">
      <c r="B4308" s="146"/>
      <c r="C4308" s="31"/>
      <c r="D4308" s="31"/>
      <c r="E4308" s="44"/>
      <c r="F4308" s="43"/>
      <c r="G4308" s="84"/>
      <c r="H4308" s="31"/>
      <c r="I4308" s="31"/>
      <c r="J4308" s="84"/>
      <c r="K4308" s="31"/>
      <c r="L4308" s="31"/>
      <c r="M4308" s="169"/>
      <c r="N4308" s="148"/>
      <c r="O4308" s="106"/>
      <c r="P4308" s="43"/>
      <c r="Q4308" s="31"/>
      <c r="R4308" s="84"/>
      <c r="S4308" s="31"/>
      <c r="T4308" s="31"/>
      <c r="U4308" s="169"/>
      <c r="V4308" s="150"/>
      <c r="W4308" s="141" t="str" cm="1">
        <f t="array" ref="W4308">IF(SUM(LEN(B4308:V4308))=0,"",IF(OR(OR(ISBLANK(F4308),SUM(LEN(C4308),LEN(D4308))=0),AND(NOT(E4308="Unknown"),ISBLANK(J4308)),AND(NOT(O4308="Unknown"),ISBLANK(R4308))),"Missing Information", INDEX(Table15[Entire Service Line Classification], MATCH(SUMIFS(Table15[Unique ID],Table15[System-Owned Portion],E4308,Table15[If Material Anything Other than "Lead" in Column E,Was Material Ever Previously Lead?],G4308,Table15[Customer-Owned Portion],O4308),Table15[Unique ID],0),0)))</f>
        <v/>
      </c>
      <c r="X4308"/>
    </row>
    <row r="4309" spans="2:24" x14ac:dyDescent="0.35">
      <c r="B4309" s="146"/>
      <c r="C4309" s="31"/>
      <c r="D4309" s="31"/>
      <c r="E4309" s="44"/>
      <c r="F4309" s="43"/>
      <c r="G4309" s="84"/>
      <c r="H4309" s="31"/>
      <c r="I4309" s="31"/>
      <c r="J4309" s="84"/>
      <c r="K4309" s="31"/>
      <c r="L4309" s="31"/>
      <c r="M4309" s="169"/>
      <c r="N4309" s="148"/>
      <c r="O4309" s="106"/>
      <c r="P4309" s="43"/>
      <c r="Q4309" s="31"/>
      <c r="R4309" s="84"/>
      <c r="S4309" s="31"/>
      <c r="T4309" s="31"/>
      <c r="U4309" s="169"/>
      <c r="V4309" s="150"/>
      <c r="W4309" s="141" t="str" cm="1">
        <f t="array" ref="W4309">IF(SUM(LEN(B4309:V4309))=0,"",IF(OR(OR(ISBLANK(F4309),SUM(LEN(C4309),LEN(D4309))=0),AND(NOT(E4309="Unknown"),ISBLANK(J4309)),AND(NOT(O4309="Unknown"),ISBLANK(R4309))),"Missing Information", INDEX(Table15[Entire Service Line Classification], MATCH(SUMIFS(Table15[Unique ID],Table15[System-Owned Portion],E4309,Table15[If Material Anything Other than "Lead" in Column E,Was Material Ever Previously Lead?],G4309,Table15[Customer-Owned Portion],O4309),Table15[Unique ID],0),0)))</f>
        <v/>
      </c>
      <c r="X4309"/>
    </row>
    <row r="4310" spans="2:24" x14ac:dyDescent="0.35">
      <c r="B4310" s="146"/>
      <c r="C4310" s="31"/>
      <c r="D4310" s="31"/>
      <c r="E4310" s="44"/>
      <c r="F4310" s="43"/>
      <c r="G4310" s="84"/>
      <c r="H4310" s="31"/>
      <c r="I4310" s="31"/>
      <c r="J4310" s="84"/>
      <c r="K4310" s="31"/>
      <c r="L4310" s="31"/>
      <c r="M4310" s="169"/>
      <c r="N4310" s="148"/>
      <c r="O4310" s="106"/>
      <c r="P4310" s="43"/>
      <c r="Q4310" s="31"/>
      <c r="R4310" s="84"/>
      <c r="S4310" s="31"/>
      <c r="T4310" s="31"/>
      <c r="U4310" s="169"/>
      <c r="V4310" s="150"/>
      <c r="W4310" s="141" t="str" cm="1">
        <f t="array" ref="W4310">IF(SUM(LEN(B4310:V4310))=0,"",IF(OR(OR(ISBLANK(F4310),SUM(LEN(C4310),LEN(D4310))=0),AND(NOT(E4310="Unknown"),ISBLANK(J4310)),AND(NOT(O4310="Unknown"),ISBLANK(R4310))),"Missing Information", INDEX(Table15[Entire Service Line Classification], MATCH(SUMIFS(Table15[Unique ID],Table15[System-Owned Portion],E4310,Table15[If Material Anything Other than "Lead" in Column E,Was Material Ever Previously Lead?],G4310,Table15[Customer-Owned Portion],O4310),Table15[Unique ID],0),0)))</f>
        <v/>
      </c>
      <c r="X4310"/>
    </row>
    <row r="4311" spans="2:24" x14ac:dyDescent="0.35">
      <c r="B4311" s="146"/>
      <c r="C4311" s="31"/>
      <c r="D4311" s="31"/>
      <c r="E4311" s="44"/>
      <c r="F4311" s="43"/>
      <c r="G4311" s="84"/>
      <c r="H4311" s="31"/>
      <c r="I4311" s="31"/>
      <c r="J4311" s="84"/>
      <c r="K4311" s="31"/>
      <c r="L4311" s="31"/>
      <c r="M4311" s="169"/>
      <c r="N4311" s="148"/>
      <c r="O4311" s="106"/>
      <c r="P4311" s="43"/>
      <c r="Q4311" s="31"/>
      <c r="R4311" s="84"/>
      <c r="S4311" s="31"/>
      <c r="T4311" s="31"/>
      <c r="U4311" s="169"/>
      <c r="V4311" s="150"/>
      <c r="W4311" s="141" t="str" cm="1">
        <f t="array" ref="W4311">IF(SUM(LEN(B4311:V4311))=0,"",IF(OR(OR(ISBLANK(F4311),SUM(LEN(C4311),LEN(D4311))=0),AND(NOT(E4311="Unknown"),ISBLANK(J4311)),AND(NOT(O4311="Unknown"),ISBLANK(R4311))),"Missing Information", INDEX(Table15[Entire Service Line Classification], MATCH(SUMIFS(Table15[Unique ID],Table15[System-Owned Portion],E4311,Table15[If Material Anything Other than "Lead" in Column E,Was Material Ever Previously Lead?],G4311,Table15[Customer-Owned Portion],O4311),Table15[Unique ID],0),0)))</f>
        <v/>
      </c>
      <c r="X4311"/>
    </row>
    <row r="4312" spans="2:24" x14ac:dyDescent="0.35">
      <c r="B4312" s="146"/>
      <c r="C4312" s="31"/>
      <c r="D4312" s="31"/>
      <c r="E4312" s="44"/>
      <c r="F4312" s="43"/>
      <c r="G4312" s="84"/>
      <c r="H4312" s="31"/>
      <c r="I4312" s="31"/>
      <c r="J4312" s="84"/>
      <c r="K4312" s="31"/>
      <c r="L4312" s="31"/>
      <c r="M4312" s="169"/>
      <c r="N4312" s="148"/>
      <c r="O4312" s="106"/>
      <c r="P4312" s="43"/>
      <c r="Q4312" s="31"/>
      <c r="R4312" s="84"/>
      <c r="S4312" s="31"/>
      <c r="T4312" s="31"/>
      <c r="U4312" s="169"/>
      <c r="V4312" s="150"/>
      <c r="W4312" s="141" t="str" cm="1">
        <f t="array" ref="W4312">IF(SUM(LEN(B4312:V4312))=0,"",IF(OR(OR(ISBLANK(F4312),SUM(LEN(C4312),LEN(D4312))=0),AND(NOT(E4312="Unknown"),ISBLANK(J4312)),AND(NOT(O4312="Unknown"),ISBLANK(R4312))),"Missing Information", INDEX(Table15[Entire Service Line Classification], MATCH(SUMIFS(Table15[Unique ID],Table15[System-Owned Portion],E4312,Table15[If Material Anything Other than "Lead" in Column E,Was Material Ever Previously Lead?],G4312,Table15[Customer-Owned Portion],O4312),Table15[Unique ID],0),0)))</f>
        <v/>
      </c>
      <c r="X4312"/>
    </row>
    <row r="4313" spans="2:24" x14ac:dyDescent="0.35">
      <c r="B4313" s="146"/>
      <c r="C4313" s="31"/>
      <c r="D4313" s="31"/>
      <c r="E4313" s="44"/>
      <c r="F4313" s="43"/>
      <c r="G4313" s="84"/>
      <c r="H4313" s="31"/>
      <c r="I4313" s="31"/>
      <c r="J4313" s="84"/>
      <c r="K4313" s="31"/>
      <c r="L4313" s="31"/>
      <c r="M4313" s="169"/>
      <c r="N4313" s="148"/>
      <c r="O4313" s="106"/>
      <c r="P4313" s="43"/>
      <c r="Q4313" s="31"/>
      <c r="R4313" s="84"/>
      <c r="S4313" s="31"/>
      <c r="T4313" s="31"/>
      <c r="U4313" s="169"/>
      <c r="V4313" s="150"/>
      <c r="W4313" s="141" t="str" cm="1">
        <f t="array" ref="W4313">IF(SUM(LEN(B4313:V4313))=0,"",IF(OR(OR(ISBLANK(F4313),SUM(LEN(C4313),LEN(D4313))=0),AND(NOT(E4313="Unknown"),ISBLANK(J4313)),AND(NOT(O4313="Unknown"),ISBLANK(R4313))),"Missing Information", INDEX(Table15[Entire Service Line Classification], MATCH(SUMIFS(Table15[Unique ID],Table15[System-Owned Portion],E4313,Table15[If Material Anything Other than "Lead" in Column E,Was Material Ever Previously Lead?],G4313,Table15[Customer-Owned Portion],O4313),Table15[Unique ID],0),0)))</f>
        <v/>
      </c>
      <c r="X4313"/>
    </row>
    <row r="4314" spans="2:24" x14ac:dyDescent="0.35">
      <c r="B4314" s="146"/>
      <c r="C4314" s="31"/>
      <c r="D4314" s="31"/>
      <c r="E4314" s="44"/>
      <c r="F4314" s="43"/>
      <c r="G4314" s="84"/>
      <c r="H4314" s="31"/>
      <c r="I4314" s="31"/>
      <c r="J4314" s="84"/>
      <c r="K4314" s="31"/>
      <c r="L4314" s="31"/>
      <c r="M4314" s="169"/>
      <c r="N4314" s="148"/>
      <c r="O4314" s="106"/>
      <c r="P4314" s="43"/>
      <c r="Q4314" s="31"/>
      <c r="R4314" s="84"/>
      <c r="S4314" s="31"/>
      <c r="T4314" s="31"/>
      <c r="U4314" s="169"/>
      <c r="V4314" s="150"/>
      <c r="W4314" s="141" t="str" cm="1">
        <f t="array" ref="W4314">IF(SUM(LEN(B4314:V4314))=0,"",IF(OR(OR(ISBLANK(F4314),SUM(LEN(C4314),LEN(D4314))=0),AND(NOT(E4314="Unknown"),ISBLANK(J4314)),AND(NOT(O4314="Unknown"),ISBLANK(R4314))),"Missing Information", INDEX(Table15[Entire Service Line Classification], MATCH(SUMIFS(Table15[Unique ID],Table15[System-Owned Portion],E4314,Table15[If Material Anything Other than "Lead" in Column E,Was Material Ever Previously Lead?],G4314,Table15[Customer-Owned Portion],O4314),Table15[Unique ID],0),0)))</f>
        <v/>
      </c>
      <c r="X4314"/>
    </row>
    <row r="4315" spans="2:24" x14ac:dyDescent="0.35">
      <c r="B4315" s="146"/>
      <c r="C4315" s="31"/>
      <c r="D4315" s="31"/>
      <c r="E4315" s="44"/>
      <c r="F4315" s="43"/>
      <c r="G4315" s="84"/>
      <c r="H4315" s="31"/>
      <c r="I4315" s="31"/>
      <c r="J4315" s="84"/>
      <c r="K4315" s="31"/>
      <c r="L4315" s="31"/>
      <c r="M4315" s="169"/>
      <c r="N4315" s="148"/>
      <c r="O4315" s="106"/>
      <c r="P4315" s="43"/>
      <c r="Q4315" s="31"/>
      <c r="R4315" s="84"/>
      <c r="S4315" s="31"/>
      <c r="T4315" s="31"/>
      <c r="U4315" s="169"/>
      <c r="V4315" s="150"/>
      <c r="W4315" s="141" t="str" cm="1">
        <f t="array" ref="W4315">IF(SUM(LEN(B4315:V4315))=0,"",IF(OR(OR(ISBLANK(F4315),SUM(LEN(C4315),LEN(D4315))=0),AND(NOT(E4315="Unknown"),ISBLANK(J4315)),AND(NOT(O4315="Unknown"),ISBLANK(R4315))),"Missing Information", INDEX(Table15[Entire Service Line Classification], MATCH(SUMIFS(Table15[Unique ID],Table15[System-Owned Portion],E4315,Table15[If Material Anything Other than "Lead" in Column E,Was Material Ever Previously Lead?],G4315,Table15[Customer-Owned Portion],O4315),Table15[Unique ID],0),0)))</f>
        <v/>
      </c>
      <c r="X4315"/>
    </row>
    <row r="4316" spans="2:24" x14ac:dyDescent="0.35">
      <c r="B4316" s="146"/>
      <c r="C4316" s="31"/>
      <c r="D4316" s="31"/>
      <c r="E4316" s="44"/>
      <c r="F4316" s="43"/>
      <c r="G4316" s="84"/>
      <c r="H4316" s="31"/>
      <c r="I4316" s="31"/>
      <c r="J4316" s="84"/>
      <c r="K4316" s="31"/>
      <c r="L4316" s="31"/>
      <c r="M4316" s="169"/>
      <c r="N4316" s="148"/>
      <c r="O4316" s="106"/>
      <c r="P4316" s="43"/>
      <c r="Q4316" s="31"/>
      <c r="R4316" s="84"/>
      <c r="S4316" s="31"/>
      <c r="T4316" s="31"/>
      <c r="U4316" s="169"/>
      <c r="V4316" s="150"/>
      <c r="W4316" s="141" t="str" cm="1">
        <f t="array" ref="W4316">IF(SUM(LEN(B4316:V4316))=0,"",IF(OR(OR(ISBLANK(F4316),SUM(LEN(C4316),LEN(D4316))=0),AND(NOT(E4316="Unknown"),ISBLANK(J4316)),AND(NOT(O4316="Unknown"),ISBLANK(R4316))),"Missing Information", INDEX(Table15[Entire Service Line Classification], MATCH(SUMIFS(Table15[Unique ID],Table15[System-Owned Portion],E4316,Table15[If Material Anything Other than "Lead" in Column E,Was Material Ever Previously Lead?],G4316,Table15[Customer-Owned Portion],O4316),Table15[Unique ID],0),0)))</f>
        <v/>
      </c>
      <c r="X4316"/>
    </row>
    <row r="4317" spans="2:24" x14ac:dyDescent="0.35">
      <c r="B4317" s="146"/>
      <c r="C4317" s="31"/>
      <c r="D4317" s="31"/>
      <c r="E4317" s="44"/>
      <c r="F4317" s="43"/>
      <c r="G4317" s="84"/>
      <c r="H4317" s="31"/>
      <c r="I4317" s="31"/>
      <c r="J4317" s="84"/>
      <c r="K4317" s="31"/>
      <c r="L4317" s="31"/>
      <c r="M4317" s="169"/>
      <c r="N4317" s="148"/>
      <c r="O4317" s="106"/>
      <c r="P4317" s="43"/>
      <c r="Q4317" s="31"/>
      <c r="R4317" s="84"/>
      <c r="S4317" s="31"/>
      <c r="T4317" s="31"/>
      <c r="U4317" s="169"/>
      <c r="V4317" s="150"/>
      <c r="W4317" s="141" t="str" cm="1">
        <f t="array" ref="W4317">IF(SUM(LEN(B4317:V4317))=0,"",IF(OR(OR(ISBLANK(F4317),SUM(LEN(C4317),LEN(D4317))=0),AND(NOT(E4317="Unknown"),ISBLANK(J4317)),AND(NOT(O4317="Unknown"),ISBLANK(R4317))),"Missing Information", INDEX(Table15[Entire Service Line Classification], MATCH(SUMIFS(Table15[Unique ID],Table15[System-Owned Portion],E4317,Table15[If Material Anything Other than "Lead" in Column E,Was Material Ever Previously Lead?],G4317,Table15[Customer-Owned Portion],O4317),Table15[Unique ID],0),0)))</f>
        <v/>
      </c>
      <c r="X4317"/>
    </row>
    <row r="4318" spans="2:24" x14ac:dyDescent="0.35">
      <c r="B4318" s="146"/>
      <c r="C4318" s="31"/>
      <c r="D4318" s="31"/>
      <c r="E4318" s="44"/>
      <c r="F4318" s="43"/>
      <c r="G4318" s="84"/>
      <c r="H4318" s="31"/>
      <c r="I4318" s="31"/>
      <c r="J4318" s="84"/>
      <c r="K4318" s="31"/>
      <c r="L4318" s="31"/>
      <c r="M4318" s="169"/>
      <c r="N4318" s="148"/>
      <c r="O4318" s="106"/>
      <c r="P4318" s="43"/>
      <c r="Q4318" s="31"/>
      <c r="R4318" s="84"/>
      <c r="S4318" s="31"/>
      <c r="T4318" s="31"/>
      <c r="U4318" s="169"/>
      <c r="V4318" s="150"/>
      <c r="W4318" s="141" t="str" cm="1">
        <f t="array" ref="W4318">IF(SUM(LEN(B4318:V4318))=0,"",IF(OR(OR(ISBLANK(F4318),SUM(LEN(C4318),LEN(D4318))=0),AND(NOT(E4318="Unknown"),ISBLANK(J4318)),AND(NOT(O4318="Unknown"),ISBLANK(R4318))),"Missing Information", INDEX(Table15[Entire Service Line Classification], MATCH(SUMIFS(Table15[Unique ID],Table15[System-Owned Portion],E4318,Table15[If Material Anything Other than "Lead" in Column E,Was Material Ever Previously Lead?],G4318,Table15[Customer-Owned Portion],O4318),Table15[Unique ID],0),0)))</f>
        <v/>
      </c>
      <c r="X4318"/>
    </row>
    <row r="4319" spans="2:24" x14ac:dyDescent="0.35">
      <c r="B4319" s="146"/>
      <c r="C4319" s="31"/>
      <c r="D4319" s="31"/>
      <c r="E4319" s="44"/>
      <c r="F4319" s="43"/>
      <c r="G4319" s="84"/>
      <c r="H4319" s="31"/>
      <c r="I4319" s="31"/>
      <c r="J4319" s="84"/>
      <c r="K4319" s="31"/>
      <c r="L4319" s="31"/>
      <c r="M4319" s="169"/>
      <c r="N4319" s="148"/>
      <c r="O4319" s="106"/>
      <c r="P4319" s="43"/>
      <c r="Q4319" s="31"/>
      <c r="R4319" s="84"/>
      <c r="S4319" s="31"/>
      <c r="T4319" s="31"/>
      <c r="U4319" s="169"/>
      <c r="V4319" s="150"/>
      <c r="W4319" s="141" t="str" cm="1">
        <f t="array" ref="W4319">IF(SUM(LEN(B4319:V4319))=0,"",IF(OR(OR(ISBLANK(F4319),SUM(LEN(C4319),LEN(D4319))=0),AND(NOT(E4319="Unknown"),ISBLANK(J4319)),AND(NOT(O4319="Unknown"),ISBLANK(R4319))),"Missing Information", INDEX(Table15[Entire Service Line Classification], MATCH(SUMIFS(Table15[Unique ID],Table15[System-Owned Portion],E4319,Table15[If Material Anything Other than "Lead" in Column E,Was Material Ever Previously Lead?],G4319,Table15[Customer-Owned Portion],O4319),Table15[Unique ID],0),0)))</f>
        <v/>
      </c>
      <c r="X4319"/>
    </row>
    <row r="4320" spans="2:24" x14ac:dyDescent="0.35">
      <c r="B4320" s="146"/>
      <c r="C4320" s="31"/>
      <c r="D4320" s="31"/>
      <c r="E4320" s="44"/>
      <c r="F4320" s="43"/>
      <c r="G4320" s="84"/>
      <c r="H4320" s="31"/>
      <c r="I4320" s="31"/>
      <c r="J4320" s="84"/>
      <c r="K4320" s="31"/>
      <c r="L4320" s="31"/>
      <c r="M4320" s="169"/>
      <c r="N4320" s="148"/>
      <c r="O4320" s="106"/>
      <c r="P4320" s="43"/>
      <c r="Q4320" s="31"/>
      <c r="R4320" s="84"/>
      <c r="S4320" s="31"/>
      <c r="T4320" s="31"/>
      <c r="U4320" s="169"/>
      <c r="V4320" s="150"/>
      <c r="W4320" s="141" t="str" cm="1">
        <f t="array" ref="W4320">IF(SUM(LEN(B4320:V4320))=0,"",IF(OR(OR(ISBLANK(F4320),SUM(LEN(C4320),LEN(D4320))=0),AND(NOT(E4320="Unknown"),ISBLANK(J4320)),AND(NOT(O4320="Unknown"),ISBLANK(R4320))),"Missing Information", INDEX(Table15[Entire Service Line Classification], MATCH(SUMIFS(Table15[Unique ID],Table15[System-Owned Portion],E4320,Table15[If Material Anything Other than "Lead" in Column E,Was Material Ever Previously Lead?],G4320,Table15[Customer-Owned Portion],O4320),Table15[Unique ID],0),0)))</f>
        <v/>
      </c>
      <c r="X4320"/>
    </row>
    <row r="4321" spans="2:24" x14ac:dyDescent="0.35">
      <c r="B4321" s="146"/>
      <c r="C4321" s="31"/>
      <c r="D4321" s="31"/>
      <c r="E4321" s="44"/>
      <c r="F4321" s="43"/>
      <c r="G4321" s="84"/>
      <c r="H4321" s="31"/>
      <c r="I4321" s="31"/>
      <c r="J4321" s="84"/>
      <c r="K4321" s="31"/>
      <c r="L4321" s="31"/>
      <c r="M4321" s="169"/>
      <c r="N4321" s="148"/>
      <c r="O4321" s="106"/>
      <c r="P4321" s="43"/>
      <c r="Q4321" s="31"/>
      <c r="R4321" s="84"/>
      <c r="S4321" s="31"/>
      <c r="T4321" s="31"/>
      <c r="U4321" s="169"/>
      <c r="V4321" s="150"/>
      <c r="W4321" s="141" t="str" cm="1">
        <f t="array" ref="W4321">IF(SUM(LEN(B4321:V4321))=0,"",IF(OR(OR(ISBLANK(F4321),SUM(LEN(C4321),LEN(D4321))=0),AND(NOT(E4321="Unknown"),ISBLANK(J4321)),AND(NOT(O4321="Unknown"),ISBLANK(R4321))),"Missing Information", INDEX(Table15[Entire Service Line Classification], MATCH(SUMIFS(Table15[Unique ID],Table15[System-Owned Portion],E4321,Table15[If Material Anything Other than "Lead" in Column E,Was Material Ever Previously Lead?],G4321,Table15[Customer-Owned Portion],O4321),Table15[Unique ID],0),0)))</f>
        <v/>
      </c>
      <c r="X4321"/>
    </row>
    <row r="4322" spans="2:24" x14ac:dyDescent="0.35">
      <c r="B4322" s="146"/>
      <c r="C4322" s="31"/>
      <c r="D4322" s="31"/>
      <c r="E4322" s="44"/>
      <c r="F4322" s="43"/>
      <c r="G4322" s="84"/>
      <c r="H4322" s="31"/>
      <c r="I4322" s="31"/>
      <c r="J4322" s="84"/>
      <c r="K4322" s="31"/>
      <c r="L4322" s="31"/>
      <c r="M4322" s="169"/>
      <c r="N4322" s="148"/>
      <c r="O4322" s="106"/>
      <c r="P4322" s="43"/>
      <c r="Q4322" s="31"/>
      <c r="R4322" s="84"/>
      <c r="S4322" s="31"/>
      <c r="T4322" s="31"/>
      <c r="U4322" s="169"/>
      <c r="V4322" s="150"/>
      <c r="W4322" s="141" t="str" cm="1">
        <f t="array" ref="W4322">IF(SUM(LEN(B4322:V4322))=0,"",IF(OR(OR(ISBLANK(F4322),SUM(LEN(C4322),LEN(D4322))=0),AND(NOT(E4322="Unknown"),ISBLANK(J4322)),AND(NOT(O4322="Unknown"),ISBLANK(R4322))),"Missing Information", INDEX(Table15[Entire Service Line Classification], MATCH(SUMIFS(Table15[Unique ID],Table15[System-Owned Portion],E4322,Table15[If Material Anything Other than "Lead" in Column E,Was Material Ever Previously Lead?],G4322,Table15[Customer-Owned Portion],O4322),Table15[Unique ID],0),0)))</f>
        <v/>
      </c>
      <c r="X4322"/>
    </row>
    <row r="4323" spans="2:24" x14ac:dyDescent="0.35">
      <c r="B4323" s="146"/>
      <c r="C4323" s="31"/>
      <c r="D4323" s="31"/>
      <c r="E4323" s="44"/>
      <c r="F4323" s="43"/>
      <c r="G4323" s="84"/>
      <c r="H4323" s="31"/>
      <c r="I4323" s="31"/>
      <c r="J4323" s="84"/>
      <c r="K4323" s="31"/>
      <c r="L4323" s="31"/>
      <c r="M4323" s="169"/>
      <c r="N4323" s="148"/>
      <c r="O4323" s="106"/>
      <c r="P4323" s="43"/>
      <c r="Q4323" s="31"/>
      <c r="R4323" s="84"/>
      <c r="S4323" s="31"/>
      <c r="T4323" s="31"/>
      <c r="U4323" s="169"/>
      <c r="V4323" s="150"/>
      <c r="W4323" s="141" t="str" cm="1">
        <f t="array" ref="W4323">IF(SUM(LEN(B4323:V4323))=0,"",IF(OR(OR(ISBLANK(F4323),SUM(LEN(C4323),LEN(D4323))=0),AND(NOT(E4323="Unknown"),ISBLANK(J4323)),AND(NOT(O4323="Unknown"),ISBLANK(R4323))),"Missing Information", INDEX(Table15[Entire Service Line Classification], MATCH(SUMIFS(Table15[Unique ID],Table15[System-Owned Portion],E4323,Table15[If Material Anything Other than "Lead" in Column E,Was Material Ever Previously Lead?],G4323,Table15[Customer-Owned Portion],O4323),Table15[Unique ID],0),0)))</f>
        <v/>
      </c>
      <c r="X4323"/>
    </row>
    <row r="4324" spans="2:24" x14ac:dyDescent="0.35">
      <c r="B4324" s="146"/>
      <c r="C4324" s="31"/>
      <c r="D4324" s="31"/>
      <c r="E4324" s="44"/>
      <c r="F4324" s="43"/>
      <c r="G4324" s="84"/>
      <c r="H4324" s="31"/>
      <c r="I4324" s="31"/>
      <c r="J4324" s="84"/>
      <c r="K4324" s="31"/>
      <c r="L4324" s="31"/>
      <c r="M4324" s="169"/>
      <c r="N4324" s="148"/>
      <c r="O4324" s="106"/>
      <c r="P4324" s="43"/>
      <c r="Q4324" s="31"/>
      <c r="R4324" s="84"/>
      <c r="S4324" s="31"/>
      <c r="T4324" s="31"/>
      <c r="U4324" s="169"/>
      <c r="V4324" s="150"/>
      <c r="W4324" s="141" t="str" cm="1">
        <f t="array" ref="W4324">IF(SUM(LEN(B4324:V4324))=0,"",IF(OR(OR(ISBLANK(F4324),SUM(LEN(C4324),LEN(D4324))=0),AND(NOT(E4324="Unknown"),ISBLANK(J4324)),AND(NOT(O4324="Unknown"),ISBLANK(R4324))),"Missing Information", INDEX(Table15[Entire Service Line Classification], MATCH(SUMIFS(Table15[Unique ID],Table15[System-Owned Portion],E4324,Table15[If Material Anything Other than "Lead" in Column E,Was Material Ever Previously Lead?],G4324,Table15[Customer-Owned Portion],O4324),Table15[Unique ID],0),0)))</f>
        <v/>
      </c>
      <c r="X4324"/>
    </row>
    <row r="4325" spans="2:24" x14ac:dyDescent="0.35">
      <c r="B4325" s="146"/>
      <c r="C4325" s="31"/>
      <c r="D4325" s="31"/>
      <c r="E4325" s="44"/>
      <c r="F4325" s="43"/>
      <c r="G4325" s="84"/>
      <c r="H4325" s="31"/>
      <c r="I4325" s="31"/>
      <c r="J4325" s="84"/>
      <c r="K4325" s="31"/>
      <c r="L4325" s="31"/>
      <c r="M4325" s="169"/>
      <c r="N4325" s="148"/>
      <c r="O4325" s="106"/>
      <c r="P4325" s="43"/>
      <c r="Q4325" s="31"/>
      <c r="R4325" s="84"/>
      <c r="S4325" s="31"/>
      <c r="T4325" s="31"/>
      <c r="U4325" s="169"/>
      <c r="V4325" s="150"/>
      <c r="W4325" s="141" t="str" cm="1">
        <f t="array" ref="W4325">IF(SUM(LEN(B4325:V4325))=0,"",IF(OR(OR(ISBLANK(F4325),SUM(LEN(C4325),LEN(D4325))=0),AND(NOT(E4325="Unknown"),ISBLANK(J4325)),AND(NOT(O4325="Unknown"),ISBLANK(R4325))),"Missing Information", INDEX(Table15[Entire Service Line Classification], MATCH(SUMIFS(Table15[Unique ID],Table15[System-Owned Portion],E4325,Table15[If Material Anything Other than "Lead" in Column E,Was Material Ever Previously Lead?],G4325,Table15[Customer-Owned Portion],O4325),Table15[Unique ID],0),0)))</f>
        <v/>
      </c>
      <c r="X4325"/>
    </row>
    <row r="4326" spans="2:24" x14ac:dyDescent="0.35">
      <c r="B4326" s="146"/>
      <c r="C4326" s="31"/>
      <c r="D4326" s="31"/>
      <c r="E4326" s="44"/>
      <c r="F4326" s="43"/>
      <c r="G4326" s="84"/>
      <c r="H4326" s="31"/>
      <c r="I4326" s="31"/>
      <c r="J4326" s="84"/>
      <c r="K4326" s="31"/>
      <c r="L4326" s="31"/>
      <c r="M4326" s="169"/>
      <c r="N4326" s="148"/>
      <c r="O4326" s="106"/>
      <c r="P4326" s="43"/>
      <c r="Q4326" s="31"/>
      <c r="R4326" s="84"/>
      <c r="S4326" s="31"/>
      <c r="T4326" s="31"/>
      <c r="U4326" s="169"/>
      <c r="V4326" s="150"/>
      <c r="W4326" s="141" t="str" cm="1">
        <f t="array" ref="W4326">IF(SUM(LEN(B4326:V4326))=0,"",IF(OR(OR(ISBLANK(F4326),SUM(LEN(C4326),LEN(D4326))=0),AND(NOT(E4326="Unknown"),ISBLANK(J4326)),AND(NOT(O4326="Unknown"),ISBLANK(R4326))),"Missing Information", INDEX(Table15[Entire Service Line Classification], MATCH(SUMIFS(Table15[Unique ID],Table15[System-Owned Portion],E4326,Table15[If Material Anything Other than "Lead" in Column E,Was Material Ever Previously Lead?],G4326,Table15[Customer-Owned Portion],O4326),Table15[Unique ID],0),0)))</f>
        <v/>
      </c>
      <c r="X4326"/>
    </row>
    <row r="4327" spans="2:24" x14ac:dyDescent="0.35">
      <c r="B4327" s="146"/>
      <c r="C4327" s="31"/>
      <c r="D4327" s="31"/>
      <c r="E4327" s="44"/>
      <c r="F4327" s="43"/>
      <c r="G4327" s="84"/>
      <c r="H4327" s="31"/>
      <c r="I4327" s="31"/>
      <c r="J4327" s="84"/>
      <c r="K4327" s="31"/>
      <c r="L4327" s="31"/>
      <c r="M4327" s="169"/>
      <c r="N4327" s="148"/>
      <c r="O4327" s="106"/>
      <c r="P4327" s="43"/>
      <c r="Q4327" s="31"/>
      <c r="R4327" s="84"/>
      <c r="S4327" s="31"/>
      <c r="T4327" s="31"/>
      <c r="U4327" s="169"/>
      <c r="V4327" s="150"/>
      <c r="W4327" s="141" t="str" cm="1">
        <f t="array" ref="W4327">IF(SUM(LEN(B4327:V4327))=0,"",IF(OR(OR(ISBLANK(F4327),SUM(LEN(C4327),LEN(D4327))=0),AND(NOT(E4327="Unknown"),ISBLANK(J4327)),AND(NOT(O4327="Unknown"),ISBLANK(R4327))),"Missing Information", INDEX(Table15[Entire Service Line Classification], MATCH(SUMIFS(Table15[Unique ID],Table15[System-Owned Portion],E4327,Table15[If Material Anything Other than "Lead" in Column E,Was Material Ever Previously Lead?],G4327,Table15[Customer-Owned Portion],O4327),Table15[Unique ID],0),0)))</f>
        <v/>
      </c>
      <c r="X4327"/>
    </row>
    <row r="4328" spans="2:24" x14ac:dyDescent="0.35">
      <c r="B4328" s="146"/>
      <c r="C4328" s="31"/>
      <c r="D4328" s="31"/>
      <c r="E4328" s="44"/>
      <c r="F4328" s="43"/>
      <c r="G4328" s="84"/>
      <c r="H4328" s="31"/>
      <c r="I4328" s="31"/>
      <c r="J4328" s="84"/>
      <c r="K4328" s="31"/>
      <c r="L4328" s="31"/>
      <c r="M4328" s="169"/>
      <c r="N4328" s="148"/>
      <c r="O4328" s="106"/>
      <c r="P4328" s="43"/>
      <c r="Q4328" s="31"/>
      <c r="R4328" s="84"/>
      <c r="S4328" s="31"/>
      <c r="T4328" s="31"/>
      <c r="U4328" s="169"/>
      <c r="V4328" s="150"/>
      <c r="W4328" s="141" t="str" cm="1">
        <f t="array" ref="W4328">IF(SUM(LEN(B4328:V4328))=0,"",IF(OR(OR(ISBLANK(F4328),SUM(LEN(C4328),LEN(D4328))=0),AND(NOT(E4328="Unknown"),ISBLANK(J4328)),AND(NOT(O4328="Unknown"),ISBLANK(R4328))),"Missing Information", INDEX(Table15[Entire Service Line Classification], MATCH(SUMIFS(Table15[Unique ID],Table15[System-Owned Portion],E4328,Table15[If Material Anything Other than "Lead" in Column E,Was Material Ever Previously Lead?],G4328,Table15[Customer-Owned Portion],O4328),Table15[Unique ID],0),0)))</f>
        <v/>
      </c>
      <c r="X4328"/>
    </row>
    <row r="4329" spans="2:24" x14ac:dyDescent="0.35">
      <c r="B4329" s="146"/>
      <c r="C4329" s="31"/>
      <c r="D4329" s="31"/>
      <c r="E4329" s="44"/>
      <c r="F4329" s="43"/>
      <c r="G4329" s="84"/>
      <c r="H4329" s="31"/>
      <c r="I4329" s="31"/>
      <c r="J4329" s="84"/>
      <c r="K4329" s="31"/>
      <c r="L4329" s="31"/>
      <c r="M4329" s="169"/>
      <c r="N4329" s="148"/>
      <c r="O4329" s="106"/>
      <c r="P4329" s="43"/>
      <c r="Q4329" s="31"/>
      <c r="R4329" s="84"/>
      <c r="S4329" s="31"/>
      <c r="T4329" s="31"/>
      <c r="U4329" s="169"/>
      <c r="V4329" s="150"/>
      <c r="W4329" s="141" t="str" cm="1">
        <f t="array" ref="W4329">IF(SUM(LEN(B4329:V4329))=0,"",IF(OR(OR(ISBLANK(F4329),SUM(LEN(C4329),LEN(D4329))=0),AND(NOT(E4329="Unknown"),ISBLANK(J4329)),AND(NOT(O4329="Unknown"),ISBLANK(R4329))),"Missing Information", INDEX(Table15[Entire Service Line Classification], MATCH(SUMIFS(Table15[Unique ID],Table15[System-Owned Portion],E4329,Table15[If Material Anything Other than "Lead" in Column E,Was Material Ever Previously Lead?],G4329,Table15[Customer-Owned Portion],O4329),Table15[Unique ID],0),0)))</f>
        <v/>
      </c>
      <c r="X4329"/>
    </row>
    <row r="4330" spans="2:24" x14ac:dyDescent="0.35">
      <c r="B4330" s="146"/>
      <c r="C4330" s="31"/>
      <c r="D4330" s="31"/>
      <c r="E4330" s="44"/>
      <c r="F4330" s="43"/>
      <c r="G4330" s="84"/>
      <c r="H4330" s="31"/>
      <c r="I4330" s="31"/>
      <c r="J4330" s="84"/>
      <c r="K4330" s="31"/>
      <c r="L4330" s="31"/>
      <c r="M4330" s="169"/>
      <c r="N4330" s="148"/>
      <c r="O4330" s="106"/>
      <c r="P4330" s="43"/>
      <c r="Q4330" s="31"/>
      <c r="R4330" s="84"/>
      <c r="S4330" s="31"/>
      <c r="T4330" s="31"/>
      <c r="U4330" s="169"/>
      <c r="V4330" s="150"/>
      <c r="W4330" s="141" t="str" cm="1">
        <f t="array" ref="W4330">IF(SUM(LEN(B4330:V4330))=0,"",IF(OR(OR(ISBLANK(F4330),SUM(LEN(C4330),LEN(D4330))=0),AND(NOT(E4330="Unknown"),ISBLANK(J4330)),AND(NOT(O4330="Unknown"),ISBLANK(R4330))),"Missing Information", INDEX(Table15[Entire Service Line Classification], MATCH(SUMIFS(Table15[Unique ID],Table15[System-Owned Portion],E4330,Table15[If Material Anything Other than "Lead" in Column E,Was Material Ever Previously Lead?],G4330,Table15[Customer-Owned Portion],O4330),Table15[Unique ID],0),0)))</f>
        <v/>
      </c>
      <c r="X4330"/>
    </row>
    <row r="4331" spans="2:24" x14ac:dyDescent="0.35">
      <c r="B4331" s="146"/>
      <c r="C4331" s="31"/>
      <c r="D4331" s="31"/>
      <c r="E4331" s="44"/>
      <c r="F4331" s="43"/>
      <c r="G4331" s="84"/>
      <c r="H4331" s="31"/>
      <c r="I4331" s="31"/>
      <c r="J4331" s="84"/>
      <c r="K4331" s="31"/>
      <c r="L4331" s="31"/>
      <c r="M4331" s="169"/>
      <c r="N4331" s="148"/>
      <c r="O4331" s="106"/>
      <c r="P4331" s="43"/>
      <c r="Q4331" s="31"/>
      <c r="R4331" s="84"/>
      <c r="S4331" s="31"/>
      <c r="T4331" s="31"/>
      <c r="U4331" s="169"/>
      <c r="V4331" s="150"/>
      <c r="W4331" s="141" t="str" cm="1">
        <f t="array" ref="W4331">IF(SUM(LEN(B4331:V4331))=0,"",IF(OR(OR(ISBLANK(F4331),SUM(LEN(C4331),LEN(D4331))=0),AND(NOT(E4331="Unknown"),ISBLANK(J4331)),AND(NOT(O4331="Unknown"),ISBLANK(R4331))),"Missing Information", INDEX(Table15[Entire Service Line Classification], MATCH(SUMIFS(Table15[Unique ID],Table15[System-Owned Portion],E4331,Table15[If Material Anything Other than "Lead" in Column E,Was Material Ever Previously Lead?],G4331,Table15[Customer-Owned Portion],O4331),Table15[Unique ID],0),0)))</f>
        <v/>
      </c>
      <c r="X4331"/>
    </row>
    <row r="4332" spans="2:24" x14ac:dyDescent="0.35">
      <c r="B4332" s="146"/>
      <c r="C4332" s="31"/>
      <c r="D4332" s="31"/>
      <c r="E4332" s="44"/>
      <c r="F4332" s="43"/>
      <c r="G4332" s="84"/>
      <c r="H4332" s="31"/>
      <c r="I4332" s="31"/>
      <c r="J4332" s="84"/>
      <c r="K4332" s="31"/>
      <c r="L4332" s="31"/>
      <c r="M4332" s="169"/>
      <c r="N4332" s="148"/>
      <c r="O4332" s="106"/>
      <c r="P4332" s="43"/>
      <c r="Q4332" s="31"/>
      <c r="R4332" s="84"/>
      <c r="S4332" s="31"/>
      <c r="T4332" s="31"/>
      <c r="U4332" s="169"/>
      <c r="V4332" s="150"/>
      <c r="W4332" s="141" t="str" cm="1">
        <f t="array" ref="W4332">IF(SUM(LEN(B4332:V4332))=0,"",IF(OR(OR(ISBLANK(F4332),SUM(LEN(C4332),LEN(D4332))=0),AND(NOT(E4332="Unknown"),ISBLANK(J4332)),AND(NOT(O4332="Unknown"),ISBLANK(R4332))),"Missing Information", INDEX(Table15[Entire Service Line Classification], MATCH(SUMIFS(Table15[Unique ID],Table15[System-Owned Portion],E4332,Table15[If Material Anything Other than "Lead" in Column E,Was Material Ever Previously Lead?],G4332,Table15[Customer-Owned Portion],O4332),Table15[Unique ID],0),0)))</f>
        <v/>
      </c>
      <c r="X4332"/>
    </row>
    <row r="4333" spans="2:24" x14ac:dyDescent="0.35">
      <c r="B4333" s="146"/>
      <c r="C4333" s="31"/>
      <c r="D4333" s="31"/>
      <c r="E4333" s="44"/>
      <c r="F4333" s="43"/>
      <c r="G4333" s="84"/>
      <c r="H4333" s="31"/>
      <c r="I4333" s="31"/>
      <c r="J4333" s="84"/>
      <c r="K4333" s="31"/>
      <c r="L4333" s="31"/>
      <c r="M4333" s="169"/>
      <c r="N4333" s="148"/>
      <c r="O4333" s="106"/>
      <c r="P4333" s="43"/>
      <c r="Q4333" s="31"/>
      <c r="R4333" s="84"/>
      <c r="S4333" s="31"/>
      <c r="T4333" s="31"/>
      <c r="U4333" s="169"/>
      <c r="V4333" s="150"/>
      <c r="W4333" s="141" t="str" cm="1">
        <f t="array" ref="W4333">IF(SUM(LEN(B4333:V4333))=0,"",IF(OR(OR(ISBLANK(F4333),SUM(LEN(C4333),LEN(D4333))=0),AND(NOT(E4333="Unknown"),ISBLANK(J4333)),AND(NOT(O4333="Unknown"),ISBLANK(R4333))),"Missing Information", INDEX(Table15[Entire Service Line Classification], MATCH(SUMIFS(Table15[Unique ID],Table15[System-Owned Portion],E4333,Table15[If Material Anything Other than "Lead" in Column E,Was Material Ever Previously Lead?],G4333,Table15[Customer-Owned Portion],O4333),Table15[Unique ID],0),0)))</f>
        <v/>
      </c>
      <c r="X4333"/>
    </row>
    <row r="4334" spans="2:24" x14ac:dyDescent="0.35">
      <c r="B4334" s="146"/>
      <c r="C4334" s="31"/>
      <c r="D4334" s="31"/>
      <c r="E4334" s="44"/>
      <c r="F4334" s="43"/>
      <c r="G4334" s="84"/>
      <c r="H4334" s="31"/>
      <c r="I4334" s="31"/>
      <c r="J4334" s="84"/>
      <c r="K4334" s="31"/>
      <c r="L4334" s="31"/>
      <c r="M4334" s="169"/>
      <c r="N4334" s="148"/>
      <c r="O4334" s="106"/>
      <c r="P4334" s="43"/>
      <c r="Q4334" s="31"/>
      <c r="R4334" s="84"/>
      <c r="S4334" s="31"/>
      <c r="T4334" s="31"/>
      <c r="U4334" s="169"/>
      <c r="V4334" s="150"/>
      <c r="W4334" s="141" t="str" cm="1">
        <f t="array" ref="W4334">IF(SUM(LEN(B4334:V4334))=0,"",IF(OR(OR(ISBLANK(F4334),SUM(LEN(C4334),LEN(D4334))=0),AND(NOT(E4334="Unknown"),ISBLANK(J4334)),AND(NOT(O4334="Unknown"),ISBLANK(R4334))),"Missing Information", INDEX(Table15[Entire Service Line Classification], MATCH(SUMIFS(Table15[Unique ID],Table15[System-Owned Portion],E4334,Table15[If Material Anything Other than "Lead" in Column E,Was Material Ever Previously Lead?],G4334,Table15[Customer-Owned Portion],O4334),Table15[Unique ID],0),0)))</f>
        <v/>
      </c>
      <c r="X4334"/>
    </row>
    <row r="4335" spans="2:24" x14ac:dyDescent="0.35">
      <c r="B4335" s="146"/>
      <c r="C4335" s="31"/>
      <c r="D4335" s="31"/>
      <c r="E4335" s="44"/>
      <c r="F4335" s="43"/>
      <c r="G4335" s="84"/>
      <c r="H4335" s="31"/>
      <c r="I4335" s="31"/>
      <c r="J4335" s="84"/>
      <c r="K4335" s="31"/>
      <c r="L4335" s="31"/>
      <c r="M4335" s="169"/>
      <c r="N4335" s="148"/>
      <c r="O4335" s="106"/>
      <c r="P4335" s="43"/>
      <c r="Q4335" s="31"/>
      <c r="R4335" s="84"/>
      <c r="S4335" s="31"/>
      <c r="T4335" s="31"/>
      <c r="U4335" s="169"/>
      <c r="V4335" s="150"/>
      <c r="W4335" s="141" t="str" cm="1">
        <f t="array" ref="W4335">IF(SUM(LEN(B4335:V4335))=0,"",IF(OR(OR(ISBLANK(F4335),SUM(LEN(C4335),LEN(D4335))=0),AND(NOT(E4335="Unknown"),ISBLANK(J4335)),AND(NOT(O4335="Unknown"),ISBLANK(R4335))),"Missing Information", INDEX(Table15[Entire Service Line Classification], MATCH(SUMIFS(Table15[Unique ID],Table15[System-Owned Portion],E4335,Table15[If Material Anything Other than "Lead" in Column E,Was Material Ever Previously Lead?],G4335,Table15[Customer-Owned Portion],O4335),Table15[Unique ID],0),0)))</f>
        <v/>
      </c>
      <c r="X4335"/>
    </row>
    <row r="4336" spans="2:24" x14ac:dyDescent="0.35">
      <c r="B4336" s="146"/>
      <c r="C4336" s="31"/>
      <c r="D4336" s="31"/>
      <c r="E4336" s="44"/>
      <c r="F4336" s="43"/>
      <c r="G4336" s="84"/>
      <c r="H4336" s="31"/>
      <c r="I4336" s="31"/>
      <c r="J4336" s="84"/>
      <c r="K4336" s="31"/>
      <c r="L4336" s="31"/>
      <c r="M4336" s="169"/>
      <c r="N4336" s="148"/>
      <c r="O4336" s="106"/>
      <c r="P4336" s="43"/>
      <c r="Q4336" s="31"/>
      <c r="R4336" s="84"/>
      <c r="S4336" s="31"/>
      <c r="T4336" s="31"/>
      <c r="U4336" s="169"/>
      <c r="V4336" s="150"/>
      <c r="W4336" s="141" t="str" cm="1">
        <f t="array" ref="W4336">IF(SUM(LEN(B4336:V4336))=0,"",IF(OR(OR(ISBLANK(F4336),SUM(LEN(C4336),LEN(D4336))=0),AND(NOT(E4336="Unknown"),ISBLANK(J4336)),AND(NOT(O4336="Unknown"),ISBLANK(R4336))),"Missing Information", INDEX(Table15[Entire Service Line Classification], MATCH(SUMIFS(Table15[Unique ID],Table15[System-Owned Portion],E4336,Table15[If Material Anything Other than "Lead" in Column E,Was Material Ever Previously Lead?],G4336,Table15[Customer-Owned Portion],O4336),Table15[Unique ID],0),0)))</f>
        <v/>
      </c>
      <c r="X4336"/>
    </row>
    <row r="4337" spans="2:24" x14ac:dyDescent="0.35">
      <c r="B4337" s="146"/>
      <c r="C4337" s="31"/>
      <c r="D4337" s="31"/>
      <c r="E4337" s="44"/>
      <c r="F4337" s="43"/>
      <c r="G4337" s="84"/>
      <c r="H4337" s="31"/>
      <c r="I4337" s="31"/>
      <c r="J4337" s="84"/>
      <c r="K4337" s="31"/>
      <c r="L4337" s="31"/>
      <c r="M4337" s="169"/>
      <c r="N4337" s="148"/>
      <c r="O4337" s="106"/>
      <c r="P4337" s="43"/>
      <c r="Q4337" s="31"/>
      <c r="R4337" s="84"/>
      <c r="S4337" s="31"/>
      <c r="T4337" s="31"/>
      <c r="U4337" s="169"/>
      <c r="V4337" s="150"/>
      <c r="W4337" s="141" t="str" cm="1">
        <f t="array" ref="W4337">IF(SUM(LEN(B4337:V4337))=0,"",IF(OR(OR(ISBLANK(F4337),SUM(LEN(C4337),LEN(D4337))=0),AND(NOT(E4337="Unknown"),ISBLANK(J4337)),AND(NOT(O4337="Unknown"),ISBLANK(R4337))),"Missing Information", INDEX(Table15[Entire Service Line Classification], MATCH(SUMIFS(Table15[Unique ID],Table15[System-Owned Portion],E4337,Table15[If Material Anything Other than "Lead" in Column E,Was Material Ever Previously Lead?],G4337,Table15[Customer-Owned Portion],O4337),Table15[Unique ID],0),0)))</f>
        <v/>
      </c>
      <c r="X4337"/>
    </row>
    <row r="4338" spans="2:24" x14ac:dyDescent="0.35">
      <c r="B4338" s="146"/>
      <c r="C4338" s="31"/>
      <c r="D4338" s="31"/>
      <c r="E4338" s="44"/>
      <c r="F4338" s="43"/>
      <c r="G4338" s="84"/>
      <c r="H4338" s="31"/>
      <c r="I4338" s="31"/>
      <c r="J4338" s="84"/>
      <c r="K4338" s="31"/>
      <c r="L4338" s="31"/>
      <c r="M4338" s="169"/>
      <c r="N4338" s="148"/>
      <c r="O4338" s="106"/>
      <c r="P4338" s="43"/>
      <c r="Q4338" s="31"/>
      <c r="R4338" s="84"/>
      <c r="S4338" s="31"/>
      <c r="T4338" s="31"/>
      <c r="U4338" s="169"/>
      <c r="V4338" s="150"/>
      <c r="W4338" s="141" t="str" cm="1">
        <f t="array" ref="W4338">IF(SUM(LEN(B4338:V4338))=0,"",IF(OR(OR(ISBLANK(F4338),SUM(LEN(C4338),LEN(D4338))=0),AND(NOT(E4338="Unknown"),ISBLANK(J4338)),AND(NOT(O4338="Unknown"),ISBLANK(R4338))),"Missing Information", INDEX(Table15[Entire Service Line Classification], MATCH(SUMIFS(Table15[Unique ID],Table15[System-Owned Portion],E4338,Table15[If Material Anything Other than "Lead" in Column E,Was Material Ever Previously Lead?],G4338,Table15[Customer-Owned Portion],O4338),Table15[Unique ID],0),0)))</f>
        <v/>
      </c>
      <c r="X4338"/>
    </row>
    <row r="4339" spans="2:24" x14ac:dyDescent="0.35">
      <c r="B4339" s="146"/>
      <c r="C4339" s="31"/>
      <c r="D4339" s="31"/>
      <c r="E4339" s="44"/>
      <c r="F4339" s="43"/>
      <c r="G4339" s="84"/>
      <c r="H4339" s="31"/>
      <c r="I4339" s="31"/>
      <c r="J4339" s="84"/>
      <c r="K4339" s="31"/>
      <c r="L4339" s="31"/>
      <c r="M4339" s="169"/>
      <c r="N4339" s="148"/>
      <c r="O4339" s="106"/>
      <c r="P4339" s="43"/>
      <c r="Q4339" s="31"/>
      <c r="R4339" s="84"/>
      <c r="S4339" s="31"/>
      <c r="T4339" s="31"/>
      <c r="U4339" s="169"/>
      <c r="V4339" s="150"/>
      <c r="W4339" s="141" t="str" cm="1">
        <f t="array" ref="W4339">IF(SUM(LEN(B4339:V4339))=0,"",IF(OR(OR(ISBLANK(F4339),SUM(LEN(C4339),LEN(D4339))=0),AND(NOT(E4339="Unknown"),ISBLANK(J4339)),AND(NOT(O4339="Unknown"),ISBLANK(R4339))),"Missing Information", INDEX(Table15[Entire Service Line Classification], MATCH(SUMIFS(Table15[Unique ID],Table15[System-Owned Portion],E4339,Table15[If Material Anything Other than "Lead" in Column E,Was Material Ever Previously Lead?],G4339,Table15[Customer-Owned Portion],O4339),Table15[Unique ID],0),0)))</f>
        <v/>
      </c>
      <c r="X4339"/>
    </row>
    <row r="4340" spans="2:24" x14ac:dyDescent="0.35">
      <c r="B4340" s="146"/>
      <c r="C4340" s="31"/>
      <c r="D4340" s="31"/>
      <c r="E4340" s="44"/>
      <c r="F4340" s="43"/>
      <c r="G4340" s="84"/>
      <c r="H4340" s="31"/>
      <c r="I4340" s="31"/>
      <c r="J4340" s="84"/>
      <c r="K4340" s="31"/>
      <c r="L4340" s="31"/>
      <c r="M4340" s="169"/>
      <c r="N4340" s="148"/>
      <c r="O4340" s="106"/>
      <c r="P4340" s="43"/>
      <c r="Q4340" s="31"/>
      <c r="R4340" s="84"/>
      <c r="S4340" s="31"/>
      <c r="T4340" s="31"/>
      <c r="U4340" s="169"/>
      <c r="V4340" s="150"/>
      <c r="W4340" s="141" t="str" cm="1">
        <f t="array" ref="W4340">IF(SUM(LEN(B4340:V4340))=0,"",IF(OR(OR(ISBLANK(F4340),SUM(LEN(C4340),LEN(D4340))=0),AND(NOT(E4340="Unknown"),ISBLANK(J4340)),AND(NOT(O4340="Unknown"),ISBLANK(R4340))),"Missing Information", INDEX(Table15[Entire Service Line Classification], MATCH(SUMIFS(Table15[Unique ID],Table15[System-Owned Portion],E4340,Table15[If Material Anything Other than "Lead" in Column E,Was Material Ever Previously Lead?],G4340,Table15[Customer-Owned Portion],O4340),Table15[Unique ID],0),0)))</f>
        <v/>
      </c>
      <c r="X4340"/>
    </row>
    <row r="4341" spans="2:24" x14ac:dyDescent="0.35">
      <c r="B4341" s="146"/>
      <c r="C4341" s="31"/>
      <c r="D4341" s="31"/>
      <c r="E4341" s="44"/>
      <c r="F4341" s="43"/>
      <c r="G4341" s="84"/>
      <c r="H4341" s="31"/>
      <c r="I4341" s="31"/>
      <c r="J4341" s="84"/>
      <c r="K4341" s="31"/>
      <c r="L4341" s="31"/>
      <c r="M4341" s="169"/>
      <c r="N4341" s="148"/>
      <c r="O4341" s="106"/>
      <c r="P4341" s="43"/>
      <c r="Q4341" s="31"/>
      <c r="R4341" s="84"/>
      <c r="S4341" s="31"/>
      <c r="T4341" s="31"/>
      <c r="U4341" s="169"/>
      <c r="V4341" s="150"/>
      <c r="W4341" s="141" t="str" cm="1">
        <f t="array" ref="W4341">IF(SUM(LEN(B4341:V4341))=0,"",IF(OR(OR(ISBLANK(F4341),SUM(LEN(C4341),LEN(D4341))=0),AND(NOT(E4341="Unknown"),ISBLANK(J4341)),AND(NOT(O4341="Unknown"),ISBLANK(R4341))),"Missing Information", INDEX(Table15[Entire Service Line Classification], MATCH(SUMIFS(Table15[Unique ID],Table15[System-Owned Portion],E4341,Table15[If Material Anything Other than "Lead" in Column E,Was Material Ever Previously Lead?],G4341,Table15[Customer-Owned Portion],O4341),Table15[Unique ID],0),0)))</f>
        <v/>
      </c>
      <c r="X4341"/>
    </row>
    <row r="4342" spans="2:24" x14ac:dyDescent="0.35">
      <c r="B4342" s="146"/>
      <c r="C4342" s="31"/>
      <c r="D4342" s="31"/>
      <c r="E4342" s="44"/>
      <c r="F4342" s="43"/>
      <c r="G4342" s="84"/>
      <c r="H4342" s="31"/>
      <c r="I4342" s="31"/>
      <c r="J4342" s="84"/>
      <c r="K4342" s="31"/>
      <c r="L4342" s="31"/>
      <c r="M4342" s="169"/>
      <c r="N4342" s="148"/>
      <c r="O4342" s="106"/>
      <c r="P4342" s="43"/>
      <c r="Q4342" s="31"/>
      <c r="R4342" s="84"/>
      <c r="S4342" s="31"/>
      <c r="T4342" s="31"/>
      <c r="U4342" s="169"/>
      <c r="V4342" s="150"/>
      <c r="W4342" s="141" t="str" cm="1">
        <f t="array" ref="W4342">IF(SUM(LEN(B4342:V4342))=0,"",IF(OR(OR(ISBLANK(F4342),SUM(LEN(C4342),LEN(D4342))=0),AND(NOT(E4342="Unknown"),ISBLANK(J4342)),AND(NOT(O4342="Unknown"),ISBLANK(R4342))),"Missing Information", INDEX(Table15[Entire Service Line Classification], MATCH(SUMIFS(Table15[Unique ID],Table15[System-Owned Portion],E4342,Table15[If Material Anything Other than "Lead" in Column E,Was Material Ever Previously Lead?],G4342,Table15[Customer-Owned Portion],O4342),Table15[Unique ID],0),0)))</f>
        <v/>
      </c>
      <c r="X4342"/>
    </row>
    <row r="4343" spans="2:24" x14ac:dyDescent="0.35">
      <c r="B4343" s="146"/>
      <c r="C4343" s="31"/>
      <c r="D4343" s="31"/>
      <c r="E4343" s="44"/>
      <c r="F4343" s="43"/>
      <c r="G4343" s="84"/>
      <c r="H4343" s="31"/>
      <c r="I4343" s="31"/>
      <c r="J4343" s="84"/>
      <c r="K4343" s="31"/>
      <c r="L4343" s="31"/>
      <c r="M4343" s="169"/>
      <c r="N4343" s="148"/>
      <c r="O4343" s="106"/>
      <c r="P4343" s="43"/>
      <c r="Q4343" s="31"/>
      <c r="R4343" s="84"/>
      <c r="S4343" s="31"/>
      <c r="T4343" s="31"/>
      <c r="U4343" s="169"/>
      <c r="V4343" s="150"/>
      <c r="W4343" s="141" t="str" cm="1">
        <f t="array" ref="W4343">IF(SUM(LEN(B4343:V4343))=0,"",IF(OR(OR(ISBLANK(F4343),SUM(LEN(C4343),LEN(D4343))=0),AND(NOT(E4343="Unknown"),ISBLANK(J4343)),AND(NOT(O4343="Unknown"),ISBLANK(R4343))),"Missing Information", INDEX(Table15[Entire Service Line Classification], MATCH(SUMIFS(Table15[Unique ID],Table15[System-Owned Portion],E4343,Table15[If Material Anything Other than "Lead" in Column E,Was Material Ever Previously Lead?],G4343,Table15[Customer-Owned Portion],O4343),Table15[Unique ID],0),0)))</f>
        <v/>
      </c>
      <c r="X4343"/>
    </row>
    <row r="4344" spans="2:24" x14ac:dyDescent="0.35">
      <c r="B4344" s="146"/>
      <c r="C4344" s="31"/>
      <c r="D4344" s="31"/>
      <c r="E4344" s="44"/>
      <c r="F4344" s="43"/>
      <c r="G4344" s="84"/>
      <c r="H4344" s="31"/>
      <c r="I4344" s="31"/>
      <c r="J4344" s="84"/>
      <c r="K4344" s="31"/>
      <c r="L4344" s="31"/>
      <c r="M4344" s="169"/>
      <c r="N4344" s="148"/>
      <c r="O4344" s="106"/>
      <c r="P4344" s="43"/>
      <c r="Q4344" s="31"/>
      <c r="R4344" s="84"/>
      <c r="S4344" s="31"/>
      <c r="T4344" s="31"/>
      <c r="U4344" s="169"/>
      <c r="V4344" s="150"/>
      <c r="W4344" s="141" t="str" cm="1">
        <f t="array" ref="W4344">IF(SUM(LEN(B4344:V4344))=0,"",IF(OR(OR(ISBLANK(F4344),SUM(LEN(C4344),LEN(D4344))=0),AND(NOT(E4344="Unknown"),ISBLANK(J4344)),AND(NOT(O4344="Unknown"),ISBLANK(R4344))),"Missing Information", INDEX(Table15[Entire Service Line Classification], MATCH(SUMIFS(Table15[Unique ID],Table15[System-Owned Portion],E4344,Table15[If Material Anything Other than "Lead" in Column E,Was Material Ever Previously Lead?],G4344,Table15[Customer-Owned Portion],O4344),Table15[Unique ID],0),0)))</f>
        <v/>
      </c>
      <c r="X4344"/>
    </row>
    <row r="4345" spans="2:24" x14ac:dyDescent="0.35">
      <c r="B4345" s="146"/>
      <c r="C4345" s="31"/>
      <c r="D4345" s="31"/>
      <c r="E4345" s="44"/>
      <c r="F4345" s="43"/>
      <c r="G4345" s="84"/>
      <c r="H4345" s="31"/>
      <c r="I4345" s="31"/>
      <c r="J4345" s="84"/>
      <c r="K4345" s="31"/>
      <c r="L4345" s="31"/>
      <c r="M4345" s="169"/>
      <c r="N4345" s="148"/>
      <c r="O4345" s="106"/>
      <c r="P4345" s="43"/>
      <c r="Q4345" s="31"/>
      <c r="R4345" s="84"/>
      <c r="S4345" s="31"/>
      <c r="T4345" s="31"/>
      <c r="U4345" s="169"/>
      <c r="V4345" s="150"/>
      <c r="W4345" s="141" t="str" cm="1">
        <f t="array" ref="W4345">IF(SUM(LEN(B4345:V4345))=0,"",IF(OR(OR(ISBLANK(F4345),SUM(LEN(C4345),LEN(D4345))=0),AND(NOT(E4345="Unknown"),ISBLANK(J4345)),AND(NOT(O4345="Unknown"),ISBLANK(R4345))),"Missing Information", INDEX(Table15[Entire Service Line Classification], MATCH(SUMIFS(Table15[Unique ID],Table15[System-Owned Portion],E4345,Table15[If Material Anything Other than "Lead" in Column E,Was Material Ever Previously Lead?],G4345,Table15[Customer-Owned Portion],O4345),Table15[Unique ID],0),0)))</f>
        <v/>
      </c>
      <c r="X4345"/>
    </row>
    <row r="4346" spans="2:24" x14ac:dyDescent="0.35">
      <c r="B4346" s="146"/>
      <c r="C4346" s="31"/>
      <c r="D4346" s="31"/>
      <c r="E4346" s="44"/>
      <c r="F4346" s="43"/>
      <c r="G4346" s="84"/>
      <c r="H4346" s="31"/>
      <c r="I4346" s="31"/>
      <c r="J4346" s="84"/>
      <c r="K4346" s="31"/>
      <c r="L4346" s="31"/>
      <c r="M4346" s="169"/>
      <c r="N4346" s="148"/>
      <c r="O4346" s="106"/>
      <c r="P4346" s="43"/>
      <c r="Q4346" s="31"/>
      <c r="R4346" s="84"/>
      <c r="S4346" s="31"/>
      <c r="T4346" s="31"/>
      <c r="U4346" s="169"/>
      <c r="V4346" s="150"/>
      <c r="W4346" s="141" t="str" cm="1">
        <f t="array" ref="W4346">IF(SUM(LEN(B4346:V4346))=0,"",IF(OR(OR(ISBLANK(F4346),SUM(LEN(C4346),LEN(D4346))=0),AND(NOT(E4346="Unknown"),ISBLANK(J4346)),AND(NOT(O4346="Unknown"),ISBLANK(R4346))),"Missing Information", INDEX(Table15[Entire Service Line Classification], MATCH(SUMIFS(Table15[Unique ID],Table15[System-Owned Portion],E4346,Table15[If Material Anything Other than "Lead" in Column E,Was Material Ever Previously Lead?],G4346,Table15[Customer-Owned Portion],O4346),Table15[Unique ID],0),0)))</f>
        <v/>
      </c>
      <c r="X4346"/>
    </row>
    <row r="4347" spans="2:24" x14ac:dyDescent="0.35">
      <c r="B4347" s="146"/>
      <c r="C4347" s="31"/>
      <c r="D4347" s="31"/>
      <c r="E4347" s="44"/>
      <c r="F4347" s="43"/>
      <c r="G4347" s="84"/>
      <c r="H4347" s="31"/>
      <c r="I4347" s="31"/>
      <c r="J4347" s="84"/>
      <c r="K4347" s="31"/>
      <c r="L4347" s="31"/>
      <c r="M4347" s="169"/>
      <c r="N4347" s="148"/>
      <c r="O4347" s="106"/>
      <c r="P4347" s="43"/>
      <c r="Q4347" s="31"/>
      <c r="R4347" s="84"/>
      <c r="S4347" s="31"/>
      <c r="T4347" s="31"/>
      <c r="U4347" s="169"/>
      <c r="V4347" s="150"/>
      <c r="W4347" s="141" t="str" cm="1">
        <f t="array" ref="W4347">IF(SUM(LEN(B4347:V4347))=0,"",IF(OR(OR(ISBLANK(F4347),SUM(LEN(C4347),LEN(D4347))=0),AND(NOT(E4347="Unknown"),ISBLANK(J4347)),AND(NOT(O4347="Unknown"),ISBLANK(R4347))),"Missing Information", INDEX(Table15[Entire Service Line Classification], MATCH(SUMIFS(Table15[Unique ID],Table15[System-Owned Portion],E4347,Table15[If Material Anything Other than "Lead" in Column E,Was Material Ever Previously Lead?],G4347,Table15[Customer-Owned Portion],O4347),Table15[Unique ID],0),0)))</f>
        <v/>
      </c>
      <c r="X4347"/>
    </row>
    <row r="4348" spans="2:24" x14ac:dyDescent="0.35">
      <c r="B4348" s="146"/>
      <c r="C4348" s="31"/>
      <c r="D4348" s="31"/>
      <c r="E4348" s="44"/>
      <c r="F4348" s="43"/>
      <c r="G4348" s="84"/>
      <c r="H4348" s="31"/>
      <c r="I4348" s="31"/>
      <c r="J4348" s="84"/>
      <c r="K4348" s="31"/>
      <c r="L4348" s="31"/>
      <c r="M4348" s="169"/>
      <c r="N4348" s="148"/>
      <c r="O4348" s="106"/>
      <c r="P4348" s="43"/>
      <c r="Q4348" s="31"/>
      <c r="R4348" s="84"/>
      <c r="S4348" s="31"/>
      <c r="T4348" s="31"/>
      <c r="U4348" s="169"/>
      <c r="V4348" s="150"/>
      <c r="W4348" s="141" t="str" cm="1">
        <f t="array" ref="W4348">IF(SUM(LEN(B4348:V4348))=0,"",IF(OR(OR(ISBLANK(F4348),SUM(LEN(C4348),LEN(D4348))=0),AND(NOT(E4348="Unknown"),ISBLANK(J4348)),AND(NOT(O4348="Unknown"),ISBLANK(R4348))),"Missing Information", INDEX(Table15[Entire Service Line Classification], MATCH(SUMIFS(Table15[Unique ID],Table15[System-Owned Portion],E4348,Table15[If Material Anything Other than "Lead" in Column E,Was Material Ever Previously Lead?],G4348,Table15[Customer-Owned Portion],O4348),Table15[Unique ID],0),0)))</f>
        <v/>
      </c>
      <c r="X4348"/>
    </row>
    <row r="4349" spans="2:24" x14ac:dyDescent="0.35">
      <c r="B4349" s="146"/>
      <c r="C4349" s="31"/>
      <c r="D4349" s="31"/>
      <c r="E4349" s="44"/>
      <c r="F4349" s="43"/>
      <c r="G4349" s="84"/>
      <c r="H4349" s="31"/>
      <c r="I4349" s="31"/>
      <c r="J4349" s="84"/>
      <c r="K4349" s="31"/>
      <c r="L4349" s="31"/>
      <c r="M4349" s="169"/>
      <c r="N4349" s="148"/>
      <c r="O4349" s="106"/>
      <c r="P4349" s="43"/>
      <c r="Q4349" s="31"/>
      <c r="R4349" s="84"/>
      <c r="S4349" s="31"/>
      <c r="T4349" s="31"/>
      <c r="U4349" s="169"/>
      <c r="V4349" s="150"/>
      <c r="W4349" s="141" t="str" cm="1">
        <f t="array" ref="W4349">IF(SUM(LEN(B4349:V4349))=0,"",IF(OR(OR(ISBLANK(F4349),SUM(LEN(C4349),LEN(D4349))=0),AND(NOT(E4349="Unknown"),ISBLANK(J4349)),AND(NOT(O4349="Unknown"),ISBLANK(R4349))),"Missing Information", INDEX(Table15[Entire Service Line Classification], MATCH(SUMIFS(Table15[Unique ID],Table15[System-Owned Portion],E4349,Table15[If Material Anything Other than "Lead" in Column E,Was Material Ever Previously Lead?],G4349,Table15[Customer-Owned Portion],O4349),Table15[Unique ID],0),0)))</f>
        <v/>
      </c>
      <c r="X4349"/>
    </row>
    <row r="4350" spans="2:24" x14ac:dyDescent="0.35">
      <c r="B4350" s="146"/>
      <c r="C4350" s="31"/>
      <c r="D4350" s="31"/>
      <c r="E4350" s="44"/>
      <c r="F4350" s="43"/>
      <c r="G4350" s="84"/>
      <c r="H4350" s="31"/>
      <c r="I4350" s="31"/>
      <c r="J4350" s="84"/>
      <c r="K4350" s="31"/>
      <c r="L4350" s="31"/>
      <c r="M4350" s="169"/>
      <c r="N4350" s="148"/>
      <c r="O4350" s="106"/>
      <c r="P4350" s="43"/>
      <c r="Q4350" s="31"/>
      <c r="R4350" s="84"/>
      <c r="S4350" s="31"/>
      <c r="T4350" s="31"/>
      <c r="U4350" s="169"/>
      <c r="V4350" s="150"/>
      <c r="W4350" s="141" t="str" cm="1">
        <f t="array" ref="W4350">IF(SUM(LEN(B4350:V4350))=0,"",IF(OR(OR(ISBLANK(F4350),SUM(LEN(C4350),LEN(D4350))=0),AND(NOT(E4350="Unknown"),ISBLANK(J4350)),AND(NOT(O4350="Unknown"),ISBLANK(R4350))),"Missing Information", INDEX(Table15[Entire Service Line Classification], MATCH(SUMIFS(Table15[Unique ID],Table15[System-Owned Portion],E4350,Table15[If Material Anything Other than "Lead" in Column E,Was Material Ever Previously Lead?],G4350,Table15[Customer-Owned Portion],O4350),Table15[Unique ID],0),0)))</f>
        <v/>
      </c>
      <c r="X4350"/>
    </row>
    <row r="4351" spans="2:24" x14ac:dyDescent="0.35">
      <c r="B4351" s="146"/>
      <c r="C4351" s="31"/>
      <c r="D4351" s="31"/>
      <c r="E4351" s="44"/>
      <c r="F4351" s="43"/>
      <c r="G4351" s="84"/>
      <c r="H4351" s="31"/>
      <c r="I4351" s="31"/>
      <c r="J4351" s="84"/>
      <c r="K4351" s="31"/>
      <c r="L4351" s="31"/>
      <c r="M4351" s="169"/>
      <c r="N4351" s="148"/>
      <c r="O4351" s="106"/>
      <c r="P4351" s="43"/>
      <c r="Q4351" s="31"/>
      <c r="R4351" s="84"/>
      <c r="S4351" s="31"/>
      <c r="T4351" s="31"/>
      <c r="U4351" s="169"/>
      <c r="V4351" s="150"/>
      <c r="W4351" s="141" t="str" cm="1">
        <f t="array" ref="W4351">IF(SUM(LEN(B4351:V4351))=0,"",IF(OR(OR(ISBLANK(F4351),SUM(LEN(C4351),LEN(D4351))=0),AND(NOT(E4351="Unknown"),ISBLANK(J4351)),AND(NOT(O4351="Unknown"),ISBLANK(R4351))),"Missing Information", INDEX(Table15[Entire Service Line Classification], MATCH(SUMIFS(Table15[Unique ID],Table15[System-Owned Portion],E4351,Table15[If Material Anything Other than "Lead" in Column E,Was Material Ever Previously Lead?],G4351,Table15[Customer-Owned Portion],O4351),Table15[Unique ID],0),0)))</f>
        <v/>
      </c>
      <c r="X4351"/>
    </row>
    <row r="4352" spans="2:24" x14ac:dyDescent="0.35">
      <c r="B4352" s="146"/>
      <c r="C4352" s="31"/>
      <c r="D4352" s="31"/>
      <c r="E4352" s="44"/>
      <c r="F4352" s="43"/>
      <c r="G4352" s="84"/>
      <c r="H4352" s="31"/>
      <c r="I4352" s="31"/>
      <c r="J4352" s="84"/>
      <c r="K4352" s="31"/>
      <c r="L4352" s="31"/>
      <c r="M4352" s="169"/>
      <c r="N4352" s="148"/>
      <c r="O4352" s="106"/>
      <c r="P4352" s="43"/>
      <c r="Q4352" s="31"/>
      <c r="R4352" s="84"/>
      <c r="S4352" s="31"/>
      <c r="T4352" s="31"/>
      <c r="U4352" s="169"/>
      <c r="V4352" s="150"/>
      <c r="W4352" s="141" t="str" cm="1">
        <f t="array" ref="W4352">IF(SUM(LEN(B4352:V4352))=0,"",IF(OR(OR(ISBLANK(F4352),SUM(LEN(C4352),LEN(D4352))=0),AND(NOT(E4352="Unknown"),ISBLANK(J4352)),AND(NOT(O4352="Unknown"),ISBLANK(R4352))),"Missing Information", INDEX(Table15[Entire Service Line Classification], MATCH(SUMIFS(Table15[Unique ID],Table15[System-Owned Portion],E4352,Table15[If Material Anything Other than "Lead" in Column E,Was Material Ever Previously Lead?],G4352,Table15[Customer-Owned Portion],O4352),Table15[Unique ID],0),0)))</f>
        <v/>
      </c>
      <c r="X4352"/>
    </row>
    <row r="4353" spans="2:24" x14ac:dyDescent="0.35">
      <c r="B4353" s="146"/>
      <c r="C4353" s="31"/>
      <c r="D4353" s="31"/>
      <c r="E4353" s="44"/>
      <c r="F4353" s="43"/>
      <c r="G4353" s="84"/>
      <c r="H4353" s="31"/>
      <c r="I4353" s="31"/>
      <c r="J4353" s="84"/>
      <c r="K4353" s="31"/>
      <c r="L4353" s="31"/>
      <c r="M4353" s="169"/>
      <c r="N4353" s="148"/>
      <c r="O4353" s="106"/>
      <c r="P4353" s="43"/>
      <c r="Q4353" s="31"/>
      <c r="R4353" s="84"/>
      <c r="S4353" s="31"/>
      <c r="T4353" s="31"/>
      <c r="U4353" s="169"/>
      <c r="V4353" s="150"/>
      <c r="W4353" s="141" t="str" cm="1">
        <f t="array" ref="W4353">IF(SUM(LEN(B4353:V4353))=0,"",IF(OR(OR(ISBLANK(F4353),SUM(LEN(C4353),LEN(D4353))=0),AND(NOT(E4353="Unknown"),ISBLANK(J4353)),AND(NOT(O4353="Unknown"),ISBLANK(R4353))),"Missing Information", INDEX(Table15[Entire Service Line Classification], MATCH(SUMIFS(Table15[Unique ID],Table15[System-Owned Portion],E4353,Table15[If Material Anything Other than "Lead" in Column E,Was Material Ever Previously Lead?],G4353,Table15[Customer-Owned Portion],O4353),Table15[Unique ID],0),0)))</f>
        <v/>
      </c>
      <c r="X4353"/>
    </row>
    <row r="4354" spans="2:24" x14ac:dyDescent="0.35">
      <c r="B4354" s="146"/>
      <c r="C4354" s="31"/>
      <c r="D4354" s="31"/>
      <c r="E4354" s="44"/>
      <c r="F4354" s="43"/>
      <c r="G4354" s="84"/>
      <c r="H4354" s="31"/>
      <c r="I4354" s="31"/>
      <c r="J4354" s="84"/>
      <c r="K4354" s="31"/>
      <c r="L4354" s="31"/>
      <c r="M4354" s="169"/>
      <c r="N4354" s="148"/>
      <c r="O4354" s="106"/>
      <c r="P4354" s="43"/>
      <c r="Q4354" s="31"/>
      <c r="R4354" s="84"/>
      <c r="S4354" s="31"/>
      <c r="T4354" s="31"/>
      <c r="U4354" s="169"/>
      <c r="V4354" s="150"/>
      <c r="W4354" s="141" t="str" cm="1">
        <f t="array" ref="W4354">IF(SUM(LEN(B4354:V4354))=0,"",IF(OR(OR(ISBLANK(F4354),SUM(LEN(C4354),LEN(D4354))=0),AND(NOT(E4354="Unknown"),ISBLANK(J4354)),AND(NOT(O4354="Unknown"),ISBLANK(R4354))),"Missing Information", INDEX(Table15[Entire Service Line Classification], MATCH(SUMIFS(Table15[Unique ID],Table15[System-Owned Portion],E4354,Table15[If Material Anything Other than "Lead" in Column E,Was Material Ever Previously Lead?],G4354,Table15[Customer-Owned Portion],O4354),Table15[Unique ID],0),0)))</f>
        <v/>
      </c>
      <c r="X4354"/>
    </row>
    <row r="4355" spans="2:24" x14ac:dyDescent="0.35">
      <c r="B4355" s="146"/>
      <c r="C4355" s="31"/>
      <c r="D4355" s="31"/>
      <c r="E4355" s="44"/>
      <c r="F4355" s="43"/>
      <c r="G4355" s="84"/>
      <c r="H4355" s="31"/>
      <c r="I4355" s="31"/>
      <c r="J4355" s="84"/>
      <c r="K4355" s="31"/>
      <c r="L4355" s="31"/>
      <c r="M4355" s="169"/>
      <c r="N4355" s="148"/>
      <c r="O4355" s="106"/>
      <c r="P4355" s="43"/>
      <c r="Q4355" s="31"/>
      <c r="R4355" s="84"/>
      <c r="S4355" s="31"/>
      <c r="T4355" s="31"/>
      <c r="U4355" s="169"/>
      <c r="V4355" s="150"/>
      <c r="W4355" s="141" t="str" cm="1">
        <f t="array" ref="W4355">IF(SUM(LEN(B4355:V4355))=0,"",IF(OR(OR(ISBLANK(F4355),SUM(LEN(C4355),LEN(D4355))=0),AND(NOT(E4355="Unknown"),ISBLANK(J4355)),AND(NOT(O4355="Unknown"),ISBLANK(R4355))),"Missing Information", INDEX(Table15[Entire Service Line Classification], MATCH(SUMIFS(Table15[Unique ID],Table15[System-Owned Portion],E4355,Table15[If Material Anything Other than "Lead" in Column E,Was Material Ever Previously Lead?],G4355,Table15[Customer-Owned Portion],O4355),Table15[Unique ID],0),0)))</f>
        <v/>
      </c>
      <c r="X4355"/>
    </row>
    <row r="4356" spans="2:24" x14ac:dyDescent="0.35">
      <c r="B4356" s="146"/>
      <c r="C4356" s="31"/>
      <c r="D4356" s="31"/>
      <c r="E4356" s="44"/>
      <c r="F4356" s="43"/>
      <c r="G4356" s="84"/>
      <c r="H4356" s="31"/>
      <c r="I4356" s="31"/>
      <c r="J4356" s="84"/>
      <c r="K4356" s="31"/>
      <c r="L4356" s="31"/>
      <c r="M4356" s="169"/>
      <c r="N4356" s="148"/>
      <c r="O4356" s="106"/>
      <c r="P4356" s="43"/>
      <c r="Q4356" s="31"/>
      <c r="R4356" s="84"/>
      <c r="S4356" s="31"/>
      <c r="T4356" s="31"/>
      <c r="U4356" s="169"/>
      <c r="V4356" s="150"/>
      <c r="W4356" s="141" t="str" cm="1">
        <f t="array" ref="W4356">IF(SUM(LEN(B4356:V4356))=0,"",IF(OR(OR(ISBLANK(F4356),SUM(LEN(C4356),LEN(D4356))=0),AND(NOT(E4356="Unknown"),ISBLANK(J4356)),AND(NOT(O4356="Unknown"),ISBLANK(R4356))),"Missing Information", INDEX(Table15[Entire Service Line Classification], MATCH(SUMIFS(Table15[Unique ID],Table15[System-Owned Portion],E4356,Table15[If Material Anything Other than "Lead" in Column E,Was Material Ever Previously Lead?],G4356,Table15[Customer-Owned Portion],O4356),Table15[Unique ID],0),0)))</f>
        <v/>
      </c>
      <c r="X4356"/>
    </row>
    <row r="4357" spans="2:24" x14ac:dyDescent="0.35">
      <c r="B4357" s="146"/>
      <c r="C4357" s="31"/>
      <c r="D4357" s="31"/>
      <c r="E4357" s="44"/>
      <c r="F4357" s="43"/>
      <c r="G4357" s="84"/>
      <c r="H4357" s="31"/>
      <c r="I4357" s="31"/>
      <c r="J4357" s="84"/>
      <c r="K4357" s="31"/>
      <c r="L4357" s="31"/>
      <c r="M4357" s="169"/>
      <c r="N4357" s="148"/>
      <c r="O4357" s="106"/>
      <c r="P4357" s="43"/>
      <c r="Q4357" s="31"/>
      <c r="R4357" s="84"/>
      <c r="S4357" s="31"/>
      <c r="T4357" s="31"/>
      <c r="U4357" s="169"/>
      <c r="V4357" s="150"/>
      <c r="W4357" s="141" t="str" cm="1">
        <f t="array" ref="W4357">IF(SUM(LEN(B4357:V4357))=0,"",IF(OR(OR(ISBLANK(F4357),SUM(LEN(C4357),LEN(D4357))=0),AND(NOT(E4357="Unknown"),ISBLANK(J4357)),AND(NOT(O4357="Unknown"),ISBLANK(R4357))),"Missing Information", INDEX(Table15[Entire Service Line Classification], MATCH(SUMIFS(Table15[Unique ID],Table15[System-Owned Portion],E4357,Table15[If Material Anything Other than "Lead" in Column E,Was Material Ever Previously Lead?],G4357,Table15[Customer-Owned Portion],O4357),Table15[Unique ID],0),0)))</f>
        <v/>
      </c>
      <c r="X4357"/>
    </row>
    <row r="4358" spans="2:24" x14ac:dyDescent="0.35">
      <c r="B4358" s="146"/>
      <c r="C4358" s="31"/>
      <c r="D4358" s="31"/>
      <c r="E4358" s="44"/>
      <c r="F4358" s="43"/>
      <c r="G4358" s="84"/>
      <c r="H4358" s="31"/>
      <c r="I4358" s="31"/>
      <c r="J4358" s="84"/>
      <c r="K4358" s="31"/>
      <c r="L4358" s="31"/>
      <c r="M4358" s="169"/>
      <c r="N4358" s="148"/>
      <c r="O4358" s="106"/>
      <c r="P4358" s="43"/>
      <c r="Q4358" s="31"/>
      <c r="R4358" s="84"/>
      <c r="S4358" s="31"/>
      <c r="T4358" s="31"/>
      <c r="U4358" s="169"/>
      <c r="V4358" s="150"/>
      <c r="W4358" s="141" t="str" cm="1">
        <f t="array" ref="W4358">IF(SUM(LEN(B4358:V4358))=0,"",IF(OR(OR(ISBLANK(F4358),SUM(LEN(C4358),LEN(D4358))=0),AND(NOT(E4358="Unknown"),ISBLANK(J4358)),AND(NOT(O4358="Unknown"),ISBLANK(R4358))),"Missing Information", INDEX(Table15[Entire Service Line Classification], MATCH(SUMIFS(Table15[Unique ID],Table15[System-Owned Portion],E4358,Table15[If Material Anything Other than "Lead" in Column E,Was Material Ever Previously Lead?],G4358,Table15[Customer-Owned Portion],O4358),Table15[Unique ID],0),0)))</f>
        <v/>
      </c>
      <c r="X4358"/>
    </row>
    <row r="4359" spans="2:24" x14ac:dyDescent="0.35">
      <c r="B4359" s="146"/>
      <c r="C4359" s="31"/>
      <c r="D4359" s="31"/>
      <c r="E4359" s="44"/>
      <c r="F4359" s="43"/>
      <c r="G4359" s="84"/>
      <c r="H4359" s="31"/>
      <c r="I4359" s="31"/>
      <c r="J4359" s="84"/>
      <c r="K4359" s="31"/>
      <c r="L4359" s="31"/>
      <c r="M4359" s="169"/>
      <c r="N4359" s="148"/>
      <c r="O4359" s="106"/>
      <c r="P4359" s="43"/>
      <c r="Q4359" s="31"/>
      <c r="R4359" s="84"/>
      <c r="S4359" s="31"/>
      <c r="T4359" s="31"/>
      <c r="U4359" s="169"/>
      <c r="V4359" s="150"/>
      <c r="W4359" s="141" t="str" cm="1">
        <f t="array" ref="W4359">IF(SUM(LEN(B4359:V4359))=0,"",IF(OR(OR(ISBLANK(F4359),SUM(LEN(C4359),LEN(D4359))=0),AND(NOT(E4359="Unknown"),ISBLANK(J4359)),AND(NOT(O4359="Unknown"),ISBLANK(R4359))),"Missing Information", INDEX(Table15[Entire Service Line Classification], MATCH(SUMIFS(Table15[Unique ID],Table15[System-Owned Portion],E4359,Table15[If Material Anything Other than "Lead" in Column E,Was Material Ever Previously Lead?],G4359,Table15[Customer-Owned Portion],O4359),Table15[Unique ID],0),0)))</f>
        <v/>
      </c>
      <c r="X4359"/>
    </row>
    <row r="4360" spans="2:24" x14ac:dyDescent="0.35">
      <c r="B4360" s="146"/>
      <c r="C4360" s="31"/>
      <c r="D4360" s="31"/>
      <c r="E4360" s="44"/>
      <c r="F4360" s="43"/>
      <c r="G4360" s="84"/>
      <c r="H4360" s="31"/>
      <c r="I4360" s="31"/>
      <c r="J4360" s="84"/>
      <c r="K4360" s="31"/>
      <c r="L4360" s="31"/>
      <c r="M4360" s="169"/>
      <c r="N4360" s="148"/>
      <c r="O4360" s="106"/>
      <c r="P4360" s="43"/>
      <c r="Q4360" s="31"/>
      <c r="R4360" s="84"/>
      <c r="S4360" s="31"/>
      <c r="T4360" s="31"/>
      <c r="U4360" s="169"/>
      <c r="V4360" s="150"/>
      <c r="W4360" s="141" t="str" cm="1">
        <f t="array" ref="W4360">IF(SUM(LEN(B4360:V4360))=0,"",IF(OR(OR(ISBLANK(F4360),SUM(LEN(C4360),LEN(D4360))=0),AND(NOT(E4360="Unknown"),ISBLANK(J4360)),AND(NOT(O4360="Unknown"),ISBLANK(R4360))),"Missing Information", INDEX(Table15[Entire Service Line Classification], MATCH(SUMIFS(Table15[Unique ID],Table15[System-Owned Portion],E4360,Table15[If Material Anything Other than "Lead" in Column E,Was Material Ever Previously Lead?],G4360,Table15[Customer-Owned Portion],O4360),Table15[Unique ID],0),0)))</f>
        <v/>
      </c>
      <c r="X4360"/>
    </row>
    <row r="4361" spans="2:24" x14ac:dyDescent="0.35">
      <c r="B4361" s="146"/>
      <c r="C4361" s="31"/>
      <c r="D4361" s="31"/>
      <c r="E4361" s="44"/>
      <c r="F4361" s="43"/>
      <c r="G4361" s="84"/>
      <c r="H4361" s="31"/>
      <c r="I4361" s="31"/>
      <c r="J4361" s="84"/>
      <c r="K4361" s="31"/>
      <c r="L4361" s="31"/>
      <c r="M4361" s="169"/>
      <c r="N4361" s="148"/>
      <c r="O4361" s="106"/>
      <c r="P4361" s="43"/>
      <c r="Q4361" s="31"/>
      <c r="R4361" s="84"/>
      <c r="S4361" s="31"/>
      <c r="T4361" s="31"/>
      <c r="U4361" s="169"/>
      <c r="V4361" s="150"/>
      <c r="W4361" s="141" t="str" cm="1">
        <f t="array" ref="W4361">IF(SUM(LEN(B4361:V4361))=0,"",IF(OR(OR(ISBLANK(F4361),SUM(LEN(C4361),LEN(D4361))=0),AND(NOT(E4361="Unknown"),ISBLANK(J4361)),AND(NOT(O4361="Unknown"),ISBLANK(R4361))),"Missing Information", INDEX(Table15[Entire Service Line Classification], MATCH(SUMIFS(Table15[Unique ID],Table15[System-Owned Portion],E4361,Table15[If Material Anything Other than "Lead" in Column E,Was Material Ever Previously Lead?],G4361,Table15[Customer-Owned Portion],O4361),Table15[Unique ID],0),0)))</f>
        <v/>
      </c>
      <c r="X4361"/>
    </row>
    <row r="4362" spans="2:24" x14ac:dyDescent="0.35">
      <c r="B4362" s="146"/>
      <c r="C4362" s="31"/>
      <c r="D4362" s="31"/>
      <c r="E4362" s="44"/>
      <c r="F4362" s="43"/>
      <c r="G4362" s="84"/>
      <c r="H4362" s="31"/>
      <c r="I4362" s="31"/>
      <c r="J4362" s="84"/>
      <c r="K4362" s="31"/>
      <c r="L4362" s="31"/>
      <c r="M4362" s="169"/>
      <c r="N4362" s="148"/>
      <c r="O4362" s="106"/>
      <c r="P4362" s="43"/>
      <c r="Q4362" s="31"/>
      <c r="R4362" s="84"/>
      <c r="S4362" s="31"/>
      <c r="T4362" s="31"/>
      <c r="U4362" s="169"/>
      <c r="V4362" s="150"/>
      <c r="W4362" s="141" t="str" cm="1">
        <f t="array" ref="W4362">IF(SUM(LEN(B4362:V4362))=0,"",IF(OR(OR(ISBLANK(F4362),SUM(LEN(C4362),LEN(D4362))=0),AND(NOT(E4362="Unknown"),ISBLANK(J4362)),AND(NOT(O4362="Unknown"),ISBLANK(R4362))),"Missing Information", INDEX(Table15[Entire Service Line Classification], MATCH(SUMIFS(Table15[Unique ID],Table15[System-Owned Portion],E4362,Table15[If Material Anything Other than "Lead" in Column E,Was Material Ever Previously Lead?],G4362,Table15[Customer-Owned Portion],O4362),Table15[Unique ID],0),0)))</f>
        <v/>
      </c>
      <c r="X4362"/>
    </row>
    <row r="4363" spans="2:24" x14ac:dyDescent="0.35">
      <c r="B4363" s="146"/>
      <c r="C4363" s="31"/>
      <c r="D4363" s="31"/>
      <c r="E4363" s="44"/>
      <c r="F4363" s="43"/>
      <c r="G4363" s="84"/>
      <c r="H4363" s="31"/>
      <c r="I4363" s="31"/>
      <c r="J4363" s="84"/>
      <c r="K4363" s="31"/>
      <c r="L4363" s="31"/>
      <c r="M4363" s="169"/>
      <c r="N4363" s="148"/>
      <c r="O4363" s="106"/>
      <c r="P4363" s="43"/>
      <c r="Q4363" s="31"/>
      <c r="R4363" s="84"/>
      <c r="S4363" s="31"/>
      <c r="T4363" s="31"/>
      <c r="U4363" s="169"/>
      <c r="V4363" s="150"/>
      <c r="W4363" s="141" t="str" cm="1">
        <f t="array" ref="W4363">IF(SUM(LEN(B4363:V4363))=0,"",IF(OR(OR(ISBLANK(F4363),SUM(LEN(C4363),LEN(D4363))=0),AND(NOT(E4363="Unknown"),ISBLANK(J4363)),AND(NOT(O4363="Unknown"),ISBLANK(R4363))),"Missing Information", INDEX(Table15[Entire Service Line Classification], MATCH(SUMIFS(Table15[Unique ID],Table15[System-Owned Portion],E4363,Table15[If Material Anything Other than "Lead" in Column E,Was Material Ever Previously Lead?],G4363,Table15[Customer-Owned Portion],O4363),Table15[Unique ID],0),0)))</f>
        <v/>
      </c>
      <c r="X4363"/>
    </row>
    <row r="4364" spans="2:24" x14ac:dyDescent="0.35">
      <c r="B4364" s="146"/>
      <c r="C4364" s="31"/>
      <c r="D4364" s="31"/>
      <c r="E4364" s="44"/>
      <c r="F4364" s="43"/>
      <c r="G4364" s="84"/>
      <c r="H4364" s="31"/>
      <c r="I4364" s="31"/>
      <c r="J4364" s="84"/>
      <c r="K4364" s="31"/>
      <c r="L4364" s="31"/>
      <c r="M4364" s="169"/>
      <c r="N4364" s="148"/>
      <c r="O4364" s="106"/>
      <c r="P4364" s="43"/>
      <c r="Q4364" s="31"/>
      <c r="R4364" s="84"/>
      <c r="S4364" s="31"/>
      <c r="T4364" s="31"/>
      <c r="U4364" s="169"/>
      <c r="V4364" s="150"/>
      <c r="W4364" s="141" t="str" cm="1">
        <f t="array" ref="W4364">IF(SUM(LEN(B4364:V4364))=0,"",IF(OR(OR(ISBLANK(F4364),SUM(LEN(C4364),LEN(D4364))=0),AND(NOT(E4364="Unknown"),ISBLANK(J4364)),AND(NOT(O4364="Unknown"),ISBLANK(R4364))),"Missing Information", INDEX(Table15[Entire Service Line Classification], MATCH(SUMIFS(Table15[Unique ID],Table15[System-Owned Portion],E4364,Table15[If Material Anything Other than "Lead" in Column E,Was Material Ever Previously Lead?],G4364,Table15[Customer-Owned Portion],O4364),Table15[Unique ID],0),0)))</f>
        <v/>
      </c>
      <c r="X4364"/>
    </row>
    <row r="4365" spans="2:24" x14ac:dyDescent="0.35">
      <c r="B4365" s="146"/>
      <c r="C4365" s="31"/>
      <c r="D4365" s="31"/>
      <c r="E4365" s="44"/>
      <c r="F4365" s="43"/>
      <c r="G4365" s="84"/>
      <c r="H4365" s="31"/>
      <c r="I4365" s="31"/>
      <c r="J4365" s="84"/>
      <c r="K4365" s="31"/>
      <c r="L4365" s="31"/>
      <c r="M4365" s="169"/>
      <c r="N4365" s="148"/>
      <c r="O4365" s="106"/>
      <c r="P4365" s="43"/>
      <c r="Q4365" s="31"/>
      <c r="R4365" s="84"/>
      <c r="S4365" s="31"/>
      <c r="T4365" s="31"/>
      <c r="U4365" s="169"/>
      <c r="V4365" s="150"/>
      <c r="W4365" s="141" t="str" cm="1">
        <f t="array" ref="W4365">IF(SUM(LEN(B4365:V4365))=0,"",IF(OR(OR(ISBLANK(F4365),SUM(LEN(C4365),LEN(D4365))=0),AND(NOT(E4365="Unknown"),ISBLANK(J4365)),AND(NOT(O4365="Unknown"),ISBLANK(R4365))),"Missing Information", INDEX(Table15[Entire Service Line Classification], MATCH(SUMIFS(Table15[Unique ID],Table15[System-Owned Portion],E4365,Table15[If Material Anything Other than "Lead" in Column E,Was Material Ever Previously Lead?],G4365,Table15[Customer-Owned Portion],O4365),Table15[Unique ID],0),0)))</f>
        <v/>
      </c>
      <c r="X4365"/>
    </row>
    <row r="4366" spans="2:24" x14ac:dyDescent="0.35">
      <c r="B4366" s="146"/>
      <c r="C4366" s="31"/>
      <c r="D4366" s="31"/>
      <c r="E4366" s="44"/>
      <c r="F4366" s="43"/>
      <c r="G4366" s="84"/>
      <c r="H4366" s="31"/>
      <c r="I4366" s="31"/>
      <c r="J4366" s="84"/>
      <c r="K4366" s="31"/>
      <c r="L4366" s="31"/>
      <c r="M4366" s="169"/>
      <c r="N4366" s="148"/>
      <c r="O4366" s="106"/>
      <c r="P4366" s="43"/>
      <c r="Q4366" s="31"/>
      <c r="R4366" s="84"/>
      <c r="S4366" s="31"/>
      <c r="T4366" s="31"/>
      <c r="U4366" s="169"/>
      <c r="V4366" s="150"/>
      <c r="W4366" s="141" t="str" cm="1">
        <f t="array" ref="W4366">IF(SUM(LEN(B4366:V4366))=0,"",IF(OR(OR(ISBLANK(F4366),SUM(LEN(C4366),LEN(D4366))=0),AND(NOT(E4366="Unknown"),ISBLANK(J4366)),AND(NOT(O4366="Unknown"),ISBLANK(R4366))),"Missing Information", INDEX(Table15[Entire Service Line Classification], MATCH(SUMIFS(Table15[Unique ID],Table15[System-Owned Portion],E4366,Table15[If Material Anything Other than "Lead" in Column E,Was Material Ever Previously Lead?],G4366,Table15[Customer-Owned Portion],O4366),Table15[Unique ID],0),0)))</f>
        <v/>
      </c>
      <c r="X4366"/>
    </row>
    <row r="4367" spans="2:24" x14ac:dyDescent="0.35">
      <c r="B4367" s="146"/>
      <c r="C4367" s="31"/>
      <c r="D4367" s="31"/>
      <c r="E4367" s="44"/>
      <c r="F4367" s="43"/>
      <c r="G4367" s="84"/>
      <c r="H4367" s="31"/>
      <c r="I4367" s="31"/>
      <c r="J4367" s="84"/>
      <c r="K4367" s="31"/>
      <c r="L4367" s="31"/>
      <c r="M4367" s="169"/>
      <c r="N4367" s="148"/>
      <c r="O4367" s="106"/>
      <c r="P4367" s="43"/>
      <c r="Q4367" s="31"/>
      <c r="R4367" s="84"/>
      <c r="S4367" s="31"/>
      <c r="T4367" s="31"/>
      <c r="U4367" s="169"/>
      <c r="V4367" s="150"/>
      <c r="W4367" s="141" t="str" cm="1">
        <f t="array" ref="W4367">IF(SUM(LEN(B4367:V4367))=0,"",IF(OR(OR(ISBLANK(F4367),SUM(LEN(C4367),LEN(D4367))=0),AND(NOT(E4367="Unknown"),ISBLANK(J4367)),AND(NOT(O4367="Unknown"),ISBLANK(R4367))),"Missing Information", INDEX(Table15[Entire Service Line Classification], MATCH(SUMIFS(Table15[Unique ID],Table15[System-Owned Portion],E4367,Table15[If Material Anything Other than "Lead" in Column E,Was Material Ever Previously Lead?],G4367,Table15[Customer-Owned Portion],O4367),Table15[Unique ID],0),0)))</f>
        <v/>
      </c>
      <c r="X4367"/>
    </row>
    <row r="4368" spans="2:24" x14ac:dyDescent="0.35">
      <c r="B4368" s="146"/>
      <c r="C4368" s="31"/>
      <c r="D4368" s="31"/>
      <c r="E4368" s="44"/>
      <c r="F4368" s="43"/>
      <c r="G4368" s="84"/>
      <c r="H4368" s="31"/>
      <c r="I4368" s="31"/>
      <c r="J4368" s="84"/>
      <c r="K4368" s="31"/>
      <c r="L4368" s="31"/>
      <c r="M4368" s="169"/>
      <c r="N4368" s="148"/>
      <c r="O4368" s="106"/>
      <c r="P4368" s="43"/>
      <c r="Q4368" s="31"/>
      <c r="R4368" s="84"/>
      <c r="S4368" s="31"/>
      <c r="T4368" s="31"/>
      <c r="U4368" s="169"/>
      <c r="V4368" s="150"/>
      <c r="W4368" s="141" t="str" cm="1">
        <f t="array" ref="W4368">IF(SUM(LEN(B4368:V4368))=0,"",IF(OR(OR(ISBLANK(F4368),SUM(LEN(C4368),LEN(D4368))=0),AND(NOT(E4368="Unknown"),ISBLANK(J4368)),AND(NOT(O4368="Unknown"),ISBLANK(R4368))),"Missing Information", INDEX(Table15[Entire Service Line Classification], MATCH(SUMIFS(Table15[Unique ID],Table15[System-Owned Portion],E4368,Table15[If Material Anything Other than "Lead" in Column E,Was Material Ever Previously Lead?],G4368,Table15[Customer-Owned Portion],O4368),Table15[Unique ID],0),0)))</f>
        <v/>
      </c>
      <c r="X4368"/>
    </row>
    <row r="4369" spans="2:24" x14ac:dyDescent="0.35">
      <c r="B4369" s="146"/>
      <c r="C4369" s="31"/>
      <c r="D4369" s="31"/>
      <c r="E4369" s="44"/>
      <c r="F4369" s="43"/>
      <c r="G4369" s="84"/>
      <c r="H4369" s="31"/>
      <c r="I4369" s="31"/>
      <c r="J4369" s="84"/>
      <c r="K4369" s="31"/>
      <c r="L4369" s="31"/>
      <c r="M4369" s="169"/>
      <c r="N4369" s="148"/>
      <c r="O4369" s="106"/>
      <c r="P4369" s="43"/>
      <c r="Q4369" s="31"/>
      <c r="R4369" s="84"/>
      <c r="S4369" s="31"/>
      <c r="T4369" s="31"/>
      <c r="U4369" s="169"/>
      <c r="V4369" s="150"/>
      <c r="W4369" s="141" t="str" cm="1">
        <f t="array" ref="W4369">IF(SUM(LEN(B4369:V4369))=0,"",IF(OR(OR(ISBLANK(F4369),SUM(LEN(C4369),LEN(D4369))=0),AND(NOT(E4369="Unknown"),ISBLANK(J4369)),AND(NOT(O4369="Unknown"),ISBLANK(R4369))),"Missing Information", INDEX(Table15[Entire Service Line Classification], MATCH(SUMIFS(Table15[Unique ID],Table15[System-Owned Portion],E4369,Table15[If Material Anything Other than "Lead" in Column E,Was Material Ever Previously Lead?],G4369,Table15[Customer-Owned Portion],O4369),Table15[Unique ID],0),0)))</f>
        <v/>
      </c>
      <c r="X4369"/>
    </row>
    <row r="4370" spans="2:24" x14ac:dyDescent="0.35">
      <c r="B4370" s="146"/>
      <c r="C4370" s="31"/>
      <c r="D4370" s="31"/>
      <c r="E4370" s="44"/>
      <c r="F4370" s="43"/>
      <c r="G4370" s="84"/>
      <c r="H4370" s="31"/>
      <c r="I4370" s="31"/>
      <c r="J4370" s="84"/>
      <c r="K4370" s="31"/>
      <c r="L4370" s="31"/>
      <c r="M4370" s="169"/>
      <c r="N4370" s="148"/>
      <c r="O4370" s="106"/>
      <c r="P4370" s="43"/>
      <c r="Q4370" s="31"/>
      <c r="R4370" s="84"/>
      <c r="S4370" s="31"/>
      <c r="T4370" s="31"/>
      <c r="U4370" s="169"/>
      <c r="V4370" s="150"/>
      <c r="W4370" s="141" t="str" cm="1">
        <f t="array" ref="W4370">IF(SUM(LEN(B4370:V4370))=0,"",IF(OR(OR(ISBLANK(F4370),SUM(LEN(C4370),LEN(D4370))=0),AND(NOT(E4370="Unknown"),ISBLANK(J4370)),AND(NOT(O4370="Unknown"),ISBLANK(R4370))),"Missing Information", INDEX(Table15[Entire Service Line Classification], MATCH(SUMIFS(Table15[Unique ID],Table15[System-Owned Portion],E4370,Table15[If Material Anything Other than "Lead" in Column E,Was Material Ever Previously Lead?],G4370,Table15[Customer-Owned Portion],O4370),Table15[Unique ID],0),0)))</f>
        <v/>
      </c>
      <c r="X4370"/>
    </row>
    <row r="4371" spans="2:24" x14ac:dyDescent="0.35">
      <c r="B4371" s="146"/>
      <c r="C4371" s="31"/>
      <c r="D4371" s="31"/>
      <c r="E4371" s="44"/>
      <c r="F4371" s="43"/>
      <c r="G4371" s="84"/>
      <c r="H4371" s="31"/>
      <c r="I4371" s="31"/>
      <c r="J4371" s="84"/>
      <c r="K4371" s="31"/>
      <c r="L4371" s="31"/>
      <c r="M4371" s="169"/>
      <c r="N4371" s="148"/>
      <c r="O4371" s="106"/>
      <c r="P4371" s="43"/>
      <c r="Q4371" s="31"/>
      <c r="R4371" s="84"/>
      <c r="S4371" s="31"/>
      <c r="T4371" s="31"/>
      <c r="U4371" s="169"/>
      <c r="V4371" s="150"/>
      <c r="W4371" s="141" t="str" cm="1">
        <f t="array" ref="W4371">IF(SUM(LEN(B4371:V4371))=0,"",IF(OR(OR(ISBLANK(F4371),SUM(LEN(C4371),LEN(D4371))=0),AND(NOT(E4371="Unknown"),ISBLANK(J4371)),AND(NOT(O4371="Unknown"),ISBLANK(R4371))),"Missing Information", INDEX(Table15[Entire Service Line Classification], MATCH(SUMIFS(Table15[Unique ID],Table15[System-Owned Portion],E4371,Table15[If Material Anything Other than "Lead" in Column E,Was Material Ever Previously Lead?],G4371,Table15[Customer-Owned Portion],O4371),Table15[Unique ID],0),0)))</f>
        <v/>
      </c>
      <c r="X4371"/>
    </row>
    <row r="4372" spans="2:24" x14ac:dyDescent="0.35">
      <c r="B4372" s="146"/>
      <c r="C4372" s="31"/>
      <c r="D4372" s="31"/>
      <c r="E4372" s="44"/>
      <c r="F4372" s="43"/>
      <c r="G4372" s="84"/>
      <c r="H4372" s="31"/>
      <c r="I4372" s="31"/>
      <c r="J4372" s="84"/>
      <c r="K4372" s="31"/>
      <c r="L4372" s="31"/>
      <c r="M4372" s="169"/>
      <c r="N4372" s="148"/>
      <c r="O4372" s="106"/>
      <c r="P4372" s="43"/>
      <c r="Q4372" s="31"/>
      <c r="R4372" s="84"/>
      <c r="S4372" s="31"/>
      <c r="T4372" s="31"/>
      <c r="U4372" s="169"/>
      <c r="V4372" s="150"/>
      <c r="W4372" s="141" t="str" cm="1">
        <f t="array" ref="W4372">IF(SUM(LEN(B4372:V4372))=0,"",IF(OR(OR(ISBLANK(F4372),SUM(LEN(C4372),LEN(D4372))=0),AND(NOT(E4372="Unknown"),ISBLANK(J4372)),AND(NOT(O4372="Unknown"),ISBLANK(R4372))),"Missing Information", INDEX(Table15[Entire Service Line Classification], MATCH(SUMIFS(Table15[Unique ID],Table15[System-Owned Portion],E4372,Table15[If Material Anything Other than "Lead" in Column E,Was Material Ever Previously Lead?],G4372,Table15[Customer-Owned Portion],O4372),Table15[Unique ID],0),0)))</f>
        <v/>
      </c>
      <c r="X4372"/>
    </row>
    <row r="4373" spans="2:24" x14ac:dyDescent="0.35">
      <c r="B4373" s="146"/>
      <c r="C4373" s="31"/>
      <c r="D4373" s="31"/>
      <c r="E4373" s="44"/>
      <c r="F4373" s="43"/>
      <c r="G4373" s="84"/>
      <c r="H4373" s="31"/>
      <c r="I4373" s="31"/>
      <c r="J4373" s="84"/>
      <c r="K4373" s="31"/>
      <c r="L4373" s="31"/>
      <c r="M4373" s="169"/>
      <c r="N4373" s="148"/>
      <c r="O4373" s="106"/>
      <c r="P4373" s="43"/>
      <c r="Q4373" s="31"/>
      <c r="R4373" s="84"/>
      <c r="S4373" s="31"/>
      <c r="T4373" s="31"/>
      <c r="U4373" s="169"/>
      <c r="V4373" s="150"/>
      <c r="W4373" s="141" t="str" cm="1">
        <f t="array" ref="W4373">IF(SUM(LEN(B4373:V4373))=0,"",IF(OR(OR(ISBLANK(F4373),SUM(LEN(C4373),LEN(D4373))=0),AND(NOT(E4373="Unknown"),ISBLANK(J4373)),AND(NOT(O4373="Unknown"),ISBLANK(R4373))),"Missing Information", INDEX(Table15[Entire Service Line Classification], MATCH(SUMIFS(Table15[Unique ID],Table15[System-Owned Portion],E4373,Table15[If Material Anything Other than "Lead" in Column E,Was Material Ever Previously Lead?],G4373,Table15[Customer-Owned Portion],O4373),Table15[Unique ID],0),0)))</f>
        <v/>
      </c>
      <c r="X4373"/>
    </row>
    <row r="4374" spans="2:24" x14ac:dyDescent="0.35">
      <c r="B4374" s="146"/>
      <c r="C4374" s="31"/>
      <c r="D4374" s="31"/>
      <c r="E4374" s="44"/>
      <c r="F4374" s="43"/>
      <c r="G4374" s="84"/>
      <c r="H4374" s="31"/>
      <c r="I4374" s="31"/>
      <c r="J4374" s="84"/>
      <c r="K4374" s="31"/>
      <c r="L4374" s="31"/>
      <c r="M4374" s="169"/>
      <c r="N4374" s="148"/>
      <c r="O4374" s="106"/>
      <c r="P4374" s="43"/>
      <c r="Q4374" s="31"/>
      <c r="R4374" s="84"/>
      <c r="S4374" s="31"/>
      <c r="T4374" s="31"/>
      <c r="U4374" s="169"/>
      <c r="V4374" s="150"/>
      <c r="W4374" s="141" t="str" cm="1">
        <f t="array" ref="W4374">IF(SUM(LEN(B4374:V4374))=0,"",IF(OR(OR(ISBLANK(F4374),SUM(LEN(C4374),LEN(D4374))=0),AND(NOT(E4374="Unknown"),ISBLANK(J4374)),AND(NOT(O4374="Unknown"),ISBLANK(R4374))),"Missing Information", INDEX(Table15[Entire Service Line Classification], MATCH(SUMIFS(Table15[Unique ID],Table15[System-Owned Portion],E4374,Table15[If Material Anything Other than "Lead" in Column E,Was Material Ever Previously Lead?],G4374,Table15[Customer-Owned Portion],O4374),Table15[Unique ID],0),0)))</f>
        <v/>
      </c>
      <c r="X4374"/>
    </row>
    <row r="4375" spans="2:24" x14ac:dyDescent="0.35">
      <c r="B4375" s="146"/>
      <c r="C4375" s="31"/>
      <c r="D4375" s="31"/>
      <c r="E4375" s="44"/>
      <c r="F4375" s="43"/>
      <c r="G4375" s="84"/>
      <c r="H4375" s="31"/>
      <c r="I4375" s="31"/>
      <c r="J4375" s="84"/>
      <c r="K4375" s="31"/>
      <c r="L4375" s="31"/>
      <c r="M4375" s="169"/>
      <c r="N4375" s="148"/>
      <c r="O4375" s="106"/>
      <c r="P4375" s="43"/>
      <c r="Q4375" s="31"/>
      <c r="R4375" s="84"/>
      <c r="S4375" s="31"/>
      <c r="T4375" s="31"/>
      <c r="U4375" s="169"/>
      <c r="V4375" s="150"/>
      <c r="W4375" s="141" t="str" cm="1">
        <f t="array" ref="W4375">IF(SUM(LEN(B4375:V4375))=0,"",IF(OR(OR(ISBLANK(F4375),SUM(LEN(C4375),LEN(D4375))=0),AND(NOT(E4375="Unknown"),ISBLANK(J4375)),AND(NOT(O4375="Unknown"),ISBLANK(R4375))),"Missing Information", INDEX(Table15[Entire Service Line Classification], MATCH(SUMIFS(Table15[Unique ID],Table15[System-Owned Portion],E4375,Table15[If Material Anything Other than "Lead" in Column E,Was Material Ever Previously Lead?],G4375,Table15[Customer-Owned Portion],O4375),Table15[Unique ID],0),0)))</f>
        <v/>
      </c>
      <c r="X4375"/>
    </row>
    <row r="4376" spans="2:24" x14ac:dyDescent="0.35">
      <c r="B4376" s="146"/>
      <c r="C4376" s="31"/>
      <c r="D4376" s="31"/>
      <c r="E4376" s="44"/>
      <c r="F4376" s="43"/>
      <c r="G4376" s="84"/>
      <c r="H4376" s="31"/>
      <c r="I4376" s="31"/>
      <c r="J4376" s="84"/>
      <c r="K4376" s="31"/>
      <c r="L4376" s="31"/>
      <c r="M4376" s="169"/>
      <c r="N4376" s="148"/>
      <c r="O4376" s="106"/>
      <c r="P4376" s="43"/>
      <c r="Q4376" s="31"/>
      <c r="R4376" s="84"/>
      <c r="S4376" s="31"/>
      <c r="T4376" s="31"/>
      <c r="U4376" s="169"/>
      <c r="V4376" s="150"/>
      <c r="W4376" s="141" t="str" cm="1">
        <f t="array" ref="W4376">IF(SUM(LEN(B4376:V4376))=0,"",IF(OR(OR(ISBLANK(F4376),SUM(LEN(C4376),LEN(D4376))=0),AND(NOT(E4376="Unknown"),ISBLANK(J4376)),AND(NOT(O4376="Unknown"),ISBLANK(R4376))),"Missing Information", INDEX(Table15[Entire Service Line Classification], MATCH(SUMIFS(Table15[Unique ID],Table15[System-Owned Portion],E4376,Table15[If Material Anything Other than "Lead" in Column E,Was Material Ever Previously Lead?],G4376,Table15[Customer-Owned Portion],O4376),Table15[Unique ID],0),0)))</f>
        <v/>
      </c>
      <c r="X4376"/>
    </row>
    <row r="4377" spans="2:24" x14ac:dyDescent="0.35">
      <c r="B4377" s="146"/>
      <c r="C4377" s="31"/>
      <c r="D4377" s="31"/>
      <c r="E4377" s="44"/>
      <c r="F4377" s="43"/>
      <c r="G4377" s="84"/>
      <c r="H4377" s="31"/>
      <c r="I4377" s="31"/>
      <c r="J4377" s="84"/>
      <c r="K4377" s="31"/>
      <c r="L4377" s="31"/>
      <c r="M4377" s="169"/>
      <c r="N4377" s="148"/>
      <c r="O4377" s="106"/>
      <c r="P4377" s="43"/>
      <c r="Q4377" s="31"/>
      <c r="R4377" s="84"/>
      <c r="S4377" s="31"/>
      <c r="T4377" s="31"/>
      <c r="U4377" s="169"/>
      <c r="V4377" s="150"/>
      <c r="W4377" s="141" t="str" cm="1">
        <f t="array" ref="W4377">IF(SUM(LEN(B4377:V4377))=0,"",IF(OR(OR(ISBLANK(F4377),SUM(LEN(C4377),LEN(D4377))=0),AND(NOT(E4377="Unknown"),ISBLANK(J4377)),AND(NOT(O4377="Unknown"),ISBLANK(R4377))),"Missing Information", INDEX(Table15[Entire Service Line Classification], MATCH(SUMIFS(Table15[Unique ID],Table15[System-Owned Portion],E4377,Table15[If Material Anything Other than "Lead" in Column E,Was Material Ever Previously Lead?],G4377,Table15[Customer-Owned Portion],O4377),Table15[Unique ID],0),0)))</f>
        <v/>
      </c>
      <c r="X4377"/>
    </row>
    <row r="4378" spans="2:24" x14ac:dyDescent="0.35">
      <c r="B4378" s="146"/>
      <c r="C4378" s="31"/>
      <c r="D4378" s="31"/>
      <c r="E4378" s="44"/>
      <c r="F4378" s="43"/>
      <c r="G4378" s="84"/>
      <c r="H4378" s="31"/>
      <c r="I4378" s="31"/>
      <c r="J4378" s="84"/>
      <c r="K4378" s="31"/>
      <c r="L4378" s="31"/>
      <c r="M4378" s="169"/>
      <c r="N4378" s="148"/>
      <c r="O4378" s="106"/>
      <c r="P4378" s="43"/>
      <c r="Q4378" s="31"/>
      <c r="R4378" s="84"/>
      <c r="S4378" s="31"/>
      <c r="T4378" s="31"/>
      <c r="U4378" s="169"/>
      <c r="V4378" s="150"/>
      <c r="W4378" s="141" t="str" cm="1">
        <f t="array" ref="W4378">IF(SUM(LEN(B4378:V4378))=0,"",IF(OR(OR(ISBLANK(F4378),SUM(LEN(C4378),LEN(D4378))=0),AND(NOT(E4378="Unknown"),ISBLANK(J4378)),AND(NOT(O4378="Unknown"),ISBLANK(R4378))),"Missing Information", INDEX(Table15[Entire Service Line Classification], MATCH(SUMIFS(Table15[Unique ID],Table15[System-Owned Portion],E4378,Table15[If Material Anything Other than "Lead" in Column E,Was Material Ever Previously Lead?],G4378,Table15[Customer-Owned Portion],O4378),Table15[Unique ID],0),0)))</f>
        <v/>
      </c>
      <c r="X4378"/>
    </row>
    <row r="4379" spans="2:24" x14ac:dyDescent="0.35">
      <c r="B4379" s="146"/>
      <c r="C4379" s="31"/>
      <c r="D4379" s="31"/>
      <c r="E4379" s="44"/>
      <c r="F4379" s="43"/>
      <c r="G4379" s="84"/>
      <c r="H4379" s="31"/>
      <c r="I4379" s="31"/>
      <c r="J4379" s="84"/>
      <c r="K4379" s="31"/>
      <c r="L4379" s="31"/>
      <c r="M4379" s="169"/>
      <c r="N4379" s="148"/>
      <c r="O4379" s="106"/>
      <c r="P4379" s="43"/>
      <c r="Q4379" s="31"/>
      <c r="R4379" s="84"/>
      <c r="S4379" s="31"/>
      <c r="T4379" s="31"/>
      <c r="U4379" s="169"/>
      <c r="V4379" s="150"/>
      <c r="W4379" s="141" t="str" cm="1">
        <f t="array" ref="W4379">IF(SUM(LEN(B4379:V4379))=0,"",IF(OR(OR(ISBLANK(F4379),SUM(LEN(C4379),LEN(D4379))=0),AND(NOT(E4379="Unknown"),ISBLANK(J4379)),AND(NOT(O4379="Unknown"),ISBLANK(R4379))),"Missing Information", INDEX(Table15[Entire Service Line Classification], MATCH(SUMIFS(Table15[Unique ID],Table15[System-Owned Portion],E4379,Table15[If Material Anything Other than "Lead" in Column E,Was Material Ever Previously Lead?],G4379,Table15[Customer-Owned Portion],O4379),Table15[Unique ID],0),0)))</f>
        <v/>
      </c>
      <c r="X4379"/>
    </row>
    <row r="4380" spans="2:24" x14ac:dyDescent="0.35">
      <c r="B4380" s="146"/>
      <c r="C4380" s="31"/>
      <c r="D4380" s="31"/>
      <c r="E4380" s="44"/>
      <c r="F4380" s="43"/>
      <c r="G4380" s="84"/>
      <c r="H4380" s="31"/>
      <c r="I4380" s="31"/>
      <c r="J4380" s="84"/>
      <c r="K4380" s="31"/>
      <c r="L4380" s="31"/>
      <c r="M4380" s="169"/>
      <c r="N4380" s="148"/>
      <c r="O4380" s="106"/>
      <c r="P4380" s="43"/>
      <c r="Q4380" s="31"/>
      <c r="R4380" s="84"/>
      <c r="S4380" s="31"/>
      <c r="T4380" s="31"/>
      <c r="U4380" s="169"/>
      <c r="V4380" s="150"/>
      <c r="W4380" s="141" t="str" cm="1">
        <f t="array" ref="W4380">IF(SUM(LEN(B4380:V4380))=0,"",IF(OR(OR(ISBLANK(F4380),SUM(LEN(C4380),LEN(D4380))=0),AND(NOT(E4380="Unknown"),ISBLANK(J4380)),AND(NOT(O4380="Unknown"),ISBLANK(R4380))),"Missing Information", INDEX(Table15[Entire Service Line Classification], MATCH(SUMIFS(Table15[Unique ID],Table15[System-Owned Portion],E4380,Table15[If Material Anything Other than "Lead" in Column E,Was Material Ever Previously Lead?],G4380,Table15[Customer-Owned Portion],O4380),Table15[Unique ID],0),0)))</f>
        <v/>
      </c>
      <c r="X4380"/>
    </row>
    <row r="4381" spans="2:24" x14ac:dyDescent="0.35">
      <c r="B4381" s="146"/>
      <c r="C4381" s="31"/>
      <c r="D4381" s="31"/>
      <c r="E4381" s="44"/>
      <c r="F4381" s="43"/>
      <c r="G4381" s="84"/>
      <c r="H4381" s="31"/>
      <c r="I4381" s="31"/>
      <c r="J4381" s="84"/>
      <c r="K4381" s="31"/>
      <c r="L4381" s="31"/>
      <c r="M4381" s="169"/>
      <c r="N4381" s="148"/>
      <c r="O4381" s="106"/>
      <c r="P4381" s="43"/>
      <c r="Q4381" s="31"/>
      <c r="R4381" s="84"/>
      <c r="S4381" s="31"/>
      <c r="T4381" s="31"/>
      <c r="U4381" s="169"/>
      <c r="V4381" s="150"/>
      <c r="W4381" s="141" t="str" cm="1">
        <f t="array" ref="W4381">IF(SUM(LEN(B4381:V4381))=0,"",IF(OR(OR(ISBLANK(F4381),SUM(LEN(C4381),LEN(D4381))=0),AND(NOT(E4381="Unknown"),ISBLANK(J4381)),AND(NOT(O4381="Unknown"),ISBLANK(R4381))),"Missing Information", INDEX(Table15[Entire Service Line Classification], MATCH(SUMIFS(Table15[Unique ID],Table15[System-Owned Portion],E4381,Table15[If Material Anything Other than "Lead" in Column E,Was Material Ever Previously Lead?],G4381,Table15[Customer-Owned Portion],O4381),Table15[Unique ID],0),0)))</f>
        <v/>
      </c>
      <c r="X4381"/>
    </row>
    <row r="4382" spans="2:24" x14ac:dyDescent="0.35">
      <c r="B4382" s="146"/>
      <c r="C4382" s="31"/>
      <c r="D4382" s="31"/>
      <c r="E4382" s="44"/>
      <c r="F4382" s="43"/>
      <c r="G4382" s="84"/>
      <c r="H4382" s="31"/>
      <c r="I4382" s="31"/>
      <c r="J4382" s="84"/>
      <c r="K4382" s="31"/>
      <c r="L4382" s="31"/>
      <c r="M4382" s="169"/>
      <c r="N4382" s="148"/>
      <c r="O4382" s="106"/>
      <c r="P4382" s="43"/>
      <c r="Q4382" s="31"/>
      <c r="R4382" s="84"/>
      <c r="S4382" s="31"/>
      <c r="T4382" s="31"/>
      <c r="U4382" s="169"/>
      <c r="V4382" s="150"/>
      <c r="W4382" s="141" t="str" cm="1">
        <f t="array" ref="W4382">IF(SUM(LEN(B4382:V4382))=0,"",IF(OR(OR(ISBLANK(F4382),SUM(LEN(C4382),LEN(D4382))=0),AND(NOT(E4382="Unknown"),ISBLANK(J4382)),AND(NOT(O4382="Unknown"),ISBLANK(R4382))),"Missing Information", INDEX(Table15[Entire Service Line Classification], MATCH(SUMIFS(Table15[Unique ID],Table15[System-Owned Portion],E4382,Table15[If Material Anything Other than "Lead" in Column E,Was Material Ever Previously Lead?],G4382,Table15[Customer-Owned Portion],O4382),Table15[Unique ID],0),0)))</f>
        <v/>
      </c>
      <c r="X4382"/>
    </row>
    <row r="4383" spans="2:24" x14ac:dyDescent="0.35">
      <c r="B4383" s="146"/>
      <c r="C4383" s="31"/>
      <c r="D4383" s="31"/>
      <c r="E4383" s="44"/>
      <c r="F4383" s="43"/>
      <c r="G4383" s="84"/>
      <c r="H4383" s="31"/>
      <c r="I4383" s="31"/>
      <c r="J4383" s="84"/>
      <c r="K4383" s="31"/>
      <c r="L4383" s="31"/>
      <c r="M4383" s="169"/>
      <c r="N4383" s="148"/>
      <c r="O4383" s="106"/>
      <c r="P4383" s="43"/>
      <c r="Q4383" s="31"/>
      <c r="R4383" s="84"/>
      <c r="S4383" s="31"/>
      <c r="T4383" s="31"/>
      <c r="U4383" s="169"/>
      <c r="V4383" s="150"/>
      <c r="W4383" s="141" t="str" cm="1">
        <f t="array" ref="W4383">IF(SUM(LEN(B4383:V4383))=0,"",IF(OR(OR(ISBLANK(F4383),SUM(LEN(C4383),LEN(D4383))=0),AND(NOT(E4383="Unknown"),ISBLANK(J4383)),AND(NOT(O4383="Unknown"),ISBLANK(R4383))),"Missing Information", INDEX(Table15[Entire Service Line Classification], MATCH(SUMIFS(Table15[Unique ID],Table15[System-Owned Portion],E4383,Table15[If Material Anything Other than "Lead" in Column E,Was Material Ever Previously Lead?],G4383,Table15[Customer-Owned Portion],O4383),Table15[Unique ID],0),0)))</f>
        <v/>
      </c>
      <c r="X4383"/>
    </row>
    <row r="4384" spans="2:24" x14ac:dyDescent="0.35">
      <c r="B4384" s="146"/>
      <c r="C4384" s="31"/>
      <c r="D4384" s="31"/>
      <c r="E4384" s="44"/>
      <c r="F4384" s="43"/>
      <c r="G4384" s="84"/>
      <c r="H4384" s="31"/>
      <c r="I4384" s="31"/>
      <c r="J4384" s="84"/>
      <c r="K4384" s="31"/>
      <c r="L4384" s="31"/>
      <c r="M4384" s="169"/>
      <c r="N4384" s="148"/>
      <c r="O4384" s="106"/>
      <c r="P4384" s="43"/>
      <c r="Q4384" s="31"/>
      <c r="R4384" s="84"/>
      <c r="S4384" s="31"/>
      <c r="T4384" s="31"/>
      <c r="U4384" s="169"/>
      <c r="V4384" s="150"/>
      <c r="W4384" s="141" t="str" cm="1">
        <f t="array" ref="W4384">IF(SUM(LEN(B4384:V4384))=0,"",IF(OR(OR(ISBLANK(F4384),SUM(LEN(C4384),LEN(D4384))=0),AND(NOT(E4384="Unknown"),ISBLANK(J4384)),AND(NOT(O4384="Unknown"),ISBLANK(R4384))),"Missing Information", INDEX(Table15[Entire Service Line Classification], MATCH(SUMIFS(Table15[Unique ID],Table15[System-Owned Portion],E4384,Table15[If Material Anything Other than "Lead" in Column E,Was Material Ever Previously Lead?],G4384,Table15[Customer-Owned Portion],O4384),Table15[Unique ID],0),0)))</f>
        <v/>
      </c>
      <c r="X4384"/>
    </row>
    <row r="4385" spans="2:24" x14ac:dyDescent="0.35">
      <c r="B4385" s="146"/>
      <c r="C4385" s="31"/>
      <c r="D4385" s="31"/>
      <c r="E4385" s="44"/>
      <c r="F4385" s="43"/>
      <c r="G4385" s="84"/>
      <c r="H4385" s="31"/>
      <c r="I4385" s="31"/>
      <c r="J4385" s="84"/>
      <c r="K4385" s="31"/>
      <c r="L4385" s="31"/>
      <c r="M4385" s="169"/>
      <c r="N4385" s="148"/>
      <c r="O4385" s="106"/>
      <c r="P4385" s="43"/>
      <c r="Q4385" s="31"/>
      <c r="R4385" s="84"/>
      <c r="S4385" s="31"/>
      <c r="T4385" s="31"/>
      <c r="U4385" s="169"/>
      <c r="V4385" s="150"/>
      <c r="W4385" s="141" t="str" cm="1">
        <f t="array" ref="W4385">IF(SUM(LEN(B4385:V4385))=0,"",IF(OR(OR(ISBLANK(F4385),SUM(LEN(C4385),LEN(D4385))=0),AND(NOT(E4385="Unknown"),ISBLANK(J4385)),AND(NOT(O4385="Unknown"),ISBLANK(R4385))),"Missing Information", INDEX(Table15[Entire Service Line Classification], MATCH(SUMIFS(Table15[Unique ID],Table15[System-Owned Portion],E4385,Table15[If Material Anything Other than "Lead" in Column E,Was Material Ever Previously Lead?],G4385,Table15[Customer-Owned Portion],O4385),Table15[Unique ID],0),0)))</f>
        <v/>
      </c>
      <c r="X4385"/>
    </row>
    <row r="4386" spans="2:24" x14ac:dyDescent="0.35">
      <c r="B4386" s="146"/>
      <c r="C4386" s="31"/>
      <c r="D4386" s="31"/>
      <c r="E4386" s="44"/>
      <c r="F4386" s="43"/>
      <c r="G4386" s="84"/>
      <c r="H4386" s="31"/>
      <c r="I4386" s="31"/>
      <c r="J4386" s="84"/>
      <c r="K4386" s="31"/>
      <c r="L4386" s="31"/>
      <c r="M4386" s="169"/>
      <c r="N4386" s="148"/>
      <c r="O4386" s="106"/>
      <c r="P4386" s="43"/>
      <c r="Q4386" s="31"/>
      <c r="R4386" s="84"/>
      <c r="S4386" s="31"/>
      <c r="T4386" s="31"/>
      <c r="U4386" s="169"/>
      <c r="V4386" s="150"/>
      <c r="W4386" s="141" t="str" cm="1">
        <f t="array" ref="W4386">IF(SUM(LEN(B4386:V4386))=0,"",IF(OR(OR(ISBLANK(F4386),SUM(LEN(C4386),LEN(D4386))=0),AND(NOT(E4386="Unknown"),ISBLANK(J4386)),AND(NOT(O4386="Unknown"),ISBLANK(R4386))),"Missing Information", INDEX(Table15[Entire Service Line Classification], MATCH(SUMIFS(Table15[Unique ID],Table15[System-Owned Portion],E4386,Table15[If Material Anything Other than "Lead" in Column E,Was Material Ever Previously Lead?],G4386,Table15[Customer-Owned Portion],O4386),Table15[Unique ID],0),0)))</f>
        <v/>
      </c>
      <c r="X4386"/>
    </row>
    <row r="4387" spans="2:24" x14ac:dyDescent="0.35">
      <c r="B4387" s="146"/>
      <c r="C4387" s="31"/>
      <c r="D4387" s="31"/>
      <c r="E4387" s="44"/>
      <c r="F4387" s="43"/>
      <c r="G4387" s="84"/>
      <c r="H4387" s="31"/>
      <c r="I4387" s="31"/>
      <c r="J4387" s="84"/>
      <c r="K4387" s="31"/>
      <c r="L4387" s="31"/>
      <c r="M4387" s="169"/>
      <c r="N4387" s="148"/>
      <c r="O4387" s="106"/>
      <c r="P4387" s="43"/>
      <c r="Q4387" s="31"/>
      <c r="R4387" s="84"/>
      <c r="S4387" s="31"/>
      <c r="T4387" s="31"/>
      <c r="U4387" s="169"/>
      <c r="V4387" s="150"/>
      <c r="W4387" s="141" t="str" cm="1">
        <f t="array" ref="W4387">IF(SUM(LEN(B4387:V4387))=0,"",IF(OR(OR(ISBLANK(F4387),SUM(LEN(C4387),LEN(D4387))=0),AND(NOT(E4387="Unknown"),ISBLANK(J4387)),AND(NOT(O4387="Unknown"),ISBLANK(R4387))),"Missing Information", INDEX(Table15[Entire Service Line Classification], MATCH(SUMIFS(Table15[Unique ID],Table15[System-Owned Portion],E4387,Table15[If Material Anything Other than "Lead" in Column E,Was Material Ever Previously Lead?],G4387,Table15[Customer-Owned Portion],O4387),Table15[Unique ID],0),0)))</f>
        <v/>
      </c>
      <c r="X4387"/>
    </row>
    <row r="4388" spans="2:24" x14ac:dyDescent="0.35">
      <c r="B4388" s="146"/>
      <c r="C4388" s="31"/>
      <c r="D4388" s="31"/>
      <c r="E4388" s="44"/>
      <c r="F4388" s="43"/>
      <c r="G4388" s="84"/>
      <c r="H4388" s="31"/>
      <c r="I4388" s="31"/>
      <c r="J4388" s="84"/>
      <c r="K4388" s="31"/>
      <c r="L4388" s="31"/>
      <c r="M4388" s="169"/>
      <c r="N4388" s="148"/>
      <c r="O4388" s="106"/>
      <c r="P4388" s="43"/>
      <c r="Q4388" s="31"/>
      <c r="R4388" s="84"/>
      <c r="S4388" s="31"/>
      <c r="T4388" s="31"/>
      <c r="U4388" s="169"/>
      <c r="V4388" s="150"/>
      <c r="W4388" s="141" t="str" cm="1">
        <f t="array" ref="W4388">IF(SUM(LEN(B4388:V4388))=0,"",IF(OR(OR(ISBLANK(F4388),SUM(LEN(C4388),LEN(D4388))=0),AND(NOT(E4388="Unknown"),ISBLANK(J4388)),AND(NOT(O4388="Unknown"),ISBLANK(R4388))),"Missing Information", INDEX(Table15[Entire Service Line Classification], MATCH(SUMIFS(Table15[Unique ID],Table15[System-Owned Portion],E4388,Table15[If Material Anything Other than "Lead" in Column E,Was Material Ever Previously Lead?],G4388,Table15[Customer-Owned Portion],O4388),Table15[Unique ID],0),0)))</f>
        <v/>
      </c>
      <c r="X4388"/>
    </row>
    <row r="4389" spans="2:24" x14ac:dyDescent="0.35">
      <c r="B4389" s="146"/>
      <c r="C4389" s="31"/>
      <c r="D4389" s="31"/>
      <c r="E4389" s="44"/>
      <c r="F4389" s="43"/>
      <c r="G4389" s="84"/>
      <c r="H4389" s="31"/>
      <c r="I4389" s="31"/>
      <c r="J4389" s="84"/>
      <c r="K4389" s="31"/>
      <c r="L4389" s="31"/>
      <c r="M4389" s="169"/>
      <c r="N4389" s="148"/>
      <c r="O4389" s="106"/>
      <c r="P4389" s="43"/>
      <c r="Q4389" s="31"/>
      <c r="R4389" s="84"/>
      <c r="S4389" s="31"/>
      <c r="T4389" s="31"/>
      <c r="U4389" s="169"/>
      <c r="V4389" s="150"/>
      <c r="W4389" s="141" t="str" cm="1">
        <f t="array" ref="W4389">IF(SUM(LEN(B4389:V4389))=0,"",IF(OR(OR(ISBLANK(F4389),SUM(LEN(C4389),LEN(D4389))=0),AND(NOT(E4389="Unknown"),ISBLANK(J4389)),AND(NOT(O4389="Unknown"),ISBLANK(R4389))),"Missing Information", INDEX(Table15[Entire Service Line Classification], MATCH(SUMIFS(Table15[Unique ID],Table15[System-Owned Portion],E4389,Table15[If Material Anything Other than "Lead" in Column E,Was Material Ever Previously Lead?],G4389,Table15[Customer-Owned Portion],O4389),Table15[Unique ID],0),0)))</f>
        <v/>
      </c>
      <c r="X4389"/>
    </row>
    <row r="4390" spans="2:24" x14ac:dyDescent="0.35">
      <c r="B4390" s="146"/>
      <c r="C4390" s="31"/>
      <c r="D4390" s="31"/>
      <c r="E4390" s="44"/>
      <c r="F4390" s="43"/>
      <c r="G4390" s="84"/>
      <c r="H4390" s="31"/>
      <c r="I4390" s="31"/>
      <c r="J4390" s="84"/>
      <c r="K4390" s="31"/>
      <c r="L4390" s="31"/>
      <c r="M4390" s="169"/>
      <c r="N4390" s="148"/>
      <c r="O4390" s="106"/>
      <c r="P4390" s="43"/>
      <c r="Q4390" s="31"/>
      <c r="R4390" s="84"/>
      <c r="S4390" s="31"/>
      <c r="T4390" s="31"/>
      <c r="U4390" s="169"/>
      <c r="V4390" s="150"/>
      <c r="W4390" s="141" t="str" cm="1">
        <f t="array" ref="W4390">IF(SUM(LEN(B4390:V4390))=0,"",IF(OR(OR(ISBLANK(F4390),SUM(LEN(C4390),LEN(D4390))=0),AND(NOT(E4390="Unknown"),ISBLANK(J4390)),AND(NOT(O4390="Unknown"),ISBLANK(R4390))),"Missing Information", INDEX(Table15[Entire Service Line Classification], MATCH(SUMIFS(Table15[Unique ID],Table15[System-Owned Portion],E4390,Table15[If Material Anything Other than "Lead" in Column E,Was Material Ever Previously Lead?],G4390,Table15[Customer-Owned Portion],O4390),Table15[Unique ID],0),0)))</f>
        <v/>
      </c>
      <c r="X4390"/>
    </row>
    <row r="4391" spans="2:24" x14ac:dyDescent="0.35">
      <c r="B4391" s="146"/>
      <c r="C4391" s="31"/>
      <c r="D4391" s="31"/>
      <c r="E4391" s="44"/>
      <c r="F4391" s="43"/>
      <c r="G4391" s="84"/>
      <c r="H4391" s="31"/>
      <c r="I4391" s="31"/>
      <c r="J4391" s="84"/>
      <c r="K4391" s="31"/>
      <c r="L4391" s="31"/>
      <c r="M4391" s="169"/>
      <c r="N4391" s="148"/>
      <c r="O4391" s="106"/>
      <c r="P4391" s="43"/>
      <c r="Q4391" s="31"/>
      <c r="R4391" s="84"/>
      <c r="S4391" s="31"/>
      <c r="T4391" s="31"/>
      <c r="U4391" s="169"/>
      <c r="V4391" s="150"/>
      <c r="W4391" s="141" t="str" cm="1">
        <f t="array" ref="W4391">IF(SUM(LEN(B4391:V4391))=0,"",IF(OR(OR(ISBLANK(F4391),SUM(LEN(C4391),LEN(D4391))=0),AND(NOT(E4391="Unknown"),ISBLANK(J4391)),AND(NOT(O4391="Unknown"),ISBLANK(R4391))),"Missing Information", INDEX(Table15[Entire Service Line Classification], MATCH(SUMIFS(Table15[Unique ID],Table15[System-Owned Portion],E4391,Table15[If Material Anything Other than "Lead" in Column E,Was Material Ever Previously Lead?],G4391,Table15[Customer-Owned Portion],O4391),Table15[Unique ID],0),0)))</f>
        <v/>
      </c>
      <c r="X4391"/>
    </row>
    <row r="4392" spans="2:24" x14ac:dyDescent="0.35">
      <c r="B4392" s="146"/>
      <c r="C4392" s="31"/>
      <c r="D4392" s="31"/>
      <c r="E4392" s="44"/>
      <c r="F4392" s="43"/>
      <c r="G4392" s="84"/>
      <c r="H4392" s="31"/>
      <c r="I4392" s="31"/>
      <c r="J4392" s="84"/>
      <c r="K4392" s="31"/>
      <c r="L4392" s="31"/>
      <c r="M4392" s="169"/>
      <c r="N4392" s="148"/>
      <c r="O4392" s="106"/>
      <c r="P4392" s="43"/>
      <c r="Q4392" s="31"/>
      <c r="R4392" s="84"/>
      <c r="S4392" s="31"/>
      <c r="T4392" s="31"/>
      <c r="U4392" s="169"/>
      <c r="V4392" s="150"/>
      <c r="W4392" s="141" t="str" cm="1">
        <f t="array" ref="W4392">IF(SUM(LEN(B4392:V4392))=0,"",IF(OR(OR(ISBLANK(F4392),SUM(LEN(C4392),LEN(D4392))=0),AND(NOT(E4392="Unknown"),ISBLANK(J4392)),AND(NOT(O4392="Unknown"),ISBLANK(R4392))),"Missing Information", INDEX(Table15[Entire Service Line Classification], MATCH(SUMIFS(Table15[Unique ID],Table15[System-Owned Portion],E4392,Table15[If Material Anything Other than "Lead" in Column E,Was Material Ever Previously Lead?],G4392,Table15[Customer-Owned Portion],O4392),Table15[Unique ID],0),0)))</f>
        <v/>
      </c>
      <c r="X4392"/>
    </row>
    <row r="4393" spans="2:24" x14ac:dyDescent="0.35">
      <c r="B4393" s="146"/>
      <c r="C4393" s="31"/>
      <c r="D4393" s="31"/>
      <c r="E4393" s="44"/>
      <c r="F4393" s="43"/>
      <c r="G4393" s="84"/>
      <c r="H4393" s="31"/>
      <c r="I4393" s="31"/>
      <c r="J4393" s="84"/>
      <c r="K4393" s="31"/>
      <c r="L4393" s="31"/>
      <c r="M4393" s="169"/>
      <c r="N4393" s="148"/>
      <c r="O4393" s="106"/>
      <c r="P4393" s="43"/>
      <c r="Q4393" s="31"/>
      <c r="R4393" s="84"/>
      <c r="S4393" s="31"/>
      <c r="T4393" s="31"/>
      <c r="U4393" s="169"/>
      <c r="V4393" s="150"/>
      <c r="W4393" s="141" t="str" cm="1">
        <f t="array" ref="W4393">IF(SUM(LEN(B4393:V4393))=0,"",IF(OR(OR(ISBLANK(F4393),SUM(LEN(C4393),LEN(D4393))=0),AND(NOT(E4393="Unknown"),ISBLANK(J4393)),AND(NOT(O4393="Unknown"),ISBLANK(R4393))),"Missing Information", INDEX(Table15[Entire Service Line Classification], MATCH(SUMIFS(Table15[Unique ID],Table15[System-Owned Portion],E4393,Table15[If Material Anything Other than "Lead" in Column E,Was Material Ever Previously Lead?],G4393,Table15[Customer-Owned Portion],O4393),Table15[Unique ID],0),0)))</f>
        <v/>
      </c>
      <c r="X4393"/>
    </row>
    <row r="4394" spans="2:24" x14ac:dyDescent="0.35">
      <c r="B4394" s="146"/>
      <c r="C4394" s="31"/>
      <c r="D4394" s="31"/>
      <c r="E4394" s="44"/>
      <c r="F4394" s="43"/>
      <c r="G4394" s="84"/>
      <c r="H4394" s="31"/>
      <c r="I4394" s="31"/>
      <c r="J4394" s="84"/>
      <c r="K4394" s="31"/>
      <c r="L4394" s="31"/>
      <c r="M4394" s="169"/>
      <c r="N4394" s="148"/>
      <c r="O4394" s="106"/>
      <c r="P4394" s="43"/>
      <c r="Q4394" s="31"/>
      <c r="R4394" s="84"/>
      <c r="S4394" s="31"/>
      <c r="T4394" s="31"/>
      <c r="U4394" s="169"/>
      <c r="V4394" s="150"/>
      <c r="W4394" s="141" t="str" cm="1">
        <f t="array" ref="W4394">IF(SUM(LEN(B4394:V4394))=0,"",IF(OR(OR(ISBLANK(F4394),SUM(LEN(C4394),LEN(D4394))=0),AND(NOT(E4394="Unknown"),ISBLANK(J4394)),AND(NOT(O4394="Unknown"),ISBLANK(R4394))),"Missing Information", INDEX(Table15[Entire Service Line Classification], MATCH(SUMIFS(Table15[Unique ID],Table15[System-Owned Portion],E4394,Table15[If Material Anything Other than "Lead" in Column E,Was Material Ever Previously Lead?],G4394,Table15[Customer-Owned Portion],O4394),Table15[Unique ID],0),0)))</f>
        <v/>
      </c>
      <c r="X4394"/>
    </row>
    <row r="4395" spans="2:24" x14ac:dyDescent="0.35">
      <c r="B4395" s="146"/>
      <c r="C4395" s="31"/>
      <c r="D4395" s="31"/>
      <c r="E4395" s="44"/>
      <c r="F4395" s="43"/>
      <c r="G4395" s="84"/>
      <c r="H4395" s="31"/>
      <c r="I4395" s="31"/>
      <c r="J4395" s="84"/>
      <c r="K4395" s="31"/>
      <c r="L4395" s="31"/>
      <c r="M4395" s="169"/>
      <c r="N4395" s="148"/>
      <c r="O4395" s="106"/>
      <c r="P4395" s="43"/>
      <c r="Q4395" s="31"/>
      <c r="R4395" s="84"/>
      <c r="S4395" s="31"/>
      <c r="T4395" s="31"/>
      <c r="U4395" s="169"/>
      <c r="V4395" s="150"/>
      <c r="W4395" s="141" t="str" cm="1">
        <f t="array" ref="W4395">IF(SUM(LEN(B4395:V4395))=0,"",IF(OR(OR(ISBLANK(F4395),SUM(LEN(C4395),LEN(D4395))=0),AND(NOT(E4395="Unknown"),ISBLANK(J4395)),AND(NOT(O4395="Unknown"),ISBLANK(R4395))),"Missing Information", INDEX(Table15[Entire Service Line Classification], MATCH(SUMIFS(Table15[Unique ID],Table15[System-Owned Portion],E4395,Table15[If Material Anything Other than "Lead" in Column E,Was Material Ever Previously Lead?],G4395,Table15[Customer-Owned Portion],O4395),Table15[Unique ID],0),0)))</f>
        <v/>
      </c>
      <c r="X4395"/>
    </row>
    <row r="4396" spans="2:24" x14ac:dyDescent="0.35">
      <c r="B4396" s="146"/>
      <c r="C4396" s="31"/>
      <c r="D4396" s="31"/>
      <c r="E4396" s="44"/>
      <c r="F4396" s="43"/>
      <c r="G4396" s="84"/>
      <c r="H4396" s="31"/>
      <c r="I4396" s="31"/>
      <c r="J4396" s="84"/>
      <c r="K4396" s="31"/>
      <c r="L4396" s="31"/>
      <c r="M4396" s="169"/>
      <c r="N4396" s="148"/>
      <c r="O4396" s="106"/>
      <c r="P4396" s="43"/>
      <c r="Q4396" s="31"/>
      <c r="R4396" s="84"/>
      <c r="S4396" s="31"/>
      <c r="T4396" s="31"/>
      <c r="U4396" s="169"/>
      <c r="V4396" s="150"/>
      <c r="W4396" s="141" t="str" cm="1">
        <f t="array" ref="W4396">IF(SUM(LEN(B4396:V4396))=0,"",IF(OR(OR(ISBLANK(F4396),SUM(LEN(C4396),LEN(D4396))=0),AND(NOT(E4396="Unknown"),ISBLANK(J4396)),AND(NOT(O4396="Unknown"),ISBLANK(R4396))),"Missing Information", INDEX(Table15[Entire Service Line Classification], MATCH(SUMIFS(Table15[Unique ID],Table15[System-Owned Portion],E4396,Table15[If Material Anything Other than "Lead" in Column E,Was Material Ever Previously Lead?],G4396,Table15[Customer-Owned Portion],O4396),Table15[Unique ID],0),0)))</f>
        <v/>
      </c>
      <c r="X4396"/>
    </row>
    <row r="4397" spans="2:24" x14ac:dyDescent="0.35">
      <c r="B4397" s="146"/>
      <c r="C4397" s="31"/>
      <c r="D4397" s="31"/>
      <c r="E4397" s="44"/>
      <c r="F4397" s="43"/>
      <c r="G4397" s="84"/>
      <c r="H4397" s="31"/>
      <c r="I4397" s="31"/>
      <c r="J4397" s="84"/>
      <c r="K4397" s="31"/>
      <c r="L4397" s="31"/>
      <c r="M4397" s="169"/>
      <c r="N4397" s="148"/>
      <c r="O4397" s="106"/>
      <c r="P4397" s="43"/>
      <c r="Q4397" s="31"/>
      <c r="R4397" s="84"/>
      <c r="S4397" s="31"/>
      <c r="T4397" s="31"/>
      <c r="U4397" s="169"/>
      <c r="V4397" s="150"/>
      <c r="W4397" s="141" t="str" cm="1">
        <f t="array" ref="W4397">IF(SUM(LEN(B4397:V4397))=0,"",IF(OR(OR(ISBLANK(F4397),SUM(LEN(C4397),LEN(D4397))=0),AND(NOT(E4397="Unknown"),ISBLANK(J4397)),AND(NOT(O4397="Unknown"),ISBLANK(R4397))),"Missing Information", INDEX(Table15[Entire Service Line Classification], MATCH(SUMIFS(Table15[Unique ID],Table15[System-Owned Portion],E4397,Table15[If Material Anything Other than "Lead" in Column E,Was Material Ever Previously Lead?],G4397,Table15[Customer-Owned Portion],O4397),Table15[Unique ID],0),0)))</f>
        <v/>
      </c>
      <c r="X4397"/>
    </row>
    <row r="4398" spans="2:24" x14ac:dyDescent="0.35">
      <c r="B4398" s="146"/>
      <c r="C4398" s="31"/>
      <c r="D4398" s="31"/>
      <c r="E4398" s="44"/>
      <c r="F4398" s="43"/>
      <c r="G4398" s="84"/>
      <c r="H4398" s="31"/>
      <c r="I4398" s="31"/>
      <c r="J4398" s="84"/>
      <c r="K4398" s="31"/>
      <c r="L4398" s="31"/>
      <c r="M4398" s="169"/>
      <c r="N4398" s="148"/>
      <c r="O4398" s="106"/>
      <c r="P4398" s="43"/>
      <c r="Q4398" s="31"/>
      <c r="R4398" s="84"/>
      <c r="S4398" s="31"/>
      <c r="T4398" s="31"/>
      <c r="U4398" s="169"/>
      <c r="V4398" s="150"/>
      <c r="W4398" s="141" t="str" cm="1">
        <f t="array" ref="W4398">IF(SUM(LEN(B4398:V4398))=0,"",IF(OR(OR(ISBLANK(F4398),SUM(LEN(C4398),LEN(D4398))=0),AND(NOT(E4398="Unknown"),ISBLANK(J4398)),AND(NOT(O4398="Unknown"),ISBLANK(R4398))),"Missing Information", INDEX(Table15[Entire Service Line Classification], MATCH(SUMIFS(Table15[Unique ID],Table15[System-Owned Portion],E4398,Table15[If Material Anything Other than "Lead" in Column E,Was Material Ever Previously Lead?],G4398,Table15[Customer-Owned Portion],O4398),Table15[Unique ID],0),0)))</f>
        <v/>
      </c>
      <c r="X4398"/>
    </row>
    <row r="4399" spans="2:24" x14ac:dyDescent="0.35">
      <c r="B4399" s="146"/>
      <c r="C4399" s="31"/>
      <c r="D4399" s="31"/>
      <c r="E4399" s="44"/>
      <c r="F4399" s="43"/>
      <c r="G4399" s="84"/>
      <c r="H4399" s="31"/>
      <c r="I4399" s="31"/>
      <c r="J4399" s="84"/>
      <c r="K4399" s="31"/>
      <c r="L4399" s="31"/>
      <c r="M4399" s="169"/>
      <c r="N4399" s="148"/>
      <c r="O4399" s="106"/>
      <c r="P4399" s="43"/>
      <c r="Q4399" s="31"/>
      <c r="R4399" s="84"/>
      <c r="S4399" s="31"/>
      <c r="T4399" s="31"/>
      <c r="U4399" s="169"/>
      <c r="V4399" s="150"/>
      <c r="W4399" s="141" t="str" cm="1">
        <f t="array" ref="W4399">IF(SUM(LEN(B4399:V4399))=0,"",IF(OR(OR(ISBLANK(F4399),SUM(LEN(C4399),LEN(D4399))=0),AND(NOT(E4399="Unknown"),ISBLANK(J4399)),AND(NOT(O4399="Unknown"),ISBLANK(R4399))),"Missing Information", INDEX(Table15[Entire Service Line Classification], MATCH(SUMIFS(Table15[Unique ID],Table15[System-Owned Portion],E4399,Table15[If Material Anything Other than "Lead" in Column E,Was Material Ever Previously Lead?],G4399,Table15[Customer-Owned Portion],O4399),Table15[Unique ID],0),0)))</f>
        <v/>
      </c>
      <c r="X4399"/>
    </row>
    <row r="4400" spans="2:24" x14ac:dyDescent="0.35">
      <c r="B4400" s="146"/>
      <c r="C4400" s="31"/>
      <c r="D4400" s="31"/>
      <c r="E4400" s="44"/>
      <c r="F4400" s="43"/>
      <c r="G4400" s="84"/>
      <c r="H4400" s="31"/>
      <c r="I4400" s="31"/>
      <c r="J4400" s="84"/>
      <c r="K4400" s="31"/>
      <c r="L4400" s="31"/>
      <c r="M4400" s="169"/>
      <c r="N4400" s="148"/>
      <c r="O4400" s="106"/>
      <c r="P4400" s="43"/>
      <c r="Q4400" s="31"/>
      <c r="R4400" s="84"/>
      <c r="S4400" s="31"/>
      <c r="T4400" s="31"/>
      <c r="U4400" s="169"/>
      <c r="V4400" s="150"/>
      <c r="W4400" s="141" t="str" cm="1">
        <f t="array" ref="W4400">IF(SUM(LEN(B4400:V4400))=0,"",IF(OR(OR(ISBLANK(F4400),SUM(LEN(C4400),LEN(D4400))=0),AND(NOT(E4400="Unknown"),ISBLANK(J4400)),AND(NOT(O4400="Unknown"),ISBLANK(R4400))),"Missing Information", INDEX(Table15[Entire Service Line Classification], MATCH(SUMIFS(Table15[Unique ID],Table15[System-Owned Portion],E4400,Table15[If Material Anything Other than "Lead" in Column E,Was Material Ever Previously Lead?],G4400,Table15[Customer-Owned Portion],O4400),Table15[Unique ID],0),0)))</f>
        <v/>
      </c>
      <c r="X4400"/>
    </row>
    <row r="4401" spans="2:24" x14ac:dyDescent="0.35">
      <c r="B4401" s="146"/>
      <c r="C4401" s="31"/>
      <c r="D4401" s="31"/>
      <c r="E4401" s="44"/>
      <c r="F4401" s="43"/>
      <c r="G4401" s="84"/>
      <c r="H4401" s="31"/>
      <c r="I4401" s="31"/>
      <c r="J4401" s="84"/>
      <c r="K4401" s="31"/>
      <c r="L4401" s="31"/>
      <c r="M4401" s="169"/>
      <c r="N4401" s="148"/>
      <c r="O4401" s="106"/>
      <c r="P4401" s="43"/>
      <c r="Q4401" s="31"/>
      <c r="R4401" s="84"/>
      <c r="S4401" s="31"/>
      <c r="T4401" s="31"/>
      <c r="U4401" s="169"/>
      <c r="V4401" s="150"/>
      <c r="W4401" s="141" t="str" cm="1">
        <f t="array" ref="W4401">IF(SUM(LEN(B4401:V4401))=0,"",IF(OR(OR(ISBLANK(F4401),SUM(LEN(C4401),LEN(D4401))=0),AND(NOT(E4401="Unknown"),ISBLANK(J4401)),AND(NOT(O4401="Unknown"),ISBLANK(R4401))),"Missing Information", INDEX(Table15[Entire Service Line Classification], MATCH(SUMIFS(Table15[Unique ID],Table15[System-Owned Portion],E4401,Table15[If Material Anything Other than "Lead" in Column E,Was Material Ever Previously Lead?],G4401,Table15[Customer-Owned Portion],O4401),Table15[Unique ID],0),0)))</f>
        <v/>
      </c>
      <c r="X4401"/>
    </row>
    <row r="4402" spans="2:24" x14ac:dyDescent="0.35">
      <c r="B4402" s="146"/>
      <c r="C4402" s="31"/>
      <c r="D4402" s="31"/>
      <c r="E4402" s="44"/>
      <c r="F4402" s="43"/>
      <c r="G4402" s="84"/>
      <c r="H4402" s="31"/>
      <c r="I4402" s="31"/>
      <c r="J4402" s="84"/>
      <c r="K4402" s="31"/>
      <c r="L4402" s="31"/>
      <c r="M4402" s="169"/>
      <c r="N4402" s="148"/>
      <c r="O4402" s="106"/>
      <c r="P4402" s="43"/>
      <c r="Q4402" s="31"/>
      <c r="R4402" s="84"/>
      <c r="S4402" s="31"/>
      <c r="T4402" s="31"/>
      <c r="U4402" s="169"/>
      <c r="V4402" s="150"/>
      <c r="W4402" s="141" t="str" cm="1">
        <f t="array" ref="W4402">IF(SUM(LEN(B4402:V4402))=0,"",IF(OR(OR(ISBLANK(F4402),SUM(LEN(C4402),LEN(D4402))=0),AND(NOT(E4402="Unknown"),ISBLANK(J4402)),AND(NOT(O4402="Unknown"),ISBLANK(R4402))),"Missing Information", INDEX(Table15[Entire Service Line Classification], MATCH(SUMIFS(Table15[Unique ID],Table15[System-Owned Portion],E4402,Table15[If Material Anything Other than "Lead" in Column E,Was Material Ever Previously Lead?],G4402,Table15[Customer-Owned Portion],O4402),Table15[Unique ID],0),0)))</f>
        <v/>
      </c>
      <c r="X4402"/>
    </row>
    <row r="4403" spans="2:24" x14ac:dyDescent="0.35">
      <c r="B4403" s="146"/>
      <c r="C4403" s="31"/>
      <c r="D4403" s="31"/>
      <c r="E4403" s="44"/>
      <c r="F4403" s="43"/>
      <c r="G4403" s="84"/>
      <c r="H4403" s="31"/>
      <c r="I4403" s="31"/>
      <c r="J4403" s="84"/>
      <c r="K4403" s="31"/>
      <c r="L4403" s="31"/>
      <c r="M4403" s="169"/>
      <c r="N4403" s="148"/>
      <c r="O4403" s="106"/>
      <c r="P4403" s="43"/>
      <c r="Q4403" s="31"/>
      <c r="R4403" s="84"/>
      <c r="S4403" s="31"/>
      <c r="T4403" s="31"/>
      <c r="U4403" s="169"/>
      <c r="V4403" s="150"/>
      <c r="W4403" s="141" t="str" cm="1">
        <f t="array" ref="W4403">IF(SUM(LEN(B4403:V4403))=0,"",IF(OR(OR(ISBLANK(F4403),SUM(LEN(C4403),LEN(D4403))=0),AND(NOT(E4403="Unknown"),ISBLANK(J4403)),AND(NOT(O4403="Unknown"),ISBLANK(R4403))),"Missing Information", INDEX(Table15[Entire Service Line Classification], MATCH(SUMIFS(Table15[Unique ID],Table15[System-Owned Portion],E4403,Table15[If Material Anything Other than "Lead" in Column E,Was Material Ever Previously Lead?],G4403,Table15[Customer-Owned Portion],O4403),Table15[Unique ID],0),0)))</f>
        <v/>
      </c>
      <c r="X4403"/>
    </row>
    <row r="4404" spans="2:24" x14ac:dyDescent="0.35">
      <c r="B4404" s="146"/>
      <c r="C4404" s="31"/>
      <c r="D4404" s="31"/>
      <c r="E4404" s="44"/>
      <c r="F4404" s="43"/>
      <c r="G4404" s="84"/>
      <c r="H4404" s="31"/>
      <c r="I4404" s="31"/>
      <c r="J4404" s="84"/>
      <c r="K4404" s="31"/>
      <c r="L4404" s="31"/>
      <c r="M4404" s="169"/>
      <c r="N4404" s="148"/>
      <c r="O4404" s="106"/>
      <c r="P4404" s="43"/>
      <c r="Q4404" s="31"/>
      <c r="R4404" s="84"/>
      <c r="S4404" s="31"/>
      <c r="T4404" s="31"/>
      <c r="U4404" s="169"/>
      <c r="V4404" s="150"/>
      <c r="W4404" s="141" t="str" cm="1">
        <f t="array" ref="W4404">IF(SUM(LEN(B4404:V4404))=0,"",IF(OR(OR(ISBLANK(F4404),SUM(LEN(C4404),LEN(D4404))=0),AND(NOT(E4404="Unknown"),ISBLANK(J4404)),AND(NOT(O4404="Unknown"),ISBLANK(R4404))),"Missing Information", INDEX(Table15[Entire Service Line Classification], MATCH(SUMIFS(Table15[Unique ID],Table15[System-Owned Portion],E4404,Table15[If Material Anything Other than "Lead" in Column E,Was Material Ever Previously Lead?],G4404,Table15[Customer-Owned Portion],O4404),Table15[Unique ID],0),0)))</f>
        <v/>
      </c>
      <c r="X4404"/>
    </row>
    <row r="4405" spans="2:24" x14ac:dyDescent="0.35">
      <c r="B4405" s="146"/>
      <c r="C4405" s="31"/>
      <c r="D4405" s="31"/>
      <c r="E4405" s="44"/>
      <c r="F4405" s="43"/>
      <c r="G4405" s="84"/>
      <c r="H4405" s="31"/>
      <c r="I4405" s="31"/>
      <c r="J4405" s="84"/>
      <c r="K4405" s="31"/>
      <c r="L4405" s="31"/>
      <c r="M4405" s="169"/>
      <c r="N4405" s="148"/>
      <c r="O4405" s="106"/>
      <c r="P4405" s="43"/>
      <c r="Q4405" s="31"/>
      <c r="R4405" s="84"/>
      <c r="S4405" s="31"/>
      <c r="T4405" s="31"/>
      <c r="U4405" s="169"/>
      <c r="V4405" s="150"/>
      <c r="W4405" s="141" t="str" cm="1">
        <f t="array" ref="W4405">IF(SUM(LEN(B4405:V4405))=0,"",IF(OR(OR(ISBLANK(F4405),SUM(LEN(C4405),LEN(D4405))=0),AND(NOT(E4405="Unknown"),ISBLANK(J4405)),AND(NOT(O4405="Unknown"),ISBLANK(R4405))),"Missing Information", INDEX(Table15[Entire Service Line Classification], MATCH(SUMIFS(Table15[Unique ID],Table15[System-Owned Portion],E4405,Table15[If Material Anything Other than "Lead" in Column E,Was Material Ever Previously Lead?],G4405,Table15[Customer-Owned Portion],O4405),Table15[Unique ID],0),0)))</f>
        <v/>
      </c>
      <c r="X4405"/>
    </row>
    <row r="4406" spans="2:24" x14ac:dyDescent="0.35">
      <c r="B4406" s="146"/>
      <c r="C4406" s="31"/>
      <c r="D4406" s="31"/>
      <c r="E4406" s="44"/>
      <c r="F4406" s="43"/>
      <c r="G4406" s="84"/>
      <c r="H4406" s="31"/>
      <c r="I4406" s="31"/>
      <c r="J4406" s="84"/>
      <c r="K4406" s="31"/>
      <c r="L4406" s="31"/>
      <c r="M4406" s="169"/>
      <c r="N4406" s="148"/>
      <c r="O4406" s="106"/>
      <c r="P4406" s="43"/>
      <c r="Q4406" s="31"/>
      <c r="R4406" s="84"/>
      <c r="S4406" s="31"/>
      <c r="T4406" s="31"/>
      <c r="U4406" s="169"/>
      <c r="V4406" s="150"/>
      <c r="W4406" s="141" t="str" cm="1">
        <f t="array" ref="W4406">IF(SUM(LEN(B4406:V4406))=0,"",IF(OR(OR(ISBLANK(F4406),SUM(LEN(C4406),LEN(D4406))=0),AND(NOT(E4406="Unknown"),ISBLANK(J4406)),AND(NOT(O4406="Unknown"),ISBLANK(R4406))),"Missing Information", INDEX(Table15[Entire Service Line Classification], MATCH(SUMIFS(Table15[Unique ID],Table15[System-Owned Portion],E4406,Table15[If Material Anything Other than "Lead" in Column E,Was Material Ever Previously Lead?],G4406,Table15[Customer-Owned Portion],O4406),Table15[Unique ID],0),0)))</f>
        <v/>
      </c>
      <c r="X4406"/>
    </row>
    <row r="4407" spans="2:24" x14ac:dyDescent="0.35">
      <c r="B4407" s="146"/>
      <c r="C4407" s="31"/>
      <c r="D4407" s="31"/>
      <c r="E4407" s="44"/>
      <c r="F4407" s="43"/>
      <c r="G4407" s="84"/>
      <c r="H4407" s="31"/>
      <c r="I4407" s="31"/>
      <c r="J4407" s="84"/>
      <c r="K4407" s="31"/>
      <c r="L4407" s="31"/>
      <c r="M4407" s="169"/>
      <c r="N4407" s="148"/>
      <c r="O4407" s="106"/>
      <c r="P4407" s="43"/>
      <c r="Q4407" s="31"/>
      <c r="R4407" s="84"/>
      <c r="S4407" s="31"/>
      <c r="T4407" s="31"/>
      <c r="U4407" s="169"/>
      <c r="V4407" s="150"/>
      <c r="W4407" s="141" t="str" cm="1">
        <f t="array" ref="W4407">IF(SUM(LEN(B4407:V4407))=0,"",IF(OR(OR(ISBLANK(F4407),SUM(LEN(C4407),LEN(D4407))=0),AND(NOT(E4407="Unknown"),ISBLANK(J4407)),AND(NOT(O4407="Unknown"),ISBLANK(R4407))),"Missing Information", INDEX(Table15[Entire Service Line Classification], MATCH(SUMIFS(Table15[Unique ID],Table15[System-Owned Portion],E4407,Table15[If Material Anything Other than "Lead" in Column E,Was Material Ever Previously Lead?],G4407,Table15[Customer-Owned Portion],O4407),Table15[Unique ID],0),0)))</f>
        <v/>
      </c>
      <c r="X4407"/>
    </row>
    <row r="4408" spans="2:24" x14ac:dyDescent="0.35">
      <c r="B4408" s="146"/>
      <c r="C4408" s="31"/>
      <c r="D4408" s="31"/>
      <c r="E4408" s="44"/>
      <c r="F4408" s="43"/>
      <c r="G4408" s="84"/>
      <c r="H4408" s="31"/>
      <c r="I4408" s="31"/>
      <c r="J4408" s="84"/>
      <c r="K4408" s="31"/>
      <c r="L4408" s="31"/>
      <c r="M4408" s="169"/>
      <c r="N4408" s="148"/>
      <c r="O4408" s="106"/>
      <c r="P4408" s="43"/>
      <c r="Q4408" s="31"/>
      <c r="R4408" s="84"/>
      <c r="S4408" s="31"/>
      <c r="T4408" s="31"/>
      <c r="U4408" s="169"/>
      <c r="V4408" s="150"/>
      <c r="W4408" s="141" t="str" cm="1">
        <f t="array" ref="W4408">IF(SUM(LEN(B4408:V4408))=0,"",IF(OR(OR(ISBLANK(F4408),SUM(LEN(C4408),LEN(D4408))=0),AND(NOT(E4408="Unknown"),ISBLANK(J4408)),AND(NOT(O4408="Unknown"),ISBLANK(R4408))),"Missing Information", INDEX(Table15[Entire Service Line Classification], MATCH(SUMIFS(Table15[Unique ID],Table15[System-Owned Portion],E4408,Table15[If Material Anything Other than "Lead" in Column E,Was Material Ever Previously Lead?],G4408,Table15[Customer-Owned Portion],O4408),Table15[Unique ID],0),0)))</f>
        <v/>
      </c>
      <c r="X4408"/>
    </row>
    <row r="4409" spans="2:24" x14ac:dyDescent="0.35">
      <c r="B4409" s="146"/>
      <c r="C4409" s="31"/>
      <c r="D4409" s="31"/>
      <c r="E4409" s="44"/>
      <c r="F4409" s="43"/>
      <c r="G4409" s="84"/>
      <c r="H4409" s="31"/>
      <c r="I4409" s="31"/>
      <c r="J4409" s="84"/>
      <c r="K4409" s="31"/>
      <c r="L4409" s="31"/>
      <c r="M4409" s="169"/>
      <c r="N4409" s="148"/>
      <c r="O4409" s="106"/>
      <c r="P4409" s="43"/>
      <c r="Q4409" s="31"/>
      <c r="R4409" s="84"/>
      <c r="S4409" s="31"/>
      <c r="T4409" s="31"/>
      <c r="U4409" s="169"/>
      <c r="V4409" s="150"/>
      <c r="W4409" s="141" t="str" cm="1">
        <f t="array" ref="W4409">IF(SUM(LEN(B4409:V4409))=0,"",IF(OR(OR(ISBLANK(F4409),SUM(LEN(C4409),LEN(D4409))=0),AND(NOT(E4409="Unknown"),ISBLANK(J4409)),AND(NOT(O4409="Unknown"),ISBLANK(R4409))),"Missing Information", INDEX(Table15[Entire Service Line Classification], MATCH(SUMIFS(Table15[Unique ID],Table15[System-Owned Portion],E4409,Table15[If Material Anything Other than "Lead" in Column E,Was Material Ever Previously Lead?],G4409,Table15[Customer-Owned Portion],O4409),Table15[Unique ID],0),0)))</f>
        <v/>
      </c>
      <c r="X4409"/>
    </row>
    <row r="4410" spans="2:24" x14ac:dyDescent="0.35">
      <c r="B4410" s="146"/>
      <c r="C4410" s="31"/>
      <c r="D4410" s="31"/>
      <c r="E4410" s="44"/>
      <c r="F4410" s="43"/>
      <c r="G4410" s="84"/>
      <c r="H4410" s="31"/>
      <c r="I4410" s="31"/>
      <c r="J4410" s="84"/>
      <c r="K4410" s="31"/>
      <c r="L4410" s="31"/>
      <c r="M4410" s="169"/>
      <c r="N4410" s="148"/>
      <c r="O4410" s="106"/>
      <c r="P4410" s="43"/>
      <c r="Q4410" s="31"/>
      <c r="R4410" s="84"/>
      <c r="S4410" s="31"/>
      <c r="T4410" s="31"/>
      <c r="U4410" s="169"/>
      <c r="V4410" s="150"/>
      <c r="W4410" s="141" t="str" cm="1">
        <f t="array" ref="W4410">IF(SUM(LEN(B4410:V4410))=0,"",IF(OR(OR(ISBLANK(F4410),SUM(LEN(C4410),LEN(D4410))=0),AND(NOT(E4410="Unknown"),ISBLANK(J4410)),AND(NOT(O4410="Unknown"),ISBLANK(R4410))),"Missing Information", INDEX(Table15[Entire Service Line Classification], MATCH(SUMIFS(Table15[Unique ID],Table15[System-Owned Portion],E4410,Table15[If Material Anything Other than "Lead" in Column E,Was Material Ever Previously Lead?],G4410,Table15[Customer-Owned Portion],O4410),Table15[Unique ID],0),0)))</f>
        <v/>
      </c>
      <c r="X4410"/>
    </row>
    <row r="4411" spans="2:24" x14ac:dyDescent="0.35">
      <c r="B4411" s="146"/>
      <c r="C4411" s="31"/>
      <c r="D4411" s="31"/>
      <c r="E4411" s="44"/>
      <c r="F4411" s="43"/>
      <c r="G4411" s="84"/>
      <c r="H4411" s="31"/>
      <c r="I4411" s="31"/>
      <c r="J4411" s="84"/>
      <c r="K4411" s="31"/>
      <c r="L4411" s="31"/>
      <c r="M4411" s="169"/>
      <c r="N4411" s="148"/>
      <c r="O4411" s="106"/>
      <c r="P4411" s="43"/>
      <c r="Q4411" s="31"/>
      <c r="R4411" s="84"/>
      <c r="S4411" s="31"/>
      <c r="T4411" s="31"/>
      <c r="U4411" s="169"/>
      <c r="V4411" s="150"/>
      <c r="W4411" s="141" t="str" cm="1">
        <f t="array" ref="W4411">IF(SUM(LEN(B4411:V4411))=0,"",IF(OR(OR(ISBLANK(F4411),SUM(LEN(C4411),LEN(D4411))=0),AND(NOT(E4411="Unknown"),ISBLANK(J4411)),AND(NOT(O4411="Unknown"),ISBLANK(R4411))),"Missing Information", INDEX(Table15[Entire Service Line Classification], MATCH(SUMIFS(Table15[Unique ID],Table15[System-Owned Portion],E4411,Table15[If Material Anything Other than "Lead" in Column E,Was Material Ever Previously Lead?],G4411,Table15[Customer-Owned Portion],O4411),Table15[Unique ID],0),0)))</f>
        <v/>
      </c>
      <c r="X4411"/>
    </row>
    <row r="4412" spans="2:24" x14ac:dyDescent="0.35">
      <c r="B4412" s="146"/>
      <c r="C4412" s="31"/>
      <c r="D4412" s="31"/>
      <c r="E4412" s="44"/>
      <c r="F4412" s="43"/>
      <c r="G4412" s="84"/>
      <c r="H4412" s="31"/>
      <c r="I4412" s="31"/>
      <c r="J4412" s="84"/>
      <c r="K4412" s="31"/>
      <c r="L4412" s="31"/>
      <c r="M4412" s="169"/>
      <c r="N4412" s="148"/>
      <c r="O4412" s="106"/>
      <c r="P4412" s="43"/>
      <c r="Q4412" s="31"/>
      <c r="R4412" s="84"/>
      <c r="S4412" s="31"/>
      <c r="T4412" s="31"/>
      <c r="U4412" s="169"/>
      <c r="V4412" s="150"/>
      <c r="W4412" s="141" t="str" cm="1">
        <f t="array" ref="W4412">IF(SUM(LEN(B4412:V4412))=0,"",IF(OR(OR(ISBLANK(F4412),SUM(LEN(C4412),LEN(D4412))=0),AND(NOT(E4412="Unknown"),ISBLANK(J4412)),AND(NOT(O4412="Unknown"),ISBLANK(R4412))),"Missing Information", INDEX(Table15[Entire Service Line Classification], MATCH(SUMIFS(Table15[Unique ID],Table15[System-Owned Portion],E4412,Table15[If Material Anything Other than "Lead" in Column E,Was Material Ever Previously Lead?],G4412,Table15[Customer-Owned Portion],O4412),Table15[Unique ID],0),0)))</f>
        <v/>
      </c>
      <c r="X4412"/>
    </row>
    <row r="4413" spans="2:24" x14ac:dyDescent="0.35">
      <c r="B4413" s="146"/>
      <c r="C4413" s="31"/>
      <c r="D4413" s="31"/>
      <c r="E4413" s="44"/>
      <c r="F4413" s="43"/>
      <c r="G4413" s="84"/>
      <c r="H4413" s="31"/>
      <c r="I4413" s="31"/>
      <c r="J4413" s="84"/>
      <c r="K4413" s="31"/>
      <c r="L4413" s="31"/>
      <c r="M4413" s="169"/>
      <c r="N4413" s="148"/>
      <c r="O4413" s="106"/>
      <c r="P4413" s="43"/>
      <c r="Q4413" s="31"/>
      <c r="R4413" s="84"/>
      <c r="S4413" s="31"/>
      <c r="T4413" s="31"/>
      <c r="U4413" s="169"/>
      <c r="V4413" s="150"/>
      <c r="W4413" s="141" t="str" cm="1">
        <f t="array" ref="W4413">IF(SUM(LEN(B4413:V4413))=0,"",IF(OR(OR(ISBLANK(F4413),SUM(LEN(C4413),LEN(D4413))=0),AND(NOT(E4413="Unknown"),ISBLANK(J4413)),AND(NOT(O4413="Unknown"),ISBLANK(R4413))),"Missing Information", INDEX(Table15[Entire Service Line Classification], MATCH(SUMIFS(Table15[Unique ID],Table15[System-Owned Portion],E4413,Table15[If Material Anything Other than "Lead" in Column E,Was Material Ever Previously Lead?],G4413,Table15[Customer-Owned Portion],O4413),Table15[Unique ID],0),0)))</f>
        <v/>
      </c>
      <c r="X4413"/>
    </row>
    <row r="4414" spans="2:24" x14ac:dyDescent="0.35">
      <c r="B4414" s="146"/>
      <c r="C4414" s="31"/>
      <c r="D4414" s="31"/>
      <c r="E4414" s="44"/>
      <c r="F4414" s="43"/>
      <c r="G4414" s="84"/>
      <c r="H4414" s="31"/>
      <c r="I4414" s="31"/>
      <c r="J4414" s="84"/>
      <c r="K4414" s="31"/>
      <c r="L4414" s="31"/>
      <c r="M4414" s="169"/>
      <c r="N4414" s="148"/>
      <c r="O4414" s="106"/>
      <c r="P4414" s="43"/>
      <c r="Q4414" s="31"/>
      <c r="R4414" s="84"/>
      <c r="S4414" s="31"/>
      <c r="T4414" s="31"/>
      <c r="U4414" s="169"/>
      <c r="V4414" s="150"/>
      <c r="W4414" s="141" t="str" cm="1">
        <f t="array" ref="W4414">IF(SUM(LEN(B4414:V4414))=0,"",IF(OR(OR(ISBLANK(F4414),SUM(LEN(C4414),LEN(D4414))=0),AND(NOT(E4414="Unknown"),ISBLANK(J4414)),AND(NOT(O4414="Unknown"),ISBLANK(R4414))),"Missing Information", INDEX(Table15[Entire Service Line Classification], MATCH(SUMIFS(Table15[Unique ID],Table15[System-Owned Portion],E4414,Table15[If Material Anything Other than "Lead" in Column E,Was Material Ever Previously Lead?],G4414,Table15[Customer-Owned Portion],O4414),Table15[Unique ID],0),0)))</f>
        <v/>
      </c>
      <c r="X4414"/>
    </row>
    <row r="4415" spans="2:24" x14ac:dyDescent="0.35">
      <c r="B4415" s="146"/>
      <c r="C4415" s="31"/>
      <c r="D4415" s="31"/>
      <c r="E4415" s="44"/>
      <c r="F4415" s="43"/>
      <c r="G4415" s="84"/>
      <c r="H4415" s="31"/>
      <c r="I4415" s="31"/>
      <c r="J4415" s="84"/>
      <c r="K4415" s="31"/>
      <c r="L4415" s="31"/>
      <c r="M4415" s="169"/>
      <c r="N4415" s="148"/>
      <c r="O4415" s="106"/>
      <c r="P4415" s="43"/>
      <c r="Q4415" s="31"/>
      <c r="R4415" s="84"/>
      <c r="S4415" s="31"/>
      <c r="T4415" s="31"/>
      <c r="U4415" s="169"/>
      <c r="V4415" s="150"/>
      <c r="W4415" s="141" t="str" cm="1">
        <f t="array" ref="W4415">IF(SUM(LEN(B4415:V4415))=0,"",IF(OR(OR(ISBLANK(F4415),SUM(LEN(C4415),LEN(D4415))=0),AND(NOT(E4415="Unknown"),ISBLANK(J4415)),AND(NOT(O4415="Unknown"),ISBLANK(R4415))),"Missing Information", INDEX(Table15[Entire Service Line Classification], MATCH(SUMIFS(Table15[Unique ID],Table15[System-Owned Portion],E4415,Table15[If Material Anything Other than "Lead" in Column E,Was Material Ever Previously Lead?],G4415,Table15[Customer-Owned Portion],O4415),Table15[Unique ID],0),0)))</f>
        <v/>
      </c>
      <c r="X4415"/>
    </row>
    <row r="4416" spans="2:24" x14ac:dyDescent="0.35">
      <c r="B4416" s="146"/>
      <c r="C4416" s="31"/>
      <c r="D4416" s="31"/>
      <c r="E4416" s="44"/>
      <c r="F4416" s="43"/>
      <c r="G4416" s="84"/>
      <c r="H4416" s="31"/>
      <c r="I4416" s="31"/>
      <c r="J4416" s="84"/>
      <c r="K4416" s="31"/>
      <c r="L4416" s="31"/>
      <c r="M4416" s="169"/>
      <c r="N4416" s="148"/>
      <c r="O4416" s="106"/>
      <c r="P4416" s="43"/>
      <c r="Q4416" s="31"/>
      <c r="R4416" s="84"/>
      <c r="S4416" s="31"/>
      <c r="T4416" s="31"/>
      <c r="U4416" s="169"/>
      <c r="V4416" s="150"/>
      <c r="W4416" s="141" t="str" cm="1">
        <f t="array" ref="W4416">IF(SUM(LEN(B4416:V4416))=0,"",IF(OR(OR(ISBLANK(F4416),SUM(LEN(C4416),LEN(D4416))=0),AND(NOT(E4416="Unknown"),ISBLANK(J4416)),AND(NOT(O4416="Unknown"),ISBLANK(R4416))),"Missing Information", INDEX(Table15[Entire Service Line Classification], MATCH(SUMIFS(Table15[Unique ID],Table15[System-Owned Portion],E4416,Table15[If Material Anything Other than "Lead" in Column E,Was Material Ever Previously Lead?],G4416,Table15[Customer-Owned Portion],O4416),Table15[Unique ID],0),0)))</f>
        <v/>
      </c>
      <c r="X4416"/>
    </row>
    <row r="4417" spans="2:24" x14ac:dyDescent="0.35">
      <c r="B4417" s="146"/>
      <c r="C4417" s="31"/>
      <c r="D4417" s="31"/>
      <c r="E4417" s="44"/>
      <c r="F4417" s="43"/>
      <c r="G4417" s="84"/>
      <c r="H4417" s="31"/>
      <c r="I4417" s="31"/>
      <c r="J4417" s="84"/>
      <c r="K4417" s="31"/>
      <c r="L4417" s="31"/>
      <c r="M4417" s="169"/>
      <c r="N4417" s="148"/>
      <c r="O4417" s="106"/>
      <c r="P4417" s="43"/>
      <c r="Q4417" s="31"/>
      <c r="R4417" s="84"/>
      <c r="S4417" s="31"/>
      <c r="T4417" s="31"/>
      <c r="U4417" s="169"/>
      <c r="V4417" s="150"/>
      <c r="W4417" s="141" t="str" cm="1">
        <f t="array" ref="W4417">IF(SUM(LEN(B4417:V4417))=0,"",IF(OR(OR(ISBLANK(F4417),SUM(LEN(C4417),LEN(D4417))=0),AND(NOT(E4417="Unknown"),ISBLANK(J4417)),AND(NOT(O4417="Unknown"),ISBLANK(R4417))),"Missing Information", INDEX(Table15[Entire Service Line Classification], MATCH(SUMIFS(Table15[Unique ID],Table15[System-Owned Portion],E4417,Table15[If Material Anything Other than "Lead" in Column E,Was Material Ever Previously Lead?],G4417,Table15[Customer-Owned Portion],O4417),Table15[Unique ID],0),0)))</f>
        <v/>
      </c>
      <c r="X4417"/>
    </row>
    <row r="4418" spans="2:24" x14ac:dyDescent="0.35">
      <c r="B4418" s="146"/>
      <c r="C4418" s="31"/>
      <c r="D4418" s="31"/>
      <c r="E4418" s="44"/>
      <c r="F4418" s="43"/>
      <c r="G4418" s="84"/>
      <c r="H4418" s="31"/>
      <c r="I4418" s="31"/>
      <c r="J4418" s="84"/>
      <c r="K4418" s="31"/>
      <c r="L4418" s="31"/>
      <c r="M4418" s="169"/>
      <c r="N4418" s="148"/>
      <c r="O4418" s="106"/>
      <c r="P4418" s="43"/>
      <c r="Q4418" s="31"/>
      <c r="R4418" s="84"/>
      <c r="S4418" s="31"/>
      <c r="T4418" s="31"/>
      <c r="U4418" s="169"/>
      <c r="V4418" s="150"/>
      <c r="W4418" s="141" t="str" cm="1">
        <f t="array" ref="W4418">IF(SUM(LEN(B4418:V4418))=0,"",IF(OR(OR(ISBLANK(F4418),SUM(LEN(C4418),LEN(D4418))=0),AND(NOT(E4418="Unknown"),ISBLANK(J4418)),AND(NOT(O4418="Unknown"),ISBLANK(R4418))),"Missing Information", INDEX(Table15[Entire Service Line Classification], MATCH(SUMIFS(Table15[Unique ID],Table15[System-Owned Portion],E4418,Table15[If Material Anything Other than "Lead" in Column E,Was Material Ever Previously Lead?],G4418,Table15[Customer-Owned Portion],O4418),Table15[Unique ID],0),0)))</f>
        <v/>
      </c>
      <c r="X4418"/>
    </row>
    <row r="4419" spans="2:24" x14ac:dyDescent="0.35">
      <c r="B4419" s="146"/>
      <c r="C4419" s="31"/>
      <c r="D4419" s="31"/>
      <c r="E4419" s="44"/>
      <c r="F4419" s="43"/>
      <c r="G4419" s="84"/>
      <c r="H4419" s="31"/>
      <c r="I4419" s="31"/>
      <c r="J4419" s="84"/>
      <c r="K4419" s="31"/>
      <c r="L4419" s="31"/>
      <c r="M4419" s="169"/>
      <c r="N4419" s="148"/>
      <c r="O4419" s="106"/>
      <c r="P4419" s="43"/>
      <c r="Q4419" s="31"/>
      <c r="R4419" s="84"/>
      <c r="S4419" s="31"/>
      <c r="T4419" s="31"/>
      <c r="U4419" s="169"/>
      <c r="V4419" s="150"/>
      <c r="W4419" s="141" t="str" cm="1">
        <f t="array" ref="W4419">IF(SUM(LEN(B4419:V4419))=0,"",IF(OR(OR(ISBLANK(F4419),SUM(LEN(C4419),LEN(D4419))=0),AND(NOT(E4419="Unknown"),ISBLANK(J4419)),AND(NOT(O4419="Unknown"),ISBLANK(R4419))),"Missing Information", INDEX(Table15[Entire Service Line Classification], MATCH(SUMIFS(Table15[Unique ID],Table15[System-Owned Portion],E4419,Table15[If Material Anything Other than "Lead" in Column E,Was Material Ever Previously Lead?],G4419,Table15[Customer-Owned Portion],O4419),Table15[Unique ID],0),0)))</f>
        <v/>
      </c>
      <c r="X4419"/>
    </row>
    <row r="4420" spans="2:24" x14ac:dyDescent="0.35">
      <c r="B4420" s="146"/>
      <c r="C4420" s="31"/>
      <c r="D4420" s="31"/>
      <c r="E4420" s="44"/>
      <c r="F4420" s="43"/>
      <c r="G4420" s="84"/>
      <c r="H4420" s="31"/>
      <c r="I4420" s="31"/>
      <c r="J4420" s="84"/>
      <c r="K4420" s="31"/>
      <c r="L4420" s="31"/>
      <c r="M4420" s="169"/>
      <c r="N4420" s="148"/>
      <c r="O4420" s="106"/>
      <c r="P4420" s="43"/>
      <c r="Q4420" s="31"/>
      <c r="R4420" s="84"/>
      <c r="S4420" s="31"/>
      <c r="T4420" s="31"/>
      <c r="U4420" s="169"/>
      <c r="V4420" s="150"/>
      <c r="W4420" s="141" t="str" cm="1">
        <f t="array" ref="W4420">IF(SUM(LEN(B4420:V4420))=0,"",IF(OR(OR(ISBLANK(F4420),SUM(LEN(C4420),LEN(D4420))=0),AND(NOT(E4420="Unknown"),ISBLANK(J4420)),AND(NOT(O4420="Unknown"),ISBLANK(R4420))),"Missing Information", INDEX(Table15[Entire Service Line Classification], MATCH(SUMIFS(Table15[Unique ID],Table15[System-Owned Portion],E4420,Table15[If Material Anything Other than "Lead" in Column E,Was Material Ever Previously Lead?],G4420,Table15[Customer-Owned Portion],O4420),Table15[Unique ID],0),0)))</f>
        <v/>
      </c>
      <c r="X4420"/>
    </row>
    <row r="4421" spans="2:24" x14ac:dyDescent="0.35">
      <c r="B4421" s="146"/>
      <c r="C4421" s="31"/>
      <c r="D4421" s="31"/>
      <c r="E4421" s="44"/>
      <c r="F4421" s="43"/>
      <c r="G4421" s="84"/>
      <c r="H4421" s="31"/>
      <c r="I4421" s="31"/>
      <c r="J4421" s="84"/>
      <c r="K4421" s="31"/>
      <c r="L4421" s="31"/>
      <c r="M4421" s="169"/>
      <c r="N4421" s="148"/>
      <c r="O4421" s="106"/>
      <c r="P4421" s="43"/>
      <c r="Q4421" s="31"/>
      <c r="R4421" s="84"/>
      <c r="S4421" s="31"/>
      <c r="T4421" s="31"/>
      <c r="U4421" s="169"/>
      <c r="V4421" s="150"/>
      <c r="W4421" s="141" t="str" cm="1">
        <f t="array" ref="W4421">IF(SUM(LEN(B4421:V4421))=0,"",IF(OR(OR(ISBLANK(F4421),SUM(LEN(C4421),LEN(D4421))=0),AND(NOT(E4421="Unknown"),ISBLANK(J4421)),AND(NOT(O4421="Unknown"),ISBLANK(R4421))),"Missing Information", INDEX(Table15[Entire Service Line Classification], MATCH(SUMIFS(Table15[Unique ID],Table15[System-Owned Portion],E4421,Table15[If Material Anything Other than "Lead" in Column E,Was Material Ever Previously Lead?],G4421,Table15[Customer-Owned Portion],O4421),Table15[Unique ID],0),0)))</f>
        <v/>
      </c>
      <c r="X4421"/>
    </row>
    <row r="4422" spans="2:24" x14ac:dyDescent="0.35">
      <c r="B4422" s="146"/>
      <c r="C4422" s="31"/>
      <c r="D4422" s="31"/>
      <c r="E4422" s="44"/>
      <c r="F4422" s="43"/>
      <c r="G4422" s="84"/>
      <c r="H4422" s="31"/>
      <c r="I4422" s="31"/>
      <c r="J4422" s="84"/>
      <c r="K4422" s="31"/>
      <c r="L4422" s="31"/>
      <c r="M4422" s="169"/>
      <c r="N4422" s="148"/>
      <c r="O4422" s="106"/>
      <c r="P4422" s="43"/>
      <c r="Q4422" s="31"/>
      <c r="R4422" s="84"/>
      <c r="S4422" s="31"/>
      <c r="T4422" s="31"/>
      <c r="U4422" s="169"/>
      <c r="V4422" s="150"/>
      <c r="W4422" s="141" t="str" cm="1">
        <f t="array" ref="W4422">IF(SUM(LEN(B4422:V4422))=0,"",IF(OR(OR(ISBLANK(F4422),SUM(LEN(C4422),LEN(D4422))=0),AND(NOT(E4422="Unknown"),ISBLANK(J4422)),AND(NOT(O4422="Unknown"),ISBLANK(R4422))),"Missing Information", INDEX(Table15[Entire Service Line Classification], MATCH(SUMIFS(Table15[Unique ID],Table15[System-Owned Portion],E4422,Table15[If Material Anything Other than "Lead" in Column E,Was Material Ever Previously Lead?],G4422,Table15[Customer-Owned Portion],O4422),Table15[Unique ID],0),0)))</f>
        <v/>
      </c>
      <c r="X4422"/>
    </row>
    <row r="4423" spans="2:24" x14ac:dyDescent="0.35">
      <c r="B4423" s="146"/>
      <c r="C4423" s="31"/>
      <c r="D4423" s="31"/>
      <c r="E4423" s="44"/>
      <c r="F4423" s="43"/>
      <c r="G4423" s="84"/>
      <c r="H4423" s="31"/>
      <c r="I4423" s="31"/>
      <c r="J4423" s="84"/>
      <c r="K4423" s="31"/>
      <c r="L4423" s="31"/>
      <c r="M4423" s="169"/>
      <c r="N4423" s="148"/>
      <c r="O4423" s="106"/>
      <c r="P4423" s="43"/>
      <c r="Q4423" s="31"/>
      <c r="R4423" s="84"/>
      <c r="S4423" s="31"/>
      <c r="T4423" s="31"/>
      <c r="U4423" s="169"/>
      <c r="V4423" s="150"/>
      <c r="W4423" s="141" t="str" cm="1">
        <f t="array" ref="W4423">IF(SUM(LEN(B4423:V4423))=0,"",IF(OR(OR(ISBLANK(F4423),SUM(LEN(C4423),LEN(D4423))=0),AND(NOT(E4423="Unknown"),ISBLANK(J4423)),AND(NOT(O4423="Unknown"),ISBLANK(R4423))),"Missing Information", INDEX(Table15[Entire Service Line Classification], MATCH(SUMIFS(Table15[Unique ID],Table15[System-Owned Portion],E4423,Table15[If Material Anything Other than "Lead" in Column E,Was Material Ever Previously Lead?],G4423,Table15[Customer-Owned Portion],O4423),Table15[Unique ID],0),0)))</f>
        <v/>
      </c>
      <c r="X4423"/>
    </row>
    <row r="4424" spans="2:24" x14ac:dyDescent="0.35">
      <c r="B4424" s="146"/>
      <c r="C4424" s="31"/>
      <c r="D4424" s="31"/>
      <c r="E4424" s="44"/>
      <c r="F4424" s="43"/>
      <c r="G4424" s="84"/>
      <c r="H4424" s="31"/>
      <c r="I4424" s="31"/>
      <c r="J4424" s="84"/>
      <c r="K4424" s="31"/>
      <c r="L4424" s="31"/>
      <c r="M4424" s="169"/>
      <c r="N4424" s="148"/>
      <c r="O4424" s="106"/>
      <c r="P4424" s="43"/>
      <c r="Q4424" s="31"/>
      <c r="R4424" s="84"/>
      <c r="S4424" s="31"/>
      <c r="T4424" s="31"/>
      <c r="U4424" s="169"/>
      <c r="V4424" s="150"/>
      <c r="W4424" s="141" t="str" cm="1">
        <f t="array" ref="W4424">IF(SUM(LEN(B4424:V4424))=0,"",IF(OR(OR(ISBLANK(F4424),SUM(LEN(C4424),LEN(D4424))=0),AND(NOT(E4424="Unknown"),ISBLANK(J4424)),AND(NOT(O4424="Unknown"),ISBLANK(R4424))),"Missing Information", INDEX(Table15[Entire Service Line Classification], MATCH(SUMIFS(Table15[Unique ID],Table15[System-Owned Portion],E4424,Table15[If Material Anything Other than "Lead" in Column E,Was Material Ever Previously Lead?],G4424,Table15[Customer-Owned Portion],O4424),Table15[Unique ID],0),0)))</f>
        <v/>
      </c>
      <c r="X4424"/>
    </row>
    <row r="4425" spans="2:24" x14ac:dyDescent="0.35">
      <c r="B4425" s="146"/>
      <c r="C4425" s="31"/>
      <c r="D4425" s="31"/>
      <c r="E4425" s="44"/>
      <c r="F4425" s="43"/>
      <c r="G4425" s="84"/>
      <c r="H4425" s="31"/>
      <c r="I4425" s="31"/>
      <c r="J4425" s="84"/>
      <c r="K4425" s="31"/>
      <c r="L4425" s="31"/>
      <c r="M4425" s="169"/>
      <c r="N4425" s="148"/>
      <c r="O4425" s="106"/>
      <c r="P4425" s="43"/>
      <c r="Q4425" s="31"/>
      <c r="R4425" s="84"/>
      <c r="S4425" s="31"/>
      <c r="T4425" s="31"/>
      <c r="U4425" s="169"/>
      <c r="V4425" s="150"/>
      <c r="W4425" s="141" t="str" cm="1">
        <f t="array" ref="W4425">IF(SUM(LEN(B4425:V4425))=0,"",IF(OR(OR(ISBLANK(F4425),SUM(LEN(C4425),LEN(D4425))=0),AND(NOT(E4425="Unknown"),ISBLANK(J4425)),AND(NOT(O4425="Unknown"),ISBLANK(R4425))),"Missing Information", INDEX(Table15[Entire Service Line Classification], MATCH(SUMIFS(Table15[Unique ID],Table15[System-Owned Portion],E4425,Table15[If Material Anything Other than "Lead" in Column E,Was Material Ever Previously Lead?],G4425,Table15[Customer-Owned Portion],O4425),Table15[Unique ID],0),0)))</f>
        <v/>
      </c>
      <c r="X4425"/>
    </row>
    <row r="4426" spans="2:24" x14ac:dyDescent="0.35">
      <c r="B4426" s="146"/>
      <c r="C4426" s="31"/>
      <c r="D4426" s="31"/>
      <c r="E4426" s="44"/>
      <c r="F4426" s="43"/>
      <c r="G4426" s="84"/>
      <c r="H4426" s="31"/>
      <c r="I4426" s="31"/>
      <c r="J4426" s="84"/>
      <c r="K4426" s="31"/>
      <c r="L4426" s="31"/>
      <c r="M4426" s="169"/>
      <c r="N4426" s="148"/>
      <c r="O4426" s="106"/>
      <c r="P4426" s="43"/>
      <c r="Q4426" s="31"/>
      <c r="R4426" s="84"/>
      <c r="S4426" s="31"/>
      <c r="T4426" s="31"/>
      <c r="U4426" s="169"/>
      <c r="V4426" s="150"/>
      <c r="W4426" s="141" t="str" cm="1">
        <f t="array" ref="W4426">IF(SUM(LEN(B4426:V4426))=0,"",IF(OR(OR(ISBLANK(F4426),SUM(LEN(C4426),LEN(D4426))=0),AND(NOT(E4426="Unknown"),ISBLANK(J4426)),AND(NOT(O4426="Unknown"),ISBLANK(R4426))),"Missing Information", INDEX(Table15[Entire Service Line Classification], MATCH(SUMIFS(Table15[Unique ID],Table15[System-Owned Portion],E4426,Table15[If Material Anything Other than "Lead" in Column E,Was Material Ever Previously Lead?],G4426,Table15[Customer-Owned Portion],O4426),Table15[Unique ID],0),0)))</f>
        <v/>
      </c>
      <c r="X4426"/>
    </row>
    <row r="4427" spans="2:24" x14ac:dyDescent="0.35">
      <c r="B4427" s="146"/>
      <c r="C4427" s="31"/>
      <c r="D4427" s="31"/>
      <c r="E4427" s="44"/>
      <c r="F4427" s="43"/>
      <c r="G4427" s="84"/>
      <c r="H4427" s="31"/>
      <c r="I4427" s="31"/>
      <c r="J4427" s="84"/>
      <c r="K4427" s="31"/>
      <c r="L4427" s="31"/>
      <c r="M4427" s="169"/>
      <c r="N4427" s="148"/>
      <c r="O4427" s="106"/>
      <c r="P4427" s="43"/>
      <c r="Q4427" s="31"/>
      <c r="R4427" s="84"/>
      <c r="S4427" s="31"/>
      <c r="T4427" s="31"/>
      <c r="U4427" s="169"/>
      <c r="V4427" s="150"/>
      <c r="W4427" s="141" t="str" cm="1">
        <f t="array" ref="W4427">IF(SUM(LEN(B4427:V4427))=0,"",IF(OR(OR(ISBLANK(F4427),SUM(LEN(C4427),LEN(D4427))=0),AND(NOT(E4427="Unknown"),ISBLANK(J4427)),AND(NOT(O4427="Unknown"),ISBLANK(R4427))),"Missing Information", INDEX(Table15[Entire Service Line Classification], MATCH(SUMIFS(Table15[Unique ID],Table15[System-Owned Portion],E4427,Table15[If Material Anything Other than "Lead" in Column E,Was Material Ever Previously Lead?],G4427,Table15[Customer-Owned Portion],O4427),Table15[Unique ID],0),0)))</f>
        <v/>
      </c>
      <c r="X4427"/>
    </row>
    <row r="4428" spans="2:24" x14ac:dyDescent="0.35">
      <c r="B4428" s="146"/>
      <c r="C4428" s="31"/>
      <c r="D4428" s="31"/>
      <c r="E4428" s="44"/>
      <c r="F4428" s="43"/>
      <c r="G4428" s="84"/>
      <c r="H4428" s="31"/>
      <c r="I4428" s="31"/>
      <c r="J4428" s="84"/>
      <c r="K4428" s="31"/>
      <c r="L4428" s="31"/>
      <c r="M4428" s="169"/>
      <c r="N4428" s="148"/>
      <c r="O4428" s="106"/>
      <c r="P4428" s="43"/>
      <c r="Q4428" s="31"/>
      <c r="R4428" s="84"/>
      <c r="S4428" s="31"/>
      <c r="T4428" s="31"/>
      <c r="U4428" s="169"/>
      <c r="V4428" s="150"/>
      <c r="W4428" s="141" t="str" cm="1">
        <f t="array" ref="W4428">IF(SUM(LEN(B4428:V4428))=0,"",IF(OR(OR(ISBLANK(F4428),SUM(LEN(C4428),LEN(D4428))=0),AND(NOT(E4428="Unknown"),ISBLANK(J4428)),AND(NOT(O4428="Unknown"),ISBLANK(R4428))),"Missing Information", INDEX(Table15[Entire Service Line Classification], MATCH(SUMIFS(Table15[Unique ID],Table15[System-Owned Portion],E4428,Table15[If Material Anything Other than "Lead" in Column E,Was Material Ever Previously Lead?],G4428,Table15[Customer-Owned Portion],O4428),Table15[Unique ID],0),0)))</f>
        <v/>
      </c>
      <c r="X4428"/>
    </row>
    <row r="4429" spans="2:24" x14ac:dyDescent="0.35">
      <c r="B4429" s="146"/>
      <c r="C4429" s="31"/>
      <c r="D4429" s="31"/>
      <c r="E4429" s="44"/>
      <c r="F4429" s="43"/>
      <c r="G4429" s="84"/>
      <c r="H4429" s="31"/>
      <c r="I4429" s="31"/>
      <c r="J4429" s="84"/>
      <c r="K4429" s="31"/>
      <c r="L4429" s="31"/>
      <c r="M4429" s="169"/>
      <c r="N4429" s="148"/>
      <c r="O4429" s="106"/>
      <c r="P4429" s="43"/>
      <c r="Q4429" s="31"/>
      <c r="R4429" s="84"/>
      <c r="S4429" s="31"/>
      <c r="T4429" s="31"/>
      <c r="U4429" s="169"/>
      <c r="V4429" s="150"/>
      <c r="W4429" s="141" t="str" cm="1">
        <f t="array" ref="W4429">IF(SUM(LEN(B4429:V4429))=0,"",IF(OR(OR(ISBLANK(F4429),SUM(LEN(C4429),LEN(D4429))=0),AND(NOT(E4429="Unknown"),ISBLANK(J4429)),AND(NOT(O4429="Unknown"),ISBLANK(R4429))),"Missing Information", INDEX(Table15[Entire Service Line Classification], MATCH(SUMIFS(Table15[Unique ID],Table15[System-Owned Portion],E4429,Table15[If Material Anything Other than "Lead" in Column E,Was Material Ever Previously Lead?],G4429,Table15[Customer-Owned Portion],O4429),Table15[Unique ID],0),0)))</f>
        <v/>
      </c>
      <c r="X4429"/>
    </row>
    <row r="4430" spans="2:24" x14ac:dyDescent="0.35">
      <c r="B4430" s="146"/>
      <c r="C4430" s="31"/>
      <c r="D4430" s="31"/>
      <c r="E4430" s="44"/>
      <c r="F4430" s="43"/>
      <c r="G4430" s="84"/>
      <c r="H4430" s="31"/>
      <c r="I4430" s="31"/>
      <c r="J4430" s="84"/>
      <c r="K4430" s="31"/>
      <c r="L4430" s="31"/>
      <c r="M4430" s="169"/>
      <c r="N4430" s="148"/>
      <c r="O4430" s="106"/>
      <c r="P4430" s="43"/>
      <c r="Q4430" s="31"/>
      <c r="R4430" s="84"/>
      <c r="S4430" s="31"/>
      <c r="T4430" s="31"/>
      <c r="U4430" s="169"/>
      <c r="V4430" s="150"/>
      <c r="W4430" s="141" t="str" cm="1">
        <f t="array" ref="W4430">IF(SUM(LEN(B4430:V4430))=0,"",IF(OR(OR(ISBLANK(F4430),SUM(LEN(C4430),LEN(D4430))=0),AND(NOT(E4430="Unknown"),ISBLANK(J4430)),AND(NOT(O4430="Unknown"),ISBLANK(R4430))),"Missing Information", INDEX(Table15[Entire Service Line Classification], MATCH(SUMIFS(Table15[Unique ID],Table15[System-Owned Portion],E4430,Table15[If Material Anything Other than "Lead" in Column E,Was Material Ever Previously Lead?],G4430,Table15[Customer-Owned Portion],O4430),Table15[Unique ID],0),0)))</f>
        <v/>
      </c>
      <c r="X4430"/>
    </row>
    <row r="4431" spans="2:24" x14ac:dyDescent="0.35">
      <c r="B4431" s="146"/>
      <c r="C4431" s="31"/>
      <c r="D4431" s="31"/>
      <c r="E4431" s="44"/>
      <c r="F4431" s="43"/>
      <c r="G4431" s="84"/>
      <c r="H4431" s="31"/>
      <c r="I4431" s="31"/>
      <c r="J4431" s="84"/>
      <c r="K4431" s="31"/>
      <c r="L4431" s="31"/>
      <c r="M4431" s="169"/>
      <c r="N4431" s="148"/>
      <c r="O4431" s="106"/>
      <c r="P4431" s="43"/>
      <c r="Q4431" s="31"/>
      <c r="R4431" s="84"/>
      <c r="S4431" s="31"/>
      <c r="T4431" s="31"/>
      <c r="U4431" s="169"/>
      <c r="V4431" s="150"/>
      <c r="W4431" s="141" t="str" cm="1">
        <f t="array" ref="W4431">IF(SUM(LEN(B4431:V4431))=0,"",IF(OR(OR(ISBLANK(F4431),SUM(LEN(C4431),LEN(D4431))=0),AND(NOT(E4431="Unknown"),ISBLANK(J4431)),AND(NOT(O4431="Unknown"),ISBLANK(R4431))),"Missing Information", INDEX(Table15[Entire Service Line Classification], MATCH(SUMIFS(Table15[Unique ID],Table15[System-Owned Portion],E4431,Table15[If Material Anything Other than "Lead" in Column E,Was Material Ever Previously Lead?],G4431,Table15[Customer-Owned Portion],O4431),Table15[Unique ID],0),0)))</f>
        <v/>
      </c>
      <c r="X4431"/>
    </row>
    <row r="4432" spans="2:24" x14ac:dyDescent="0.35">
      <c r="B4432" s="146"/>
      <c r="C4432" s="31"/>
      <c r="D4432" s="31"/>
      <c r="E4432" s="44"/>
      <c r="F4432" s="43"/>
      <c r="G4432" s="84"/>
      <c r="H4432" s="31"/>
      <c r="I4432" s="31"/>
      <c r="J4432" s="84"/>
      <c r="K4432" s="31"/>
      <c r="L4432" s="31"/>
      <c r="M4432" s="169"/>
      <c r="N4432" s="148"/>
      <c r="O4432" s="106"/>
      <c r="P4432" s="43"/>
      <c r="Q4432" s="31"/>
      <c r="R4432" s="84"/>
      <c r="S4432" s="31"/>
      <c r="T4432" s="31"/>
      <c r="U4432" s="169"/>
      <c r="V4432" s="150"/>
      <c r="W4432" s="141" t="str" cm="1">
        <f t="array" ref="W4432">IF(SUM(LEN(B4432:V4432))=0,"",IF(OR(OR(ISBLANK(F4432),SUM(LEN(C4432),LEN(D4432))=0),AND(NOT(E4432="Unknown"),ISBLANK(J4432)),AND(NOT(O4432="Unknown"),ISBLANK(R4432))),"Missing Information", INDEX(Table15[Entire Service Line Classification], MATCH(SUMIFS(Table15[Unique ID],Table15[System-Owned Portion],E4432,Table15[If Material Anything Other than "Lead" in Column E,Was Material Ever Previously Lead?],G4432,Table15[Customer-Owned Portion],O4432),Table15[Unique ID],0),0)))</f>
        <v/>
      </c>
      <c r="X4432"/>
    </row>
    <row r="4433" spans="2:24" x14ac:dyDescent="0.35">
      <c r="B4433" s="146"/>
      <c r="C4433" s="31"/>
      <c r="D4433" s="31"/>
      <c r="E4433" s="44"/>
      <c r="F4433" s="43"/>
      <c r="G4433" s="84"/>
      <c r="H4433" s="31"/>
      <c r="I4433" s="31"/>
      <c r="J4433" s="84"/>
      <c r="K4433" s="31"/>
      <c r="L4433" s="31"/>
      <c r="M4433" s="169"/>
      <c r="N4433" s="148"/>
      <c r="O4433" s="106"/>
      <c r="P4433" s="43"/>
      <c r="Q4433" s="31"/>
      <c r="R4433" s="84"/>
      <c r="S4433" s="31"/>
      <c r="T4433" s="31"/>
      <c r="U4433" s="169"/>
      <c r="V4433" s="150"/>
      <c r="W4433" s="141" t="str" cm="1">
        <f t="array" ref="W4433">IF(SUM(LEN(B4433:V4433))=0,"",IF(OR(OR(ISBLANK(F4433),SUM(LEN(C4433),LEN(D4433))=0),AND(NOT(E4433="Unknown"),ISBLANK(J4433)),AND(NOT(O4433="Unknown"),ISBLANK(R4433))),"Missing Information", INDEX(Table15[Entire Service Line Classification], MATCH(SUMIFS(Table15[Unique ID],Table15[System-Owned Portion],E4433,Table15[If Material Anything Other than "Lead" in Column E,Was Material Ever Previously Lead?],G4433,Table15[Customer-Owned Portion],O4433),Table15[Unique ID],0),0)))</f>
        <v/>
      </c>
      <c r="X4433"/>
    </row>
    <row r="4434" spans="2:24" x14ac:dyDescent="0.35">
      <c r="B4434" s="146"/>
      <c r="C4434" s="31"/>
      <c r="D4434" s="31"/>
      <c r="E4434" s="44"/>
      <c r="F4434" s="43"/>
      <c r="G4434" s="84"/>
      <c r="H4434" s="31"/>
      <c r="I4434" s="31"/>
      <c r="J4434" s="84"/>
      <c r="K4434" s="31"/>
      <c r="L4434" s="31"/>
      <c r="M4434" s="169"/>
      <c r="N4434" s="148"/>
      <c r="O4434" s="106"/>
      <c r="P4434" s="43"/>
      <c r="Q4434" s="31"/>
      <c r="R4434" s="84"/>
      <c r="S4434" s="31"/>
      <c r="T4434" s="31"/>
      <c r="U4434" s="169"/>
      <c r="V4434" s="150"/>
      <c r="W4434" s="141" t="str" cm="1">
        <f t="array" ref="W4434">IF(SUM(LEN(B4434:V4434))=0,"",IF(OR(OR(ISBLANK(F4434),SUM(LEN(C4434),LEN(D4434))=0),AND(NOT(E4434="Unknown"),ISBLANK(J4434)),AND(NOT(O4434="Unknown"),ISBLANK(R4434))),"Missing Information", INDEX(Table15[Entire Service Line Classification], MATCH(SUMIFS(Table15[Unique ID],Table15[System-Owned Portion],E4434,Table15[If Material Anything Other than "Lead" in Column E,Was Material Ever Previously Lead?],G4434,Table15[Customer-Owned Portion],O4434),Table15[Unique ID],0),0)))</f>
        <v/>
      </c>
      <c r="X4434"/>
    </row>
    <row r="4435" spans="2:24" x14ac:dyDescent="0.35">
      <c r="B4435" s="146"/>
      <c r="C4435" s="31"/>
      <c r="D4435" s="31"/>
      <c r="E4435" s="44"/>
      <c r="F4435" s="43"/>
      <c r="G4435" s="84"/>
      <c r="H4435" s="31"/>
      <c r="I4435" s="31"/>
      <c r="J4435" s="84"/>
      <c r="K4435" s="31"/>
      <c r="L4435" s="31"/>
      <c r="M4435" s="169"/>
      <c r="N4435" s="148"/>
      <c r="O4435" s="106"/>
      <c r="P4435" s="43"/>
      <c r="Q4435" s="31"/>
      <c r="R4435" s="84"/>
      <c r="S4435" s="31"/>
      <c r="T4435" s="31"/>
      <c r="U4435" s="169"/>
      <c r="V4435" s="150"/>
      <c r="W4435" s="141" t="str" cm="1">
        <f t="array" ref="W4435">IF(SUM(LEN(B4435:V4435))=0,"",IF(OR(OR(ISBLANK(F4435),SUM(LEN(C4435),LEN(D4435))=0),AND(NOT(E4435="Unknown"),ISBLANK(J4435)),AND(NOT(O4435="Unknown"),ISBLANK(R4435))),"Missing Information", INDEX(Table15[Entire Service Line Classification], MATCH(SUMIFS(Table15[Unique ID],Table15[System-Owned Portion],E4435,Table15[If Material Anything Other than "Lead" in Column E,Was Material Ever Previously Lead?],G4435,Table15[Customer-Owned Portion],O4435),Table15[Unique ID],0),0)))</f>
        <v/>
      </c>
      <c r="X4435"/>
    </row>
    <row r="4436" spans="2:24" x14ac:dyDescent="0.35">
      <c r="B4436" s="146"/>
      <c r="C4436" s="31"/>
      <c r="D4436" s="31"/>
      <c r="E4436" s="44"/>
      <c r="F4436" s="43"/>
      <c r="G4436" s="84"/>
      <c r="H4436" s="31"/>
      <c r="I4436" s="31"/>
      <c r="J4436" s="84"/>
      <c r="K4436" s="31"/>
      <c r="L4436" s="31"/>
      <c r="M4436" s="169"/>
      <c r="N4436" s="148"/>
      <c r="O4436" s="106"/>
      <c r="P4436" s="43"/>
      <c r="Q4436" s="31"/>
      <c r="R4436" s="84"/>
      <c r="S4436" s="31"/>
      <c r="T4436" s="31"/>
      <c r="U4436" s="169"/>
      <c r="V4436" s="150"/>
      <c r="W4436" s="141" t="str" cm="1">
        <f t="array" ref="W4436">IF(SUM(LEN(B4436:V4436))=0,"",IF(OR(OR(ISBLANK(F4436),SUM(LEN(C4436),LEN(D4436))=0),AND(NOT(E4436="Unknown"),ISBLANK(J4436)),AND(NOT(O4436="Unknown"),ISBLANK(R4436))),"Missing Information", INDEX(Table15[Entire Service Line Classification], MATCH(SUMIFS(Table15[Unique ID],Table15[System-Owned Portion],E4436,Table15[If Material Anything Other than "Lead" in Column E,Was Material Ever Previously Lead?],G4436,Table15[Customer-Owned Portion],O4436),Table15[Unique ID],0),0)))</f>
        <v/>
      </c>
      <c r="X4436"/>
    </row>
    <row r="4437" spans="2:24" x14ac:dyDescent="0.35">
      <c r="B4437" s="146"/>
      <c r="C4437" s="31"/>
      <c r="D4437" s="31"/>
      <c r="E4437" s="44"/>
      <c r="F4437" s="43"/>
      <c r="G4437" s="84"/>
      <c r="H4437" s="31"/>
      <c r="I4437" s="31"/>
      <c r="J4437" s="84"/>
      <c r="K4437" s="31"/>
      <c r="L4437" s="31"/>
      <c r="M4437" s="169"/>
      <c r="N4437" s="148"/>
      <c r="O4437" s="106"/>
      <c r="P4437" s="43"/>
      <c r="Q4437" s="31"/>
      <c r="R4437" s="84"/>
      <c r="S4437" s="31"/>
      <c r="T4437" s="31"/>
      <c r="U4437" s="169"/>
      <c r="V4437" s="150"/>
      <c r="W4437" s="141" t="str" cm="1">
        <f t="array" ref="W4437">IF(SUM(LEN(B4437:V4437))=0,"",IF(OR(OR(ISBLANK(F4437),SUM(LEN(C4437),LEN(D4437))=0),AND(NOT(E4437="Unknown"),ISBLANK(J4437)),AND(NOT(O4437="Unknown"),ISBLANK(R4437))),"Missing Information", INDEX(Table15[Entire Service Line Classification], MATCH(SUMIFS(Table15[Unique ID],Table15[System-Owned Portion],E4437,Table15[If Material Anything Other than "Lead" in Column E,Was Material Ever Previously Lead?],G4437,Table15[Customer-Owned Portion],O4437),Table15[Unique ID],0),0)))</f>
        <v/>
      </c>
      <c r="X4437"/>
    </row>
    <row r="4438" spans="2:24" x14ac:dyDescent="0.35">
      <c r="B4438" s="146"/>
      <c r="C4438" s="31"/>
      <c r="D4438" s="31"/>
      <c r="E4438" s="44"/>
      <c r="F4438" s="43"/>
      <c r="G4438" s="84"/>
      <c r="H4438" s="31"/>
      <c r="I4438" s="31"/>
      <c r="J4438" s="84"/>
      <c r="K4438" s="31"/>
      <c r="L4438" s="31"/>
      <c r="M4438" s="169"/>
      <c r="N4438" s="148"/>
      <c r="O4438" s="106"/>
      <c r="P4438" s="43"/>
      <c r="Q4438" s="31"/>
      <c r="R4438" s="84"/>
      <c r="S4438" s="31"/>
      <c r="T4438" s="31"/>
      <c r="U4438" s="169"/>
      <c r="V4438" s="150"/>
      <c r="W4438" s="141" t="str" cm="1">
        <f t="array" ref="W4438">IF(SUM(LEN(B4438:V4438))=0,"",IF(OR(OR(ISBLANK(F4438),SUM(LEN(C4438),LEN(D4438))=0),AND(NOT(E4438="Unknown"),ISBLANK(J4438)),AND(NOT(O4438="Unknown"),ISBLANK(R4438))),"Missing Information", INDEX(Table15[Entire Service Line Classification], MATCH(SUMIFS(Table15[Unique ID],Table15[System-Owned Portion],E4438,Table15[If Material Anything Other than "Lead" in Column E,Was Material Ever Previously Lead?],G4438,Table15[Customer-Owned Portion],O4438),Table15[Unique ID],0),0)))</f>
        <v/>
      </c>
      <c r="X4438"/>
    </row>
    <row r="4439" spans="2:24" x14ac:dyDescent="0.35">
      <c r="B4439" s="146"/>
      <c r="C4439" s="31"/>
      <c r="D4439" s="31"/>
      <c r="E4439" s="44"/>
      <c r="F4439" s="43"/>
      <c r="G4439" s="84"/>
      <c r="H4439" s="31"/>
      <c r="I4439" s="31"/>
      <c r="J4439" s="84"/>
      <c r="K4439" s="31"/>
      <c r="L4439" s="31"/>
      <c r="M4439" s="169"/>
      <c r="N4439" s="148"/>
      <c r="O4439" s="106"/>
      <c r="P4439" s="43"/>
      <c r="Q4439" s="31"/>
      <c r="R4439" s="84"/>
      <c r="S4439" s="31"/>
      <c r="T4439" s="31"/>
      <c r="U4439" s="169"/>
      <c r="V4439" s="150"/>
      <c r="W4439" s="141" t="str" cm="1">
        <f t="array" ref="W4439">IF(SUM(LEN(B4439:V4439))=0,"",IF(OR(OR(ISBLANK(F4439),SUM(LEN(C4439),LEN(D4439))=0),AND(NOT(E4439="Unknown"),ISBLANK(J4439)),AND(NOT(O4439="Unknown"),ISBLANK(R4439))),"Missing Information", INDEX(Table15[Entire Service Line Classification], MATCH(SUMIFS(Table15[Unique ID],Table15[System-Owned Portion],E4439,Table15[If Material Anything Other than "Lead" in Column E,Was Material Ever Previously Lead?],G4439,Table15[Customer-Owned Portion],O4439),Table15[Unique ID],0),0)))</f>
        <v/>
      </c>
      <c r="X4439"/>
    </row>
    <row r="4440" spans="2:24" x14ac:dyDescent="0.35">
      <c r="B4440" s="146"/>
      <c r="C4440" s="31"/>
      <c r="D4440" s="31"/>
      <c r="E4440" s="44"/>
      <c r="F4440" s="43"/>
      <c r="G4440" s="84"/>
      <c r="H4440" s="31"/>
      <c r="I4440" s="31"/>
      <c r="J4440" s="84"/>
      <c r="K4440" s="31"/>
      <c r="L4440" s="31"/>
      <c r="M4440" s="169"/>
      <c r="N4440" s="148"/>
      <c r="O4440" s="106"/>
      <c r="P4440" s="43"/>
      <c r="Q4440" s="31"/>
      <c r="R4440" s="84"/>
      <c r="S4440" s="31"/>
      <c r="T4440" s="31"/>
      <c r="U4440" s="169"/>
      <c r="V4440" s="150"/>
      <c r="W4440" s="141" t="str" cm="1">
        <f t="array" ref="W4440">IF(SUM(LEN(B4440:V4440))=0,"",IF(OR(OR(ISBLANK(F4440),SUM(LEN(C4440),LEN(D4440))=0),AND(NOT(E4440="Unknown"),ISBLANK(J4440)),AND(NOT(O4440="Unknown"),ISBLANK(R4440))),"Missing Information", INDEX(Table15[Entire Service Line Classification], MATCH(SUMIFS(Table15[Unique ID],Table15[System-Owned Portion],E4440,Table15[If Material Anything Other than "Lead" in Column E,Was Material Ever Previously Lead?],G4440,Table15[Customer-Owned Portion],O4440),Table15[Unique ID],0),0)))</f>
        <v/>
      </c>
      <c r="X4440"/>
    </row>
    <row r="4441" spans="2:24" x14ac:dyDescent="0.35">
      <c r="B4441" s="146"/>
      <c r="C4441" s="31"/>
      <c r="D4441" s="31"/>
      <c r="E4441" s="44"/>
      <c r="F4441" s="43"/>
      <c r="G4441" s="84"/>
      <c r="H4441" s="31"/>
      <c r="I4441" s="31"/>
      <c r="J4441" s="84"/>
      <c r="K4441" s="31"/>
      <c r="L4441" s="31"/>
      <c r="M4441" s="169"/>
      <c r="N4441" s="148"/>
      <c r="O4441" s="106"/>
      <c r="P4441" s="43"/>
      <c r="Q4441" s="31"/>
      <c r="R4441" s="84"/>
      <c r="S4441" s="31"/>
      <c r="T4441" s="31"/>
      <c r="U4441" s="169"/>
      <c r="V4441" s="150"/>
      <c r="W4441" s="141" t="str" cm="1">
        <f t="array" ref="W4441">IF(SUM(LEN(B4441:V4441))=0,"",IF(OR(OR(ISBLANK(F4441),SUM(LEN(C4441),LEN(D4441))=0),AND(NOT(E4441="Unknown"),ISBLANK(J4441)),AND(NOT(O4441="Unknown"),ISBLANK(R4441))),"Missing Information", INDEX(Table15[Entire Service Line Classification], MATCH(SUMIFS(Table15[Unique ID],Table15[System-Owned Portion],E4441,Table15[If Material Anything Other than "Lead" in Column E,Was Material Ever Previously Lead?],G4441,Table15[Customer-Owned Portion],O4441),Table15[Unique ID],0),0)))</f>
        <v/>
      </c>
      <c r="X4441"/>
    </row>
    <row r="4442" spans="2:24" x14ac:dyDescent="0.35">
      <c r="B4442" s="146"/>
      <c r="C4442" s="31"/>
      <c r="D4442" s="31"/>
      <c r="E4442" s="44"/>
      <c r="F4442" s="43"/>
      <c r="G4442" s="84"/>
      <c r="H4442" s="31"/>
      <c r="I4442" s="31"/>
      <c r="J4442" s="84"/>
      <c r="K4442" s="31"/>
      <c r="L4442" s="31"/>
      <c r="M4442" s="169"/>
      <c r="N4442" s="148"/>
      <c r="O4442" s="106"/>
      <c r="P4442" s="43"/>
      <c r="Q4442" s="31"/>
      <c r="R4442" s="84"/>
      <c r="S4442" s="31"/>
      <c r="T4442" s="31"/>
      <c r="U4442" s="169"/>
      <c r="V4442" s="150"/>
      <c r="W4442" s="141" t="str" cm="1">
        <f t="array" ref="W4442">IF(SUM(LEN(B4442:V4442))=0,"",IF(OR(OR(ISBLANK(F4442),SUM(LEN(C4442),LEN(D4442))=0),AND(NOT(E4442="Unknown"),ISBLANK(J4442)),AND(NOT(O4442="Unknown"),ISBLANK(R4442))),"Missing Information", INDEX(Table15[Entire Service Line Classification], MATCH(SUMIFS(Table15[Unique ID],Table15[System-Owned Portion],E4442,Table15[If Material Anything Other than "Lead" in Column E,Was Material Ever Previously Lead?],G4442,Table15[Customer-Owned Portion],O4442),Table15[Unique ID],0),0)))</f>
        <v/>
      </c>
      <c r="X4442"/>
    </row>
    <row r="4443" spans="2:24" x14ac:dyDescent="0.35">
      <c r="B4443" s="146"/>
      <c r="C4443" s="31"/>
      <c r="D4443" s="31"/>
      <c r="E4443" s="44"/>
      <c r="F4443" s="43"/>
      <c r="G4443" s="84"/>
      <c r="H4443" s="31"/>
      <c r="I4443" s="31"/>
      <c r="J4443" s="84"/>
      <c r="K4443" s="31"/>
      <c r="L4443" s="31"/>
      <c r="M4443" s="169"/>
      <c r="N4443" s="148"/>
      <c r="O4443" s="106"/>
      <c r="P4443" s="43"/>
      <c r="Q4443" s="31"/>
      <c r="R4443" s="84"/>
      <c r="S4443" s="31"/>
      <c r="T4443" s="31"/>
      <c r="U4443" s="169"/>
      <c r="V4443" s="150"/>
      <c r="W4443" s="141" t="str" cm="1">
        <f t="array" ref="W4443">IF(SUM(LEN(B4443:V4443))=0,"",IF(OR(OR(ISBLANK(F4443),SUM(LEN(C4443),LEN(D4443))=0),AND(NOT(E4443="Unknown"),ISBLANK(J4443)),AND(NOT(O4443="Unknown"),ISBLANK(R4443))),"Missing Information", INDEX(Table15[Entire Service Line Classification], MATCH(SUMIFS(Table15[Unique ID],Table15[System-Owned Portion],E4443,Table15[If Material Anything Other than "Lead" in Column E,Was Material Ever Previously Lead?],G4443,Table15[Customer-Owned Portion],O4443),Table15[Unique ID],0),0)))</f>
        <v/>
      </c>
      <c r="X4443"/>
    </row>
    <row r="4444" spans="2:24" x14ac:dyDescent="0.35">
      <c r="B4444" s="146"/>
      <c r="C4444" s="31"/>
      <c r="D4444" s="31"/>
      <c r="E4444" s="44"/>
      <c r="F4444" s="43"/>
      <c r="G4444" s="84"/>
      <c r="H4444" s="31"/>
      <c r="I4444" s="31"/>
      <c r="J4444" s="84"/>
      <c r="K4444" s="31"/>
      <c r="L4444" s="31"/>
      <c r="M4444" s="169"/>
      <c r="N4444" s="148"/>
      <c r="O4444" s="106"/>
      <c r="P4444" s="43"/>
      <c r="Q4444" s="31"/>
      <c r="R4444" s="84"/>
      <c r="S4444" s="31"/>
      <c r="T4444" s="31"/>
      <c r="U4444" s="169"/>
      <c r="V4444" s="150"/>
      <c r="W4444" s="141" t="str" cm="1">
        <f t="array" ref="W4444">IF(SUM(LEN(B4444:V4444))=0,"",IF(OR(OR(ISBLANK(F4444),SUM(LEN(C4444),LEN(D4444))=0),AND(NOT(E4444="Unknown"),ISBLANK(J4444)),AND(NOT(O4444="Unknown"),ISBLANK(R4444))),"Missing Information", INDEX(Table15[Entire Service Line Classification], MATCH(SUMIFS(Table15[Unique ID],Table15[System-Owned Portion],E4444,Table15[If Material Anything Other than "Lead" in Column E,Was Material Ever Previously Lead?],G4444,Table15[Customer-Owned Portion],O4444),Table15[Unique ID],0),0)))</f>
        <v/>
      </c>
      <c r="X4444"/>
    </row>
    <row r="4445" spans="2:24" x14ac:dyDescent="0.35">
      <c r="B4445" s="146"/>
      <c r="C4445" s="31"/>
      <c r="D4445" s="31"/>
      <c r="E4445" s="44"/>
      <c r="F4445" s="43"/>
      <c r="G4445" s="84"/>
      <c r="H4445" s="31"/>
      <c r="I4445" s="31"/>
      <c r="J4445" s="84"/>
      <c r="K4445" s="31"/>
      <c r="L4445" s="31"/>
      <c r="M4445" s="169"/>
      <c r="N4445" s="148"/>
      <c r="O4445" s="106"/>
      <c r="P4445" s="43"/>
      <c r="Q4445" s="31"/>
      <c r="R4445" s="84"/>
      <c r="S4445" s="31"/>
      <c r="T4445" s="31"/>
      <c r="U4445" s="169"/>
      <c r="V4445" s="150"/>
      <c r="W4445" s="141" t="str" cm="1">
        <f t="array" ref="W4445">IF(SUM(LEN(B4445:V4445))=0,"",IF(OR(OR(ISBLANK(F4445),SUM(LEN(C4445),LEN(D4445))=0),AND(NOT(E4445="Unknown"),ISBLANK(J4445)),AND(NOT(O4445="Unknown"),ISBLANK(R4445))),"Missing Information", INDEX(Table15[Entire Service Line Classification], MATCH(SUMIFS(Table15[Unique ID],Table15[System-Owned Portion],E4445,Table15[If Material Anything Other than "Lead" in Column E,Was Material Ever Previously Lead?],G4445,Table15[Customer-Owned Portion],O4445),Table15[Unique ID],0),0)))</f>
        <v/>
      </c>
      <c r="X4445"/>
    </row>
    <row r="4446" spans="2:24" x14ac:dyDescent="0.35">
      <c r="B4446" s="146"/>
      <c r="C4446" s="31"/>
      <c r="D4446" s="31"/>
      <c r="E4446" s="44"/>
      <c r="F4446" s="43"/>
      <c r="G4446" s="84"/>
      <c r="H4446" s="31"/>
      <c r="I4446" s="31"/>
      <c r="J4446" s="84"/>
      <c r="K4446" s="31"/>
      <c r="L4446" s="31"/>
      <c r="M4446" s="169"/>
      <c r="N4446" s="148"/>
      <c r="O4446" s="106"/>
      <c r="P4446" s="43"/>
      <c r="Q4446" s="31"/>
      <c r="R4446" s="84"/>
      <c r="S4446" s="31"/>
      <c r="T4446" s="31"/>
      <c r="U4446" s="169"/>
      <c r="V4446" s="150"/>
      <c r="W4446" s="141" t="str" cm="1">
        <f t="array" ref="W4446">IF(SUM(LEN(B4446:V4446))=0,"",IF(OR(OR(ISBLANK(F4446),SUM(LEN(C4446),LEN(D4446))=0),AND(NOT(E4446="Unknown"),ISBLANK(J4446)),AND(NOT(O4446="Unknown"),ISBLANK(R4446))),"Missing Information", INDEX(Table15[Entire Service Line Classification], MATCH(SUMIFS(Table15[Unique ID],Table15[System-Owned Portion],E4446,Table15[If Material Anything Other than "Lead" in Column E,Was Material Ever Previously Lead?],G4446,Table15[Customer-Owned Portion],O4446),Table15[Unique ID],0),0)))</f>
        <v/>
      </c>
      <c r="X4446"/>
    </row>
    <row r="4447" spans="2:24" x14ac:dyDescent="0.35">
      <c r="B4447" s="146"/>
      <c r="C4447" s="31"/>
      <c r="D4447" s="31"/>
      <c r="E4447" s="44"/>
      <c r="F4447" s="43"/>
      <c r="G4447" s="84"/>
      <c r="H4447" s="31"/>
      <c r="I4447" s="31"/>
      <c r="J4447" s="84"/>
      <c r="K4447" s="31"/>
      <c r="L4447" s="31"/>
      <c r="M4447" s="169"/>
      <c r="N4447" s="148"/>
      <c r="O4447" s="106"/>
      <c r="P4447" s="43"/>
      <c r="Q4447" s="31"/>
      <c r="R4447" s="84"/>
      <c r="S4447" s="31"/>
      <c r="T4447" s="31"/>
      <c r="U4447" s="169"/>
      <c r="V4447" s="150"/>
      <c r="W4447" s="141" t="str" cm="1">
        <f t="array" ref="W4447">IF(SUM(LEN(B4447:V4447))=0,"",IF(OR(OR(ISBLANK(F4447),SUM(LEN(C4447),LEN(D4447))=0),AND(NOT(E4447="Unknown"),ISBLANK(J4447)),AND(NOT(O4447="Unknown"),ISBLANK(R4447))),"Missing Information", INDEX(Table15[Entire Service Line Classification], MATCH(SUMIFS(Table15[Unique ID],Table15[System-Owned Portion],E4447,Table15[If Material Anything Other than "Lead" in Column E,Was Material Ever Previously Lead?],G4447,Table15[Customer-Owned Portion],O4447),Table15[Unique ID],0),0)))</f>
        <v/>
      </c>
      <c r="X4447"/>
    </row>
    <row r="4448" spans="2:24" x14ac:dyDescent="0.35">
      <c r="B4448" s="146"/>
      <c r="C4448" s="31"/>
      <c r="D4448" s="31"/>
      <c r="E4448" s="44"/>
      <c r="F4448" s="43"/>
      <c r="G4448" s="84"/>
      <c r="H4448" s="31"/>
      <c r="I4448" s="31"/>
      <c r="J4448" s="84"/>
      <c r="K4448" s="31"/>
      <c r="L4448" s="31"/>
      <c r="M4448" s="169"/>
      <c r="N4448" s="148"/>
      <c r="O4448" s="106"/>
      <c r="P4448" s="43"/>
      <c r="Q4448" s="31"/>
      <c r="R4448" s="84"/>
      <c r="S4448" s="31"/>
      <c r="T4448" s="31"/>
      <c r="U4448" s="169"/>
      <c r="V4448" s="150"/>
      <c r="W4448" s="141" t="str" cm="1">
        <f t="array" ref="W4448">IF(SUM(LEN(B4448:V4448))=0,"",IF(OR(OR(ISBLANK(F4448),SUM(LEN(C4448),LEN(D4448))=0),AND(NOT(E4448="Unknown"),ISBLANK(J4448)),AND(NOT(O4448="Unknown"),ISBLANK(R4448))),"Missing Information", INDEX(Table15[Entire Service Line Classification], MATCH(SUMIFS(Table15[Unique ID],Table15[System-Owned Portion],E4448,Table15[If Material Anything Other than "Lead" in Column E,Was Material Ever Previously Lead?],G4448,Table15[Customer-Owned Portion],O4448),Table15[Unique ID],0),0)))</f>
        <v/>
      </c>
      <c r="X4448"/>
    </row>
    <row r="4449" spans="2:24" x14ac:dyDescent="0.35">
      <c r="B4449" s="146"/>
      <c r="C4449" s="31"/>
      <c r="D4449" s="31"/>
      <c r="E4449" s="44"/>
      <c r="F4449" s="43"/>
      <c r="G4449" s="84"/>
      <c r="H4449" s="31"/>
      <c r="I4449" s="31"/>
      <c r="J4449" s="84"/>
      <c r="K4449" s="31"/>
      <c r="L4449" s="31"/>
      <c r="M4449" s="169"/>
      <c r="N4449" s="148"/>
      <c r="O4449" s="106"/>
      <c r="P4449" s="43"/>
      <c r="Q4449" s="31"/>
      <c r="R4449" s="84"/>
      <c r="S4449" s="31"/>
      <c r="T4449" s="31"/>
      <c r="U4449" s="169"/>
      <c r="V4449" s="150"/>
      <c r="W4449" s="141" t="str" cm="1">
        <f t="array" ref="W4449">IF(SUM(LEN(B4449:V4449))=0,"",IF(OR(OR(ISBLANK(F4449),SUM(LEN(C4449),LEN(D4449))=0),AND(NOT(E4449="Unknown"),ISBLANK(J4449)),AND(NOT(O4449="Unknown"),ISBLANK(R4449))),"Missing Information", INDEX(Table15[Entire Service Line Classification], MATCH(SUMIFS(Table15[Unique ID],Table15[System-Owned Portion],E4449,Table15[If Material Anything Other than "Lead" in Column E,Was Material Ever Previously Lead?],G4449,Table15[Customer-Owned Portion],O4449),Table15[Unique ID],0),0)))</f>
        <v/>
      </c>
      <c r="X4449"/>
    </row>
    <row r="4450" spans="2:24" x14ac:dyDescent="0.35">
      <c r="B4450" s="146"/>
      <c r="C4450" s="31"/>
      <c r="D4450" s="31"/>
      <c r="E4450" s="44"/>
      <c r="F4450" s="43"/>
      <c r="G4450" s="84"/>
      <c r="H4450" s="31"/>
      <c r="I4450" s="31"/>
      <c r="J4450" s="84"/>
      <c r="K4450" s="31"/>
      <c r="L4450" s="31"/>
      <c r="M4450" s="169"/>
      <c r="N4450" s="148"/>
      <c r="O4450" s="106"/>
      <c r="P4450" s="43"/>
      <c r="Q4450" s="31"/>
      <c r="R4450" s="84"/>
      <c r="S4450" s="31"/>
      <c r="T4450" s="31"/>
      <c r="U4450" s="169"/>
      <c r="V4450" s="150"/>
      <c r="W4450" s="141" t="str" cm="1">
        <f t="array" ref="W4450">IF(SUM(LEN(B4450:V4450))=0,"",IF(OR(OR(ISBLANK(F4450),SUM(LEN(C4450),LEN(D4450))=0),AND(NOT(E4450="Unknown"),ISBLANK(J4450)),AND(NOT(O4450="Unknown"),ISBLANK(R4450))),"Missing Information", INDEX(Table15[Entire Service Line Classification], MATCH(SUMIFS(Table15[Unique ID],Table15[System-Owned Portion],E4450,Table15[If Material Anything Other than "Lead" in Column E,Was Material Ever Previously Lead?],G4450,Table15[Customer-Owned Portion],O4450),Table15[Unique ID],0),0)))</f>
        <v/>
      </c>
      <c r="X4450"/>
    </row>
    <row r="4451" spans="2:24" x14ac:dyDescent="0.35">
      <c r="B4451" s="146"/>
      <c r="C4451" s="31"/>
      <c r="D4451" s="31"/>
      <c r="E4451" s="44"/>
      <c r="F4451" s="43"/>
      <c r="G4451" s="84"/>
      <c r="H4451" s="31"/>
      <c r="I4451" s="31"/>
      <c r="J4451" s="84"/>
      <c r="K4451" s="31"/>
      <c r="L4451" s="31"/>
      <c r="M4451" s="169"/>
      <c r="N4451" s="148"/>
      <c r="O4451" s="106"/>
      <c r="P4451" s="43"/>
      <c r="Q4451" s="31"/>
      <c r="R4451" s="84"/>
      <c r="S4451" s="31"/>
      <c r="T4451" s="31"/>
      <c r="U4451" s="169"/>
      <c r="V4451" s="150"/>
      <c r="W4451" s="141" t="str" cm="1">
        <f t="array" ref="W4451">IF(SUM(LEN(B4451:V4451))=0,"",IF(OR(OR(ISBLANK(F4451),SUM(LEN(C4451),LEN(D4451))=0),AND(NOT(E4451="Unknown"),ISBLANK(J4451)),AND(NOT(O4451="Unknown"),ISBLANK(R4451))),"Missing Information", INDEX(Table15[Entire Service Line Classification], MATCH(SUMIFS(Table15[Unique ID],Table15[System-Owned Portion],E4451,Table15[If Material Anything Other than "Lead" in Column E,Was Material Ever Previously Lead?],G4451,Table15[Customer-Owned Portion],O4451),Table15[Unique ID],0),0)))</f>
        <v/>
      </c>
      <c r="X4451"/>
    </row>
    <row r="4452" spans="2:24" x14ac:dyDescent="0.35">
      <c r="B4452" s="146"/>
      <c r="C4452" s="31"/>
      <c r="D4452" s="31"/>
      <c r="E4452" s="44"/>
      <c r="F4452" s="43"/>
      <c r="G4452" s="84"/>
      <c r="H4452" s="31"/>
      <c r="I4452" s="31"/>
      <c r="J4452" s="84"/>
      <c r="K4452" s="31"/>
      <c r="L4452" s="31"/>
      <c r="M4452" s="169"/>
      <c r="N4452" s="148"/>
      <c r="O4452" s="106"/>
      <c r="P4452" s="43"/>
      <c r="Q4452" s="31"/>
      <c r="R4452" s="84"/>
      <c r="S4452" s="31"/>
      <c r="T4452" s="31"/>
      <c r="U4452" s="169"/>
      <c r="V4452" s="150"/>
      <c r="W4452" s="141" t="str" cm="1">
        <f t="array" ref="W4452">IF(SUM(LEN(B4452:V4452))=0,"",IF(OR(OR(ISBLANK(F4452),SUM(LEN(C4452),LEN(D4452))=0),AND(NOT(E4452="Unknown"),ISBLANK(J4452)),AND(NOT(O4452="Unknown"),ISBLANK(R4452))),"Missing Information", INDEX(Table15[Entire Service Line Classification], MATCH(SUMIFS(Table15[Unique ID],Table15[System-Owned Portion],E4452,Table15[If Material Anything Other than "Lead" in Column E,Was Material Ever Previously Lead?],G4452,Table15[Customer-Owned Portion],O4452),Table15[Unique ID],0),0)))</f>
        <v/>
      </c>
      <c r="X4452"/>
    </row>
    <row r="4453" spans="2:24" x14ac:dyDescent="0.35">
      <c r="B4453" s="146"/>
      <c r="C4453" s="31"/>
      <c r="D4453" s="31"/>
      <c r="E4453" s="44"/>
      <c r="F4453" s="43"/>
      <c r="G4453" s="84"/>
      <c r="H4453" s="31"/>
      <c r="I4453" s="31"/>
      <c r="J4453" s="84"/>
      <c r="K4453" s="31"/>
      <c r="L4453" s="31"/>
      <c r="M4453" s="169"/>
      <c r="N4453" s="148"/>
      <c r="O4453" s="106"/>
      <c r="P4453" s="43"/>
      <c r="Q4453" s="31"/>
      <c r="R4453" s="84"/>
      <c r="S4453" s="31"/>
      <c r="T4453" s="31"/>
      <c r="U4453" s="169"/>
      <c r="V4453" s="150"/>
      <c r="W4453" s="141" t="str" cm="1">
        <f t="array" ref="W4453">IF(SUM(LEN(B4453:V4453))=0,"",IF(OR(OR(ISBLANK(F4453),SUM(LEN(C4453),LEN(D4453))=0),AND(NOT(E4453="Unknown"),ISBLANK(J4453)),AND(NOT(O4453="Unknown"),ISBLANK(R4453))),"Missing Information", INDEX(Table15[Entire Service Line Classification], MATCH(SUMIFS(Table15[Unique ID],Table15[System-Owned Portion],E4453,Table15[If Material Anything Other than "Lead" in Column E,Was Material Ever Previously Lead?],G4453,Table15[Customer-Owned Portion],O4453),Table15[Unique ID],0),0)))</f>
        <v/>
      </c>
      <c r="X4453"/>
    </row>
    <row r="4454" spans="2:24" x14ac:dyDescent="0.35">
      <c r="B4454" s="146"/>
      <c r="C4454" s="31"/>
      <c r="D4454" s="31"/>
      <c r="E4454" s="44"/>
      <c r="F4454" s="43"/>
      <c r="G4454" s="84"/>
      <c r="H4454" s="31"/>
      <c r="I4454" s="31"/>
      <c r="J4454" s="84"/>
      <c r="K4454" s="31"/>
      <c r="L4454" s="31"/>
      <c r="M4454" s="169"/>
      <c r="N4454" s="148"/>
      <c r="O4454" s="106"/>
      <c r="P4454" s="43"/>
      <c r="Q4454" s="31"/>
      <c r="R4454" s="84"/>
      <c r="S4454" s="31"/>
      <c r="T4454" s="31"/>
      <c r="U4454" s="169"/>
      <c r="V4454" s="150"/>
      <c r="W4454" s="141" t="str" cm="1">
        <f t="array" ref="W4454">IF(SUM(LEN(B4454:V4454))=0,"",IF(OR(OR(ISBLANK(F4454),SUM(LEN(C4454),LEN(D4454))=0),AND(NOT(E4454="Unknown"),ISBLANK(J4454)),AND(NOT(O4454="Unknown"),ISBLANK(R4454))),"Missing Information", INDEX(Table15[Entire Service Line Classification], MATCH(SUMIFS(Table15[Unique ID],Table15[System-Owned Portion],E4454,Table15[If Material Anything Other than "Lead" in Column E,Was Material Ever Previously Lead?],G4454,Table15[Customer-Owned Portion],O4454),Table15[Unique ID],0),0)))</f>
        <v/>
      </c>
      <c r="X4454"/>
    </row>
    <row r="4455" spans="2:24" x14ac:dyDescent="0.35">
      <c r="B4455" s="146"/>
      <c r="C4455" s="31"/>
      <c r="D4455" s="31"/>
      <c r="E4455" s="44"/>
      <c r="F4455" s="43"/>
      <c r="G4455" s="84"/>
      <c r="H4455" s="31"/>
      <c r="I4455" s="31"/>
      <c r="J4455" s="84"/>
      <c r="K4455" s="31"/>
      <c r="L4455" s="31"/>
      <c r="M4455" s="169"/>
      <c r="N4455" s="148"/>
      <c r="O4455" s="106"/>
      <c r="P4455" s="43"/>
      <c r="Q4455" s="31"/>
      <c r="R4455" s="84"/>
      <c r="S4455" s="31"/>
      <c r="T4455" s="31"/>
      <c r="U4455" s="169"/>
      <c r="V4455" s="150"/>
      <c r="W4455" s="141" t="str" cm="1">
        <f t="array" ref="W4455">IF(SUM(LEN(B4455:V4455))=0,"",IF(OR(OR(ISBLANK(F4455),SUM(LEN(C4455),LEN(D4455))=0),AND(NOT(E4455="Unknown"),ISBLANK(J4455)),AND(NOT(O4455="Unknown"),ISBLANK(R4455))),"Missing Information", INDEX(Table15[Entire Service Line Classification], MATCH(SUMIFS(Table15[Unique ID],Table15[System-Owned Portion],E4455,Table15[If Material Anything Other than "Lead" in Column E,Was Material Ever Previously Lead?],G4455,Table15[Customer-Owned Portion],O4455),Table15[Unique ID],0),0)))</f>
        <v/>
      </c>
      <c r="X4455"/>
    </row>
    <row r="4456" spans="2:24" x14ac:dyDescent="0.35">
      <c r="B4456" s="146"/>
      <c r="C4456" s="31"/>
      <c r="D4456" s="31"/>
      <c r="E4456" s="44"/>
      <c r="F4456" s="43"/>
      <c r="G4456" s="84"/>
      <c r="H4456" s="31"/>
      <c r="I4456" s="31"/>
      <c r="J4456" s="84"/>
      <c r="K4456" s="31"/>
      <c r="L4456" s="31"/>
      <c r="M4456" s="169"/>
      <c r="N4456" s="148"/>
      <c r="O4456" s="106"/>
      <c r="P4456" s="43"/>
      <c r="Q4456" s="31"/>
      <c r="R4456" s="84"/>
      <c r="S4456" s="31"/>
      <c r="T4456" s="31"/>
      <c r="U4456" s="169"/>
      <c r="V4456" s="150"/>
      <c r="W4456" s="141" t="str" cm="1">
        <f t="array" ref="W4456">IF(SUM(LEN(B4456:V4456))=0,"",IF(OR(OR(ISBLANK(F4456),SUM(LEN(C4456),LEN(D4456))=0),AND(NOT(E4456="Unknown"),ISBLANK(J4456)),AND(NOT(O4456="Unknown"),ISBLANK(R4456))),"Missing Information", INDEX(Table15[Entire Service Line Classification], MATCH(SUMIFS(Table15[Unique ID],Table15[System-Owned Portion],E4456,Table15[If Material Anything Other than "Lead" in Column E,Was Material Ever Previously Lead?],G4456,Table15[Customer-Owned Portion],O4456),Table15[Unique ID],0),0)))</f>
        <v/>
      </c>
      <c r="X4456"/>
    </row>
    <row r="4457" spans="2:24" x14ac:dyDescent="0.35">
      <c r="B4457" s="146"/>
      <c r="C4457" s="31"/>
      <c r="D4457" s="31"/>
      <c r="E4457" s="44"/>
      <c r="F4457" s="43"/>
      <c r="G4457" s="84"/>
      <c r="H4457" s="31"/>
      <c r="I4457" s="31"/>
      <c r="J4457" s="84"/>
      <c r="K4457" s="31"/>
      <c r="L4457" s="31"/>
      <c r="M4457" s="169"/>
      <c r="N4457" s="148"/>
      <c r="O4457" s="106"/>
      <c r="P4457" s="43"/>
      <c r="Q4457" s="31"/>
      <c r="R4457" s="84"/>
      <c r="S4457" s="31"/>
      <c r="T4457" s="31"/>
      <c r="U4457" s="169"/>
      <c r="V4457" s="150"/>
      <c r="W4457" s="141" t="str" cm="1">
        <f t="array" ref="W4457">IF(SUM(LEN(B4457:V4457))=0,"",IF(OR(OR(ISBLANK(F4457),SUM(LEN(C4457),LEN(D4457))=0),AND(NOT(E4457="Unknown"),ISBLANK(J4457)),AND(NOT(O4457="Unknown"),ISBLANK(R4457))),"Missing Information", INDEX(Table15[Entire Service Line Classification], MATCH(SUMIFS(Table15[Unique ID],Table15[System-Owned Portion],E4457,Table15[If Material Anything Other than "Lead" in Column E,Was Material Ever Previously Lead?],G4457,Table15[Customer-Owned Portion],O4457),Table15[Unique ID],0),0)))</f>
        <v/>
      </c>
      <c r="X4457"/>
    </row>
    <row r="4458" spans="2:24" x14ac:dyDescent="0.35">
      <c r="B4458" s="146"/>
      <c r="C4458" s="31"/>
      <c r="D4458" s="31"/>
      <c r="E4458" s="44"/>
      <c r="F4458" s="43"/>
      <c r="G4458" s="84"/>
      <c r="H4458" s="31"/>
      <c r="I4458" s="31"/>
      <c r="J4458" s="84"/>
      <c r="K4458" s="31"/>
      <c r="L4458" s="31"/>
      <c r="M4458" s="169"/>
      <c r="N4458" s="148"/>
      <c r="O4458" s="106"/>
      <c r="P4458" s="43"/>
      <c r="Q4458" s="31"/>
      <c r="R4458" s="84"/>
      <c r="S4458" s="31"/>
      <c r="T4458" s="31"/>
      <c r="U4458" s="169"/>
      <c r="V4458" s="150"/>
      <c r="W4458" s="141" t="str" cm="1">
        <f t="array" ref="W4458">IF(SUM(LEN(B4458:V4458))=0,"",IF(OR(OR(ISBLANK(F4458),SUM(LEN(C4458),LEN(D4458))=0),AND(NOT(E4458="Unknown"),ISBLANK(J4458)),AND(NOT(O4458="Unknown"),ISBLANK(R4458))),"Missing Information", INDEX(Table15[Entire Service Line Classification], MATCH(SUMIFS(Table15[Unique ID],Table15[System-Owned Portion],E4458,Table15[If Material Anything Other than "Lead" in Column E,Was Material Ever Previously Lead?],G4458,Table15[Customer-Owned Portion],O4458),Table15[Unique ID],0),0)))</f>
        <v/>
      </c>
      <c r="X4458"/>
    </row>
    <row r="4459" spans="2:24" x14ac:dyDescent="0.35">
      <c r="B4459" s="146"/>
      <c r="C4459" s="31"/>
      <c r="D4459" s="31"/>
      <c r="E4459" s="44"/>
      <c r="F4459" s="43"/>
      <c r="G4459" s="84"/>
      <c r="H4459" s="31"/>
      <c r="I4459" s="31"/>
      <c r="J4459" s="84"/>
      <c r="K4459" s="31"/>
      <c r="L4459" s="31"/>
      <c r="M4459" s="169"/>
      <c r="N4459" s="148"/>
      <c r="O4459" s="106"/>
      <c r="P4459" s="43"/>
      <c r="Q4459" s="31"/>
      <c r="R4459" s="84"/>
      <c r="S4459" s="31"/>
      <c r="T4459" s="31"/>
      <c r="U4459" s="169"/>
      <c r="V4459" s="150"/>
      <c r="W4459" s="141" t="str" cm="1">
        <f t="array" ref="W4459">IF(SUM(LEN(B4459:V4459))=0,"",IF(OR(OR(ISBLANK(F4459),SUM(LEN(C4459),LEN(D4459))=0),AND(NOT(E4459="Unknown"),ISBLANK(J4459)),AND(NOT(O4459="Unknown"),ISBLANK(R4459))),"Missing Information", INDEX(Table15[Entire Service Line Classification], MATCH(SUMIFS(Table15[Unique ID],Table15[System-Owned Portion],E4459,Table15[If Material Anything Other than "Lead" in Column E,Was Material Ever Previously Lead?],G4459,Table15[Customer-Owned Portion],O4459),Table15[Unique ID],0),0)))</f>
        <v/>
      </c>
      <c r="X4459"/>
    </row>
    <row r="4460" spans="2:24" x14ac:dyDescent="0.35">
      <c r="B4460" s="146"/>
      <c r="C4460" s="31"/>
      <c r="D4460" s="31"/>
      <c r="E4460" s="44"/>
      <c r="F4460" s="43"/>
      <c r="G4460" s="84"/>
      <c r="H4460" s="31"/>
      <c r="I4460" s="31"/>
      <c r="J4460" s="84"/>
      <c r="K4460" s="31"/>
      <c r="L4460" s="31"/>
      <c r="M4460" s="169"/>
      <c r="N4460" s="148"/>
      <c r="O4460" s="106"/>
      <c r="P4460" s="43"/>
      <c r="Q4460" s="31"/>
      <c r="R4460" s="84"/>
      <c r="S4460" s="31"/>
      <c r="T4460" s="31"/>
      <c r="U4460" s="169"/>
      <c r="V4460" s="150"/>
      <c r="W4460" s="141" t="str" cm="1">
        <f t="array" ref="W4460">IF(SUM(LEN(B4460:V4460))=0,"",IF(OR(OR(ISBLANK(F4460),SUM(LEN(C4460),LEN(D4460))=0),AND(NOT(E4460="Unknown"),ISBLANK(J4460)),AND(NOT(O4460="Unknown"),ISBLANK(R4460))),"Missing Information", INDEX(Table15[Entire Service Line Classification], MATCH(SUMIFS(Table15[Unique ID],Table15[System-Owned Portion],E4460,Table15[If Material Anything Other than "Lead" in Column E,Was Material Ever Previously Lead?],G4460,Table15[Customer-Owned Portion],O4460),Table15[Unique ID],0),0)))</f>
        <v/>
      </c>
      <c r="X4460"/>
    </row>
    <row r="4461" spans="2:24" x14ac:dyDescent="0.35">
      <c r="B4461" s="146"/>
      <c r="C4461" s="31"/>
      <c r="D4461" s="31"/>
      <c r="E4461" s="44"/>
      <c r="F4461" s="43"/>
      <c r="G4461" s="84"/>
      <c r="H4461" s="31"/>
      <c r="I4461" s="31"/>
      <c r="J4461" s="84"/>
      <c r="K4461" s="31"/>
      <c r="L4461" s="31"/>
      <c r="M4461" s="169"/>
      <c r="N4461" s="148"/>
      <c r="O4461" s="106"/>
      <c r="P4461" s="43"/>
      <c r="Q4461" s="31"/>
      <c r="R4461" s="84"/>
      <c r="S4461" s="31"/>
      <c r="T4461" s="31"/>
      <c r="U4461" s="169"/>
      <c r="V4461" s="150"/>
      <c r="W4461" s="141" t="str" cm="1">
        <f t="array" ref="W4461">IF(SUM(LEN(B4461:V4461))=0,"",IF(OR(OR(ISBLANK(F4461),SUM(LEN(C4461),LEN(D4461))=0),AND(NOT(E4461="Unknown"),ISBLANK(J4461)),AND(NOT(O4461="Unknown"),ISBLANK(R4461))),"Missing Information", INDEX(Table15[Entire Service Line Classification], MATCH(SUMIFS(Table15[Unique ID],Table15[System-Owned Portion],E4461,Table15[If Material Anything Other than "Lead" in Column E,Was Material Ever Previously Lead?],G4461,Table15[Customer-Owned Portion],O4461),Table15[Unique ID],0),0)))</f>
        <v/>
      </c>
      <c r="X4461"/>
    </row>
    <row r="4462" spans="2:24" x14ac:dyDescent="0.35">
      <c r="B4462" s="146"/>
      <c r="C4462" s="31"/>
      <c r="D4462" s="31"/>
      <c r="E4462" s="44"/>
      <c r="F4462" s="43"/>
      <c r="G4462" s="84"/>
      <c r="H4462" s="31"/>
      <c r="I4462" s="31"/>
      <c r="J4462" s="84"/>
      <c r="K4462" s="31"/>
      <c r="L4462" s="31"/>
      <c r="M4462" s="169"/>
      <c r="N4462" s="148"/>
      <c r="O4462" s="106"/>
      <c r="P4462" s="43"/>
      <c r="Q4462" s="31"/>
      <c r="R4462" s="84"/>
      <c r="S4462" s="31"/>
      <c r="T4462" s="31"/>
      <c r="U4462" s="169"/>
      <c r="V4462" s="150"/>
      <c r="W4462" s="141" t="str" cm="1">
        <f t="array" ref="W4462">IF(SUM(LEN(B4462:V4462))=0,"",IF(OR(OR(ISBLANK(F4462),SUM(LEN(C4462),LEN(D4462))=0),AND(NOT(E4462="Unknown"),ISBLANK(J4462)),AND(NOT(O4462="Unknown"),ISBLANK(R4462))),"Missing Information", INDEX(Table15[Entire Service Line Classification], MATCH(SUMIFS(Table15[Unique ID],Table15[System-Owned Portion],E4462,Table15[If Material Anything Other than "Lead" in Column E,Was Material Ever Previously Lead?],G4462,Table15[Customer-Owned Portion],O4462),Table15[Unique ID],0),0)))</f>
        <v/>
      </c>
      <c r="X4462"/>
    </row>
    <row r="4463" spans="2:24" x14ac:dyDescent="0.35">
      <c r="B4463" s="146"/>
      <c r="C4463" s="31"/>
      <c r="D4463" s="31"/>
      <c r="E4463" s="44"/>
      <c r="F4463" s="43"/>
      <c r="G4463" s="84"/>
      <c r="H4463" s="31"/>
      <c r="I4463" s="31"/>
      <c r="J4463" s="84"/>
      <c r="K4463" s="31"/>
      <c r="L4463" s="31"/>
      <c r="M4463" s="169"/>
      <c r="N4463" s="148"/>
      <c r="O4463" s="106"/>
      <c r="P4463" s="43"/>
      <c r="Q4463" s="31"/>
      <c r="R4463" s="84"/>
      <c r="S4463" s="31"/>
      <c r="T4463" s="31"/>
      <c r="U4463" s="169"/>
      <c r="V4463" s="150"/>
      <c r="W4463" s="141" t="str" cm="1">
        <f t="array" ref="W4463">IF(SUM(LEN(B4463:V4463))=0,"",IF(OR(OR(ISBLANK(F4463),SUM(LEN(C4463),LEN(D4463))=0),AND(NOT(E4463="Unknown"),ISBLANK(J4463)),AND(NOT(O4463="Unknown"),ISBLANK(R4463))),"Missing Information", INDEX(Table15[Entire Service Line Classification], MATCH(SUMIFS(Table15[Unique ID],Table15[System-Owned Portion],E4463,Table15[If Material Anything Other than "Lead" in Column E,Was Material Ever Previously Lead?],G4463,Table15[Customer-Owned Portion],O4463),Table15[Unique ID],0),0)))</f>
        <v/>
      </c>
      <c r="X4463"/>
    </row>
    <row r="4464" spans="2:24" x14ac:dyDescent="0.35">
      <c r="B4464" s="146"/>
      <c r="C4464" s="31"/>
      <c r="D4464" s="31"/>
      <c r="E4464" s="44"/>
      <c r="F4464" s="43"/>
      <c r="G4464" s="84"/>
      <c r="H4464" s="31"/>
      <c r="I4464" s="31"/>
      <c r="J4464" s="84"/>
      <c r="K4464" s="31"/>
      <c r="L4464" s="31"/>
      <c r="M4464" s="169"/>
      <c r="N4464" s="148"/>
      <c r="O4464" s="106"/>
      <c r="P4464" s="43"/>
      <c r="Q4464" s="31"/>
      <c r="R4464" s="84"/>
      <c r="S4464" s="31"/>
      <c r="T4464" s="31"/>
      <c r="U4464" s="169"/>
      <c r="V4464" s="150"/>
      <c r="W4464" s="141" t="str" cm="1">
        <f t="array" ref="W4464">IF(SUM(LEN(B4464:V4464))=0,"",IF(OR(OR(ISBLANK(F4464),SUM(LEN(C4464),LEN(D4464))=0),AND(NOT(E4464="Unknown"),ISBLANK(J4464)),AND(NOT(O4464="Unknown"),ISBLANK(R4464))),"Missing Information", INDEX(Table15[Entire Service Line Classification], MATCH(SUMIFS(Table15[Unique ID],Table15[System-Owned Portion],E4464,Table15[If Material Anything Other than "Lead" in Column E,Was Material Ever Previously Lead?],G4464,Table15[Customer-Owned Portion],O4464),Table15[Unique ID],0),0)))</f>
        <v/>
      </c>
      <c r="X4464"/>
    </row>
    <row r="4465" spans="2:24" x14ac:dyDescent="0.35">
      <c r="B4465" s="146"/>
      <c r="C4465" s="31"/>
      <c r="D4465" s="31"/>
      <c r="E4465" s="44"/>
      <c r="F4465" s="43"/>
      <c r="G4465" s="84"/>
      <c r="H4465" s="31"/>
      <c r="I4465" s="31"/>
      <c r="J4465" s="84"/>
      <c r="K4465" s="31"/>
      <c r="L4465" s="31"/>
      <c r="M4465" s="169"/>
      <c r="N4465" s="148"/>
      <c r="O4465" s="106"/>
      <c r="P4465" s="43"/>
      <c r="Q4465" s="31"/>
      <c r="R4465" s="84"/>
      <c r="S4465" s="31"/>
      <c r="T4465" s="31"/>
      <c r="U4465" s="169"/>
      <c r="V4465" s="150"/>
      <c r="W4465" s="141" t="str" cm="1">
        <f t="array" ref="W4465">IF(SUM(LEN(B4465:V4465))=0,"",IF(OR(OR(ISBLANK(F4465),SUM(LEN(C4465),LEN(D4465))=0),AND(NOT(E4465="Unknown"),ISBLANK(J4465)),AND(NOT(O4465="Unknown"),ISBLANK(R4465))),"Missing Information", INDEX(Table15[Entire Service Line Classification], MATCH(SUMIFS(Table15[Unique ID],Table15[System-Owned Portion],E4465,Table15[If Material Anything Other than "Lead" in Column E,Was Material Ever Previously Lead?],G4465,Table15[Customer-Owned Portion],O4465),Table15[Unique ID],0),0)))</f>
        <v/>
      </c>
      <c r="X4465"/>
    </row>
    <row r="4466" spans="2:24" x14ac:dyDescent="0.35">
      <c r="B4466" s="146"/>
      <c r="C4466" s="31"/>
      <c r="D4466" s="31"/>
      <c r="E4466" s="44"/>
      <c r="F4466" s="43"/>
      <c r="G4466" s="84"/>
      <c r="H4466" s="31"/>
      <c r="I4466" s="31"/>
      <c r="J4466" s="84"/>
      <c r="K4466" s="31"/>
      <c r="L4466" s="31"/>
      <c r="M4466" s="169"/>
      <c r="N4466" s="148"/>
      <c r="O4466" s="106"/>
      <c r="P4466" s="43"/>
      <c r="Q4466" s="31"/>
      <c r="R4466" s="84"/>
      <c r="S4466" s="31"/>
      <c r="T4466" s="31"/>
      <c r="U4466" s="169"/>
      <c r="V4466" s="150"/>
      <c r="W4466" s="141" t="str" cm="1">
        <f t="array" ref="W4466">IF(SUM(LEN(B4466:V4466))=0,"",IF(OR(OR(ISBLANK(F4466),SUM(LEN(C4466),LEN(D4466))=0),AND(NOT(E4466="Unknown"),ISBLANK(J4466)),AND(NOT(O4466="Unknown"),ISBLANK(R4466))),"Missing Information", INDEX(Table15[Entire Service Line Classification], MATCH(SUMIFS(Table15[Unique ID],Table15[System-Owned Portion],E4466,Table15[If Material Anything Other than "Lead" in Column E,Was Material Ever Previously Lead?],G4466,Table15[Customer-Owned Portion],O4466),Table15[Unique ID],0),0)))</f>
        <v/>
      </c>
      <c r="X4466"/>
    </row>
    <row r="4467" spans="2:24" x14ac:dyDescent="0.35">
      <c r="B4467" s="146"/>
      <c r="C4467" s="31"/>
      <c r="D4467" s="31"/>
      <c r="E4467" s="44"/>
      <c r="F4467" s="43"/>
      <c r="G4467" s="84"/>
      <c r="H4467" s="31"/>
      <c r="I4467" s="31"/>
      <c r="J4467" s="84"/>
      <c r="K4467" s="31"/>
      <c r="L4467" s="31"/>
      <c r="M4467" s="169"/>
      <c r="N4467" s="148"/>
      <c r="O4467" s="106"/>
      <c r="P4467" s="43"/>
      <c r="Q4467" s="31"/>
      <c r="R4467" s="84"/>
      <c r="S4467" s="31"/>
      <c r="T4467" s="31"/>
      <c r="U4467" s="169"/>
      <c r="V4467" s="150"/>
      <c r="W4467" s="141" t="str" cm="1">
        <f t="array" ref="W4467">IF(SUM(LEN(B4467:V4467))=0,"",IF(OR(OR(ISBLANK(F4467),SUM(LEN(C4467),LEN(D4467))=0),AND(NOT(E4467="Unknown"),ISBLANK(J4467)),AND(NOT(O4467="Unknown"),ISBLANK(R4467))),"Missing Information", INDEX(Table15[Entire Service Line Classification], MATCH(SUMIFS(Table15[Unique ID],Table15[System-Owned Portion],E4467,Table15[If Material Anything Other than "Lead" in Column E,Was Material Ever Previously Lead?],G4467,Table15[Customer-Owned Portion],O4467),Table15[Unique ID],0),0)))</f>
        <v/>
      </c>
      <c r="X4467"/>
    </row>
    <row r="4468" spans="2:24" x14ac:dyDescent="0.35">
      <c r="B4468" s="146"/>
      <c r="C4468" s="31"/>
      <c r="D4468" s="31"/>
      <c r="E4468" s="44"/>
      <c r="F4468" s="43"/>
      <c r="G4468" s="84"/>
      <c r="H4468" s="31"/>
      <c r="I4468" s="31"/>
      <c r="J4468" s="84"/>
      <c r="K4468" s="31"/>
      <c r="L4468" s="31"/>
      <c r="M4468" s="169"/>
      <c r="N4468" s="148"/>
      <c r="O4468" s="106"/>
      <c r="P4468" s="43"/>
      <c r="Q4468" s="31"/>
      <c r="R4468" s="84"/>
      <c r="S4468" s="31"/>
      <c r="T4468" s="31"/>
      <c r="U4468" s="169"/>
      <c r="V4468" s="150"/>
      <c r="W4468" s="141" t="str" cm="1">
        <f t="array" ref="W4468">IF(SUM(LEN(B4468:V4468))=0,"",IF(OR(OR(ISBLANK(F4468),SUM(LEN(C4468),LEN(D4468))=0),AND(NOT(E4468="Unknown"),ISBLANK(J4468)),AND(NOT(O4468="Unknown"),ISBLANK(R4468))),"Missing Information", INDEX(Table15[Entire Service Line Classification], MATCH(SUMIFS(Table15[Unique ID],Table15[System-Owned Portion],E4468,Table15[If Material Anything Other than "Lead" in Column E,Was Material Ever Previously Lead?],G4468,Table15[Customer-Owned Portion],O4468),Table15[Unique ID],0),0)))</f>
        <v/>
      </c>
      <c r="X4468"/>
    </row>
    <row r="4469" spans="2:24" x14ac:dyDescent="0.35">
      <c r="B4469" s="146"/>
      <c r="C4469" s="31"/>
      <c r="D4469" s="31"/>
      <c r="E4469" s="44"/>
      <c r="F4469" s="43"/>
      <c r="G4469" s="84"/>
      <c r="H4469" s="31"/>
      <c r="I4469" s="31"/>
      <c r="J4469" s="84"/>
      <c r="K4469" s="31"/>
      <c r="L4469" s="31"/>
      <c r="M4469" s="169"/>
      <c r="N4469" s="148"/>
      <c r="O4469" s="106"/>
      <c r="P4469" s="43"/>
      <c r="Q4469" s="31"/>
      <c r="R4469" s="84"/>
      <c r="S4469" s="31"/>
      <c r="T4469" s="31"/>
      <c r="U4469" s="169"/>
      <c r="V4469" s="150"/>
      <c r="W4469" s="141" t="str" cm="1">
        <f t="array" ref="W4469">IF(SUM(LEN(B4469:V4469))=0,"",IF(OR(OR(ISBLANK(F4469),SUM(LEN(C4469),LEN(D4469))=0),AND(NOT(E4469="Unknown"),ISBLANK(J4469)),AND(NOT(O4469="Unknown"),ISBLANK(R4469))),"Missing Information", INDEX(Table15[Entire Service Line Classification], MATCH(SUMIFS(Table15[Unique ID],Table15[System-Owned Portion],E4469,Table15[If Material Anything Other than "Lead" in Column E,Was Material Ever Previously Lead?],G4469,Table15[Customer-Owned Portion],O4469),Table15[Unique ID],0),0)))</f>
        <v/>
      </c>
      <c r="X4469"/>
    </row>
    <row r="4470" spans="2:24" x14ac:dyDescent="0.35">
      <c r="B4470" s="146"/>
      <c r="C4470" s="31"/>
      <c r="D4470" s="31"/>
      <c r="E4470" s="44"/>
      <c r="F4470" s="43"/>
      <c r="G4470" s="84"/>
      <c r="H4470" s="31"/>
      <c r="I4470" s="31"/>
      <c r="J4470" s="84"/>
      <c r="K4470" s="31"/>
      <c r="L4470" s="31"/>
      <c r="M4470" s="169"/>
      <c r="N4470" s="148"/>
      <c r="O4470" s="106"/>
      <c r="P4470" s="43"/>
      <c r="Q4470" s="31"/>
      <c r="R4470" s="84"/>
      <c r="S4470" s="31"/>
      <c r="T4470" s="31"/>
      <c r="U4470" s="169"/>
      <c r="V4470" s="150"/>
      <c r="W4470" s="141" t="str" cm="1">
        <f t="array" ref="W4470">IF(SUM(LEN(B4470:V4470))=0,"",IF(OR(OR(ISBLANK(F4470),SUM(LEN(C4470),LEN(D4470))=0),AND(NOT(E4470="Unknown"),ISBLANK(J4470)),AND(NOT(O4470="Unknown"),ISBLANK(R4470))),"Missing Information", INDEX(Table15[Entire Service Line Classification], MATCH(SUMIFS(Table15[Unique ID],Table15[System-Owned Portion],E4470,Table15[If Material Anything Other than "Lead" in Column E,Was Material Ever Previously Lead?],G4470,Table15[Customer-Owned Portion],O4470),Table15[Unique ID],0),0)))</f>
        <v/>
      </c>
      <c r="X4470"/>
    </row>
    <row r="4471" spans="2:24" x14ac:dyDescent="0.35">
      <c r="B4471" s="146"/>
      <c r="C4471" s="31"/>
      <c r="D4471" s="31"/>
      <c r="E4471" s="44"/>
      <c r="F4471" s="43"/>
      <c r="G4471" s="84"/>
      <c r="H4471" s="31"/>
      <c r="I4471" s="31"/>
      <c r="J4471" s="84"/>
      <c r="K4471" s="31"/>
      <c r="L4471" s="31"/>
      <c r="M4471" s="169"/>
      <c r="N4471" s="148"/>
      <c r="O4471" s="106"/>
      <c r="P4471" s="43"/>
      <c r="Q4471" s="31"/>
      <c r="R4471" s="84"/>
      <c r="S4471" s="31"/>
      <c r="T4471" s="31"/>
      <c r="U4471" s="169"/>
      <c r="V4471" s="150"/>
      <c r="W4471" s="141" t="str" cm="1">
        <f t="array" ref="W4471">IF(SUM(LEN(B4471:V4471))=0,"",IF(OR(OR(ISBLANK(F4471),SUM(LEN(C4471),LEN(D4471))=0),AND(NOT(E4471="Unknown"),ISBLANK(J4471)),AND(NOT(O4471="Unknown"),ISBLANK(R4471))),"Missing Information", INDEX(Table15[Entire Service Line Classification], MATCH(SUMIFS(Table15[Unique ID],Table15[System-Owned Portion],E4471,Table15[If Material Anything Other than "Lead" in Column E,Was Material Ever Previously Lead?],G4471,Table15[Customer-Owned Portion],O4471),Table15[Unique ID],0),0)))</f>
        <v/>
      </c>
      <c r="X4471"/>
    </row>
    <row r="4472" spans="2:24" x14ac:dyDescent="0.35">
      <c r="B4472" s="146"/>
      <c r="C4472" s="31"/>
      <c r="D4472" s="31"/>
      <c r="E4472" s="44"/>
      <c r="F4472" s="43"/>
      <c r="G4472" s="84"/>
      <c r="H4472" s="31"/>
      <c r="I4472" s="31"/>
      <c r="J4472" s="84"/>
      <c r="K4472" s="31"/>
      <c r="L4472" s="31"/>
      <c r="M4472" s="169"/>
      <c r="N4472" s="148"/>
      <c r="O4472" s="106"/>
      <c r="P4472" s="43"/>
      <c r="Q4472" s="31"/>
      <c r="R4472" s="84"/>
      <c r="S4472" s="31"/>
      <c r="T4472" s="31"/>
      <c r="U4472" s="169"/>
      <c r="V4472" s="150"/>
      <c r="W4472" s="141" t="str" cm="1">
        <f t="array" ref="W4472">IF(SUM(LEN(B4472:V4472))=0,"",IF(OR(OR(ISBLANK(F4472),SUM(LEN(C4472),LEN(D4472))=0),AND(NOT(E4472="Unknown"),ISBLANK(J4472)),AND(NOT(O4472="Unknown"),ISBLANK(R4472))),"Missing Information", INDEX(Table15[Entire Service Line Classification], MATCH(SUMIFS(Table15[Unique ID],Table15[System-Owned Portion],E4472,Table15[If Material Anything Other than "Lead" in Column E,Was Material Ever Previously Lead?],G4472,Table15[Customer-Owned Portion],O4472),Table15[Unique ID],0),0)))</f>
        <v/>
      </c>
      <c r="X4472"/>
    </row>
    <row r="4473" spans="2:24" x14ac:dyDescent="0.35">
      <c r="B4473" s="146"/>
      <c r="C4473" s="31"/>
      <c r="D4473" s="31"/>
      <c r="E4473" s="44"/>
      <c r="F4473" s="43"/>
      <c r="G4473" s="84"/>
      <c r="H4473" s="31"/>
      <c r="I4473" s="31"/>
      <c r="J4473" s="84"/>
      <c r="K4473" s="31"/>
      <c r="L4473" s="31"/>
      <c r="M4473" s="169"/>
      <c r="N4473" s="148"/>
      <c r="O4473" s="106"/>
      <c r="P4473" s="43"/>
      <c r="Q4473" s="31"/>
      <c r="R4473" s="84"/>
      <c r="S4473" s="31"/>
      <c r="T4473" s="31"/>
      <c r="U4473" s="169"/>
      <c r="V4473" s="150"/>
      <c r="W4473" s="141" t="str" cm="1">
        <f t="array" ref="W4473">IF(SUM(LEN(B4473:V4473))=0,"",IF(OR(OR(ISBLANK(F4473),SUM(LEN(C4473),LEN(D4473))=0),AND(NOT(E4473="Unknown"),ISBLANK(J4473)),AND(NOT(O4473="Unknown"),ISBLANK(R4473))),"Missing Information", INDEX(Table15[Entire Service Line Classification], MATCH(SUMIFS(Table15[Unique ID],Table15[System-Owned Portion],E4473,Table15[If Material Anything Other than "Lead" in Column E,Was Material Ever Previously Lead?],G4473,Table15[Customer-Owned Portion],O4473),Table15[Unique ID],0),0)))</f>
        <v/>
      </c>
      <c r="X4473"/>
    </row>
    <row r="4474" spans="2:24" x14ac:dyDescent="0.35">
      <c r="B4474" s="146"/>
      <c r="C4474" s="31"/>
      <c r="D4474" s="31"/>
      <c r="E4474" s="44"/>
      <c r="F4474" s="43"/>
      <c r="G4474" s="84"/>
      <c r="H4474" s="31"/>
      <c r="I4474" s="31"/>
      <c r="J4474" s="84"/>
      <c r="K4474" s="31"/>
      <c r="L4474" s="31"/>
      <c r="M4474" s="169"/>
      <c r="N4474" s="148"/>
      <c r="O4474" s="106"/>
      <c r="P4474" s="43"/>
      <c r="Q4474" s="31"/>
      <c r="R4474" s="84"/>
      <c r="S4474" s="31"/>
      <c r="T4474" s="31"/>
      <c r="U4474" s="169"/>
      <c r="V4474" s="150"/>
      <c r="W4474" s="141" t="str" cm="1">
        <f t="array" ref="W4474">IF(SUM(LEN(B4474:V4474))=0,"",IF(OR(OR(ISBLANK(F4474),SUM(LEN(C4474),LEN(D4474))=0),AND(NOT(E4474="Unknown"),ISBLANK(J4474)),AND(NOT(O4474="Unknown"),ISBLANK(R4474))),"Missing Information", INDEX(Table15[Entire Service Line Classification], MATCH(SUMIFS(Table15[Unique ID],Table15[System-Owned Portion],E4474,Table15[If Material Anything Other than "Lead" in Column E,Was Material Ever Previously Lead?],G4474,Table15[Customer-Owned Portion],O4474),Table15[Unique ID],0),0)))</f>
        <v/>
      </c>
      <c r="X4474"/>
    </row>
    <row r="4475" spans="2:24" x14ac:dyDescent="0.35">
      <c r="B4475" s="146"/>
      <c r="C4475" s="31"/>
      <c r="D4475" s="31"/>
      <c r="E4475" s="44"/>
      <c r="F4475" s="43"/>
      <c r="G4475" s="84"/>
      <c r="H4475" s="31"/>
      <c r="I4475" s="31"/>
      <c r="J4475" s="84"/>
      <c r="K4475" s="31"/>
      <c r="L4475" s="31"/>
      <c r="M4475" s="169"/>
      <c r="N4475" s="148"/>
      <c r="O4475" s="106"/>
      <c r="P4475" s="43"/>
      <c r="Q4475" s="31"/>
      <c r="R4475" s="84"/>
      <c r="S4475" s="31"/>
      <c r="T4475" s="31"/>
      <c r="U4475" s="169"/>
      <c r="V4475" s="150"/>
      <c r="W4475" s="141" t="str" cm="1">
        <f t="array" ref="W4475">IF(SUM(LEN(B4475:V4475))=0,"",IF(OR(OR(ISBLANK(F4475),SUM(LEN(C4475),LEN(D4475))=0),AND(NOT(E4475="Unknown"),ISBLANK(J4475)),AND(NOT(O4475="Unknown"),ISBLANK(R4475))),"Missing Information", INDEX(Table15[Entire Service Line Classification], MATCH(SUMIFS(Table15[Unique ID],Table15[System-Owned Portion],E4475,Table15[If Material Anything Other than "Lead" in Column E,Was Material Ever Previously Lead?],G4475,Table15[Customer-Owned Portion],O4475),Table15[Unique ID],0),0)))</f>
        <v/>
      </c>
      <c r="X4475"/>
    </row>
    <row r="4476" spans="2:24" x14ac:dyDescent="0.35">
      <c r="B4476" s="146"/>
      <c r="C4476" s="31"/>
      <c r="D4476" s="31"/>
      <c r="E4476" s="44"/>
      <c r="F4476" s="43"/>
      <c r="G4476" s="84"/>
      <c r="H4476" s="31"/>
      <c r="I4476" s="31"/>
      <c r="J4476" s="84"/>
      <c r="K4476" s="31"/>
      <c r="L4476" s="31"/>
      <c r="M4476" s="169"/>
      <c r="N4476" s="148"/>
      <c r="O4476" s="106"/>
      <c r="P4476" s="43"/>
      <c r="Q4476" s="31"/>
      <c r="R4476" s="84"/>
      <c r="S4476" s="31"/>
      <c r="T4476" s="31"/>
      <c r="U4476" s="169"/>
      <c r="V4476" s="150"/>
      <c r="W4476" s="141" t="str" cm="1">
        <f t="array" ref="W4476">IF(SUM(LEN(B4476:V4476))=0,"",IF(OR(OR(ISBLANK(F4476),SUM(LEN(C4476),LEN(D4476))=0),AND(NOT(E4476="Unknown"),ISBLANK(J4476)),AND(NOT(O4476="Unknown"),ISBLANK(R4476))),"Missing Information", INDEX(Table15[Entire Service Line Classification], MATCH(SUMIFS(Table15[Unique ID],Table15[System-Owned Portion],E4476,Table15[If Material Anything Other than "Lead" in Column E,Was Material Ever Previously Lead?],G4476,Table15[Customer-Owned Portion],O4476),Table15[Unique ID],0),0)))</f>
        <v/>
      </c>
      <c r="X4476"/>
    </row>
    <row r="4477" spans="2:24" x14ac:dyDescent="0.35">
      <c r="B4477" s="146"/>
      <c r="C4477" s="31"/>
      <c r="D4477" s="31"/>
      <c r="E4477" s="44"/>
      <c r="F4477" s="43"/>
      <c r="G4477" s="84"/>
      <c r="H4477" s="31"/>
      <c r="I4477" s="31"/>
      <c r="J4477" s="84"/>
      <c r="K4477" s="31"/>
      <c r="L4477" s="31"/>
      <c r="M4477" s="169"/>
      <c r="N4477" s="148"/>
      <c r="O4477" s="106"/>
      <c r="P4477" s="43"/>
      <c r="Q4477" s="31"/>
      <c r="R4477" s="84"/>
      <c r="S4477" s="31"/>
      <c r="T4477" s="31"/>
      <c r="U4477" s="169"/>
      <c r="V4477" s="150"/>
      <c r="W4477" s="141" t="str" cm="1">
        <f t="array" ref="W4477">IF(SUM(LEN(B4477:V4477))=0,"",IF(OR(OR(ISBLANK(F4477),SUM(LEN(C4477),LEN(D4477))=0),AND(NOT(E4477="Unknown"),ISBLANK(J4477)),AND(NOT(O4477="Unknown"),ISBLANK(R4477))),"Missing Information", INDEX(Table15[Entire Service Line Classification], MATCH(SUMIFS(Table15[Unique ID],Table15[System-Owned Portion],E4477,Table15[If Material Anything Other than "Lead" in Column E,Was Material Ever Previously Lead?],G4477,Table15[Customer-Owned Portion],O4477),Table15[Unique ID],0),0)))</f>
        <v/>
      </c>
      <c r="X4477"/>
    </row>
    <row r="4478" spans="2:24" x14ac:dyDescent="0.35">
      <c r="B4478" s="146"/>
      <c r="C4478" s="31"/>
      <c r="D4478" s="31"/>
      <c r="E4478" s="44"/>
      <c r="F4478" s="43"/>
      <c r="G4478" s="84"/>
      <c r="H4478" s="31"/>
      <c r="I4478" s="31"/>
      <c r="J4478" s="84"/>
      <c r="K4478" s="31"/>
      <c r="L4478" s="31"/>
      <c r="M4478" s="169"/>
      <c r="N4478" s="148"/>
      <c r="O4478" s="106"/>
      <c r="P4478" s="43"/>
      <c r="Q4478" s="31"/>
      <c r="R4478" s="84"/>
      <c r="S4478" s="31"/>
      <c r="T4478" s="31"/>
      <c r="U4478" s="169"/>
      <c r="V4478" s="150"/>
      <c r="W4478" s="141" t="str" cm="1">
        <f t="array" ref="W4478">IF(SUM(LEN(B4478:V4478))=0,"",IF(OR(OR(ISBLANK(F4478),SUM(LEN(C4478),LEN(D4478))=0),AND(NOT(E4478="Unknown"),ISBLANK(J4478)),AND(NOT(O4478="Unknown"),ISBLANK(R4478))),"Missing Information", INDEX(Table15[Entire Service Line Classification], MATCH(SUMIFS(Table15[Unique ID],Table15[System-Owned Portion],E4478,Table15[If Material Anything Other than "Lead" in Column E,Was Material Ever Previously Lead?],G4478,Table15[Customer-Owned Portion],O4478),Table15[Unique ID],0),0)))</f>
        <v/>
      </c>
      <c r="X4478"/>
    </row>
    <row r="4479" spans="2:24" x14ac:dyDescent="0.35">
      <c r="B4479" s="146"/>
      <c r="C4479" s="31"/>
      <c r="D4479" s="31"/>
      <c r="E4479" s="44"/>
      <c r="F4479" s="43"/>
      <c r="G4479" s="84"/>
      <c r="H4479" s="31"/>
      <c r="I4479" s="31"/>
      <c r="J4479" s="84"/>
      <c r="K4479" s="31"/>
      <c r="L4479" s="31"/>
      <c r="M4479" s="169"/>
      <c r="N4479" s="148"/>
      <c r="O4479" s="106"/>
      <c r="P4479" s="43"/>
      <c r="Q4479" s="31"/>
      <c r="R4479" s="84"/>
      <c r="S4479" s="31"/>
      <c r="T4479" s="31"/>
      <c r="U4479" s="169"/>
      <c r="V4479" s="150"/>
      <c r="W4479" s="141" t="str" cm="1">
        <f t="array" ref="W4479">IF(SUM(LEN(B4479:V4479))=0,"",IF(OR(OR(ISBLANK(F4479),SUM(LEN(C4479),LEN(D4479))=0),AND(NOT(E4479="Unknown"),ISBLANK(J4479)),AND(NOT(O4479="Unknown"),ISBLANK(R4479))),"Missing Information", INDEX(Table15[Entire Service Line Classification], MATCH(SUMIFS(Table15[Unique ID],Table15[System-Owned Portion],E4479,Table15[If Material Anything Other than "Lead" in Column E,Was Material Ever Previously Lead?],G4479,Table15[Customer-Owned Portion],O4479),Table15[Unique ID],0),0)))</f>
        <v/>
      </c>
      <c r="X4479"/>
    </row>
    <row r="4480" spans="2:24" x14ac:dyDescent="0.35">
      <c r="B4480" s="146"/>
      <c r="C4480" s="31"/>
      <c r="D4480" s="31"/>
      <c r="E4480" s="44"/>
      <c r="F4480" s="43"/>
      <c r="G4480" s="84"/>
      <c r="H4480" s="31"/>
      <c r="I4480" s="31"/>
      <c r="J4480" s="84"/>
      <c r="K4480" s="31"/>
      <c r="L4480" s="31"/>
      <c r="M4480" s="169"/>
      <c r="N4480" s="148"/>
      <c r="O4480" s="106"/>
      <c r="P4480" s="43"/>
      <c r="Q4480" s="31"/>
      <c r="R4480" s="84"/>
      <c r="S4480" s="31"/>
      <c r="T4480" s="31"/>
      <c r="U4480" s="169"/>
      <c r="V4480" s="150"/>
      <c r="W4480" s="141" t="str" cm="1">
        <f t="array" ref="W4480">IF(SUM(LEN(B4480:V4480))=0,"",IF(OR(OR(ISBLANK(F4480),SUM(LEN(C4480),LEN(D4480))=0),AND(NOT(E4480="Unknown"),ISBLANK(J4480)),AND(NOT(O4480="Unknown"),ISBLANK(R4480))),"Missing Information", INDEX(Table15[Entire Service Line Classification], MATCH(SUMIFS(Table15[Unique ID],Table15[System-Owned Portion],E4480,Table15[If Material Anything Other than "Lead" in Column E,Was Material Ever Previously Lead?],G4480,Table15[Customer-Owned Portion],O4480),Table15[Unique ID],0),0)))</f>
        <v/>
      </c>
      <c r="X4480"/>
    </row>
    <row r="4481" spans="2:24" x14ac:dyDescent="0.35">
      <c r="B4481" s="146"/>
      <c r="C4481" s="31"/>
      <c r="D4481" s="31"/>
      <c r="E4481" s="44"/>
      <c r="F4481" s="43"/>
      <c r="G4481" s="84"/>
      <c r="H4481" s="31"/>
      <c r="I4481" s="31"/>
      <c r="J4481" s="84"/>
      <c r="K4481" s="31"/>
      <c r="L4481" s="31"/>
      <c r="M4481" s="169"/>
      <c r="N4481" s="148"/>
      <c r="O4481" s="106"/>
      <c r="P4481" s="43"/>
      <c r="Q4481" s="31"/>
      <c r="R4481" s="84"/>
      <c r="S4481" s="31"/>
      <c r="T4481" s="31"/>
      <c r="U4481" s="169"/>
      <c r="V4481" s="150"/>
      <c r="W4481" s="141" t="str" cm="1">
        <f t="array" ref="W4481">IF(SUM(LEN(B4481:V4481))=0,"",IF(OR(OR(ISBLANK(F4481),SUM(LEN(C4481),LEN(D4481))=0),AND(NOT(E4481="Unknown"),ISBLANK(J4481)),AND(NOT(O4481="Unknown"),ISBLANK(R4481))),"Missing Information", INDEX(Table15[Entire Service Line Classification], MATCH(SUMIFS(Table15[Unique ID],Table15[System-Owned Portion],E4481,Table15[If Material Anything Other than "Lead" in Column E,Was Material Ever Previously Lead?],G4481,Table15[Customer-Owned Portion],O4481),Table15[Unique ID],0),0)))</f>
        <v/>
      </c>
      <c r="X4481"/>
    </row>
    <row r="4482" spans="2:24" x14ac:dyDescent="0.35">
      <c r="B4482" s="146"/>
      <c r="C4482" s="31"/>
      <c r="D4482" s="31"/>
      <c r="E4482" s="44"/>
      <c r="F4482" s="43"/>
      <c r="G4482" s="84"/>
      <c r="H4482" s="31"/>
      <c r="I4482" s="31"/>
      <c r="J4482" s="84"/>
      <c r="K4482" s="31"/>
      <c r="L4482" s="31"/>
      <c r="M4482" s="169"/>
      <c r="N4482" s="148"/>
      <c r="O4482" s="106"/>
      <c r="P4482" s="43"/>
      <c r="Q4482" s="31"/>
      <c r="R4482" s="84"/>
      <c r="S4482" s="31"/>
      <c r="T4482" s="31"/>
      <c r="U4482" s="169"/>
      <c r="V4482" s="150"/>
      <c r="W4482" s="141" t="str" cm="1">
        <f t="array" ref="W4482">IF(SUM(LEN(B4482:V4482))=0,"",IF(OR(OR(ISBLANK(F4482),SUM(LEN(C4482),LEN(D4482))=0),AND(NOT(E4482="Unknown"),ISBLANK(J4482)),AND(NOT(O4482="Unknown"),ISBLANK(R4482))),"Missing Information", INDEX(Table15[Entire Service Line Classification], MATCH(SUMIFS(Table15[Unique ID],Table15[System-Owned Portion],E4482,Table15[If Material Anything Other than "Lead" in Column E,Was Material Ever Previously Lead?],G4482,Table15[Customer-Owned Portion],O4482),Table15[Unique ID],0),0)))</f>
        <v/>
      </c>
      <c r="X4482"/>
    </row>
    <row r="4483" spans="2:24" x14ac:dyDescent="0.35">
      <c r="B4483" s="146"/>
      <c r="C4483" s="31"/>
      <c r="D4483" s="31"/>
      <c r="E4483" s="44"/>
      <c r="F4483" s="43"/>
      <c r="G4483" s="84"/>
      <c r="H4483" s="31"/>
      <c r="I4483" s="31"/>
      <c r="J4483" s="84"/>
      <c r="K4483" s="31"/>
      <c r="L4483" s="31"/>
      <c r="M4483" s="169"/>
      <c r="N4483" s="148"/>
      <c r="O4483" s="106"/>
      <c r="P4483" s="43"/>
      <c r="Q4483" s="31"/>
      <c r="R4483" s="84"/>
      <c r="S4483" s="31"/>
      <c r="T4483" s="31"/>
      <c r="U4483" s="169"/>
      <c r="V4483" s="150"/>
      <c r="W4483" s="141" t="str" cm="1">
        <f t="array" ref="W4483">IF(SUM(LEN(B4483:V4483))=0,"",IF(OR(OR(ISBLANK(F4483),SUM(LEN(C4483),LEN(D4483))=0),AND(NOT(E4483="Unknown"),ISBLANK(J4483)),AND(NOT(O4483="Unknown"),ISBLANK(R4483))),"Missing Information", INDEX(Table15[Entire Service Line Classification], MATCH(SUMIFS(Table15[Unique ID],Table15[System-Owned Portion],E4483,Table15[If Material Anything Other than "Lead" in Column E,Was Material Ever Previously Lead?],G4483,Table15[Customer-Owned Portion],O4483),Table15[Unique ID],0),0)))</f>
        <v/>
      </c>
      <c r="X4483"/>
    </row>
    <row r="4484" spans="2:24" x14ac:dyDescent="0.35">
      <c r="B4484" s="146"/>
      <c r="C4484" s="31"/>
      <c r="D4484" s="31"/>
      <c r="E4484" s="44"/>
      <c r="F4484" s="43"/>
      <c r="G4484" s="84"/>
      <c r="H4484" s="31"/>
      <c r="I4484" s="31"/>
      <c r="J4484" s="84"/>
      <c r="K4484" s="31"/>
      <c r="L4484" s="31"/>
      <c r="M4484" s="169"/>
      <c r="N4484" s="148"/>
      <c r="O4484" s="106"/>
      <c r="P4484" s="43"/>
      <c r="Q4484" s="31"/>
      <c r="R4484" s="84"/>
      <c r="S4484" s="31"/>
      <c r="T4484" s="31"/>
      <c r="U4484" s="169"/>
      <c r="V4484" s="150"/>
      <c r="W4484" s="141" t="str" cm="1">
        <f t="array" ref="W4484">IF(SUM(LEN(B4484:V4484))=0,"",IF(OR(OR(ISBLANK(F4484),SUM(LEN(C4484),LEN(D4484))=0),AND(NOT(E4484="Unknown"),ISBLANK(J4484)),AND(NOT(O4484="Unknown"),ISBLANK(R4484))),"Missing Information", INDEX(Table15[Entire Service Line Classification], MATCH(SUMIFS(Table15[Unique ID],Table15[System-Owned Portion],E4484,Table15[If Material Anything Other than "Lead" in Column E,Was Material Ever Previously Lead?],G4484,Table15[Customer-Owned Portion],O4484),Table15[Unique ID],0),0)))</f>
        <v/>
      </c>
      <c r="X4484"/>
    </row>
    <row r="4485" spans="2:24" x14ac:dyDescent="0.35">
      <c r="B4485" s="146"/>
      <c r="C4485" s="31"/>
      <c r="D4485" s="31"/>
      <c r="E4485" s="44"/>
      <c r="F4485" s="43"/>
      <c r="G4485" s="84"/>
      <c r="H4485" s="31"/>
      <c r="I4485" s="31"/>
      <c r="J4485" s="84"/>
      <c r="K4485" s="31"/>
      <c r="L4485" s="31"/>
      <c r="M4485" s="169"/>
      <c r="N4485" s="148"/>
      <c r="O4485" s="106"/>
      <c r="P4485" s="43"/>
      <c r="Q4485" s="31"/>
      <c r="R4485" s="84"/>
      <c r="S4485" s="31"/>
      <c r="T4485" s="31"/>
      <c r="U4485" s="169"/>
      <c r="V4485" s="150"/>
      <c r="W4485" s="141" t="str" cm="1">
        <f t="array" ref="W4485">IF(SUM(LEN(B4485:V4485))=0,"",IF(OR(OR(ISBLANK(F4485),SUM(LEN(C4485),LEN(D4485))=0),AND(NOT(E4485="Unknown"),ISBLANK(J4485)),AND(NOT(O4485="Unknown"),ISBLANK(R4485))),"Missing Information", INDEX(Table15[Entire Service Line Classification], MATCH(SUMIFS(Table15[Unique ID],Table15[System-Owned Portion],E4485,Table15[If Material Anything Other than "Lead" in Column E,Was Material Ever Previously Lead?],G4485,Table15[Customer-Owned Portion],O4485),Table15[Unique ID],0),0)))</f>
        <v/>
      </c>
      <c r="X4485"/>
    </row>
    <row r="4486" spans="2:24" x14ac:dyDescent="0.35">
      <c r="B4486" s="146"/>
      <c r="C4486" s="31"/>
      <c r="D4486" s="31"/>
      <c r="E4486" s="44"/>
      <c r="F4486" s="43"/>
      <c r="G4486" s="84"/>
      <c r="H4486" s="31"/>
      <c r="I4486" s="31"/>
      <c r="J4486" s="84"/>
      <c r="K4486" s="31"/>
      <c r="L4486" s="31"/>
      <c r="M4486" s="169"/>
      <c r="N4486" s="148"/>
      <c r="O4486" s="106"/>
      <c r="P4486" s="43"/>
      <c r="Q4486" s="31"/>
      <c r="R4486" s="84"/>
      <c r="S4486" s="31"/>
      <c r="T4486" s="31"/>
      <c r="U4486" s="169"/>
      <c r="V4486" s="150"/>
      <c r="W4486" s="141" t="str" cm="1">
        <f t="array" ref="W4486">IF(SUM(LEN(B4486:V4486))=0,"",IF(OR(OR(ISBLANK(F4486),SUM(LEN(C4486),LEN(D4486))=0),AND(NOT(E4486="Unknown"),ISBLANK(J4486)),AND(NOT(O4486="Unknown"),ISBLANK(R4486))),"Missing Information", INDEX(Table15[Entire Service Line Classification], MATCH(SUMIFS(Table15[Unique ID],Table15[System-Owned Portion],E4486,Table15[If Material Anything Other than "Lead" in Column E,Was Material Ever Previously Lead?],G4486,Table15[Customer-Owned Portion],O4486),Table15[Unique ID],0),0)))</f>
        <v/>
      </c>
      <c r="X4486"/>
    </row>
    <row r="4487" spans="2:24" x14ac:dyDescent="0.35">
      <c r="B4487" s="146"/>
      <c r="C4487" s="31"/>
      <c r="D4487" s="31"/>
      <c r="E4487" s="44"/>
      <c r="F4487" s="43"/>
      <c r="G4487" s="84"/>
      <c r="H4487" s="31"/>
      <c r="I4487" s="31"/>
      <c r="J4487" s="84"/>
      <c r="K4487" s="31"/>
      <c r="L4487" s="31"/>
      <c r="M4487" s="169"/>
      <c r="N4487" s="148"/>
      <c r="O4487" s="106"/>
      <c r="P4487" s="43"/>
      <c r="Q4487" s="31"/>
      <c r="R4487" s="84"/>
      <c r="S4487" s="31"/>
      <c r="T4487" s="31"/>
      <c r="U4487" s="169"/>
      <c r="V4487" s="150"/>
      <c r="W4487" s="141" t="str" cm="1">
        <f t="array" ref="W4487">IF(SUM(LEN(B4487:V4487))=0,"",IF(OR(OR(ISBLANK(F4487),SUM(LEN(C4487),LEN(D4487))=0),AND(NOT(E4487="Unknown"),ISBLANK(J4487)),AND(NOT(O4487="Unknown"),ISBLANK(R4487))),"Missing Information", INDEX(Table15[Entire Service Line Classification], MATCH(SUMIFS(Table15[Unique ID],Table15[System-Owned Portion],E4487,Table15[If Material Anything Other than "Lead" in Column E,Was Material Ever Previously Lead?],G4487,Table15[Customer-Owned Portion],O4487),Table15[Unique ID],0),0)))</f>
        <v/>
      </c>
      <c r="X4487"/>
    </row>
    <row r="4488" spans="2:24" x14ac:dyDescent="0.35">
      <c r="B4488" s="146"/>
      <c r="C4488" s="31"/>
      <c r="D4488" s="31"/>
      <c r="E4488" s="44"/>
      <c r="F4488" s="43"/>
      <c r="G4488" s="84"/>
      <c r="H4488" s="31"/>
      <c r="I4488" s="31"/>
      <c r="J4488" s="84"/>
      <c r="K4488" s="31"/>
      <c r="L4488" s="31"/>
      <c r="M4488" s="169"/>
      <c r="N4488" s="148"/>
      <c r="O4488" s="106"/>
      <c r="P4488" s="43"/>
      <c r="Q4488" s="31"/>
      <c r="R4488" s="84"/>
      <c r="S4488" s="31"/>
      <c r="T4488" s="31"/>
      <c r="U4488" s="169"/>
      <c r="V4488" s="150"/>
      <c r="W4488" s="141" t="str" cm="1">
        <f t="array" ref="W4488">IF(SUM(LEN(B4488:V4488))=0,"",IF(OR(OR(ISBLANK(F4488),SUM(LEN(C4488),LEN(D4488))=0),AND(NOT(E4488="Unknown"),ISBLANK(J4488)),AND(NOT(O4488="Unknown"),ISBLANK(R4488))),"Missing Information", INDEX(Table15[Entire Service Line Classification], MATCH(SUMIFS(Table15[Unique ID],Table15[System-Owned Portion],E4488,Table15[If Material Anything Other than "Lead" in Column E,Was Material Ever Previously Lead?],G4488,Table15[Customer-Owned Portion],O4488),Table15[Unique ID],0),0)))</f>
        <v/>
      </c>
      <c r="X4488"/>
    </row>
    <row r="4489" spans="2:24" x14ac:dyDescent="0.35">
      <c r="B4489" s="146"/>
      <c r="C4489" s="31"/>
      <c r="D4489" s="31"/>
      <c r="E4489" s="44"/>
      <c r="F4489" s="43"/>
      <c r="G4489" s="84"/>
      <c r="H4489" s="31"/>
      <c r="I4489" s="31"/>
      <c r="J4489" s="84"/>
      <c r="K4489" s="31"/>
      <c r="L4489" s="31"/>
      <c r="M4489" s="169"/>
      <c r="N4489" s="148"/>
      <c r="O4489" s="106"/>
      <c r="P4489" s="43"/>
      <c r="Q4489" s="31"/>
      <c r="R4489" s="84"/>
      <c r="S4489" s="31"/>
      <c r="T4489" s="31"/>
      <c r="U4489" s="169"/>
      <c r="V4489" s="150"/>
      <c r="W4489" s="141" t="str" cm="1">
        <f t="array" ref="W4489">IF(SUM(LEN(B4489:V4489))=0,"",IF(OR(OR(ISBLANK(F4489),SUM(LEN(C4489),LEN(D4489))=0),AND(NOT(E4489="Unknown"),ISBLANK(J4489)),AND(NOT(O4489="Unknown"),ISBLANK(R4489))),"Missing Information", INDEX(Table15[Entire Service Line Classification], MATCH(SUMIFS(Table15[Unique ID],Table15[System-Owned Portion],E4489,Table15[If Material Anything Other than "Lead" in Column E,Was Material Ever Previously Lead?],G4489,Table15[Customer-Owned Portion],O4489),Table15[Unique ID],0),0)))</f>
        <v/>
      </c>
      <c r="X4489"/>
    </row>
    <row r="4490" spans="2:24" x14ac:dyDescent="0.35">
      <c r="B4490" s="146"/>
      <c r="C4490" s="31"/>
      <c r="D4490" s="31"/>
      <c r="E4490" s="44"/>
      <c r="F4490" s="43"/>
      <c r="G4490" s="84"/>
      <c r="H4490" s="31"/>
      <c r="I4490" s="31"/>
      <c r="J4490" s="84"/>
      <c r="K4490" s="31"/>
      <c r="L4490" s="31"/>
      <c r="M4490" s="169"/>
      <c r="N4490" s="148"/>
      <c r="O4490" s="106"/>
      <c r="P4490" s="43"/>
      <c r="Q4490" s="31"/>
      <c r="R4490" s="84"/>
      <c r="S4490" s="31"/>
      <c r="T4490" s="31"/>
      <c r="U4490" s="169"/>
      <c r="V4490" s="150"/>
      <c r="W4490" s="141" t="str" cm="1">
        <f t="array" ref="W4490">IF(SUM(LEN(B4490:V4490))=0,"",IF(OR(OR(ISBLANK(F4490),SUM(LEN(C4490),LEN(D4490))=0),AND(NOT(E4490="Unknown"),ISBLANK(J4490)),AND(NOT(O4490="Unknown"),ISBLANK(R4490))),"Missing Information", INDEX(Table15[Entire Service Line Classification], MATCH(SUMIFS(Table15[Unique ID],Table15[System-Owned Portion],E4490,Table15[If Material Anything Other than "Lead" in Column E,Was Material Ever Previously Lead?],G4490,Table15[Customer-Owned Portion],O4490),Table15[Unique ID],0),0)))</f>
        <v/>
      </c>
      <c r="X4490"/>
    </row>
    <row r="4491" spans="2:24" x14ac:dyDescent="0.35">
      <c r="B4491" s="146"/>
      <c r="C4491" s="31"/>
      <c r="D4491" s="31"/>
      <c r="E4491" s="44"/>
      <c r="F4491" s="43"/>
      <c r="G4491" s="84"/>
      <c r="H4491" s="31"/>
      <c r="I4491" s="31"/>
      <c r="J4491" s="84"/>
      <c r="K4491" s="31"/>
      <c r="L4491" s="31"/>
      <c r="M4491" s="169"/>
      <c r="N4491" s="148"/>
      <c r="O4491" s="106"/>
      <c r="P4491" s="43"/>
      <c r="Q4491" s="31"/>
      <c r="R4491" s="84"/>
      <c r="S4491" s="31"/>
      <c r="T4491" s="31"/>
      <c r="U4491" s="169"/>
      <c r="V4491" s="150"/>
      <c r="W4491" s="141" t="str" cm="1">
        <f t="array" ref="W4491">IF(SUM(LEN(B4491:V4491))=0,"",IF(OR(OR(ISBLANK(F4491),SUM(LEN(C4491),LEN(D4491))=0),AND(NOT(E4491="Unknown"),ISBLANK(J4491)),AND(NOT(O4491="Unknown"),ISBLANK(R4491))),"Missing Information", INDEX(Table15[Entire Service Line Classification], MATCH(SUMIFS(Table15[Unique ID],Table15[System-Owned Portion],E4491,Table15[If Material Anything Other than "Lead" in Column E,Was Material Ever Previously Lead?],G4491,Table15[Customer-Owned Portion],O4491),Table15[Unique ID],0),0)))</f>
        <v/>
      </c>
      <c r="X4491"/>
    </row>
    <row r="4492" spans="2:24" x14ac:dyDescent="0.35">
      <c r="B4492" s="146"/>
      <c r="C4492" s="31"/>
      <c r="D4492" s="31"/>
      <c r="E4492" s="44"/>
      <c r="F4492" s="43"/>
      <c r="G4492" s="84"/>
      <c r="H4492" s="31"/>
      <c r="I4492" s="31"/>
      <c r="J4492" s="84"/>
      <c r="K4492" s="31"/>
      <c r="L4492" s="31"/>
      <c r="M4492" s="169"/>
      <c r="N4492" s="148"/>
      <c r="O4492" s="106"/>
      <c r="P4492" s="43"/>
      <c r="Q4492" s="31"/>
      <c r="R4492" s="84"/>
      <c r="S4492" s="31"/>
      <c r="T4492" s="31"/>
      <c r="U4492" s="169"/>
      <c r="V4492" s="150"/>
      <c r="W4492" s="141" t="str" cm="1">
        <f t="array" ref="W4492">IF(SUM(LEN(B4492:V4492))=0,"",IF(OR(OR(ISBLANK(F4492),SUM(LEN(C4492),LEN(D4492))=0),AND(NOT(E4492="Unknown"),ISBLANK(J4492)),AND(NOT(O4492="Unknown"),ISBLANK(R4492))),"Missing Information", INDEX(Table15[Entire Service Line Classification], MATCH(SUMIFS(Table15[Unique ID],Table15[System-Owned Portion],E4492,Table15[If Material Anything Other than "Lead" in Column E,Was Material Ever Previously Lead?],G4492,Table15[Customer-Owned Portion],O4492),Table15[Unique ID],0),0)))</f>
        <v/>
      </c>
      <c r="X4492"/>
    </row>
    <row r="4493" spans="2:24" x14ac:dyDescent="0.35">
      <c r="B4493" s="146"/>
      <c r="C4493" s="31"/>
      <c r="D4493" s="31"/>
      <c r="E4493" s="44"/>
      <c r="F4493" s="43"/>
      <c r="G4493" s="84"/>
      <c r="H4493" s="31"/>
      <c r="I4493" s="31"/>
      <c r="J4493" s="84"/>
      <c r="K4493" s="31"/>
      <c r="L4493" s="31"/>
      <c r="M4493" s="169"/>
      <c r="N4493" s="148"/>
      <c r="O4493" s="106"/>
      <c r="P4493" s="43"/>
      <c r="Q4493" s="31"/>
      <c r="R4493" s="84"/>
      <c r="S4493" s="31"/>
      <c r="T4493" s="31"/>
      <c r="U4493" s="169"/>
      <c r="V4493" s="150"/>
      <c r="W4493" s="141" t="str" cm="1">
        <f t="array" ref="W4493">IF(SUM(LEN(B4493:V4493))=0,"",IF(OR(OR(ISBLANK(F4493),SUM(LEN(C4493),LEN(D4493))=0),AND(NOT(E4493="Unknown"),ISBLANK(J4493)),AND(NOT(O4493="Unknown"),ISBLANK(R4493))),"Missing Information", INDEX(Table15[Entire Service Line Classification], MATCH(SUMIFS(Table15[Unique ID],Table15[System-Owned Portion],E4493,Table15[If Material Anything Other than "Lead" in Column E,Was Material Ever Previously Lead?],G4493,Table15[Customer-Owned Portion],O4493),Table15[Unique ID],0),0)))</f>
        <v/>
      </c>
      <c r="X4493"/>
    </row>
    <row r="4494" spans="2:24" x14ac:dyDescent="0.35">
      <c r="B4494" s="146"/>
      <c r="C4494" s="31"/>
      <c r="D4494" s="31"/>
      <c r="E4494" s="44"/>
      <c r="F4494" s="43"/>
      <c r="G4494" s="84"/>
      <c r="H4494" s="31"/>
      <c r="I4494" s="31"/>
      <c r="J4494" s="84"/>
      <c r="K4494" s="31"/>
      <c r="L4494" s="31"/>
      <c r="M4494" s="169"/>
      <c r="N4494" s="148"/>
      <c r="O4494" s="106"/>
      <c r="P4494" s="43"/>
      <c r="Q4494" s="31"/>
      <c r="R4494" s="84"/>
      <c r="S4494" s="31"/>
      <c r="T4494" s="31"/>
      <c r="U4494" s="169"/>
      <c r="V4494" s="150"/>
      <c r="W4494" s="141" t="str" cm="1">
        <f t="array" ref="W4494">IF(SUM(LEN(B4494:V4494))=0,"",IF(OR(OR(ISBLANK(F4494),SUM(LEN(C4494),LEN(D4494))=0),AND(NOT(E4494="Unknown"),ISBLANK(J4494)),AND(NOT(O4494="Unknown"),ISBLANK(R4494))),"Missing Information", INDEX(Table15[Entire Service Line Classification], MATCH(SUMIFS(Table15[Unique ID],Table15[System-Owned Portion],E4494,Table15[If Material Anything Other than "Lead" in Column E,Was Material Ever Previously Lead?],G4494,Table15[Customer-Owned Portion],O4494),Table15[Unique ID],0),0)))</f>
        <v/>
      </c>
      <c r="X4494"/>
    </row>
    <row r="4495" spans="2:24" x14ac:dyDescent="0.35">
      <c r="B4495" s="146"/>
      <c r="C4495" s="31"/>
      <c r="D4495" s="31"/>
      <c r="E4495" s="44"/>
      <c r="F4495" s="43"/>
      <c r="G4495" s="84"/>
      <c r="H4495" s="31"/>
      <c r="I4495" s="31"/>
      <c r="J4495" s="84"/>
      <c r="K4495" s="31"/>
      <c r="L4495" s="31"/>
      <c r="M4495" s="169"/>
      <c r="N4495" s="148"/>
      <c r="O4495" s="106"/>
      <c r="P4495" s="43"/>
      <c r="Q4495" s="31"/>
      <c r="R4495" s="84"/>
      <c r="S4495" s="31"/>
      <c r="T4495" s="31"/>
      <c r="U4495" s="169"/>
      <c r="V4495" s="150"/>
      <c r="W4495" s="141" t="str" cm="1">
        <f t="array" ref="W4495">IF(SUM(LEN(B4495:V4495))=0,"",IF(OR(OR(ISBLANK(F4495),SUM(LEN(C4495),LEN(D4495))=0),AND(NOT(E4495="Unknown"),ISBLANK(J4495)),AND(NOT(O4495="Unknown"),ISBLANK(R4495))),"Missing Information", INDEX(Table15[Entire Service Line Classification], MATCH(SUMIFS(Table15[Unique ID],Table15[System-Owned Portion],E4495,Table15[If Material Anything Other than "Lead" in Column E,Was Material Ever Previously Lead?],G4495,Table15[Customer-Owned Portion],O4495),Table15[Unique ID],0),0)))</f>
        <v/>
      </c>
      <c r="X4495"/>
    </row>
    <row r="4496" spans="2:24" x14ac:dyDescent="0.35">
      <c r="B4496" s="146"/>
      <c r="C4496" s="31"/>
      <c r="D4496" s="31"/>
      <c r="E4496" s="44"/>
      <c r="F4496" s="43"/>
      <c r="G4496" s="84"/>
      <c r="H4496" s="31"/>
      <c r="I4496" s="31"/>
      <c r="J4496" s="84"/>
      <c r="K4496" s="31"/>
      <c r="L4496" s="31"/>
      <c r="M4496" s="169"/>
      <c r="N4496" s="148"/>
      <c r="O4496" s="106"/>
      <c r="P4496" s="43"/>
      <c r="Q4496" s="31"/>
      <c r="R4496" s="84"/>
      <c r="S4496" s="31"/>
      <c r="T4496" s="31"/>
      <c r="U4496" s="169"/>
      <c r="V4496" s="150"/>
      <c r="W4496" s="141" t="str" cm="1">
        <f t="array" ref="W4496">IF(SUM(LEN(B4496:V4496))=0,"",IF(OR(OR(ISBLANK(F4496),SUM(LEN(C4496),LEN(D4496))=0),AND(NOT(E4496="Unknown"),ISBLANK(J4496)),AND(NOT(O4496="Unknown"),ISBLANK(R4496))),"Missing Information", INDEX(Table15[Entire Service Line Classification], MATCH(SUMIFS(Table15[Unique ID],Table15[System-Owned Portion],E4496,Table15[If Material Anything Other than "Lead" in Column E,Was Material Ever Previously Lead?],G4496,Table15[Customer-Owned Portion],O4496),Table15[Unique ID],0),0)))</f>
        <v/>
      </c>
      <c r="X4496"/>
    </row>
    <row r="4497" spans="2:24" x14ac:dyDescent="0.35">
      <c r="B4497" s="146"/>
      <c r="C4497" s="31"/>
      <c r="D4497" s="31"/>
      <c r="E4497" s="44"/>
      <c r="F4497" s="43"/>
      <c r="G4497" s="84"/>
      <c r="H4497" s="31"/>
      <c r="I4497" s="31"/>
      <c r="J4497" s="84"/>
      <c r="K4497" s="31"/>
      <c r="L4497" s="31"/>
      <c r="M4497" s="169"/>
      <c r="N4497" s="148"/>
      <c r="O4497" s="106"/>
      <c r="P4497" s="43"/>
      <c r="Q4497" s="31"/>
      <c r="R4497" s="84"/>
      <c r="S4497" s="31"/>
      <c r="T4497" s="31"/>
      <c r="U4497" s="169"/>
      <c r="V4497" s="150"/>
      <c r="W4497" s="141" t="str" cm="1">
        <f t="array" ref="W4497">IF(SUM(LEN(B4497:V4497))=0,"",IF(OR(OR(ISBLANK(F4497),SUM(LEN(C4497),LEN(D4497))=0),AND(NOT(E4497="Unknown"),ISBLANK(J4497)),AND(NOT(O4497="Unknown"),ISBLANK(R4497))),"Missing Information", INDEX(Table15[Entire Service Line Classification], MATCH(SUMIFS(Table15[Unique ID],Table15[System-Owned Portion],E4497,Table15[If Material Anything Other than "Lead" in Column E,Was Material Ever Previously Lead?],G4497,Table15[Customer-Owned Portion],O4497),Table15[Unique ID],0),0)))</f>
        <v/>
      </c>
      <c r="X4497"/>
    </row>
    <row r="4498" spans="2:24" x14ac:dyDescent="0.35">
      <c r="B4498" s="146"/>
      <c r="C4498" s="31"/>
      <c r="D4498" s="31"/>
      <c r="E4498" s="44"/>
      <c r="F4498" s="43"/>
      <c r="G4498" s="84"/>
      <c r="H4498" s="31"/>
      <c r="I4498" s="31"/>
      <c r="J4498" s="84"/>
      <c r="K4498" s="31"/>
      <c r="L4498" s="31"/>
      <c r="M4498" s="169"/>
      <c r="N4498" s="148"/>
      <c r="O4498" s="106"/>
      <c r="P4498" s="43"/>
      <c r="Q4498" s="31"/>
      <c r="R4498" s="84"/>
      <c r="S4498" s="31"/>
      <c r="T4498" s="31"/>
      <c r="U4498" s="169"/>
      <c r="V4498" s="150"/>
      <c r="W4498" s="141" t="str" cm="1">
        <f t="array" ref="W4498">IF(SUM(LEN(B4498:V4498))=0,"",IF(OR(OR(ISBLANK(F4498),SUM(LEN(C4498),LEN(D4498))=0),AND(NOT(E4498="Unknown"),ISBLANK(J4498)),AND(NOT(O4498="Unknown"),ISBLANK(R4498))),"Missing Information", INDEX(Table15[Entire Service Line Classification], MATCH(SUMIFS(Table15[Unique ID],Table15[System-Owned Portion],E4498,Table15[If Material Anything Other than "Lead" in Column E,Was Material Ever Previously Lead?],G4498,Table15[Customer-Owned Portion],O4498),Table15[Unique ID],0),0)))</f>
        <v/>
      </c>
      <c r="X4498"/>
    </row>
    <row r="4499" spans="2:24" x14ac:dyDescent="0.35">
      <c r="B4499" s="146"/>
      <c r="C4499" s="31"/>
      <c r="D4499" s="31"/>
      <c r="E4499" s="44"/>
      <c r="F4499" s="43"/>
      <c r="G4499" s="84"/>
      <c r="H4499" s="31"/>
      <c r="I4499" s="31"/>
      <c r="J4499" s="84"/>
      <c r="K4499" s="31"/>
      <c r="L4499" s="31"/>
      <c r="M4499" s="169"/>
      <c r="N4499" s="148"/>
      <c r="O4499" s="106"/>
      <c r="P4499" s="43"/>
      <c r="Q4499" s="31"/>
      <c r="R4499" s="84"/>
      <c r="S4499" s="31"/>
      <c r="T4499" s="31"/>
      <c r="U4499" s="169"/>
      <c r="V4499" s="150"/>
      <c r="W4499" s="141" t="str" cm="1">
        <f t="array" ref="W4499">IF(SUM(LEN(B4499:V4499))=0,"",IF(OR(OR(ISBLANK(F4499),SUM(LEN(C4499),LEN(D4499))=0),AND(NOT(E4499="Unknown"),ISBLANK(J4499)),AND(NOT(O4499="Unknown"),ISBLANK(R4499))),"Missing Information", INDEX(Table15[Entire Service Line Classification], MATCH(SUMIFS(Table15[Unique ID],Table15[System-Owned Portion],E4499,Table15[If Material Anything Other than "Lead" in Column E,Was Material Ever Previously Lead?],G4499,Table15[Customer-Owned Portion],O4499),Table15[Unique ID],0),0)))</f>
        <v/>
      </c>
      <c r="X4499"/>
    </row>
    <row r="4500" spans="2:24" x14ac:dyDescent="0.35">
      <c r="B4500" s="146"/>
      <c r="C4500" s="31"/>
      <c r="D4500" s="31"/>
      <c r="E4500" s="44"/>
      <c r="F4500" s="43"/>
      <c r="G4500" s="84"/>
      <c r="H4500" s="31"/>
      <c r="I4500" s="31"/>
      <c r="J4500" s="84"/>
      <c r="K4500" s="31"/>
      <c r="L4500" s="31"/>
      <c r="M4500" s="169"/>
      <c r="N4500" s="148"/>
      <c r="O4500" s="106"/>
      <c r="P4500" s="43"/>
      <c r="Q4500" s="31"/>
      <c r="R4500" s="84"/>
      <c r="S4500" s="31"/>
      <c r="T4500" s="31"/>
      <c r="U4500" s="169"/>
      <c r="V4500" s="150"/>
      <c r="W4500" s="141" t="str" cm="1">
        <f t="array" ref="W4500">IF(SUM(LEN(B4500:V4500))=0,"",IF(OR(OR(ISBLANK(F4500),SUM(LEN(C4500),LEN(D4500))=0),AND(NOT(E4500="Unknown"),ISBLANK(J4500)),AND(NOT(O4500="Unknown"),ISBLANK(R4500))),"Missing Information", INDEX(Table15[Entire Service Line Classification], MATCH(SUMIFS(Table15[Unique ID],Table15[System-Owned Portion],E4500,Table15[If Material Anything Other than "Lead" in Column E,Was Material Ever Previously Lead?],G4500,Table15[Customer-Owned Portion],O4500),Table15[Unique ID],0),0)))</f>
        <v/>
      </c>
      <c r="X4500"/>
    </row>
    <row r="4501" spans="2:24" x14ac:dyDescent="0.35">
      <c r="B4501" s="146"/>
      <c r="C4501" s="31"/>
      <c r="D4501" s="31"/>
      <c r="E4501" s="44"/>
      <c r="F4501" s="43"/>
      <c r="G4501" s="84"/>
      <c r="H4501" s="31"/>
      <c r="I4501" s="31"/>
      <c r="J4501" s="84"/>
      <c r="K4501" s="31"/>
      <c r="L4501" s="31"/>
      <c r="M4501" s="169"/>
      <c r="N4501" s="148"/>
      <c r="O4501" s="106"/>
      <c r="P4501" s="43"/>
      <c r="Q4501" s="31"/>
      <c r="R4501" s="84"/>
      <c r="S4501" s="31"/>
      <c r="T4501" s="31"/>
      <c r="U4501" s="169"/>
      <c r="V4501" s="150"/>
      <c r="W4501" s="141" t="str" cm="1">
        <f t="array" ref="W4501">IF(SUM(LEN(B4501:V4501))=0,"",IF(OR(OR(ISBLANK(F4501),SUM(LEN(C4501),LEN(D4501))=0),AND(NOT(E4501="Unknown"),ISBLANK(J4501)),AND(NOT(O4501="Unknown"),ISBLANK(R4501))),"Missing Information", INDEX(Table15[Entire Service Line Classification], MATCH(SUMIFS(Table15[Unique ID],Table15[System-Owned Portion],E4501,Table15[If Material Anything Other than "Lead" in Column E,Was Material Ever Previously Lead?],G4501,Table15[Customer-Owned Portion],O4501),Table15[Unique ID],0),0)))</f>
        <v/>
      </c>
      <c r="X4501"/>
    </row>
    <row r="4502" spans="2:24" x14ac:dyDescent="0.35">
      <c r="B4502" s="146"/>
      <c r="C4502" s="31"/>
      <c r="D4502" s="31"/>
      <c r="E4502" s="44"/>
      <c r="F4502" s="43"/>
      <c r="G4502" s="84"/>
      <c r="H4502" s="31"/>
      <c r="I4502" s="31"/>
      <c r="J4502" s="84"/>
      <c r="K4502" s="31"/>
      <c r="L4502" s="31"/>
      <c r="M4502" s="169"/>
      <c r="N4502" s="148"/>
      <c r="O4502" s="106"/>
      <c r="P4502" s="43"/>
      <c r="Q4502" s="31"/>
      <c r="R4502" s="84"/>
      <c r="S4502" s="31"/>
      <c r="T4502" s="31"/>
      <c r="U4502" s="169"/>
      <c r="V4502" s="150"/>
      <c r="W4502" s="141" t="str" cm="1">
        <f t="array" ref="W4502">IF(SUM(LEN(B4502:V4502))=0,"",IF(OR(OR(ISBLANK(F4502),SUM(LEN(C4502),LEN(D4502))=0),AND(NOT(E4502="Unknown"),ISBLANK(J4502)),AND(NOT(O4502="Unknown"),ISBLANK(R4502))),"Missing Information", INDEX(Table15[Entire Service Line Classification], MATCH(SUMIFS(Table15[Unique ID],Table15[System-Owned Portion],E4502,Table15[If Material Anything Other than "Lead" in Column E,Was Material Ever Previously Lead?],G4502,Table15[Customer-Owned Portion],O4502),Table15[Unique ID],0),0)))</f>
        <v/>
      </c>
      <c r="X4502"/>
    </row>
    <row r="4503" spans="2:24" x14ac:dyDescent="0.35">
      <c r="B4503" s="146"/>
      <c r="C4503" s="31"/>
      <c r="D4503" s="31"/>
      <c r="E4503" s="44"/>
      <c r="F4503" s="43"/>
      <c r="G4503" s="84"/>
      <c r="H4503" s="31"/>
      <c r="I4503" s="31"/>
      <c r="J4503" s="84"/>
      <c r="K4503" s="31"/>
      <c r="L4503" s="31"/>
      <c r="M4503" s="169"/>
      <c r="N4503" s="148"/>
      <c r="O4503" s="106"/>
      <c r="P4503" s="43"/>
      <c r="Q4503" s="31"/>
      <c r="R4503" s="84"/>
      <c r="S4503" s="31"/>
      <c r="T4503" s="31"/>
      <c r="U4503" s="169"/>
      <c r="V4503" s="150"/>
      <c r="W4503" s="141" t="str" cm="1">
        <f t="array" ref="W4503">IF(SUM(LEN(B4503:V4503))=0,"",IF(OR(OR(ISBLANK(F4503),SUM(LEN(C4503),LEN(D4503))=0),AND(NOT(E4503="Unknown"),ISBLANK(J4503)),AND(NOT(O4503="Unknown"),ISBLANK(R4503))),"Missing Information", INDEX(Table15[Entire Service Line Classification], MATCH(SUMIFS(Table15[Unique ID],Table15[System-Owned Portion],E4503,Table15[If Material Anything Other than "Lead" in Column E,Was Material Ever Previously Lead?],G4503,Table15[Customer-Owned Portion],O4503),Table15[Unique ID],0),0)))</f>
        <v/>
      </c>
      <c r="X4503"/>
    </row>
    <row r="4504" spans="2:24" x14ac:dyDescent="0.35">
      <c r="B4504" s="146"/>
      <c r="C4504" s="31"/>
      <c r="D4504" s="31"/>
      <c r="E4504" s="44"/>
      <c r="F4504" s="43"/>
      <c r="G4504" s="84"/>
      <c r="H4504" s="31"/>
      <c r="I4504" s="31"/>
      <c r="J4504" s="84"/>
      <c r="K4504" s="31"/>
      <c r="L4504" s="31"/>
      <c r="M4504" s="169"/>
      <c r="N4504" s="148"/>
      <c r="O4504" s="106"/>
      <c r="P4504" s="43"/>
      <c r="Q4504" s="31"/>
      <c r="R4504" s="84"/>
      <c r="S4504" s="31"/>
      <c r="T4504" s="31"/>
      <c r="U4504" s="169"/>
      <c r="V4504" s="150"/>
      <c r="W4504" s="141" t="str" cm="1">
        <f t="array" ref="W4504">IF(SUM(LEN(B4504:V4504))=0,"",IF(OR(OR(ISBLANK(F4504),SUM(LEN(C4504),LEN(D4504))=0),AND(NOT(E4504="Unknown"),ISBLANK(J4504)),AND(NOT(O4504="Unknown"),ISBLANK(R4504))),"Missing Information", INDEX(Table15[Entire Service Line Classification], MATCH(SUMIFS(Table15[Unique ID],Table15[System-Owned Portion],E4504,Table15[If Material Anything Other than "Lead" in Column E,Was Material Ever Previously Lead?],G4504,Table15[Customer-Owned Portion],O4504),Table15[Unique ID],0),0)))</f>
        <v/>
      </c>
      <c r="X4504"/>
    </row>
    <row r="4505" spans="2:24" x14ac:dyDescent="0.35">
      <c r="B4505" s="146"/>
      <c r="C4505" s="31"/>
      <c r="D4505" s="31"/>
      <c r="E4505" s="44"/>
      <c r="F4505" s="43"/>
      <c r="G4505" s="84"/>
      <c r="H4505" s="31"/>
      <c r="I4505" s="31"/>
      <c r="J4505" s="84"/>
      <c r="K4505" s="31"/>
      <c r="L4505" s="31"/>
      <c r="M4505" s="169"/>
      <c r="N4505" s="148"/>
      <c r="O4505" s="106"/>
      <c r="P4505" s="43"/>
      <c r="Q4505" s="31"/>
      <c r="R4505" s="84"/>
      <c r="S4505" s="31"/>
      <c r="T4505" s="31"/>
      <c r="U4505" s="169"/>
      <c r="V4505" s="150"/>
      <c r="W4505" s="141" t="str" cm="1">
        <f t="array" ref="W4505">IF(SUM(LEN(B4505:V4505))=0,"",IF(OR(OR(ISBLANK(F4505),SUM(LEN(C4505),LEN(D4505))=0),AND(NOT(E4505="Unknown"),ISBLANK(J4505)),AND(NOT(O4505="Unknown"),ISBLANK(R4505))),"Missing Information", INDEX(Table15[Entire Service Line Classification], MATCH(SUMIFS(Table15[Unique ID],Table15[System-Owned Portion],E4505,Table15[If Material Anything Other than "Lead" in Column E,Was Material Ever Previously Lead?],G4505,Table15[Customer-Owned Portion],O4505),Table15[Unique ID],0),0)))</f>
        <v/>
      </c>
      <c r="X4505"/>
    </row>
    <row r="4506" spans="2:24" x14ac:dyDescent="0.35">
      <c r="B4506" s="146"/>
      <c r="C4506" s="31"/>
      <c r="D4506" s="31"/>
      <c r="E4506" s="44"/>
      <c r="F4506" s="43"/>
      <c r="G4506" s="84"/>
      <c r="H4506" s="31"/>
      <c r="I4506" s="31"/>
      <c r="J4506" s="84"/>
      <c r="K4506" s="31"/>
      <c r="L4506" s="31"/>
      <c r="M4506" s="169"/>
      <c r="N4506" s="148"/>
      <c r="O4506" s="106"/>
      <c r="P4506" s="43"/>
      <c r="Q4506" s="31"/>
      <c r="R4506" s="84"/>
      <c r="S4506" s="31"/>
      <c r="T4506" s="31"/>
      <c r="U4506" s="169"/>
      <c r="V4506" s="150"/>
      <c r="W4506" s="141" t="str" cm="1">
        <f t="array" ref="W4506">IF(SUM(LEN(B4506:V4506))=0,"",IF(OR(OR(ISBLANK(F4506),SUM(LEN(C4506),LEN(D4506))=0),AND(NOT(E4506="Unknown"),ISBLANK(J4506)),AND(NOT(O4506="Unknown"),ISBLANK(R4506))),"Missing Information", INDEX(Table15[Entire Service Line Classification], MATCH(SUMIFS(Table15[Unique ID],Table15[System-Owned Portion],E4506,Table15[If Material Anything Other than "Lead" in Column E,Was Material Ever Previously Lead?],G4506,Table15[Customer-Owned Portion],O4506),Table15[Unique ID],0),0)))</f>
        <v/>
      </c>
      <c r="X4506"/>
    </row>
    <row r="4507" spans="2:24" x14ac:dyDescent="0.35">
      <c r="B4507" s="146"/>
      <c r="C4507" s="31"/>
      <c r="D4507" s="31"/>
      <c r="E4507" s="44"/>
      <c r="F4507" s="43"/>
      <c r="G4507" s="84"/>
      <c r="H4507" s="31"/>
      <c r="I4507" s="31"/>
      <c r="J4507" s="84"/>
      <c r="K4507" s="31"/>
      <c r="L4507" s="31"/>
      <c r="M4507" s="169"/>
      <c r="N4507" s="148"/>
      <c r="O4507" s="106"/>
      <c r="P4507" s="43"/>
      <c r="Q4507" s="31"/>
      <c r="R4507" s="84"/>
      <c r="S4507" s="31"/>
      <c r="T4507" s="31"/>
      <c r="U4507" s="169"/>
      <c r="V4507" s="150"/>
      <c r="W4507" s="141" t="str" cm="1">
        <f t="array" ref="W4507">IF(SUM(LEN(B4507:V4507))=0,"",IF(OR(OR(ISBLANK(F4507),SUM(LEN(C4507),LEN(D4507))=0),AND(NOT(E4507="Unknown"),ISBLANK(J4507)),AND(NOT(O4507="Unknown"),ISBLANK(R4507))),"Missing Information", INDEX(Table15[Entire Service Line Classification], MATCH(SUMIFS(Table15[Unique ID],Table15[System-Owned Portion],E4507,Table15[If Material Anything Other than "Lead" in Column E,Was Material Ever Previously Lead?],G4507,Table15[Customer-Owned Portion],O4507),Table15[Unique ID],0),0)))</f>
        <v/>
      </c>
      <c r="X4507"/>
    </row>
    <row r="4508" spans="2:24" x14ac:dyDescent="0.35">
      <c r="B4508" s="146"/>
      <c r="C4508" s="31"/>
      <c r="D4508" s="31"/>
      <c r="E4508" s="44"/>
      <c r="F4508" s="43"/>
      <c r="G4508" s="84"/>
      <c r="H4508" s="31"/>
      <c r="I4508" s="31"/>
      <c r="J4508" s="84"/>
      <c r="K4508" s="31"/>
      <c r="L4508" s="31"/>
      <c r="M4508" s="169"/>
      <c r="N4508" s="148"/>
      <c r="O4508" s="106"/>
      <c r="P4508" s="43"/>
      <c r="Q4508" s="31"/>
      <c r="R4508" s="84"/>
      <c r="S4508" s="31"/>
      <c r="T4508" s="31"/>
      <c r="U4508" s="169"/>
      <c r="V4508" s="150"/>
      <c r="W4508" s="141" t="str" cm="1">
        <f t="array" ref="W4508">IF(SUM(LEN(B4508:V4508))=0,"",IF(OR(OR(ISBLANK(F4508),SUM(LEN(C4508),LEN(D4508))=0),AND(NOT(E4508="Unknown"),ISBLANK(J4508)),AND(NOT(O4508="Unknown"),ISBLANK(R4508))),"Missing Information", INDEX(Table15[Entire Service Line Classification], MATCH(SUMIFS(Table15[Unique ID],Table15[System-Owned Portion],E4508,Table15[If Material Anything Other than "Lead" in Column E,Was Material Ever Previously Lead?],G4508,Table15[Customer-Owned Portion],O4508),Table15[Unique ID],0),0)))</f>
        <v/>
      </c>
      <c r="X4508"/>
    </row>
    <row r="4509" spans="2:24" x14ac:dyDescent="0.35">
      <c r="B4509" s="146"/>
      <c r="C4509" s="31"/>
      <c r="D4509" s="31"/>
      <c r="E4509" s="44"/>
      <c r="F4509" s="43"/>
      <c r="G4509" s="84"/>
      <c r="H4509" s="31"/>
      <c r="I4509" s="31"/>
      <c r="J4509" s="84"/>
      <c r="K4509" s="31"/>
      <c r="L4509" s="31"/>
      <c r="M4509" s="169"/>
      <c r="N4509" s="148"/>
      <c r="O4509" s="106"/>
      <c r="P4509" s="43"/>
      <c r="Q4509" s="31"/>
      <c r="R4509" s="84"/>
      <c r="S4509" s="31"/>
      <c r="T4509" s="31"/>
      <c r="U4509" s="169"/>
      <c r="V4509" s="150"/>
      <c r="W4509" s="141" t="str" cm="1">
        <f t="array" ref="W4509">IF(SUM(LEN(B4509:V4509))=0,"",IF(OR(OR(ISBLANK(F4509),SUM(LEN(C4509),LEN(D4509))=0),AND(NOT(E4509="Unknown"),ISBLANK(J4509)),AND(NOT(O4509="Unknown"),ISBLANK(R4509))),"Missing Information", INDEX(Table15[Entire Service Line Classification], MATCH(SUMIFS(Table15[Unique ID],Table15[System-Owned Portion],E4509,Table15[If Material Anything Other than "Lead" in Column E,Was Material Ever Previously Lead?],G4509,Table15[Customer-Owned Portion],O4509),Table15[Unique ID],0),0)))</f>
        <v/>
      </c>
      <c r="X4509"/>
    </row>
    <row r="4510" spans="2:24" x14ac:dyDescent="0.35">
      <c r="B4510" s="146"/>
      <c r="C4510" s="31"/>
      <c r="D4510" s="31"/>
      <c r="E4510" s="44"/>
      <c r="F4510" s="43"/>
      <c r="G4510" s="84"/>
      <c r="H4510" s="31"/>
      <c r="I4510" s="31"/>
      <c r="J4510" s="84"/>
      <c r="K4510" s="31"/>
      <c r="L4510" s="31"/>
      <c r="M4510" s="169"/>
      <c r="N4510" s="148"/>
      <c r="O4510" s="106"/>
      <c r="P4510" s="43"/>
      <c r="Q4510" s="31"/>
      <c r="R4510" s="84"/>
      <c r="S4510" s="31"/>
      <c r="T4510" s="31"/>
      <c r="U4510" s="169"/>
      <c r="V4510" s="150"/>
      <c r="W4510" s="141" t="str" cm="1">
        <f t="array" ref="W4510">IF(SUM(LEN(B4510:V4510))=0,"",IF(OR(OR(ISBLANK(F4510),SUM(LEN(C4510),LEN(D4510))=0),AND(NOT(E4510="Unknown"),ISBLANK(J4510)),AND(NOT(O4510="Unknown"),ISBLANK(R4510))),"Missing Information", INDEX(Table15[Entire Service Line Classification], MATCH(SUMIFS(Table15[Unique ID],Table15[System-Owned Portion],E4510,Table15[If Material Anything Other than "Lead" in Column E,Was Material Ever Previously Lead?],G4510,Table15[Customer-Owned Portion],O4510),Table15[Unique ID],0),0)))</f>
        <v/>
      </c>
      <c r="X4510"/>
    </row>
    <row r="4511" spans="2:24" x14ac:dyDescent="0.35">
      <c r="B4511" s="146"/>
      <c r="C4511" s="31"/>
      <c r="D4511" s="31"/>
      <c r="E4511" s="44"/>
      <c r="F4511" s="43"/>
      <c r="G4511" s="84"/>
      <c r="H4511" s="31"/>
      <c r="I4511" s="31"/>
      <c r="J4511" s="84"/>
      <c r="K4511" s="31"/>
      <c r="L4511" s="31"/>
      <c r="M4511" s="169"/>
      <c r="N4511" s="148"/>
      <c r="O4511" s="106"/>
      <c r="P4511" s="43"/>
      <c r="Q4511" s="31"/>
      <c r="R4511" s="84"/>
      <c r="S4511" s="31"/>
      <c r="T4511" s="31"/>
      <c r="U4511" s="169"/>
      <c r="V4511" s="150"/>
      <c r="W4511" s="141" t="str" cm="1">
        <f t="array" ref="W4511">IF(SUM(LEN(B4511:V4511))=0,"",IF(OR(OR(ISBLANK(F4511),SUM(LEN(C4511),LEN(D4511))=0),AND(NOT(E4511="Unknown"),ISBLANK(J4511)),AND(NOT(O4511="Unknown"),ISBLANK(R4511))),"Missing Information", INDEX(Table15[Entire Service Line Classification], MATCH(SUMIFS(Table15[Unique ID],Table15[System-Owned Portion],E4511,Table15[If Material Anything Other than "Lead" in Column E,Was Material Ever Previously Lead?],G4511,Table15[Customer-Owned Portion],O4511),Table15[Unique ID],0),0)))</f>
        <v/>
      </c>
      <c r="X4511"/>
    </row>
    <row r="4512" spans="2:24" x14ac:dyDescent="0.35">
      <c r="B4512" s="146"/>
      <c r="C4512" s="31"/>
      <c r="D4512" s="31"/>
      <c r="E4512" s="44"/>
      <c r="F4512" s="43"/>
      <c r="G4512" s="84"/>
      <c r="H4512" s="31"/>
      <c r="I4512" s="31"/>
      <c r="J4512" s="84"/>
      <c r="K4512" s="31"/>
      <c r="L4512" s="31"/>
      <c r="M4512" s="169"/>
      <c r="N4512" s="148"/>
      <c r="O4512" s="106"/>
      <c r="P4512" s="43"/>
      <c r="Q4512" s="31"/>
      <c r="R4512" s="84"/>
      <c r="S4512" s="31"/>
      <c r="T4512" s="31"/>
      <c r="U4512" s="169"/>
      <c r="V4512" s="150"/>
      <c r="W4512" s="141" t="str" cm="1">
        <f t="array" ref="W4512">IF(SUM(LEN(B4512:V4512))=0,"",IF(OR(OR(ISBLANK(F4512),SUM(LEN(C4512),LEN(D4512))=0),AND(NOT(E4512="Unknown"),ISBLANK(J4512)),AND(NOT(O4512="Unknown"),ISBLANK(R4512))),"Missing Information", INDEX(Table15[Entire Service Line Classification], MATCH(SUMIFS(Table15[Unique ID],Table15[System-Owned Portion],E4512,Table15[If Material Anything Other than "Lead" in Column E,Was Material Ever Previously Lead?],G4512,Table15[Customer-Owned Portion],O4512),Table15[Unique ID],0),0)))</f>
        <v/>
      </c>
      <c r="X4512"/>
    </row>
    <row r="4513" spans="2:24" x14ac:dyDescent="0.35">
      <c r="B4513" s="146"/>
      <c r="C4513" s="31"/>
      <c r="D4513" s="31"/>
      <c r="E4513" s="44"/>
      <c r="F4513" s="43"/>
      <c r="G4513" s="84"/>
      <c r="H4513" s="31"/>
      <c r="I4513" s="31"/>
      <c r="J4513" s="84"/>
      <c r="K4513" s="31"/>
      <c r="L4513" s="31"/>
      <c r="M4513" s="169"/>
      <c r="N4513" s="148"/>
      <c r="O4513" s="106"/>
      <c r="P4513" s="43"/>
      <c r="Q4513" s="31"/>
      <c r="R4513" s="84"/>
      <c r="S4513" s="31"/>
      <c r="T4513" s="31"/>
      <c r="U4513" s="169"/>
      <c r="V4513" s="150"/>
      <c r="W4513" s="141" t="str" cm="1">
        <f t="array" ref="W4513">IF(SUM(LEN(B4513:V4513))=0,"",IF(OR(OR(ISBLANK(F4513),SUM(LEN(C4513),LEN(D4513))=0),AND(NOT(E4513="Unknown"),ISBLANK(J4513)),AND(NOT(O4513="Unknown"),ISBLANK(R4513))),"Missing Information", INDEX(Table15[Entire Service Line Classification], MATCH(SUMIFS(Table15[Unique ID],Table15[System-Owned Portion],E4513,Table15[If Material Anything Other than "Lead" in Column E,Was Material Ever Previously Lead?],G4513,Table15[Customer-Owned Portion],O4513),Table15[Unique ID],0),0)))</f>
        <v/>
      </c>
      <c r="X4513"/>
    </row>
    <row r="4514" spans="2:24" x14ac:dyDescent="0.35">
      <c r="B4514" s="146"/>
      <c r="C4514" s="31"/>
      <c r="D4514" s="31"/>
      <c r="E4514" s="44"/>
      <c r="F4514" s="43"/>
      <c r="G4514" s="84"/>
      <c r="H4514" s="31"/>
      <c r="I4514" s="31"/>
      <c r="J4514" s="84"/>
      <c r="K4514" s="31"/>
      <c r="L4514" s="31"/>
      <c r="M4514" s="169"/>
      <c r="N4514" s="148"/>
      <c r="O4514" s="106"/>
      <c r="P4514" s="43"/>
      <c r="Q4514" s="31"/>
      <c r="R4514" s="84"/>
      <c r="S4514" s="31"/>
      <c r="T4514" s="31"/>
      <c r="U4514" s="169"/>
      <c r="V4514" s="150"/>
      <c r="W4514" s="141" t="str" cm="1">
        <f t="array" ref="W4514">IF(SUM(LEN(B4514:V4514))=0,"",IF(OR(OR(ISBLANK(F4514),SUM(LEN(C4514),LEN(D4514))=0),AND(NOT(E4514="Unknown"),ISBLANK(J4514)),AND(NOT(O4514="Unknown"),ISBLANK(R4514))),"Missing Information", INDEX(Table15[Entire Service Line Classification], MATCH(SUMIFS(Table15[Unique ID],Table15[System-Owned Portion],E4514,Table15[If Material Anything Other than "Lead" in Column E,Was Material Ever Previously Lead?],G4514,Table15[Customer-Owned Portion],O4514),Table15[Unique ID],0),0)))</f>
        <v/>
      </c>
      <c r="X4514"/>
    </row>
    <row r="4515" spans="2:24" x14ac:dyDescent="0.35">
      <c r="B4515" s="146"/>
      <c r="C4515" s="31"/>
      <c r="D4515" s="31"/>
      <c r="E4515" s="44"/>
      <c r="F4515" s="43"/>
      <c r="G4515" s="84"/>
      <c r="H4515" s="31"/>
      <c r="I4515" s="31"/>
      <c r="J4515" s="84"/>
      <c r="K4515" s="31"/>
      <c r="L4515" s="31"/>
      <c r="M4515" s="169"/>
      <c r="N4515" s="148"/>
      <c r="O4515" s="106"/>
      <c r="P4515" s="43"/>
      <c r="Q4515" s="31"/>
      <c r="R4515" s="84"/>
      <c r="S4515" s="31"/>
      <c r="T4515" s="31"/>
      <c r="U4515" s="169"/>
      <c r="V4515" s="150"/>
      <c r="W4515" s="141" t="str" cm="1">
        <f t="array" ref="W4515">IF(SUM(LEN(B4515:V4515))=0,"",IF(OR(OR(ISBLANK(F4515),SUM(LEN(C4515),LEN(D4515))=0),AND(NOT(E4515="Unknown"),ISBLANK(J4515)),AND(NOT(O4515="Unknown"),ISBLANK(R4515))),"Missing Information", INDEX(Table15[Entire Service Line Classification], MATCH(SUMIFS(Table15[Unique ID],Table15[System-Owned Portion],E4515,Table15[If Material Anything Other than "Lead" in Column E,Was Material Ever Previously Lead?],G4515,Table15[Customer-Owned Portion],O4515),Table15[Unique ID],0),0)))</f>
        <v/>
      </c>
      <c r="X4515"/>
    </row>
    <row r="4516" spans="2:24" x14ac:dyDescent="0.35">
      <c r="B4516" s="146"/>
      <c r="C4516" s="31"/>
      <c r="D4516" s="31"/>
      <c r="E4516" s="44"/>
      <c r="F4516" s="43"/>
      <c r="G4516" s="84"/>
      <c r="H4516" s="31"/>
      <c r="I4516" s="31"/>
      <c r="J4516" s="84"/>
      <c r="K4516" s="31"/>
      <c r="L4516" s="31"/>
      <c r="M4516" s="169"/>
      <c r="N4516" s="148"/>
      <c r="O4516" s="106"/>
      <c r="P4516" s="43"/>
      <c r="Q4516" s="31"/>
      <c r="R4516" s="84"/>
      <c r="S4516" s="31"/>
      <c r="T4516" s="31"/>
      <c r="U4516" s="169"/>
      <c r="V4516" s="150"/>
      <c r="W4516" s="141" t="str" cm="1">
        <f t="array" ref="W4516">IF(SUM(LEN(B4516:V4516))=0,"",IF(OR(OR(ISBLANK(F4516),SUM(LEN(C4516),LEN(D4516))=0),AND(NOT(E4516="Unknown"),ISBLANK(J4516)),AND(NOT(O4516="Unknown"),ISBLANK(R4516))),"Missing Information", INDEX(Table15[Entire Service Line Classification], MATCH(SUMIFS(Table15[Unique ID],Table15[System-Owned Portion],E4516,Table15[If Material Anything Other than "Lead" in Column E,Was Material Ever Previously Lead?],G4516,Table15[Customer-Owned Portion],O4516),Table15[Unique ID],0),0)))</f>
        <v/>
      </c>
      <c r="X4516"/>
    </row>
    <row r="4517" spans="2:24" x14ac:dyDescent="0.35">
      <c r="B4517" s="146"/>
      <c r="C4517" s="31"/>
      <c r="D4517" s="31"/>
      <c r="E4517" s="44"/>
      <c r="F4517" s="43"/>
      <c r="G4517" s="84"/>
      <c r="H4517" s="31"/>
      <c r="I4517" s="31"/>
      <c r="J4517" s="84"/>
      <c r="K4517" s="31"/>
      <c r="L4517" s="31"/>
      <c r="M4517" s="169"/>
      <c r="N4517" s="148"/>
      <c r="O4517" s="106"/>
      <c r="P4517" s="43"/>
      <c r="Q4517" s="31"/>
      <c r="R4517" s="84"/>
      <c r="S4517" s="31"/>
      <c r="T4517" s="31"/>
      <c r="U4517" s="169"/>
      <c r="V4517" s="150"/>
      <c r="W4517" s="141" t="str" cm="1">
        <f t="array" ref="W4517">IF(SUM(LEN(B4517:V4517))=0,"",IF(OR(OR(ISBLANK(F4517),SUM(LEN(C4517),LEN(D4517))=0),AND(NOT(E4517="Unknown"),ISBLANK(J4517)),AND(NOT(O4517="Unknown"),ISBLANK(R4517))),"Missing Information", INDEX(Table15[Entire Service Line Classification], MATCH(SUMIFS(Table15[Unique ID],Table15[System-Owned Portion],E4517,Table15[If Material Anything Other than "Lead" in Column E,Was Material Ever Previously Lead?],G4517,Table15[Customer-Owned Portion],O4517),Table15[Unique ID],0),0)))</f>
        <v/>
      </c>
      <c r="X4517"/>
    </row>
    <row r="4518" spans="2:24" x14ac:dyDescent="0.35">
      <c r="B4518" s="146"/>
      <c r="C4518" s="31"/>
      <c r="D4518" s="31"/>
      <c r="E4518" s="44"/>
      <c r="F4518" s="43"/>
      <c r="G4518" s="84"/>
      <c r="H4518" s="31"/>
      <c r="I4518" s="31"/>
      <c r="J4518" s="84"/>
      <c r="K4518" s="31"/>
      <c r="L4518" s="31"/>
      <c r="M4518" s="169"/>
      <c r="N4518" s="148"/>
      <c r="O4518" s="106"/>
      <c r="P4518" s="43"/>
      <c r="Q4518" s="31"/>
      <c r="R4518" s="84"/>
      <c r="S4518" s="31"/>
      <c r="T4518" s="31"/>
      <c r="U4518" s="169"/>
      <c r="V4518" s="150"/>
      <c r="W4518" s="141" t="str" cm="1">
        <f t="array" ref="W4518">IF(SUM(LEN(B4518:V4518))=0,"",IF(OR(OR(ISBLANK(F4518),SUM(LEN(C4518),LEN(D4518))=0),AND(NOT(E4518="Unknown"),ISBLANK(J4518)),AND(NOT(O4518="Unknown"),ISBLANK(R4518))),"Missing Information", INDEX(Table15[Entire Service Line Classification], MATCH(SUMIFS(Table15[Unique ID],Table15[System-Owned Portion],E4518,Table15[If Material Anything Other than "Lead" in Column E,Was Material Ever Previously Lead?],G4518,Table15[Customer-Owned Portion],O4518),Table15[Unique ID],0),0)))</f>
        <v/>
      </c>
      <c r="X4518"/>
    </row>
    <row r="4519" spans="2:24" x14ac:dyDescent="0.35">
      <c r="B4519" s="146"/>
      <c r="C4519" s="31"/>
      <c r="D4519" s="31"/>
      <c r="E4519" s="44"/>
      <c r="F4519" s="43"/>
      <c r="G4519" s="84"/>
      <c r="H4519" s="31"/>
      <c r="I4519" s="31"/>
      <c r="J4519" s="84"/>
      <c r="K4519" s="31"/>
      <c r="L4519" s="31"/>
      <c r="M4519" s="169"/>
      <c r="N4519" s="148"/>
      <c r="O4519" s="106"/>
      <c r="P4519" s="43"/>
      <c r="Q4519" s="31"/>
      <c r="R4519" s="84"/>
      <c r="S4519" s="31"/>
      <c r="T4519" s="31"/>
      <c r="U4519" s="169"/>
      <c r="V4519" s="150"/>
      <c r="W4519" s="141" t="str" cm="1">
        <f t="array" ref="W4519">IF(SUM(LEN(B4519:V4519))=0,"",IF(OR(OR(ISBLANK(F4519),SUM(LEN(C4519),LEN(D4519))=0),AND(NOT(E4519="Unknown"),ISBLANK(J4519)),AND(NOT(O4519="Unknown"),ISBLANK(R4519))),"Missing Information", INDEX(Table15[Entire Service Line Classification], MATCH(SUMIFS(Table15[Unique ID],Table15[System-Owned Portion],E4519,Table15[If Material Anything Other than "Lead" in Column E,Was Material Ever Previously Lead?],G4519,Table15[Customer-Owned Portion],O4519),Table15[Unique ID],0),0)))</f>
        <v/>
      </c>
      <c r="X4519"/>
    </row>
    <row r="4520" spans="2:24" x14ac:dyDescent="0.35">
      <c r="B4520" s="146"/>
      <c r="C4520" s="31"/>
      <c r="D4520" s="31"/>
      <c r="E4520" s="44"/>
      <c r="F4520" s="43"/>
      <c r="G4520" s="84"/>
      <c r="H4520" s="31"/>
      <c r="I4520" s="31"/>
      <c r="J4520" s="84"/>
      <c r="K4520" s="31"/>
      <c r="L4520" s="31"/>
      <c r="M4520" s="169"/>
      <c r="N4520" s="148"/>
      <c r="O4520" s="106"/>
      <c r="P4520" s="43"/>
      <c r="Q4520" s="31"/>
      <c r="R4520" s="84"/>
      <c r="S4520" s="31"/>
      <c r="T4520" s="31"/>
      <c r="U4520" s="169"/>
      <c r="V4520" s="150"/>
      <c r="W4520" s="141" t="str" cm="1">
        <f t="array" ref="W4520">IF(SUM(LEN(B4520:V4520))=0,"",IF(OR(OR(ISBLANK(F4520),SUM(LEN(C4520),LEN(D4520))=0),AND(NOT(E4520="Unknown"),ISBLANK(J4520)),AND(NOT(O4520="Unknown"),ISBLANK(R4520))),"Missing Information", INDEX(Table15[Entire Service Line Classification], MATCH(SUMIFS(Table15[Unique ID],Table15[System-Owned Portion],E4520,Table15[If Material Anything Other than "Lead" in Column E,Was Material Ever Previously Lead?],G4520,Table15[Customer-Owned Portion],O4520),Table15[Unique ID],0),0)))</f>
        <v/>
      </c>
      <c r="X4520"/>
    </row>
    <row r="4521" spans="2:24" x14ac:dyDescent="0.35">
      <c r="B4521" s="146"/>
      <c r="C4521" s="31"/>
      <c r="D4521" s="31"/>
      <c r="E4521" s="44"/>
      <c r="F4521" s="43"/>
      <c r="G4521" s="84"/>
      <c r="H4521" s="31"/>
      <c r="I4521" s="31"/>
      <c r="J4521" s="84"/>
      <c r="K4521" s="31"/>
      <c r="L4521" s="31"/>
      <c r="M4521" s="169"/>
      <c r="N4521" s="148"/>
      <c r="O4521" s="106"/>
      <c r="P4521" s="43"/>
      <c r="Q4521" s="31"/>
      <c r="R4521" s="84"/>
      <c r="S4521" s="31"/>
      <c r="T4521" s="31"/>
      <c r="U4521" s="169"/>
      <c r="V4521" s="150"/>
      <c r="W4521" s="141" t="str" cm="1">
        <f t="array" ref="W4521">IF(SUM(LEN(B4521:V4521))=0,"",IF(OR(OR(ISBLANK(F4521),SUM(LEN(C4521),LEN(D4521))=0),AND(NOT(E4521="Unknown"),ISBLANK(J4521)),AND(NOT(O4521="Unknown"),ISBLANK(R4521))),"Missing Information", INDEX(Table15[Entire Service Line Classification], MATCH(SUMIFS(Table15[Unique ID],Table15[System-Owned Portion],E4521,Table15[If Material Anything Other than "Lead" in Column E,Was Material Ever Previously Lead?],G4521,Table15[Customer-Owned Portion],O4521),Table15[Unique ID],0),0)))</f>
        <v/>
      </c>
      <c r="X4521"/>
    </row>
    <row r="4522" spans="2:24" x14ac:dyDescent="0.35">
      <c r="B4522" s="146"/>
      <c r="C4522" s="31"/>
      <c r="D4522" s="31"/>
      <c r="E4522" s="44"/>
      <c r="F4522" s="43"/>
      <c r="G4522" s="84"/>
      <c r="H4522" s="31"/>
      <c r="I4522" s="31"/>
      <c r="J4522" s="84"/>
      <c r="K4522" s="31"/>
      <c r="L4522" s="31"/>
      <c r="M4522" s="169"/>
      <c r="N4522" s="148"/>
      <c r="O4522" s="106"/>
      <c r="P4522" s="43"/>
      <c r="Q4522" s="31"/>
      <c r="R4522" s="84"/>
      <c r="S4522" s="31"/>
      <c r="T4522" s="31"/>
      <c r="U4522" s="169"/>
      <c r="V4522" s="150"/>
      <c r="W4522" s="141" t="str" cm="1">
        <f t="array" ref="W4522">IF(SUM(LEN(B4522:V4522))=0,"",IF(OR(OR(ISBLANK(F4522),SUM(LEN(C4522),LEN(D4522))=0),AND(NOT(E4522="Unknown"),ISBLANK(J4522)),AND(NOT(O4522="Unknown"),ISBLANK(R4522))),"Missing Information", INDEX(Table15[Entire Service Line Classification], MATCH(SUMIFS(Table15[Unique ID],Table15[System-Owned Portion],E4522,Table15[If Material Anything Other than "Lead" in Column E,Was Material Ever Previously Lead?],G4522,Table15[Customer-Owned Portion],O4522),Table15[Unique ID],0),0)))</f>
        <v/>
      </c>
      <c r="X4522"/>
    </row>
    <row r="4523" spans="2:24" x14ac:dyDescent="0.35">
      <c r="B4523" s="146"/>
      <c r="C4523" s="31"/>
      <c r="D4523" s="31"/>
      <c r="E4523" s="44"/>
      <c r="F4523" s="43"/>
      <c r="G4523" s="84"/>
      <c r="H4523" s="31"/>
      <c r="I4523" s="31"/>
      <c r="J4523" s="84"/>
      <c r="K4523" s="31"/>
      <c r="L4523" s="31"/>
      <c r="M4523" s="169"/>
      <c r="N4523" s="148"/>
      <c r="O4523" s="106"/>
      <c r="P4523" s="43"/>
      <c r="Q4523" s="31"/>
      <c r="R4523" s="84"/>
      <c r="S4523" s="31"/>
      <c r="T4523" s="31"/>
      <c r="U4523" s="169"/>
      <c r="V4523" s="150"/>
      <c r="W4523" s="141" t="str" cm="1">
        <f t="array" ref="W4523">IF(SUM(LEN(B4523:V4523))=0,"",IF(OR(OR(ISBLANK(F4523),SUM(LEN(C4523),LEN(D4523))=0),AND(NOT(E4523="Unknown"),ISBLANK(J4523)),AND(NOT(O4523="Unknown"),ISBLANK(R4523))),"Missing Information", INDEX(Table15[Entire Service Line Classification], MATCH(SUMIFS(Table15[Unique ID],Table15[System-Owned Portion],E4523,Table15[If Material Anything Other than "Lead" in Column E,Was Material Ever Previously Lead?],G4523,Table15[Customer-Owned Portion],O4523),Table15[Unique ID],0),0)))</f>
        <v/>
      </c>
      <c r="X4523"/>
    </row>
    <row r="4524" spans="2:24" x14ac:dyDescent="0.35">
      <c r="B4524" s="146"/>
      <c r="C4524" s="31"/>
      <c r="D4524" s="31"/>
      <c r="E4524" s="44"/>
      <c r="F4524" s="43"/>
      <c r="G4524" s="84"/>
      <c r="H4524" s="31"/>
      <c r="I4524" s="31"/>
      <c r="J4524" s="84"/>
      <c r="K4524" s="31"/>
      <c r="L4524" s="31"/>
      <c r="M4524" s="169"/>
      <c r="N4524" s="148"/>
      <c r="O4524" s="106"/>
      <c r="P4524" s="43"/>
      <c r="Q4524" s="31"/>
      <c r="R4524" s="84"/>
      <c r="S4524" s="31"/>
      <c r="T4524" s="31"/>
      <c r="U4524" s="169"/>
      <c r="V4524" s="150"/>
      <c r="W4524" s="141" t="str" cm="1">
        <f t="array" ref="W4524">IF(SUM(LEN(B4524:V4524))=0,"",IF(OR(OR(ISBLANK(F4524),SUM(LEN(C4524),LEN(D4524))=0),AND(NOT(E4524="Unknown"),ISBLANK(J4524)),AND(NOT(O4524="Unknown"),ISBLANK(R4524))),"Missing Information", INDEX(Table15[Entire Service Line Classification], MATCH(SUMIFS(Table15[Unique ID],Table15[System-Owned Portion],E4524,Table15[If Material Anything Other than "Lead" in Column E,Was Material Ever Previously Lead?],G4524,Table15[Customer-Owned Portion],O4524),Table15[Unique ID],0),0)))</f>
        <v/>
      </c>
      <c r="X4524"/>
    </row>
    <row r="4525" spans="2:24" x14ac:dyDescent="0.35">
      <c r="B4525" s="146"/>
      <c r="C4525" s="31"/>
      <c r="D4525" s="31"/>
      <c r="E4525" s="44"/>
      <c r="F4525" s="43"/>
      <c r="G4525" s="84"/>
      <c r="H4525" s="31"/>
      <c r="I4525" s="31"/>
      <c r="J4525" s="84"/>
      <c r="K4525" s="31"/>
      <c r="L4525" s="31"/>
      <c r="M4525" s="169"/>
      <c r="N4525" s="148"/>
      <c r="O4525" s="106"/>
      <c r="P4525" s="43"/>
      <c r="Q4525" s="31"/>
      <c r="R4525" s="84"/>
      <c r="S4525" s="31"/>
      <c r="T4525" s="31"/>
      <c r="U4525" s="169"/>
      <c r="V4525" s="150"/>
      <c r="W4525" s="141" t="str" cm="1">
        <f t="array" ref="W4525">IF(SUM(LEN(B4525:V4525))=0,"",IF(OR(OR(ISBLANK(F4525),SUM(LEN(C4525),LEN(D4525))=0),AND(NOT(E4525="Unknown"),ISBLANK(J4525)),AND(NOT(O4525="Unknown"),ISBLANK(R4525))),"Missing Information", INDEX(Table15[Entire Service Line Classification], MATCH(SUMIFS(Table15[Unique ID],Table15[System-Owned Portion],E4525,Table15[If Material Anything Other than "Lead" in Column E,Was Material Ever Previously Lead?],G4525,Table15[Customer-Owned Portion],O4525),Table15[Unique ID],0),0)))</f>
        <v/>
      </c>
      <c r="X4525"/>
    </row>
    <row r="4526" spans="2:24" x14ac:dyDescent="0.35">
      <c r="B4526" s="146"/>
      <c r="C4526" s="31"/>
      <c r="D4526" s="31"/>
      <c r="E4526" s="44"/>
      <c r="F4526" s="43"/>
      <c r="G4526" s="84"/>
      <c r="H4526" s="31"/>
      <c r="I4526" s="31"/>
      <c r="J4526" s="84"/>
      <c r="K4526" s="31"/>
      <c r="L4526" s="31"/>
      <c r="M4526" s="169"/>
      <c r="N4526" s="148"/>
      <c r="O4526" s="106"/>
      <c r="P4526" s="43"/>
      <c r="Q4526" s="31"/>
      <c r="R4526" s="84"/>
      <c r="S4526" s="31"/>
      <c r="T4526" s="31"/>
      <c r="U4526" s="169"/>
      <c r="V4526" s="150"/>
      <c r="W4526" s="141" t="str" cm="1">
        <f t="array" ref="W4526">IF(SUM(LEN(B4526:V4526))=0,"",IF(OR(OR(ISBLANK(F4526),SUM(LEN(C4526),LEN(D4526))=0),AND(NOT(E4526="Unknown"),ISBLANK(J4526)),AND(NOT(O4526="Unknown"),ISBLANK(R4526))),"Missing Information", INDEX(Table15[Entire Service Line Classification], MATCH(SUMIFS(Table15[Unique ID],Table15[System-Owned Portion],E4526,Table15[If Material Anything Other than "Lead" in Column E,Was Material Ever Previously Lead?],G4526,Table15[Customer-Owned Portion],O4526),Table15[Unique ID],0),0)))</f>
        <v/>
      </c>
      <c r="X4526"/>
    </row>
    <row r="4527" spans="2:24" x14ac:dyDescent="0.35">
      <c r="B4527" s="146"/>
      <c r="C4527" s="31"/>
      <c r="D4527" s="31"/>
      <c r="E4527" s="44"/>
      <c r="F4527" s="43"/>
      <c r="G4527" s="84"/>
      <c r="H4527" s="31"/>
      <c r="I4527" s="31"/>
      <c r="J4527" s="84"/>
      <c r="K4527" s="31"/>
      <c r="L4527" s="31"/>
      <c r="M4527" s="169"/>
      <c r="N4527" s="148"/>
      <c r="O4527" s="106"/>
      <c r="P4527" s="43"/>
      <c r="Q4527" s="31"/>
      <c r="R4527" s="84"/>
      <c r="S4527" s="31"/>
      <c r="T4527" s="31"/>
      <c r="U4527" s="169"/>
      <c r="V4527" s="150"/>
      <c r="W4527" s="141" t="str" cm="1">
        <f t="array" ref="W4527">IF(SUM(LEN(B4527:V4527))=0,"",IF(OR(OR(ISBLANK(F4527),SUM(LEN(C4527),LEN(D4527))=0),AND(NOT(E4527="Unknown"),ISBLANK(J4527)),AND(NOT(O4527="Unknown"),ISBLANK(R4527))),"Missing Information", INDEX(Table15[Entire Service Line Classification], MATCH(SUMIFS(Table15[Unique ID],Table15[System-Owned Portion],E4527,Table15[If Material Anything Other than "Lead" in Column E,Was Material Ever Previously Lead?],G4527,Table15[Customer-Owned Portion],O4527),Table15[Unique ID],0),0)))</f>
        <v/>
      </c>
      <c r="X4527"/>
    </row>
    <row r="4528" spans="2:24" x14ac:dyDescent="0.35">
      <c r="B4528" s="146"/>
      <c r="C4528" s="31"/>
      <c r="D4528" s="31"/>
      <c r="E4528" s="44"/>
      <c r="F4528" s="43"/>
      <c r="G4528" s="84"/>
      <c r="H4528" s="31"/>
      <c r="I4528" s="31"/>
      <c r="J4528" s="84"/>
      <c r="K4528" s="31"/>
      <c r="L4528" s="31"/>
      <c r="M4528" s="169"/>
      <c r="N4528" s="148"/>
      <c r="O4528" s="106"/>
      <c r="P4528" s="43"/>
      <c r="Q4528" s="31"/>
      <c r="R4528" s="84"/>
      <c r="S4528" s="31"/>
      <c r="T4528" s="31"/>
      <c r="U4528" s="169"/>
      <c r="V4528" s="150"/>
      <c r="W4528" s="141" t="str" cm="1">
        <f t="array" ref="W4528">IF(SUM(LEN(B4528:V4528))=0,"",IF(OR(OR(ISBLANK(F4528),SUM(LEN(C4528),LEN(D4528))=0),AND(NOT(E4528="Unknown"),ISBLANK(J4528)),AND(NOT(O4528="Unknown"),ISBLANK(R4528))),"Missing Information", INDEX(Table15[Entire Service Line Classification], MATCH(SUMIFS(Table15[Unique ID],Table15[System-Owned Portion],E4528,Table15[If Material Anything Other than "Lead" in Column E,Was Material Ever Previously Lead?],G4528,Table15[Customer-Owned Portion],O4528),Table15[Unique ID],0),0)))</f>
        <v/>
      </c>
      <c r="X4528"/>
    </row>
    <row r="4529" spans="2:24" x14ac:dyDescent="0.35">
      <c r="B4529" s="146"/>
      <c r="C4529" s="31"/>
      <c r="D4529" s="31"/>
      <c r="E4529" s="44"/>
      <c r="F4529" s="43"/>
      <c r="G4529" s="84"/>
      <c r="H4529" s="31"/>
      <c r="I4529" s="31"/>
      <c r="J4529" s="84"/>
      <c r="K4529" s="31"/>
      <c r="L4529" s="31"/>
      <c r="M4529" s="169"/>
      <c r="N4529" s="148"/>
      <c r="O4529" s="106"/>
      <c r="P4529" s="43"/>
      <c r="Q4529" s="31"/>
      <c r="R4529" s="84"/>
      <c r="S4529" s="31"/>
      <c r="T4529" s="31"/>
      <c r="U4529" s="169"/>
      <c r="V4529" s="150"/>
      <c r="W4529" s="141" t="str" cm="1">
        <f t="array" ref="W4529">IF(SUM(LEN(B4529:V4529))=0,"",IF(OR(OR(ISBLANK(F4529),SUM(LEN(C4529),LEN(D4529))=0),AND(NOT(E4529="Unknown"),ISBLANK(J4529)),AND(NOT(O4529="Unknown"),ISBLANK(R4529))),"Missing Information", INDEX(Table15[Entire Service Line Classification], MATCH(SUMIFS(Table15[Unique ID],Table15[System-Owned Portion],E4529,Table15[If Material Anything Other than "Lead" in Column E,Was Material Ever Previously Lead?],G4529,Table15[Customer-Owned Portion],O4529),Table15[Unique ID],0),0)))</f>
        <v/>
      </c>
      <c r="X4529"/>
    </row>
    <row r="4530" spans="2:24" x14ac:dyDescent="0.35">
      <c r="B4530" s="146"/>
      <c r="C4530" s="31"/>
      <c r="D4530" s="31"/>
      <c r="E4530" s="44"/>
      <c r="F4530" s="43"/>
      <c r="G4530" s="84"/>
      <c r="H4530" s="31"/>
      <c r="I4530" s="31"/>
      <c r="J4530" s="84"/>
      <c r="K4530" s="31"/>
      <c r="L4530" s="31"/>
      <c r="M4530" s="169"/>
      <c r="N4530" s="148"/>
      <c r="O4530" s="106"/>
      <c r="P4530" s="43"/>
      <c r="Q4530" s="31"/>
      <c r="R4530" s="84"/>
      <c r="S4530" s="31"/>
      <c r="T4530" s="31"/>
      <c r="U4530" s="169"/>
      <c r="V4530" s="150"/>
      <c r="W4530" s="141" t="str" cm="1">
        <f t="array" ref="W4530">IF(SUM(LEN(B4530:V4530))=0,"",IF(OR(OR(ISBLANK(F4530),SUM(LEN(C4530),LEN(D4530))=0),AND(NOT(E4530="Unknown"),ISBLANK(J4530)),AND(NOT(O4530="Unknown"),ISBLANK(R4530))),"Missing Information", INDEX(Table15[Entire Service Line Classification], MATCH(SUMIFS(Table15[Unique ID],Table15[System-Owned Portion],E4530,Table15[If Material Anything Other than "Lead" in Column E,Was Material Ever Previously Lead?],G4530,Table15[Customer-Owned Portion],O4530),Table15[Unique ID],0),0)))</f>
        <v/>
      </c>
      <c r="X4530"/>
    </row>
    <row r="4531" spans="2:24" x14ac:dyDescent="0.35">
      <c r="B4531" s="146"/>
      <c r="C4531" s="31"/>
      <c r="D4531" s="31"/>
      <c r="E4531" s="44"/>
      <c r="F4531" s="43"/>
      <c r="G4531" s="84"/>
      <c r="H4531" s="31"/>
      <c r="I4531" s="31"/>
      <c r="J4531" s="84"/>
      <c r="K4531" s="31"/>
      <c r="L4531" s="31"/>
      <c r="M4531" s="169"/>
      <c r="N4531" s="148"/>
      <c r="O4531" s="106"/>
      <c r="P4531" s="43"/>
      <c r="Q4531" s="31"/>
      <c r="R4531" s="84"/>
      <c r="S4531" s="31"/>
      <c r="T4531" s="31"/>
      <c r="U4531" s="169"/>
      <c r="V4531" s="150"/>
      <c r="W4531" s="141" t="str" cm="1">
        <f t="array" ref="W4531">IF(SUM(LEN(B4531:V4531))=0,"",IF(OR(OR(ISBLANK(F4531),SUM(LEN(C4531),LEN(D4531))=0),AND(NOT(E4531="Unknown"),ISBLANK(J4531)),AND(NOT(O4531="Unknown"),ISBLANK(R4531))),"Missing Information", INDEX(Table15[Entire Service Line Classification], MATCH(SUMIFS(Table15[Unique ID],Table15[System-Owned Portion],E4531,Table15[If Material Anything Other than "Lead" in Column E,Was Material Ever Previously Lead?],G4531,Table15[Customer-Owned Portion],O4531),Table15[Unique ID],0),0)))</f>
        <v/>
      </c>
      <c r="X4531"/>
    </row>
    <row r="4532" spans="2:24" x14ac:dyDescent="0.35">
      <c r="B4532" s="146"/>
      <c r="C4532" s="31"/>
      <c r="D4532" s="31"/>
      <c r="E4532" s="44"/>
      <c r="F4532" s="43"/>
      <c r="G4532" s="84"/>
      <c r="H4532" s="31"/>
      <c r="I4532" s="31"/>
      <c r="J4532" s="84"/>
      <c r="K4532" s="31"/>
      <c r="L4532" s="31"/>
      <c r="M4532" s="169"/>
      <c r="N4532" s="148"/>
      <c r="O4532" s="106"/>
      <c r="P4532" s="43"/>
      <c r="Q4532" s="31"/>
      <c r="R4532" s="84"/>
      <c r="S4532" s="31"/>
      <c r="T4532" s="31"/>
      <c r="U4532" s="169"/>
      <c r="V4532" s="150"/>
      <c r="W4532" s="141" t="str" cm="1">
        <f t="array" ref="W4532">IF(SUM(LEN(B4532:V4532))=0,"",IF(OR(OR(ISBLANK(F4532),SUM(LEN(C4532),LEN(D4532))=0),AND(NOT(E4532="Unknown"),ISBLANK(J4532)),AND(NOT(O4532="Unknown"),ISBLANK(R4532))),"Missing Information", INDEX(Table15[Entire Service Line Classification], MATCH(SUMIFS(Table15[Unique ID],Table15[System-Owned Portion],E4532,Table15[If Material Anything Other than "Lead" in Column E,Was Material Ever Previously Lead?],G4532,Table15[Customer-Owned Portion],O4532),Table15[Unique ID],0),0)))</f>
        <v/>
      </c>
      <c r="X4532"/>
    </row>
    <row r="4533" spans="2:24" x14ac:dyDescent="0.35">
      <c r="B4533" s="146"/>
      <c r="C4533" s="31"/>
      <c r="D4533" s="31"/>
      <c r="E4533" s="44"/>
      <c r="F4533" s="43"/>
      <c r="G4533" s="84"/>
      <c r="H4533" s="31"/>
      <c r="I4533" s="31"/>
      <c r="J4533" s="84"/>
      <c r="K4533" s="31"/>
      <c r="L4533" s="31"/>
      <c r="M4533" s="169"/>
      <c r="N4533" s="148"/>
      <c r="O4533" s="106"/>
      <c r="P4533" s="43"/>
      <c r="Q4533" s="31"/>
      <c r="R4533" s="84"/>
      <c r="S4533" s="31"/>
      <c r="T4533" s="31"/>
      <c r="U4533" s="169"/>
      <c r="V4533" s="150"/>
      <c r="W4533" s="141" t="str" cm="1">
        <f t="array" ref="W4533">IF(SUM(LEN(B4533:V4533))=0,"",IF(OR(OR(ISBLANK(F4533),SUM(LEN(C4533),LEN(D4533))=0),AND(NOT(E4533="Unknown"),ISBLANK(J4533)),AND(NOT(O4533="Unknown"),ISBLANK(R4533))),"Missing Information", INDEX(Table15[Entire Service Line Classification], MATCH(SUMIFS(Table15[Unique ID],Table15[System-Owned Portion],E4533,Table15[If Material Anything Other than "Lead" in Column E,Was Material Ever Previously Lead?],G4533,Table15[Customer-Owned Portion],O4533),Table15[Unique ID],0),0)))</f>
        <v/>
      </c>
      <c r="X4533"/>
    </row>
    <row r="4534" spans="2:24" x14ac:dyDescent="0.35">
      <c r="B4534" s="146"/>
      <c r="C4534" s="31"/>
      <c r="D4534" s="31"/>
      <c r="E4534" s="44"/>
      <c r="F4534" s="43"/>
      <c r="G4534" s="84"/>
      <c r="H4534" s="31"/>
      <c r="I4534" s="31"/>
      <c r="J4534" s="84"/>
      <c r="K4534" s="31"/>
      <c r="L4534" s="31"/>
      <c r="M4534" s="169"/>
      <c r="N4534" s="148"/>
      <c r="O4534" s="106"/>
      <c r="P4534" s="43"/>
      <c r="Q4534" s="31"/>
      <c r="R4534" s="84"/>
      <c r="S4534" s="31"/>
      <c r="T4534" s="31"/>
      <c r="U4534" s="169"/>
      <c r="V4534" s="150"/>
      <c r="W4534" s="141" t="str" cm="1">
        <f t="array" ref="W4534">IF(SUM(LEN(B4534:V4534))=0,"",IF(OR(OR(ISBLANK(F4534),SUM(LEN(C4534),LEN(D4534))=0),AND(NOT(E4534="Unknown"),ISBLANK(J4534)),AND(NOT(O4534="Unknown"),ISBLANK(R4534))),"Missing Information", INDEX(Table15[Entire Service Line Classification], MATCH(SUMIFS(Table15[Unique ID],Table15[System-Owned Portion],E4534,Table15[If Material Anything Other than "Lead" in Column E,Was Material Ever Previously Lead?],G4534,Table15[Customer-Owned Portion],O4534),Table15[Unique ID],0),0)))</f>
        <v/>
      </c>
      <c r="X4534"/>
    </row>
    <row r="4535" spans="2:24" x14ac:dyDescent="0.35">
      <c r="B4535" s="146"/>
      <c r="C4535" s="31"/>
      <c r="D4535" s="31"/>
      <c r="E4535" s="44"/>
      <c r="F4535" s="43"/>
      <c r="G4535" s="84"/>
      <c r="H4535" s="31"/>
      <c r="I4535" s="31"/>
      <c r="J4535" s="84"/>
      <c r="K4535" s="31"/>
      <c r="L4535" s="31"/>
      <c r="M4535" s="169"/>
      <c r="N4535" s="148"/>
      <c r="O4535" s="106"/>
      <c r="P4535" s="43"/>
      <c r="Q4535" s="31"/>
      <c r="R4535" s="84"/>
      <c r="S4535" s="31"/>
      <c r="T4535" s="31"/>
      <c r="U4535" s="169"/>
      <c r="V4535" s="150"/>
      <c r="W4535" s="141" t="str" cm="1">
        <f t="array" ref="W4535">IF(SUM(LEN(B4535:V4535))=0,"",IF(OR(OR(ISBLANK(F4535),SUM(LEN(C4535),LEN(D4535))=0),AND(NOT(E4535="Unknown"),ISBLANK(J4535)),AND(NOT(O4535="Unknown"),ISBLANK(R4535))),"Missing Information", INDEX(Table15[Entire Service Line Classification], MATCH(SUMIFS(Table15[Unique ID],Table15[System-Owned Portion],E4535,Table15[If Material Anything Other than "Lead" in Column E,Was Material Ever Previously Lead?],G4535,Table15[Customer-Owned Portion],O4535),Table15[Unique ID],0),0)))</f>
        <v/>
      </c>
      <c r="X4535"/>
    </row>
    <row r="4536" spans="2:24" x14ac:dyDescent="0.35">
      <c r="B4536" s="146"/>
      <c r="C4536" s="31"/>
      <c r="D4536" s="31"/>
      <c r="E4536" s="44"/>
      <c r="F4536" s="43"/>
      <c r="G4536" s="84"/>
      <c r="H4536" s="31"/>
      <c r="I4536" s="31"/>
      <c r="J4536" s="84"/>
      <c r="K4536" s="31"/>
      <c r="L4536" s="31"/>
      <c r="M4536" s="169"/>
      <c r="N4536" s="148"/>
      <c r="O4536" s="106"/>
      <c r="P4536" s="43"/>
      <c r="Q4536" s="31"/>
      <c r="R4536" s="84"/>
      <c r="S4536" s="31"/>
      <c r="T4536" s="31"/>
      <c r="U4536" s="169"/>
      <c r="V4536" s="150"/>
      <c r="W4536" s="141" t="str" cm="1">
        <f t="array" ref="W4536">IF(SUM(LEN(B4536:V4536))=0,"",IF(OR(OR(ISBLANK(F4536),SUM(LEN(C4536),LEN(D4536))=0),AND(NOT(E4536="Unknown"),ISBLANK(J4536)),AND(NOT(O4536="Unknown"),ISBLANK(R4536))),"Missing Information", INDEX(Table15[Entire Service Line Classification], MATCH(SUMIFS(Table15[Unique ID],Table15[System-Owned Portion],E4536,Table15[If Material Anything Other than "Lead" in Column E,Was Material Ever Previously Lead?],G4536,Table15[Customer-Owned Portion],O4536),Table15[Unique ID],0),0)))</f>
        <v/>
      </c>
      <c r="X4536"/>
    </row>
    <row r="4537" spans="2:24" x14ac:dyDescent="0.35">
      <c r="B4537" s="146"/>
      <c r="C4537" s="31"/>
      <c r="D4537" s="31"/>
      <c r="E4537" s="44"/>
      <c r="F4537" s="43"/>
      <c r="G4537" s="84"/>
      <c r="H4537" s="31"/>
      <c r="I4537" s="31"/>
      <c r="J4537" s="84"/>
      <c r="K4537" s="31"/>
      <c r="L4537" s="31"/>
      <c r="M4537" s="169"/>
      <c r="N4537" s="148"/>
      <c r="O4537" s="106"/>
      <c r="P4537" s="43"/>
      <c r="Q4537" s="31"/>
      <c r="R4537" s="84"/>
      <c r="S4537" s="31"/>
      <c r="T4537" s="31"/>
      <c r="U4537" s="169"/>
      <c r="V4537" s="150"/>
      <c r="W4537" s="141" t="str" cm="1">
        <f t="array" ref="W4537">IF(SUM(LEN(B4537:V4537))=0,"",IF(OR(OR(ISBLANK(F4537),SUM(LEN(C4537),LEN(D4537))=0),AND(NOT(E4537="Unknown"),ISBLANK(J4537)),AND(NOT(O4537="Unknown"),ISBLANK(R4537))),"Missing Information", INDEX(Table15[Entire Service Line Classification], MATCH(SUMIFS(Table15[Unique ID],Table15[System-Owned Portion],E4537,Table15[If Material Anything Other than "Lead" in Column E,Was Material Ever Previously Lead?],G4537,Table15[Customer-Owned Portion],O4537),Table15[Unique ID],0),0)))</f>
        <v/>
      </c>
      <c r="X4537"/>
    </row>
    <row r="4538" spans="2:24" x14ac:dyDescent="0.35">
      <c r="B4538" s="146"/>
      <c r="C4538" s="31"/>
      <c r="D4538" s="31"/>
      <c r="E4538" s="44"/>
      <c r="F4538" s="43"/>
      <c r="G4538" s="84"/>
      <c r="H4538" s="31"/>
      <c r="I4538" s="31"/>
      <c r="J4538" s="84"/>
      <c r="K4538" s="31"/>
      <c r="L4538" s="31"/>
      <c r="M4538" s="169"/>
      <c r="N4538" s="148"/>
      <c r="O4538" s="106"/>
      <c r="P4538" s="43"/>
      <c r="Q4538" s="31"/>
      <c r="R4538" s="84"/>
      <c r="S4538" s="31"/>
      <c r="T4538" s="31"/>
      <c r="U4538" s="169"/>
      <c r="V4538" s="150"/>
      <c r="W4538" s="141" t="str" cm="1">
        <f t="array" ref="W4538">IF(SUM(LEN(B4538:V4538))=0,"",IF(OR(OR(ISBLANK(F4538),SUM(LEN(C4538),LEN(D4538))=0),AND(NOT(E4538="Unknown"),ISBLANK(J4538)),AND(NOT(O4538="Unknown"),ISBLANK(R4538))),"Missing Information", INDEX(Table15[Entire Service Line Classification], MATCH(SUMIFS(Table15[Unique ID],Table15[System-Owned Portion],E4538,Table15[If Material Anything Other than "Lead" in Column E,Was Material Ever Previously Lead?],G4538,Table15[Customer-Owned Portion],O4538),Table15[Unique ID],0),0)))</f>
        <v/>
      </c>
      <c r="X4538"/>
    </row>
    <row r="4539" spans="2:24" x14ac:dyDescent="0.35">
      <c r="B4539" s="146"/>
      <c r="C4539" s="31"/>
      <c r="D4539" s="31"/>
      <c r="E4539" s="44"/>
      <c r="F4539" s="43"/>
      <c r="G4539" s="84"/>
      <c r="H4539" s="31"/>
      <c r="I4539" s="31"/>
      <c r="J4539" s="84"/>
      <c r="K4539" s="31"/>
      <c r="L4539" s="31"/>
      <c r="M4539" s="169"/>
      <c r="N4539" s="148"/>
      <c r="O4539" s="106"/>
      <c r="P4539" s="43"/>
      <c r="Q4539" s="31"/>
      <c r="R4539" s="84"/>
      <c r="S4539" s="31"/>
      <c r="T4539" s="31"/>
      <c r="U4539" s="169"/>
      <c r="V4539" s="150"/>
      <c r="W4539" s="141" t="str" cm="1">
        <f t="array" ref="W4539">IF(SUM(LEN(B4539:V4539))=0,"",IF(OR(OR(ISBLANK(F4539),SUM(LEN(C4539),LEN(D4539))=0),AND(NOT(E4539="Unknown"),ISBLANK(J4539)),AND(NOT(O4539="Unknown"),ISBLANK(R4539))),"Missing Information", INDEX(Table15[Entire Service Line Classification], MATCH(SUMIFS(Table15[Unique ID],Table15[System-Owned Portion],E4539,Table15[If Material Anything Other than "Lead" in Column E,Was Material Ever Previously Lead?],G4539,Table15[Customer-Owned Portion],O4539),Table15[Unique ID],0),0)))</f>
        <v/>
      </c>
      <c r="X4539"/>
    </row>
    <row r="4540" spans="2:24" x14ac:dyDescent="0.35">
      <c r="B4540" s="146"/>
      <c r="C4540" s="31"/>
      <c r="D4540" s="31"/>
      <c r="E4540" s="44"/>
      <c r="F4540" s="43"/>
      <c r="G4540" s="84"/>
      <c r="H4540" s="31"/>
      <c r="I4540" s="31"/>
      <c r="J4540" s="84"/>
      <c r="K4540" s="31"/>
      <c r="L4540" s="31"/>
      <c r="M4540" s="169"/>
      <c r="N4540" s="148"/>
      <c r="O4540" s="106"/>
      <c r="P4540" s="43"/>
      <c r="Q4540" s="31"/>
      <c r="R4540" s="84"/>
      <c r="S4540" s="31"/>
      <c r="T4540" s="31"/>
      <c r="U4540" s="169"/>
      <c r="V4540" s="150"/>
      <c r="W4540" s="141" t="str" cm="1">
        <f t="array" ref="W4540">IF(SUM(LEN(B4540:V4540))=0,"",IF(OR(OR(ISBLANK(F4540),SUM(LEN(C4540),LEN(D4540))=0),AND(NOT(E4540="Unknown"),ISBLANK(J4540)),AND(NOT(O4540="Unknown"),ISBLANK(R4540))),"Missing Information", INDEX(Table15[Entire Service Line Classification], MATCH(SUMIFS(Table15[Unique ID],Table15[System-Owned Portion],E4540,Table15[If Material Anything Other than "Lead" in Column E,Was Material Ever Previously Lead?],G4540,Table15[Customer-Owned Portion],O4540),Table15[Unique ID],0),0)))</f>
        <v/>
      </c>
      <c r="X4540"/>
    </row>
    <row r="4541" spans="2:24" x14ac:dyDescent="0.35">
      <c r="B4541" s="146"/>
      <c r="C4541" s="31"/>
      <c r="D4541" s="31"/>
      <c r="E4541" s="44"/>
      <c r="F4541" s="43"/>
      <c r="G4541" s="84"/>
      <c r="H4541" s="31"/>
      <c r="I4541" s="31"/>
      <c r="J4541" s="84"/>
      <c r="K4541" s="31"/>
      <c r="L4541" s="31"/>
      <c r="M4541" s="169"/>
      <c r="N4541" s="148"/>
      <c r="O4541" s="106"/>
      <c r="P4541" s="43"/>
      <c r="Q4541" s="31"/>
      <c r="R4541" s="84"/>
      <c r="S4541" s="31"/>
      <c r="T4541" s="31"/>
      <c r="U4541" s="169"/>
      <c r="V4541" s="150"/>
      <c r="W4541" s="141" t="str" cm="1">
        <f t="array" ref="W4541">IF(SUM(LEN(B4541:V4541))=0,"",IF(OR(OR(ISBLANK(F4541),SUM(LEN(C4541),LEN(D4541))=0),AND(NOT(E4541="Unknown"),ISBLANK(J4541)),AND(NOT(O4541="Unknown"),ISBLANK(R4541))),"Missing Information", INDEX(Table15[Entire Service Line Classification], MATCH(SUMIFS(Table15[Unique ID],Table15[System-Owned Portion],E4541,Table15[If Material Anything Other than "Lead" in Column E,Was Material Ever Previously Lead?],G4541,Table15[Customer-Owned Portion],O4541),Table15[Unique ID],0),0)))</f>
        <v/>
      </c>
      <c r="X4541"/>
    </row>
    <row r="4542" spans="2:24" x14ac:dyDescent="0.35">
      <c r="B4542" s="146"/>
      <c r="C4542" s="31"/>
      <c r="D4542" s="31"/>
      <c r="E4542" s="44"/>
      <c r="F4542" s="43"/>
      <c r="G4542" s="84"/>
      <c r="H4542" s="31"/>
      <c r="I4542" s="31"/>
      <c r="J4542" s="84"/>
      <c r="K4542" s="31"/>
      <c r="L4542" s="31"/>
      <c r="M4542" s="169"/>
      <c r="N4542" s="148"/>
      <c r="O4542" s="106"/>
      <c r="P4542" s="43"/>
      <c r="Q4542" s="31"/>
      <c r="R4542" s="84"/>
      <c r="S4542" s="31"/>
      <c r="T4542" s="31"/>
      <c r="U4542" s="169"/>
      <c r="V4542" s="150"/>
      <c r="W4542" s="141" t="str" cm="1">
        <f t="array" ref="W4542">IF(SUM(LEN(B4542:V4542))=0,"",IF(OR(OR(ISBLANK(F4542),SUM(LEN(C4542),LEN(D4542))=0),AND(NOT(E4542="Unknown"),ISBLANK(J4542)),AND(NOT(O4542="Unknown"),ISBLANK(R4542))),"Missing Information", INDEX(Table15[Entire Service Line Classification], MATCH(SUMIFS(Table15[Unique ID],Table15[System-Owned Portion],E4542,Table15[If Material Anything Other than "Lead" in Column E,Was Material Ever Previously Lead?],G4542,Table15[Customer-Owned Portion],O4542),Table15[Unique ID],0),0)))</f>
        <v/>
      </c>
      <c r="X4542"/>
    </row>
    <row r="4543" spans="2:24" x14ac:dyDescent="0.35">
      <c r="B4543" s="146"/>
      <c r="C4543" s="31"/>
      <c r="D4543" s="31"/>
      <c r="E4543" s="44"/>
      <c r="F4543" s="43"/>
      <c r="G4543" s="84"/>
      <c r="H4543" s="31"/>
      <c r="I4543" s="31"/>
      <c r="J4543" s="84"/>
      <c r="K4543" s="31"/>
      <c r="L4543" s="31"/>
      <c r="M4543" s="169"/>
      <c r="N4543" s="148"/>
      <c r="O4543" s="106"/>
      <c r="P4543" s="43"/>
      <c r="Q4543" s="31"/>
      <c r="R4543" s="84"/>
      <c r="S4543" s="31"/>
      <c r="T4543" s="31"/>
      <c r="U4543" s="169"/>
      <c r="V4543" s="150"/>
      <c r="W4543" s="141" t="str" cm="1">
        <f t="array" ref="W4543">IF(SUM(LEN(B4543:V4543))=0,"",IF(OR(OR(ISBLANK(F4543),SUM(LEN(C4543),LEN(D4543))=0),AND(NOT(E4543="Unknown"),ISBLANK(J4543)),AND(NOT(O4543="Unknown"),ISBLANK(R4543))),"Missing Information", INDEX(Table15[Entire Service Line Classification], MATCH(SUMIFS(Table15[Unique ID],Table15[System-Owned Portion],E4543,Table15[If Material Anything Other than "Lead" in Column E,Was Material Ever Previously Lead?],G4543,Table15[Customer-Owned Portion],O4543),Table15[Unique ID],0),0)))</f>
        <v/>
      </c>
      <c r="X4543"/>
    </row>
    <row r="4544" spans="2:24" x14ac:dyDescent="0.35">
      <c r="B4544" s="146"/>
      <c r="C4544" s="31"/>
      <c r="D4544" s="31"/>
      <c r="E4544" s="44"/>
      <c r="F4544" s="43"/>
      <c r="G4544" s="84"/>
      <c r="H4544" s="31"/>
      <c r="I4544" s="31"/>
      <c r="J4544" s="84"/>
      <c r="K4544" s="31"/>
      <c r="L4544" s="31"/>
      <c r="M4544" s="169"/>
      <c r="N4544" s="148"/>
      <c r="O4544" s="106"/>
      <c r="P4544" s="43"/>
      <c r="Q4544" s="31"/>
      <c r="R4544" s="84"/>
      <c r="S4544" s="31"/>
      <c r="T4544" s="31"/>
      <c r="U4544" s="169"/>
      <c r="V4544" s="150"/>
      <c r="W4544" s="141" t="str" cm="1">
        <f t="array" ref="W4544">IF(SUM(LEN(B4544:V4544))=0,"",IF(OR(OR(ISBLANK(F4544),SUM(LEN(C4544),LEN(D4544))=0),AND(NOT(E4544="Unknown"),ISBLANK(J4544)),AND(NOT(O4544="Unknown"),ISBLANK(R4544))),"Missing Information", INDEX(Table15[Entire Service Line Classification], MATCH(SUMIFS(Table15[Unique ID],Table15[System-Owned Portion],E4544,Table15[If Material Anything Other than "Lead" in Column E,Was Material Ever Previously Lead?],G4544,Table15[Customer-Owned Portion],O4544),Table15[Unique ID],0),0)))</f>
        <v/>
      </c>
      <c r="X4544"/>
    </row>
    <row r="4545" spans="2:24" x14ac:dyDescent="0.35">
      <c r="B4545" s="146"/>
      <c r="C4545" s="31"/>
      <c r="D4545" s="31"/>
      <c r="E4545" s="44"/>
      <c r="F4545" s="43"/>
      <c r="G4545" s="84"/>
      <c r="H4545" s="31"/>
      <c r="I4545" s="31"/>
      <c r="J4545" s="84"/>
      <c r="K4545" s="31"/>
      <c r="L4545" s="31"/>
      <c r="M4545" s="169"/>
      <c r="N4545" s="148"/>
      <c r="O4545" s="106"/>
      <c r="P4545" s="43"/>
      <c r="Q4545" s="31"/>
      <c r="R4545" s="84"/>
      <c r="S4545" s="31"/>
      <c r="T4545" s="31"/>
      <c r="U4545" s="169"/>
      <c r="V4545" s="150"/>
      <c r="W4545" s="141" t="str" cm="1">
        <f t="array" ref="W4545">IF(SUM(LEN(B4545:V4545))=0,"",IF(OR(OR(ISBLANK(F4545),SUM(LEN(C4545),LEN(D4545))=0),AND(NOT(E4545="Unknown"),ISBLANK(J4545)),AND(NOT(O4545="Unknown"),ISBLANK(R4545))),"Missing Information", INDEX(Table15[Entire Service Line Classification], MATCH(SUMIFS(Table15[Unique ID],Table15[System-Owned Portion],E4545,Table15[If Material Anything Other than "Lead" in Column E,Was Material Ever Previously Lead?],G4545,Table15[Customer-Owned Portion],O4545),Table15[Unique ID],0),0)))</f>
        <v/>
      </c>
      <c r="X4545"/>
    </row>
    <row r="4546" spans="2:24" x14ac:dyDescent="0.35">
      <c r="B4546" s="146"/>
      <c r="C4546" s="31"/>
      <c r="D4546" s="31"/>
      <c r="E4546" s="44"/>
      <c r="F4546" s="43"/>
      <c r="G4546" s="84"/>
      <c r="H4546" s="31"/>
      <c r="I4546" s="31"/>
      <c r="J4546" s="84"/>
      <c r="K4546" s="31"/>
      <c r="L4546" s="31"/>
      <c r="M4546" s="169"/>
      <c r="N4546" s="148"/>
      <c r="O4546" s="106"/>
      <c r="P4546" s="43"/>
      <c r="Q4546" s="31"/>
      <c r="R4546" s="84"/>
      <c r="S4546" s="31"/>
      <c r="T4546" s="31"/>
      <c r="U4546" s="169"/>
      <c r="V4546" s="150"/>
      <c r="W4546" s="141" t="str" cm="1">
        <f t="array" ref="W4546">IF(SUM(LEN(B4546:V4546))=0,"",IF(OR(OR(ISBLANK(F4546),SUM(LEN(C4546),LEN(D4546))=0),AND(NOT(E4546="Unknown"),ISBLANK(J4546)),AND(NOT(O4546="Unknown"),ISBLANK(R4546))),"Missing Information", INDEX(Table15[Entire Service Line Classification], MATCH(SUMIFS(Table15[Unique ID],Table15[System-Owned Portion],E4546,Table15[If Material Anything Other than "Lead" in Column E,Was Material Ever Previously Lead?],G4546,Table15[Customer-Owned Portion],O4546),Table15[Unique ID],0),0)))</f>
        <v/>
      </c>
      <c r="X4546"/>
    </row>
    <row r="4547" spans="2:24" x14ac:dyDescent="0.35">
      <c r="B4547" s="146"/>
      <c r="C4547" s="31"/>
      <c r="D4547" s="31"/>
      <c r="E4547" s="44"/>
      <c r="F4547" s="43"/>
      <c r="G4547" s="84"/>
      <c r="H4547" s="31"/>
      <c r="I4547" s="31"/>
      <c r="J4547" s="84"/>
      <c r="K4547" s="31"/>
      <c r="L4547" s="31"/>
      <c r="M4547" s="169"/>
      <c r="N4547" s="148"/>
      <c r="O4547" s="106"/>
      <c r="P4547" s="43"/>
      <c r="Q4547" s="31"/>
      <c r="R4547" s="84"/>
      <c r="S4547" s="31"/>
      <c r="T4547" s="31"/>
      <c r="U4547" s="169"/>
      <c r="V4547" s="150"/>
      <c r="W4547" s="141" t="str" cm="1">
        <f t="array" ref="W4547">IF(SUM(LEN(B4547:V4547))=0,"",IF(OR(OR(ISBLANK(F4547),SUM(LEN(C4547),LEN(D4547))=0),AND(NOT(E4547="Unknown"),ISBLANK(J4547)),AND(NOT(O4547="Unknown"),ISBLANK(R4547))),"Missing Information", INDEX(Table15[Entire Service Line Classification], MATCH(SUMIFS(Table15[Unique ID],Table15[System-Owned Portion],E4547,Table15[If Material Anything Other than "Lead" in Column E,Was Material Ever Previously Lead?],G4547,Table15[Customer-Owned Portion],O4547),Table15[Unique ID],0),0)))</f>
        <v/>
      </c>
      <c r="X4547"/>
    </row>
    <row r="4548" spans="2:24" x14ac:dyDescent="0.35">
      <c r="B4548" s="146"/>
      <c r="C4548" s="31"/>
      <c r="D4548" s="31"/>
      <c r="E4548" s="44"/>
      <c r="F4548" s="43"/>
      <c r="G4548" s="84"/>
      <c r="H4548" s="31"/>
      <c r="I4548" s="31"/>
      <c r="J4548" s="84"/>
      <c r="K4548" s="31"/>
      <c r="L4548" s="31"/>
      <c r="M4548" s="169"/>
      <c r="N4548" s="148"/>
      <c r="O4548" s="106"/>
      <c r="P4548" s="43"/>
      <c r="Q4548" s="31"/>
      <c r="R4548" s="84"/>
      <c r="S4548" s="31"/>
      <c r="T4548" s="31"/>
      <c r="U4548" s="169"/>
      <c r="V4548" s="150"/>
      <c r="W4548" s="141" t="str" cm="1">
        <f t="array" ref="W4548">IF(SUM(LEN(B4548:V4548))=0,"",IF(OR(OR(ISBLANK(F4548),SUM(LEN(C4548),LEN(D4548))=0),AND(NOT(E4548="Unknown"),ISBLANK(J4548)),AND(NOT(O4548="Unknown"),ISBLANK(R4548))),"Missing Information", INDEX(Table15[Entire Service Line Classification], MATCH(SUMIFS(Table15[Unique ID],Table15[System-Owned Portion],E4548,Table15[If Material Anything Other than "Lead" in Column E,Was Material Ever Previously Lead?],G4548,Table15[Customer-Owned Portion],O4548),Table15[Unique ID],0),0)))</f>
        <v/>
      </c>
      <c r="X4548"/>
    </row>
    <row r="4549" spans="2:24" x14ac:dyDescent="0.35">
      <c r="B4549" s="146"/>
      <c r="C4549" s="31"/>
      <c r="D4549" s="31"/>
      <c r="E4549" s="44"/>
      <c r="F4549" s="43"/>
      <c r="G4549" s="84"/>
      <c r="H4549" s="31"/>
      <c r="I4549" s="31"/>
      <c r="J4549" s="84"/>
      <c r="K4549" s="31"/>
      <c r="L4549" s="31"/>
      <c r="M4549" s="169"/>
      <c r="N4549" s="148"/>
      <c r="O4549" s="106"/>
      <c r="P4549" s="43"/>
      <c r="Q4549" s="31"/>
      <c r="R4549" s="84"/>
      <c r="S4549" s="31"/>
      <c r="T4549" s="31"/>
      <c r="U4549" s="169"/>
      <c r="V4549" s="150"/>
      <c r="W4549" s="141" t="str" cm="1">
        <f t="array" ref="W4549">IF(SUM(LEN(B4549:V4549))=0,"",IF(OR(OR(ISBLANK(F4549),SUM(LEN(C4549),LEN(D4549))=0),AND(NOT(E4549="Unknown"),ISBLANK(J4549)),AND(NOT(O4549="Unknown"),ISBLANK(R4549))),"Missing Information", INDEX(Table15[Entire Service Line Classification], MATCH(SUMIFS(Table15[Unique ID],Table15[System-Owned Portion],E4549,Table15[If Material Anything Other than "Lead" in Column E,Was Material Ever Previously Lead?],G4549,Table15[Customer-Owned Portion],O4549),Table15[Unique ID],0),0)))</f>
        <v/>
      </c>
      <c r="X4549"/>
    </row>
    <row r="4550" spans="2:24" x14ac:dyDescent="0.35">
      <c r="B4550" s="146"/>
      <c r="C4550" s="31"/>
      <c r="D4550" s="31"/>
      <c r="E4550" s="44"/>
      <c r="F4550" s="43"/>
      <c r="G4550" s="84"/>
      <c r="H4550" s="31"/>
      <c r="I4550" s="31"/>
      <c r="J4550" s="84"/>
      <c r="K4550" s="31"/>
      <c r="L4550" s="31"/>
      <c r="M4550" s="169"/>
      <c r="N4550" s="148"/>
      <c r="O4550" s="106"/>
      <c r="P4550" s="43"/>
      <c r="Q4550" s="31"/>
      <c r="R4550" s="84"/>
      <c r="S4550" s="31"/>
      <c r="T4550" s="31"/>
      <c r="U4550" s="169"/>
      <c r="V4550" s="150"/>
      <c r="W4550" s="141" t="str" cm="1">
        <f t="array" ref="W4550">IF(SUM(LEN(B4550:V4550))=0,"",IF(OR(OR(ISBLANK(F4550),SUM(LEN(C4550),LEN(D4550))=0),AND(NOT(E4550="Unknown"),ISBLANK(J4550)),AND(NOT(O4550="Unknown"),ISBLANK(R4550))),"Missing Information", INDEX(Table15[Entire Service Line Classification], MATCH(SUMIFS(Table15[Unique ID],Table15[System-Owned Portion],E4550,Table15[If Material Anything Other than "Lead" in Column E,Was Material Ever Previously Lead?],G4550,Table15[Customer-Owned Portion],O4550),Table15[Unique ID],0),0)))</f>
        <v/>
      </c>
      <c r="X4550"/>
    </row>
    <row r="4551" spans="2:24" x14ac:dyDescent="0.35">
      <c r="B4551" s="146"/>
      <c r="C4551" s="31"/>
      <c r="D4551" s="31"/>
      <c r="E4551" s="44"/>
      <c r="F4551" s="43"/>
      <c r="G4551" s="84"/>
      <c r="H4551" s="31"/>
      <c r="I4551" s="31"/>
      <c r="J4551" s="84"/>
      <c r="K4551" s="31"/>
      <c r="L4551" s="31"/>
      <c r="M4551" s="169"/>
      <c r="N4551" s="148"/>
      <c r="O4551" s="106"/>
      <c r="P4551" s="43"/>
      <c r="Q4551" s="31"/>
      <c r="R4551" s="84"/>
      <c r="S4551" s="31"/>
      <c r="T4551" s="31"/>
      <c r="U4551" s="169"/>
      <c r="V4551" s="150"/>
      <c r="W4551" s="141" t="str" cm="1">
        <f t="array" ref="W4551">IF(SUM(LEN(B4551:V4551))=0,"",IF(OR(OR(ISBLANK(F4551),SUM(LEN(C4551),LEN(D4551))=0),AND(NOT(E4551="Unknown"),ISBLANK(J4551)),AND(NOT(O4551="Unknown"),ISBLANK(R4551))),"Missing Information", INDEX(Table15[Entire Service Line Classification], MATCH(SUMIFS(Table15[Unique ID],Table15[System-Owned Portion],E4551,Table15[If Material Anything Other than "Lead" in Column E,Was Material Ever Previously Lead?],G4551,Table15[Customer-Owned Portion],O4551),Table15[Unique ID],0),0)))</f>
        <v/>
      </c>
      <c r="X4551"/>
    </row>
    <row r="4552" spans="2:24" x14ac:dyDescent="0.35">
      <c r="B4552" s="146"/>
      <c r="C4552" s="31"/>
      <c r="D4552" s="31"/>
      <c r="E4552" s="44"/>
      <c r="F4552" s="43"/>
      <c r="G4552" s="84"/>
      <c r="H4552" s="31"/>
      <c r="I4552" s="31"/>
      <c r="J4552" s="84"/>
      <c r="K4552" s="31"/>
      <c r="L4552" s="31"/>
      <c r="M4552" s="169"/>
      <c r="N4552" s="148"/>
      <c r="O4552" s="106"/>
      <c r="P4552" s="43"/>
      <c r="Q4552" s="31"/>
      <c r="R4552" s="84"/>
      <c r="S4552" s="31"/>
      <c r="T4552" s="31"/>
      <c r="U4552" s="169"/>
      <c r="V4552" s="150"/>
      <c r="W4552" s="141" t="str" cm="1">
        <f t="array" ref="W4552">IF(SUM(LEN(B4552:V4552))=0,"",IF(OR(OR(ISBLANK(F4552),SUM(LEN(C4552),LEN(D4552))=0),AND(NOT(E4552="Unknown"),ISBLANK(J4552)),AND(NOT(O4552="Unknown"),ISBLANK(R4552))),"Missing Information", INDEX(Table15[Entire Service Line Classification], MATCH(SUMIFS(Table15[Unique ID],Table15[System-Owned Portion],E4552,Table15[If Material Anything Other than "Lead" in Column E,Was Material Ever Previously Lead?],G4552,Table15[Customer-Owned Portion],O4552),Table15[Unique ID],0),0)))</f>
        <v/>
      </c>
      <c r="X4552"/>
    </row>
    <row r="4553" spans="2:24" x14ac:dyDescent="0.35">
      <c r="B4553" s="146"/>
      <c r="C4553" s="31"/>
      <c r="D4553" s="31"/>
      <c r="E4553" s="44"/>
      <c r="F4553" s="43"/>
      <c r="G4553" s="84"/>
      <c r="H4553" s="31"/>
      <c r="I4553" s="31"/>
      <c r="J4553" s="84"/>
      <c r="K4553" s="31"/>
      <c r="L4553" s="31"/>
      <c r="M4553" s="169"/>
      <c r="N4553" s="148"/>
      <c r="O4553" s="106"/>
      <c r="P4553" s="43"/>
      <c r="Q4553" s="31"/>
      <c r="R4553" s="84"/>
      <c r="S4553" s="31"/>
      <c r="T4553" s="31"/>
      <c r="U4553" s="169"/>
      <c r="V4553" s="150"/>
      <c r="W4553" s="141" t="str" cm="1">
        <f t="array" ref="W4553">IF(SUM(LEN(B4553:V4553))=0,"",IF(OR(OR(ISBLANK(F4553),SUM(LEN(C4553),LEN(D4553))=0),AND(NOT(E4553="Unknown"),ISBLANK(J4553)),AND(NOT(O4553="Unknown"),ISBLANK(R4553))),"Missing Information", INDEX(Table15[Entire Service Line Classification], MATCH(SUMIFS(Table15[Unique ID],Table15[System-Owned Portion],E4553,Table15[If Material Anything Other than "Lead" in Column E,Was Material Ever Previously Lead?],G4553,Table15[Customer-Owned Portion],O4553),Table15[Unique ID],0),0)))</f>
        <v/>
      </c>
      <c r="X4553"/>
    </row>
    <row r="4554" spans="2:24" x14ac:dyDescent="0.35">
      <c r="B4554" s="146"/>
      <c r="C4554" s="31"/>
      <c r="D4554" s="31"/>
      <c r="E4554" s="44"/>
      <c r="F4554" s="43"/>
      <c r="G4554" s="84"/>
      <c r="H4554" s="31"/>
      <c r="I4554" s="31"/>
      <c r="J4554" s="84"/>
      <c r="K4554" s="31"/>
      <c r="L4554" s="31"/>
      <c r="M4554" s="169"/>
      <c r="N4554" s="148"/>
      <c r="O4554" s="106"/>
      <c r="P4554" s="43"/>
      <c r="Q4554" s="31"/>
      <c r="R4554" s="84"/>
      <c r="S4554" s="31"/>
      <c r="T4554" s="31"/>
      <c r="U4554" s="169"/>
      <c r="V4554" s="150"/>
      <c r="W4554" s="141" t="str" cm="1">
        <f t="array" ref="W4554">IF(SUM(LEN(B4554:V4554))=0,"",IF(OR(OR(ISBLANK(F4554),SUM(LEN(C4554),LEN(D4554))=0),AND(NOT(E4554="Unknown"),ISBLANK(J4554)),AND(NOT(O4554="Unknown"),ISBLANK(R4554))),"Missing Information", INDEX(Table15[Entire Service Line Classification], MATCH(SUMIFS(Table15[Unique ID],Table15[System-Owned Portion],E4554,Table15[If Material Anything Other than "Lead" in Column E,Was Material Ever Previously Lead?],G4554,Table15[Customer-Owned Portion],O4554),Table15[Unique ID],0),0)))</f>
        <v/>
      </c>
      <c r="X4554"/>
    </row>
    <row r="4555" spans="2:24" x14ac:dyDescent="0.35">
      <c r="B4555" s="146"/>
      <c r="C4555" s="31"/>
      <c r="D4555" s="31"/>
      <c r="E4555" s="44"/>
      <c r="F4555" s="43"/>
      <c r="G4555" s="84"/>
      <c r="H4555" s="31"/>
      <c r="I4555" s="31"/>
      <c r="J4555" s="84"/>
      <c r="K4555" s="31"/>
      <c r="L4555" s="31"/>
      <c r="M4555" s="169"/>
      <c r="N4555" s="148"/>
      <c r="O4555" s="106"/>
      <c r="P4555" s="43"/>
      <c r="Q4555" s="31"/>
      <c r="R4555" s="84"/>
      <c r="S4555" s="31"/>
      <c r="T4555" s="31"/>
      <c r="U4555" s="169"/>
      <c r="V4555" s="150"/>
      <c r="W4555" s="141" t="str" cm="1">
        <f t="array" ref="W4555">IF(SUM(LEN(B4555:V4555))=0,"",IF(OR(OR(ISBLANK(F4555),SUM(LEN(C4555),LEN(D4555))=0),AND(NOT(E4555="Unknown"),ISBLANK(J4555)),AND(NOT(O4555="Unknown"),ISBLANK(R4555))),"Missing Information", INDEX(Table15[Entire Service Line Classification], MATCH(SUMIFS(Table15[Unique ID],Table15[System-Owned Portion],E4555,Table15[If Material Anything Other than "Lead" in Column E,Was Material Ever Previously Lead?],G4555,Table15[Customer-Owned Portion],O4555),Table15[Unique ID],0),0)))</f>
        <v/>
      </c>
      <c r="X4555"/>
    </row>
    <row r="4556" spans="2:24" x14ac:dyDescent="0.35">
      <c r="B4556" s="146"/>
      <c r="C4556" s="31"/>
      <c r="D4556" s="31"/>
      <c r="E4556" s="44"/>
      <c r="F4556" s="43"/>
      <c r="G4556" s="84"/>
      <c r="H4556" s="31"/>
      <c r="I4556" s="31"/>
      <c r="J4556" s="84"/>
      <c r="K4556" s="31"/>
      <c r="L4556" s="31"/>
      <c r="M4556" s="169"/>
      <c r="N4556" s="148"/>
      <c r="O4556" s="106"/>
      <c r="P4556" s="43"/>
      <c r="Q4556" s="31"/>
      <c r="R4556" s="84"/>
      <c r="S4556" s="31"/>
      <c r="T4556" s="31"/>
      <c r="U4556" s="169"/>
      <c r="V4556" s="150"/>
      <c r="W4556" s="141" t="str" cm="1">
        <f t="array" ref="W4556">IF(SUM(LEN(B4556:V4556))=0,"",IF(OR(OR(ISBLANK(F4556),SUM(LEN(C4556),LEN(D4556))=0),AND(NOT(E4556="Unknown"),ISBLANK(J4556)),AND(NOT(O4556="Unknown"),ISBLANK(R4556))),"Missing Information", INDEX(Table15[Entire Service Line Classification], MATCH(SUMIFS(Table15[Unique ID],Table15[System-Owned Portion],E4556,Table15[If Material Anything Other than "Lead" in Column E,Was Material Ever Previously Lead?],G4556,Table15[Customer-Owned Portion],O4556),Table15[Unique ID],0),0)))</f>
        <v/>
      </c>
      <c r="X4556"/>
    </row>
    <row r="4557" spans="2:24" x14ac:dyDescent="0.35">
      <c r="B4557" s="146"/>
      <c r="C4557" s="31"/>
      <c r="D4557" s="31"/>
      <c r="E4557" s="44"/>
      <c r="F4557" s="43"/>
      <c r="G4557" s="84"/>
      <c r="H4557" s="31"/>
      <c r="I4557" s="31"/>
      <c r="J4557" s="84"/>
      <c r="K4557" s="31"/>
      <c r="L4557" s="31"/>
      <c r="M4557" s="169"/>
      <c r="N4557" s="148"/>
      <c r="O4557" s="106"/>
      <c r="P4557" s="43"/>
      <c r="Q4557" s="31"/>
      <c r="R4557" s="84"/>
      <c r="S4557" s="31"/>
      <c r="T4557" s="31"/>
      <c r="U4557" s="169"/>
      <c r="V4557" s="150"/>
      <c r="W4557" s="141" t="str" cm="1">
        <f t="array" ref="W4557">IF(SUM(LEN(B4557:V4557))=0,"",IF(OR(OR(ISBLANK(F4557),SUM(LEN(C4557),LEN(D4557))=0),AND(NOT(E4557="Unknown"),ISBLANK(J4557)),AND(NOT(O4557="Unknown"),ISBLANK(R4557))),"Missing Information", INDEX(Table15[Entire Service Line Classification], MATCH(SUMIFS(Table15[Unique ID],Table15[System-Owned Portion],E4557,Table15[If Material Anything Other than "Lead" in Column E,Was Material Ever Previously Lead?],G4557,Table15[Customer-Owned Portion],O4557),Table15[Unique ID],0),0)))</f>
        <v/>
      </c>
      <c r="X4557"/>
    </row>
    <row r="4558" spans="2:24" x14ac:dyDescent="0.35">
      <c r="B4558" s="146"/>
      <c r="C4558" s="31"/>
      <c r="D4558" s="31"/>
      <c r="E4558" s="44"/>
      <c r="F4558" s="43"/>
      <c r="G4558" s="84"/>
      <c r="H4558" s="31"/>
      <c r="I4558" s="31"/>
      <c r="J4558" s="84"/>
      <c r="K4558" s="31"/>
      <c r="L4558" s="31"/>
      <c r="M4558" s="169"/>
      <c r="N4558" s="148"/>
      <c r="O4558" s="106"/>
      <c r="P4558" s="43"/>
      <c r="Q4558" s="31"/>
      <c r="R4558" s="84"/>
      <c r="S4558" s="31"/>
      <c r="T4558" s="31"/>
      <c r="U4558" s="169"/>
      <c r="V4558" s="150"/>
      <c r="W4558" s="141" t="str" cm="1">
        <f t="array" ref="W4558">IF(SUM(LEN(B4558:V4558))=0,"",IF(OR(OR(ISBLANK(F4558),SUM(LEN(C4558),LEN(D4558))=0),AND(NOT(E4558="Unknown"),ISBLANK(J4558)),AND(NOT(O4558="Unknown"),ISBLANK(R4558))),"Missing Information", INDEX(Table15[Entire Service Line Classification], MATCH(SUMIFS(Table15[Unique ID],Table15[System-Owned Portion],E4558,Table15[If Material Anything Other than "Lead" in Column E,Was Material Ever Previously Lead?],G4558,Table15[Customer-Owned Portion],O4558),Table15[Unique ID],0),0)))</f>
        <v/>
      </c>
      <c r="X4558"/>
    </row>
    <row r="4559" spans="2:24" x14ac:dyDescent="0.35">
      <c r="B4559" s="146"/>
      <c r="C4559" s="31"/>
      <c r="D4559" s="31"/>
      <c r="E4559" s="44"/>
      <c r="F4559" s="43"/>
      <c r="G4559" s="84"/>
      <c r="H4559" s="31"/>
      <c r="I4559" s="31"/>
      <c r="J4559" s="84"/>
      <c r="K4559" s="31"/>
      <c r="L4559" s="31"/>
      <c r="M4559" s="169"/>
      <c r="N4559" s="148"/>
      <c r="O4559" s="106"/>
      <c r="P4559" s="43"/>
      <c r="Q4559" s="31"/>
      <c r="R4559" s="84"/>
      <c r="S4559" s="31"/>
      <c r="T4559" s="31"/>
      <c r="U4559" s="169"/>
      <c r="V4559" s="150"/>
      <c r="W4559" s="141" t="str" cm="1">
        <f t="array" ref="W4559">IF(SUM(LEN(B4559:V4559))=0,"",IF(OR(OR(ISBLANK(F4559),SUM(LEN(C4559),LEN(D4559))=0),AND(NOT(E4559="Unknown"),ISBLANK(J4559)),AND(NOT(O4559="Unknown"),ISBLANK(R4559))),"Missing Information", INDEX(Table15[Entire Service Line Classification], MATCH(SUMIFS(Table15[Unique ID],Table15[System-Owned Portion],E4559,Table15[If Material Anything Other than "Lead" in Column E,Was Material Ever Previously Lead?],G4559,Table15[Customer-Owned Portion],O4559),Table15[Unique ID],0),0)))</f>
        <v/>
      </c>
      <c r="X4559"/>
    </row>
    <row r="4560" spans="2:24" x14ac:dyDescent="0.35">
      <c r="B4560" s="146"/>
      <c r="C4560" s="31"/>
      <c r="D4560" s="31"/>
      <c r="E4560" s="44"/>
      <c r="F4560" s="43"/>
      <c r="G4560" s="84"/>
      <c r="H4560" s="31"/>
      <c r="I4560" s="31"/>
      <c r="J4560" s="84"/>
      <c r="K4560" s="31"/>
      <c r="L4560" s="31"/>
      <c r="M4560" s="169"/>
      <c r="N4560" s="148"/>
      <c r="O4560" s="106"/>
      <c r="P4560" s="43"/>
      <c r="Q4560" s="31"/>
      <c r="R4560" s="84"/>
      <c r="S4560" s="31"/>
      <c r="T4560" s="31"/>
      <c r="U4560" s="169"/>
      <c r="V4560" s="150"/>
      <c r="W4560" s="141" t="str" cm="1">
        <f t="array" ref="W4560">IF(SUM(LEN(B4560:V4560))=0,"",IF(OR(OR(ISBLANK(F4560),SUM(LEN(C4560),LEN(D4560))=0),AND(NOT(E4560="Unknown"),ISBLANK(J4560)),AND(NOT(O4560="Unknown"),ISBLANK(R4560))),"Missing Information", INDEX(Table15[Entire Service Line Classification], MATCH(SUMIFS(Table15[Unique ID],Table15[System-Owned Portion],E4560,Table15[If Material Anything Other than "Lead" in Column E,Was Material Ever Previously Lead?],G4560,Table15[Customer-Owned Portion],O4560),Table15[Unique ID],0),0)))</f>
        <v/>
      </c>
      <c r="X4560"/>
    </row>
    <row r="4561" spans="2:24" x14ac:dyDescent="0.35">
      <c r="B4561" s="146"/>
      <c r="C4561" s="31"/>
      <c r="D4561" s="31"/>
      <c r="E4561" s="44"/>
      <c r="F4561" s="43"/>
      <c r="G4561" s="84"/>
      <c r="H4561" s="31"/>
      <c r="I4561" s="31"/>
      <c r="J4561" s="84"/>
      <c r="K4561" s="31"/>
      <c r="L4561" s="31"/>
      <c r="M4561" s="169"/>
      <c r="N4561" s="148"/>
      <c r="O4561" s="106"/>
      <c r="P4561" s="43"/>
      <c r="Q4561" s="31"/>
      <c r="R4561" s="84"/>
      <c r="S4561" s="31"/>
      <c r="T4561" s="31"/>
      <c r="U4561" s="169"/>
      <c r="V4561" s="150"/>
      <c r="W4561" s="141" t="str" cm="1">
        <f t="array" ref="W4561">IF(SUM(LEN(B4561:V4561))=0,"",IF(OR(OR(ISBLANK(F4561),SUM(LEN(C4561),LEN(D4561))=0),AND(NOT(E4561="Unknown"),ISBLANK(J4561)),AND(NOT(O4561="Unknown"),ISBLANK(R4561))),"Missing Information", INDEX(Table15[Entire Service Line Classification], MATCH(SUMIFS(Table15[Unique ID],Table15[System-Owned Portion],E4561,Table15[If Material Anything Other than "Lead" in Column E,Was Material Ever Previously Lead?],G4561,Table15[Customer-Owned Portion],O4561),Table15[Unique ID],0),0)))</f>
        <v/>
      </c>
      <c r="X4561"/>
    </row>
    <row r="4562" spans="2:24" x14ac:dyDescent="0.35">
      <c r="B4562" s="146"/>
      <c r="C4562" s="31"/>
      <c r="D4562" s="31"/>
      <c r="E4562" s="44"/>
      <c r="F4562" s="43"/>
      <c r="G4562" s="84"/>
      <c r="H4562" s="31"/>
      <c r="I4562" s="31"/>
      <c r="J4562" s="84"/>
      <c r="K4562" s="31"/>
      <c r="L4562" s="31"/>
      <c r="M4562" s="169"/>
      <c r="N4562" s="148"/>
      <c r="O4562" s="106"/>
      <c r="P4562" s="43"/>
      <c r="Q4562" s="31"/>
      <c r="R4562" s="84"/>
      <c r="S4562" s="31"/>
      <c r="T4562" s="31"/>
      <c r="U4562" s="169"/>
      <c r="V4562" s="150"/>
      <c r="W4562" s="141" t="str" cm="1">
        <f t="array" ref="W4562">IF(SUM(LEN(B4562:V4562))=0,"",IF(OR(OR(ISBLANK(F4562),SUM(LEN(C4562),LEN(D4562))=0),AND(NOT(E4562="Unknown"),ISBLANK(J4562)),AND(NOT(O4562="Unknown"),ISBLANK(R4562))),"Missing Information", INDEX(Table15[Entire Service Line Classification], MATCH(SUMIFS(Table15[Unique ID],Table15[System-Owned Portion],E4562,Table15[If Material Anything Other than "Lead" in Column E,Was Material Ever Previously Lead?],G4562,Table15[Customer-Owned Portion],O4562),Table15[Unique ID],0),0)))</f>
        <v/>
      </c>
      <c r="X4562"/>
    </row>
    <row r="4563" spans="2:24" x14ac:dyDescent="0.35">
      <c r="B4563" s="146"/>
      <c r="C4563" s="31"/>
      <c r="D4563" s="31"/>
      <c r="E4563" s="44"/>
      <c r="F4563" s="43"/>
      <c r="G4563" s="84"/>
      <c r="H4563" s="31"/>
      <c r="I4563" s="31"/>
      <c r="J4563" s="84"/>
      <c r="K4563" s="31"/>
      <c r="L4563" s="31"/>
      <c r="M4563" s="169"/>
      <c r="N4563" s="148"/>
      <c r="O4563" s="106"/>
      <c r="P4563" s="43"/>
      <c r="Q4563" s="31"/>
      <c r="R4563" s="84"/>
      <c r="S4563" s="31"/>
      <c r="T4563" s="31"/>
      <c r="U4563" s="169"/>
      <c r="V4563" s="150"/>
      <c r="W4563" s="141" t="str" cm="1">
        <f t="array" ref="W4563">IF(SUM(LEN(B4563:V4563))=0,"",IF(OR(OR(ISBLANK(F4563),SUM(LEN(C4563),LEN(D4563))=0),AND(NOT(E4563="Unknown"),ISBLANK(J4563)),AND(NOT(O4563="Unknown"),ISBLANK(R4563))),"Missing Information", INDEX(Table15[Entire Service Line Classification], MATCH(SUMIFS(Table15[Unique ID],Table15[System-Owned Portion],E4563,Table15[If Material Anything Other than "Lead" in Column E,Was Material Ever Previously Lead?],G4563,Table15[Customer-Owned Portion],O4563),Table15[Unique ID],0),0)))</f>
        <v/>
      </c>
      <c r="X4563"/>
    </row>
    <row r="4564" spans="2:24" x14ac:dyDescent="0.35">
      <c r="B4564" s="146"/>
      <c r="C4564" s="31"/>
      <c r="D4564" s="31"/>
      <c r="E4564" s="44"/>
      <c r="F4564" s="43"/>
      <c r="G4564" s="84"/>
      <c r="H4564" s="31"/>
      <c r="I4564" s="31"/>
      <c r="J4564" s="84"/>
      <c r="K4564" s="31"/>
      <c r="L4564" s="31"/>
      <c r="M4564" s="169"/>
      <c r="N4564" s="148"/>
      <c r="O4564" s="106"/>
      <c r="P4564" s="43"/>
      <c r="Q4564" s="31"/>
      <c r="R4564" s="84"/>
      <c r="S4564" s="31"/>
      <c r="T4564" s="31"/>
      <c r="U4564" s="169"/>
      <c r="V4564" s="150"/>
      <c r="W4564" s="141" t="str" cm="1">
        <f t="array" ref="W4564">IF(SUM(LEN(B4564:V4564))=0,"",IF(OR(OR(ISBLANK(F4564),SUM(LEN(C4564),LEN(D4564))=0),AND(NOT(E4564="Unknown"),ISBLANK(J4564)),AND(NOT(O4564="Unknown"),ISBLANK(R4564))),"Missing Information", INDEX(Table15[Entire Service Line Classification], MATCH(SUMIFS(Table15[Unique ID],Table15[System-Owned Portion],E4564,Table15[If Material Anything Other than "Lead" in Column E,Was Material Ever Previously Lead?],G4564,Table15[Customer-Owned Portion],O4564),Table15[Unique ID],0),0)))</f>
        <v/>
      </c>
      <c r="X4564"/>
    </row>
    <row r="4565" spans="2:24" x14ac:dyDescent="0.35">
      <c r="B4565" s="146"/>
      <c r="C4565" s="31"/>
      <c r="D4565" s="31"/>
      <c r="E4565" s="44"/>
      <c r="F4565" s="43"/>
      <c r="G4565" s="84"/>
      <c r="H4565" s="31"/>
      <c r="I4565" s="31"/>
      <c r="J4565" s="84"/>
      <c r="K4565" s="31"/>
      <c r="L4565" s="31"/>
      <c r="M4565" s="169"/>
      <c r="N4565" s="148"/>
      <c r="O4565" s="106"/>
      <c r="P4565" s="43"/>
      <c r="Q4565" s="31"/>
      <c r="R4565" s="84"/>
      <c r="S4565" s="31"/>
      <c r="T4565" s="31"/>
      <c r="U4565" s="169"/>
      <c r="V4565" s="150"/>
      <c r="W4565" s="141" t="str" cm="1">
        <f t="array" ref="W4565">IF(SUM(LEN(B4565:V4565))=0,"",IF(OR(OR(ISBLANK(F4565),SUM(LEN(C4565),LEN(D4565))=0),AND(NOT(E4565="Unknown"),ISBLANK(J4565)),AND(NOT(O4565="Unknown"),ISBLANK(R4565))),"Missing Information", INDEX(Table15[Entire Service Line Classification], MATCH(SUMIFS(Table15[Unique ID],Table15[System-Owned Portion],E4565,Table15[If Material Anything Other than "Lead" in Column E,Was Material Ever Previously Lead?],G4565,Table15[Customer-Owned Portion],O4565),Table15[Unique ID],0),0)))</f>
        <v/>
      </c>
      <c r="X4565"/>
    </row>
    <row r="4566" spans="2:24" x14ac:dyDescent="0.35">
      <c r="B4566" s="146"/>
      <c r="C4566" s="31"/>
      <c r="D4566" s="31"/>
      <c r="E4566" s="44"/>
      <c r="F4566" s="43"/>
      <c r="G4566" s="84"/>
      <c r="H4566" s="31"/>
      <c r="I4566" s="31"/>
      <c r="J4566" s="84"/>
      <c r="K4566" s="31"/>
      <c r="L4566" s="31"/>
      <c r="M4566" s="169"/>
      <c r="N4566" s="148"/>
      <c r="O4566" s="106"/>
      <c r="P4566" s="43"/>
      <c r="Q4566" s="31"/>
      <c r="R4566" s="84"/>
      <c r="S4566" s="31"/>
      <c r="T4566" s="31"/>
      <c r="U4566" s="169"/>
      <c r="V4566" s="150"/>
      <c r="W4566" s="141" t="str" cm="1">
        <f t="array" ref="W4566">IF(SUM(LEN(B4566:V4566))=0,"",IF(OR(OR(ISBLANK(F4566),SUM(LEN(C4566),LEN(D4566))=0),AND(NOT(E4566="Unknown"),ISBLANK(J4566)),AND(NOT(O4566="Unknown"),ISBLANK(R4566))),"Missing Information", INDEX(Table15[Entire Service Line Classification], MATCH(SUMIFS(Table15[Unique ID],Table15[System-Owned Portion],E4566,Table15[If Material Anything Other than "Lead" in Column E,Was Material Ever Previously Lead?],G4566,Table15[Customer-Owned Portion],O4566),Table15[Unique ID],0),0)))</f>
        <v/>
      </c>
      <c r="X4566"/>
    </row>
    <row r="4567" spans="2:24" x14ac:dyDescent="0.35">
      <c r="B4567" s="146"/>
      <c r="C4567" s="31"/>
      <c r="D4567" s="31"/>
      <c r="E4567" s="44"/>
      <c r="F4567" s="43"/>
      <c r="G4567" s="84"/>
      <c r="H4567" s="31"/>
      <c r="I4567" s="31"/>
      <c r="J4567" s="84"/>
      <c r="K4567" s="31"/>
      <c r="L4567" s="31"/>
      <c r="M4567" s="169"/>
      <c r="N4567" s="148"/>
      <c r="O4567" s="106"/>
      <c r="P4567" s="43"/>
      <c r="Q4567" s="31"/>
      <c r="R4567" s="84"/>
      <c r="S4567" s="31"/>
      <c r="T4567" s="31"/>
      <c r="U4567" s="169"/>
      <c r="V4567" s="150"/>
      <c r="W4567" s="141" t="str" cm="1">
        <f t="array" ref="W4567">IF(SUM(LEN(B4567:V4567))=0,"",IF(OR(OR(ISBLANK(F4567),SUM(LEN(C4567),LEN(D4567))=0),AND(NOT(E4567="Unknown"),ISBLANK(J4567)),AND(NOT(O4567="Unknown"),ISBLANK(R4567))),"Missing Information", INDEX(Table15[Entire Service Line Classification], MATCH(SUMIFS(Table15[Unique ID],Table15[System-Owned Portion],E4567,Table15[If Material Anything Other than "Lead" in Column E,Was Material Ever Previously Lead?],G4567,Table15[Customer-Owned Portion],O4567),Table15[Unique ID],0),0)))</f>
        <v/>
      </c>
      <c r="X4567"/>
    </row>
    <row r="4568" spans="2:24" x14ac:dyDescent="0.35">
      <c r="B4568" s="146"/>
      <c r="C4568" s="31"/>
      <c r="D4568" s="31"/>
      <c r="E4568" s="44"/>
      <c r="F4568" s="43"/>
      <c r="G4568" s="84"/>
      <c r="H4568" s="31"/>
      <c r="I4568" s="31"/>
      <c r="J4568" s="84"/>
      <c r="K4568" s="31"/>
      <c r="L4568" s="31"/>
      <c r="M4568" s="169"/>
      <c r="N4568" s="148"/>
      <c r="O4568" s="106"/>
      <c r="P4568" s="43"/>
      <c r="Q4568" s="31"/>
      <c r="R4568" s="84"/>
      <c r="S4568" s="31"/>
      <c r="T4568" s="31"/>
      <c r="U4568" s="169"/>
      <c r="V4568" s="150"/>
      <c r="W4568" s="141" t="str" cm="1">
        <f t="array" ref="W4568">IF(SUM(LEN(B4568:V4568))=0,"",IF(OR(OR(ISBLANK(F4568),SUM(LEN(C4568),LEN(D4568))=0),AND(NOT(E4568="Unknown"),ISBLANK(J4568)),AND(NOT(O4568="Unknown"),ISBLANK(R4568))),"Missing Information", INDEX(Table15[Entire Service Line Classification], MATCH(SUMIFS(Table15[Unique ID],Table15[System-Owned Portion],E4568,Table15[If Material Anything Other than "Lead" in Column E,Was Material Ever Previously Lead?],G4568,Table15[Customer-Owned Portion],O4568),Table15[Unique ID],0),0)))</f>
        <v/>
      </c>
      <c r="X4568"/>
    </row>
    <row r="4569" spans="2:24" x14ac:dyDescent="0.35">
      <c r="B4569" s="146"/>
      <c r="C4569" s="31"/>
      <c r="D4569" s="31"/>
      <c r="E4569" s="44"/>
      <c r="F4569" s="43"/>
      <c r="G4569" s="84"/>
      <c r="H4569" s="31"/>
      <c r="I4569" s="31"/>
      <c r="J4569" s="84"/>
      <c r="K4569" s="31"/>
      <c r="L4569" s="31"/>
      <c r="M4569" s="169"/>
      <c r="N4569" s="148"/>
      <c r="O4569" s="106"/>
      <c r="P4569" s="43"/>
      <c r="Q4569" s="31"/>
      <c r="R4569" s="84"/>
      <c r="S4569" s="31"/>
      <c r="T4569" s="31"/>
      <c r="U4569" s="169"/>
      <c r="V4569" s="150"/>
      <c r="W4569" s="141" t="str" cm="1">
        <f t="array" ref="W4569">IF(SUM(LEN(B4569:V4569))=0,"",IF(OR(OR(ISBLANK(F4569),SUM(LEN(C4569),LEN(D4569))=0),AND(NOT(E4569="Unknown"),ISBLANK(J4569)),AND(NOT(O4569="Unknown"),ISBLANK(R4569))),"Missing Information", INDEX(Table15[Entire Service Line Classification], MATCH(SUMIFS(Table15[Unique ID],Table15[System-Owned Portion],E4569,Table15[If Material Anything Other than "Lead" in Column E,Was Material Ever Previously Lead?],G4569,Table15[Customer-Owned Portion],O4569),Table15[Unique ID],0),0)))</f>
        <v/>
      </c>
      <c r="X4569"/>
    </row>
    <row r="4570" spans="2:24" x14ac:dyDescent="0.35">
      <c r="B4570" s="146"/>
      <c r="C4570" s="31"/>
      <c r="D4570" s="31"/>
      <c r="E4570" s="44"/>
      <c r="F4570" s="43"/>
      <c r="G4570" s="84"/>
      <c r="H4570" s="31"/>
      <c r="I4570" s="31"/>
      <c r="J4570" s="84"/>
      <c r="K4570" s="31"/>
      <c r="L4570" s="31"/>
      <c r="M4570" s="169"/>
      <c r="N4570" s="148"/>
      <c r="O4570" s="106"/>
      <c r="P4570" s="43"/>
      <c r="Q4570" s="31"/>
      <c r="R4570" s="84"/>
      <c r="S4570" s="31"/>
      <c r="T4570" s="31"/>
      <c r="U4570" s="169"/>
      <c r="V4570" s="150"/>
      <c r="W4570" s="141" t="str" cm="1">
        <f t="array" ref="W4570">IF(SUM(LEN(B4570:V4570))=0,"",IF(OR(OR(ISBLANK(F4570),SUM(LEN(C4570),LEN(D4570))=0),AND(NOT(E4570="Unknown"),ISBLANK(J4570)),AND(NOT(O4570="Unknown"),ISBLANK(R4570))),"Missing Information", INDEX(Table15[Entire Service Line Classification], MATCH(SUMIFS(Table15[Unique ID],Table15[System-Owned Portion],E4570,Table15[If Material Anything Other than "Lead" in Column E,Was Material Ever Previously Lead?],G4570,Table15[Customer-Owned Portion],O4570),Table15[Unique ID],0),0)))</f>
        <v/>
      </c>
      <c r="X4570"/>
    </row>
    <row r="4571" spans="2:24" x14ac:dyDescent="0.35">
      <c r="B4571" s="146"/>
      <c r="C4571" s="31"/>
      <c r="D4571" s="31"/>
      <c r="E4571" s="44"/>
      <c r="F4571" s="43"/>
      <c r="G4571" s="84"/>
      <c r="H4571" s="31"/>
      <c r="I4571" s="31"/>
      <c r="J4571" s="84"/>
      <c r="K4571" s="31"/>
      <c r="L4571" s="31"/>
      <c r="M4571" s="169"/>
      <c r="N4571" s="148"/>
      <c r="O4571" s="106"/>
      <c r="P4571" s="43"/>
      <c r="Q4571" s="31"/>
      <c r="R4571" s="84"/>
      <c r="S4571" s="31"/>
      <c r="T4571" s="31"/>
      <c r="U4571" s="169"/>
      <c r="V4571" s="150"/>
      <c r="W4571" s="141" t="str" cm="1">
        <f t="array" ref="W4571">IF(SUM(LEN(B4571:V4571))=0,"",IF(OR(OR(ISBLANK(F4571),SUM(LEN(C4571),LEN(D4571))=0),AND(NOT(E4571="Unknown"),ISBLANK(J4571)),AND(NOT(O4571="Unknown"),ISBLANK(R4571))),"Missing Information", INDEX(Table15[Entire Service Line Classification], MATCH(SUMIFS(Table15[Unique ID],Table15[System-Owned Portion],E4571,Table15[If Material Anything Other than "Lead" in Column E,Was Material Ever Previously Lead?],G4571,Table15[Customer-Owned Portion],O4571),Table15[Unique ID],0),0)))</f>
        <v/>
      </c>
      <c r="X4571"/>
    </row>
    <row r="4572" spans="2:24" x14ac:dyDescent="0.35">
      <c r="B4572" s="146"/>
      <c r="C4572" s="31"/>
      <c r="D4572" s="31"/>
      <c r="E4572" s="44"/>
      <c r="F4572" s="43"/>
      <c r="G4572" s="84"/>
      <c r="H4572" s="31"/>
      <c r="I4572" s="31"/>
      <c r="J4572" s="84"/>
      <c r="K4572" s="31"/>
      <c r="L4572" s="31"/>
      <c r="M4572" s="169"/>
      <c r="N4572" s="148"/>
      <c r="O4572" s="106"/>
      <c r="P4572" s="43"/>
      <c r="Q4572" s="31"/>
      <c r="R4572" s="84"/>
      <c r="S4572" s="31"/>
      <c r="T4572" s="31"/>
      <c r="U4572" s="169"/>
      <c r="V4572" s="150"/>
      <c r="W4572" s="141" t="str" cm="1">
        <f t="array" ref="W4572">IF(SUM(LEN(B4572:V4572))=0,"",IF(OR(OR(ISBLANK(F4572),SUM(LEN(C4572),LEN(D4572))=0),AND(NOT(E4572="Unknown"),ISBLANK(J4572)),AND(NOT(O4572="Unknown"),ISBLANK(R4572))),"Missing Information", INDEX(Table15[Entire Service Line Classification], MATCH(SUMIFS(Table15[Unique ID],Table15[System-Owned Portion],E4572,Table15[If Material Anything Other than "Lead" in Column E,Was Material Ever Previously Lead?],G4572,Table15[Customer-Owned Portion],O4572),Table15[Unique ID],0),0)))</f>
        <v/>
      </c>
      <c r="X4572"/>
    </row>
    <row r="4573" spans="2:24" x14ac:dyDescent="0.35">
      <c r="B4573" s="146"/>
      <c r="C4573" s="31"/>
      <c r="D4573" s="31"/>
      <c r="E4573" s="44"/>
      <c r="F4573" s="43"/>
      <c r="G4573" s="84"/>
      <c r="H4573" s="31"/>
      <c r="I4573" s="31"/>
      <c r="J4573" s="84"/>
      <c r="K4573" s="31"/>
      <c r="L4573" s="31"/>
      <c r="M4573" s="169"/>
      <c r="N4573" s="148"/>
      <c r="O4573" s="106"/>
      <c r="P4573" s="43"/>
      <c r="Q4573" s="31"/>
      <c r="R4573" s="84"/>
      <c r="S4573" s="31"/>
      <c r="T4573" s="31"/>
      <c r="U4573" s="169"/>
      <c r="V4573" s="150"/>
      <c r="W4573" s="141" t="str" cm="1">
        <f t="array" ref="W4573">IF(SUM(LEN(B4573:V4573))=0,"",IF(OR(OR(ISBLANK(F4573),SUM(LEN(C4573),LEN(D4573))=0),AND(NOT(E4573="Unknown"),ISBLANK(J4573)),AND(NOT(O4573="Unknown"),ISBLANK(R4573))),"Missing Information", INDEX(Table15[Entire Service Line Classification], MATCH(SUMIFS(Table15[Unique ID],Table15[System-Owned Portion],E4573,Table15[If Material Anything Other than "Lead" in Column E,Was Material Ever Previously Lead?],G4573,Table15[Customer-Owned Portion],O4573),Table15[Unique ID],0),0)))</f>
        <v/>
      </c>
      <c r="X4573"/>
    </row>
    <row r="4574" spans="2:24" x14ac:dyDescent="0.35">
      <c r="B4574" s="146"/>
      <c r="C4574" s="31"/>
      <c r="D4574" s="31"/>
      <c r="E4574" s="44"/>
      <c r="F4574" s="43"/>
      <c r="G4574" s="84"/>
      <c r="H4574" s="31"/>
      <c r="I4574" s="31"/>
      <c r="J4574" s="84"/>
      <c r="K4574" s="31"/>
      <c r="L4574" s="31"/>
      <c r="M4574" s="169"/>
      <c r="N4574" s="148"/>
      <c r="O4574" s="106"/>
      <c r="P4574" s="43"/>
      <c r="Q4574" s="31"/>
      <c r="R4574" s="84"/>
      <c r="S4574" s="31"/>
      <c r="T4574" s="31"/>
      <c r="U4574" s="169"/>
      <c r="V4574" s="150"/>
      <c r="W4574" s="141" t="str" cm="1">
        <f t="array" ref="W4574">IF(SUM(LEN(B4574:V4574))=0,"",IF(OR(OR(ISBLANK(F4574),SUM(LEN(C4574),LEN(D4574))=0),AND(NOT(E4574="Unknown"),ISBLANK(J4574)),AND(NOT(O4574="Unknown"),ISBLANK(R4574))),"Missing Information", INDEX(Table15[Entire Service Line Classification], MATCH(SUMIFS(Table15[Unique ID],Table15[System-Owned Portion],E4574,Table15[If Material Anything Other than "Lead" in Column E,Was Material Ever Previously Lead?],G4574,Table15[Customer-Owned Portion],O4574),Table15[Unique ID],0),0)))</f>
        <v/>
      </c>
      <c r="X4574"/>
    </row>
    <row r="4575" spans="2:24" x14ac:dyDescent="0.35">
      <c r="B4575" s="146"/>
      <c r="C4575" s="31"/>
      <c r="D4575" s="31"/>
      <c r="E4575" s="44"/>
      <c r="F4575" s="43"/>
      <c r="G4575" s="84"/>
      <c r="H4575" s="31"/>
      <c r="I4575" s="31"/>
      <c r="J4575" s="84"/>
      <c r="K4575" s="31"/>
      <c r="L4575" s="31"/>
      <c r="M4575" s="169"/>
      <c r="N4575" s="148"/>
      <c r="O4575" s="106"/>
      <c r="P4575" s="43"/>
      <c r="Q4575" s="31"/>
      <c r="R4575" s="84"/>
      <c r="S4575" s="31"/>
      <c r="T4575" s="31"/>
      <c r="U4575" s="169"/>
      <c r="V4575" s="150"/>
      <c r="W4575" s="141" t="str" cm="1">
        <f t="array" ref="W4575">IF(SUM(LEN(B4575:V4575))=0,"",IF(OR(OR(ISBLANK(F4575),SUM(LEN(C4575),LEN(D4575))=0),AND(NOT(E4575="Unknown"),ISBLANK(J4575)),AND(NOT(O4575="Unknown"),ISBLANK(R4575))),"Missing Information", INDEX(Table15[Entire Service Line Classification], MATCH(SUMIFS(Table15[Unique ID],Table15[System-Owned Portion],E4575,Table15[If Material Anything Other than "Lead" in Column E,Was Material Ever Previously Lead?],G4575,Table15[Customer-Owned Portion],O4575),Table15[Unique ID],0),0)))</f>
        <v/>
      </c>
      <c r="X4575"/>
    </row>
    <row r="4576" spans="2:24" x14ac:dyDescent="0.35">
      <c r="B4576" s="146"/>
      <c r="C4576" s="31"/>
      <c r="D4576" s="31"/>
      <c r="E4576" s="44"/>
      <c r="F4576" s="43"/>
      <c r="G4576" s="84"/>
      <c r="H4576" s="31"/>
      <c r="I4576" s="31"/>
      <c r="J4576" s="84"/>
      <c r="K4576" s="31"/>
      <c r="L4576" s="31"/>
      <c r="M4576" s="169"/>
      <c r="N4576" s="148"/>
      <c r="O4576" s="106"/>
      <c r="P4576" s="43"/>
      <c r="Q4576" s="31"/>
      <c r="R4576" s="84"/>
      <c r="S4576" s="31"/>
      <c r="T4576" s="31"/>
      <c r="U4576" s="169"/>
      <c r="V4576" s="150"/>
      <c r="W4576" s="141" t="str" cm="1">
        <f t="array" ref="W4576">IF(SUM(LEN(B4576:V4576))=0,"",IF(OR(OR(ISBLANK(F4576),SUM(LEN(C4576),LEN(D4576))=0),AND(NOT(E4576="Unknown"),ISBLANK(J4576)),AND(NOT(O4576="Unknown"),ISBLANK(R4576))),"Missing Information", INDEX(Table15[Entire Service Line Classification], MATCH(SUMIFS(Table15[Unique ID],Table15[System-Owned Portion],E4576,Table15[If Material Anything Other than "Lead" in Column E,Was Material Ever Previously Lead?],G4576,Table15[Customer-Owned Portion],O4576),Table15[Unique ID],0),0)))</f>
        <v/>
      </c>
      <c r="X4576"/>
    </row>
    <row r="4577" spans="2:24" x14ac:dyDescent="0.35">
      <c r="B4577" s="146"/>
      <c r="C4577" s="31"/>
      <c r="D4577" s="31"/>
      <c r="E4577" s="44"/>
      <c r="F4577" s="43"/>
      <c r="G4577" s="84"/>
      <c r="H4577" s="31"/>
      <c r="I4577" s="31"/>
      <c r="J4577" s="84"/>
      <c r="K4577" s="31"/>
      <c r="L4577" s="31"/>
      <c r="M4577" s="169"/>
      <c r="N4577" s="148"/>
      <c r="O4577" s="106"/>
      <c r="P4577" s="43"/>
      <c r="Q4577" s="31"/>
      <c r="R4577" s="84"/>
      <c r="S4577" s="31"/>
      <c r="T4577" s="31"/>
      <c r="U4577" s="169"/>
      <c r="V4577" s="150"/>
      <c r="W4577" s="141" t="str" cm="1">
        <f t="array" ref="W4577">IF(SUM(LEN(B4577:V4577))=0,"",IF(OR(OR(ISBLANK(F4577),SUM(LEN(C4577),LEN(D4577))=0),AND(NOT(E4577="Unknown"),ISBLANK(J4577)),AND(NOT(O4577="Unknown"),ISBLANK(R4577))),"Missing Information", INDEX(Table15[Entire Service Line Classification], MATCH(SUMIFS(Table15[Unique ID],Table15[System-Owned Portion],E4577,Table15[If Material Anything Other than "Lead" in Column E,Was Material Ever Previously Lead?],G4577,Table15[Customer-Owned Portion],O4577),Table15[Unique ID],0),0)))</f>
        <v/>
      </c>
      <c r="X4577"/>
    </row>
    <row r="4578" spans="2:24" x14ac:dyDescent="0.35">
      <c r="B4578" s="146"/>
      <c r="C4578" s="31"/>
      <c r="D4578" s="31"/>
      <c r="E4578" s="44"/>
      <c r="F4578" s="43"/>
      <c r="G4578" s="84"/>
      <c r="H4578" s="31"/>
      <c r="I4578" s="31"/>
      <c r="J4578" s="84"/>
      <c r="K4578" s="31"/>
      <c r="L4578" s="31"/>
      <c r="M4578" s="169"/>
      <c r="N4578" s="148"/>
      <c r="O4578" s="106"/>
      <c r="P4578" s="43"/>
      <c r="Q4578" s="31"/>
      <c r="R4578" s="84"/>
      <c r="S4578" s="31"/>
      <c r="T4578" s="31"/>
      <c r="U4578" s="169"/>
      <c r="V4578" s="150"/>
      <c r="W4578" s="141" t="str" cm="1">
        <f t="array" ref="W4578">IF(SUM(LEN(B4578:V4578))=0,"",IF(OR(OR(ISBLANK(F4578),SUM(LEN(C4578),LEN(D4578))=0),AND(NOT(E4578="Unknown"),ISBLANK(J4578)),AND(NOT(O4578="Unknown"),ISBLANK(R4578))),"Missing Information", INDEX(Table15[Entire Service Line Classification], MATCH(SUMIFS(Table15[Unique ID],Table15[System-Owned Portion],E4578,Table15[If Material Anything Other than "Lead" in Column E,Was Material Ever Previously Lead?],G4578,Table15[Customer-Owned Portion],O4578),Table15[Unique ID],0),0)))</f>
        <v/>
      </c>
      <c r="X4578"/>
    </row>
    <row r="4579" spans="2:24" x14ac:dyDescent="0.35">
      <c r="B4579" s="146"/>
      <c r="C4579" s="31"/>
      <c r="D4579" s="31"/>
      <c r="E4579" s="44"/>
      <c r="F4579" s="43"/>
      <c r="G4579" s="84"/>
      <c r="H4579" s="31"/>
      <c r="I4579" s="31"/>
      <c r="J4579" s="84"/>
      <c r="K4579" s="31"/>
      <c r="L4579" s="31"/>
      <c r="M4579" s="169"/>
      <c r="N4579" s="148"/>
      <c r="O4579" s="106"/>
      <c r="P4579" s="43"/>
      <c r="Q4579" s="31"/>
      <c r="R4579" s="84"/>
      <c r="S4579" s="31"/>
      <c r="T4579" s="31"/>
      <c r="U4579" s="169"/>
      <c r="V4579" s="150"/>
      <c r="W4579" s="141" t="str" cm="1">
        <f t="array" ref="W4579">IF(SUM(LEN(B4579:V4579))=0,"",IF(OR(OR(ISBLANK(F4579),SUM(LEN(C4579),LEN(D4579))=0),AND(NOT(E4579="Unknown"),ISBLANK(J4579)),AND(NOT(O4579="Unknown"),ISBLANK(R4579))),"Missing Information", INDEX(Table15[Entire Service Line Classification], MATCH(SUMIFS(Table15[Unique ID],Table15[System-Owned Portion],E4579,Table15[If Material Anything Other than "Lead" in Column E,Was Material Ever Previously Lead?],G4579,Table15[Customer-Owned Portion],O4579),Table15[Unique ID],0),0)))</f>
        <v/>
      </c>
      <c r="X4579"/>
    </row>
    <row r="4580" spans="2:24" x14ac:dyDescent="0.35">
      <c r="B4580" s="146"/>
      <c r="C4580" s="31"/>
      <c r="D4580" s="31"/>
      <c r="E4580" s="44"/>
      <c r="F4580" s="43"/>
      <c r="G4580" s="84"/>
      <c r="H4580" s="31"/>
      <c r="I4580" s="31"/>
      <c r="J4580" s="84"/>
      <c r="K4580" s="31"/>
      <c r="L4580" s="31"/>
      <c r="M4580" s="169"/>
      <c r="N4580" s="148"/>
      <c r="O4580" s="106"/>
      <c r="P4580" s="43"/>
      <c r="Q4580" s="31"/>
      <c r="R4580" s="84"/>
      <c r="S4580" s="31"/>
      <c r="T4580" s="31"/>
      <c r="U4580" s="169"/>
      <c r="V4580" s="150"/>
      <c r="W4580" s="141" t="str" cm="1">
        <f t="array" ref="W4580">IF(SUM(LEN(B4580:V4580))=0,"",IF(OR(OR(ISBLANK(F4580),SUM(LEN(C4580),LEN(D4580))=0),AND(NOT(E4580="Unknown"),ISBLANK(J4580)),AND(NOT(O4580="Unknown"),ISBLANK(R4580))),"Missing Information", INDEX(Table15[Entire Service Line Classification], MATCH(SUMIFS(Table15[Unique ID],Table15[System-Owned Portion],E4580,Table15[If Material Anything Other than "Lead" in Column E,Was Material Ever Previously Lead?],G4580,Table15[Customer-Owned Portion],O4580),Table15[Unique ID],0),0)))</f>
        <v/>
      </c>
      <c r="X4580"/>
    </row>
    <row r="4581" spans="2:24" x14ac:dyDescent="0.35">
      <c r="B4581" s="146"/>
      <c r="C4581" s="31"/>
      <c r="D4581" s="31"/>
      <c r="E4581" s="44"/>
      <c r="F4581" s="43"/>
      <c r="G4581" s="84"/>
      <c r="H4581" s="31"/>
      <c r="I4581" s="31"/>
      <c r="J4581" s="84"/>
      <c r="K4581" s="31"/>
      <c r="L4581" s="31"/>
      <c r="M4581" s="169"/>
      <c r="N4581" s="148"/>
      <c r="O4581" s="106"/>
      <c r="P4581" s="43"/>
      <c r="Q4581" s="31"/>
      <c r="R4581" s="84"/>
      <c r="S4581" s="31"/>
      <c r="T4581" s="31"/>
      <c r="U4581" s="169"/>
      <c r="V4581" s="150"/>
      <c r="W4581" s="141" t="str" cm="1">
        <f t="array" ref="W4581">IF(SUM(LEN(B4581:V4581))=0,"",IF(OR(OR(ISBLANK(F4581),SUM(LEN(C4581),LEN(D4581))=0),AND(NOT(E4581="Unknown"),ISBLANK(J4581)),AND(NOT(O4581="Unknown"),ISBLANK(R4581))),"Missing Information", INDEX(Table15[Entire Service Line Classification], MATCH(SUMIFS(Table15[Unique ID],Table15[System-Owned Portion],E4581,Table15[If Material Anything Other than "Lead" in Column E,Was Material Ever Previously Lead?],G4581,Table15[Customer-Owned Portion],O4581),Table15[Unique ID],0),0)))</f>
        <v/>
      </c>
      <c r="X4581"/>
    </row>
    <row r="4582" spans="2:24" x14ac:dyDescent="0.35">
      <c r="B4582" s="146"/>
      <c r="C4582" s="31"/>
      <c r="D4582" s="31"/>
      <c r="E4582" s="44"/>
      <c r="F4582" s="43"/>
      <c r="G4582" s="84"/>
      <c r="H4582" s="31"/>
      <c r="I4582" s="31"/>
      <c r="J4582" s="84"/>
      <c r="K4582" s="31"/>
      <c r="L4582" s="31"/>
      <c r="M4582" s="169"/>
      <c r="N4582" s="148"/>
      <c r="O4582" s="106"/>
      <c r="P4582" s="43"/>
      <c r="Q4582" s="31"/>
      <c r="R4582" s="84"/>
      <c r="S4582" s="31"/>
      <c r="T4582" s="31"/>
      <c r="U4582" s="169"/>
      <c r="V4582" s="150"/>
      <c r="W4582" s="141" t="str" cm="1">
        <f t="array" ref="W4582">IF(SUM(LEN(B4582:V4582))=0,"",IF(OR(OR(ISBLANK(F4582),SUM(LEN(C4582),LEN(D4582))=0),AND(NOT(E4582="Unknown"),ISBLANK(J4582)),AND(NOT(O4582="Unknown"),ISBLANK(R4582))),"Missing Information", INDEX(Table15[Entire Service Line Classification], MATCH(SUMIFS(Table15[Unique ID],Table15[System-Owned Portion],E4582,Table15[If Material Anything Other than "Lead" in Column E,Was Material Ever Previously Lead?],G4582,Table15[Customer-Owned Portion],O4582),Table15[Unique ID],0),0)))</f>
        <v/>
      </c>
      <c r="X4582"/>
    </row>
    <row r="4583" spans="2:24" x14ac:dyDescent="0.35">
      <c r="B4583" s="146"/>
      <c r="C4583" s="31"/>
      <c r="D4583" s="31"/>
      <c r="E4583" s="44"/>
      <c r="F4583" s="43"/>
      <c r="G4583" s="84"/>
      <c r="H4583" s="31"/>
      <c r="I4583" s="31"/>
      <c r="J4583" s="84"/>
      <c r="K4583" s="31"/>
      <c r="L4583" s="31"/>
      <c r="M4583" s="169"/>
      <c r="N4583" s="148"/>
      <c r="O4583" s="106"/>
      <c r="P4583" s="43"/>
      <c r="Q4583" s="31"/>
      <c r="R4583" s="84"/>
      <c r="S4583" s="31"/>
      <c r="T4583" s="31"/>
      <c r="U4583" s="169"/>
      <c r="V4583" s="150"/>
      <c r="W4583" s="141" t="str" cm="1">
        <f t="array" ref="W4583">IF(SUM(LEN(B4583:V4583))=0,"",IF(OR(OR(ISBLANK(F4583),SUM(LEN(C4583),LEN(D4583))=0),AND(NOT(E4583="Unknown"),ISBLANK(J4583)),AND(NOT(O4583="Unknown"),ISBLANK(R4583))),"Missing Information", INDEX(Table15[Entire Service Line Classification], MATCH(SUMIFS(Table15[Unique ID],Table15[System-Owned Portion],E4583,Table15[If Material Anything Other than "Lead" in Column E,Was Material Ever Previously Lead?],G4583,Table15[Customer-Owned Portion],O4583),Table15[Unique ID],0),0)))</f>
        <v/>
      </c>
      <c r="X4583"/>
    </row>
    <row r="4584" spans="2:24" x14ac:dyDescent="0.35">
      <c r="B4584" s="146"/>
      <c r="C4584" s="31"/>
      <c r="D4584" s="31"/>
      <c r="E4584" s="44"/>
      <c r="F4584" s="43"/>
      <c r="G4584" s="84"/>
      <c r="H4584" s="31"/>
      <c r="I4584" s="31"/>
      <c r="J4584" s="84"/>
      <c r="K4584" s="31"/>
      <c r="L4584" s="31"/>
      <c r="M4584" s="169"/>
      <c r="N4584" s="148"/>
      <c r="O4584" s="106"/>
      <c r="P4584" s="43"/>
      <c r="Q4584" s="31"/>
      <c r="R4584" s="84"/>
      <c r="S4584" s="31"/>
      <c r="T4584" s="31"/>
      <c r="U4584" s="169"/>
      <c r="V4584" s="150"/>
      <c r="W4584" s="141" t="str" cm="1">
        <f t="array" ref="W4584">IF(SUM(LEN(B4584:V4584))=0,"",IF(OR(OR(ISBLANK(F4584),SUM(LEN(C4584),LEN(D4584))=0),AND(NOT(E4584="Unknown"),ISBLANK(J4584)),AND(NOT(O4584="Unknown"),ISBLANK(R4584))),"Missing Information", INDEX(Table15[Entire Service Line Classification], MATCH(SUMIFS(Table15[Unique ID],Table15[System-Owned Portion],E4584,Table15[If Material Anything Other than "Lead" in Column E,Was Material Ever Previously Lead?],G4584,Table15[Customer-Owned Portion],O4584),Table15[Unique ID],0),0)))</f>
        <v/>
      </c>
      <c r="X4584"/>
    </row>
    <row r="4585" spans="2:24" x14ac:dyDescent="0.35">
      <c r="B4585" s="146"/>
      <c r="C4585" s="31"/>
      <c r="D4585" s="31"/>
      <c r="E4585" s="44"/>
      <c r="F4585" s="43"/>
      <c r="G4585" s="84"/>
      <c r="H4585" s="31"/>
      <c r="I4585" s="31"/>
      <c r="J4585" s="84"/>
      <c r="K4585" s="31"/>
      <c r="L4585" s="31"/>
      <c r="M4585" s="169"/>
      <c r="N4585" s="148"/>
      <c r="O4585" s="106"/>
      <c r="P4585" s="43"/>
      <c r="Q4585" s="31"/>
      <c r="R4585" s="84"/>
      <c r="S4585" s="31"/>
      <c r="T4585" s="31"/>
      <c r="U4585" s="169"/>
      <c r="V4585" s="150"/>
      <c r="W4585" s="141" t="str" cm="1">
        <f t="array" ref="W4585">IF(SUM(LEN(B4585:V4585))=0,"",IF(OR(OR(ISBLANK(F4585),SUM(LEN(C4585),LEN(D4585))=0),AND(NOT(E4585="Unknown"),ISBLANK(J4585)),AND(NOT(O4585="Unknown"),ISBLANK(R4585))),"Missing Information", INDEX(Table15[Entire Service Line Classification], MATCH(SUMIFS(Table15[Unique ID],Table15[System-Owned Portion],E4585,Table15[If Material Anything Other than "Lead" in Column E,Was Material Ever Previously Lead?],G4585,Table15[Customer-Owned Portion],O4585),Table15[Unique ID],0),0)))</f>
        <v/>
      </c>
      <c r="X4585"/>
    </row>
    <row r="4586" spans="2:24" x14ac:dyDescent="0.35">
      <c r="B4586" s="146"/>
      <c r="C4586" s="31"/>
      <c r="D4586" s="31"/>
      <c r="E4586" s="44"/>
      <c r="F4586" s="43"/>
      <c r="G4586" s="84"/>
      <c r="H4586" s="31"/>
      <c r="I4586" s="31"/>
      <c r="J4586" s="84"/>
      <c r="K4586" s="31"/>
      <c r="L4586" s="31"/>
      <c r="M4586" s="169"/>
      <c r="N4586" s="148"/>
      <c r="O4586" s="106"/>
      <c r="P4586" s="43"/>
      <c r="Q4586" s="31"/>
      <c r="R4586" s="84"/>
      <c r="S4586" s="31"/>
      <c r="T4586" s="31"/>
      <c r="U4586" s="169"/>
      <c r="V4586" s="150"/>
      <c r="W4586" s="141" t="str" cm="1">
        <f t="array" ref="W4586">IF(SUM(LEN(B4586:V4586))=0,"",IF(OR(OR(ISBLANK(F4586),SUM(LEN(C4586),LEN(D4586))=0),AND(NOT(E4586="Unknown"),ISBLANK(J4586)),AND(NOT(O4586="Unknown"),ISBLANK(R4586))),"Missing Information", INDEX(Table15[Entire Service Line Classification], MATCH(SUMIFS(Table15[Unique ID],Table15[System-Owned Portion],E4586,Table15[If Material Anything Other than "Lead" in Column E,Was Material Ever Previously Lead?],G4586,Table15[Customer-Owned Portion],O4586),Table15[Unique ID],0),0)))</f>
        <v/>
      </c>
      <c r="X4586"/>
    </row>
    <row r="4587" spans="2:24" x14ac:dyDescent="0.35">
      <c r="B4587" s="146"/>
      <c r="C4587" s="31"/>
      <c r="D4587" s="31"/>
      <c r="E4587" s="44"/>
      <c r="F4587" s="43"/>
      <c r="G4587" s="84"/>
      <c r="H4587" s="31"/>
      <c r="I4587" s="31"/>
      <c r="J4587" s="84"/>
      <c r="K4587" s="31"/>
      <c r="L4587" s="31"/>
      <c r="M4587" s="169"/>
      <c r="N4587" s="148"/>
      <c r="O4587" s="106"/>
      <c r="P4587" s="43"/>
      <c r="Q4587" s="31"/>
      <c r="R4587" s="84"/>
      <c r="S4587" s="31"/>
      <c r="T4587" s="31"/>
      <c r="U4587" s="169"/>
      <c r="V4587" s="150"/>
      <c r="W4587" s="141" t="str" cm="1">
        <f t="array" ref="W4587">IF(SUM(LEN(B4587:V4587))=0,"",IF(OR(OR(ISBLANK(F4587),SUM(LEN(C4587),LEN(D4587))=0),AND(NOT(E4587="Unknown"),ISBLANK(J4587)),AND(NOT(O4587="Unknown"),ISBLANK(R4587))),"Missing Information", INDEX(Table15[Entire Service Line Classification], MATCH(SUMIFS(Table15[Unique ID],Table15[System-Owned Portion],E4587,Table15[If Material Anything Other than "Lead" in Column E,Was Material Ever Previously Lead?],G4587,Table15[Customer-Owned Portion],O4587),Table15[Unique ID],0),0)))</f>
        <v/>
      </c>
      <c r="X4587"/>
    </row>
    <row r="4588" spans="2:24" x14ac:dyDescent="0.35">
      <c r="B4588" s="146"/>
      <c r="C4588" s="31"/>
      <c r="D4588" s="31"/>
      <c r="E4588" s="44"/>
      <c r="F4588" s="43"/>
      <c r="G4588" s="84"/>
      <c r="H4588" s="31"/>
      <c r="I4588" s="31"/>
      <c r="J4588" s="84"/>
      <c r="K4588" s="31"/>
      <c r="L4588" s="31"/>
      <c r="M4588" s="169"/>
      <c r="N4588" s="148"/>
      <c r="O4588" s="106"/>
      <c r="P4588" s="43"/>
      <c r="Q4588" s="31"/>
      <c r="R4588" s="84"/>
      <c r="S4588" s="31"/>
      <c r="T4588" s="31"/>
      <c r="U4588" s="169"/>
      <c r="V4588" s="150"/>
      <c r="W4588" s="141" t="str" cm="1">
        <f t="array" ref="W4588">IF(SUM(LEN(B4588:V4588))=0,"",IF(OR(OR(ISBLANK(F4588),SUM(LEN(C4588),LEN(D4588))=0),AND(NOT(E4588="Unknown"),ISBLANK(J4588)),AND(NOT(O4588="Unknown"),ISBLANK(R4588))),"Missing Information", INDEX(Table15[Entire Service Line Classification], MATCH(SUMIFS(Table15[Unique ID],Table15[System-Owned Portion],E4588,Table15[If Material Anything Other than "Lead" in Column E,Was Material Ever Previously Lead?],G4588,Table15[Customer-Owned Portion],O4588),Table15[Unique ID],0),0)))</f>
        <v/>
      </c>
      <c r="X4588"/>
    </row>
    <row r="4589" spans="2:24" x14ac:dyDescent="0.35">
      <c r="B4589" s="146"/>
      <c r="C4589" s="31"/>
      <c r="D4589" s="31"/>
      <c r="E4589" s="44"/>
      <c r="F4589" s="43"/>
      <c r="G4589" s="84"/>
      <c r="H4589" s="31"/>
      <c r="I4589" s="31"/>
      <c r="J4589" s="84"/>
      <c r="K4589" s="31"/>
      <c r="L4589" s="31"/>
      <c r="M4589" s="169"/>
      <c r="N4589" s="148"/>
      <c r="O4589" s="106"/>
      <c r="P4589" s="43"/>
      <c r="Q4589" s="31"/>
      <c r="R4589" s="84"/>
      <c r="S4589" s="31"/>
      <c r="T4589" s="31"/>
      <c r="U4589" s="169"/>
      <c r="V4589" s="150"/>
      <c r="W4589" s="141" t="str" cm="1">
        <f t="array" ref="W4589">IF(SUM(LEN(B4589:V4589))=0,"",IF(OR(OR(ISBLANK(F4589),SUM(LEN(C4589),LEN(D4589))=0),AND(NOT(E4589="Unknown"),ISBLANK(J4589)),AND(NOT(O4589="Unknown"),ISBLANK(R4589))),"Missing Information", INDEX(Table15[Entire Service Line Classification], MATCH(SUMIFS(Table15[Unique ID],Table15[System-Owned Portion],E4589,Table15[If Material Anything Other than "Lead" in Column E,Was Material Ever Previously Lead?],G4589,Table15[Customer-Owned Portion],O4589),Table15[Unique ID],0),0)))</f>
        <v/>
      </c>
      <c r="X4589"/>
    </row>
    <row r="4590" spans="2:24" x14ac:dyDescent="0.35">
      <c r="B4590" s="146"/>
      <c r="C4590" s="31"/>
      <c r="D4590" s="31"/>
      <c r="E4590" s="44"/>
      <c r="F4590" s="43"/>
      <c r="G4590" s="84"/>
      <c r="H4590" s="31"/>
      <c r="I4590" s="31"/>
      <c r="J4590" s="84"/>
      <c r="K4590" s="31"/>
      <c r="L4590" s="31"/>
      <c r="M4590" s="169"/>
      <c r="N4590" s="148"/>
      <c r="O4590" s="106"/>
      <c r="P4590" s="43"/>
      <c r="Q4590" s="31"/>
      <c r="R4590" s="84"/>
      <c r="S4590" s="31"/>
      <c r="T4590" s="31"/>
      <c r="U4590" s="169"/>
      <c r="V4590" s="150"/>
      <c r="W4590" s="141" t="str" cm="1">
        <f t="array" ref="W4590">IF(SUM(LEN(B4590:V4590))=0,"",IF(OR(OR(ISBLANK(F4590),SUM(LEN(C4590),LEN(D4590))=0),AND(NOT(E4590="Unknown"),ISBLANK(J4590)),AND(NOT(O4590="Unknown"),ISBLANK(R4590))),"Missing Information", INDEX(Table15[Entire Service Line Classification], MATCH(SUMIFS(Table15[Unique ID],Table15[System-Owned Portion],E4590,Table15[If Material Anything Other than "Lead" in Column E,Was Material Ever Previously Lead?],G4590,Table15[Customer-Owned Portion],O4590),Table15[Unique ID],0),0)))</f>
        <v/>
      </c>
      <c r="X4590"/>
    </row>
    <row r="4591" spans="2:24" x14ac:dyDescent="0.35">
      <c r="B4591" s="146"/>
      <c r="C4591" s="31"/>
      <c r="D4591" s="31"/>
      <c r="E4591" s="44"/>
      <c r="F4591" s="43"/>
      <c r="G4591" s="84"/>
      <c r="H4591" s="31"/>
      <c r="I4591" s="31"/>
      <c r="J4591" s="84"/>
      <c r="K4591" s="31"/>
      <c r="L4591" s="31"/>
      <c r="M4591" s="169"/>
      <c r="N4591" s="148"/>
      <c r="O4591" s="106"/>
      <c r="P4591" s="43"/>
      <c r="Q4591" s="31"/>
      <c r="R4591" s="84"/>
      <c r="S4591" s="31"/>
      <c r="T4591" s="31"/>
      <c r="U4591" s="169"/>
      <c r="V4591" s="150"/>
      <c r="W4591" s="141" t="str" cm="1">
        <f t="array" ref="W4591">IF(SUM(LEN(B4591:V4591))=0,"",IF(OR(OR(ISBLANK(F4591),SUM(LEN(C4591),LEN(D4591))=0),AND(NOT(E4591="Unknown"),ISBLANK(J4591)),AND(NOT(O4591="Unknown"),ISBLANK(R4591))),"Missing Information", INDEX(Table15[Entire Service Line Classification], MATCH(SUMIFS(Table15[Unique ID],Table15[System-Owned Portion],E4591,Table15[If Material Anything Other than "Lead" in Column E,Was Material Ever Previously Lead?],G4591,Table15[Customer-Owned Portion],O4591),Table15[Unique ID],0),0)))</f>
        <v/>
      </c>
      <c r="X4591"/>
    </row>
    <row r="4592" spans="2:24" x14ac:dyDescent="0.35">
      <c r="B4592" s="146"/>
      <c r="C4592" s="31"/>
      <c r="D4592" s="31"/>
      <c r="E4592" s="44"/>
      <c r="F4592" s="43"/>
      <c r="G4592" s="84"/>
      <c r="H4592" s="31"/>
      <c r="I4592" s="31"/>
      <c r="J4592" s="84"/>
      <c r="K4592" s="31"/>
      <c r="L4592" s="31"/>
      <c r="M4592" s="169"/>
      <c r="N4592" s="148"/>
      <c r="O4592" s="106"/>
      <c r="P4592" s="43"/>
      <c r="Q4592" s="31"/>
      <c r="R4592" s="84"/>
      <c r="S4592" s="31"/>
      <c r="T4592" s="31"/>
      <c r="U4592" s="169"/>
      <c r="V4592" s="150"/>
      <c r="W4592" s="141" t="str" cm="1">
        <f t="array" ref="W4592">IF(SUM(LEN(B4592:V4592))=0,"",IF(OR(OR(ISBLANK(F4592),SUM(LEN(C4592),LEN(D4592))=0),AND(NOT(E4592="Unknown"),ISBLANK(J4592)),AND(NOT(O4592="Unknown"),ISBLANK(R4592))),"Missing Information", INDEX(Table15[Entire Service Line Classification], MATCH(SUMIFS(Table15[Unique ID],Table15[System-Owned Portion],E4592,Table15[If Material Anything Other than "Lead" in Column E,Was Material Ever Previously Lead?],G4592,Table15[Customer-Owned Portion],O4592),Table15[Unique ID],0),0)))</f>
        <v/>
      </c>
      <c r="X4592"/>
    </row>
    <row r="4593" spans="2:24" x14ac:dyDescent="0.35">
      <c r="B4593" s="146"/>
      <c r="C4593" s="31"/>
      <c r="D4593" s="31"/>
      <c r="E4593" s="44"/>
      <c r="F4593" s="43"/>
      <c r="G4593" s="84"/>
      <c r="H4593" s="31"/>
      <c r="I4593" s="31"/>
      <c r="J4593" s="84"/>
      <c r="K4593" s="31"/>
      <c r="L4593" s="31"/>
      <c r="M4593" s="169"/>
      <c r="N4593" s="148"/>
      <c r="O4593" s="106"/>
      <c r="P4593" s="43"/>
      <c r="Q4593" s="31"/>
      <c r="R4593" s="84"/>
      <c r="S4593" s="31"/>
      <c r="T4593" s="31"/>
      <c r="U4593" s="169"/>
      <c r="V4593" s="150"/>
      <c r="W4593" s="141" t="str" cm="1">
        <f t="array" ref="W4593">IF(SUM(LEN(B4593:V4593))=0,"",IF(OR(OR(ISBLANK(F4593),SUM(LEN(C4593),LEN(D4593))=0),AND(NOT(E4593="Unknown"),ISBLANK(J4593)),AND(NOT(O4593="Unknown"),ISBLANK(R4593))),"Missing Information", INDEX(Table15[Entire Service Line Classification], MATCH(SUMIFS(Table15[Unique ID],Table15[System-Owned Portion],E4593,Table15[If Material Anything Other than "Lead" in Column E,Was Material Ever Previously Lead?],G4593,Table15[Customer-Owned Portion],O4593),Table15[Unique ID],0),0)))</f>
        <v/>
      </c>
      <c r="X4593"/>
    </row>
    <row r="4594" spans="2:24" x14ac:dyDescent="0.35">
      <c r="B4594" s="146"/>
      <c r="C4594" s="31"/>
      <c r="D4594" s="31"/>
      <c r="E4594" s="44"/>
      <c r="F4594" s="43"/>
      <c r="G4594" s="84"/>
      <c r="H4594" s="31"/>
      <c r="I4594" s="31"/>
      <c r="J4594" s="84"/>
      <c r="K4594" s="31"/>
      <c r="L4594" s="31"/>
      <c r="M4594" s="169"/>
      <c r="N4594" s="148"/>
      <c r="O4594" s="106"/>
      <c r="P4594" s="43"/>
      <c r="Q4594" s="31"/>
      <c r="R4594" s="84"/>
      <c r="S4594" s="31"/>
      <c r="T4594" s="31"/>
      <c r="U4594" s="169"/>
      <c r="V4594" s="150"/>
      <c r="W4594" s="141" t="str" cm="1">
        <f t="array" ref="W4594">IF(SUM(LEN(B4594:V4594))=0,"",IF(OR(OR(ISBLANK(F4594),SUM(LEN(C4594),LEN(D4594))=0),AND(NOT(E4594="Unknown"),ISBLANK(J4594)),AND(NOT(O4594="Unknown"),ISBLANK(R4594))),"Missing Information", INDEX(Table15[Entire Service Line Classification], MATCH(SUMIFS(Table15[Unique ID],Table15[System-Owned Portion],E4594,Table15[If Material Anything Other than "Lead" in Column E,Was Material Ever Previously Lead?],G4594,Table15[Customer-Owned Portion],O4594),Table15[Unique ID],0),0)))</f>
        <v/>
      </c>
      <c r="X4594"/>
    </row>
    <row r="4595" spans="2:24" x14ac:dyDescent="0.35">
      <c r="B4595" s="146"/>
      <c r="C4595" s="31"/>
      <c r="D4595" s="31"/>
      <c r="E4595" s="44"/>
      <c r="F4595" s="43"/>
      <c r="G4595" s="84"/>
      <c r="H4595" s="31"/>
      <c r="I4595" s="31"/>
      <c r="J4595" s="84"/>
      <c r="K4595" s="31"/>
      <c r="L4595" s="31"/>
      <c r="M4595" s="169"/>
      <c r="N4595" s="148"/>
      <c r="O4595" s="106"/>
      <c r="P4595" s="43"/>
      <c r="Q4595" s="31"/>
      <c r="R4595" s="84"/>
      <c r="S4595" s="31"/>
      <c r="T4595" s="31"/>
      <c r="U4595" s="169"/>
      <c r="V4595" s="150"/>
      <c r="W4595" s="141" t="str" cm="1">
        <f t="array" ref="W4595">IF(SUM(LEN(B4595:V4595))=0,"",IF(OR(OR(ISBLANK(F4595),SUM(LEN(C4595),LEN(D4595))=0),AND(NOT(E4595="Unknown"),ISBLANK(J4595)),AND(NOT(O4595="Unknown"),ISBLANK(R4595))),"Missing Information", INDEX(Table15[Entire Service Line Classification], MATCH(SUMIFS(Table15[Unique ID],Table15[System-Owned Portion],E4595,Table15[If Material Anything Other than "Lead" in Column E,Was Material Ever Previously Lead?],G4595,Table15[Customer-Owned Portion],O4595),Table15[Unique ID],0),0)))</f>
        <v/>
      </c>
      <c r="X4595"/>
    </row>
    <row r="4596" spans="2:24" x14ac:dyDescent="0.35">
      <c r="B4596" s="146"/>
      <c r="C4596" s="31"/>
      <c r="D4596" s="31"/>
      <c r="E4596" s="44"/>
      <c r="F4596" s="43"/>
      <c r="G4596" s="84"/>
      <c r="H4596" s="31"/>
      <c r="I4596" s="31"/>
      <c r="J4596" s="84"/>
      <c r="K4596" s="31"/>
      <c r="L4596" s="31"/>
      <c r="M4596" s="169"/>
      <c r="N4596" s="148"/>
      <c r="O4596" s="106"/>
      <c r="P4596" s="43"/>
      <c r="Q4596" s="31"/>
      <c r="R4596" s="84"/>
      <c r="S4596" s="31"/>
      <c r="T4596" s="31"/>
      <c r="U4596" s="169"/>
      <c r="V4596" s="150"/>
      <c r="W4596" s="141" t="str" cm="1">
        <f t="array" ref="W4596">IF(SUM(LEN(B4596:V4596))=0,"",IF(OR(OR(ISBLANK(F4596),SUM(LEN(C4596),LEN(D4596))=0),AND(NOT(E4596="Unknown"),ISBLANK(J4596)),AND(NOT(O4596="Unknown"),ISBLANK(R4596))),"Missing Information", INDEX(Table15[Entire Service Line Classification], MATCH(SUMIFS(Table15[Unique ID],Table15[System-Owned Portion],E4596,Table15[If Material Anything Other than "Lead" in Column E,Was Material Ever Previously Lead?],G4596,Table15[Customer-Owned Portion],O4596),Table15[Unique ID],0),0)))</f>
        <v/>
      </c>
      <c r="X4596"/>
    </row>
    <row r="4597" spans="2:24" x14ac:dyDescent="0.35">
      <c r="B4597" s="146"/>
      <c r="C4597" s="31"/>
      <c r="D4597" s="31"/>
      <c r="E4597" s="44"/>
      <c r="F4597" s="43"/>
      <c r="G4597" s="84"/>
      <c r="H4597" s="31"/>
      <c r="I4597" s="31"/>
      <c r="J4597" s="84"/>
      <c r="K4597" s="31"/>
      <c r="L4597" s="31"/>
      <c r="M4597" s="169"/>
      <c r="N4597" s="148"/>
      <c r="O4597" s="106"/>
      <c r="P4597" s="43"/>
      <c r="Q4597" s="31"/>
      <c r="R4597" s="84"/>
      <c r="S4597" s="31"/>
      <c r="T4597" s="31"/>
      <c r="U4597" s="169"/>
      <c r="V4597" s="150"/>
      <c r="W4597" s="141" t="str" cm="1">
        <f t="array" ref="W4597">IF(SUM(LEN(B4597:V4597))=0,"",IF(OR(OR(ISBLANK(F4597),SUM(LEN(C4597),LEN(D4597))=0),AND(NOT(E4597="Unknown"),ISBLANK(J4597)),AND(NOT(O4597="Unknown"),ISBLANK(R4597))),"Missing Information", INDEX(Table15[Entire Service Line Classification], MATCH(SUMIFS(Table15[Unique ID],Table15[System-Owned Portion],E4597,Table15[If Material Anything Other than "Lead" in Column E,Was Material Ever Previously Lead?],G4597,Table15[Customer-Owned Portion],O4597),Table15[Unique ID],0),0)))</f>
        <v/>
      </c>
      <c r="X4597"/>
    </row>
    <row r="4598" spans="2:24" x14ac:dyDescent="0.35">
      <c r="B4598" s="146"/>
      <c r="C4598" s="31"/>
      <c r="D4598" s="31"/>
      <c r="E4598" s="44"/>
      <c r="F4598" s="43"/>
      <c r="G4598" s="84"/>
      <c r="H4598" s="31"/>
      <c r="I4598" s="31"/>
      <c r="J4598" s="84"/>
      <c r="K4598" s="31"/>
      <c r="L4598" s="31"/>
      <c r="M4598" s="169"/>
      <c r="N4598" s="148"/>
      <c r="O4598" s="106"/>
      <c r="P4598" s="43"/>
      <c r="Q4598" s="31"/>
      <c r="R4598" s="84"/>
      <c r="S4598" s="31"/>
      <c r="T4598" s="31"/>
      <c r="U4598" s="169"/>
      <c r="V4598" s="150"/>
      <c r="W4598" s="141" t="str" cm="1">
        <f t="array" ref="W4598">IF(SUM(LEN(B4598:V4598))=0,"",IF(OR(OR(ISBLANK(F4598),SUM(LEN(C4598),LEN(D4598))=0),AND(NOT(E4598="Unknown"),ISBLANK(J4598)),AND(NOT(O4598="Unknown"),ISBLANK(R4598))),"Missing Information", INDEX(Table15[Entire Service Line Classification], MATCH(SUMIFS(Table15[Unique ID],Table15[System-Owned Portion],E4598,Table15[If Material Anything Other than "Lead" in Column E,Was Material Ever Previously Lead?],G4598,Table15[Customer-Owned Portion],O4598),Table15[Unique ID],0),0)))</f>
        <v/>
      </c>
      <c r="X4598"/>
    </row>
    <row r="4599" spans="2:24" x14ac:dyDescent="0.35">
      <c r="B4599" s="146"/>
      <c r="C4599" s="31"/>
      <c r="D4599" s="31"/>
      <c r="E4599" s="44"/>
      <c r="F4599" s="43"/>
      <c r="G4599" s="84"/>
      <c r="H4599" s="31"/>
      <c r="I4599" s="31"/>
      <c r="J4599" s="84"/>
      <c r="K4599" s="31"/>
      <c r="L4599" s="31"/>
      <c r="M4599" s="169"/>
      <c r="N4599" s="148"/>
      <c r="O4599" s="106"/>
      <c r="P4599" s="43"/>
      <c r="Q4599" s="31"/>
      <c r="R4599" s="84"/>
      <c r="S4599" s="31"/>
      <c r="T4599" s="31"/>
      <c r="U4599" s="169"/>
      <c r="V4599" s="150"/>
      <c r="W4599" s="141" t="str" cm="1">
        <f t="array" ref="W4599">IF(SUM(LEN(B4599:V4599))=0,"",IF(OR(OR(ISBLANK(F4599),SUM(LEN(C4599),LEN(D4599))=0),AND(NOT(E4599="Unknown"),ISBLANK(J4599)),AND(NOT(O4599="Unknown"),ISBLANK(R4599))),"Missing Information", INDEX(Table15[Entire Service Line Classification], MATCH(SUMIFS(Table15[Unique ID],Table15[System-Owned Portion],E4599,Table15[If Material Anything Other than "Lead" in Column E,Was Material Ever Previously Lead?],G4599,Table15[Customer-Owned Portion],O4599),Table15[Unique ID],0),0)))</f>
        <v/>
      </c>
      <c r="X4599"/>
    </row>
    <row r="4600" spans="2:24" x14ac:dyDescent="0.35">
      <c r="B4600" s="146"/>
      <c r="C4600" s="31"/>
      <c r="D4600" s="31"/>
      <c r="E4600" s="44"/>
      <c r="F4600" s="43"/>
      <c r="G4600" s="84"/>
      <c r="H4600" s="31"/>
      <c r="I4600" s="31"/>
      <c r="J4600" s="84"/>
      <c r="K4600" s="31"/>
      <c r="L4600" s="31"/>
      <c r="M4600" s="169"/>
      <c r="N4600" s="148"/>
      <c r="O4600" s="106"/>
      <c r="P4600" s="43"/>
      <c r="Q4600" s="31"/>
      <c r="R4600" s="84"/>
      <c r="S4600" s="31"/>
      <c r="T4600" s="31"/>
      <c r="U4600" s="169"/>
      <c r="V4600" s="150"/>
      <c r="W4600" s="141" t="str" cm="1">
        <f t="array" ref="W4600">IF(SUM(LEN(B4600:V4600))=0,"",IF(OR(OR(ISBLANK(F4600),SUM(LEN(C4600),LEN(D4600))=0),AND(NOT(E4600="Unknown"),ISBLANK(J4600)),AND(NOT(O4600="Unknown"),ISBLANK(R4600))),"Missing Information", INDEX(Table15[Entire Service Line Classification], MATCH(SUMIFS(Table15[Unique ID],Table15[System-Owned Portion],E4600,Table15[If Material Anything Other than "Lead" in Column E,Was Material Ever Previously Lead?],G4600,Table15[Customer-Owned Portion],O4600),Table15[Unique ID],0),0)))</f>
        <v/>
      </c>
      <c r="X4600"/>
    </row>
    <row r="4601" spans="2:24" x14ac:dyDescent="0.35">
      <c r="B4601" s="146"/>
      <c r="C4601" s="31"/>
      <c r="D4601" s="31"/>
      <c r="E4601" s="44"/>
      <c r="F4601" s="43"/>
      <c r="G4601" s="84"/>
      <c r="H4601" s="31"/>
      <c r="I4601" s="31"/>
      <c r="J4601" s="84"/>
      <c r="K4601" s="31"/>
      <c r="L4601" s="31"/>
      <c r="M4601" s="169"/>
      <c r="N4601" s="148"/>
      <c r="O4601" s="106"/>
      <c r="P4601" s="43"/>
      <c r="Q4601" s="31"/>
      <c r="R4601" s="84"/>
      <c r="S4601" s="31"/>
      <c r="T4601" s="31"/>
      <c r="U4601" s="169"/>
      <c r="V4601" s="150"/>
      <c r="W4601" s="141" t="str" cm="1">
        <f t="array" ref="W4601">IF(SUM(LEN(B4601:V4601))=0,"",IF(OR(OR(ISBLANK(F4601),SUM(LEN(C4601),LEN(D4601))=0),AND(NOT(E4601="Unknown"),ISBLANK(J4601)),AND(NOT(O4601="Unknown"),ISBLANK(R4601))),"Missing Information", INDEX(Table15[Entire Service Line Classification], MATCH(SUMIFS(Table15[Unique ID],Table15[System-Owned Portion],E4601,Table15[If Material Anything Other than "Lead" in Column E,Was Material Ever Previously Lead?],G4601,Table15[Customer-Owned Portion],O4601),Table15[Unique ID],0),0)))</f>
        <v/>
      </c>
      <c r="X4601"/>
    </row>
    <row r="4602" spans="2:24" x14ac:dyDescent="0.35">
      <c r="B4602" s="146"/>
      <c r="C4602" s="31"/>
      <c r="D4602" s="31"/>
      <c r="E4602" s="44"/>
      <c r="F4602" s="43"/>
      <c r="G4602" s="84"/>
      <c r="H4602" s="31"/>
      <c r="I4602" s="31"/>
      <c r="J4602" s="84"/>
      <c r="K4602" s="31"/>
      <c r="L4602" s="31"/>
      <c r="M4602" s="169"/>
      <c r="N4602" s="148"/>
      <c r="O4602" s="106"/>
      <c r="P4602" s="43"/>
      <c r="Q4602" s="31"/>
      <c r="R4602" s="84"/>
      <c r="S4602" s="31"/>
      <c r="T4602" s="31"/>
      <c r="U4602" s="169"/>
      <c r="V4602" s="150"/>
      <c r="W4602" s="141" t="str" cm="1">
        <f t="array" ref="W4602">IF(SUM(LEN(B4602:V4602))=0,"",IF(OR(OR(ISBLANK(F4602),SUM(LEN(C4602),LEN(D4602))=0),AND(NOT(E4602="Unknown"),ISBLANK(J4602)),AND(NOT(O4602="Unknown"),ISBLANK(R4602))),"Missing Information", INDEX(Table15[Entire Service Line Classification], MATCH(SUMIFS(Table15[Unique ID],Table15[System-Owned Portion],E4602,Table15[If Material Anything Other than "Lead" in Column E,Was Material Ever Previously Lead?],G4602,Table15[Customer-Owned Portion],O4602),Table15[Unique ID],0),0)))</f>
        <v/>
      </c>
      <c r="X4602"/>
    </row>
    <row r="4603" spans="2:24" x14ac:dyDescent="0.35">
      <c r="B4603" s="146"/>
      <c r="C4603" s="31"/>
      <c r="D4603" s="31"/>
      <c r="E4603" s="44"/>
      <c r="F4603" s="43"/>
      <c r="G4603" s="84"/>
      <c r="H4603" s="31"/>
      <c r="I4603" s="31"/>
      <c r="J4603" s="84"/>
      <c r="K4603" s="31"/>
      <c r="L4603" s="31"/>
      <c r="M4603" s="169"/>
      <c r="N4603" s="148"/>
      <c r="O4603" s="106"/>
      <c r="P4603" s="43"/>
      <c r="Q4603" s="31"/>
      <c r="R4603" s="84"/>
      <c r="S4603" s="31"/>
      <c r="T4603" s="31"/>
      <c r="U4603" s="169"/>
      <c r="V4603" s="150"/>
      <c r="W4603" s="141" t="str" cm="1">
        <f t="array" ref="W4603">IF(SUM(LEN(B4603:V4603))=0,"",IF(OR(OR(ISBLANK(F4603),SUM(LEN(C4603),LEN(D4603))=0),AND(NOT(E4603="Unknown"),ISBLANK(J4603)),AND(NOT(O4603="Unknown"),ISBLANK(R4603))),"Missing Information", INDEX(Table15[Entire Service Line Classification], MATCH(SUMIFS(Table15[Unique ID],Table15[System-Owned Portion],E4603,Table15[If Material Anything Other than "Lead" in Column E,Was Material Ever Previously Lead?],G4603,Table15[Customer-Owned Portion],O4603),Table15[Unique ID],0),0)))</f>
        <v/>
      </c>
      <c r="X4603"/>
    </row>
    <row r="4604" spans="2:24" x14ac:dyDescent="0.35">
      <c r="B4604" s="146"/>
      <c r="C4604" s="31"/>
      <c r="D4604" s="31"/>
      <c r="E4604" s="44"/>
      <c r="F4604" s="43"/>
      <c r="G4604" s="84"/>
      <c r="H4604" s="31"/>
      <c r="I4604" s="31"/>
      <c r="J4604" s="84"/>
      <c r="K4604" s="31"/>
      <c r="L4604" s="31"/>
      <c r="M4604" s="169"/>
      <c r="N4604" s="148"/>
      <c r="O4604" s="106"/>
      <c r="P4604" s="43"/>
      <c r="Q4604" s="31"/>
      <c r="R4604" s="84"/>
      <c r="S4604" s="31"/>
      <c r="T4604" s="31"/>
      <c r="U4604" s="169"/>
      <c r="V4604" s="150"/>
      <c r="W4604" s="141" t="str" cm="1">
        <f t="array" ref="W4604">IF(SUM(LEN(B4604:V4604))=0,"",IF(OR(OR(ISBLANK(F4604),SUM(LEN(C4604),LEN(D4604))=0),AND(NOT(E4604="Unknown"),ISBLANK(J4604)),AND(NOT(O4604="Unknown"),ISBLANK(R4604))),"Missing Information", INDEX(Table15[Entire Service Line Classification], MATCH(SUMIFS(Table15[Unique ID],Table15[System-Owned Portion],E4604,Table15[If Material Anything Other than "Lead" in Column E,Was Material Ever Previously Lead?],G4604,Table15[Customer-Owned Portion],O4604),Table15[Unique ID],0),0)))</f>
        <v/>
      </c>
      <c r="X4604"/>
    </row>
    <row r="4605" spans="2:24" x14ac:dyDescent="0.35">
      <c r="B4605" s="146"/>
      <c r="C4605" s="31"/>
      <c r="D4605" s="31"/>
      <c r="E4605" s="44"/>
      <c r="F4605" s="43"/>
      <c r="G4605" s="84"/>
      <c r="H4605" s="31"/>
      <c r="I4605" s="31"/>
      <c r="J4605" s="84"/>
      <c r="K4605" s="31"/>
      <c r="L4605" s="31"/>
      <c r="M4605" s="169"/>
      <c r="N4605" s="148"/>
      <c r="O4605" s="106"/>
      <c r="P4605" s="43"/>
      <c r="Q4605" s="31"/>
      <c r="R4605" s="84"/>
      <c r="S4605" s="31"/>
      <c r="T4605" s="31"/>
      <c r="U4605" s="169"/>
      <c r="V4605" s="150"/>
      <c r="W4605" s="141" t="str" cm="1">
        <f t="array" ref="W4605">IF(SUM(LEN(B4605:V4605))=0,"",IF(OR(OR(ISBLANK(F4605),SUM(LEN(C4605),LEN(D4605))=0),AND(NOT(E4605="Unknown"),ISBLANK(J4605)),AND(NOT(O4605="Unknown"),ISBLANK(R4605))),"Missing Information", INDEX(Table15[Entire Service Line Classification], MATCH(SUMIFS(Table15[Unique ID],Table15[System-Owned Portion],E4605,Table15[If Material Anything Other than "Lead" in Column E,Was Material Ever Previously Lead?],G4605,Table15[Customer-Owned Portion],O4605),Table15[Unique ID],0),0)))</f>
        <v/>
      </c>
      <c r="X4605"/>
    </row>
    <row r="4606" spans="2:24" x14ac:dyDescent="0.35">
      <c r="B4606" s="146"/>
      <c r="C4606" s="31"/>
      <c r="D4606" s="31"/>
      <c r="E4606" s="44"/>
      <c r="F4606" s="43"/>
      <c r="G4606" s="84"/>
      <c r="H4606" s="31"/>
      <c r="I4606" s="31"/>
      <c r="J4606" s="84"/>
      <c r="K4606" s="31"/>
      <c r="L4606" s="31"/>
      <c r="M4606" s="169"/>
      <c r="N4606" s="148"/>
      <c r="O4606" s="106"/>
      <c r="P4606" s="43"/>
      <c r="Q4606" s="31"/>
      <c r="R4606" s="84"/>
      <c r="S4606" s="31"/>
      <c r="T4606" s="31"/>
      <c r="U4606" s="169"/>
      <c r="V4606" s="150"/>
      <c r="W4606" s="141" t="str" cm="1">
        <f t="array" ref="W4606">IF(SUM(LEN(B4606:V4606))=0,"",IF(OR(OR(ISBLANK(F4606),SUM(LEN(C4606),LEN(D4606))=0),AND(NOT(E4606="Unknown"),ISBLANK(J4606)),AND(NOT(O4606="Unknown"),ISBLANK(R4606))),"Missing Information", INDEX(Table15[Entire Service Line Classification], MATCH(SUMIFS(Table15[Unique ID],Table15[System-Owned Portion],E4606,Table15[If Material Anything Other than "Lead" in Column E,Was Material Ever Previously Lead?],G4606,Table15[Customer-Owned Portion],O4606),Table15[Unique ID],0),0)))</f>
        <v/>
      </c>
      <c r="X4606"/>
    </row>
    <row r="4607" spans="2:24" x14ac:dyDescent="0.35">
      <c r="B4607" s="146"/>
      <c r="C4607" s="31"/>
      <c r="D4607" s="31"/>
      <c r="E4607" s="44"/>
      <c r="F4607" s="43"/>
      <c r="G4607" s="84"/>
      <c r="H4607" s="31"/>
      <c r="I4607" s="31"/>
      <c r="J4607" s="84"/>
      <c r="K4607" s="31"/>
      <c r="L4607" s="31"/>
      <c r="M4607" s="169"/>
      <c r="N4607" s="148"/>
      <c r="O4607" s="106"/>
      <c r="P4607" s="43"/>
      <c r="Q4607" s="31"/>
      <c r="R4607" s="84"/>
      <c r="S4607" s="31"/>
      <c r="T4607" s="31"/>
      <c r="U4607" s="169"/>
      <c r="V4607" s="150"/>
      <c r="W4607" s="141" t="str" cm="1">
        <f t="array" ref="W4607">IF(SUM(LEN(B4607:V4607))=0,"",IF(OR(OR(ISBLANK(F4607),SUM(LEN(C4607),LEN(D4607))=0),AND(NOT(E4607="Unknown"),ISBLANK(J4607)),AND(NOT(O4607="Unknown"),ISBLANK(R4607))),"Missing Information", INDEX(Table15[Entire Service Line Classification], MATCH(SUMIFS(Table15[Unique ID],Table15[System-Owned Portion],E4607,Table15[If Material Anything Other than "Lead" in Column E,Was Material Ever Previously Lead?],G4607,Table15[Customer-Owned Portion],O4607),Table15[Unique ID],0),0)))</f>
        <v/>
      </c>
      <c r="X4607"/>
    </row>
    <row r="4608" spans="2:24" x14ac:dyDescent="0.35">
      <c r="B4608" s="146"/>
      <c r="C4608" s="31"/>
      <c r="D4608" s="31"/>
      <c r="E4608" s="44"/>
      <c r="F4608" s="43"/>
      <c r="G4608" s="84"/>
      <c r="H4608" s="31"/>
      <c r="I4608" s="31"/>
      <c r="J4608" s="84"/>
      <c r="K4608" s="31"/>
      <c r="L4608" s="31"/>
      <c r="M4608" s="169"/>
      <c r="N4608" s="148"/>
      <c r="O4608" s="106"/>
      <c r="P4608" s="43"/>
      <c r="Q4608" s="31"/>
      <c r="R4608" s="84"/>
      <c r="S4608" s="31"/>
      <c r="T4608" s="31"/>
      <c r="U4608" s="169"/>
      <c r="V4608" s="150"/>
      <c r="W4608" s="141" t="str" cm="1">
        <f t="array" ref="W4608">IF(SUM(LEN(B4608:V4608))=0,"",IF(OR(OR(ISBLANK(F4608),SUM(LEN(C4608),LEN(D4608))=0),AND(NOT(E4608="Unknown"),ISBLANK(J4608)),AND(NOT(O4608="Unknown"),ISBLANK(R4608))),"Missing Information", INDEX(Table15[Entire Service Line Classification], MATCH(SUMIFS(Table15[Unique ID],Table15[System-Owned Portion],E4608,Table15[If Material Anything Other than "Lead" in Column E,Was Material Ever Previously Lead?],G4608,Table15[Customer-Owned Portion],O4608),Table15[Unique ID],0),0)))</f>
        <v/>
      </c>
      <c r="X4608"/>
    </row>
    <row r="4609" spans="2:24" x14ac:dyDescent="0.35">
      <c r="B4609" s="146"/>
      <c r="C4609" s="31"/>
      <c r="D4609" s="31"/>
      <c r="E4609" s="44"/>
      <c r="F4609" s="43"/>
      <c r="G4609" s="84"/>
      <c r="H4609" s="31"/>
      <c r="I4609" s="31"/>
      <c r="J4609" s="84"/>
      <c r="K4609" s="31"/>
      <c r="L4609" s="31"/>
      <c r="M4609" s="169"/>
      <c r="N4609" s="148"/>
      <c r="O4609" s="106"/>
      <c r="P4609" s="43"/>
      <c r="Q4609" s="31"/>
      <c r="R4609" s="84"/>
      <c r="S4609" s="31"/>
      <c r="T4609" s="31"/>
      <c r="U4609" s="169"/>
      <c r="V4609" s="150"/>
      <c r="W4609" s="141" t="str" cm="1">
        <f t="array" ref="W4609">IF(SUM(LEN(B4609:V4609))=0,"",IF(OR(OR(ISBLANK(F4609),SUM(LEN(C4609),LEN(D4609))=0),AND(NOT(E4609="Unknown"),ISBLANK(J4609)),AND(NOT(O4609="Unknown"),ISBLANK(R4609))),"Missing Information", INDEX(Table15[Entire Service Line Classification], MATCH(SUMIFS(Table15[Unique ID],Table15[System-Owned Portion],E4609,Table15[If Material Anything Other than "Lead" in Column E,Was Material Ever Previously Lead?],G4609,Table15[Customer-Owned Portion],O4609),Table15[Unique ID],0),0)))</f>
        <v/>
      </c>
      <c r="X4609"/>
    </row>
    <row r="4610" spans="2:24" x14ac:dyDescent="0.35">
      <c r="B4610" s="146"/>
      <c r="C4610" s="31"/>
      <c r="D4610" s="31"/>
      <c r="E4610" s="44"/>
      <c r="F4610" s="43"/>
      <c r="G4610" s="84"/>
      <c r="H4610" s="31"/>
      <c r="I4610" s="31"/>
      <c r="J4610" s="84"/>
      <c r="K4610" s="31"/>
      <c r="L4610" s="31"/>
      <c r="M4610" s="169"/>
      <c r="N4610" s="148"/>
      <c r="O4610" s="106"/>
      <c r="P4610" s="43"/>
      <c r="Q4610" s="31"/>
      <c r="R4610" s="84"/>
      <c r="S4610" s="31"/>
      <c r="T4610" s="31"/>
      <c r="U4610" s="169"/>
      <c r="V4610" s="150"/>
      <c r="W4610" s="141" t="str" cm="1">
        <f t="array" ref="W4610">IF(SUM(LEN(B4610:V4610))=0,"",IF(OR(OR(ISBLANK(F4610),SUM(LEN(C4610),LEN(D4610))=0),AND(NOT(E4610="Unknown"),ISBLANK(J4610)),AND(NOT(O4610="Unknown"),ISBLANK(R4610))),"Missing Information", INDEX(Table15[Entire Service Line Classification], MATCH(SUMIFS(Table15[Unique ID],Table15[System-Owned Portion],E4610,Table15[If Material Anything Other than "Lead" in Column E,Was Material Ever Previously Lead?],G4610,Table15[Customer-Owned Portion],O4610),Table15[Unique ID],0),0)))</f>
        <v/>
      </c>
      <c r="X4610"/>
    </row>
    <row r="4611" spans="2:24" x14ac:dyDescent="0.35">
      <c r="B4611" s="146"/>
      <c r="C4611" s="31"/>
      <c r="D4611" s="31"/>
      <c r="E4611" s="44"/>
      <c r="F4611" s="43"/>
      <c r="G4611" s="84"/>
      <c r="H4611" s="31"/>
      <c r="I4611" s="31"/>
      <c r="J4611" s="84"/>
      <c r="K4611" s="31"/>
      <c r="L4611" s="31"/>
      <c r="M4611" s="169"/>
      <c r="N4611" s="148"/>
      <c r="O4611" s="106"/>
      <c r="P4611" s="43"/>
      <c r="Q4611" s="31"/>
      <c r="R4611" s="84"/>
      <c r="S4611" s="31"/>
      <c r="T4611" s="31"/>
      <c r="U4611" s="169"/>
      <c r="V4611" s="150"/>
      <c r="W4611" s="141" t="str" cm="1">
        <f t="array" ref="W4611">IF(SUM(LEN(B4611:V4611))=0,"",IF(OR(OR(ISBLANK(F4611),SUM(LEN(C4611),LEN(D4611))=0),AND(NOT(E4611="Unknown"),ISBLANK(J4611)),AND(NOT(O4611="Unknown"),ISBLANK(R4611))),"Missing Information", INDEX(Table15[Entire Service Line Classification], MATCH(SUMIFS(Table15[Unique ID],Table15[System-Owned Portion],E4611,Table15[If Material Anything Other than "Lead" in Column E,Was Material Ever Previously Lead?],G4611,Table15[Customer-Owned Portion],O4611),Table15[Unique ID],0),0)))</f>
        <v/>
      </c>
      <c r="X4611"/>
    </row>
    <row r="4612" spans="2:24" x14ac:dyDescent="0.35">
      <c r="B4612" s="146"/>
      <c r="C4612" s="31"/>
      <c r="D4612" s="31"/>
      <c r="E4612" s="44"/>
      <c r="F4612" s="43"/>
      <c r="G4612" s="84"/>
      <c r="H4612" s="31"/>
      <c r="I4612" s="31"/>
      <c r="J4612" s="84"/>
      <c r="K4612" s="31"/>
      <c r="L4612" s="31"/>
      <c r="M4612" s="169"/>
      <c r="N4612" s="148"/>
      <c r="O4612" s="106"/>
      <c r="P4612" s="43"/>
      <c r="Q4612" s="31"/>
      <c r="R4612" s="84"/>
      <c r="S4612" s="31"/>
      <c r="T4612" s="31"/>
      <c r="U4612" s="169"/>
      <c r="V4612" s="150"/>
      <c r="W4612" s="141" t="str" cm="1">
        <f t="array" ref="W4612">IF(SUM(LEN(B4612:V4612))=0,"",IF(OR(OR(ISBLANK(F4612),SUM(LEN(C4612),LEN(D4612))=0),AND(NOT(E4612="Unknown"),ISBLANK(J4612)),AND(NOT(O4612="Unknown"),ISBLANK(R4612))),"Missing Information", INDEX(Table15[Entire Service Line Classification], MATCH(SUMIFS(Table15[Unique ID],Table15[System-Owned Portion],E4612,Table15[If Material Anything Other than "Lead" in Column E,Was Material Ever Previously Lead?],G4612,Table15[Customer-Owned Portion],O4612),Table15[Unique ID],0),0)))</f>
        <v/>
      </c>
      <c r="X4612"/>
    </row>
    <row r="4613" spans="2:24" x14ac:dyDescent="0.35">
      <c r="B4613" s="146"/>
      <c r="C4613" s="31"/>
      <c r="D4613" s="31"/>
      <c r="E4613" s="44"/>
      <c r="F4613" s="43"/>
      <c r="G4613" s="84"/>
      <c r="H4613" s="31"/>
      <c r="I4613" s="31"/>
      <c r="J4613" s="84"/>
      <c r="K4613" s="31"/>
      <c r="L4613" s="31"/>
      <c r="M4613" s="169"/>
      <c r="N4613" s="148"/>
      <c r="O4613" s="106"/>
      <c r="P4613" s="43"/>
      <c r="Q4613" s="31"/>
      <c r="R4613" s="84"/>
      <c r="S4613" s="31"/>
      <c r="T4613" s="31"/>
      <c r="U4613" s="169"/>
      <c r="V4613" s="150"/>
      <c r="W4613" s="141" t="str" cm="1">
        <f t="array" ref="W4613">IF(SUM(LEN(B4613:V4613))=0,"",IF(OR(OR(ISBLANK(F4613),SUM(LEN(C4613),LEN(D4613))=0),AND(NOT(E4613="Unknown"),ISBLANK(J4613)),AND(NOT(O4613="Unknown"),ISBLANK(R4613))),"Missing Information", INDEX(Table15[Entire Service Line Classification], MATCH(SUMIFS(Table15[Unique ID],Table15[System-Owned Portion],E4613,Table15[If Material Anything Other than "Lead" in Column E,Was Material Ever Previously Lead?],G4613,Table15[Customer-Owned Portion],O4613),Table15[Unique ID],0),0)))</f>
        <v/>
      </c>
      <c r="X4613"/>
    </row>
    <row r="4614" spans="2:24" x14ac:dyDescent="0.35">
      <c r="B4614" s="146"/>
      <c r="C4614" s="31"/>
      <c r="D4614" s="31"/>
      <c r="E4614" s="44"/>
      <c r="F4614" s="43"/>
      <c r="G4614" s="84"/>
      <c r="H4614" s="31"/>
      <c r="I4614" s="31"/>
      <c r="J4614" s="84"/>
      <c r="K4614" s="31"/>
      <c r="L4614" s="31"/>
      <c r="M4614" s="169"/>
      <c r="N4614" s="148"/>
      <c r="O4614" s="106"/>
      <c r="P4614" s="43"/>
      <c r="Q4614" s="31"/>
      <c r="R4614" s="84"/>
      <c r="S4614" s="31"/>
      <c r="T4614" s="31"/>
      <c r="U4614" s="169"/>
      <c r="V4614" s="150"/>
      <c r="W4614" s="141" t="str" cm="1">
        <f t="array" ref="W4614">IF(SUM(LEN(B4614:V4614))=0,"",IF(OR(OR(ISBLANK(F4614),SUM(LEN(C4614),LEN(D4614))=0),AND(NOT(E4614="Unknown"),ISBLANK(J4614)),AND(NOT(O4614="Unknown"),ISBLANK(R4614))),"Missing Information", INDEX(Table15[Entire Service Line Classification], MATCH(SUMIFS(Table15[Unique ID],Table15[System-Owned Portion],E4614,Table15[If Material Anything Other than "Lead" in Column E,Was Material Ever Previously Lead?],G4614,Table15[Customer-Owned Portion],O4614),Table15[Unique ID],0),0)))</f>
        <v/>
      </c>
      <c r="X4614"/>
    </row>
    <row r="4615" spans="2:24" x14ac:dyDescent="0.35">
      <c r="B4615" s="146"/>
      <c r="C4615" s="31"/>
      <c r="D4615" s="31"/>
      <c r="E4615" s="44"/>
      <c r="F4615" s="43"/>
      <c r="G4615" s="84"/>
      <c r="H4615" s="31"/>
      <c r="I4615" s="31"/>
      <c r="J4615" s="84"/>
      <c r="K4615" s="31"/>
      <c r="L4615" s="31"/>
      <c r="M4615" s="169"/>
      <c r="N4615" s="148"/>
      <c r="O4615" s="106"/>
      <c r="P4615" s="43"/>
      <c r="Q4615" s="31"/>
      <c r="R4615" s="84"/>
      <c r="S4615" s="31"/>
      <c r="T4615" s="31"/>
      <c r="U4615" s="169"/>
      <c r="V4615" s="150"/>
      <c r="W4615" s="141" t="str" cm="1">
        <f t="array" ref="W4615">IF(SUM(LEN(B4615:V4615))=0,"",IF(OR(OR(ISBLANK(F4615),SUM(LEN(C4615),LEN(D4615))=0),AND(NOT(E4615="Unknown"),ISBLANK(J4615)),AND(NOT(O4615="Unknown"),ISBLANK(R4615))),"Missing Information", INDEX(Table15[Entire Service Line Classification], MATCH(SUMIFS(Table15[Unique ID],Table15[System-Owned Portion],E4615,Table15[If Material Anything Other than "Lead" in Column E,Was Material Ever Previously Lead?],G4615,Table15[Customer-Owned Portion],O4615),Table15[Unique ID],0),0)))</f>
        <v/>
      </c>
      <c r="X4615"/>
    </row>
    <row r="4616" spans="2:24" x14ac:dyDescent="0.35">
      <c r="B4616" s="146"/>
      <c r="C4616" s="31"/>
      <c r="D4616" s="31"/>
      <c r="E4616" s="44"/>
      <c r="F4616" s="43"/>
      <c r="G4616" s="84"/>
      <c r="H4616" s="31"/>
      <c r="I4616" s="31"/>
      <c r="J4616" s="84"/>
      <c r="K4616" s="31"/>
      <c r="L4616" s="31"/>
      <c r="M4616" s="169"/>
      <c r="N4616" s="148"/>
      <c r="O4616" s="106"/>
      <c r="P4616" s="43"/>
      <c r="Q4616" s="31"/>
      <c r="R4616" s="84"/>
      <c r="S4616" s="31"/>
      <c r="T4616" s="31"/>
      <c r="U4616" s="169"/>
      <c r="V4616" s="150"/>
      <c r="W4616" s="141" t="str" cm="1">
        <f t="array" ref="W4616">IF(SUM(LEN(B4616:V4616))=0,"",IF(OR(OR(ISBLANK(F4616),SUM(LEN(C4616),LEN(D4616))=0),AND(NOT(E4616="Unknown"),ISBLANK(J4616)),AND(NOT(O4616="Unknown"),ISBLANK(R4616))),"Missing Information", INDEX(Table15[Entire Service Line Classification], MATCH(SUMIFS(Table15[Unique ID],Table15[System-Owned Portion],E4616,Table15[If Material Anything Other than "Lead" in Column E,Was Material Ever Previously Lead?],G4616,Table15[Customer-Owned Portion],O4616),Table15[Unique ID],0),0)))</f>
        <v/>
      </c>
      <c r="X4616"/>
    </row>
    <row r="4617" spans="2:24" x14ac:dyDescent="0.35">
      <c r="B4617" s="146"/>
      <c r="C4617" s="31"/>
      <c r="D4617" s="31"/>
      <c r="E4617" s="44"/>
      <c r="F4617" s="43"/>
      <c r="G4617" s="84"/>
      <c r="H4617" s="31"/>
      <c r="I4617" s="31"/>
      <c r="J4617" s="84"/>
      <c r="K4617" s="31"/>
      <c r="L4617" s="31"/>
      <c r="M4617" s="169"/>
      <c r="N4617" s="148"/>
      <c r="O4617" s="106"/>
      <c r="P4617" s="43"/>
      <c r="Q4617" s="31"/>
      <c r="R4617" s="84"/>
      <c r="S4617" s="31"/>
      <c r="T4617" s="31"/>
      <c r="U4617" s="169"/>
      <c r="V4617" s="150"/>
      <c r="W4617" s="141" t="str" cm="1">
        <f t="array" ref="W4617">IF(SUM(LEN(B4617:V4617))=0,"",IF(OR(OR(ISBLANK(F4617),SUM(LEN(C4617),LEN(D4617))=0),AND(NOT(E4617="Unknown"),ISBLANK(J4617)),AND(NOT(O4617="Unknown"),ISBLANK(R4617))),"Missing Information", INDEX(Table15[Entire Service Line Classification], MATCH(SUMIFS(Table15[Unique ID],Table15[System-Owned Portion],E4617,Table15[If Material Anything Other than "Lead" in Column E,Was Material Ever Previously Lead?],G4617,Table15[Customer-Owned Portion],O4617),Table15[Unique ID],0),0)))</f>
        <v/>
      </c>
      <c r="X4617"/>
    </row>
    <row r="4618" spans="2:24" x14ac:dyDescent="0.35">
      <c r="B4618" s="146"/>
      <c r="C4618" s="31"/>
      <c r="D4618" s="31"/>
      <c r="E4618" s="44"/>
      <c r="F4618" s="43"/>
      <c r="G4618" s="84"/>
      <c r="H4618" s="31"/>
      <c r="I4618" s="31"/>
      <c r="J4618" s="84"/>
      <c r="K4618" s="31"/>
      <c r="L4618" s="31"/>
      <c r="M4618" s="169"/>
      <c r="N4618" s="148"/>
      <c r="O4618" s="106"/>
      <c r="P4618" s="43"/>
      <c r="Q4618" s="31"/>
      <c r="R4618" s="84"/>
      <c r="S4618" s="31"/>
      <c r="T4618" s="31"/>
      <c r="U4618" s="169"/>
      <c r="V4618" s="150"/>
      <c r="W4618" s="141" t="str" cm="1">
        <f t="array" ref="W4618">IF(SUM(LEN(B4618:V4618))=0,"",IF(OR(OR(ISBLANK(F4618),SUM(LEN(C4618),LEN(D4618))=0),AND(NOT(E4618="Unknown"),ISBLANK(J4618)),AND(NOT(O4618="Unknown"),ISBLANK(R4618))),"Missing Information", INDEX(Table15[Entire Service Line Classification], MATCH(SUMIFS(Table15[Unique ID],Table15[System-Owned Portion],E4618,Table15[If Material Anything Other than "Lead" in Column E,Was Material Ever Previously Lead?],G4618,Table15[Customer-Owned Portion],O4618),Table15[Unique ID],0),0)))</f>
        <v/>
      </c>
      <c r="X4618"/>
    </row>
    <row r="4619" spans="2:24" x14ac:dyDescent="0.35">
      <c r="B4619" s="146"/>
      <c r="C4619" s="31"/>
      <c r="D4619" s="31"/>
      <c r="E4619" s="44"/>
      <c r="F4619" s="43"/>
      <c r="G4619" s="84"/>
      <c r="H4619" s="31"/>
      <c r="I4619" s="31"/>
      <c r="J4619" s="84"/>
      <c r="K4619" s="31"/>
      <c r="L4619" s="31"/>
      <c r="M4619" s="169"/>
      <c r="N4619" s="148"/>
      <c r="O4619" s="106"/>
      <c r="P4619" s="43"/>
      <c r="Q4619" s="31"/>
      <c r="R4619" s="84"/>
      <c r="S4619" s="31"/>
      <c r="T4619" s="31"/>
      <c r="U4619" s="169"/>
      <c r="V4619" s="150"/>
      <c r="W4619" s="141" t="str" cm="1">
        <f t="array" ref="W4619">IF(SUM(LEN(B4619:V4619))=0,"",IF(OR(OR(ISBLANK(F4619),SUM(LEN(C4619),LEN(D4619))=0),AND(NOT(E4619="Unknown"),ISBLANK(J4619)),AND(NOT(O4619="Unknown"),ISBLANK(R4619))),"Missing Information", INDEX(Table15[Entire Service Line Classification], MATCH(SUMIFS(Table15[Unique ID],Table15[System-Owned Portion],E4619,Table15[If Material Anything Other than "Lead" in Column E,Was Material Ever Previously Lead?],G4619,Table15[Customer-Owned Portion],O4619),Table15[Unique ID],0),0)))</f>
        <v/>
      </c>
      <c r="X4619"/>
    </row>
    <row r="4620" spans="2:24" x14ac:dyDescent="0.35">
      <c r="B4620" s="146"/>
      <c r="C4620" s="31"/>
      <c r="D4620" s="31"/>
      <c r="E4620" s="44"/>
      <c r="F4620" s="43"/>
      <c r="G4620" s="84"/>
      <c r="H4620" s="31"/>
      <c r="I4620" s="31"/>
      <c r="J4620" s="84"/>
      <c r="K4620" s="31"/>
      <c r="L4620" s="31"/>
      <c r="M4620" s="169"/>
      <c r="N4620" s="148"/>
      <c r="O4620" s="106"/>
      <c r="P4620" s="43"/>
      <c r="Q4620" s="31"/>
      <c r="R4620" s="84"/>
      <c r="S4620" s="31"/>
      <c r="T4620" s="31"/>
      <c r="U4620" s="169"/>
      <c r="V4620" s="150"/>
      <c r="W4620" s="141" t="str" cm="1">
        <f t="array" ref="W4620">IF(SUM(LEN(B4620:V4620))=0,"",IF(OR(OR(ISBLANK(F4620),SUM(LEN(C4620),LEN(D4620))=0),AND(NOT(E4620="Unknown"),ISBLANK(J4620)),AND(NOT(O4620="Unknown"),ISBLANK(R4620))),"Missing Information", INDEX(Table15[Entire Service Line Classification], MATCH(SUMIFS(Table15[Unique ID],Table15[System-Owned Portion],E4620,Table15[If Material Anything Other than "Lead" in Column E,Was Material Ever Previously Lead?],G4620,Table15[Customer-Owned Portion],O4620),Table15[Unique ID],0),0)))</f>
        <v/>
      </c>
      <c r="X4620"/>
    </row>
    <row r="4621" spans="2:24" x14ac:dyDescent="0.35">
      <c r="B4621" s="146"/>
      <c r="C4621" s="31"/>
      <c r="D4621" s="31"/>
      <c r="E4621" s="44"/>
      <c r="F4621" s="43"/>
      <c r="G4621" s="84"/>
      <c r="H4621" s="31"/>
      <c r="I4621" s="31"/>
      <c r="J4621" s="84"/>
      <c r="K4621" s="31"/>
      <c r="L4621" s="31"/>
      <c r="M4621" s="169"/>
      <c r="N4621" s="148"/>
      <c r="O4621" s="106"/>
      <c r="P4621" s="43"/>
      <c r="Q4621" s="31"/>
      <c r="R4621" s="84"/>
      <c r="S4621" s="31"/>
      <c r="T4621" s="31"/>
      <c r="U4621" s="169"/>
      <c r="V4621" s="150"/>
      <c r="W4621" s="141" t="str" cm="1">
        <f t="array" ref="W4621">IF(SUM(LEN(B4621:V4621))=0,"",IF(OR(OR(ISBLANK(F4621),SUM(LEN(C4621),LEN(D4621))=0),AND(NOT(E4621="Unknown"),ISBLANK(J4621)),AND(NOT(O4621="Unknown"),ISBLANK(R4621))),"Missing Information", INDEX(Table15[Entire Service Line Classification], MATCH(SUMIFS(Table15[Unique ID],Table15[System-Owned Portion],E4621,Table15[If Material Anything Other than "Lead" in Column E,Was Material Ever Previously Lead?],G4621,Table15[Customer-Owned Portion],O4621),Table15[Unique ID],0),0)))</f>
        <v/>
      </c>
      <c r="X4621"/>
    </row>
    <row r="4622" spans="2:24" x14ac:dyDescent="0.35">
      <c r="B4622" s="146"/>
      <c r="C4622" s="31"/>
      <c r="D4622" s="31"/>
      <c r="E4622" s="44"/>
      <c r="F4622" s="43"/>
      <c r="G4622" s="84"/>
      <c r="H4622" s="31"/>
      <c r="I4622" s="31"/>
      <c r="J4622" s="84"/>
      <c r="K4622" s="31"/>
      <c r="L4622" s="31"/>
      <c r="M4622" s="169"/>
      <c r="N4622" s="148"/>
      <c r="O4622" s="106"/>
      <c r="P4622" s="43"/>
      <c r="Q4622" s="31"/>
      <c r="R4622" s="84"/>
      <c r="S4622" s="31"/>
      <c r="T4622" s="31"/>
      <c r="U4622" s="169"/>
      <c r="V4622" s="150"/>
      <c r="W4622" s="141" t="str" cm="1">
        <f t="array" ref="W4622">IF(SUM(LEN(B4622:V4622))=0,"",IF(OR(OR(ISBLANK(F4622),SUM(LEN(C4622),LEN(D4622))=0),AND(NOT(E4622="Unknown"),ISBLANK(J4622)),AND(NOT(O4622="Unknown"),ISBLANK(R4622))),"Missing Information", INDEX(Table15[Entire Service Line Classification], MATCH(SUMIFS(Table15[Unique ID],Table15[System-Owned Portion],E4622,Table15[If Material Anything Other than "Lead" in Column E,Was Material Ever Previously Lead?],G4622,Table15[Customer-Owned Portion],O4622),Table15[Unique ID],0),0)))</f>
        <v/>
      </c>
      <c r="X4622"/>
    </row>
    <row r="4623" spans="2:24" x14ac:dyDescent="0.35">
      <c r="B4623" s="146"/>
      <c r="C4623" s="31"/>
      <c r="D4623" s="31"/>
      <c r="E4623" s="44"/>
      <c r="F4623" s="43"/>
      <c r="G4623" s="84"/>
      <c r="H4623" s="31"/>
      <c r="I4623" s="31"/>
      <c r="J4623" s="84"/>
      <c r="K4623" s="31"/>
      <c r="L4623" s="31"/>
      <c r="M4623" s="169"/>
      <c r="N4623" s="148"/>
      <c r="O4623" s="106"/>
      <c r="P4623" s="43"/>
      <c r="Q4623" s="31"/>
      <c r="R4623" s="84"/>
      <c r="S4623" s="31"/>
      <c r="T4623" s="31"/>
      <c r="U4623" s="169"/>
      <c r="V4623" s="150"/>
      <c r="W4623" s="141" t="str" cm="1">
        <f t="array" ref="W4623">IF(SUM(LEN(B4623:V4623))=0,"",IF(OR(OR(ISBLANK(F4623),SUM(LEN(C4623),LEN(D4623))=0),AND(NOT(E4623="Unknown"),ISBLANK(J4623)),AND(NOT(O4623="Unknown"),ISBLANK(R4623))),"Missing Information", INDEX(Table15[Entire Service Line Classification], MATCH(SUMIFS(Table15[Unique ID],Table15[System-Owned Portion],E4623,Table15[If Material Anything Other than "Lead" in Column E,Was Material Ever Previously Lead?],G4623,Table15[Customer-Owned Portion],O4623),Table15[Unique ID],0),0)))</f>
        <v/>
      </c>
      <c r="X4623"/>
    </row>
    <row r="4624" spans="2:24" x14ac:dyDescent="0.35">
      <c r="B4624" s="146"/>
      <c r="C4624" s="31"/>
      <c r="D4624" s="31"/>
      <c r="E4624" s="44"/>
      <c r="F4624" s="43"/>
      <c r="G4624" s="84"/>
      <c r="H4624" s="31"/>
      <c r="I4624" s="31"/>
      <c r="J4624" s="84"/>
      <c r="K4624" s="31"/>
      <c r="L4624" s="31"/>
      <c r="M4624" s="169"/>
      <c r="N4624" s="148"/>
      <c r="O4624" s="106"/>
      <c r="P4624" s="43"/>
      <c r="Q4624" s="31"/>
      <c r="R4624" s="84"/>
      <c r="S4624" s="31"/>
      <c r="T4624" s="31"/>
      <c r="U4624" s="169"/>
      <c r="V4624" s="150"/>
      <c r="W4624" s="141" t="str" cm="1">
        <f t="array" ref="W4624">IF(SUM(LEN(B4624:V4624))=0,"",IF(OR(OR(ISBLANK(F4624),SUM(LEN(C4624),LEN(D4624))=0),AND(NOT(E4624="Unknown"),ISBLANK(J4624)),AND(NOT(O4624="Unknown"),ISBLANK(R4624))),"Missing Information", INDEX(Table15[Entire Service Line Classification], MATCH(SUMIFS(Table15[Unique ID],Table15[System-Owned Portion],E4624,Table15[If Material Anything Other than "Lead" in Column E,Was Material Ever Previously Lead?],G4624,Table15[Customer-Owned Portion],O4624),Table15[Unique ID],0),0)))</f>
        <v/>
      </c>
      <c r="X4624"/>
    </row>
    <row r="4625" spans="2:24" x14ac:dyDescent="0.35">
      <c r="B4625" s="146"/>
      <c r="C4625" s="31"/>
      <c r="D4625" s="31"/>
      <c r="E4625" s="44"/>
      <c r="F4625" s="43"/>
      <c r="G4625" s="84"/>
      <c r="H4625" s="31"/>
      <c r="I4625" s="31"/>
      <c r="J4625" s="84"/>
      <c r="K4625" s="31"/>
      <c r="L4625" s="31"/>
      <c r="M4625" s="169"/>
      <c r="N4625" s="148"/>
      <c r="O4625" s="106"/>
      <c r="P4625" s="43"/>
      <c r="Q4625" s="31"/>
      <c r="R4625" s="84"/>
      <c r="S4625" s="31"/>
      <c r="T4625" s="31"/>
      <c r="U4625" s="169"/>
      <c r="V4625" s="150"/>
      <c r="W4625" s="141" t="str" cm="1">
        <f t="array" ref="W4625">IF(SUM(LEN(B4625:V4625))=0,"",IF(OR(OR(ISBLANK(F4625),SUM(LEN(C4625),LEN(D4625))=0),AND(NOT(E4625="Unknown"),ISBLANK(J4625)),AND(NOT(O4625="Unknown"),ISBLANK(R4625))),"Missing Information", INDEX(Table15[Entire Service Line Classification], MATCH(SUMIFS(Table15[Unique ID],Table15[System-Owned Portion],E4625,Table15[If Material Anything Other than "Lead" in Column E,Was Material Ever Previously Lead?],G4625,Table15[Customer-Owned Portion],O4625),Table15[Unique ID],0),0)))</f>
        <v/>
      </c>
      <c r="X4625"/>
    </row>
    <row r="4626" spans="2:24" x14ac:dyDescent="0.35">
      <c r="B4626" s="146"/>
      <c r="C4626" s="31"/>
      <c r="D4626" s="31"/>
      <c r="E4626" s="44"/>
      <c r="F4626" s="43"/>
      <c r="G4626" s="84"/>
      <c r="H4626" s="31"/>
      <c r="I4626" s="31"/>
      <c r="J4626" s="84"/>
      <c r="K4626" s="31"/>
      <c r="L4626" s="31"/>
      <c r="M4626" s="169"/>
      <c r="N4626" s="148"/>
      <c r="O4626" s="106"/>
      <c r="P4626" s="43"/>
      <c r="Q4626" s="31"/>
      <c r="R4626" s="84"/>
      <c r="S4626" s="31"/>
      <c r="T4626" s="31"/>
      <c r="U4626" s="169"/>
      <c r="V4626" s="150"/>
      <c r="W4626" s="141" t="str" cm="1">
        <f t="array" ref="W4626">IF(SUM(LEN(B4626:V4626))=0,"",IF(OR(OR(ISBLANK(F4626),SUM(LEN(C4626),LEN(D4626))=0),AND(NOT(E4626="Unknown"),ISBLANK(J4626)),AND(NOT(O4626="Unknown"),ISBLANK(R4626))),"Missing Information", INDEX(Table15[Entire Service Line Classification], MATCH(SUMIFS(Table15[Unique ID],Table15[System-Owned Portion],E4626,Table15[If Material Anything Other than "Lead" in Column E,Was Material Ever Previously Lead?],G4626,Table15[Customer-Owned Portion],O4626),Table15[Unique ID],0),0)))</f>
        <v/>
      </c>
      <c r="X4626"/>
    </row>
    <row r="4627" spans="2:24" x14ac:dyDescent="0.35">
      <c r="B4627" s="146"/>
      <c r="C4627" s="31"/>
      <c r="D4627" s="31"/>
      <c r="E4627" s="44"/>
      <c r="F4627" s="43"/>
      <c r="G4627" s="84"/>
      <c r="H4627" s="31"/>
      <c r="I4627" s="31"/>
      <c r="J4627" s="84"/>
      <c r="K4627" s="31"/>
      <c r="L4627" s="31"/>
      <c r="M4627" s="169"/>
      <c r="N4627" s="148"/>
      <c r="O4627" s="106"/>
      <c r="P4627" s="43"/>
      <c r="Q4627" s="31"/>
      <c r="R4627" s="84"/>
      <c r="S4627" s="31"/>
      <c r="T4627" s="31"/>
      <c r="U4627" s="169"/>
      <c r="V4627" s="150"/>
      <c r="W4627" s="141" t="str" cm="1">
        <f t="array" ref="W4627">IF(SUM(LEN(B4627:V4627))=0,"",IF(OR(OR(ISBLANK(F4627),SUM(LEN(C4627),LEN(D4627))=0),AND(NOT(E4627="Unknown"),ISBLANK(J4627)),AND(NOT(O4627="Unknown"),ISBLANK(R4627))),"Missing Information", INDEX(Table15[Entire Service Line Classification], MATCH(SUMIFS(Table15[Unique ID],Table15[System-Owned Portion],E4627,Table15[If Material Anything Other than "Lead" in Column E,Was Material Ever Previously Lead?],G4627,Table15[Customer-Owned Portion],O4627),Table15[Unique ID],0),0)))</f>
        <v/>
      </c>
      <c r="X4627"/>
    </row>
    <row r="4628" spans="2:24" x14ac:dyDescent="0.35">
      <c r="B4628" s="146"/>
      <c r="C4628" s="31"/>
      <c r="D4628" s="31"/>
      <c r="E4628" s="44"/>
      <c r="F4628" s="43"/>
      <c r="G4628" s="84"/>
      <c r="H4628" s="31"/>
      <c r="I4628" s="31"/>
      <c r="J4628" s="84"/>
      <c r="K4628" s="31"/>
      <c r="L4628" s="31"/>
      <c r="M4628" s="169"/>
      <c r="N4628" s="148"/>
      <c r="O4628" s="106"/>
      <c r="P4628" s="43"/>
      <c r="Q4628" s="31"/>
      <c r="R4628" s="84"/>
      <c r="S4628" s="31"/>
      <c r="T4628" s="31"/>
      <c r="U4628" s="169"/>
      <c r="V4628" s="150"/>
      <c r="W4628" s="141" t="str" cm="1">
        <f t="array" ref="W4628">IF(SUM(LEN(B4628:V4628))=0,"",IF(OR(OR(ISBLANK(F4628),SUM(LEN(C4628),LEN(D4628))=0),AND(NOT(E4628="Unknown"),ISBLANK(J4628)),AND(NOT(O4628="Unknown"),ISBLANK(R4628))),"Missing Information", INDEX(Table15[Entire Service Line Classification], MATCH(SUMIFS(Table15[Unique ID],Table15[System-Owned Portion],E4628,Table15[If Material Anything Other than "Lead" in Column E,Was Material Ever Previously Lead?],G4628,Table15[Customer-Owned Portion],O4628),Table15[Unique ID],0),0)))</f>
        <v/>
      </c>
      <c r="X4628"/>
    </row>
    <row r="4629" spans="2:24" x14ac:dyDescent="0.35">
      <c r="B4629" s="146"/>
      <c r="C4629" s="31"/>
      <c r="D4629" s="31"/>
      <c r="E4629" s="44"/>
      <c r="F4629" s="43"/>
      <c r="G4629" s="84"/>
      <c r="H4629" s="31"/>
      <c r="I4629" s="31"/>
      <c r="J4629" s="84"/>
      <c r="K4629" s="31"/>
      <c r="L4629" s="31"/>
      <c r="M4629" s="169"/>
      <c r="N4629" s="148"/>
      <c r="O4629" s="106"/>
      <c r="P4629" s="43"/>
      <c r="Q4629" s="31"/>
      <c r="R4629" s="84"/>
      <c r="S4629" s="31"/>
      <c r="T4629" s="31"/>
      <c r="U4629" s="169"/>
      <c r="V4629" s="150"/>
      <c r="W4629" s="141" t="str" cm="1">
        <f t="array" ref="W4629">IF(SUM(LEN(B4629:V4629))=0,"",IF(OR(OR(ISBLANK(F4629),SUM(LEN(C4629),LEN(D4629))=0),AND(NOT(E4629="Unknown"),ISBLANK(J4629)),AND(NOT(O4629="Unknown"),ISBLANK(R4629))),"Missing Information", INDEX(Table15[Entire Service Line Classification], MATCH(SUMIFS(Table15[Unique ID],Table15[System-Owned Portion],E4629,Table15[If Material Anything Other than "Lead" in Column E,Was Material Ever Previously Lead?],G4629,Table15[Customer-Owned Portion],O4629),Table15[Unique ID],0),0)))</f>
        <v/>
      </c>
      <c r="X4629"/>
    </row>
    <row r="4630" spans="2:24" x14ac:dyDescent="0.35">
      <c r="B4630" s="146"/>
      <c r="C4630" s="31"/>
      <c r="D4630" s="31"/>
      <c r="E4630" s="44"/>
      <c r="F4630" s="43"/>
      <c r="G4630" s="84"/>
      <c r="H4630" s="31"/>
      <c r="I4630" s="31"/>
      <c r="J4630" s="84"/>
      <c r="K4630" s="31"/>
      <c r="L4630" s="31"/>
      <c r="M4630" s="169"/>
      <c r="N4630" s="148"/>
      <c r="O4630" s="106"/>
      <c r="P4630" s="43"/>
      <c r="Q4630" s="31"/>
      <c r="R4630" s="84"/>
      <c r="S4630" s="31"/>
      <c r="T4630" s="31"/>
      <c r="U4630" s="169"/>
      <c r="V4630" s="150"/>
      <c r="W4630" s="141" t="str" cm="1">
        <f t="array" ref="W4630">IF(SUM(LEN(B4630:V4630))=0,"",IF(OR(OR(ISBLANK(F4630),SUM(LEN(C4630),LEN(D4630))=0),AND(NOT(E4630="Unknown"),ISBLANK(J4630)),AND(NOT(O4630="Unknown"),ISBLANK(R4630))),"Missing Information", INDEX(Table15[Entire Service Line Classification], MATCH(SUMIFS(Table15[Unique ID],Table15[System-Owned Portion],E4630,Table15[If Material Anything Other than "Lead" in Column E,Was Material Ever Previously Lead?],G4630,Table15[Customer-Owned Portion],O4630),Table15[Unique ID],0),0)))</f>
        <v/>
      </c>
      <c r="X4630"/>
    </row>
    <row r="4631" spans="2:24" x14ac:dyDescent="0.35">
      <c r="B4631" s="146"/>
      <c r="C4631" s="31"/>
      <c r="D4631" s="31"/>
      <c r="E4631" s="44"/>
      <c r="F4631" s="43"/>
      <c r="G4631" s="84"/>
      <c r="H4631" s="31"/>
      <c r="I4631" s="31"/>
      <c r="J4631" s="84"/>
      <c r="K4631" s="31"/>
      <c r="L4631" s="31"/>
      <c r="M4631" s="169"/>
      <c r="N4631" s="148"/>
      <c r="O4631" s="106"/>
      <c r="P4631" s="43"/>
      <c r="Q4631" s="31"/>
      <c r="R4631" s="84"/>
      <c r="S4631" s="31"/>
      <c r="T4631" s="31"/>
      <c r="U4631" s="169"/>
      <c r="V4631" s="150"/>
      <c r="W4631" s="141" t="str" cm="1">
        <f t="array" ref="W4631">IF(SUM(LEN(B4631:V4631))=0,"",IF(OR(OR(ISBLANK(F4631),SUM(LEN(C4631),LEN(D4631))=0),AND(NOT(E4631="Unknown"),ISBLANK(J4631)),AND(NOT(O4631="Unknown"),ISBLANK(R4631))),"Missing Information", INDEX(Table15[Entire Service Line Classification], MATCH(SUMIFS(Table15[Unique ID],Table15[System-Owned Portion],E4631,Table15[If Material Anything Other than "Lead" in Column E,Was Material Ever Previously Lead?],G4631,Table15[Customer-Owned Portion],O4631),Table15[Unique ID],0),0)))</f>
        <v/>
      </c>
      <c r="X4631"/>
    </row>
    <row r="4632" spans="2:24" x14ac:dyDescent="0.35">
      <c r="B4632" s="146"/>
      <c r="C4632" s="31"/>
      <c r="D4632" s="31"/>
      <c r="E4632" s="44"/>
      <c r="F4632" s="43"/>
      <c r="G4632" s="84"/>
      <c r="H4632" s="31"/>
      <c r="I4632" s="31"/>
      <c r="J4632" s="84"/>
      <c r="K4632" s="31"/>
      <c r="L4632" s="31"/>
      <c r="M4632" s="169"/>
      <c r="N4632" s="148"/>
      <c r="O4632" s="106"/>
      <c r="P4632" s="43"/>
      <c r="Q4632" s="31"/>
      <c r="R4632" s="84"/>
      <c r="S4632" s="31"/>
      <c r="T4632" s="31"/>
      <c r="U4632" s="169"/>
      <c r="V4632" s="150"/>
      <c r="W4632" s="141" t="str" cm="1">
        <f t="array" ref="W4632">IF(SUM(LEN(B4632:V4632))=0,"",IF(OR(OR(ISBLANK(F4632),SUM(LEN(C4632),LEN(D4632))=0),AND(NOT(E4632="Unknown"),ISBLANK(J4632)),AND(NOT(O4632="Unknown"),ISBLANK(R4632))),"Missing Information", INDEX(Table15[Entire Service Line Classification], MATCH(SUMIFS(Table15[Unique ID],Table15[System-Owned Portion],E4632,Table15[If Material Anything Other than "Lead" in Column E,Was Material Ever Previously Lead?],G4632,Table15[Customer-Owned Portion],O4632),Table15[Unique ID],0),0)))</f>
        <v/>
      </c>
      <c r="X4632"/>
    </row>
    <row r="4633" spans="2:24" x14ac:dyDescent="0.35">
      <c r="B4633" s="146"/>
      <c r="C4633" s="31"/>
      <c r="D4633" s="31"/>
      <c r="E4633" s="44"/>
      <c r="F4633" s="43"/>
      <c r="G4633" s="84"/>
      <c r="H4633" s="31"/>
      <c r="I4633" s="31"/>
      <c r="J4633" s="84"/>
      <c r="K4633" s="31"/>
      <c r="L4633" s="31"/>
      <c r="M4633" s="169"/>
      <c r="N4633" s="148"/>
      <c r="O4633" s="106"/>
      <c r="P4633" s="43"/>
      <c r="Q4633" s="31"/>
      <c r="R4633" s="84"/>
      <c r="S4633" s="31"/>
      <c r="T4633" s="31"/>
      <c r="U4633" s="169"/>
      <c r="V4633" s="150"/>
      <c r="W4633" s="141" t="str" cm="1">
        <f t="array" ref="W4633">IF(SUM(LEN(B4633:V4633))=0,"",IF(OR(OR(ISBLANK(F4633),SUM(LEN(C4633),LEN(D4633))=0),AND(NOT(E4633="Unknown"),ISBLANK(J4633)),AND(NOT(O4633="Unknown"),ISBLANK(R4633))),"Missing Information", INDEX(Table15[Entire Service Line Classification], MATCH(SUMIFS(Table15[Unique ID],Table15[System-Owned Portion],E4633,Table15[If Material Anything Other than "Lead" in Column E,Was Material Ever Previously Lead?],G4633,Table15[Customer-Owned Portion],O4633),Table15[Unique ID],0),0)))</f>
        <v/>
      </c>
      <c r="X4633"/>
    </row>
    <row r="4634" spans="2:24" x14ac:dyDescent="0.35">
      <c r="B4634" s="146"/>
      <c r="C4634" s="31"/>
      <c r="D4634" s="31"/>
      <c r="E4634" s="44"/>
      <c r="F4634" s="43"/>
      <c r="G4634" s="84"/>
      <c r="H4634" s="31"/>
      <c r="I4634" s="31"/>
      <c r="J4634" s="84"/>
      <c r="K4634" s="31"/>
      <c r="L4634" s="31"/>
      <c r="M4634" s="169"/>
      <c r="N4634" s="148"/>
      <c r="O4634" s="106"/>
      <c r="P4634" s="43"/>
      <c r="Q4634" s="31"/>
      <c r="R4634" s="84"/>
      <c r="S4634" s="31"/>
      <c r="T4634" s="31"/>
      <c r="U4634" s="169"/>
      <c r="V4634" s="150"/>
      <c r="W4634" s="141" t="str" cm="1">
        <f t="array" ref="W4634">IF(SUM(LEN(B4634:V4634))=0,"",IF(OR(OR(ISBLANK(F4634),SUM(LEN(C4634),LEN(D4634))=0),AND(NOT(E4634="Unknown"),ISBLANK(J4634)),AND(NOT(O4634="Unknown"),ISBLANK(R4634))),"Missing Information", INDEX(Table15[Entire Service Line Classification], MATCH(SUMIFS(Table15[Unique ID],Table15[System-Owned Portion],E4634,Table15[If Material Anything Other than "Lead" in Column E,Was Material Ever Previously Lead?],G4634,Table15[Customer-Owned Portion],O4634),Table15[Unique ID],0),0)))</f>
        <v/>
      </c>
      <c r="X4634"/>
    </row>
    <row r="4635" spans="2:24" x14ac:dyDescent="0.35">
      <c r="B4635" s="146"/>
      <c r="C4635" s="31"/>
      <c r="D4635" s="31"/>
      <c r="E4635" s="44"/>
      <c r="F4635" s="43"/>
      <c r="G4635" s="84"/>
      <c r="H4635" s="31"/>
      <c r="I4635" s="31"/>
      <c r="J4635" s="84"/>
      <c r="K4635" s="31"/>
      <c r="L4635" s="31"/>
      <c r="M4635" s="169"/>
      <c r="N4635" s="148"/>
      <c r="O4635" s="106"/>
      <c r="P4635" s="43"/>
      <c r="Q4635" s="31"/>
      <c r="R4635" s="84"/>
      <c r="S4635" s="31"/>
      <c r="T4635" s="31"/>
      <c r="U4635" s="169"/>
      <c r="V4635" s="150"/>
      <c r="W4635" s="141" t="str" cm="1">
        <f t="array" ref="W4635">IF(SUM(LEN(B4635:V4635))=0,"",IF(OR(OR(ISBLANK(F4635),SUM(LEN(C4635),LEN(D4635))=0),AND(NOT(E4635="Unknown"),ISBLANK(J4635)),AND(NOT(O4635="Unknown"),ISBLANK(R4635))),"Missing Information", INDEX(Table15[Entire Service Line Classification], MATCH(SUMIFS(Table15[Unique ID],Table15[System-Owned Portion],E4635,Table15[If Material Anything Other than "Lead" in Column E,Was Material Ever Previously Lead?],G4635,Table15[Customer-Owned Portion],O4635),Table15[Unique ID],0),0)))</f>
        <v/>
      </c>
      <c r="X4635"/>
    </row>
    <row r="4636" spans="2:24" x14ac:dyDescent="0.35">
      <c r="B4636" s="146"/>
      <c r="C4636" s="31"/>
      <c r="D4636" s="31"/>
      <c r="E4636" s="44"/>
      <c r="F4636" s="43"/>
      <c r="G4636" s="84"/>
      <c r="H4636" s="31"/>
      <c r="I4636" s="31"/>
      <c r="J4636" s="84"/>
      <c r="K4636" s="31"/>
      <c r="L4636" s="31"/>
      <c r="M4636" s="169"/>
      <c r="N4636" s="148"/>
      <c r="O4636" s="106"/>
      <c r="P4636" s="43"/>
      <c r="Q4636" s="31"/>
      <c r="R4636" s="84"/>
      <c r="S4636" s="31"/>
      <c r="T4636" s="31"/>
      <c r="U4636" s="169"/>
      <c r="V4636" s="150"/>
      <c r="W4636" s="141" t="str" cm="1">
        <f t="array" ref="W4636">IF(SUM(LEN(B4636:V4636))=0,"",IF(OR(OR(ISBLANK(F4636),SUM(LEN(C4636),LEN(D4636))=0),AND(NOT(E4636="Unknown"),ISBLANK(J4636)),AND(NOT(O4636="Unknown"),ISBLANK(R4636))),"Missing Information", INDEX(Table15[Entire Service Line Classification], MATCH(SUMIFS(Table15[Unique ID],Table15[System-Owned Portion],E4636,Table15[If Material Anything Other than "Lead" in Column E,Was Material Ever Previously Lead?],G4636,Table15[Customer-Owned Portion],O4636),Table15[Unique ID],0),0)))</f>
        <v/>
      </c>
      <c r="X4636"/>
    </row>
    <row r="4637" spans="2:24" x14ac:dyDescent="0.35">
      <c r="B4637" s="146"/>
      <c r="C4637" s="31"/>
      <c r="D4637" s="31"/>
      <c r="E4637" s="44"/>
      <c r="F4637" s="43"/>
      <c r="G4637" s="84"/>
      <c r="H4637" s="31"/>
      <c r="I4637" s="31"/>
      <c r="J4637" s="84"/>
      <c r="K4637" s="31"/>
      <c r="L4637" s="31"/>
      <c r="M4637" s="169"/>
      <c r="N4637" s="148"/>
      <c r="O4637" s="106"/>
      <c r="P4637" s="43"/>
      <c r="Q4637" s="31"/>
      <c r="R4637" s="84"/>
      <c r="S4637" s="31"/>
      <c r="T4637" s="31"/>
      <c r="U4637" s="169"/>
      <c r="V4637" s="150"/>
      <c r="W4637" s="141" t="str" cm="1">
        <f t="array" ref="W4637">IF(SUM(LEN(B4637:V4637))=0,"",IF(OR(OR(ISBLANK(F4637),SUM(LEN(C4637),LEN(D4637))=0),AND(NOT(E4637="Unknown"),ISBLANK(J4637)),AND(NOT(O4637="Unknown"),ISBLANK(R4637))),"Missing Information", INDEX(Table15[Entire Service Line Classification], MATCH(SUMIFS(Table15[Unique ID],Table15[System-Owned Portion],E4637,Table15[If Material Anything Other than "Lead" in Column E,Was Material Ever Previously Lead?],G4637,Table15[Customer-Owned Portion],O4637),Table15[Unique ID],0),0)))</f>
        <v/>
      </c>
      <c r="X4637"/>
    </row>
    <row r="4638" spans="2:24" x14ac:dyDescent="0.35">
      <c r="B4638" s="146"/>
      <c r="C4638" s="31"/>
      <c r="D4638" s="31"/>
      <c r="E4638" s="44"/>
      <c r="F4638" s="43"/>
      <c r="G4638" s="84"/>
      <c r="H4638" s="31"/>
      <c r="I4638" s="31"/>
      <c r="J4638" s="84"/>
      <c r="K4638" s="31"/>
      <c r="L4638" s="31"/>
      <c r="M4638" s="169"/>
      <c r="N4638" s="148"/>
      <c r="O4638" s="106"/>
      <c r="P4638" s="43"/>
      <c r="Q4638" s="31"/>
      <c r="R4638" s="84"/>
      <c r="S4638" s="31"/>
      <c r="T4638" s="31"/>
      <c r="U4638" s="169"/>
      <c r="V4638" s="150"/>
      <c r="W4638" s="141" t="str" cm="1">
        <f t="array" ref="W4638">IF(SUM(LEN(B4638:V4638))=0,"",IF(OR(OR(ISBLANK(F4638),SUM(LEN(C4638),LEN(D4638))=0),AND(NOT(E4638="Unknown"),ISBLANK(J4638)),AND(NOT(O4638="Unknown"),ISBLANK(R4638))),"Missing Information", INDEX(Table15[Entire Service Line Classification], MATCH(SUMIFS(Table15[Unique ID],Table15[System-Owned Portion],E4638,Table15[If Material Anything Other than "Lead" in Column E,Was Material Ever Previously Lead?],G4638,Table15[Customer-Owned Portion],O4638),Table15[Unique ID],0),0)))</f>
        <v/>
      </c>
      <c r="X4638"/>
    </row>
    <row r="4639" spans="2:24" x14ac:dyDescent="0.35">
      <c r="B4639" s="146"/>
      <c r="C4639" s="31"/>
      <c r="D4639" s="31"/>
      <c r="E4639" s="44"/>
      <c r="F4639" s="43"/>
      <c r="G4639" s="84"/>
      <c r="H4639" s="31"/>
      <c r="I4639" s="31"/>
      <c r="J4639" s="84"/>
      <c r="K4639" s="31"/>
      <c r="L4639" s="31"/>
      <c r="M4639" s="169"/>
      <c r="N4639" s="148"/>
      <c r="O4639" s="106"/>
      <c r="P4639" s="43"/>
      <c r="Q4639" s="31"/>
      <c r="R4639" s="84"/>
      <c r="S4639" s="31"/>
      <c r="T4639" s="31"/>
      <c r="U4639" s="169"/>
      <c r="V4639" s="150"/>
      <c r="W4639" s="141" t="str" cm="1">
        <f t="array" ref="W4639">IF(SUM(LEN(B4639:V4639))=0,"",IF(OR(OR(ISBLANK(F4639),SUM(LEN(C4639),LEN(D4639))=0),AND(NOT(E4639="Unknown"),ISBLANK(J4639)),AND(NOT(O4639="Unknown"),ISBLANK(R4639))),"Missing Information", INDEX(Table15[Entire Service Line Classification], MATCH(SUMIFS(Table15[Unique ID],Table15[System-Owned Portion],E4639,Table15[If Material Anything Other than "Lead" in Column E,Was Material Ever Previously Lead?],G4639,Table15[Customer-Owned Portion],O4639),Table15[Unique ID],0),0)))</f>
        <v/>
      </c>
      <c r="X4639"/>
    </row>
    <row r="4640" spans="2:24" x14ac:dyDescent="0.35">
      <c r="B4640" s="146"/>
      <c r="C4640" s="31"/>
      <c r="D4640" s="31"/>
      <c r="E4640" s="44"/>
      <c r="F4640" s="43"/>
      <c r="G4640" s="84"/>
      <c r="H4640" s="31"/>
      <c r="I4640" s="31"/>
      <c r="J4640" s="84"/>
      <c r="K4640" s="31"/>
      <c r="L4640" s="31"/>
      <c r="M4640" s="169"/>
      <c r="N4640" s="148"/>
      <c r="O4640" s="106"/>
      <c r="P4640" s="43"/>
      <c r="Q4640" s="31"/>
      <c r="R4640" s="84"/>
      <c r="S4640" s="31"/>
      <c r="T4640" s="31"/>
      <c r="U4640" s="169"/>
      <c r="V4640" s="150"/>
      <c r="W4640" s="141" t="str" cm="1">
        <f t="array" ref="W4640">IF(SUM(LEN(B4640:V4640))=0,"",IF(OR(OR(ISBLANK(F4640),SUM(LEN(C4640),LEN(D4640))=0),AND(NOT(E4640="Unknown"),ISBLANK(J4640)),AND(NOT(O4640="Unknown"),ISBLANK(R4640))),"Missing Information", INDEX(Table15[Entire Service Line Classification], MATCH(SUMIFS(Table15[Unique ID],Table15[System-Owned Portion],E4640,Table15[If Material Anything Other than "Lead" in Column E,Was Material Ever Previously Lead?],G4640,Table15[Customer-Owned Portion],O4640),Table15[Unique ID],0),0)))</f>
        <v/>
      </c>
      <c r="X4640"/>
    </row>
    <row r="4641" spans="2:24" x14ac:dyDescent="0.35">
      <c r="B4641" s="146"/>
      <c r="C4641" s="31"/>
      <c r="D4641" s="31"/>
      <c r="E4641" s="44"/>
      <c r="F4641" s="43"/>
      <c r="G4641" s="84"/>
      <c r="H4641" s="31"/>
      <c r="I4641" s="31"/>
      <c r="J4641" s="84"/>
      <c r="K4641" s="31"/>
      <c r="L4641" s="31"/>
      <c r="M4641" s="169"/>
      <c r="N4641" s="148"/>
      <c r="O4641" s="106"/>
      <c r="P4641" s="43"/>
      <c r="Q4641" s="31"/>
      <c r="R4641" s="84"/>
      <c r="S4641" s="31"/>
      <c r="T4641" s="31"/>
      <c r="U4641" s="169"/>
      <c r="V4641" s="150"/>
      <c r="W4641" s="141" t="str" cm="1">
        <f t="array" ref="W4641">IF(SUM(LEN(B4641:V4641))=0,"",IF(OR(OR(ISBLANK(F4641),SUM(LEN(C4641),LEN(D4641))=0),AND(NOT(E4641="Unknown"),ISBLANK(J4641)),AND(NOT(O4641="Unknown"),ISBLANK(R4641))),"Missing Information", INDEX(Table15[Entire Service Line Classification], MATCH(SUMIFS(Table15[Unique ID],Table15[System-Owned Portion],E4641,Table15[If Material Anything Other than "Lead" in Column E,Was Material Ever Previously Lead?],G4641,Table15[Customer-Owned Portion],O4641),Table15[Unique ID],0),0)))</f>
        <v/>
      </c>
      <c r="X4641"/>
    </row>
    <row r="4642" spans="2:24" x14ac:dyDescent="0.35">
      <c r="B4642" s="146"/>
      <c r="C4642" s="31"/>
      <c r="D4642" s="31"/>
      <c r="E4642" s="44"/>
      <c r="F4642" s="43"/>
      <c r="G4642" s="84"/>
      <c r="H4642" s="31"/>
      <c r="I4642" s="31"/>
      <c r="J4642" s="84"/>
      <c r="K4642" s="31"/>
      <c r="L4642" s="31"/>
      <c r="M4642" s="169"/>
      <c r="N4642" s="148"/>
      <c r="O4642" s="106"/>
      <c r="P4642" s="43"/>
      <c r="Q4642" s="31"/>
      <c r="R4642" s="84"/>
      <c r="S4642" s="31"/>
      <c r="T4642" s="31"/>
      <c r="U4642" s="169"/>
      <c r="V4642" s="150"/>
      <c r="W4642" s="141" t="str" cm="1">
        <f t="array" ref="W4642">IF(SUM(LEN(B4642:V4642))=0,"",IF(OR(OR(ISBLANK(F4642),SUM(LEN(C4642),LEN(D4642))=0),AND(NOT(E4642="Unknown"),ISBLANK(J4642)),AND(NOT(O4642="Unknown"),ISBLANK(R4642))),"Missing Information", INDEX(Table15[Entire Service Line Classification], MATCH(SUMIFS(Table15[Unique ID],Table15[System-Owned Portion],E4642,Table15[If Material Anything Other than "Lead" in Column E,Was Material Ever Previously Lead?],G4642,Table15[Customer-Owned Portion],O4642),Table15[Unique ID],0),0)))</f>
        <v/>
      </c>
      <c r="X4642"/>
    </row>
    <row r="4643" spans="2:24" x14ac:dyDescent="0.35">
      <c r="B4643" s="146"/>
      <c r="C4643" s="31"/>
      <c r="D4643" s="31"/>
      <c r="E4643" s="44"/>
      <c r="F4643" s="43"/>
      <c r="G4643" s="84"/>
      <c r="H4643" s="31"/>
      <c r="I4643" s="31"/>
      <c r="J4643" s="84"/>
      <c r="K4643" s="31"/>
      <c r="L4643" s="31"/>
      <c r="M4643" s="169"/>
      <c r="N4643" s="148"/>
      <c r="O4643" s="106"/>
      <c r="P4643" s="43"/>
      <c r="Q4643" s="31"/>
      <c r="R4643" s="84"/>
      <c r="S4643" s="31"/>
      <c r="T4643" s="31"/>
      <c r="U4643" s="169"/>
      <c r="V4643" s="150"/>
      <c r="W4643" s="141" t="str" cm="1">
        <f t="array" ref="W4643">IF(SUM(LEN(B4643:V4643))=0,"",IF(OR(OR(ISBLANK(F4643),SUM(LEN(C4643),LEN(D4643))=0),AND(NOT(E4643="Unknown"),ISBLANK(J4643)),AND(NOT(O4643="Unknown"),ISBLANK(R4643))),"Missing Information", INDEX(Table15[Entire Service Line Classification], MATCH(SUMIFS(Table15[Unique ID],Table15[System-Owned Portion],E4643,Table15[If Material Anything Other than "Lead" in Column E,Was Material Ever Previously Lead?],G4643,Table15[Customer-Owned Portion],O4643),Table15[Unique ID],0),0)))</f>
        <v/>
      </c>
      <c r="X4643"/>
    </row>
    <row r="4644" spans="2:24" x14ac:dyDescent="0.35">
      <c r="B4644" s="146"/>
      <c r="C4644" s="31"/>
      <c r="D4644" s="31"/>
      <c r="E4644" s="44"/>
      <c r="F4644" s="43"/>
      <c r="G4644" s="84"/>
      <c r="H4644" s="31"/>
      <c r="I4644" s="31"/>
      <c r="J4644" s="84"/>
      <c r="K4644" s="31"/>
      <c r="L4644" s="31"/>
      <c r="M4644" s="169"/>
      <c r="N4644" s="148"/>
      <c r="O4644" s="106"/>
      <c r="P4644" s="43"/>
      <c r="Q4644" s="31"/>
      <c r="R4644" s="84"/>
      <c r="S4644" s="31"/>
      <c r="T4644" s="31"/>
      <c r="U4644" s="169"/>
      <c r="V4644" s="150"/>
      <c r="W4644" s="141" t="str" cm="1">
        <f t="array" ref="W4644">IF(SUM(LEN(B4644:V4644))=0,"",IF(OR(OR(ISBLANK(F4644),SUM(LEN(C4644),LEN(D4644))=0),AND(NOT(E4644="Unknown"),ISBLANK(J4644)),AND(NOT(O4644="Unknown"),ISBLANK(R4644))),"Missing Information", INDEX(Table15[Entire Service Line Classification], MATCH(SUMIFS(Table15[Unique ID],Table15[System-Owned Portion],E4644,Table15[If Material Anything Other than "Lead" in Column E,Was Material Ever Previously Lead?],G4644,Table15[Customer-Owned Portion],O4644),Table15[Unique ID],0),0)))</f>
        <v/>
      </c>
      <c r="X4644"/>
    </row>
    <row r="4645" spans="2:24" x14ac:dyDescent="0.35">
      <c r="B4645" s="146"/>
      <c r="C4645" s="31"/>
      <c r="D4645" s="31"/>
      <c r="E4645" s="44"/>
      <c r="F4645" s="43"/>
      <c r="G4645" s="84"/>
      <c r="H4645" s="31"/>
      <c r="I4645" s="31"/>
      <c r="J4645" s="84"/>
      <c r="K4645" s="31"/>
      <c r="L4645" s="31"/>
      <c r="M4645" s="169"/>
      <c r="N4645" s="148"/>
      <c r="O4645" s="106"/>
      <c r="P4645" s="43"/>
      <c r="Q4645" s="31"/>
      <c r="R4645" s="84"/>
      <c r="S4645" s="31"/>
      <c r="T4645" s="31"/>
      <c r="U4645" s="169"/>
      <c r="V4645" s="150"/>
      <c r="W4645" s="141" t="str" cm="1">
        <f t="array" ref="W4645">IF(SUM(LEN(B4645:V4645))=0,"",IF(OR(OR(ISBLANK(F4645),SUM(LEN(C4645),LEN(D4645))=0),AND(NOT(E4645="Unknown"),ISBLANK(J4645)),AND(NOT(O4645="Unknown"),ISBLANK(R4645))),"Missing Information", INDEX(Table15[Entire Service Line Classification], MATCH(SUMIFS(Table15[Unique ID],Table15[System-Owned Portion],E4645,Table15[If Material Anything Other than "Lead" in Column E,Was Material Ever Previously Lead?],G4645,Table15[Customer-Owned Portion],O4645),Table15[Unique ID],0),0)))</f>
        <v/>
      </c>
      <c r="X4645"/>
    </row>
    <row r="4646" spans="2:24" x14ac:dyDescent="0.35">
      <c r="B4646" s="146"/>
      <c r="C4646" s="31"/>
      <c r="D4646" s="31"/>
      <c r="E4646" s="44"/>
      <c r="F4646" s="43"/>
      <c r="G4646" s="84"/>
      <c r="H4646" s="31"/>
      <c r="I4646" s="31"/>
      <c r="J4646" s="84"/>
      <c r="K4646" s="31"/>
      <c r="L4646" s="31"/>
      <c r="M4646" s="169"/>
      <c r="N4646" s="148"/>
      <c r="O4646" s="106"/>
      <c r="P4646" s="43"/>
      <c r="Q4646" s="31"/>
      <c r="R4646" s="84"/>
      <c r="S4646" s="31"/>
      <c r="T4646" s="31"/>
      <c r="U4646" s="169"/>
      <c r="V4646" s="150"/>
      <c r="W4646" s="141" t="str" cm="1">
        <f t="array" ref="W4646">IF(SUM(LEN(B4646:V4646))=0,"",IF(OR(OR(ISBLANK(F4646),SUM(LEN(C4646),LEN(D4646))=0),AND(NOT(E4646="Unknown"),ISBLANK(J4646)),AND(NOT(O4646="Unknown"),ISBLANK(R4646))),"Missing Information", INDEX(Table15[Entire Service Line Classification], MATCH(SUMIFS(Table15[Unique ID],Table15[System-Owned Portion],E4646,Table15[If Material Anything Other than "Lead" in Column E,Was Material Ever Previously Lead?],G4646,Table15[Customer-Owned Portion],O4646),Table15[Unique ID],0),0)))</f>
        <v/>
      </c>
      <c r="X4646"/>
    </row>
    <row r="4647" spans="2:24" x14ac:dyDescent="0.35">
      <c r="B4647" s="146"/>
      <c r="C4647" s="31"/>
      <c r="D4647" s="31"/>
      <c r="E4647" s="44"/>
      <c r="F4647" s="43"/>
      <c r="G4647" s="84"/>
      <c r="H4647" s="31"/>
      <c r="I4647" s="31"/>
      <c r="J4647" s="84"/>
      <c r="K4647" s="31"/>
      <c r="L4647" s="31"/>
      <c r="M4647" s="169"/>
      <c r="N4647" s="148"/>
      <c r="O4647" s="106"/>
      <c r="P4647" s="43"/>
      <c r="Q4647" s="31"/>
      <c r="R4647" s="84"/>
      <c r="S4647" s="31"/>
      <c r="T4647" s="31"/>
      <c r="U4647" s="169"/>
      <c r="V4647" s="150"/>
      <c r="W4647" s="141" t="str" cm="1">
        <f t="array" ref="W4647">IF(SUM(LEN(B4647:V4647))=0,"",IF(OR(OR(ISBLANK(F4647),SUM(LEN(C4647),LEN(D4647))=0),AND(NOT(E4647="Unknown"),ISBLANK(J4647)),AND(NOT(O4647="Unknown"),ISBLANK(R4647))),"Missing Information", INDEX(Table15[Entire Service Line Classification], MATCH(SUMIFS(Table15[Unique ID],Table15[System-Owned Portion],E4647,Table15[If Material Anything Other than "Lead" in Column E,Was Material Ever Previously Lead?],G4647,Table15[Customer-Owned Portion],O4647),Table15[Unique ID],0),0)))</f>
        <v/>
      </c>
      <c r="X4647"/>
    </row>
    <row r="4648" spans="2:24" x14ac:dyDescent="0.35">
      <c r="B4648" s="146"/>
      <c r="C4648" s="31"/>
      <c r="D4648" s="31"/>
      <c r="E4648" s="44"/>
      <c r="F4648" s="43"/>
      <c r="G4648" s="84"/>
      <c r="H4648" s="31"/>
      <c r="I4648" s="31"/>
      <c r="J4648" s="84"/>
      <c r="K4648" s="31"/>
      <c r="L4648" s="31"/>
      <c r="M4648" s="169"/>
      <c r="N4648" s="148"/>
      <c r="O4648" s="106"/>
      <c r="P4648" s="43"/>
      <c r="Q4648" s="31"/>
      <c r="R4648" s="84"/>
      <c r="S4648" s="31"/>
      <c r="T4648" s="31"/>
      <c r="U4648" s="169"/>
      <c r="V4648" s="150"/>
      <c r="W4648" s="141" t="str" cm="1">
        <f t="array" ref="W4648">IF(SUM(LEN(B4648:V4648))=0,"",IF(OR(OR(ISBLANK(F4648),SUM(LEN(C4648),LEN(D4648))=0),AND(NOT(E4648="Unknown"),ISBLANK(J4648)),AND(NOT(O4648="Unknown"),ISBLANK(R4648))),"Missing Information", INDEX(Table15[Entire Service Line Classification], MATCH(SUMIFS(Table15[Unique ID],Table15[System-Owned Portion],E4648,Table15[If Material Anything Other than "Lead" in Column E,Was Material Ever Previously Lead?],G4648,Table15[Customer-Owned Portion],O4648),Table15[Unique ID],0),0)))</f>
        <v/>
      </c>
      <c r="X4648"/>
    </row>
    <row r="4649" spans="2:24" x14ac:dyDescent="0.35">
      <c r="B4649" s="146"/>
      <c r="C4649" s="31"/>
      <c r="D4649" s="31"/>
      <c r="E4649" s="44"/>
      <c r="F4649" s="43"/>
      <c r="G4649" s="84"/>
      <c r="H4649" s="31"/>
      <c r="I4649" s="31"/>
      <c r="J4649" s="84"/>
      <c r="K4649" s="31"/>
      <c r="L4649" s="31"/>
      <c r="M4649" s="169"/>
      <c r="N4649" s="148"/>
      <c r="O4649" s="106"/>
      <c r="P4649" s="43"/>
      <c r="Q4649" s="31"/>
      <c r="R4649" s="84"/>
      <c r="S4649" s="31"/>
      <c r="T4649" s="31"/>
      <c r="U4649" s="169"/>
      <c r="V4649" s="150"/>
      <c r="W4649" s="141" t="str" cm="1">
        <f t="array" ref="W4649">IF(SUM(LEN(B4649:V4649))=0,"",IF(OR(OR(ISBLANK(F4649),SUM(LEN(C4649),LEN(D4649))=0),AND(NOT(E4649="Unknown"),ISBLANK(J4649)),AND(NOT(O4649="Unknown"),ISBLANK(R4649))),"Missing Information", INDEX(Table15[Entire Service Line Classification], MATCH(SUMIFS(Table15[Unique ID],Table15[System-Owned Portion],E4649,Table15[If Material Anything Other than "Lead" in Column E,Was Material Ever Previously Lead?],G4649,Table15[Customer-Owned Portion],O4649),Table15[Unique ID],0),0)))</f>
        <v/>
      </c>
      <c r="X4649"/>
    </row>
    <row r="4650" spans="2:24" x14ac:dyDescent="0.35">
      <c r="B4650" s="146"/>
      <c r="C4650" s="31"/>
      <c r="D4650" s="31"/>
      <c r="E4650" s="44"/>
      <c r="F4650" s="43"/>
      <c r="G4650" s="84"/>
      <c r="H4650" s="31"/>
      <c r="I4650" s="31"/>
      <c r="J4650" s="84"/>
      <c r="K4650" s="31"/>
      <c r="L4650" s="31"/>
      <c r="M4650" s="169"/>
      <c r="N4650" s="148"/>
      <c r="O4650" s="106"/>
      <c r="P4650" s="43"/>
      <c r="Q4650" s="31"/>
      <c r="R4650" s="84"/>
      <c r="S4650" s="31"/>
      <c r="T4650" s="31"/>
      <c r="U4650" s="169"/>
      <c r="V4650" s="150"/>
      <c r="W4650" s="141" t="str" cm="1">
        <f t="array" ref="W4650">IF(SUM(LEN(B4650:V4650))=0,"",IF(OR(OR(ISBLANK(F4650),SUM(LEN(C4650),LEN(D4650))=0),AND(NOT(E4650="Unknown"),ISBLANK(J4650)),AND(NOT(O4650="Unknown"),ISBLANK(R4650))),"Missing Information", INDEX(Table15[Entire Service Line Classification], MATCH(SUMIFS(Table15[Unique ID],Table15[System-Owned Portion],E4650,Table15[If Material Anything Other than "Lead" in Column E,Was Material Ever Previously Lead?],G4650,Table15[Customer-Owned Portion],O4650),Table15[Unique ID],0),0)))</f>
        <v/>
      </c>
      <c r="X4650"/>
    </row>
    <row r="4651" spans="2:24" x14ac:dyDescent="0.35">
      <c r="B4651" s="146"/>
      <c r="C4651" s="31"/>
      <c r="D4651" s="31"/>
      <c r="E4651" s="44"/>
      <c r="F4651" s="43"/>
      <c r="G4651" s="84"/>
      <c r="H4651" s="31"/>
      <c r="I4651" s="31"/>
      <c r="J4651" s="84"/>
      <c r="K4651" s="31"/>
      <c r="L4651" s="31"/>
      <c r="M4651" s="169"/>
      <c r="N4651" s="148"/>
      <c r="O4651" s="106"/>
      <c r="P4651" s="43"/>
      <c r="Q4651" s="31"/>
      <c r="R4651" s="84"/>
      <c r="S4651" s="31"/>
      <c r="T4651" s="31"/>
      <c r="U4651" s="169"/>
      <c r="V4651" s="150"/>
      <c r="W4651" s="141" t="str" cm="1">
        <f t="array" ref="W4651">IF(SUM(LEN(B4651:V4651))=0,"",IF(OR(OR(ISBLANK(F4651),SUM(LEN(C4651),LEN(D4651))=0),AND(NOT(E4651="Unknown"),ISBLANK(J4651)),AND(NOT(O4651="Unknown"),ISBLANK(R4651))),"Missing Information", INDEX(Table15[Entire Service Line Classification], MATCH(SUMIFS(Table15[Unique ID],Table15[System-Owned Portion],E4651,Table15[If Material Anything Other than "Lead" in Column E,Was Material Ever Previously Lead?],G4651,Table15[Customer-Owned Portion],O4651),Table15[Unique ID],0),0)))</f>
        <v/>
      </c>
      <c r="X4651"/>
    </row>
    <row r="4652" spans="2:24" x14ac:dyDescent="0.35">
      <c r="B4652" s="146"/>
      <c r="C4652" s="31"/>
      <c r="D4652" s="31"/>
      <c r="E4652" s="44"/>
      <c r="F4652" s="43"/>
      <c r="G4652" s="84"/>
      <c r="H4652" s="31"/>
      <c r="I4652" s="31"/>
      <c r="J4652" s="84"/>
      <c r="K4652" s="31"/>
      <c r="L4652" s="31"/>
      <c r="M4652" s="169"/>
      <c r="N4652" s="148"/>
      <c r="O4652" s="106"/>
      <c r="P4652" s="43"/>
      <c r="Q4652" s="31"/>
      <c r="R4652" s="84"/>
      <c r="S4652" s="31"/>
      <c r="T4652" s="31"/>
      <c r="U4652" s="169"/>
      <c r="V4652" s="150"/>
      <c r="W4652" s="141" t="str" cm="1">
        <f t="array" ref="W4652">IF(SUM(LEN(B4652:V4652))=0,"",IF(OR(OR(ISBLANK(F4652),SUM(LEN(C4652),LEN(D4652))=0),AND(NOT(E4652="Unknown"),ISBLANK(J4652)),AND(NOT(O4652="Unknown"),ISBLANK(R4652))),"Missing Information", INDEX(Table15[Entire Service Line Classification], MATCH(SUMIFS(Table15[Unique ID],Table15[System-Owned Portion],E4652,Table15[If Material Anything Other than "Lead" in Column E,Was Material Ever Previously Lead?],G4652,Table15[Customer-Owned Portion],O4652),Table15[Unique ID],0),0)))</f>
        <v/>
      </c>
      <c r="X4652"/>
    </row>
    <row r="4653" spans="2:24" x14ac:dyDescent="0.35">
      <c r="B4653" s="146"/>
      <c r="C4653" s="31"/>
      <c r="D4653" s="31"/>
      <c r="E4653" s="44"/>
      <c r="F4653" s="43"/>
      <c r="G4653" s="84"/>
      <c r="H4653" s="31"/>
      <c r="I4653" s="31"/>
      <c r="J4653" s="84"/>
      <c r="K4653" s="31"/>
      <c r="L4653" s="31"/>
      <c r="M4653" s="169"/>
      <c r="N4653" s="148"/>
      <c r="O4653" s="106"/>
      <c r="P4653" s="43"/>
      <c r="Q4653" s="31"/>
      <c r="R4653" s="84"/>
      <c r="S4653" s="31"/>
      <c r="T4653" s="31"/>
      <c r="U4653" s="169"/>
      <c r="V4653" s="150"/>
      <c r="W4653" s="141" t="str" cm="1">
        <f t="array" ref="W4653">IF(SUM(LEN(B4653:V4653))=0,"",IF(OR(OR(ISBLANK(F4653),SUM(LEN(C4653),LEN(D4653))=0),AND(NOT(E4653="Unknown"),ISBLANK(J4653)),AND(NOT(O4653="Unknown"),ISBLANK(R4653))),"Missing Information", INDEX(Table15[Entire Service Line Classification], MATCH(SUMIFS(Table15[Unique ID],Table15[System-Owned Portion],E4653,Table15[If Material Anything Other than "Lead" in Column E,Was Material Ever Previously Lead?],G4653,Table15[Customer-Owned Portion],O4653),Table15[Unique ID],0),0)))</f>
        <v/>
      </c>
      <c r="X4653"/>
    </row>
    <row r="4654" spans="2:24" x14ac:dyDescent="0.35">
      <c r="B4654" s="146"/>
      <c r="C4654" s="31"/>
      <c r="D4654" s="31"/>
      <c r="E4654" s="44"/>
      <c r="F4654" s="43"/>
      <c r="G4654" s="84"/>
      <c r="H4654" s="31"/>
      <c r="I4654" s="31"/>
      <c r="J4654" s="84"/>
      <c r="K4654" s="31"/>
      <c r="L4654" s="31"/>
      <c r="M4654" s="169"/>
      <c r="N4654" s="148"/>
      <c r="O4654" s="106"/>
      <c r="P4654" s="43"/>
      <c r="Q4654" s="31"/>
      <c r="R4654" s="84"/>
      <c r="S4654" s="31"/>
      <c r="T4654" s="31"/>
      <c r="U4654" s="169"/>
      <c r="V4654" s="150"/>
      <c r="W4654" s="141" t="str" cm="1">
        <f t="array" ref="W4654">IF(SUM(LEN(B4654:V4654))=0,"",IF(OR(OR(ISBLANK(F4654),SUM(LEN(C4654),LEN(D4654))=0),AND(NOT(E4654="Unknown"),ISBLANK(J4654)),AND(NOT(O4654="Unknown"),ISBLANK(R4654))),"Missing Information", INDEX(Table15[Entire Service Line Classification], MATCH(SUMIFS(Table15[Unique ID],Table15[System-Owned Portion],E4654,Table15[If Material Anything Other than "Lead" in Column E,Was Material Ever Previously Lead?],G4654,Table15[Customer-Owned Portion],O4654),Table15[Unique ID],0),0)))</f>
        <v/>
      </c>
      <c r="X4654"/>
    </row>
    <row r="4655" spans="2:24" x14ac:dyDescent="0.35">
      <c r="B4655" s="146"/>
      <c r="C4655" s="31"/>
      <c r="D4655" s="31"/>
      <c r="E4655" s="44"/>
      <c r="F4655" s="43"/>
      <c r="G4655" s="84"/>
      <c r="H4655" s="31"/>
      <c r="I4655" s="31"/>
      <c r="J4655" s="84"/>
      <c r="K4655" s="31"/>
      <c r="L4655" s="31"/>
      <c r="M4655" s="169"/>
      <c r="N4655" s="148"/>
      <c r="O4655" s="106"/>
      <c r="P4655" s="43"/>
      <c r="Q4655" s="31"/>
      <c r="R4655" s="84"/>
      <c r="S4655" s="31"/>
      <c r="T4655" s="31"/>
      <c r="U4655" s="169"/>
      <c r="V4655" s="150"/>
      <c r="W4655" s="141" t="str" cm="1">
        <f t="array" ref="W4655">IF(SUM(LEN(B4655:V4655))=0,"",IF(OR(OR(ISBLANK(F4655),SUM(LEN(C4655),LEN(D4655))=0),AND(NOT(E4655="Unknown"),ISBLANK(J4655)),AND(NOT(O4655="Unknown"),ISBLANK(R4655))),"Missing Information", INDEX(Table15[Entire Service Line Classification], MATCH(SUMIFS(Table15[Unique ID],Table15[System-Owned Portion],E4655,Table15[If Material Anything Other than "Lead" in Column E,Was Material Ever Previously Lead?],G4655,Table15[Customer-Owned Portion],O4655),Table15[Unique ID],0),0)))</f>
        <v/>
      </c>
      <c r="X4655"/>
    </row>
    <row r="4656" spans="2:24" x14ac:dyDescent="0.35">
      <c r="B4656" s="146"/>
      <c r="C4656" s="31"/>
      <c r="D4656" s="31"/>
      <c r="E4656" s="44"/>
      <c r="F4656" s="43"/>
      <c r="G4656" s="84"/>
      <c r="H4656" s="31"/>
      <c r="I4656" s="31"/>
      <c r="J4656" s="84"/>
      <c r="K4656" s="31"/>
      <c r="L4656" s="31"/>
      <c r="M4656" s="169"/>
      <c r="N4656" s="148"/>
      <c r="O4656" s="106"/>
      <c r="P4656" s="43"/>
      <c r="Q4656" s="31"/>
      <c r="R4656" s="84"/>
      <c r="S4656" s="31"/>
      <c r="T4656" s="31"/>
      <c r="U4656" s="169"/>
      <c r="V4656" s="150"/>
      <c r="W4656" s="141" t="str" cm="1">
        <f t="array" ref="W4656">IF(SUM(LEN(B4656:V4656))=0,"",IF(OR(OR(ISBLANK(F4656),SUM(LEN(C4656),LEN(D4656))=0),AND(NOT(E4656="Unknown"),ISBLANK(J4656)),AND(NOT(O4656="Unknown"),ISBLANK(R4656))),"Missing Information", INDEX(Table15[Entire Service Line Classification], MATCH(SUMIFS(Table15[Unique ID],Table15[System-Owned Portion],E4656,Table15[If Material Anything Other than "Lead" in Column E,Was Material Ever Previously Lead?],G4656,Table15[Customer-Owned Portion],O4656),Table15[Unique ID],0),0)))</f>
        <v/>
      </c>
      <c r="X4656"/>
    </row>
    <row r="4657" spans="2:24" x14ac:dyDescent="0.35">
      <c r="B4657" s="146"/>
      <c r="C4657" s="31"/>
      <c r="D4657" s="31"/>
      <c r="E4657" s="44"/>
      <c r="F4657" s="43"/>
      <c r="G4657" s="84"/>
      <c r="H4657" s="31"/>
      <c r="I4657" s="31"/>
      <c r="J4657" s="84"/>
      <c r="K4657" s="31"/>
      <c r="L4657" s="31"/>
      <c r="M4657" s="169"/>
      <c r="N4657" s="148"/>
      <c r="O4657" s="106"/>
      <c r="P4657" s="43"/>
      <c r="Q4657" s="31"/>
      <c r="R4657" s="84"/>
      <c r="S4657" s="31"/>
      <c r="T4657" s="31"/>
      <c r="U4657" s="169"/>
      <c r="V4657" s="150"/>
      <c r="W4657" s="141" t="str" cm="1">
        <f t="array" ref="W4657">IF(SUM(LEN(B4657:V4657))=0,"",IF(OR(OR(ISBLANK(F4657),SUM(LEN(C4657),LEN(D4657))=0),AND(NOT(E4657="Unknown"),ISBLANK(J4657)),AND(NOT(O4657="Unknown"),ISBLANK(R4657))),"Missing Information", INDEX(Table15[Entire Service Line Classification], MATCH(SUMIFS(Table15[Unique ID],Table15[System-Owned Portion],E4657,Table15[If Material Anything Other than "Lead" in Column E,Was Material Ever Previously Lead?],G4657,Table15[Customer-Owned Portion],O4657),Table15[Unique ID],0),0)))</f>
        <v/>
      </c>
      <c r="X4657"/>
    </row>
    <row r="4658" spans="2:24" x14ac:dyDescent="0.35">
      <c r="B4658" s="146"/>
      <c r="C4658" s="31"/>
      <c r="D4658" s="31"/>
      <c r="E4658" s="44"/>
      <c r="F4658" s="43"/>
      <c r="G4658" s="84"/>
      <c r="H4658" s="31"/>
      <c r="I4658" s="31"/>
      <c r="J4658" s="84"/>
      <c r="K4658" s="31"/>
      <c r="L4658" s="31"/>
      <c r="M4658" s="169"/>
      <c r="N4658" s="148"/>
      <c r="O4658" s="106"/>
      <c r="P4658" s="43"/>
      <c r="Q4658" s="31"/>
      <c r="R4658" s="84"/>
      <c r="S4658" s="31"/>
      <c r="T4658" s="31"/>
      <c r="U4658" s="169"/>
      <c r="V4658" s="150"/>
      <c r="W4658" s="141" t="str" cm="1">
        <f t="array" ref="W4658">IF(SUM(LEN(B4658:V4658))=0,"",IF(OR(OR(ISBLANK(F4658),SUM(LEN(C4658),LEN(D4658))=0),AND(NOT(E4658="Unknown"),ISBLANK(J4658)),AND(NOT(O4658="Unknown"),ISBLANK(R4658))),"Missing Information", INDEX(Table15[Entire Service Line Classification], MATCH(SUMIFS(Table15[Unique ID],Table15[System-Owned Portion],E4658,Table15[If Material Anything Other than "Lead" in Column E,Was Material Ever Previously Lead?],G4658,Table15[Customer-Owned Portion],O4658),Table15[Unique ID],0),0)))</f>
        <v/>
      </c>
      <c r="X4658"/>
    </row>
    <row r="4659" spans="2:24" x14ac:dyDescent="0.35">
      <c r="B4659" s="146"/>
      <c r="C4659" s="31"/>
      <c r="D4659" s="31"/>
      <c r="E4659" s="44"/>
      <c r="F4659" s="43"/>
      <c r="G4659" s="84"/>
      <c r="H4659" s="31"/>
      <c r="I4659" s="31"/>
      <c r="J4659" s="84"/>
      <c r="K4659" s="31"/>
      <c r="L4659" s="31"/>
      <c r="M4659" s="169"/>
      <c r="N4659" s="148"/>
      <c r="O4659" s="106"/>
      <c r="P4659" s="43"/>
      <c r="Q4659" s="31"/>
      <c r="R4659" s="84"/>
      <c r="S4659" s="31"/>
      <c r="T4659" s="31"/>
      <c r="U4659" s="169"/>
      <c r="V4659" s="150"/>
      <c r="W4659" s="141" t="str" cm="1">
        <f t="array" ref="W4659">IF(SUM(LEN(B4659:V4659))=0,"",IF(OR(OR(ISBLANK(F4659),SUM(LEN(C4659),LEN(D4659))=0),AND(NOT(E4659="Unknown"),ISBLANK(J4659)),AND(NOT(O4659="Unknown"),ISBLANK(R4659))),"Missing Information", INDEX(Table15[Entire Service Line Classification], MATCH(SUMIFS(Table15[Unique ID],Table15[System-Owned Portion],E4659,Table15[If Material Anything Other than "Lead" in Column E,Was Material Ever Previously Lead?],G4659,Table15[Customer-Owned Portion],O4659),Table15[Unique ID],0),0)))</f>
        <v/>
      </c>
      <c r="X4659"/>
    </row>
    <row r="4660" spans="2:24" x14ac:dyDescent="0.35">
      <c r="B4660" s="146"/>
      <c r="C4660" s="31"/>
      <c r="D4660" s="31"/>
      <c r="E4660" s="44"/>
      <c r="F4660" s="43"/>
      <c r="G4660" s="84"/>
      <c r="H4660" s="31"/>
      <c r="I4660" s="31"/>
      <c r="J4660" s="84"/>
      <c r="K4660" s="31"/>
      <c r="L4660" s="31"/>
      <c r="M4660" s="169"/>
      <c r="N4660" s="148"/>
      <c r="O4660" s="106"/>
      <c r="P4660" s="43"/>
      <c r="Q4660" s="31"/>
      <c r="R4660" s="84"/>
      <c r="S4660" s="31"/>
      <c r="T4660" s="31"/>
      <c r="U4660" s="169"/>
      <c r="V4660" s="150"/>
      <c r="W4660" s="141" t="str" cm="1">
        <f t="array" ref="W4660">IF(SUM(LEN(B4660:V4660))=0,"",IF(OR(OR(ISBLANK(F4660),SUM(LEN(C4660),LEN(D4660))=0),AND(NOT(E4660="Unknown"),ISBLANK(J4660)),AND(NOT(O4660="Unknown"),ISBLANK(R4660))),"Missing Information", INDEX(Table15[Entire Service Line Classification], MATCH(SUMIFS(Table15[Unique ID],Table15[System-Owned Portion],E4660,Table15[If Material Anything Other than "Lead" in Column E,Was Material Ever Previously Lead?],G4660,Table15[Customer-Owned Portion],O4660),Table15[Unique ID],0),0)))</f>
        <v/>
      </c>
      <c r="X4660"/>
    </row>
    <row r="4661" spans="2:24" x14ac:dyDescent="0.35">
      <c r="B4661" s="146"/>
      <c r="C4661" s="31"/>
      <c r="D4661" s="31"/>
      <c r="E4661" s="44"/>
      <c r="F4661" s="43"/>
      <c r="G4661" s="84"/>
      <c r="H4661" s="31"/>
      <c r="I4661" s="31"/>
      <c r="J4661" s="84"/>
      <c r="K4661" s="31"/>
      <c r="L4661" s="31"/>
      <c r="M4661" s="169"/>
      <c r="N4661" s="148"/>
      <c r="O4661" s="106"/>
      <c r="P4661" s="43"/>
      <c r="Q4661" s="31"/>
      <c r="R4661" s="84"/>
      <c r="S4661" s="31"/>
      <c r="T4661" s="31"/>
      <c r="U4661" s="169"/>
      <c r="V4661" s="150"/>
      <c r="W4661" s="141" t="str" cm="1">
        <f t="array" ref="W4661">IF(SUM(LEN(B4661:V4661))=0,"",IF(OR(OR(ISBLANK(F4661),SUM(LEN(C4661),LEN(D4661))=0),AND(NOT(E4661="Unknown"),ISBLANK(J4661)),AND(NOT(O4661="Unknown"),ISBLANK(R4661))),"Missing Information", INDEX(Table15[Entire Service Line Classification], MATCH(SUMIFS(Table15[Unique ID],Table15[System-Owned Portion],E4661,Table15[If Material Anything Other than "Lead" in Column E,Was Material Ever Previously Lead?],G4661,Table15[Customer-Owned Portion],O4661),Table15[Unique ID],0),0)))</f>
        <v/>
      </c>
      <c r="X4661"/>
    </row>
    <row r="4662" spans="2:24" x14ac:dyDescent="0.35">
      <c r="B4662" s="146"/>
      <c r="C4662" s="31"/>
      <c r="D4662" s="31"/>
      <c r="E4662" s="44"/>
      <c r="F4662" s="43"/>
      <c r="G4662" s="84"/>
      <c r="H4662" s="31"/>
      <c r="I4662" s="31"/>
      <c r="J4662" s="84"/>
      <c r="K4662" s="31"/>
      <c r="L4662" s="31"/>
      <c r="M4662" s="169"/>
      <c r="N4662" s="148"/>
      <c r="O4662" s="106"/>
      <c r="P4662" s="43"/>
      <c r="Q4662" s="31"/>
      <c r="R4662" s="84"/>
      <c r="S4662" s="31"/>
      <c r="T4662" s="31"/>
      <c r="U4662" s="169"/>
      <c r="V4662" s="150"/>
      <c r="W4662" s="141" t="str" cm="1">
        <f t="array" ref="W4662">IF(SUM(LEN(B4662:V4662))=0,"",IF(OR(OR(ISBLANK(F4662),SUM(LEN(C4662),LEN(D4662))=0),AND(NOT(E4662="Unknown"),ISBLANK(J4662)),AND(NOT(O4662="Unknown"),ISBLANK(R4662))),"Missing Information", INDEX(Table15[Entire Service Line Classification], MATCH(SUMIFS(Table15[Unique ID],Table15[System-Owned Portion],E4662,Table15[If Material Anything Other than "Lead" in Column E,Was Material Ever Previously Lead?],G4662,Table15[Customer-Owned Portion],O4662),Table15[Unique ID],0),0)))</f>
        <v/>
      </c>
      <c r="X4662"/>
    </row>
    <row r="4663" spans="2:24" x14ac:dyDescent="0.35">
      <c r="B4663" s="146"/>
      <c r="C4663" s="31"/>
      <c r="D4663" s="31"/>
      <c r="E4663" s="44"/>
      <c r="F4663" s="43"/>
      <c r="G4663" s="84"/>
      <c r="H4663" s="31"/>
      <c r="I4663" s="31"/>
      <c r="J4663" s="84"/>
      <c r="K4663" s="31"/>
      <c r="L4663" s="31"/>
      <c r="M4663" s="169"/>
      <c r="N4663" s="148"/>
      <c r="O4663" s="106"/>
      <c r="P4663" s="43"/>
      <c r="Q4663" s="31"/>
      <c r="R4663" s="84"/>
      <c r="S4663" s="31"/>
      <c r="T4663" s="31"/>
      <c r="U4663" s="169"/>
      <c r="V4663" s="150"/>
      <c r="W4663" s="141" t="str" cm="1">
        <f t="array" ref="W4663">IF(SUM(LEN(B4663:V4663))=0,"",IF(OR(OR(ISBLANK(F4663),SUM(LEN(C4663),LEN(D4663))=0),AND(NOT(E4663="Unknown"),ISBLANK(J4663)),AND(NOT(O4663="Unknown"),ISBLANK(R4663))),"Missing Information", INDEX(Table15[Entire Service Line Classification], MATCH(SUMIFS(Table15[Unique ID],Table15[System-Owned Portion],E4663,Table15[If Material Anything Other than "Lead" in Column E,Was Material Ever Previously Lead?],G4663,Table15[Customer-Owned Portion],O4663),Table15[Unique ID],0),0)))</f>
        <v/>
      </c>
      <c r="X4663"/>
    </row>
    <row r="4664" spans="2:24" x14ac:dyDescent="0.35">
      <c r="B4664" s="146"/>
      <c r="C4664" s="31"/>
      <c r="D4664" s="31"/>
      <c r="E4664" s="44"/>
      <c r="F4664" s="43"/>
      <c r="G4664" s="84"/>
      <c r="H4664" s="31"/>
      <c r="I4664" s="31"/>
      <c r="J4664" s="84"/>
      <c r="K4664" s="31"/>
      <c r="L4664" s="31"/>
      <c r="M4664" s="169"/>
      <c r="N4664" s="148"/>
      <c r="O4664" s="106"/>
      <c r="P4664" s="43"/>
      <c r="Q4664" s="31"/>
      <c r="R4664" s="84"/>
      <c r="S4664" s="31"/>
      <c r="T4664" s="31"/>
      <c r="U4664" s="169"/>
      <c r="V4664" s="150"/>
      <c r="W4664" s="141" t="str" cm="1">
        <f t="array" ref="W4664">IF(SUM(LEN(B4664:V4664))=0,"",IF(OR(OR(ISBLANK(F4664),SUM(LEN(C4664),LEN(D4664))=0),AND(NOT(E4664="Unknown"),ISBLANK(J4664)),AND(NOT(O4664="Unknown"),ISBLANK(R4664))),"Missing Information", INDEX(Table15[Entire Service Line Classification], MATCH(SUMIFS(Table15[Unique ID],Table15[System-Owned Portion],E4664,Table15[If Material Anything Other than "Lead" in Column E,Was Material Ever Previously Lead?],G4664,Table15[Customer-Owned Portion],O4664),Table15[Unique ID],0),0)))</f>
        <v/>
      </c>
      <c r="X4664"/>
    </row>
    <row r="4665" spans="2:24" x14ac:dyDescent="0.35">
      <c r="B4665" s="146"/>
      <c r="C4665" s="31"/>
      <c r="D4665" s="31"/>
      <c r="E4665" s="44"/>
      <c r="F4665" s="43"/>
      <c r="G4665" s="84"/>
      <c r="H4665" s="31"/>
      <c r="I4665" s="31"/>
      <c r="J4665" s="84"/>
      <c r="K4665" s="31"/>
      <c r="L4665" s="31"/>
      <c r="M4665" s="169"/>
      <c r="N4665" s="148"/>
      <c r="O4665" s="106"/>
      <c r="P4665" s="43"/>
      <c r="Q4665" s="31"/>
      <c r="R4665" s="84"/>
      <c r="S4665" s="31"/>
      <c r="T4665" s="31"/>
      <c r="U4665" s="169"/>
      <c r="V4665" s="150"/>
      <c r="W4665" s="141" t="str" cm="1">
        <f t="array" ref="W4665">IF(SUM(LEN(B4665:V4665))=0,"",IF(OR(OR(ISBLANK(F4665),SUM(LEN(C4665),LEN(D4665))=0),AND(NOT(E4665="Unknown"),ISBLANK(J4665)),AND(NOT(O4665="Unknown"),ISBLANK(R4665))),"Missing Information", INDEX(Table15[Entire Service Line Classification], MATCH(SUMIFS(Table15[Unique ID],Table15[System-Owned Portion],E4665,Table15[If Material Anything Other than "Lead" in Column E,Was Material Ever Previously Lead?],G4665,Table15[Customer-Owned Portion],O4665),Table15[Unique ID],0),0)))</f>
        <v/>
      </c>
      <c r="X4665"/>
    </row>
    <row r="4666" spans="2:24" x14ac:dyDescent="0.35">
      <c r="B4666" s="146"/>
      <c r="C4666" s="31"/>
      <c r="D4666" s="31"/>
      <c r="E4666" s="44"/>
      <c r="F4666" s="43"/>
      <c r="G4666" s="84"/>
      <c r="H4666" s="31"/>
      <c r="I4666" s="31"/>
      <c r="J4666" s="84"/>
      <c r="K4666" s="31"/>
      <c r="L4666" s="31"/>
      <c r="M4666" s="169"/>
      <c r="N4666" s="148"/>
      <c r="O4666" s="106"/>
      <c r="P4666" s="43"/>
      <c r="Q4666" s="31"/>
      <c r="R4666" s="84"/>
      <c r="S4666" s="31"/>
      <c r="T4666" s="31"/>
      <c r="U4666" s="169"/>
      <c r="V4666" s="150"/>
      <c r="W4666" s="141" t="str" cm="1">
        <f t="array" ref="W4666">IF(SUM(LEN(B4666:V4666))=0,"",IF(OR(OR(ISBLANK(F4666),SUM(LEN(C4666),LEN(D4666))=0),AND(NOT(E4666="Unknown"),ISBLANK(J4666)),AND(NOT(O4666="Unknown"),ISBLANK(R4666))),"Missing Information", INDEX(Table15[Entire Service Line Classification], MATCH(SUMIFS(Table15[Unique ID],Table15[System-Owned Portion],E4666,Table15[If Material Anything Other than "Lead" in Column E,Was Material Ever Previously Lead?],G4666,Table15[Customer-Owned Portion],O4666),Table15[Unique ID],0),0)))</f>
        <v/>
      </c>
      <c r="X4666"/>
    </row>
    <row r="4667" spans="2:24" x14ac:dyDescent="0.35">
      <c r="B4667" s="146"/>
      <c r="C4667" s="31"/>
      <c r="D4667" s="31"/>
      <c r="E4667" s="44"/>
      <c r="F4667" s="43"/>
      <c r="G4667" s="84"/>
      <c r="H4667" s="31"/>
      <c r="I4667" s="31"/>
      <c r="J4667" s="84"/>
      <c r="K4667" s="31"/>
      <c r="L4667" s="31"/>
      <c r="M4667" s="169"/>
      <c r="N4667" s="148"/>
      <c r="O4667" s="106"/>
      <c r="P4667" s="43"/>
      <c r="Q4667" s="31"/>
      <c r="R4667" s="84"/>
      <c r="S4667" s="31"/>
      <c r="T4667" s="31"/>
      <c r="U4667" s="169"/>
      <c r="V4667" s="150"/>
      <c r="W4667" s="141" t="str" cm="1">
        <f t="array" ref="W4667">IF(SUM(LEN(B4667:V4667))=0,"",IF(OR(OR(ISBLANK(F4667),SUM(LEN(C4667),LEN(D4667))=0),AND(NOT(E4667="Unknown"),ISBLANK(J4667)),AND(NOT(O4667="Unknown"),ISBLANK(R4667))),"Missing Information", INDEX(Table15[Entire Service Line Classification], MATCH(SUMIFS(Table15[Unique ID],Table15[System-Owned Portion],E4667,Table15[If Material Anything Other than "Lead" in Column E,Was Material Ever Previously Lead?],G4667,Table15[Customer-Owned Portion],O4667),Table15[Unique ID],0),0)))</f>
        <v/>
      </c>
      <c r="X4667"/>
    </row>
    <row r="4668" spans="2:24" x14ac:dyDescent="0.35">
      <c r="B4668" s="146"/>
      <c r="C4668" s="31"/>
      <c r="D4668" s="31"/>
      <c r="E4668" s="44"/>
      <c r="F4668" s="43"/>
      <c r="G4668" s="84"/>
      <c r="H4668" s="31"/>
      <c r="I4668" s="31"/>
      <c r="J4668" s="84"/>
      <c r="K4668" s="31"/>
      <c r="L4668" s="31"/>
      <c r="M4668" s="169"/>
      <c r="N4668" s="148"/>
      <c r="O4668" s="106"/>
      <c r="P4668" s="43"/>
      <c r="Q4668" s="31"/>
      <c r="R4668" s="84"/>
      <c r="S4668" s="31"/>
      <c r="T4668" s="31"/>
      <c r="U4668" s="169"/>
      <c r="V4668" s="150"/>
      <c r="W4668" s="141" t="str" cm="1">
        <f t="array" ref="W4668">IF(SUM(LEN(B4668:V4668))=0,"",IF(OR(OR(ISBLANK(F4668),SUM(LEN(C4668),LEN(D4668))=0),AND(NOT(E4668="Unknown"),ISBLANK(J4668)),AND(NOT(O4668="Unknown"),ISBLANK(R4668))),"Missing Information", INDEX(Table15[Entire Service Line Classification], MATCH(SUMIFS(Table15[Unique ID],Table15[System-Owned Portion],E4668,Table15[If Material Anything Other than "Lead" in Column E,Was Material Ever Previously Lead?],G4668,Table15[Customer-Owned Portion],O4668),Table15[Unique ID],0),0)))</f>
        <v/>
      </c>
      <c r="X4668"/>
    </row>
    <row r="4669" spans="2:24" x14ac:dyDescent="0.35">
      <c r="B4669" s="146"/>
      <c r="C4669" s="31"/>
      <c r="D4669" s="31"/>
      <c r="E4669" s="44"/>
      <c r="F4669" s="43"/>
      <c r="G4669" s="84"/>
      <c r="H4669" s="31"/>
      <c r="I4669" s="31"/>
      <c r="J4669" s="84"/>
      <c r="K4669" s="31"/>
      <c r="L4669" s="31"/>
      <c r="M4669" s="169"/>
      <c r="N4669" s="148"/>
      <c r="O4669" s="106"/>
      <c r="P4669" s="43"/>
      <c r="Q4669" s="31"/>
      <c r="R4669" s="84"/>
      <c r="S4669" s="31"/>
      <c r="T4669" s="31"/>
      <c r="U4669" s="169"/>
      <c r="V4669" s="150"/>
      <c r="W4669" s="141" t="str" cm="1">
        <f t="array" ref="W4669">IF(SUM(LEN(B4669:V4669))=0,"",IF(OR(OR(ISBLANK(F4669),SUM(LEN(C4669),LEN(D4669))=0),AND(NOT(E4669="Unknown"),ISBLANK(J4669)),AND(NOT(O4669="Unknown"),ISBLANK(R4669))),"Missing Information", INDEX(Table15[Entire Service Line Classification], MATCH(SUMIFS(Table15[Unique ID],Table15[System-Owned Portion],E4669,Table15[If Material Anything Other than "Lead" in Column E,Was Material Ever Previously Lead?],G4669,Table15[Customer-Owned Portion],O4669),Table15[Unique ID],0),0)))</f>
        <v/>
      </c>
      <c r="X4669"/>
    </row>
    <row r="4670" spans="2:24" x14ac:dyDescent="0.35">
      <c r="B4670" s="146"/>
      <c r="C4670" s="31"/>
      <c r="D4670" s="31"/>
      <c r="E4670" s="44"/>
      <c r="F4670" s="43"/>
      <c r="G4670" s="84"/>
      <c r="H4670" s="31"/>
      <c r="I4670" s="31"/>
      <c r="J4670" s="84"/>
      <c r="K4670" s="31"/>
      <c r="L4670" s="31"/>
      <c r="M4670" s="169"/>
      <c r="N4670" s="148"/>
      <c r="O4670" s="106"/>
      <c r="P4670" s="43"/>
      <c r="Q4670" s="31"/>
      <c r="R4670" s="84"/>
      <c r="S4670" s="31"/>
      <c r="T4670" s="31"/>
      <c r="U4670" s="169"/>
      <c r="V4670" s="150"/>
      <c r="W4670" s="141" t="str" cm="1">
        <f t="array" ref="W4670">IF(SUM(LEN(B4670:V4670))=0,"",IF(OR(OR(ISBLANK(F4670),SUM(LEN(C4670),LEN(D4670))=0),AND(NOT(E4670="Unknown"),ISBLANK(J4670)),AND(NOT(O4670="Unknown"),ISBLANK(R4670))),"Missing Information", INDEX(Table15[Entire Service Line Classification], MATCH(SUMIFS(Table15[Unique ID],Table15[System-Owned Portion],E4670,Table15[If Material Anything Other than "Lead" in Column E,Was Material Ever Previously Lead?],G4670,Table15[Customer-Owned Portion],O4670),Table15[Unique ID],0),0)))</f>
        <v/>
      </c>
      <c r="X4670"/>
    </row>
    <row r="4671" spans="2:24" x14ac:dyDescent="0.35">
      <c r="B4671" s="146"/>
      <c r="C4671" s="31"/>
      <c r="D4671" s="31"/>
      <c r="E4671" s="44"/>
      <c r="F4671" s="43"/>
      <c r="G4671" s="84"/>
      <c r="H4671" s="31"/>
      <c r="I4671" s="31"/>
      <c r="J4671" s="84"/>
      <c r="K4671" s="31"/>
      <c r="L4671" s="31"/>
      <c r="M4671" s="169"/>
      <c r="N4671" s="148"/>
      <c r="O4671" s="106"/>
      <c r="P4671" s="43"/>
      <c r="Q4671" s="31"/>
      <c r="R4671" s="84"/>
      <c r="S4671" s="31"/>
      <c r="T4671" s="31"/>
      <c r="U4671" s="169"/>
      <c r="V4671" s="150"/>
      <c r="W4671" s="141" t="str" cm="1">
        <f t="array" ref="W4671">IF(SUM(LEN(B4671:V4671))=0,"",IF(OR(OR(ISBLANK(F4671),SUM(LEN(C4671),LEN(D4671))=0),AND(NOT(E4671="Unknown"),ISBLANK(J4671)),AND(NOT(O4671="Unknown"),ISBLANK(R4671))),"Missing Information", INDEX(Table15[Entire Service Line Classification], MATCH(SUMIFS(Table15[Unique ID],Table15[System-Owned Portion],E4671,Table15[If Material Anything Other than "Lead" in Column E,Was Material Ever Previously Lead?],G4671,Table15[Customer-Owned Portion],O4671),Table15[Unique ID],0),0)))</f>
        <v/>
      </c>
      <c r="X4671"/>
    </row>
    <row r="4672" spans="2:24" x14ac:dyDescent="0.35">
      <c r="B4672" s="146"/>
      <c r="C4672" s="31"/>
      <c r="D4672" s="31"/>
      <c r="E4672" s="44"/>
      <c r="F4672" s="43"/>
      <c r="G4672" s="84"/>
      <c r="H4672" s="31"/>
      <c r="I4672" s="31"/>
      <c r="J4672" s="84"/>
      <c r="K4672" s="31"/>
      <c r="L4672" s="31"/>
      <c r="M4672" s="169"/>
      <c r="N4672" s="148"/>
      <c r="O4672" s="106"/>
      <c r="P4672" s="43"/>
      <c r="Q4672" s="31"/>
      <c r="R4672" s="84"/>
      <c r="S4672" s="31"/>
      <c r="T4672" s="31"/>
      <c r="U4672" s="169"/>
      <c r="V4672" s="150"/>
      <c r="W4672" s="141" t="str" cm="1">
        <f t="array" ref="W4672">IF(SUM(LEN(B4672:V4672))=0,"",IF(OR(OR(ISBLANK(F4672),SUM(LEN(C4672),LEN(D4672))=0),AND(NOT(E4672="Unknown"),ISBLANK(J4672)),AND(NOT(O4672="Unknown"),ISBLANK(R4672))),"Missing Information", INDEX(Table15[Entire Service Line Classification], MATCH(SUMIFS(Table15[Unique ID],Table15[System-Owned Portion],E4672,Table15[If Material Anything Other than "Lead" in Column E,Was Material Ever Previously Lead?],G4672,Table15[Customer-Owned Portion],O4672),Table15[Unique ID],0),0)))</f>
        <v/>
      </c>
      <c r="X4672"/>
    </row>
    <row r="4673" spans="2:24" x14ac:dyDescent="0.35">
      <c r="B4673" s="146"/>
      <c r="C4673" s="31"/>
      <c r="D4673" s="31"/>
      <c r="E4673" s="44"/>
      <c r="F4673" s="43"/>
      <c r="G4673" s="84"/>
      <c r="H4673" s="31"/>
      <c r="I4673" s="31"/>
      <c r="J4673" s="84"/>
      <c r="K4673" s="31"/>
      <c r="L4673" s="31"/>
      <c r="M4673" s="169"/>
      <c r="N4673" s="148"/>
      <c r="O4673" s="106"/>
      <c r="P4673" s="43"/>
      <c r="Q4673" s="31"/>
      <c r="R4673" s="84"/>
      <c r="S4673" s="31"/>
      <c r="T4673" s="31"/>
      <c r="U4673" s="169"/>
      <c r="V4673" s="150"/>
      <c r="W4673" s="141" t="str" cm="1">
        <f t="array" ref="W4673">IF(SUM(LEN(B4673:V4673))=0,"",IF(OR(OR(ISBLANK(F4673),SUM(LEN(C4673),LEN(D4673))=0),AND(NOT(E4673="Unknown"),ISBLANK(J4673)),AND(NOT(O4673="Unknown"),ISBLANK(R4673))),"Missing Information", INDEX(Table15[Entire Service Line Classification], MATCH(SUMIFS(Table15[Unique ID],Table15[System-Owned Portion],E4673,Table15[If Material Anything Other than "Lead" in Column E,Was Material Ever Previously Lead?],G4673,Table15[Customer-Owned Portion],O4673),Table15[Unique ID],0),0)))</f>
        <v/>
      </c>
      <c r="X4673"/>
    </row>
    <row r="4674" spans="2:24" x14ac:dyDescent="0.35">
      <c r="B4674" s="146"/>
      <c r="C4674" s="31"/>
      <c r="D4674" s="31"/>
      <c r="E4674" s="44"/>
      <c r="F4674" s="43"/>
      <c r="G4674" s="84"/>
      <c r="H4674" s="31"/>
      <c r="I4674" s="31"/>
      <c r="J4674" s="84"/>
      <c r="K4674" s="31"/>
      <c r="L4674" s="31"/>
      <c r="M4674" s="169"/>
      <c r="N4674" s="148"/>
      <c r="O4674" s="106"/>
      <c r="P4674" s="43"/>
      <c r="Q4674" s="31"/>
      <c r="R4674" s="84"/>
      <c r="S4674" s="31"/>
      <c r="T4674" s="31"/>
      <c r="U4674" s="169"/>
      <c r="V4674" s="150"/>
      <c r="W4674" s="141" t="str" cm="1">
        <f t="array" ref="W4674">IF(SUM(LEN(B4674:V4674))=0,"",IF(OR(OR(ISBLANK(F4674),SUM(LEN(C4674),LEN(D4674))=0),AND(NOT(E4674="Unknown"),ISBLANK(J4674)),AND(NOT(O4674="Unknown"),ISBLANK(R4674))),"Missing Information", INDEX(Table15[Entire Service Line Classification], MATCH(SUMIFS(Table15[Unique ID],Table15[System-Owned Portion],E4674,Table15[If Material Anything Other than "Lead" in Column E,Was Material Ever Previously Lead?],G4674,Table15[Customer-Owned Portion],O4674),Table15[Unique ID],0),0)))</f>
        <v/>
      </c>
      <c r="X4674"/>
    </row>
    <row r="4675" spans="2:24" x14ac:dyDescent="0.35">
      <c r="B4675" s="146"/>
      <c r="C4675" s="31"/>
      <c r="D4675" s="31"/>
      <c r="E4675" s="44"/>
      <c r="F4675" s="43"/>
      <c r="G4675" s="84"/>
      <c r="H4675" s="31"/>
      <c r="I4675" s="31"/>
      <c r="J4675" s="84"/>
      <c r="K4675" s="31"/>
      <c r="L4675" s="31"/>
      <c r="M4675" s="169"/>
      <c r="N4675" s="148"/>
      <c r="O4675" s="106"/>
      <c r="P4675" s="43"/>
      <c r="Q4675" s="31"/>
      <c r="R4675" s="84"/>
      <c r="S4675" s="31"/>
      <c r="T4675" s="31"/>
      <c r="U4675" s="169"/>
      <c r="V4675" s="150"/>
      <c r="W4675" s="141" t="str" cm="1">
        <f t="array" ref="W4675">IF(SUM(LEN(B4675:V4675))=0,"",IF(OR(OR(ISBLANK(F4675),SUM(LEN(C4675),LEN(D4675))=0),AND(NOT(E4675="Unknown"),ISBLANK(J4675)),AND(NOT(O4675="Unknown"),ISBLANK(R4675))),"Missing Information", INDEX(Table15[Entire Service Line Classification], MATCH(SUMIFS(Table15[Unique ID],Table15[System-Owned Portion],E4675,Table15[If Material Anything Other than "Lead" in Column E,Was Material Ever Previously Lead?],G4675,Table15[Customer-Owned Portion],O4675),Table15[Unique ID],0),0)))</f>
        <v/>
      </c>
      <c r="X4675"/>
    </row>
    <row r="4676" spans="2:24" x14ac:dyDescent="0.35">
      <c r="B4676" s="146"/>
      <c r="C4676" s="31"/>
      <c r="D4676" s="31"/>
      <c r="E4676" s="44"/>
      <c r="F4676" s="43"/>
      <c r="G4676" s="84"/>
      <c r="H4676" s="31"/>
      <c r="I4676" s="31"/>
      <c r="J4676" s="84"/>
      <c r="K4676" s="31"/>
      <c r="L4676" s="31"/>
      <c r="M4676" s="169"/>
      <c r="N4676" s="148"/>
      <c r="O4676" s="106"/>
      <c r="P4676" s="43"/>
      <c r="Q4676" s="31"/>
      <c r="R4676" s="84"/>
      <c r="S4676" s="31"/>
      <c r="T4676" s="31"/>
      <c r="U4676" s="169"/>
      <c r="V4676" s="150"/>
      <c r="W4676" s="141" t="str" cm="1">
        <f t="array" ref="W4676">IF(SUM(LEN(B4676:V4676))=0,"",IF(OR(OR(ISBLANK(F4676),SUM(LEN(C4676),LEN(D4676))=0),AND(NOT(E4676="Unknown"),ISBLANK(J4676)),AND(NOT(O4676="Unknown"),ISBLANK(R4676))),"Missing Information", INDEX(Table15[Entire Service Line Classification], MATCH(SUMIFS(Table15[Unique ID],Table15[System-Owned Portion],E4676,Table15[If Material Anything Other than "Lead" in Column E,Was Material Ever Previously Lead?],G4676,Table15[Customer-Owned Portion],O4676),Table15[Unique ID],0),0)))</f>
        <v/>
      </c>
      <c r="X4676"/>
    </row>
    <row r="4677" spans="2:24" x14ac:dyDescent="0.35">
      <c r="B4677" s="146"/>
      <c r="C4677" s="31"/>
      <c r="D4677" s="31"/>
      <c r="E4677" s="44"/>
      <c r="F4677" s="43"/>
      <c r="G4677" s="84"/>
      <c r="H4677" s="31"/>
      <c r="I4677" s="31"/>
      <c r="J4677" s="84"/>
      <c r="K4677" s="31"/>
      <c r="L4677" s="31"/>
      <c r="M4677" s="169"/>
      <c r="N4677" s="148"/>
      <c r="O4677" s="106"/>
      <c r="P4677" s="43"/>
      <c r="Q4677" s="31"/>
      <c r="R4677" s="84"/>
      <c r="S4677" s="31"/>
      <c r="T4677" s="31"/>
      <c r="U4677" s="169"/>
      <c r="V4677" s="150"/>
      <c r="W4677" s="141" t="str" cm="1">
        <f t="array" ref="W4677">IF(SUM(LEN(B4677:V4677))=0,"",IF(OR(OR(ISBLANK(F4677),SUM(LEN(C4677),LEN(D4677))=0),AND(NOT(E4677="Unknown"),ISBLANK(J4677)),AND(NOT(O4677="Unknown"),ISBLANK(R4677))),"Missing Information", INDEX(Table15[Entire Service Line Classification], MATCH(SUMIFS(Table15[Unique ID],Table15[System-Owned Portion],E4677,Table15[If Material Anything Other than "Lead" in Column E,Was Material Ever Previously Lead?],G4677,Table15[Customer-Owned Portion],O4677),Table15[Unique ID],0),0)))</f>
        <v/>
      </c>
      <c r="X4677"/>
    </row>
    <row r="4678" spans="2:24" x14ac:dyDescent="0.35">
      <c r="B4678" s="146"/>
      <c r="C4678" s="31"/>
      <c r="D4678" s="31"/>
      <c r="E4678" s="44"/>
      <c r="F4678" s="43"/>
      <c r="G4678" s="84"/>
      <c r="H4678" s="31"/>
      <c r="I4678" s="31"/>
      <c r="J4678" s="84"/>
      <c r="K4678" s="31"/>
      <c r="L4678" s="31"/>
      <c r="M4678" s="169"/>
      <c r="N4678" s="148"/>
      <c r="O4678" s="106"/>
      <c r="P4678" s="43"/>
      <c r="Q4678" s="31"/>
      <c r="R4678" s="84"/>
      <c r="S4678" s="31"/>
      <c r="T4678" s="31"/>
      <c r="U4678" s="169"/>
      <c r="V4678" s="150"/>
      <c r="W4678" s="141" t="str" cm="1">
        <f t="array" ref="W4678">IF(SUM(LEN(B4678:V4678))=0,"",IF(OR(OR(ISBLANK(F4678),SUM(LEN(C4678),LEN(D4678))=0),AND(NOT(E4678="Unknown"),ISBLANK(J4678)),AND(NOT(O4678="Unknown"),ISBLANK(R4678))),"Missing Information", INDEX(Table15[Entire Service Line Classification], MATCH(SUMIFS(Table15[Unique ID],Table15[System-Owned Portion],E4678,Table15[If Material Anything Other than "Lead" in Column E,Was Material Ever Previously Lead?],G4678,Table15[Customer-Owned Portion],O4678),Table15[Unique ID],0),0)))</f>
        <v/>
      </c>
      <c r="X4678"/>
    </row>
    <row r="4679" spans="2:24" x14ac:dyDescent="0.35">
      <c r="B4679" s="146"/>
      <c r="C4679" s="31"/>
      <c r="D4679" s="31"/>
      <c r="E4679" s="44"/>
      <c r="F4679" s="43"/>
      <c r="G4679" s="84"/>
      <c r="H4679" s="31"/>
      <c r="I4679" s="31"/>
      <c r="J4679" s="84"/>
      <c r="K4679" s="31"/>
      <c r="L4679" s="31"/>
      <c r="M4679" s="169"/>
      <c r="N4679" s="148"/>
      <c r="O4679" s="106"/>
      <c r="P4679" s="43"/>
      <c r="Q4679" s="31"/>
      <c r="R4679" s="84"/>
      <c r="S4679" s="31"/>
      <c r="T4679" s="31"/>
      <c r="U4679" s="169"/>
      <c r="V4679" s="150"/>
      <c r="W4679" s="141" t="str" cm="1">
        <f t="array" ref="W4679">IF(SUM(LEN(B4679:V4679))=0,"",IF(OR(OR(ISBLANK(F4679),SUM(LEN(C4679),LEN(D4679))=0),AND(NOT(E4679="Unknown"),ISBLANK(J4679)),AND(NOT(O4679="Unknown"),ISBLANK(R4679))),"Missing Information", INDEX(Table15[Entire Service Line Classification], MATCH(SUMIFS(Table15[Unique ID],Table15[System-Owned Portion],E4679,Table15[If Material Anything Other than "Lead" in Column E,Was Material Ever Previously Lead?],G4679,Table15[Customer-Owned Portion],O4679),Table15[Unique ID],0),0)))</f>
        <v/>
      </c>
      <c r="X4679"/>
    </row>
    <row r="4680" spans="2:24" x14ac:dyDescent="0.35">
      <c r="B4680" s="146"/>
      <c r="C4680" s="31"/>
      <c r="D4680" s="31"/>
      <c r="E4680" s="44"/>
      <c r="F4680" s="43"/>
      <c r="G4680" s="84"/>
      <c r="H4680" s="31"/>
      <c r="I4680" s="31"/>
      <c r="J4680" s="84"/>
      <c r="K4680" s="31"/>
      <c r="L4680" s="31"/>
      <c r="M4680" s="169"/>
      <c r="N4680" s="148"/>
      <c r="O4680" s="106"/>
      <c r="P4680" s="43"/>
      <c r="Q4680" s="31"/>
      <c r="R4680" s="84"/>
      <c r="S4680" s="31"/>
      <c r="T4680" s="31"/>
      <c r="U4680" s="169"/>
      <c r="V4680" s="150"/>
      <c r="W4680" s="141" t="str" cm="1">
        <f t="array" ref="W4680">IF(SUM(LEN(B4680:V4680))=0,"",IF(OR(OR(ISBLANK(F4680),SUM(LEN(C4680),LEN(D4680))=0),AND(NOT(E4680="Unknown"),ISBLANK(J4680)),AND(NOT(O4680="Unknown"),ISBLANK(R4680))),"Missing Information", INDEX(Table15[Entire Service Line Classification], MATCH(SUMIFS(Table15[Unique ID],Table15[System-Owned Portion],E4680,Table15[If Material Anything Other than "Lead" in Column E,Was Material Ever Previously Lead?],G4680,Table15[Customer-Owned Portion],O4680),Table15[Unique ID],0),0)))</f>
        <v/>
      </c>
      <c r="X4680"/>
    </row>
    <row r="4681" spans="2:24" x14ac:dyDescent="0.35">
      <c r="B4681" s="146"/>
      <c r="C4681" s="31"/>
      <c r="D4681" s="31"/>
      <c r="E4681" s="44"/>
      <c r="F4681" s="43"/>
      <c r="G4681" s="84"/>
      <c r="H4681" s="31"/>
      <c r="I4681" s="31"/>
      <c r="J4681" s="84"/>
      <c r="K4681" s="31"/>
      <c r="L4681" s="31"/>
      <c r="M4681" s="169"/>
      <c r="N4681" s="148"/>
      <c r="O4681" s="106"/>
      <c r="P4681" s="43"/>
      <c r="Q4681" s="31"/>
      <c r="R4681" s="84"/>
      <c r="S4681" s="31"/>
      <c r="T4681" s="31"/>
      <c r="U4681" s="169"/>
      <c r="V4681" s="150"/>
      <c r="W4681" s="141" t="str" cm="1">
        <f t="array" ref="W4681">IF(SUM(LEN(B4681:V4681))=0,"",IF(OR(OR(ISBLANK(F4681),SUM(LEN(C4681),LEN(D4681))=0),AND(NOT(E4681="Unknown"),ISBLANK(J4681)),AND(NOT(O4681="Unknown"),ISBLANK(R4681))),"Missing Information", INDEX(Table15[Entire Service Line Classification], MATCH(SUMIFS(Table15[Unique ID],Table15[System-Owned Portion],E4681,Table15[If Material Anything Other than "Lead" in Column E,Was Material Ever Previously Lead?],G4681,Table15[Customer-Owned Portion],O4681),Table15[Unique ID],0),0)))</f>
        <v/>
      </c>
      <c r="X4681"/>
    </row>
    <row r="4682" spans="2:24" x14ac:dyDescent="0.35">
      <c r="B4682" s="146"/>
      <c r="C4682" s="31"/>
      <c r="D4682" s="31"/>
      <c r="E4682" s="44"/>
      <c r="F4682" s="43"/>
      <c r="G4682" s="84"/>
      <c r="H4682" s="31"/>
      <c r="I4682" s="31"/>
      <c r="J4682" s="84"/>
      <c r="K4682" s="31"/>
      <c r="L4682" s="31"/>
      <c r="M4682" s="169"/>
      <c r="N4682" s="148"/>
      <c r="O4682" s="106"/>
      <c r="P4682" s="43"/>
      <c r="Q4682" s="31"/>
      <c r="R4682" s="84"/>
      <c r="S4682" s="31"/>
      <c r="T4682" s="31"/>
      <c r="U4682" s="169"/>
      <c r="V4682" s="150"/>
      <c r="W4682" s="141" t="str" cm="1">
        <f t="array" ref="W4682">IF(SUM(LEN(B4682:V4682))=0,"",IF(OR(OR(ISBLANK(F4682),SUM(LEN(C4682),LEN(D4682))=0),AND(NOT(E4682="Unknown"),ISBLANK(J4682)),AND(NOT(O4682="Unknown"),ISBLANK(R4682))),"Missing Information", INDEX(Table15[Entire Service Line Classification], MATCH(SUMIFS(Table15[Unique ID],Table15[System-Owned Portion],E4682,Table15[If Material Anything Other than "Lead" in Column E,Was Material Ever Previously Lead?],G4682,Table15[Customer-Owned Portion],O4682),Table15[Unique ID],0),0)))</f>
        <v/>
      </c>
      <c r="X4682"/>
    </row>
    <row r="4683" spans="2:24" x14ac:dyDescent="0.35">
      <c r="B4683" s="146"/>
      <c r="C4683" s="31"/>
      <c r="D4683" s="31"/>
      <c r="E4683" s="44"/>
      <c r="F4683" s="43"/>
      <c r="G4683" s="84"/>
      <c r="H4683" s="31"/>
      <c r="I4683" s="31"/>
      <c r="J4683" s="84"/>
      <c r="K4683" s="31"/>
      <c r="L4683" s="31"/>
      <c r="M4683" s="169"/>
      <c r="N4683" s="148"/>
      <c r="O4683" s="106"/>
      <c r="P4683" s="43"/>
      <c r="Q4683" s="31"/>
      <c r="R4683" s="84"/>
      <c r="S4683" s="31"/>
      <c r="T4683" s="31"/>
      <c r="U4683" s="169"/>
      <c r="V4683" s="150"/>
      <c r="W4683" s="141" t="str" cm="1">
        <f t="array" ref="W4683">IF(SUM(LEN(B4683:V4683))=0,"",IF(OR(OR(ISBLANK(F4683),SUM(LEN(C4683),LEN(D4683))=0),AND(NOT(E4683="Unknown"),ISBLANK(J4683)),AND(NOT(O4683="Unknown"),ISBLANK(R4683))),"Missing Information", INDEX(Table15[Entire Service Line Classification], MATCH(SUMIFS(Table15[Unique ID],Table15[System-Owned Portion],E4683,Table15[If Material Anything Other than "Lead" in Column E,Was Material Ever Previously Lead?],G4683,Table15[Customer-Owned Portion],O4683),Table15[Unique ID],0),0)))</f>
        <v/>
      </c>
      <c r="X4683"/>
    </row>
    <row r="4684" spans="2:24" x14ac:dyDescent="0.35">
      <c r="B4684" s="146"/>
      <c r="C4684" s="31"/>
      <c r="D4684" s="31"/>
      <c r="E4684" s="44"/>
      <c r="F4684" s="43"/>
      <c r="G4684" s="84"/>
      <c r="H4684" s="31"/>
      <c r="I4684" s="31"/>
      <c r="J4684" s="84"/>
      <c r="K4684" s="31"/>
      <c r="L4684" s="31"/>
      <c r="M4684" s="169"/>
      <c r="N4684" s="148"/>
      <c r="O4684" s="106"/>
      <c r="P4684" s="43"/>
      <c r="Q4684" s="31"/>
      <c r="R4684" s="84"/>
      <c r="S4684" s="31"/>
      <c r="T4684" s="31"/>
      <c r="U4684" s="169"/>
      <c r="V4684" s="150"/>
      <c r="W4684" s="141" t="str" cm="1">
        <f t="array" ref="W4684">IF(SUM(LEN(B4684:V4684))=0,"",IF(OR(OR(ISBLANK(F4684),SUM(LEN(C4684),LEN(D4684))=0),AND(NOT(E4684="Unknown"),ISBLANK(J4684)),AND(NOT(O4684="Unknown"),ISBLANK(R4684))),"Missing Information", INDEX(Table15[Entire Service Line Classification], MATCH(SUMIFS(Table15[Unique ID],Table15[System-Owned Portion],E4684,Table15[If Material Anything Other than "Lead" in Column E,Was Material Ever Previously Lead?],G4684,Table15[Customer-Owned Portion],O4684),Table15[Unique ID],0),0)))</f>
        <v/>
      </c>
      <c r="X4684"/>
    </row>
    <row r="4685" spans="2:24" x14ac:dyDescent="0.35">
      <c r="B4685" s="146"/>
      <c r="C4685" s="31"/>
      <c r="D4685" s="31"/>
      <c r="E4685" s="44"/>
      <c r="F4685" s="43"/>
      <c r="G4685" s="84"/>
      <c r="H4685" s="31"/>
      <c r="I4685" s="31"/>
      <c r="J4685" s="84"/>
      <c r="K4685" s="31"/>
      <c r="L4685" s="31"/>
      <c r="M4685" s="169"/>
      <c r="N4685" s="148"/>
      <c r="O4685" s="106"/>
      <c r="P4685" s="43"/>
      <c r="Q4685" s="31"/>
      <c r="R4685" s="84"/>
      <c r="S4685" s="31"/>
      <c r="T4685" s="31"/>
      <c r="U4685" s="169"/>
      <c r="V4685" s="150"/>
      <c r="W4685" s="141" t="str" cm="1">
        <f t="array" ref="W4685">IF(SUM(LEN(B4685:V4685))=0,"",IF(OR(OR(ISBLANK(F4685),SUM(LEN(C4685),LEN(D4685))=0),AND(NOT(E4685="Unknown"),ISBLANK(J4685)),AND(NOT(O4685="Unknown"),ISBLANK(R4685))),"Missing Information", INDEX(Table15[Entire Service Line Classification], MATCH(SUMIFS(Table15[Unique ID],Table15[System-Owned Portion],E4685,Table15[If Material Anything Other than "Lead" in Column E,Was Material Ever Previously Lead?],G4685,Table15[Customer-Owned Portion],O4685),Table15[Unique ID],0),0)))</f>
        <v/>
      </c>
      <c r="X4685"/>
    </row>
    <row r="4686" spans="2:24" x14ac:dyDescent="0.35">
      <c r="B4686" s="146"/>
      <c r="C4686" s="31"/>
      <c r="D4686" s="31"/>
      <c r="E4686" s="44"/>
      <c r="F4686" s="43"/>
      <c r="G4686" s="84"/>
      <c r="H4686" s="31"/>
      <c r="I4686" s="31"/>
      <c r="J4686" s="84"/>
      <c r="K4686" s="31"/>
      <c r="L4686" s="31"/>
      <c r="M4686" s="169"/>
      <c r="N4686" s="148"/>
      <c r="O4686" s="106"/>
      <c r="P4686" s="43"/>
      <c r="Q4686" s="31"/>
      <c r="R4686" s="84"/>
      <c r="S4686" s="31"/>
      <c r="T4686" s="31"/>
      <c r="U4686" s="169"/>
      <c r="V4686" s="150"/>
      <c r="W4686" s="141" t="str" cm="1">
        <f t="array" ref="W4686">IF(SUM(LEN(B4686:V4686))=0,"",IF(OR(OR(ISBLANK(F4686),SUM(LEN(C4686),LEN(D4686))=0),AND(NOT(E4686="Unknown"),ISBLANK(J4686)),AND(NOT(O4686="Unknown"),ISBLANK(R4686))),"Missing Information", INDEX(Table15[Entire Service Line Classification], MATCH(SUMIFS(Table15[Unique ID],Table15[System-Owned Portion],E4686,Table15[If Material Anything Other than "Lead" in Column E,Was Material Ever Previously Lead?],G4686,Table15[Customer-Owned Portion],O4686),Table15[Unique ID],0),0)))</f>
        <v/>
      </c>
      <c r="X4686"/>
    </row>
    <row r="4687" spans="2:24" x14ac:dyDescent="0.35">
      <c r="B4687" s="146"/>
      <c r="C4687" s="31"/>
      <c r="D4687" s="31"/>
      <c r="E4687" s="44"/>
      <c r="F4687" s="43"/>
      <c r="G4687" s="84"/>
      <c r="H4687" s="31"/>
      <c r="I4687" s="31"/>
      <c r="J4687" s="84"/>
      <c r="K4687" s="31"/>
      <c r="L4687" s="31"/>
      <c r="M4687" s="169"/>
      <c r="N4687" s="148"/>
      <c r="O4687" s="106"/>
      <c r="P4687" s="43"/>
      <c r="Q4687" s="31"/>
      <c r="R4687" s="84"/>
      <c r="S4687" s="31"/>
      <c r="T4687" s="31"/>
      <c r="U4687" s="169"/>
      <c r="V4687" s="150"/>
      <c r="W4687" s="141" t="str" cm="1">
        <f t="array" ref="W4687">IF(SUM(LEN(B4687:V4687))=0,"",IF(OR(OR(ISBLANK(F4687),SUM(LEN(C4687),LEN(D4687))=0),AND(NOT(E4687="Unknown"),ISBLANK(J4687)),AND(NOT(O4687="Unknown"),ISBLANK(R4687))),"Missing Information", INDEX(Table15[Entire Service Line Classification], MATCH(SUMIFS(Table15[Unique ID],Table15[System-Owned Portion],E4687,Table15[If Material Anything Other than "Lead" in Column E,Was Material Ever Previously Lead?],G4687,Table15[Customer-Owned Portion],O4687),Table15[Unique ID],0),0)))</f>
        <v/>
      </c>
      <c r="X4687"/>
    </row>
    <row r="4688" spans="2:24" x14ac:dyDescent="0.35">
      <c r="B4688" s="146"/>
      <c r="C4688" s="31"/>
      <c r="D4688" s="31"/>
      <c r="E4688" s="44"/>
      <c r="F4688" s="43"/>
      <c r="G4688" s="84"/>
      <c r="H4688" s="31"/>
      <c r="I4688" s="31"/>
      <c r="J4688" s="84"/>
      <c r="K4688" s="31"/>
      <c r="L4688" s="31"/>
      <c r="M4688" s="169"/>
      <c r="N4688" s="148"/>
      <c r="O4688" s="106"/>
      <c r="P4688" s="43"/>
      <c r="Q4688" s="31"/>
      <c r="R4688" s="84"/>
      <c r="S4688" s="31"/>
      <c r="T4688" s="31"/>
      <c r="U4688" s="169"/>
      <c r="V4688" s="150"/>
      <c r="W4688" s="141" t="str" cm="1">
        <f t="array" ref="W4688">IF(SUM(LEN(B4688:V4688))=0,"",IF(OR(OR(ISBLANK(F4688),SUM(LEN(C4688),LEN(D4688))=0),AND(NOT(E4688="Unknown"),ISBLANK(J4688)),AND(NOT(O4688="Unknown"),ISBLANK(R4688))),"Missing Information", INDEX(Table15[Entire Service Line Classification], MATCH(SUMIFS(Table15[Unique ID],Table15[System-Owned Portion],E4688,Table15[If Material Anything Other than "Lead" in Column E,Was Material Ever Previously Lead?],G4688,Table15[Customer-Owned Portion],O4688),Table15[Unique ID],0),0)))</f>
        <v/>
      </c>
      <c r="X4688"/>
    </row>
    <row r="4689" spans="2:24" x14ac:dyDescent="0.35">
      <c r="B4689" s="146"/>
      <c r="C4689" s="31"/>
      <c r="D4689" s="31"/>
      <c r="E4689" s="44"/>
      <c r="F4689" s="43"/>
      <c r="G4689" s="84"/>
      <c r="H4689" s="31"/>
      <c r="I4689" s="31"/>
      <c r="J4689" s="84"/>
      <c r="K4689" s="31"/>
      <c r="L4689" s="31"/>
      <c r="M4689" s="169"/>
      <c r="N4689" s="148"/>
      <c r="O4689" s="106"/>
      <c r="P4689" s="43"/>
      <c r="Q4689" s="31"/>
      <c r="R4689" s="84"/>
      <c r="S4689" s="31"/>
      <c r="T4689" s="31"/>
      <c r="U4689" s="169"/>
      <c r="V4689" s="150"/>
      <c r="W4689" s="141" t="str" cm="1">
        <f t="array" ref="W4689">IF(SUM(LEN(B4689:V4689))=0,"",IF(OR(OR(ISBLANK(F4689),SUM(LEN(C4689),LEN(D4689))=0),AND(NOT(E4689="Unknown"),ISBLANK(J4689)),AND(NOT(O4689="Unknown"),ISBLANK(R4689))),"Missing Information", INDEX(Table15[Entire Service Line Classification], MATCH(SUMIFS(Table15[Unique ID],Table15[System-Owned Portion],E4689,Table15[If Material Anything Other than "Lead" in Column E,Was Material Ever Previously Lead?],G4689,Table15[Customer-Owned Portion],O4689),Table15[Unique ID],0),0)))</f>
        <v/>
      </c>
      <c r="X4689"/>
    </row>
    <row r="4690" spans="2:24" x14ac:dyDescent="0.35">
      <c r="B4690" s="146"/>
      <c r="C4690" s="31"/>
      <c r="D4690" s="31"/>
      <c r="E4690" s="44"/>
      <c r="F4690" s="43"/>
      <c r="G4690" s="84"/>
      <c r="H4690" s="31"/>
      <c r="I4690" s="31"/>
      <c r="J4690" s="84"/>
      <c r="K4690" s="31"/>
      <c r="L4690" s="31"/>
      <c r="M4690" s="169"/>
      <c r="N4690" s="148"/>
      <c r="O4690" s="106"/>
      <c r="P4690" s="43"/>
      <c r="Q4690" s="31"/>
      <c r="R4690" s="84"/>
      <c r="S4690" s="31"/>
      <c r="T4690" s="31"/>
      <c r="U4690" s="169"/>
      <c r="V4690" s="150"/>
      <c r="W4690" s="141" t="str" cm="1">
        <f t="array" ref="W4690">IF(SUM(LEN(B4690:V4690))=0,"",IF(OR(OR(ISBLANK(F4690),SUM(LEN(C4690),LEN(D4690))=0),AND(NOT(E4690="Unknown"),ISBLANK(J4690)),AND(NOT(O4690="Unknown"),ISBLANK(R4690))),"Missing Information", INDEX(Table15[Entire Service Line Classification], MATCH(SUMIFS(Table15[Unique ID],Table15[System-Owned Portion],E4690,Table15[If Material Anything Other than "Lead" in Column E,Was Material Ever Previously Lead?],G4690,Table15[Customer-Owned Portion],O4690),Table15[Unique ID],0),0)))</f>
        <v/>
      </c>
      <c r="X4690"/>
    </row>
    <row r="4691" spans="2:24" x14ac:dyDescent="0.35">
      <c r="B4691" s="146"/>
      <c r="C4691" s="31"/>
      <c r="D4691" s="31"/>
      <c r="E4691" s="44"/>
      <c r="F4691" s="43"/>
      <c r="G4691" s="84"/>
      <c r="H4691" s="31"/>
      <c r="I4691" s="31"/>
      <c r="J4691" s="84"/>
      <c r="K4691" s="31"/>
      <c r="L4691" s="31"/>
      <c r="M4691" s="169"/>
      <c r="N4691" s="148"/>
      <c r="O4691" s="106"/>
      <c r="P4691" s="43"/>
      <c r="Q4691" s="31"/>
      <c r="R4691" s="84"/>
      <c r="S4691" s="31"/>
      <c r="T4691" s="31"/>
      <c r="U4691" s="169"/>
      <c r="V4691" s="150"/>
      <c r="W4691" s="141" t="str" cm="1">
        <f t="array" ref="W4691">IF(SUM(LEN(B4691:V4691))=0,"",IF(OR(OR(ISBLANK(F4691),SUM(LEN(C4691),LEN(D4691))=0),AND(NOT(E4691="Unknown"),ISBLANK(J4691)),AND(NOT(O4691="Unknown"),ISBLANK(R4691))),"Missing Information", INDEX(Table15[Entire Service Line Classification], MATCH(SUMIFS(Table15[Unique ID],Table15[System-Owned Portion],E4691,Table15[If Material Anything Other than "Lead" in Column E,Was Material Ever Previously Lead?],G4691,Table15[Customer-Owned Portion],O4691),Table15[Unique ID],0),0)))</f>
        <v/>
      </c>
      <c r="X4691"/>
    </row>
    <row r="4692" spans="2:24" x14ac:dyDescent="0.35">
      <c r="B4692" s="146"/>
      <c r="C4692" s="31"/>
      <c r="D4692" s="31"/>
      <c r="E4692" s="44"/>
      <c r="F4692" s="43"/>
      <c r="G4692" s="84"/>
      <c r="H4692" s="31"/>
      <c r="I4692" s="31"/>
      <c r="J4692" s="84"/>
      <c r="K4692" s="31"/>
      <c r="L4692" s="31"/>
      <c r="M4692" s="169"/>
      <c r="N4692" s="148"/>
      <c r="O4692" s="106"/>
      <c r="P4692" s="43"/>
      <c r="Q4692" s="31"/>
      <c r="R4692" s="84"/>
      <c r="S4692" s="31"/>
      <c r="T4692" s="31"/>
      <c r="U4692" s="169"/>
      <c r="V4692" s="150"/>
      <c r="W4692" s="141" t="str" cm="1">
        <f t="array" ref="W4692">IF(SUM(LEN(B4692:V4692))=0,"",IF(OR(OR(ISBLANK(F4692),SUM(LEN(C4692),LEN(D4692))=0),AND(NOT(E4692="Unknown"),ISBLANK(J4692)),AND(NOT(O4692="Unknown"),ISBLANK(R4692))),"Missing Information", INDEX(Table15[Entire Service Line Classification], MATCH(SUMIFS(Table15[Unique ID],Table15[System-Owned Portion],E4692,Table15[If Material Anything Other than "Lead" in Column E,Was Material Ever Previously Lead?],G4692,Table15[Customer-Owned Portion],O4692),Table15[Unique ID],0),0)))</f>
        <v/>
      </c>
      <c r="X4692"/>
    </row>
    <row r="4693" spans="2:24" x14ac:dyDescent="0.35">
      <c r="B4693" s="146"/>
      <c r="C4693" s="31"/>
      <c r="D4693" s="31"/>
      <c r="E4693" s="44"/>
      <c r="F4693" s="43"/>
      <c r="G4693" s="84"/>
      <c r="H4693" s="31"/>
      <c r="I4693" s="31"/>
      <c r="J4693" s="84"/>
      <c r="K4693" s="31"/>
      <c r="L4693" s="31"/>
      <c r="M4693" s="169"/>
      <c r="N4693" s="148"/>
      <c r="O4693" s="106"/>
      <c r="P4693" s="43"/>
      <c r="Q4693" s="31"/>
      <c r="R4693" s="84"/>
      <c r="S4693" s="31"/>
      <c r="T4693" s="31"/>
      <c r="U4693" s="169"/>
      <c r="V4693" s="150"/>
      <c r="W4693" s="141" t="str" cm="1">
        <f t="array" ref="W4693">IF(SUM(LEN(B4693:V4693))=0,"",IF(OR(OR(ISBLANK(F4693),SUM(LEN(C4693),LEN(D4693))=0),AND(NOT(E4693="Unknown"),ISBLANK(J4693)),AND(NOT(O4693="Unknown"),ISBLANK(R4693))),"Missing Information", INDEX(Table15[Entire Service Line Classification], MATCH(SUMIFS(Table15[Unique ID],Table15[System-Owned Portion],E4693,Table15[If Material Anything Other than "Lead" in Column E,Was Material Ever Previously Lead?],G4693,Table15[Customer-Owned Portion],O4693),Table15[Unique ID],0),0)))</f>
        <v/>
      </c>
      <c r="X4693"/>
    </row>
    <row r="4694" spans="2:24" x14ac:dyDescent="0.35">
      <c r="B4694" s="146"/>
      <c r="C4694" s="31"/>
      <c r="D4694" s="31"/>
      <c r="E4694" s="44"/>
      <c r="F4694" s="43"/>
      <c r="G4694" s="84"/>
      <c r="H4694" s="31"/>
      <c r="I4694" s="31"/>
      <c r="J4694" s="84"/>
      <c r="K4694" s="31"/>
      <c r="L4694" s="31"/>
      <c r="M4694" s="169"/>
      <c r="N4694" s="148"/>
      <c r="O4694" s="106"/>
      <c r="P4694" s="43"/>
      <c r="Q4694" s="31"/>
      <c r="R4694" s="84"/>
      <c r="S4694" s="31"/>
      <c r="T4694" s="31"/>
      <c r="U4694" s="169"/>
      <c r="V4694" s="150"/>
      <c r="W4694" s="141" t="str" cm="1">
        <f t="array" ref="W4694">IF(SUM(LEN(B4694:V4694))=0,"",IF(OR(OR(ISBLANK(F4694),SUM(LEN(C4694),LEN(D4694))=0),AND(NOT(E4694="Unknown"),ISBLANK(J4694)),AND(NOT(O4694="Unknown"),ISBLANK(R4694))),"Missing Information", INDEX(Table15[Entire Service Line Classification], MATCH(SUMIFS(Table15[Unique ID],Table15[System-Owned Portion],E4694,Table15[If Material Anything Other than "Lead" in Column E,Was Material Ever Previously Lead?],G4694,Table15[Customer-Owned Portion],O4694),Table15[Unique ID],0),0)))</f>
        <v/>
      </c>
      <c r="X4694"/>
    </row>
    <row r="4695" spans="2:24" x14ac:dyDescent="0.35">
      <c r="B4695" s="146"/>
      <c r="C4695" s="31"/>
      <c r="D4695" s="31"/>
      <c r="E4695" s="44"/>
      <c r="F4695" s="43"/>
      <c r="G4695" s="84"/>
      <c r="H4695" s="31"/>
      <c r="I4695" s="31"/>
      <c r="J4695" s="84"/>
      <c r="K4695" s="31"/>
      <c r="L4695" s="31"/>
      <c r="M4695" s="169"/>
      <c r="N4695" s="148"/>
      <c r="O4695" s="106"/>
      <c r="P4695" s="43"/>
      <c r="Q4695" s="31"/>
      <c r="R4695" s="84"/>
      <c r="S4695" s="31"/>
      <c r="T4695" s="31"/>
      <c r="U4695" s="169"/>
      <c r="V4695" s="150"/>
      <c r="W4695" s="141" t="str" cm="1">
        <f t="array" ref="W4695">IF(SUM(LEN(B4695:V4695))=0,"",IF(OR(OR(ISBLANK(F4695),SUM(LEN(C4695),LEN(D4695))=0),AND(NOT(E4695="Unknown"),ISBLANK(J4695)),AND(NOT(O4695="Unknown"),ISBLANK(R4695))),"Missing Information", INDEX(Table15[Entire Service Line Classification], MATCH(SUMIFS(Table15[Unique ID],Table15[System-Owned Portion],E4695,Table15[If Material Anything Other than "Lead" in Column E,Was Material Ever Previously Lead?],G4695,Table15[Customer-Owned Portion],O4695),Table15[Unique ID],0),0)))</f>
        <v/>
      </c>
      <c r="X4695"/>
    </row>
    <row r="4696" spans="2:24" x14ac:dyDescent="0.35">
      <c r="B4696" s="146"/>
      <c r="C4696" s="31"/>
      <c r="D4696" s="31"/>
      <c r="E4696" s="44"/>
      <c r="F4696" s="43"/>
      <c r="G4696" s="84"/>
      <c r="H4696" s="31"/>
      <c r="I4696" s="31"/>
      <c r="J4696" s="84"/>
      <c r="K4696" s="31"/>
      <c r="L4696" s="31"/>
      <c r="M4696" s="169"/>
      <c r="N4696" s="148"/>
      <c r="O4696" s="106"/>
      <c r="P4696" s="43"/>
      <c r="Q4696" s="31"/>
      <c r="R4696" s="84"/>
      <c r="S4696" s="31"/>
      <c r="T4696" s="31"/>
      <c r="U4696" s="169"/>
      <c r="V4696" s="150"/>
      <c r="W4696" s="141" t="str" cm="1">
        <f t="array" ref="W4696">IF(SUM(LEN(B4696:V4696))=0,"",IF(OR(OR(ISBLANK(F4696),SUM(LEN(C4696),LEN(D4696))=0),AND(NOT(E4696="Unknown"),ISBLANK(J4696)),AND(NOT(O4696="Unknown"),ISBLANK(R4696))),"Missing Information", INDEX(Table15[Entire Service Line Classification], MATCH(SUMIFS(Table15[Unique ID],Table15[System-Owned Portion],E4696,Table15[If Material Anything Other than "Lead" in Column E,Was Material Ever Previously Lead?],G4696,Table15[Customer-Owned Portion],O4696),Table15[Unique ID],0),0)))</f>
        <v/>
      </c>
      <c r="X4696"/>
    </row>
    <row r="4697" spans="2:24" x14ac:dyDescent="0.35">
      <c r="B4697" s="146"/>
      <c r="C4697" s="31"/>
      <c r="D4697" s="31"/>
      <c r="E4697" s="44"/>
      <c r="F4697" s="43"/>
      <c r="G4697" s="84"/>
      <c r="H4697" s="31"/>
      <c r="I4697" s="31"/>
      <c r="J4697" s="84"/>
      <c r="K4697" s="31"/>
      <c r="L4697" s="31"/>
      <c r="M4697" s="169"/>
      <c r="N4697" s="148"/>
      <c r="O4697" s="106"/>
      <c r="P4697" s="43"/>
      <c r="Q4697" s="31"/>
      <c r="R4697" s="84"/>
      <c r="S4697" s="31"/>
      <c r="T4697" s="31"/>
      <c r="U4697" s="169"/>
      <c r="V4697" s="150"/>
      <c r="W4697" s="141" t="str" cm="1">
        <f t="array" ref="W4697">IF(SUM(LEN(B4697:V4697))=0,"",IF(OR(OR(ISBLANK(F4697),SUM(LEN(C4697),LEN(D4697))=0),AND(NOT(E4697="Unknown"),ISBLANK(J4697)),AND(NOT(O4697="Unknown"),ISBLANK(R4697))),"Missing Information", INDEX(Table15[Entire Service Line Classification], MATCH(SUMIFS(Table15[Unique ID],Table15[System-Owned Portion],E4697,Table15[If Material Anything Other than "Lead" in Column E,Was Material Ever Previously Lead?],G4697,Table15[Customer-Owned Portion],O4697),Table15[Unique ID],0),0)))</f>
        <v/>
      </c>
      <c r="X4697"/>
    </row>
    <row r="4698" spans="2:24" x14ac:dyDescent="0.35">
      <c r="B4698" s="146"/>
      <c r="C4698" s="31"/>
      <c r="D4698" s="31"/>
      <c r="E4698" s="44"/>
      <c r="F4698" s="43"/>
      <c r="G4698" s="84"/>
      <c r="H4698" s="31"/>
      <c r="I4698" s="31"/>
      <c r="J4698" s="84"/>
      <c r="K4698" s="31"/>
      <c r="L4698" s="31"/>
      <c r="M4698" s="169"/>
      <c r="N4698" s="148"/>
      <c r="O4698" s="106"/>
      <c r="P4698" s="43"/>
      <c r="Q4698" s="31"/>
      <c r="R4698" s="84"/>
      <c r="S4698" s="31"/>
      <c r="T4698" s="31"/>
      <c r="U4698" s="169"/>
      <c r="V4698" s="150"/>
      <c r="W4698" s="141" t="str" cm="1">
        <f t="array" ref="W4698">IF(SUM(LEN(B4698:V4698))=0,"",IF(OR(OR(ISBLANK(F4698),SUM(LEN(C4698),LEN(D4698))=0),AND(NOT(E4698="Unknown"),ISBLANK(J4698)),AND(NOT(O4698="Unknown"),ISBLANK(R4698))),"Missing Information", INDEX(Table15[Entire Service Line Classification], MATCH(SUMIFS(Table15[Unique ID],Table15[System-Owned Portion],E4698,Table15[If Material Anything Other than "Lead" in Column E,Was Material Ever Previously Lead?],G4698,Table15[Customer-Owned Portion],O4698),Table15[Unique ID],0),0)))</f>
        <v/>
      </c>
      <c r="X4698"/>
    </row>
    <row r="4699" spans="2:24" x14ac:dyDescent="0.35">
      <c r="B4699" s="146"/>
      <c r="C4699" s="31"/>
      <c r="D4699" s="31"/>
      <c r="E4699" s="44"/>
      <c r="F4699" s="43"/>
      <c r="G4699" s="84"/>
      <c r="H4699" s="31"/>
      <c r="I4699" s="31"/>
      <c r="J4699" s="84"/>
      <c r="K4699" s="31"/>
      <c r="L4699" s="31"/>
      <c r="M4699" s="169"/>
      <c r="N4699" s="148"/>
      <c r="O4699" s="106"/>
      <c r="P4699" s="43"/>
      <c r="Q4699" s="31"/>
      <c r="R4699" s="84"/>
      <c r="S4699" s="31"/>
      <c r="T4699" s="31"/>
      <c r="U4699" s="169"/>
      <c r="V4699" s="150"/>
      <c r="W4699" s="141" t="str" cm="1">
        <f t="array" ref="W4699">IF(SUM(LEN(B4699:V4699))=0,"",IF(OR(OR(ISBLANK(F4699),SUM(LEN(C4699),LEN(D4699))=0),AND(NOT(E4699="Unknown"),ISBLANK(J4699)),AND(NOT(O4699="Unknown"),ISBLANK(R4699))),"Missing Information", INDEX(Table15[Entire Service Line Classification], MATCH(SUMIFS(Table15[Unique ID],Table15[System-Owned Portion],E4699,Table15[If Material Anything Other than "Lead" in Column E,Was Material Ever Previously Lead?],G4699,Table15[Customer-Owned Portion],O4699),Table15[Unique ID],0),0)))</f>
        <v/>
      </c>
      <c r="X4699"/>
    </row>
    <row r="4700" spans="2:24" x14ac:dyDescent="0.35">
      <c r="B4700" s="146"/>
      <c r="C4700" s="31"/>
      <c r="D4700" s="31"/>
      <c r="E4700" s="44"/>
      <c r="F4700" s="43"/>
      <c r="G4700" s="84"/>
      <c r="H4700" s="31"/>
      <c r="I4700" s="31"/>
      <c r="J4700" s="84"/>
      <c r="K4700" s="31"/>
      <c r="L4700" s="31"/>
      <c r="M4700" s="169"/>
      <c r="N4700" s="148"/>
      <c r="O4700" s="106"/>
      <c r="P4700" s="43"/>
      <c r="Q4700" s="31"/>
      <c r="R4700" s="84"/>
      <c r="S4700" s="31"/>
      <c r="T4700" s="31"/>
      <c r="U4700" s="169"/>
      <c r="V4700" s="150"/>
      <c r="W4700" s="141" t="str" cm="1">
        <f t="array" ref="W4700">IF(SUM(LEN(B4700:V4700))=0,"",IF(OR(OR(ISBLANK(F4700),SUM(LEN(C4700),LEN(D4700))=0),AND(NOT(E4700="Unknown"),ISBLANK(J4700)),AND(NOT(O4700="Unknown"),ISBLANK(R4700))),"Missing Information", INDEX(Table15[Entire Service Line Classification], MATCH(SUMIFS(Table15[Unique ID],Table15[System-Owned Portion],E4700,Table15[If Material Anything Other than "Lead" in Column E,Was Material Ever Previously Lead?],G4700,Table15[Customer-Owned Portion],O4700),Table15[Unique ID],0),0)))</f>
        <v/>
      </c>
      <c r="X4700"/>
    </row>
    <row r="4701" spans="2:24" x14ac:dyDescent="0.35">
      <c r="B4701" s="146"/>
      <c r="C4701" s="31"/>
      <c r="D4701" s="31"/>
      <c r="E4701" s="44"/>
      <c r="F4701" s="43"/>
      <c r="G4701" s="84"/>
      <c r="H4701" s="31"/>
      <c r="I4701" s="31"/>
      <c r="J4701" s="84"/>
      <c r="K4701" s="31"/>
      <c r="L4701" s="31"/>
      <c r="M4701" s="169"/>
      <c r="N4701" s="148"/>
      <c r="O4701" s="106"/>
      <c r="P4701" s="43"/>
      <c r="Q4701" s="31"/>
      <c r="R4701" s="84"/>
      <c r="S4701" s="31"/>
      <c r="T4701" s="31"/>
      <c r="U4701" s="169"/>
      <c r="V4701" s="150"/>
      <c r="W4701" s="141" t="str" cm="1">
        <f t="array" ref="W4701">IF(SUM(LEN(B4701:V4701))=0,"",IF(OR(OR(ISBLANK(F4701),SUM(LEN(C4701),LEN(D4701))=0),AND(NOT(E4701="Unknown"),ISBLANK(J4701)),AND(NOT(O4701="Unknown"),ISBLANK(R4701))),"Missing Information", INDEX(Table15[Entire Service Line Classification], MATCH(SUMIFS(Table15[Unique ID],Table15[System-Owned Portion],E4701,Table15[If Material Anything Other than "Lead" in Column E,Was Material Ever Previously Lead?],G4701,Table15[Customer-Owned Portion],O4701),Table15[Unique ID],0),0)))</f>
        <v/>
      </c>
      <c r="X4701"/>
    </row>
    <row r="4702" spans="2:24" x14ac:dyDescent="0.35">
      <c r="B4702" s="146"/>
      <c r="C4702" s="31"/>
      <c r="D4702" s="31"/>
      <c r="E4702" s="44"/>
      <c r="F4702" s="43"/>
      <c r="G4702" s="84"/>
      <c r="H4702" s="31"/>
      <c r="I4702" s="31"/>
      <c r="J4702" s="84"/>
      <c r="K4702" s="31"/>
      <c r="L4702" s="31"/>
      <c r="M4702" s="169"/>
      <c r="N4702" s="148"/>
      <c r="O4702" s="106"/>
      <c r="P4702" s="43"/>
      <c r="Q4702" s="31"/>
      <c r="R4702" s="84"/>
      <c r="S4702" s="31"/>
      <c r="T4702" s="31"/>
      <c r="U4702" s="169"/>
      <c r="V4702" s="150"/>
      <c r="W4702" s="141" t="str" cm="1">
        <f t="array" ref="W4702">IF(SUM(LEN(B4702:V4702))=0,"",IF(OR(OR(ISBLANK(F4702),SUM(LEN(C4702),LEN(D4702))=0),AND(NOT(E4702="Unknown"),ISBLANK(J4702)),AND(NOT(O4702="Unknown"),ISBLANK(R4702))),"Missing Information", INDEX(Table15[Entire Service Line Classification], MATCH(SUMIFS(Table15[Unique ID],Table15[System-Owned Portion],E4702,Table15[If Material Anything Other than "Lead" in Column E,Was Material Ever Previously Lead?],G4702,Table15[Customer-Owned Portion],O4702),Table15[Unique ID],0),0)))</f>
        <v/>
      </c>
      <c r="X4702"/>
    </row>
    <row r="4703" spans="2:24" x14ac:dyDescent="0.35">
      <c r="B4703" s="146"/>
      <c r="C4703" s="31"/>
      <c r="D4703" s="31"/>
      <c r="E4703" s="44"/>
      <c r="F4703" s="43"/>
      <c r="G4703" s="84"/>
      <c r="H4703" s="31"/>
      <c r="I4703" s="31"/>
      <c r="J4703" s="84"/>
      <c r="K4703" s="31"/>
      <c r="L4703" s="31"/>
      <c r="M4703" s="169"/>
      <c r="N4703" s="148"/>
      <c r="O4703" s="106"/>
      <c r="P4703" s="43"/>
      <c r="Q4703" s="31"/>
      <c r="R4703" s="84"/>
      <c r="S4703" s="31"/>
      <c r="T4703" s="31"/>
      <c r="U4703" s="169"/>
      <c r="V4703" s="150"/>
      <c r="W4703" s="141" t="str" cm="1">
        <f t="array" ref="W4703">IF(SUM(LEN(B4703:V4703))=0,"",IF(OR(OR(ISBLANK(F4703),SUM(LEN(C4703),LEN(D4703))=0),AND(NOT(E4703="Unknown"),ISBLANK(J4703)),AND(NOT(O4703="Unknown"),ISBLANK(R4703))),"Missing Information", INDEX(Table15[Entire Service Line Classification], MATCH(SUMIFS(Table15[Unique ID],Table15[System-Owned Portion],E4703,Table15[If Material Anything Other than "Lead" in Column E,Was Material Ever Previously Lead?],G4703,Table15[Customer-Owned Portion],O4703),Table15[Unique ID],0),0)))</f>
        <v/>
      </c>
      <c r="X4703"/>
    </row>
    <row r="4704" spans="2:24" x14ac:dyDescent="0.35">
      <c r="B4704" s="146"/>
      <c r="C4704" s="31"/>
      <c r="D4704" s="31"/>
      <c r="E4704" s="44"/>
      <c r="F4704" s="43"/>
      <c r="G4704" s="84"/>
      <c r="H4704" s="31"/>
      <c r="I4704" s="31"/>
      <c r="J4704" s="84"/>
      <c r="K4704" s="31"/>
      <c r="L4704" s="31"/>
      <c r="M4704" s="169"/>
      <c r="N4704" s="148"/>
      <c r="O4704" s="106"/>
      <c r="P4704" s="43"/>
      <c r="Q4704" s="31"/>
      <c r="R4704" s="84"/>
      <c r="S4704" s="31"/>
      <c r="T4704" s="31"/>
      <c r="U4704" s="169"/>
      <c r="V4704" s="150"/>
      <c r="W4704" s="141" t="str" cm="1">
        <f t="array" ref="W4704">IF(SUM(LEN(B4704:V4704))=0,"",IF(OR(OR(ISBLANK(F4704),SUM(LEN(C4704),LEN(D4704))=0),AND(NOT(E4704="Unknown"),ISBLANK(J4704)),AND(NOT(O4704="Unknown"),ISBLANK(R4704))),"Missing Information", INDEX(Table15[Entire Service Line Classification], MATCH(SUMIFS(Table15[Unique ID],Table15[System-Owned Portion],E4704,Table15[If Material Anything Other than "Lead" in Column E,Was Material Ever Previously Lead?],G4704,Table15[Customer-Owned Portion],O4704),Table15[Unique ID],0),0)))</f>
        <v/>
      </c>
      <c r="X4704"/>
    </row>
    <row r="4705" spans="2:24" x14ac:dyDescent="0.35">
      <c r="B4705" s="146"/>
      <c r="C4705" s="31"/>
      <c r="D4705" s="31"/>
      <c r="E4705" s="44"/>
      <c r="F4705" s="43"/>
      <c r="G4705" s="84"/>
      <c r="H4705" s="31"/>
      <c r="I4705" s="31"/>
      <c r="J4705" s="84"/>
      <c r="K4705" s="31"/>
      <c r="L4705" s="31"/>
      <c r="M4705" s="169"/>
      <c r="N4705" s="148"/>
      <c r="O4705" s="106"/>
      <c r="P4705" s="43"/>
      <c r="Q4705" s="31"/>
      <c r="R4705" s="84"/>
      <c r="S4705" s="31"/>
      <c r="T4705" s="31"/>
      <c r="U4705" s="169"/>
      <c r="V4705" s="150"/>
      <c r="W4705" s="141" t="str" cm="1">
        <f t="array" ref="W4705">IF(SUM(LEN(B4705:V4705))=0,"",IF(OR(OR(ISBLANK(F4705),SUM(LEN(C4705),LEN(D4705))=0),AND(NOT(E4705="Unknown"),ISBLANK(J4705)),AND(NOT(O4705="Unknown"),ISBLANK(R4705))),"Missing Information", INDEX(Table15[Entire Service Line Classification], MATCH(SUMIFS(Table15[Unique ID],Table15[System-Owned Portion],E4705,Table15[If Material Anything Other than "Lead" in Column E,Was Material Ever Previously Lead?],G4705,Table15[Customer-Owned Portion],O4705),Table15[Unique ID],0),0)))</f>
        <v/>
      </c>
      <c r="X4705"/>
    </row>
    <row r="4706" spans="2:24" x14ac:dyDescent="0.35">
      <c r="B4706" s="146"/>
      <c r="C4706" s="31"/>
      <c r="D4706" s="31"/>
      <c r="E4706" s="44"/>
      <c r="F4706" s="43"/>
      <c r="G4706" s="84"/>
      <c r="H4706" s="31"/>
      <c r="I4706" s="31"/>
      <c r="J4706" s="84"/>
      <c r="K4706" s="31"/>
      <c r="L4706" s="31"/>
      <c r="M4706" s="169"/>
      <c r="N4706" s="148"/>
      <c r="O4706" s="106"/>
      <c r="P4706" s="43"/>
      <c r="Q4706" s="31"/>
      <c r="R4706" s="84"/>
      <c r="S4706" s="31"/>
      <c r="T4706" s="31"/>
      <c r="U4706" s="169"/>
      <c r="V4706" s="150"/>
      <c r="W4706" s="141" t="str" cm="1">
        <f t="array" ref="W4706">IF(SUM(LEN(B4706:V4706))=0,"",IF(OR(OR(ISBLANK(F4706),SUM(LEN(C4706),LEN(D4706))=0),AND(NOT(E4706="Unknown"),ISBLANK(J4706)),AND(NOT(O4706="Unknown"),ISBLANK(R4706))),"Missing Information", INDEX(Table15[Entire Service Line Classification], MATCH(SUMIFS(Table15[Unique ID],Table15[System-Owned Portion],E4706,Table15[If Material Anything Other than "Lead" in Column E,Was Material Ever Previously Lead?],G4706,Table15[Customer-Owned Portion],O4706),Table15[Unique ID],0),0)))</f>
        <v/>
      </c>
      <c r="X4706"/>
    </row>
    <row r="4707" spans="2:24" x14ac:dyDescent="0.35">
      <c r="B4707" s="146"/>
      <c r="C4707" s="31"/>
      <c r="D4707" s="31"/>
      <c r="E4707" s="44"/>
      <c r="F4707" s="43"/>
      <c r="G4707" s="84"/>
      <c r="H4707" s="31"/>
      <c r="I4707" s="31"/>
      <c r="J4707" s="84"/>
      <c r="K4707" s="31"/>
      <c r="L4707" s="31"/>
      <c r="M4707" s="169"/>
      <c r="N4707" s="148"/>
      <c r="O4707" s="106"/>
      <c r="P4707" s="43"/>
      <c r="Q4707" s="31"/>
      <c r="R4707" s="84"/>
      <c r="S4707" s="31"/>
      <c r="T4707" s="31"/>
      <c r="U4707" s="169"/>
      <c r="V4707" s="150"/>
      <c r="W4707" s="141" t="str" cm="1">
        <f t="array" ref="W4707">IF(SUM(LEN(B4707:V4707))=0,"",IF(OR(OR(ISBLANK(F4707),SUM(LEN(C4707),LEN(D4707))=0),AND(NOT(E4707="Unknown"),ISBLANK(J4707)),AND(NOT(O4707="Unknown"),ISBLANK(R4707))),"Missing Information", INDEX(Table15[Entire Service Line Classification], MATCH(SUMIFS(Table15[Unique ID],Table15[System-Owned Portion],E4707,Table15[If Material Anything Other than "Lead" in Column E,Was Material Ever Previously Lead?],G4707,Table15[Customer-Owned Portion],O4707),Table15[Unique ID],0),0)))</f>
        <v/>
      </c>
      <c r="X4707"/>
    </row>
    <row r="4708" spans="2:24" x14ac:dyDescent="0.35">
      <c r="B4708" s="146"/>
      <c r="C4708" s="31"/>
      <c r="D4708" s="31"/>
      <c r="E4708" s="44"/>
      <c r="F4708" s="43"/>
      <c r="G4708" s="84"/>
      <c r="H4708" s="31"/>
      <c r="I4708" s="31"/>
      <c r="J4708" s="84"/>
      <c r="K4708" s="31"/>
      <c r="L4708" s="31"/>
      <c r="M4708" s="169"/>
      <c r="N4708" s="148"/>
      <c r="O4708" s="106"/>
      <c r="P4708" s="43"/>
      <c r="Q4708" s="31"/>
      <c r="R4708" s="84"/>
      <c r="S4708" s="31"/>
      <c r="T4708" s="31"/>
      <c r="U4708" s="169"/>
      <c r="V4708" s="150"/>
      <c r="W4708" s="141" t="str" cm="1">
        <f t="array" ref="W4708">IF(SUM(LEN(B4708:V4708))=0,"",IF(OR(OR(ISBLANK(F4708),SUM(LEN(C4708),LEN(D4708))=0),AND(NOT(E4708="Unknown"),ISBLANK(J4708)),AND(NOT(O4708="Unknown"),ISBLANK(R4708))),"Missing Information", INDEX(Table15[Entire Service Line Classification], MATCH(SUMIFS(Table15[Unique ID],Table15[System-Owned Portion],E4708,Table15[If Material Anything Other than "Lead" in Column E,Was Material Ever Previously Lead?],G4708,Table15[Customer-Owned Portion],O4708),Table15[Unique ID],0),0)))</f>
        <v/>
      </c>
      <c r="X4708"/>
    </row>
    <row r="4709" spans="2:24" x14ac:dyDescent="0.35">
      <c r="B4709" s="146"/>
      <c r="C4709" s="31"/>
      <c r="D4709" s="31"/>
      <c r="E4709" s="44"/>
      <c r="F4709" s="43"/>
      <c r="G4709" s="84"/>
      <c r="H4709" s="31"/>
      <c r="I4709" s="31"/>
      <c r="J4709" s="84"/>
      <c r="K4709" s="31"/>
      <c r="L4709" s="31"/>
      <c r="M4709" s="169"/>
      <c r="N4709" s="148"/>
      <c r="O4709" s="106"/>
      <c r="P4709" s="43"/>
      <c r="Q4709" s="31"/>
      <c r="R4709" s="84"/>
      <c r="S4709" s="31"/>
      <c r="T4709" s="31"/>
      <c r="U4709" s="169"/>
      <c r="V4709" s="150"/>
      <c r="W4709" s="141" t="str" cm="1">
        <f t="array" ref="W4709">IF(SUM(LEN(B4709:V4709))=0,"",IF(OR(OR(ISBLANK(F4709),SUM(LEN(C4709),LEN(D4709))=0),AND(NOT(E4709="Unknown"),ISBLANK(J4709)),AND(NOT(O4709="Unknown"),ISBLANK(R4709))),"Missing Information", INDEX(Table15[Entire Service Line Classification], MATCH(SUMIFS(Table15[Unique ID],Table15[System-Owned Portion],E4709,Table15[If Material Anything Other than "Lead" in Column E,Was Material Ever Previously Lead?],G4709,Table15[Customer-Owned Portion],O4709),Table15[Unique ID],0),0)))</f>
        <v/>
      </c>
      <c r="X4709"/>
    </row>
    <row r="4710" spans="2:24" x14ac:dyDescent="0.35">
      <c r="B4710" s="146"/>
      <c r="C4710" s="31"/>
      <c r="D4710" s="31"/>
      <c r="E4710" s="44"/>
      <c r="F4710" s="43"/>
      <c r="G4710" s="84"/>
      <c r="H4710" s="31"/>
      <c r="I4710" s="31"/>
      <c r="J4710" s="84"/>
      <c r="K4710" s="31"/>
      <c r="L4710" s="31"/>
      <c r="M4710" s="169"/>
      <c r="N4710" s="148"/>
      <c r="O4710" s="106"/>
      <c r="P4710" s="43"/>
      <c r="Q4710" s="31"/>
      <c r="R4710" s="84"/>
      <c r="S4710" s="31"/>
      <c r="T4710" s="31"/>
      <c r="U4710" s="169"/>
      <c r="V4710" s="150"/>
      <c r="W4710" s="141" t="str" cm="1">
        <f t="array" ref="W4710">IF(SUM(LEN(B4710:V4710))=0,"",IF(OR(OR(ISBLANK(F4710),SUM(LEN(C4710),LEN(D4710))=0),AND(NOT(E4710="Unknown"),ISBLANK(J4710)),AND(NOT(O4710="Unknown"),ISBLANK(R4710))),"Missing Information", INDEX(Table15[Entire Service Line Classification], MATCH(SUMIFS(Table15[Unique ID],Table15[System-Owned Portion],E4710,Table15[If Material Anything Other than "Lead" in Column E,Was Material Ever Previously Lead?],G4710,Table15[Customer-Owned Portion],O4710),Table15[Unique ID],0),0)))</f>
        <v/>
      </c>
      <c r="X4710"/>
    </row>
    <row r="4711" spans="2:24" x14ac:dyDescent="0.35">
      <c r="B4711" s="146"/>
      <c r="C4711" s="31"/>
      <c r="D4711" s="31"/>
      <c r="E4711" s="44"/>
      <c r="F4711" s="43"/>
      <c r="G4711" s="84"/>
      <c r="H4711" s="31"/>
      <c r="I4711" s="31"/>
      <c r="J4711" s="84"/>
      <c r="K4711" s="31"/>
      <c r="L4711" s="31"/>
      <c r="M4711" s="169"/>
      <c r="N4711" s="148"/>
      <c r="O4711" s="106"/>
      <c r="P4711" s="43"/>
      <c r="Q4711" s="31"/>
      <c r="R4711" s="84"/>
      <c r="S4711" s="31"/>
      <c r="T4711" s="31"/>
      <c r="U4711" s="169"/>
      <c r="V4711" s="150"/>
      <c r="W4711" s="141" t="str" cm="1">
        <f t="array" ref="W4711">IF(SUM(LEN(B4711:V4711))=0,"",IF(OR(OR(ISBLANK(F4711),SUM(LEN(C4711),LEN(D4711))=0),AND(NOT(E4711="Unknown"),ISBLANK(J4711)),AND(NOT(O4711="Unknown"),ISBLANK(R4711))),"Missing Information", INDEX(Table15[Entire Service Line Classification], MATCH(SUMIFS(Table15[Unique ID],Table15[System-Owned Portion],E4711,Table15[If Material Anything Other than "Lead" in Column E,Was Material Ever Previously Lead?],G4711,Table15[Customer-Owned Portion],O4711),Table15[Unique ID],0),0)))</f>
        <v/>
      </c>
      <c r="X4711"/>
    </row>
    <row r="4712" spans="2:24" x14ac:dyDescent="0.35">
      <c r="B4712" s="146"/>
      <c r="C4712" s="31"/>
      <c r="D4712" s="31"/>
      <c r="E4712" s="44"/>
      <c r="F4712" s="43"/>
      <c r="G4712" s="84"/>
      <c r="H4712" s="31"/>
      <c r="I4712" s="31"/>
      <c r="J4712" s="84"/>
      <c r="K4712" s="31"/>
      <c r="L4712" s="31"/>
      <c r="M4712" s="169"/>
      <c r="N4712" s="148"/>
      <c r="O4712" s="106"/>
      <c r="P4712" s="43"/>
      <c r="Q4712" s="31"/>
      <c r="R4712" s="84"/>
      <c r="S4712" s="31"/>
      <c r="T4712" s="31"/>
      <c r="U4712" s="169"/>
      <c r="V4712" s="150"/>
      <c r="W4712" s="141" t="str" cm="1">
        <f t="array" ref="W4712">IF(SUM(LEN(B4712:V4712))=0,"",IF(OR(OR(ISBLANK(F4712),SUM(LEN(C4712),LEN(D4712))=0),AND(NOT(E4712="Unknown"),ISBLANK(J4712)),AND(NOT(O4712="Unknown"),ISBLANK(R4712))),"Missing Information", INDEX(Table15[Entire Service Line Classification], MATCH(SUMIFS(Table15[Unique ID],Table15[System-Owned Portion],E4712,Table15[If Material Anything Other than "Lead" in Column E,Was Material Ever Previously Lead?],G4712,Table15[Customer-Owned Portion],O4712),Table15[Unique ID],0),0)))</f>
        <v/>
      </c>
      <c r="X4712"/>
    </row>
    <row r="4713" spans="2:24" x14ac:dyDescent="0.35">
      <c r="B4713" s="146"/>
      <c r="C4713" s="31"/>
      <c r="D4713" s="31"/>
      <c r="E4713" s="44"/>
      <c r="F4713" s="43"/>
      <c r="G4713" s="84"/>
      <c r="H4713" s="31"/>
      <c r="I4713" s="31"/>
      <c r="J4713" s="84"/>
      <c r="K4713" s="31"/>
      <c r="L4713" s="31"/>
      <c r="M4713" s="169"/>
      <c r="N4713" s="148"/>
      <c r="O4713" s="106"/>
      <c r="P4713" s="43"/>
      <c r="Q4713" s="31"/>
      <c r="R4713" s="84"/>
      <c r="S4713" s="31"/>
      <c r="T4713" s="31"/>
      <c r="U4713" s="169"/>
      <c r="V4713" s="150"/>
      <c r="W4713" s="141" t="str" cm="1">
        <f t="array" ref="W4713">IF(SUM(LEN(B4713:V4713))=0,"",IF(OR(OR(ISBLANK(F4713),SUM(LEN(C4713),LEN(D4713))=0),AND(NOT(E4713="Unknown"),ISBLANK(J4713)),AND(NOT(O4713="Unknown"),ISBLANK(R4713))),"Missing Information", INDEX(Table15[Entire Service Line Classification], MATCH(SUMIFS(Table15[Unique ID],Table15[System-Owned Portion],E4713,Table15[If Material Anything Other than "Lead" in Column E,Was Material Ever Previously Lead?],G4713,Table15[Customer-Owned Portion],O4713),Table15[Unique ID],0),0)))</f>
        <v/>
      </c>
      <c r="X4713"/>
    </row>
    <row r="4714" spans="2:24" x14ac:dyDescent="0.35">
      <c r="B4714" s="146"/>
      <c r="C4714" s="31"/>
      <c r="D4714" s="31"/>
      <c r="E4714" s="44"/>
      <c r="F4714" s="43"/>
      <c r="G4714" s="84"/>
      <c r="H4714" s="31"/>
      <c r="I4714" s="31"/>
      <c r="J4714" s="84"/>
      <c r="K4714" s="31"/>
      <c r="L4714" s="31"/>
      <c r="M4714" s="169"/>
      <c r="N4714" s="148"/>
      <c r="O4714" s="106"/>
      <c r="P4714" s="43"/>
      <c r="Q4714" s="31"/>
      <c r="R4714" s="84"/>
      <c r="S4714" s="31"/>
      <c r="T4714" s="31"/>
      <c r="U4714" s="169"/>
      <c r="V4714" s="150"/>
      <c r="W4714" s="141" t="str" cm="1">
        <f t="array" ref="W4714">IF(SUM(LEN(B4714:V4714))=0,"",IF(OR(OR(ISBLANK(F4714),SUM(LEN(C4714),LEN(D4714))=0),AND(NOT(E4714="Unknown"),ISBLANK(J4714)),AND(NOT(O4714="Unknown"),ISBLANK(R4714))),"Missing Information", INDEX(Table15[Entire Service Line Classification], MATCH(SUMIFS(Table15[Unique ID],Table15[System-Owned Portion],E4714,Table15[If Material Anything Other than "Lead" in Column E,Was Material Ever Previously Lead?],G4714,Table15[Customer-Owned Portion],O4714),Table15[Unique ID],0),0)))</f>
        <v/>
      </c>
      <c r="X4714"/>
    </row>
    <row r="4715" spans="2:24" x14ac:dyDescent="0.35">
      <c r="B4715" s="146"/>
      <c r="C4715" s="31"/>
      <c r="D4715" s="31"/>
      <c r="E4715" s="44"/>
      <c r="F4715" s="43"/>
      <c r="G4715" s="84"/>
      <c r="H4715" s="31"/>
      <c r="I4715" s="31"/>
      <c r="J4715" s="84"/>
      <c r="K4715" s="31"/>
      <c r="L4715" s="31"/>
      <c r="M4715" s="169"/>
      <c r="N4715" s="148"/>
      <c r="O4715" s="106"/>
      <c r="P4715" s="43"/>
      <c r="Q4715" s="31"/>
      <c r="R4715" s="84"/>
      <c r="S4715" s="31"/>
      <c r="T4715" s="31"/>
      <c r="U4715" s="169"/>
      <c r="V4715" s="150"/>
      <c r="W4715" s="141" t="str" cm="1">
        <f t="array" ref="W4715">IF(SUM(LEN(B4715:V4715))=0,"",IF(OR(OR(ISBLANK(F4715),SUM(LEN(C4715),LEN(D4715))=0),AND(NOT(E4715="Unknown"),ISBLANK(J4715)),AND(NOT(O4715="Unknown"),ISBLANK(R4715))),"Missing Information", INDEX(Table15[Entire Service Line Classification], MATCH(SUMIFS(Table15[Unique ID],Table15[System-Owned Portion],E4715,Table15[If Material Anything Other than "Lead" in Column E,Was Material Ever Previously Lead?],G4715,Table15[Customer-Owned Portion],O4715),Table15[Unique ID],0),0)))</f>
        <v/>
      </c>
      <c r="X4715"/>
    </row>
    <row r="4716" spans="2:24" x14ac:dyDescent="0.35">
      <c r="B4716" s="146"/>
      <c r="C4716" s="31"/>
      <c r="D4716" s="31"/>
      <c r="E4716" s="44"/>
      <c r="F4716" s="43"/>
      <c r="G4716" s="84"/>
      <c r="H4716" s="31"/>
      <c r="I4716" s="31"/>
      <c r="J4716" s="84"/>
      <c r="K4716" s="31"/>
      <c r="L4716" s="31"/>
      <c r="M4716" s="169"/>
      <c r="N4716" s="148"/>
      <c r="O4716" s="106"/>
      <c r="P4716" s="43"/>
      <c r="Q4716" s="31"/>
      <c r="R4716" s="84"/>
      <c r="S4716" s="31"/>
      <c r="T4716" s="31"/>
      <c r="U4716" s="169"/>
      <c r="V4716" s="150"/>
      <c r="W4716" s="141" t="str" cm="1">
        <f t="array" ref="W4716">IF(SUM(LEN(B4716:V4716))=0,"",IF(OR(OR(ISBLANK(F4716),SUM(LEN(C4716),LEN(D4716))=0),AND(NOT(E4716="Unknown"),ISBLANK(J4716)),AND(NOT(O4716="Unknown"),ISBLANK(R4716))),"Missing Information", INDEX(Table15[Entire Service Line Classification], MATCH(SUMIFS(Table15[Unique ID],Table15[System-Owned Portion],E4716,Table15[If Material Anything Other than "Lead" in Column E,Was Material Ever Previously Lead?],G4716,Table15[Customer-Owned Portion],O4716),Table15[Unique ID],0),0)))</f>
        <v/>
      </c>
      <c r="X4716"/>
    </row>
    <row r="4717" spans="2:24" x14ac:dyDescent="0.35">
      <c r="B4717" s="146"/>
      <c r="C4717" s="31"/>
      <c r="D4717" s="31"/>
      <c r="E4717" s="44"/>
      <c r="F4717" s="43"/>
      <c r="G4717" s="84"/>
      <c r="H4717" s="31"/>
      <c r="I4717" s="31"/>
      <c r="J4717" s="84"/>
      <c r="K4717" s="31"/>
      <c r="L4717" s="31"/>
      <c r="M4717" s="169"/>
      <c r="N4717" s="148"/>
      <c r="O4717" s="106"/>
      <c r="P4717" s="43"/>
      <c r="Q4717" s="31"/>
      <c r="R4717" s="84"/>
      <c r="S4717" s="31"/>
      <c r="T4717" s="31"/>
      <c r="U4717" s="169"/>
      <c r="V4717" s="150"/>
      <c r="W4717" s="141" t="str" cm="1">
        <f t="array" ref="W4717">IF(SUM(LEN(B4717:V4717))=0,"",IF(OR(OR(ISBLANK(F4717),SUM(LEN(C4717),LEN(D4717))=0),AND(NOT(E4717="Unknown"),ISBLANK(J4717)),AND(NOT(O4717="Unknown"),ISBLANK(R4717))),"Missing Information", INDEX(Table15[Entire Service Line Classification], MATCH(SUMIFS(Table15[Unique ID],Table15[System-Owned Portion],E4717,Table15[If Material Anything Other than "Lead" in Column E,Was Material Ever Previously Lead?],G4717,Table15[Customer-Owned Portion],O4717),Table15[Unique ID],0),0)))</f>
        <v/>
      </c>
      <c r="X4717"/>
    </row>
    <row r="4718" spans="2:24" x14ac:dyDescent="0.35">
      <c r="B4718" s="146"/>
      <c r="C4718" s="31"/>
      <c r="D4718" s="31"/>
      <c r="E4718" s="44"/>
      <c r="F4718" s="43"/>
      <c r="G4718" s="84"/>
      <c r="H4718" s="31"/>
      <c r="I4718" s="31"/>
      <c r="J4718" s="84"/>
      <c r="K4718" s="31"/>
      <c r="L4718" s="31"/>
      <c r="M4718" s="169"/>
      <c r="N4718" s="148"/>
      <c r="O4718" s="106"/>
      <c r="P4718" s="43"/>
      <c r="Q4718" s="31"/>
      <c r="R4718" s="84"/>
      <c r="S4718" s="31"/>
      <c r="T4718" s="31"/>
      <c r="U4718" s="169"/>
      <c r="V4718" s="150"/>
      <c r="W4718" s="141" t="str" cm="1">
        <f t="array" ref="W4718">IF(SUM(LEN(B4718:V4718))=0,"",IF(OR(OR(ISBLANK(F4718),SUM(LEN(C4718),LEN(D4718))=0),AND(NOT(E4718="Unknown"),ISBLANK(J4718)),AND(NOT(O4718="Unknown"),ISBLANK(R4718))),"Missing Information", INDEX(Table15[Entire Service Line Classification], MATCH(SUMIFS(Table15[Unique ID],Table15[System-Owned Portion],E4718,Table15[If Material Anything Other than "Lead" in Column E,Was Material Ever Previously Lead?],G4718,Table15[Customer-Owned Portion],O4718),Table15[Unique ID],0),0)))</f>
        <v/>
      </c>
      <c r="X4718"/>
    </row>
    <row r="4719" spans="2:24" x14ac:dyDescent="0.35">
      <c r="B4719" s="146"/>
      <c r="C4719" s="31"/>
      <c r="D4719" s="31"/>
      <c r="E4719" s="44"/>
      <c r="F4719" s="43"/>
      <c r="G4719" s="84"/>
      <c r="H4719" s="31"/>
      <c r="I4719" s="31"/>
      <c r="J4719" s="84"/>
      <c r="K4719" s="31"/>
      <c r="L4719" s="31"/>
      <c r="M4719" s="169"/>
      <c r="N4719" s="148"/>
      <c r="O4719" s="106"/>
      <c r="P4719" s="43"/>
      <c r="Q4719" s="31"/>
      <c r="R4719" s="84"/>
      <c r="S4719" s="31"/>
      <c r="T4719" s="31"/>
      <c r="U4719" s="169"/>
      <c r="V4719" s="150"/>
      <c r="W4719" s="141" t="str" cm="1">
        <f t="array" ref="W4719">IF(SUM(LEN(B4719:V4719))=0,"",IF(OR(OR(ISBLANK(F4719),SUM(LEN(C4719),LEN(D4719))=0),AND(NOT(E4719="Unknown"),ISBLANK(J4719)),AND(NOT(O4719="Unknown"),ISBLANK(R4719))),"Missing Information", INDEX(Table15[Entire Service Line Classification], MATCH(SUMIFS(Table15[Unique ID],Table15[System-Owned Portion],E4719,Table15[If Material Anything Other than "Lead" in Column E,Was Material Ever Previously Lead?],G4719,Table15[Customer-Owned Portion],O4719),Table15[Unique ID],0),0)))</f>
        <v/>
      </c>
      <c r="X4719"/>
    </row>
    <row r="4720" spans="2:24" x14ac:dyDescent="0.35">
      <c r="B4720" s="146"/>
      <c r="C4720" s="31"/>
      <c r="D4720" s="31"/>
      <c r="E4720" s="44"/>
      <c r="F4720" s="43"/>
      <c r="G4720" s="84"/>
      <c r="H4720" s="31"/>
      <c r="I4720" s="31"/>
      <c r="J4720" s="84"/>
      <c r="K4720" s="31"/>
      <c r="L4720" s="31"/>
      <c r="M4720" s="169"/>
      <c r="N4720" s="148"/>
      <c r="O4720" s="106"/>
      <c r="P4720" s="43"/>
      <c r="Q4720" s="31"/>
      <c r="R4720" s="84"/>
      <c r="S4720" s="31"/>
      <c r="T4720" s="31"/>
      <c r="U4720" s="169"/>
      <c r="V4720" s="150"/>
      <c r="W4720" s="141" t="str" cm="1">
        <f t="array" ref="W4720">IF(SUM(LEN(B4720:V4720))=0,"",IF(OR(OR(ISBLANK(F4720),SUM(LEN(C4720),LEN(D4720))=0),AND(NOT(E4720="Unknown"),ISBLANK(J4720)),AND(NOT(O4720="Unknown"),ISBLANK(R4720))),"Missing Information", INDEX(Table15[Entire Service Line Classification], MATCH(SUMIFS(Table15[Unique ID],Table15[System-Owned Portion],E4720,Table15[If Material Anything Other than "Lead" in Column E,Was Material Ever Previously Lead?],G4720,Table15[Customer-Owned Portion],O4720),Table15[Unique ID],0),0)))</f>
        <v/>
      </c>
      <c r="X4720"/>
    </row>
    <row r="4721" spans="2:24" x14ac:dyDescent="0.35">
      <c r="B4721" s="146"/>
      <c r="C4721" s="31"/>
      <c r="D4721" s="31"/>
      <c r="E4721" s="44"/>
      <c r="F4721" s="43"/>
      <c r="G4721" s="84"/>
      <c r="H4721" s="31"/>
      <c r="I4721" s="31"/>
      <c r="J4721" s="84"/>
      <c r="K4721" s="31"/>
      <c r="L4721" s="31"/>
      <c r="M4721" s="169"/>
      <c r="N4721" s="148"/>
      <c r="O4721" s="106"/>
      <c r="P4721" s="43"/>
      <c r="Q4721" s="31"/>
      <c r="R4721" s="84"/>
      <c r="S4721" s="31"/>
      <c r="T4721" s="31"/>
      <c r="U4721" s="169"/>
      <c r="V4721" s="150"/>
      <c r="W4721" s="141" t="str" cm="1">
        <f t="array" ref="W4721">IF(SUM(LEN(B4721:V4721))=0,"",IF(OR(OR(ISBLANK(F4721),SUM(LEN(C4721),LEN(D4721))=0),AND(NOT(E4721="Unknown"),ISBLANK(J4721)),AND(NOT(O4721="Unknown"),ISBLANK(R4721))),"Missing Information", INDEX(Table15[Entire Service Line Classification], MATCH(SUMIFS(Table15[Unique ID],Table15[System-Owned Portion],E4721,Table15[If Material Anything Other than "Lead" in Column E,Was Material Ever Previously Lead?],G4721,Table15[Customer-Owned Portion],O4721),Table15[Unique ID],0),0)))</f>
        <v/>
      </c>
      <c r="X4721"/>
    </row>
    <row r="4722" spans="2:24" x14ac:dyDescent="0.35">
      <c r="B4722" s="146"/>
      <c r="C4722" s="31"/>
      <c r="D4722" s="31"/>
      <c r="E4722" s="44"/>
      <c r="F4722" s="43"/>
      <c r="G4722" s="84"/>
      <c r="H4722" s="31"/>
      <c r="I4722" s="31"/>
      <c r="J4722" s="84"/>
      <c r="K4722" s="31"/>
      <c r="L4722" s="31"/>
      <c r="M4722" s="169"/>
      <c r="N4722" s="148"/>
      <c r="O4722" s="106"/>
      <c r="P4722" s="43"/>
      <c r="Q4722" s="31"/>
      <c r="R4722" s="84"/>
      <c r="S4722" s="31"/>
      <c r="T4722" s="31"/>
      <c r="U4722" s="169"/>
      <c r="V4722" s="150"/>
      <c r="W4722" s="141" t="str" cm="1">
        <f t="array" ref="W4722">IF(SUM(LEN(B4722:V4722))=0,"",IF(OR(OR(ISBLANK(F4722),SUM(LEN(C4722),LEN(D4722))=0),AND(NOT(E4722="Unknown"),ISBLANK(J4722)),AND(NOT(O4722="Unknown"),ISBLANK(R4722))),"Missing Information", INDEX(Table15[Entire Service Line Classification], MATCH(SUMIFS(Table15[Unique ID],Table15[System-Owned Portion],E4722,Table15[If Material Anything Other than "Lead" in Column E,Was Material Ever Previously Lead?],G4722,Table15[Customer-Owned Portion],O4722),Table15[Unique ID],0),0)))</f>
        <v/>
      </c>
      <c r="X4722"/>
    </row>
    <row r="4723" spans="2:24" x14ac:dyDescent="0.35">
      <c r="B4723" s="146"/>
      <c r="C4723" s="31"/>
      <c r="D4723" s="31"/>
      <c r="E4723" s="44"/>
      <c r="F4723" s="43"/>
      <c r="G4723" s="84"/>
      <c r="H4723" s="31"/>
      <c r="I4723" s="31"/>
      <c r="J4723" s="84"/>
      <c r="K4723" s="31"/>
      <c r="L4723" s="31"/>
      <c r="M4723" s="169"/>
      <c r="N4723" s="148"/>
      <c r="O4723" s="106"/>
      <c r="P4723" s="43"/>
      <c r="Q4723" s="31"/>
      <c r="R4723" s="84"/>
      <c r="S4723" s="31"/>
      <c r="T4723" s="31"/>
      <c r="U4723" s="169"/>
      <c r="V4723" s="150"/>
      <c r="W4723" s="141" t="str" cm="1">
        <f t="array" ref="W4723">IF(SUM(LEN(B4723:V4723))=0,"",IF(OR(OR(ISBLANK(F4723),SUM(LEN(C4723),LEN(D4723))=0),AND(NOT(E4723="Unknown"),ISBLANK(J4723)),AND(NOT(O4723="Unknown"),ISBLANK(R4723))),"Missing Information", INDEX(Table15[Entire Service Line Classification], MATCH(SUMIFS(Table15[Unique ID],Table15[System-Owned Portion],E4723,Table15[If Material Anything Other than "Lead" in Column E,Was Material Ever Previously Lead?],G4723,Table15[Customer-Owned Portion],O4723),Table15[Unique ID],0),0)))</f>
        <v/>
      </c>
      <c r="X4723"/>
    </row>
    <row r="4724" spans="2:24" x14ac:dyDescent="0.35">
      <c r="B4724" s="146"/>
      <c r="C4724" s="31"/>
      <c r="D4724" s="31"/>
      <c r="E4724" s="44"/>
      <c r="F4724" s="43"/>
      <c r="G4724" s="84"/>
      <c r="H4724" s="31"/>
      <c r="I4724" s="31"/>
      <c r="J4724" s="84"/>
      <c r="K4724" s="31"/>
      <c r="L4724" s="31"/>
      <c r="M4724" s="169"/>
      <c r="N4724" s="148"/>
      <c r="O4724" s="106"/>
      <c r="P4724" s="43"/>
      <c r="Q4724" s="31"/>
      <c r="R4724" s="84"/>
      <c r="S4724" s="31"/>
      <c r="T4724" s="31"/>
      <c r="U4724" s="169"/>
      <c r="V4724" s="150"/>
      <c r="W4724" s="141" t="str" cm="1">
        <f t="array" ref="W4724">IF(SUM(LEN(B4724:V4724))=0,"",IF(OR(OR(ISBLANK(F4724),SUM(LEN(C4724),LEN(D4724))=0),AND(NOT(E4724="Unknown"),ISBLANK(J4724)),AND(NOT(O4724="Unknown"),ISBLANK(R4724))),"Missing Information", INDEX(Table15[Entire Service Line Classification], MATCH(SUMIFS(Table15[Unique ID],Table15[System-Owned Portion],E4724,Table15[If Material Anything Other than "Lead" in Column E,Was Material Ever Previously Lead?],G4724,Table15[Customer-Owned Portion],O4724),Table15[Unique ID],0),0)))</f>
        <v/>
      </c>
      <c r="X4724"/>
    </row>
    <row r="4725" spans="2:24" x14ac:dyDescent="0.35">
      <c r="B4725" s="146"/>
      <c r="C4725" s="31"/>
      <c r="D4725" s="31"/>
      <c r="E4725" s="44"/>
      <c r="F4725" s="43"/>
      <c r="G4725" s="84"/>
      <c r="H4725" s="31"/>
      <c r="I4725" s="31"/>
      <c r="J4725" s="84"/>
      <c r="K4725" s="31"/>
      <c r="L4725" s="31"/>
      <c r="M4725" s="169"/>
      <c r="N4725" s="148"/>
      <c r="O4725" s="106"/>
      <c r="P4725" s="43"/>
      <c r="Q4725" s="31"/>
      <c r="R4725" s="84"/>
      <c r="S4725" s="31"/>
      <c r="T4725" s="31"/>
      <c r="U4725" s="169"/>
      <c r="V4725" s="150"/>
      <c r="W4725" s="141" t="str" cm="1">
        <f t="array" ref="W4725">IF(SUM(LEN(B4725:V4725))=0,"",IF(OR(OR(ISBLANK(F4725),SUM(LEN(C4725),LEN(D4725))=0),AND(NOT(E4725="Unknown"),ISBLANK(J4725)),AND(NOT(O4725="Unknown"),ISBLANK(R4725))),"Missing Information", INDEX(Table15[Entire Service Line Classification], MATCH(SUMIFS(Table15[Unique ID],Table15[System-Owned Portion],E4725,Table15[If Material Anything Other than "Lead" in Column E,Was Material Ever Previously Lead?],G4725,Table15[Customer-Owned Portion],O4725),Table15[Unique ID],0),0)))</f>
        <v/>
      </c>
      <c r="X4725"/>
    </row>
    <row r="4726" spans="2:24" x14ac:dyDescent="0.35">
      <c r="B4726" s="146"/>
      <c r="C4726" s="31"/>
      <c r="D4726" s="31"/>
      <c r="E4726" s="44"/>
      <c r="F4726" s="43"/>
      <c r="G4726" s="84"/>
      <c r="H4726" s="31"/>
      <c r="I4726" s="31"/>
      <c r="J4726" s="84"/>
      <c r="K4726" s="31"/>
      <c r="L4726" s="31"/>
      <c r="M4726" s="169"/>
      <c r="N4726" s="148"/>
      <c r="O4726" s="106"/>
      <c r="P4726" s="43"/>
      <c r="Q4726" s="31"/>
      <c r="R4726" s="84"/>
      <c r="S4726" s="31"/>
      <c r="T4726" s="31"/>
      <c r="U4726" s="169"/>
      <c r="V4726" s="150"/>
      <c r="W4726" s="141" t="str" cm="1">
        <f t="array" ref="W4726">IF(SUM(LEN(B4726:V4726))=0,"",IF(OR(OR(ISBLANK(F4726),SUM(LEN(C4726),LEN(D4726))=0),AND(NOT(E4726="Unknown"),ISBLANK(J4726)),AND(NOT(O4726="Unknown"),ISBLANK(R4726))),"Missing Information", INDEX(Table15[Entire Service Line Classification], MATCH(SUMIFS(Table15[Unique ID],Table15[System-Owned Portion],E4726,Table15[If Material Anything Other than "Lead" in Column E,Was Material Ever Previously Lead?],G4726,Table15[Customer-Owned Portion],O4726),Table15[Unique ID],0),0)))</f>
        <v/>
      </c>
      <c r="X4726"/>
    </row>
    <row r="4727" spans="2:24" x14ac:dyDescent="0.35">
      <c r="B4727" s="146"/>
      <c r="C4727" s="31"/>
      <c r="D4727" s="31"/>
      <c r="E4727" s="44"/>
      <c r="F4727" s="43"/>
      <c r="G4727" s="84"/>
      <c r="H4727" s="31"/>
      <c r="I4727" s="31"/>
      <c r="J4727" s="84"/>
      <c r="K4727" s="31"/>
      <c r="L4727" s="31"/>
      <c r="M4727" s="169"/>
      <c r="N4727" s="148"/>
      <c r="O4727" s="106"/>
      <c r="P4727" s="43"/>
      <c r="Q4727" s="31"/>
      <c r="R4727" s="84"/>
      <c r="S4727" s="31"/>
      <c r="T4727" s="31"/>
      <c r="U4727" s="169"/>
      <c r="V4727" s="150"/>
      <c r="W4727" s="141" t="str" cm="1">
        <f t="array" ref="W4727">IF(SUM(LEN(B4727:V4727))=0,"",IF(OR(OR(ISBLANK(F4727),SUM(LEN(C4727),LEN(D4727))=0),AND(NOT(E4727="Unknown"),ISBLANK(J4727)),AND(NOT(O4727="Unknown"),ISBLANK(R4727))),"Missing Information", INDEX(Table15[Entire Service Line Classification], MATCH(SUMIFS(Table15[Unique ID],Table15[System-Owned Portion],E4727,Table15[If Material Anything Other than "Lead" in Column E,Was Material Ever Previously Lead?],G4727,Table15[Customer-Owned Portion],O4727),Table15[Unique ID],0),0)))</f>
        <v/>
      </c>
      <c r="X4727"/>
    </row>
    <row r="4728" spans="2:24" x14ac:dyDescent="0.35">
      <c r="B4728" s="146"/>
      <c r="C4728" s="31"/>
      <c r="D4728" s="31"/>
      <c r="E4728" s="44"/>
      <c r="F4728" s="43"/>
      <c r="G4728" s="84"/>
      <c r="H4728" s="31"/>
      <c r="I4728" s="31"/>
      <c r="J4728" s="84"/>
      <c r="K4728" s="31"/>
      <c r="L4728" s="31"/>
      <c r="M4728" s="169"/>
      <c r="N4728" s="148"/>
      <c r="O4728" s="106"/>
      <c r="P4728" s="43"/>
      <c r="Q4728" s="31"/>
      <c r="R4728" s="84"/>
      <c r="S4728" s="31"/>
      <c r="T4728" s="31"/>
      <c r="U4728" s="169"/>
      <c r="V4728" s="150"/>
      <c r="W4728" s="141" t="str" cm="1">
        <f t="array" ref="W4728">IF(SUM(LEN(B4728:V4728))=0,"",IF(OR(OR(ISBLANK(F4728),SUM(LEN(C4728),LEN(D4728))=0),AND(NOT(E4728="Unknown"),ISBLANK(J4728)),AND(NOT(O4728="Unknown"),ISBLANK(R4728))),"Missing Information", INDEX(Table15[Entire Service Line Classification], MATCH(SUMIFS(Table15[Unique ID],Table15[System-Owned Portion],E4728,Table15[If Material Anything Other than "Lead" in Column E,Was Material Ever Previously Lead?],G4728,Table15[Customer-Owned Portion],O4728),Table15[Unique ID],0),0)))</f>
        <v/>
      </c>
      <c r="X4728"/>
    </row>
    <row r="4729" spans="2:24" x14ac:dyDescent="0.35">
      <c r="B4729" s="146"/>
      <c r="C4729" s="31"/>
      <c r="D4729" s="31"/>
      <c r="E4729" s="44"/>
      <c r="F4729" s="43"/>
      <c r="G4729" s="84"/>
      <c r="H4729" s="31"/>
      <c r="I4729" s="31"/>
      <c r="J4729" s="84"/>
      <c r="K4729" s="31"/>
      <c r="L4729" s="31"/>
      <c r="M4729" s="169"/>
      <c r="N4729" s="148"/>
      <c r="O4729" s="106"/>
      <c r="P4729" s="43"/>
      <c r="Q4729" s="31"/>
      <c r="R4729" s="84"/>
      <c r="S4729" s="31"/>
      <c r="T4729" s="31"/>
      <c r="U4729" s="169"/>
      <c r="V4729" s="150"/>
      <c r="W4729" s="141" t="str" cm="1">
        <f t="array" ref="W4729">IF(SUM(LEN(B4729:V4729))=0,"",IF(OR(OR(ISBLANK(F4729),SUM(LEN(C4729),LEN(D4729))=0),AND(NOT(E4729="Unknown"),ISBLANK(J4729)),AND(NOT(O4729="Unknown"),ISBLANK(R4729))),"Missing Information", INDEX(Table15[Entire Service Line Classification], MATCH(SUMIFS(Table15[Unique ID],Table15[System-Owned Portion],E4729,Table15[If Material Anything Other than "Lead" in Column E,Was Material Ever Previously Lead?],G4729,Table15[Customer-Owned Portion],O4729),Table15[Unique ID],0),0)))</f>
        <v/>
      </c>
      <c r="X4729"/>
    </row>
    <row r="4730" spans="2:24" x14ac:dyDescent="0.35">
      <c r="B4730" s="146"/>
      <c r="C4730" s="31"/>
      <c r="D4730" s="31"/>
      <c r="E4730" s="44"/>
      <c r="F4730" s="43"/>
      <c r="G4730" s="84"/>
      <c r="H4730" s="31"/>
      <c r="I4730" s="31"/>
      <c r="J4730" s="84"/>
      <c r="K4730" s="31"/>
      <c r="L4730" s="31"/>
      <c r="M4730" s="169"/>
      <c r="N4730" s="148"/>
      <c r="O4730" s="106"/>
      <c r="P4730" s="43"/>
      <c r="Q4730" s="31"/>
      <c r="R4730" s="84"/>
      <c r="S4730" s="31"/>
      <c r="T4730" s="31"/>
      <c r="U4730" s="169"/>
      <c r="V4730" s="150"/>
      <c r="W4730" s="141" t="str" cm="1">
        <f t="array" ref="W4730">IF(SUM(LEN(B4730:V4730))=0,"",IF(OR(OR(ISBLANK(F4730),SUM(LEN(C4730),LEN(D4730))=0),AND(NOT(E4730="Unknown"),ISBLANK(J4730)),AND(NOT(O4730="Unknown"),ISBLANK(R4730))),"Missing Information", INDEX(Table15[Entire Service Line Classification], MATCH(SUMIFS(Table15[Unique ID],Table15[System-Owned Portion],E4730,Table15[If Material Anything Other than "Lead" in Column E,Was Material Ever Previously Lead?],G4730,Table15[Customer-Owned Portion],O4730),Table15[Unique ID],0),0)))</f>
        <v/>
      </c>
      <c r="X4730"/>
    </row>
    <row r="4731" spans="2:24" x14ac:dyDescent="0.35">
      <c r="B4731" s="146"/>
      <c r="C4731" s="31"/>
      <c r="D4731" s="31"/>
      <c r="E4731" s="44"/>
      <c r="F4731" s="43"/>
      <c r="G4731" s="84"/>
      <c r="H4731" s="31"/>
      <c r="I4731" s="31"/>
      <c r="J4731" s="84"/>
      <c r="K4731" s="31"/>
      <c r="L4731" s="31"/>
      <c r="M4731" s="169"/>
      <c r="N4731" s="148"/>
      <c r="O4731" s="106"/>
      <c r="P4731" s="43"/>
      <c r="Q4731" s="31"/>
      <c r="R4731" s="84"/>
      <c r="S4731" s="31"/>
      <c r="T4731" s="31"/>
      <c r="U4731" s="169"/>
      <c r="V4731" s="150"/>
      <c r="W4731" s="141" t="str" cm="1">
        <f t="array" ref="W4731">IF(SUM(LEN(B4731:V4731))=0,"",IF(OR(OR(ISBLANK(F4731),SUM(LEN(C4731),LEN(D4731))=0),AND(NOT(E4731="Unknown"),ISBLANK(J4731)),AND(NOT(O4731="Unknown"),ISBLANK(R4731))),"Missing Information", INDEX(Table15[Entire Service Line Classification], MATCH(SUMIFS(Table15[Unique ID],Table15[System-Owned Portion],E4731,Table15[If Material Anything Other than "Lead" in Column E,Was Material Ever Previously Lead?],G4731,Table15[Customer-Owned Portion],O4731),Table15[Unique ID],0),0)))</f>
        <v/>
      </c>
      <c r="X4731"/>
    </row>
    <row r="4732" spans="2:24" x14ac:dyDescent="0.35">
      <c r="B4732" s="146"/>
      <c r="C4732" s="31"/>
      <c r="D4732" s="31"/>
      <c r="E4732" s="44"/>
      <c r="F4732" s="43"/>
      <c r="G4732" s="84"/>
      <c r="H4732" s="31"/>
      <c r="I4732" s="31"/>
      <c r="J4732" s="84"/>
      <c r="K4732" s="31"/>
      <c r="L4732" s="31"/>
      <c r="M4732" s="169"/>
      <c r="N4732" s="148"/>
      <c r="O4732" s="106"/>
      <c r="P4732" s="43"/>
      <c r="Q4732" s="31"/>
      <c r="R4732" s="84"/>
      <c r="S4732" s="31"/>
      <c r="T4732" s="31"/>
      <c r="U4732" s="169"/>
      <c r="V4732" s="150"/>
      <c r="W4732" s="141" t="str" cm="1">
        <f t="array" ref="W4732">IF(SUM(LEN(B4732:V4732))=0,"",IF(OR(OR(ISBLANK(F4732),SUM(LEN(C4732),LEN(D4732))=0),AND(NOT(E4732="Unknown"),ISBLANK(J4732)),AND(NOT(O4732="Unknown"),ISBLANK(R4732))),"Missing Information", INDEX(Table15[Entire Service Line Classification], MATCH(SUMIFS(Table15[Unique ID],Table15[System-Owned Portion],E4732,Table15[If Material Anything Other than "Lead" in Column E,Was Material Ever Previously Lead?],G4732,Table15[Customer-Owned Portion],O4732),Table15[Unique ID],0),0)))</f>
        <v/>
      </c>
      <c r="X4732"/>
    </row>
    <row r="4733" spans="2:24" x14ac:dyDescent="0.35">
      <c r="B4733" s="146"/>
      <c r="C4733" s="31"/>
      <c r="D4733" s="31"/>
      <c r="E4733" s="44"/>
      <c r="F4733" s="43"/>
      <c r="G4733" s="84"/>
      <c r="H4733" s="31"/>
      <c r="I4733" s="31"/>
      <c r="J4733" s="84"/>
      <c r="K4733" s="31"/>
      <c r="L4733" s="31"/>
      <c r="M4733" s="169"/>
      <c r="N4733" s="148"/>
      <c r="O4733" s="106"/>
      <c r="P4733" s="43"/>
      <c r="Q4733" s="31"/>
      <c r="R4733" s="84"/>
      <c r="S4733" s="31"/>
      <c r="T4733" s="31"/>
      <c r="U4733" s="169"/>
      <c r="V4733" s="150"/>
      <c r="W4733" s="141" t="str" cm="1">
        <f t="array" ref="W4733">IF(SUM(LEN(B4733:V4733))=0,"",IF(OR(OR(ISBLANK(F4733),SUM(LEN(C4733),LEN(D4733))=0),AND(NOT(E4733="Unknown"),ISBLANK(J4733)),AND(NOT(O4733="Unknown"),ISBLANK(R4733))),"Missing Information", INDEX(Table15[Entire Service Line Classification], MATCH(SUMIFS(Table15[Unique ID],Table15[System-Owned Portion],E4733,Table15[If Material Anything Other than "Lead" in Column E,Was Material Ever Previously Lead?],G4733,Table15[Customer-Owned Portion],O4733),Table15[Unique ID],0),0)))</f>
        <v/>
      </c>
      <c r="X4733"/>
    </row>
    <row r="4734" spans="2:24" x14ac:dyDescent="0.35">
      <c r="B4734" s="146"/>
      <c r="C4734" s="31"/>
      <c r="D4734" s="31"/>
      <c r="E4734" s="44"/>
      <c r="F4734" s="43"/>
      <c r="G4734" s="84"/>
      <c r="H4734" s="31"/>
      <c r="I4734" s="31"/>
      <c r="J4734" s="84"/>
      <c r="K4734" s="31"/>
      <c r="L4734" s="31"/>
      <c r="M4734" s="169"/>
      <c r="N4734" s="148"/>
      <c r="O4734" s="106"/>
      <c r="P4734" s="43"/>
      <c r="Q4734" s="31"/>
      <c r="R4734" s="84"/>
      <c r="S4734" s="31"/>
      <c r="T4734" s="31"/>
      <c r="U4734" s="169"/>
      <c r="V4734" s="150"/>
      <c r="W4734" s="141" t="str" cm="1">
        <f t="array" ref="W4734">IF(SUM(LEN(B4734:V4734))=0,"",IF(OR(OR(ISBLANK(F4734),SUM(LEN(C4734),LEN(D4734))=0),AND(NOT(E4734="Unknown"),ISBLANK(J4734)),AND(NOT(O4734="Unknown"),ISBLANK(R4734))),"Missing Information", INDEX(Table15[Entire Service Line Classification], MATCH(SUMIFS(Table15[Unique ID],Table15[System-Owned Portion],E4734,Table15[If Material Anything Other than "Lead" in Column E,Was Material Ever Previously Lead?],G4734,Table15[Customer-Owned Portion],O4734),Table15[Unique ID],0),0)))</f>
        <v/>
      </c>
      <c r="X4734"/>
    </row>
    <row r="4735" spans="2:24" x14ac:dyDescent="0.35">
      <c r="B4735" s="146"/>
      <c r="C4735" s="31"/>
      <c r="D4735" s="31"/>
      <c r="E4735" s="44"/>
      <c r="F4735" s="43"/>
      <c r="G4735" s="84"/>
      <c r="H4735" s="31"/>
      <c r="I4735" s="31"/>
      <c r="J4735" s="84"/>
      <c r="K4735" s="31"/>
      <c r="L4735" s="31"/>
      <c r="M4735" s="169"/>
      <c r="N4735" s="148"/>
      <c r="O4735" s="106"/>
      <c r="P4735" s="43"/>
      <c r="Q4735" s="31"/>
      <c r="R4735" s="84"/>
      <c r="S4735" s="31"/>
      <c r="T4735" s="31"/>
      <c r="U4735" s="169"/>
      <c r="V4735" s="150"/>
      <c r="W4735" s="141" t="str" cm="1">
        <f t="array" ref="W4735">IF(SUM(LEN(B4735:V4735))=0,"",IF(OR(OR(ISBLANK(F4735),SUM(LEN(C4735),LEN(D4735))=0),AND(NOT(E4735="Unknown"),ISBLANK(J4735)),AND(NOT(O4735="Unknown"),ISBLANK(R4735))),"Missing Information", INDEX(Table15[Entire Service Line Classification], MATCH(SUMIFS(Table15[Unique ID],Table15[System-Owned Portion],E4735,Table15[If Material Anything Other than "Lead" in Column E,Was Material Ever Previously Lead?],G4735,Table15[Customer-Owned Portion],O4735),Table15[Unique ID],0),0)))</f>
        <v/>
      </c>
      <c r="X4735"/>
    </row>
    <row r="4736" spans="2:24" x14ac:dyDescent="0.35">
      <c r="B4736" s="146"/>
      <c r="C4736" s="31"/>
      <c r="D4736" s="31"/>
      <c r="E4736" s="44"/>
      <c r="F4736" s="43"/>
      <c r="G4736" s="84"/>
      <c r="H4736" s="31"/>
      <c r="I4736" s="31"/>
      <c r="J4736" s="84"/>
      <c r="K4736" s="31"/>
      <c r="L4736" s="31"/>
      <c r="M4736" s="169"/>
      <c r="N4736" s="148"/>
      <c r="O4736" s="106"/>
      <c r="P4736" s="43"/>
      <c r="Q4736" s="31"/>
      <c r="R4736" s="84"/>
      <c r="S4736" s="31"/>
      <c r="T4736" s="31"/>
      <c r="U4736" s="169"/>
      <c r="V4736" s="150"/>
      <c r="W4736" s="141" t="str" cm="1">
        <f t="array" ref="W4736">IF(SUM(LEN(B4736:V4736))=0,"",IF(OR(OR(ISBLANK(F4736),SUM(LEN(C4736),LEN(D4736))=0),AND(NOT(E4736="Unknown"),ISBLANK(J4736)),AND(NOT(O4736="Unknown"),ISBLANK(R4736))),"Missing Information", INDEX(Table15[Entire Service Line Classification], MATCH(SUMIFS(Table15[Unique ID],Table15[System-Owned Portion],E4736,Table15[If Material Anything Other than "Lead" in Column E,Was Material Ever Previously Lead?],G4736,Table15[Customer-Owned Portion],O4736),Table15[Unique ID],0),0)))</f>
        <v/>
      </c>
      <c r="X4736"/>
    </row>
    <row r="4737" spans="2:24" x14ac:dyDescent="0.35">
      <c r="B4737" s="146"/>
      <c r="C4737" s="31"/>
      <c r="D4737" s="31"/>
      <c r="E4737" s="44"/>
      <c r="F4737" s="43"/>
      <c r="G4737" s="84"/>
      <c r="H4737" s="31"/>
      <c r="I4737" s="31"/>
      <c r="J4737" s="84"/>
      <c r="K4737" s="31"/>
      <c r="L4737" s="31"/>
      <c r="M4737" s="169"/>
      <c r="N4737" s="148"/>
      <c r="O4737" s="106"/>
      <c r="P4737" s="43"/>
      <c r="Q4737" s="31"/>
      <c r="R4737" s="84"/>
      <c r="S4737" s="31"/>
      <c r="T4737" s="31"/>
      <c r="U4737" s="169"/>
      <c r="V4737" s="150"/>
      <c r="W4737" s="141" t="str" cm="1">
        <f t="array" ref="W4737">IF(SUM(LEN(B4737:V4737))=0,"",IF(OR(OR(ISBLANK(F4737),SUM(LEN(C4737),LEN(D4737))=0),AND(NOT(E4737="Unknown"),ISBLANK(J4737)),AND(NOT(O4737="Unknown"),ISBLANK(R4737))),"Missing Information", INDEX(Table15[Entire Service Line Classification], MATCH(SUMIFS(Table15[Unique ID],Table15[System-Owned Portion],E4737,Table15[If Material Anything Other than "Lead" in Column E,Was Material Ever Previously Lead?],G4737,Table15[Customer-Owned Portion],O4737),Table15[Unique ID],0),0)))</f>
        <v/>
      </c>
      <c r="X4737"/>
    </row>
    <row r="4738" spans="2:24" x14ac:dyDescent="0.35">
      <c r="B4738" s="146"/>
      <c r="C4738" s="31"/>
      <c r="D4738" s="31"/>
      <c r="E4738" s="44"/>
      <c r="F4738" s="43"/>
      <c r="G4738" s="84"/>
      <c r="H4738" s="31"/>
      <c r="I4738" s="31"/>
      <c r="J4738" s="84"/>
      <c r="K4738" s="31"/>
      <c r="L4738" s="31"/>
      <c r="M4738" s="169"/>
      <c r="N4738" s="148"/>
      <c r="O4738" s="106"/>
      <c r="P4738" s="43"/>
      <c r="Q4738" s="31"/>
      <c r="R4738" s="84"/>
      <c r="S4738" s="31"/>
      <c r="T4738" s="31"/>
      <c r="U4738" s="169"/>
      <c r="V4738" s="150"/>
      <c r="W4738" s="141" t="str" cm="1">
        <f t="array" ref="W4738">IF(SUM(LEN(B4738:V4738))=0,"",IF(OR(OR(ISBLANK(F4738),SUM(LEN(C4738),LEN(D4738))=0),AND(NOT(E4738="Unknown"),ISBLANK(J4738)),AND(NOT(O4738="Unknown"),ISBLANK(R4738))),"Missing Information", INDEX(Table15[Entire Service Line Classification], MATCH(SUMIFS(Table15[Unique ID],Table15[System-Owned Portion],E4738,Table15[If Material Anything Other than "Lead" in Column E,Was Material Ever Previously Lead?],G4738,Table15[Customer-Owned Portion],O4738),Table15[Unique ID],0),0)))</f>
        <v/>
      </c>
      <c r="X4738"/>
    </row>
    <row r="4739" spans="2:24" x14ac:dyDescent="0.35">
      <c r="B4739" s="146"/>
      <c r="C4739" s="31"/>
      <c r="D4739" s="31"/>
      <c r="E4739" s="44"/>
      <c r="F4739" s="43"/>
      <c r="G4739" s="84"/>
      <c r="H4739" s="31"/>
      <c r="I4739" s="31"/>
      <c r="J4739" s="84"/>
      <c r="K4739" s="31"/>
      <c r="L4739" s="31"/>
      <c r="M4739" s="169"/>
      <c r="N4739" s="148"/>
      <c r="O4739" s="106"/>
      <c r="P4739" s="43"/>
      <c r="Q4739" s="31"/>
      <c r="R4739" s="84"/>
      <c r="S4739" s="31"/>
      <c r="T4739" s="31"/>
      <c r="U4739" s="169"/>
      <c r="V4739" s="150"/>
      <c r="W4739" s="141" t="str" cm="1">
        <f t="array" ref="W4739">IF(SUM(LEN(B4739:V4739))=0,"",IF(OR(OR(ISBLANK(F4739),SUM(LEN(C4739),LEN(D4739))=0),AND(NOT(E4739="Unknown"),ISBLANK(J4739)),AND(NOT(O4739="Unknown"),ISBLANK(R4739))),"Missing Information", INDEX(Table15[Entire Service Line Classification], MATCH(SUMIFS(Table15[Unique ID],Table15[System-Owned Portion],E4739,Table15[If Material Anything Other than "Lead" in Column E,Was Material Ever Previously Lead?],G4739,Table15[Customer-Owned Portion],O4739),Table15[Unique ID],0),0)))</f>
        <v/>
      </c>
      <c r="X4739"/>
    </row>
    <row r="4740" spans="2:24" x14ac:dyDescent="0.35">
      <c r="B4740" s="146"/>
      <c r="C4740" s="31"/>
      <c r="D4740" s="31"/>
      <c r="E4740" s="44"/>
      <c r="F4740" s="43"/>
      <c r="G4740" s="84"/>
      <c r="H4740" s="31"/>
      <c r="I4740" s="31"/>
      <c r="J4740" s="84"/>
      <c r="K4740" s="31"/>
      <c r="L4740" s="31"/>
      <c r="M4740" s="169"/>
      <c r="N4740" s="148"/>
      <c r="O4740" s="106"/>
      <c r="P4740" s="43"/>
      <c r="Q4740" s="31"/>
      <c r="R4740" s="84"/>
      <c r="S4740" s="31"/>
      <c r="T4740" s="31"/>
      <c r="U4740" s="169"/>
      <c r="V4740" s="150"/>
      <c r="W4740" s="141" t="str" cm="1">
        <f t="array" ref="W4740">IF(SUM(LEN(B4740:V4740))=0,"",IF(OR(OR(ISBLANK(F4740),SUM(LEN(C4740),LEN(D4740))=0),AND(NOT(E4740="Unknown"),ISBLANK(J4740)),AND(NOT(O4740="Unknown"),ISBLANK(R4740))),"Missing Information", INDEX(Table15[Entire Service Line Classification], MATCH(SUMIFS(Table15[Unique ID],Table15[System-Owned Portion],E4740,Table15[If Material Anything Other than "Lead" in Column E,Was Material Ever Previously Lead?],G4740,Table15[Customer-Owned Portion],O4740),Table15[Unique ID],0),0)))</f>
        <v/>
      </c>
      <c r="X4740"/>
    </row>
    <row r="4741" spans="2:24" x14ac:dyDescent="0.35">
      <c r="B4741" s="146"/>
      <c r="C4741" s="31"/>
      <c r="D4741" s="31"/>
      <c r="E4741" s="44"/>
      <c r="F4741" s="43"/>
      <c r="G4741" s="84"/>
      <c r="H4741" s="31"/>
      <c r="I4741" s="31"/>
      <c r="J4741" s="84"/>
      <c r="K4741" s="31"/>
      <c r="L4741" s="31"/>
      <c r="M4741" s="169"/>
      <c r="N4741" s="148"/>
      <c r="O4741" s="106"/>
      <c r="P4741" s="43"/>
      <c r="Q4741" s="31"/>
      <c r="R4741" s="84"/>
      <c r="S4741" s="31"/>
      <c r="T4741" s="31"/>
      <c r="U4741" s="169"/>
      <c r="V4741" s="150"/>
      <c r="W4741" s="141" t="str" cm="1">
        <f t="array" ref="W4741">IF(SUM(LEN(B4741:V4741))=0,"",IF(OR(OR(ISBLANK(F4741),SUM(LEN(C4741),LEN(D4741))=0),AND(NOT(E4741="Unknown"),ISBLANK(J4741)),AND(NOT(O4741="Unknown"),ISBLANK(R4741))),"Missing Information", INDEX(Table15[Entire Service Line Classification], MATCH(SUMIFS(Table15[Unique ID],Table15[System-Owned Portion],E4741,Table15[If Material Anything Other than "Lead" in Column E,Was Material Ever Previously Lead?],G4741,Table15[Customer-Owned Portion],O4741),Table15[Unique ID],0),0)))</f>
        <v/>
      </c>
      <c r="X4741"/>
    </row>
    <row r="4742" spans="2:24" x14ac:dyDescent="0.35">
      <c r="B4742" s="146"/>
      <c r="C4742" s="31"/>
      <c r="D4742" s="31"/>
      <c r="E4742" s="44"/>
      <c r="F4742" s="43"/>
      <c r="G4742" s="84"/>
      <c r="H4742" s="31"/>
      <c r="I4742" s="31"/>
      <c r="J4742" s="84"/>
      <c r="K4742" s="31"/>
      <c r="L4742" s="31"/>
      <c r="M4742" s="169"/>
      <c r="N4742" s="148"/>
      <c r="O4742" s="106"/>
      <c r="P4742" s="43"/>
      <c r="Q4742" s="31"/>
      <c r="R4742" s="84"/>
      <c r="S4742" s="31"/>
      <c r="T4742" s="31"/>
      <c r="U4742" s="169"/>
      <c r="V4742" s="150"/>
      <c r="W4742" s="141" t="str" cm="1">
        <f t="array" ref="W4742">IF(SUM(LEN(B4742:V4742))=0,"",IF(OR(OR(ISBLANK(F4742),SUM(LEN(C4742),LEN(D4742))=0),AND(NOT(E4742="Unknown"),ISBLANK(J4742)),AND(NOT(O4742="Unknown"),ISBLANK(R4742))),"Missing Information", INDEX(Table15[Entire Service Line Classification], MATCH(SUMIFS(Table15[Unique ID],Table15[System-Owned Portion],E4742,Table15[If Material Anything Other than "Lead" in Column E,Was Material Ever Previously Lead?],G4742,Table15[Customer-Owned Portion],O4742),Table15[Unique ID],0),0)))</f>
        <v/>
      </c>
      <c r="X4742"/>
    </row>
    <row r="4743" spans="2:24" x14ac:dyDescent="0.35">
      <c r="B4743" s="146"/>
      <c r="C4743" s="31"/>
      <c r="D4743" s="31"/>
      <c r="E4743" s="44"/>
      <c r="F4743" s="43"/>
      <c r="G4743" s="84"/>
      <c r="H4743" s="31"/>
      <c r="I4743" s="31"/>
      <c r="J4743" s="84"/>
      <c r="K4743" s="31"/>
      <c r="L4743" s="31"/>
      <c r="M4743" s="169"/>
      <c r="N4743" s="148"/>
      <c r="O4743" s="106"/>
      <c r="P4743" s="43"/>
      <c r="Q4743" s="31"/>
      <c r="R4743" s="84"/>
      <c r="S4743" s="31"/>
      <c r="T4743" s="31"/>
      <c r="U4743" s="169"/>
      <c r="V4743" s="150"/>
      <c r="W4743" s="141" t="str" cm="1">
        <f t="array" ref="W4743">IF(SUM(LEN(B4743:V4743))=0,"",IF(OR(OR(ISBLANK(F4743),SUM(LEN(C4743),LEN(D4743))=0),AND(NOT(E4743="Unknown"),ISBLANK(J4743)),AND(NOT(O4743="Unknown"),ISBLANK(R4743))),"Missing Information", INDEX(Table15[Entire Service Line Classification], MATCH(SUMIFS(Table15[Unique ID],Table15[System-Owned Portion],E4743,Table15[If Material Anything Other than "Lead" in Column E,Was Material Ever Previously Lead?],G4743,Table15[Customer-Owned Portion],O4743),Table15[Unique ID],0),0)))</f>
        <v/>
      </c>
      <c r="X4743"/>
    </row>
    <row r="4744" spans="2:24" x14ac:dyDescent="0.35">
      <c r="B4744" s="146"/>
      <c r="C4744" s="31"/>
      <c r="D4744" s="31"/>
      <c r="E4744" s="44"/>
      <c r="F4744" s="43"/>
      <c r="G4744" s="84"/>
      <c r="H4744" s="31"/>
      <c r="I4744" s="31"/>
      <c r="J4744" s="84"/>
      <c r="K4744" s="31"/>
      <c r="L4744" s="31"/>
      <c r="M4744" s="169"/>
      <c r="N4744" s="148"/>
      <c r="O4744" s="106"/>
      <c r="P4744" s="43"/>
      <c r="Q4744" s="31"/>
      <c r="R4744" s="84"/>
      <c r="S4744" s="31"/>
      <c r="T4744" s="31"/>
      <c r="U4744" s="169"/>
      <c r="V4744" s="150"/>
      <c r="W4744" s="141" t="str" cm="1">
        <f t="array" ref="W4744">IF(SUM(LEN(B4744:V4744))=0,"",IF(OR(OR(ISBLANK(F4744),SUM(LEN(C4744),LEN(D4744))=0),AND(NOT(E4744="Unknown"),ISBLANK(J4744)),AND(NOT(O4744="Unknown"),ISBLANK(R4744))),"Missing Information", INDEX(Table15[Entire Service Line Classification], MATCH(SUMIFS(Table15[Unique ID],Table15[System-Owned Portion],E4744,Table15[If Material Anything Other than "Lead" in Column E,Was Material Ever Previously Lead?],G4744,Table15[Customer-Owned Portion],O4744),Table15[Unique ID],0),0)))</f>
        <v/>
      </c>
      <c r="X4744"/>
    </row>
    <row r="4745" spans="2:24" x14ac:dyDescent="0.35">
      <c r="B4745" s="146"/>
      <c r="C4745" s="31"/>
      <c r="D4745" s="31"/>
      <c r="E4745" s="44"/>
      <c r="F4745" s="43"/>
      <c r="G4745" s="84"/>
      <c r="H4745" s="31"/>
      <c r="I4745" s="31"/>
      <c r="J4745" s="84"/>
      <c r="K4745" s="31"/>
      <c r="L4745" s="31"/>
      <c r="M4745" s="169"/>
      <c r="N4745" s="148"/>
      <c r="O4745" s="106"/>
      <c r="P4745" s="43"/>
      <c r="Q4745" s="31"/>
      <c r="R4745" s="84"/>
      <c r="S4745" s="31"/>
      <c r="T4745" s="31"/>
      <c r="U4745" s="169"/>
      <c r="V4745" s="150"/>
      <c r="W4745" s="141" t="str" cm="1">
        <f t="array" ref="W4745">IF(SUM(LEN(B4745:V4745))=0,"",IF(OR(OR(ISBLANK(F4745),SUM(LEN(C4745),LEN(D4745))=0),AND(NOT(E4745="Unknown"),ISBLANK(J4745)),AND(NOT(O4745="Unknown"),ISBLANK(R4745))),"Missing Information", INDEX(Table15[Entire Service Line Classification], MATCH(SUMIFS(Table15[Unique ID],Table15[System-Owned Portion],E4745,Table15[If Material Anything Other than "Lead" in Column E,Was Material Ever Previously Lead?],G4745,Table15[Customer-Owned Portion],O4745),Table15[Unique ID],0),0)))</f>
        <v/>
      </c>
      <c r="X4745"/>
    </row>
    <row r="4746" spans="2:24" x14ac:dyDescent="0.35">
      <c r="B4746" s="146"/>
      <c r="C4746" s="31"/>
      <c r="D4746" s="31"/>
      <c r="E4746" s="44"/>
      <c r="F4746" s="43"/>
      <c r="G4746" s="84"/>
      <c r="H4746" s="31"/>
      <c r="I4746" s="31"/>
      <c r="J4746" s="84"/>
      <c r="K4746" s="31"/>
      <c r="L4746" s="31"/>
      <c r="M4746" s="169"/>
      <c r="N4746" s="148"/>
      <c r="O4746" s="106"/>
      <c r="P4746" s="43"/>
      <c r="Q4746" s="31"/>
      <c r="R4746" s="84"/>
      <c r="S4746" s="31"/>
      <c r="T4746" s="31"/>
      <c r="U4746" s="169"/>
      <c r="V4746" s="150"/>
      <c r="W4746" s="141" t="str" cm="1">
        <f t="array" ref="W4746">IF(SUM(LEN(B4746:V4746))=0,"",IF(OR(OR(ISBLANK(F4746),SUM(LEN(C4746),LEN(D4746))=0),AND(NOT(E4746="Unknown"),ISBLANK(J4746)),AND(NOT(O4746="Unknown"),ISBLANK(R4746))),"Missing Information", INDEX(Table15[Entire Service Line Classification], MATCH(SUMIFS(Table15[Unique ID],Table15[System-Owned Portion],E4746,Table15[If Material Anything Other than "Lead" in Column E,Was Material Ever Previously Lead?],G4746,Table15[Customer-Owned Portion],O4746),Table15[Unique ID],0),0)))</f>
        <v/>
      </c>
      <c r="X4746"/>
    </row>
    <row r="4747" spans="2:24" x14ac:dyDescent="0.35">
      <c r="B4747" s="146"/>
      <c r="C4747" s="31"/>
      <c r="D4747" s="31"/>
      <c r="E4747" s="44"/>
      <c r="F4747" s="43"/>
      <c r="G4747" s="84"/>
      <c r="H4747" s="31"/>
      <c r="I4747" s="31"/>
      <c r="J4747" s="84"/>
      <c r="K4747" s="31"/>
      <c r="L4747" s="31"/>
      <c r="M4747" s="169"/>
      <c r="N4747" s="148"/>
      <c r="O4747" s="106"/>
      <c r="P4747" s="43"/>
      <c r="Q4747" s="31"/>
      <c r="R4747" s="84"/>
      <c r="S4747" s="31"/>
      <c r="T4747" s="31"/>
      <c r="U4747" s="169"/>
      <c r="V4747" s="150"/>
      <c r="W4747" s="141" t="str" cm="1">
        <f t="array" ref="W4747">IF(SUM(LEN(B4747:V4747))=0,"",IF(OR(OR(ISBLANK(F4747),SUM(LEN(C4747),LEN(D4747))=0),AND(NOT(E4747="Unknown"),ISBLANK(J4747)),AND(NOT(O4747="Unknown"),ISBLANK(R4747))),"Missing Information", INDEX(Table15[Entire Service Line Classification], MATCH(SUMIFS(Table15[Unique ID],Table15[System-Owned Portion],E4747,Table15[If Material Anything Other than "Lead" in Column E,Was Material Ever Previously Lead?],G4747,Table15[Customer-Owned Portion],O4747),Table15[Unique ID],0),0)))</f>
        <v/>
      </c>
      <c r="X4747"/>
    </row>
    <row r="4748" spans="2:24" x14ac:dyDescent="0.35">
      <c r="B4748" s="146"/>
      <c r="C4748" s="31"/>
      <c r="D4748" s="31"/>
      <c r="E4748" s="44"/>
      <c r="F4748" s="43"/>
      <c r="G4748" s="84"/>
      <c r="H4748" s="31"/>
      <c r="I4748" s="31"/>
      <c r="J4748" s="84"/>
      <c r="K4748" s="31"/>
      <c r="L4748" s="31"/>
      <c r="M4748" s="169"/>
      <c r="N4748" s="148"/>
      <c r="O4748" s="106"/>
      <c r="P4748" s="43"/>
      <c r="Q4748" s="31"/>
      <c r="R4748" s="84"/>
      <c r="S4748" s="31"/>
      <c r="T4748" s="31"/>
      <c r="U4748" s="169"/>
      <c r="V4748" s="150"/>
      <c r="W4748" s="141" t="str" cm="1">
        <f t="array" ref="W4748">IF(SUM(LEN(B4748:V4748))=0,"",IF(OR(OR(ISBLANK(F4748),SUM(LEN(C4748),LEN(D4748))=0),AND(NOT(E4748="Unknown"),ISBLANK(J4748)),AND(NOT(O4748="Unknown"),ISBLANK(R4748))),"Missing Information", INDEX(Table15[Entire Service Line Classification], MATCH(SUMIFS(Table15[Unique ID],Table15[System-Owned Portion],E4748,Table15[If Material Anything Other than "Lead" in Column E,Was Material Ever Previously Lead?],G4748,Table15[Customer-Owned Portion],O4748),Table15[Unique ID],0),0)))</f>
        <v/>
      </c>
      <c r="X4748"/>
    </row>
    <row r="4749" spans="2:24" x14ac:dyDescent="0.35">
      <c r="B4749" s="146"/>
      <c r="C4749" s="31"/>
      <c r="D4749" s="31"/>
      <c r="E4749" s="44"/>
      <c r="F4749" s="43"/>
      <c r="G4749" s="84"/>
      <c r="H4749" s="31"/>
      <c r="I4749" s="31"/>
      <c r="J4749" s="84"/>
      <c r="K4749" s="31"/>
      <c r="L4749" s="31"/>
      <c r="M4749" s="169"/>
      <c r="N4749" s="148"/>
      <c r="O4749" s="106"/>
      <c r="P4749" s="43"/>
      <c r="Q4749" s="31"/>
      <c r="R4749" s="84"/>
      <c r="S4749" s="31"/>
      <c r="T4749" s="31"/>
      <c r="U4749" s="169"/>
      <c r="V4749" s="150"/>
      <c r="W4749" s="141" t="str" cm="1">
        <f t="array" ref="W4749">IF(SUM(LEN(B4749:V4749))=0,"",IF(OR(OR(ISBLANK(F4749),SUM(LEN(C4749),LEN(D4749))=0),AND(NOT(E4749="Unknown"),ISBLANK(J4749)),AND(NOT(O4749="Unknown"),ISBLANK(R4749))),"Missing Information", INDEX(Table15[Entire Service Line Classification], MATCH(SUMIFS(Table15[Unique ID],Table15[System-Owned Portion],E4749,Table15[If Material Anything Other than "Lead" in Column E,Was Material Ever Previously Lead?],G4749,Table15[Customer-Owned Portion],O4749),Table15[Unique ID],0),0)))</f>
        <v/>
      </c>
      <c r="X4749"/>
    </row>
    <row r="4750" spans="2:24" x14ac:dyDescent="0.35">
      <c r="B4750" s="146"/>
      <c r="C4750" s="31"/>
      <c r="D4750" s="31"/>
      <c r="E4750" s="44"/>
      <c r="F4750" s="43"/>
      <c r="G4750" s="84"/>
      <c r="H4750" s="31"/>
      <c r="I4750" s="31"/>
      <c r="J4750" s="84"/>
      <c r="K4750" s="31"/>
      <c r="L4750" s="31"/>
      <c r="M4750" s="169"/>
      <c r="N4750" s="148"/>
      <c r="O4750" s="106"/>
      <c r="P4750" s="43"/>
      <c r="Q4750" s="31"/>
      <c r="R4750" s="84"/>
      <c r="S4750" s="31"/>
      <c r="T4750" s="31"/>
      <c r="U4750" s="169"/>
      <c r="V4750" s="150"/>
      <c r="W4750" s="141" t="str" cm="1">
        <f t="array" ref="W4750">IF(SUM(LEN(B4750:V4750))=0,"",IF(OR(OR(ISBLANK(F4750),SUM(LEN(C4750),LEN(D4750))=0),AND(NOT(E4750="Unknown"),ISBLANK(J4750)),AND(NOT(O4750="Unknown"),ISBLANK(R4750))),"Missing Information", INDEX(Table15[Entire Service Line Classification], MATCH(SUMIFS(Table15[Unique ID],Table15[System-Owned Portion],E4750,Table15[If Material Anything Other than "Lead" in Column E,Was Material Ever Previously Lead?],G4750,Table15[Customer-Owned Portion],O4750),Table15[Unique ID],0),0)))</f>
        <v/>
      </c>
      <c r="X4750"/>
    </row>
    <row r="4751" spans="2:24" x14ac:dyDescent="0.35">
      <c r="B4751" s="146"/>
      <c r="C4751" s="31"/>
      <c r="D4751" s="31"/>
      <c r="E4751" s="44"/>
      <c r="F4751" s="43"/>
      <c r="G4751" s="84"/>
      <c r="H4751" s="31"/>
      <c r="I4751" s="31"/>
      <c r="J4751" s="84"/>
      <c r="K4751" s="31"/>
      <c r="L4751" s="31"/>
      <c r="M4751" s="169"/>
      <c r="N4751" s="148"/>
      <c r="O4751" s="106"/>
      <c r="P4751" s="43"/>
      <c r="Q4751" s="31"/>
      <c r="R4751" s="84"/>
      <c r="S4751" s="31"/>
      <c r="T4751" s="31"/>
      <c r="U4751" s="169"/>
      <c r="V4751" s="150"/>
      <c r="W4751" s="141" t="str" cm="1">
        <f t="array" ref="W4751">IF(SUM(LEN(B4751:V4751))=0,"",IF(OR(OR(ISBLANK(F4751),SUM(LEN(C4751),LEN(D4751))=0),AND(NOT(E4751="Unknown"),ISBLANK(J4751)),AND(NOT(O4751="Unknown"),ISBLANK(R4751))),"Missing Information", INDEX(Table15[Entire Service Line Classification], MATCH(SUMIFS(Table15[Unique ID],Table15[System-Owned Portion],E4751,Table15[If Material Anything Other than "Lead" in Column E,Was Material Ever Previously Lead?],G4751,Table15[Customer-Owned Portion],O4751),Table15[Unique ID],0),0)))</f>
        <v/>
      </c>
      <c r="X4751"/>
    </row>
    <row r="4752" spans="2:24" x14ac:dyDescent="0.35">
      <c r="B4752" s="146"/>
      <c r="C4752" s="31"/>
      <c r="D4752" s="31"/>
      <c r="E4752" s="44"/>
      <c r="F4752" s="43"/>
      <c r="G4752" s="84"/>
      <c r="H4752" s="31"/>
      <c r="I4752" s="31"/>
      <c r="J4752" s="84"/>
      <c r="K4752" s="31"/>
      <c r="L4752" s="31"/>
      <c r="M4752" s="169"/>
      <c r="N4752" s="148"/>
      <c r="O4752" s="106"/>
      <c r="P4752" s="43"/>
      <c r="Q4752" s="31"/>
      <c r="R4752" s="84"/>
      <c r="S4752" s="31"/>
      <c r="T4752" s="31"/>
      <c r="U4752" s="169"/>
      <c r="V4752" s="150"/>
      <c r="W4752" s="141" t="str" cm="1">
        <f t="array" ref="W4752">IF(SUM(LEN(B4752:V4752))=0,"",IF(OR(OR(ISBLANK(F4752),SUM(LEN(C4752),LEN(D4752))=0),AND(NOT(E4752="Unknown"),ISBLANK(J4752)),AND(NOT(O4752="Unknown"),ISBLANK(R4752))),"Missing Information", INDEX(Table15[Entire Service Line Classification], MATCH(SUMIFS(Table15[Unique ID],Table15[System-Owned Portion],E4752,Table15[If Material Anything Other than "Lead" in Column E,Was Material Ever Previously Lead?],G4752,Table15[Customer-Owned Portion],O4752),Table15[Unique ID],0),0)))</f>
        <v/>
      </c>
      <c r="X4752"/>
    </row>
    <row r="4753" spans="2:24" x14ac:dyDescent="0.35">
      <c r="B4753" s="146"/>
      <c r="C4753" s="31"/>
      <c r="D4753" s="31"/>
      <c r="E4753" s="44"/>
      <c r="F4753" s="43"/>
      <c r="G4753" s="84"/>
      <c r="H4753" s="31"/>
      <c r="I4753" s="31"/>
      <c r="J4753" s="84"/>
      <c r="K4753" s="31"/>
      <c r="L4753" s="31"/>
      <c r="M4753" s="169"/>
      <c r="N4753" s="148"/>
      <c r="O4753" s="106"/>
      <c r="P4753" s="43"/>
      <c r="Q4753" s="31"/>
      <c r="R4753" s="84"/>
      <c r="S4753" s="31"/>
      <c r="T4753" s="31"/>
      <c r="U4753" s="169"/>
      <c r="V4753" s="150"/>
      <c r="W4753" s="141" t="str" cm="1">
        <f t="array" ref="W4753">IF(SUM(LEN(B4753:V4753))=0,"",IF(OR(OR(ISBLANK(F4753),SUM(LEN(C4753),LEN(D4753))=0),AND(NOT(E4753="Unknown"),ISBLANK(J4753)),AND(NOT(O4753="Unknown"),ISBLANK(R4753))),"Missing Information", INDEX(Table15[Entire Service Line Classification], MATCH(SUMIFS(Table15[Unique ID],Table15[System-Owned Portion],E4753,Table15[If Material Anything Other than "Lead" in Column E,Was Material Ever Previously Lead?],G4753,Table15[Customer-Owned Portion],O4753),Table15[Unique ID],0),0)))</f>
        <v/>
      </c>
      <c r="X4753"/>
    </row>
    <row r="4754" spans="2:24" x14ac:dyDescent="0.35">
      <c r="B4754" s="146"/>
      <c r="C4754" s="31"/>
      <c r="D4754" s="31"/>
      <c r="E4754" s="44"/>
      <c r="F4754" s="43"/>
      <c r="G4754" s="84"/>
      <c r="H4754" s="31"/>
      <c r="I4754" s="31"/>
      <c r="J4754" s="84"/>
      <c r="K4754" s="31"/>
      <c r="L4754" s="31"/>
      <c r="M4754" s="169"/>
      <c r="N4754" s="148"/>
      <c r="O4754" s="106"/>
      <c r="P4754" s="43"/>
      <c r="Q4754" s="31"/>
      <c r="R4754" s="84"/>
      <c r="S4754" s="31"/>
      <c r="T4754" s="31"/>
      <c r="U4754" s="169"/>
      <c r="V4754" s="150"/>
      <c r="W4754" s="141" t="str" cm="1">
        <f t="array" ref="W4754">IF(SUM(LEN(B4754:V4754))=0,"",IF(OR(OR(ISBLANK(F4754),SUM(LEN(C4754),LEN(D4754))=0),AND(NOT(E4754="Unknown"),ISBLANK(J4754)),AND(NOT(O4754="Unknown"),ISBLANK(R4754))),"Missing Information", INDEX(Table15[Entire Service Line Classification], MATCH(SUMIFS(Table15[Unique ID],Table15[System-Owned Portion],E4754,Table15[If Material Anything Other than "Lead" in Column E,Was Material Ever Previously Lead?],G4754,Table15[Customer-Owned Portion],O4754),Table15[Unique ID],0),0)))</f>
        <v/>
      </c>
      <c r="X4754"/>
    </row>
    <row r="4755" spans="2:24" x14ac:dyDescent="0.35">
      <c r="B4755" s="146"/>
      <c r="C4755" s="31"/>
      <c r="D4755" s="31"/>
      <c r="E4755" s="44"/>
      <c r="F4755" s="43"/>
      <c r="G4755" s="84"/>
      <c r="H4755" s="31"/>
      <c r="I4755" s="31"/>
      <c r="J4755" s="84"/>
      <c r="K4755" s="31"/>
      <c r="L4755" s="31"/>
      <c r="M4755" s="169"/>
      <c r="N4755" s="148"/>
      <c r="O4755" s="106"/>
      <c r="P4755" s="43"/>
      <c r="Q4755" s="31"/>
      <c r="R4755" s="84"/>
      <c r="S4755" s="31"/>
      <c r="T4755" s="31"/>
      <c r="U4755" s="169"/>
      <c r="V4755" s="150"/>
      <c r="W4755" s="141" t="str" cm="1">
        <f t="array" ref="W4755">IF(SUM(LEN(B4755:V4755))=0,"",IF(OR(OR(ISBLANK(F4755),SUM(LEN(C4755),LEN(D4755))=0),AND(NOT(E4755="Unknown"),ISBLANK(J4755)),AND(NOT(O4755="Unknown"),ISBLANK(R4755))),"Missing Information", INDEX(Table15[Entire Service Line Classification], MATCH(SUMIFS(Table15[Unique ID],Table15[System-Owned Portion],E4755,Table15[If Material Anything Other than "Lead" in Column E,Was Material Ever Previously Lead?],G4755,Table15[Customer-Owned Portion],O4755),Table15[Unique ID],0),0)))</f>
        <v/>
      </c>
      <c r="X4755"/>
    </row>
    <row r="4756" spans="2:24" x14ac:dyDescent="0.35">
      <c r="B4756" s="146"/>
      <c r="C4756" s="31"/>
      <c r="D4756" s="31"/>
      <c r="E4756" s="44"/>
      <c r="F4756" s="43"/>
      <c r="G4756" s="84"/>
      <c r="H4756" s="31"/>
      <c r="I4756" s="31"/>
      <c r="J4756" s="84"/>
      <c r="K4756" s="31"/>
      <c r="L4756" s="31"/>
      <c r="M4756" s="169"/>
      <c r="N4756" s="148"/>
      <c r="O4756" s="106"/>
      <c r="P4756" s="43"/>
      <c r="Q4756" s="31"/>
      <c r="R4756" s="84"/>
      <c r="S4756" s="31"/>
      <c r="T4756" s="31"/>
      <c r="U4756" s="169"/>
      <c r="V4756" s="150"/>
      <c r="W4756" s="141" t="str" cm="1">
        <f t="array" ref="W4756">IF(SUM(LEN(B4756:V4756))=0,"",IF(OR(OR(ISBLANK(F4756),SUM(LEN(C4756),LEN(D4756))=0),AND(NOT(E4756="Unknown"),ISBLANK(J4756)),AND(NOT(O4756="Unknown"),ISBLANK(R4756))),"Missing Information", INDEX(Table15[Entire Service Line Classification], MATCH(SUMIFS(Table15[Unique ID],Table15[System-Owned Portion],E4756,Table15[If Material Anything Other than "Lead" in Column E,Was Material Ever Previously Lead?],G4756,Table15[Customer-Owned Portion],O4756),Table15[Unique ID],0),0)))</f>
        <v/>
      </c>
      <c r="X4756"/>
    </row>
    <row r="4757" spans="2:24" x14ac:dyDescent="0.35">
      <c r="B4757" s="146"/>
      <c r="C4757" s="31"/>
      <c r="D4757" s="31"/>
      <c r="E4757" s="44"/>
      <c r="F4757" s="43"/>
      <c r="G4757" s="84"/>
      <c r="H4757" s="31"/>
      <c r="I4757" s="31"/>
      <c r="J4757" s="84"/>
      <c r="K4757" s="31"/>
      <c r="L4757" s="31"/>
      <c r="M4757" s="169"/>
      <c r="N4757" s="148"/>
      <c r="O4757" s="106"/>
      <c r="P4757" s="43"/>
      <c r="Q4757" s="31"/>
      <c r="R4757" s="84"/>
      <c r="S4757" s="31"/>
      <c r="T4757" s="31"/>
      <c r="U4757" s="169"/>
      <c r="V4757" s="150"/>
      <c r="W4757" s="141" t="str" cm="1">
        <f t="array" ref="W4757">IF(SUM(LEN(B4757:V4757))=0,"",IF(OR(OR(ISBLANK(F4757),SUM(LEN(C4757),LEN(D4757))=0),AND(NOT(E4757="Unknown"),ISBLANK(J4757)),AND(NOT(O4757="Unknown"),ISBLANK(R4757))),"Missing Information", INDEX(Table15[Entire Service Line Classification], MATCH(SUMIFS(Table15[Unique ID],Table15[System-Owned Portion],E4757,Table15[If Material Anything Other than "Lead" in Column E,Was Material Ever Previously Lead?],G4757,Table15[Customer-Owned Portion],O4757),Table15[Unique ID],0),0)))</f>
        <v/>
      </c>
      <c r="X4757"/>
    </row>
    <row r="4758" spans="2:24" x14ac:dyDescent="0.35">
      <c r="B4758" s="146"/>
      <c r="C4758" s="31"/>
      <c r="D4758" s="31"/>
      <c r="E4758" s="44"/>
      <c r="F4758" s="43"/>
      <c r="G4758" s="84"/>
      <c r="H4758" s="31"/>
      <c r="I4758" s="31"/>
      <c r="J4758" s="84"/>
      <c r="K4758" s="31"/>
      <c r="L4758" s="31"/>
      <c r="M4758" s="169"/>
      <c r="N4758" s="148"/>
      <c r="O4758" s="106"/>
      <c r="P4758" s="43"/>
      <c r="Q4758" s="31"/>
      <c r="R4758" s="84"/>
      <c r="S4758" s="31"/>
      <c r="T4758" s="31"/>
      <c r="U4758" s="169"/>
      <c r="V4758" s="150"/>
      <c r="W4758" s="141" t="str" cm="1">
        <f t="array" ref="W4758">IF(SUM(LEN(B4758:V4758))=0,"",IF(OR(OR(ISBLANK(F4758),SUM(LEN(C4758),LEN(D4758))=0),AND(NOT(E4758="Unknown"),ISBLANK(J4758)),AND(NOT(O4758="Unknown"),ISBLANK(R4758))),"Missing Information", INDEX(Table15[Entire Service Line Classification], MATCH(SUMIFS(Table15[Unique ID],Table15[System-Owned Portion],E4758,Table15[If Material Anything Other than "Lead" in Column E,Was Material Ever Previously Lead?],G4758,Table15[Customer-Owned Portion],O4758),Table15[Unique ID],0),0)))</f>
        <v/>
      </c>
      <c r="X4758"/>
    </row>
    <row r="4759" spans="2:24" x14ac:dyDescent="0.35">
      <c r="B4759" s="146"/>
      <c r="C4759" s="31"/>
      <c r="D4759" s="31"/>
      <c r="E4759" s="44"/>
      <c r="F4759" s="43"/>
      <c r="G4759" s="84"/>
      <c r="H4759" s="31"/>
      <c r="I4759" s="31"/>
      <c r="J4759" s="84"/>
      <c r="K4759" s="31"/>
      <c r="L4759" s="31"/>
      <c r="M4759" s="169"/>
      <c r="N4759" s="148"/>
      <c r="O4759" s="106"/>
      <c r="P4759" s="43"/>
      <c r="Q4759" s="31"/>
      <c r="R4759" s="84"/>
      <c r="S4759" s="31"/>
      <c r="T4759" s="31"/>
      <c r="U4759" s="169"/>
      <c r="V4759" s="150"/>
      <c r="W4759" s="141" t="str" cm="1">
        <f t="array" ref="W4759">IF(SUM(LEN(B4759:V4759))=0,"",IF(OR(OR(ISBLANK(F4759),SUM(LEN(C4759),LEN(D4759))=0),AND(NOT(E4759="Unknown"),ISBLANK(J4759)),AND(NOT(O4759="Unknown"),ISBLANK(R4759))),"Missing Information", INDEX(Table15[Entire Service Line Classification], MATCH(SUMIFS(Table15[Unique ID],Table15[System-Owned Portion],E4759,Table15[If Material Anything Other than "Lead" in Column E,Was Material Ever Previously Lead?],G4759,Table15[Customer-Owned Portion],O4759),Table15[Unique ID],0),0)))</f>
        <v/>
      </c>
      <c r="X4759"/>
    </row>
    <row r="4760" spans="2:24" x14ac:dyDescent="0.35">
      <c r="B4760" s="146"/>
      <c r="C4760" s="31"/>
      <c r="D4760" s="31"/>
      <c r="E4760" s="44"/>
      <c r="F4760" s="43"/>
      <c r="G4760" s="84"/>
      <c r="H4760" s="31"/>
      <c r="I4760" s="31"/>
      <c r="J4760" s="84"/>
      <c r="K4760" s="31"/>
      <c r="L4760" s="31"/>
      <c r="M4760" s="169"/>
      <c r="N4760" s="148"/>
      <c r="O4760" s="106"/>
      <c r="P4760" s="43"/>
      <c r="Q4760" s="31"/>
      <c r="R4760" s="84"/>
      <c r="S4760" s="31"/>
      <c r="T4760" s="31"/>
      <c r="U4760" s="169"/>
      <c r="V4760" s="150"/>
      <c r="W4760" s="141" t="str" cm="1">
        <f t="array" ref="W4760">IF(SUM(LEN(B4760:V4760))=0,"",IF(OR(OR(ISBLANK(F4760),SUM(LEN(C4760),LEN(D4760))=0),AND(NOT(E4760="Unknown"),ISBLANK(J4760)),AND(NOT(O4760="Unknown"),ISBLANK(R4760))),"Missing Information", INDEX(Table15[Entire Service Line Classification], MATCH(SUMIFS(Table15[Unique ID],Table15[System-Owned Portion],E4760,Table15[If Material Anything Other than "Lead" in Column E,Was Material Ever Previously Lead?],G4760,Table15[Customer-Owned Portion],O4760),Table15[Unique ID],0),0)))</f>
        <v/>
      </c>
      <c r="X4760"/>
    </row>
    <row r="4761" spans="2:24" x14ac:dyDescent="0.35">
      <c r="B4761" s="146"/>
      <c r="C4761" s="31"/>
      <c r="D4761" s="31"/>
      <c r="E4761" s="44"/>
      <c r="F4761" s="43"/>
      <c r="G4761" s="84"/>
      <c r="H4761" s="31"/>
      <c r="I4761" s="31"/>
      <c r="J4761" s="84"/>
      <c r="K4761" s="31"/>
      <c r="L4761" s="31"/>
      <c r="M4761" s="169"/>
      <c r="N4761" s="148"/>
      <c r="O4761" s="106"/>
      <c r="P4761" s="43"/>
      <c r="Q4761" s="31"/>
      <c r="R4761" s="84"/>
      <c r="S4761" s="31"/>
      <c r="T4761" s="31"/>
      <c r="U4761" s="169"/>
      <c r="V4761" s="150"/>
      <c r="W4761" s="141" t="str" cm="1">
        <f t="array" ref="W4761">IF(SUM(LEN(B4761:V4761))=0,"",IF(OR(OR(ISBLANK(F4761),SUM(LEN(C4761),LEN(D4761))=0),AND(NOT(E4761="Unknown"),ISBLANK(J4761)),AND(NOT(O4761="Unknown"),ISBLANK(R4761))),"Missing Information", INDEX(Table15[Entire Service Line Classification], MATCH(SUMIFS(Table15[Unique ID],Table15[System-Owned Portion],E4761,Table15[If Material Anything Other than "Lead" in Column E,Was Material Ever Previously Lead?],G4761,Table15[Customer-Owned Portion],O4761),Table15[Unique ID],0),0)))</f>
        <v/>
      </c>
      <c r="X4761"/>
    </row>
    <row r="4762" spans="2:24" x14ac:dyDescent="0.35">
      <c r="B4762" s="146"/>
      <c r="C4762" s="31"/>
      <c r="D4762" s="31"/>
      <c r="E4762" s="44"/>
      <c r="F4762" s="43"/>
      <c r="G4762" s="84"/>
      <c r="H4762" s="31"/>
      <c r="I4762" s="31"/>
      <c r="J4762" s="84"/>
      <c r="K4762" s="31"/>
      <c r="L4762" s="31"/>
      <c r="M4762" s="169"/>
      <c r="N4762" s="148"/>
      <c r="O4762" s="106"/>
      <c r="P4762" s="43"/>
      <c r="Q4762" s="31"/>
      <c r="R4762" s="84"/>
      <c r="S4762" s="31"/>
      <c r="T4762" s="31"/>
      <c r="U4762" s="169"/>
      <c r="V4762" s="150"/>
      <c r="W4762" s="141" t="str" cm="1">
        <f t="array" ref="W4762">IF(SUM(LEN(B4762:V4762))=0,"",IF(OR(OR(ISBLANK(F4762),SUM(LEN(C4762),LEN(D4762))=0),AND(NOT(E4762="Unknown"),ISBLANK(J4762)),AND(NOT(O4762="Unknown"),ISBLANK(R4762))),"Missing Information", INDEX(Table15[Entire Service Line Classification], MATCH(SUMIFS(Table15[Unique ID],Table15[System-Owned Portion],E4762,Table15[If Material Anything Other than "Lead" in Column E,Was Material Ever Previously Lead?],G4762,Table15[Customer-Owned Portion],O4762),Table15[Unique ID],0),0)))</f>
        <v/>
      </c>
      <c r="X4762"/>
    </row>
    <row r="4763" spans="2:24" x14ac:dyDescent="0.35">
      <c r="B4763" s="146"/>
      <c r="C4763" s="31"/>
      <c r="D4763" s="31"/>
      <c r="E4763" s="44"/>
      <c r="F4763" s="43"/>
      <c r="G4763" s="84"/>
      <c r="H4763" s="31"/>
      <c r="I4763" s="31"/>
      <c r="J4763" s="84"/>
      <c r="K4763" s="31"/>
      <c r="L4763" s="31"/>
      <c r="M4763" s="169"/>
      <c r="N4763" s="148"/>
      <c r="O4763" s="106"/>
      <c r="P4763" s="43"/>
      <c r="Q4763" s="31"/>
      <c r="R4763" s="84"/>
      <c r="S4763" s="31"/>
      <c r="T4763" s="31"/>
      <c r="U4763" s="169"/>
      <c r="V4763" s="150"/>
      <c r="W4763" s="141" t="str" cm="1">
        <f t="array" ref="W4763">IF(SUM(LEN(B4763:V4763))=0,"",IF(OR(OR(ISBLANK(F4763),SUM(LEN(C4763),LEN(D4763))=0),AND(NOT(E4763="Unknown"),ISBLANK(J4763)),AND(NOT(O4763="Unknown"),ISBLANK(R4763))),"Missing Information", INDEX(Table15[Entire Service Line Classification], MATCH(SUMIFS(Table15[Unique ID],Table15[System-Owned Portion],E4763,Table15[If Material Anything Other than "Lead" in Column E,Was Material Ever Previously Lead?],G4763,Table15[Customer-Owned Portion],O4763),Table15[Unique ID],0),0)))</f>
        <v/>
      </c>
      <c r="X4763"/>
    </row>
    <row r="4764" spans="2:24" x14ac:dyDescent="0.35">
      <c r="B4764" s="146"/>
      <c r="C4764" s="31"/>
      <c r="D4764" s="31"/>
      <c r="E4764" s="44"/>
      <c r="F4764" s="43"/>
      <c r="G4764" s="84"/>
      <c r="H4764" s="31"/>
      <c r="I4764" s="31"/>
      <c r="J4764" s="84"/>
      <c r="K4764" s="31"/>
      <c r="L4764" s="31"/>
      <c r="M4764" s="169"/>
      <c r="N4764" s="148"/>
      <c r="O4764" s="106"/>
      <c r="P4764" s="43"/>
      <c r="Q4764" s="31"/>
      <c r="R4764" s="84"/>
      <c r="S4764" s="31"/>
      <c r="T4764" s="31"/>
      <c r="U4764" s="169"/>
      <c r="V4764" s="150"/>
      <c r="W4764" s="141" t="str" cm="1">
        <f t="array" ref="W4764">IF(SUM(LEN(B4764:V4764))=0,"",IF(OR(OR(ISBLANK(F4764),SUM(LEN(C4764),LEN(D4764))=0),AND(NOT(E4764="Unknown"),ISBLANK(J4764)),AND(NOT(O4764="Unknown"),ISBLANK(R4764))),"Missing Information", INDEX(Table15[Entire Service Line Classification], MATCH(SUMIFS(Table15[Unique ID],Table15[System-Owned Portion],E4764,Table15[If Material Anything Other than "Lead" in Column E,Was Material Ever Previously Lead?],G4764,Table15[Customer-Owned Portion],O4764),Table15[Unique ID],0),0)))</f>
        <v/>
      </c>
      <c r="X4764"/>
    </row>
    <row r="4765" spans="2:24" x14ac:dyDescent="0.35">
      <c r="B4765" s="146"/>
      <c r="C4765" s="31"/>
      <c r="D4765" s="31"/>
      <c r="E4765" s="44"/>
      <c r="F4765" s="43"/>
      <c r="G4765" s="84"/>
      <c r="H4765" s="31"/>
      <c r="I4765" s="31"/>
      <c r="J4765" s="84"/>
      <c r="K4765" s="31"/>
      <c r="L4765" s="31"/>
      <c r="M4765" s="169"/>
      <c r="N4765" s="148"/>
      <c r="O4765" s="106"/>
      <c r="P4765" s="43"/>
      <c r="Q4765" s="31"/>
      <c r="R4765" s="84"/>
      <c r="S4765" s="31"/>
      <c r="T4765" s="31"/>
      <c r="U4765" s="169"/>
      <c r="V4765" s="150"/>
      <c r="W4765" s="141" t="str" cm="1">
        <f t="array" ref="W4765">IF(SUM(LEN(B4765:V4765))=0,"",IF(OR(OR(ISBLANK(F4765),SUM(LEN(C4765),LEN(D4765))=0),AND(NOT(E4765="Unknown"),ISBLANK(J4765)),AND(NOT(O4765="Unknown"),ISBLANK(R4765))),"Missing Information", INDEX(Table15[Entire Service Line Classification], MATCH(SUMIFS(Table15[Unique ID],Table15[System-Owned Portion],E4765,Table15[If Material Anything Other than "Lead" in Column E,Was Material Ever Previously Lead?],G4765,Table15[Customer-Owned Portion],O4765),Table15[Unique ID],0),0)))</f>
        <v/>
      </c>
      <c r="X4765"/>
    </row>
    <row r="4766" spans="2:24" x14ac:dyDescent="0.35">
      <c r="B4766" s="146"/>
      <c r="C4766" s="31"/>
      <c r="D4766" s="31"/>
      <c r="E4766" s="44"/>
      <c r="F4766" s="43"/>
      <c r="G4766" s="84"/>
      <c r="H4766" s="31"/>
      <c r="I4766" s="31"/>
      <c r="J4766" s="84"/>
      <c r="K4766" s="31"/>
      <c r="L4766" s="31"/>
      <c r="M4766" s="169"/>
      <c r="N4766" s="148"/>
      <c r="O4766" s="106"/>
      <c r="P4766" s="43"/>
      <c r="Q4766" s="31"/>
      <c r="R4766" s="84"/>
      <c r="S4766" s="31"/>
      <c r="T4766" s="31"/>
      <c r="U4766" s="169"/>
      <c r="V4766" s="150"/>
      <c r="W4766" s="141" t="str" cm="1">
        <f t="array" ref="W4766">IF(SUM(LEN(B4766:V4766))=0,"",IF(OR(OR(ISBLANK(F4766),SUM(LEN(C4766),LEN(D4766))=0),AND(NOT(E4766="Unknown"),ISBLANK(J4766)),AND(NOT(O4766="Unknown"),ISBLANK(R4766))),"Missing Information", INDEX(Table15[Entire Service Line Classification], MATCH(SUMIFS(Table15[Unique ID],Table15[System-Owned Portion],E4766,Table15[If Material Anything Other than "Lead" in Column E,Was Material Ever Previously Lead?],G4766,Table15[Customer-Owned Portion],O4766),Table15[Unique ID],0),0)))</f>
        <v/>
      </c>
      <c r="X4766"/>
    </row>
    <row r="4767" spans="2:24" x14ac:dyDescent="0.35">
      <c r="B4767" s="146"/>
      <c r="C4767" s="31"/>
      <c r="D4767" s="31"/>
      <c r="E4767" s="44"/>
      <c r="F4767" s="43"/>
      <c r="G4767" s="84"/>
      <c r="H4767" s="31"/>
      <c r="I4767" s="31"/>
      <c r="J4767" s="84"/>
      <c r="K4767" s="31"/>
      <c r="L4767" s="31"/>
      <c r="M4767" s="169"/>
      <c r="N4767" s="148"/>
      <c r="O4767" s="106"/>
      <c r="P4767" s="43"/>
      <c r="Q4767" s="31"/>
      <c r="R4767" s="84"/>
      <c r="S4767" s="31"/>
      <c r="T4767" s="31"/>
      <c r="U4767" s="169"/>
      <c r="V4767" s="150"/>
      <c r="W4767" s="141" t="str" cm="1">
        <f t="array" ref="W4767">IF(SUM(LEN(B4767:V4767))=0,"",IF(OR(OR(ISBLANK(F4767),SUM(LEN(C4767),LEN(D4767))=0),AND(NOT(E4767="Unknown"),ISBLANK(J4767)),AND(NOT(O4767="Unknown"),ISBLANK(R4767))),"Missing Information", INDEX(Table15[Entire Service Line Classification], MATCH(SUMIFS(Table15[Unique ID],Table15[System-Owned Portion],E4767,Table15[If Material Anything Other than "Lead" in Column E,Was Material Ever Previously Lead?],G4767,Table15[Customer-Owned Portion],O4767),Table15[Unique ID],0),0)))</f>
        <v/>
      </c>
      <c r="X4767"/>
    </row>
    <row r="4768" spans="2:24" x14ac:dyDescent="0.35">
      <c r="B4768" s="146"/>
      <c r="C4768" s="31"/>
      <c r="D4768" s="31"/>
      <c r="E4768" s="44"/>
      <c r="F4768" s="43"/>
      <c r="G4768" s="84"/>
      <c r="H4768" s="31"/>
      <c r="I4768" s="31"/>
      <c r="J4768" s="84"/>
      <c r="K4768" s="31"/>
      <c r="L4768" s="31"/>
      <c r="M4768" s="169"/>
      <c r="N4768" s="148"/>
      <c r="O4768" s="106"/>
      <c r="P4768" s="43"/>
      <c r="Q4768" s="31"/>
      <c r="R4768" s="84"/>
      <c r="S4768" s="31"/>
      <c r="T4768" s="31"/>
      <c r="U4768" s="169"/>
      <c r="V4768" s="150"/>
      <c r="W4768" s="141" t="str" cm="1">
        <f t="array" ref="W4768">IF(SUM(LEN(B4768:V4768))=0,"",IF(OR(OR(ISBLANK(F4768),SUM(LEN(C4768),LEN(D4768))=0),AND(NOT(E4768="Unknown"),ISBLANK(J4768)),AND(NOT(O4768="Unknown"),ISBLANK(R4768))),"Missing Information", INDEX(Table15[Entire Service Line Classification], MATCH(SUMIFS(Table15[Unique ID],Table15[System-Owned Portion],E4768,Table15[If Material Anything Other than "Lead" in Column E,Was Material Ever Previously Lead?],G4768,Table15[Customer-Owned Portion],O4768),Table15[Unique ID],0),0)))</f>
        <v/>
      </c>
      <c r="X4768"/>
    </row>
    <row r="4769" spans="2:24" x14ac:dyDescent="0.35">
      <c r="B4769" s="146"/>
      <c r="C4769" s="31"/>
      <c r="D4769" s="31"/>
      <c r="E4769" s="44"/>
      <c r="F4769" s="43"/>
      <c r="G4769" s="84"/>
      <c r="H4769" s="31"/>
      <c r="I4769" s="31"/>
      <c r="J4769" s="84"/>
      <c r="K4769" s="31"/>
      <c r="L4769" s="31"/>
      <c r="M4769" s="169"/>
      <c r="N4769" s="148"/>
      <c r="O4769" s="106"/>
      <c r="P4769" s="43"/>
      <c r="Q4769" s="31"/>
      <c r="R4769" s="84"/>
      <c r="S4769" s="31"/>
      <c r="T4769" s="31"/>
      <c r="U4769" s="169"/>
      <c r="V4769" s="150"/>
      <c r="W4769" s="141" t="str" cm="1">
        <f t="array" ref="W4769">IF(SUM(LEN(B4769:V4769))=0,"",IF(OR(OR(ISBLANK(F4769),SUM(LEN(C4769),LEN(D4769))=0),AND(NOT(E4769="Unknown"),ISBLANK(J4769)),AND(NOT(O4769="Unknown"),ISBLANK(R4769))),"Missing Information", INDEX(Table15[Entire Service Line Classification], MATCH(SUMIFS(Table15[Unique ID],Table15[System-Owned Portion],E4769,Table15[If Material Anything Other than "Lead" in Column E,Was Material Ever Previously Lead?],G4769,Table15[Customer-Owned Portion],O4769),Table15[Unique ID],0),0)))</f>
        <v/>
      </c>
      <c r="X4769"/>
    </row>
    <row r="4770" spans="2:24" x14ac:dyDescent="0.35">
      <c r="B4770" s="146"/>
      <c r="C4770" s="31"/>
      <c r="D4770" s="31"/>
      <c r="E4770" s="44"/>
      <c r="F4770" s="43"/>
      <c r="G4770" s="84"/>
      <c r="H4770" s="31"/>
      <c r="I4770" s="31"/>
      <c r="J4770" s="84"/>
      <c r="K4770" s="31"/>
      <c r="L4770" s="31"/>
      <c r="M4770" s="169"/>
      <c r="N4770" s="148"/>
      <c r="O4770" s="106"/>
      <c r="P4770" s="43"/>
      <c r="Q4770" s="31"/>
      <c r="R4770" s="84"/>
      <c r="S4770" s="31"/>
      <c r="T4770" s="31"/>
      <c r="U4770" s="169"/>
      <c r="V4770" s="150"/>
      <c r="W4770" s="141" t="str" cm="1">
        <f t="array" ref="W4770">IF(SUM(LEN(B4770:V4770))=0,"",IF(OR(OR(ISBLANK(F4770),SUM(LEN(C4770),LEN(D4770))=0),AND(NOT(E4770="Unknown"),ISBLANK(J4770)),AND(NOT(O4770="Unknown"),ISBLANK(R4770))),"Missing Information", INDEX(Table15[Entire Service Line Classification], MATCH(SUMIFS(Table15[Unique ID],Table15[System-Owned Portion],E4770,Table15[If Material Anything Other than "Lead" in Column E,Was Material Ever Previously Lead?],G4770,Table15[Customer-Owned Portion],O4770),Table15[Unique ID],0),0)))</f>
        <v/>
      </c>
      <c r="X4770"/>
    </row>
    <row r="4771" spans="2:24" x14ac:dyDescent="0.35">
      <c r="B4771" s="146"/>
      <c r="C4771" s="31"/>
      <c r="D4771" s="31"/>
      <c r="E4771" s="44"/>
      <c r="F4771" s="43"/>
      <c r="G4771" s="84"/>
      <c r="H4771" s="31"/>
      <c r="I4771" s="31"/>
      <c r="J4771" s="84"/>
      <c r="K4771" s="31"/>
      <c r="L4771" s="31"/>
      <c r="M4771" s="169"/>
      <c r="N4771" s="148"/>
      <c r="O4771" s="106"/>
      <c r="P4771" s="43"/>
      <c r="Q4771" s="31"/>
      <c r="R4771" s="84"/>
      <c r="S4771" s="31"/>
      <c r="T4771" s="31"/>
      <c r="U4771" s="169"/>
      <c r="V4771" s="150"/>
      <c r="W4771" s="141" t="str" cm="1">
        <f t="array" ref="W4771">IF(SUM(LEN(B4771:V4771))=0,"",IF(OR(OR(ISBLANK(F4771),SUM(LEN(C4771),LEN(D4771))=0),AND(NOT(E4771="Unknown"),ISBLANK(J4771)),AND(NOT(O4771="Unknown"),ISBLANK(R4771))),"Missing Information", INDEX(Table15[Entire Service Line Classification], MATCH(SUMIFS(Table15[Unique ID],Table15[System-Owned Portion],E4771,Table15[If Material Anything Other than "Lead" in Column E,Was Material Ever Previously Lead?],G4771,Table15[Customer-Owned Portion],O4771),Table15[Unique ID],0),0)))</f>
        <v/>
      </c>
      <c r="X4771"/>
    </row>
    <row r="4772" spans="2:24" x14ac:dyDescent="0.35">
      <c r="B4772" s="146"/>
      <c r="C4772" s="31"/>
      <c r="D4772" s="31"/>
      <c r="E4772" s="44"/>
      <c r="F4772" s="43"/>
      <c r="G4772" s="84"/>
      <c r="H4772" s="31"/>
      <c r="I4772" s="31"/>
      <c r="J4772" s="84"/>
      <c r="K4772" s="31"/>
      <c r="L4772" s="31"/>
      <c r="M4772" s="169"/>
      <c r="N4772" s="148"/>
      <c r="O4772" s="106"/>
      <c r="P4772" s="43"/>
      <c r="Q4772" s="31"/>
      <c r="R4772" s="84"/>
      <c r="S4772" s="31"/>
      <c r="T4772" s="31"/>
      <c r="U4772" s="169"/>
      <c r="V4772" s="150"/>
      <c r="W4772" s="141" t="str" cm="1">
        <f t="array" ref="W4772">IF(SUM(LEN(B4772:V4772))=0,"",IF(OR(OR(ISBLANK(F4772),SUM(LEN(C4772),LEN(D4772))=0),AND(NOT(E4772="Unknown"),ISBLANK(J4772)),AND(NOT(O4772="Unknown"),ISBLANK(R4772))),"Missing Information", INDEX(Table15[Entire Service Line Classification], MATCH(SUMIFS(Table15[Unique ID],Table15[System-Owned Portion],E4772,Table15[If Material Anything Other than "Lead" in Column E,Was Material Ever Previously Lead?],G4772,Table15[Customer-Owned Portion],O4772),Table15[Unique ID],0),0)))</f>
        <v/>
      </c>
      <c r="X4772"/>
    </row>
    <row r="4773" spans="2:24" x14ac:dyDescent="0.35">
      <c r="B4773" s="146"/>
      <c r="C4773" s="31"/>
      <c r="D4773" s="31"/>
      <c r="E4773" s="44"/>
      <c r="F4773" s="43"/>
      <c r="G4773" s="84"/>
      <c r="H4773" s="31"/>
      <c r="I4773" s="31"/>
      <c r="J4773" s="84"/>
      <c r="K4773" s="31"/>
      <c r="L4773" s="31"/>
      <c r="M4773" s="169"/>
      <c r="N4773" s="148"/>
      <c r="O4773" s="106"/>
      <c r="P4773" s="43"/>
      <c r="Q4773" s="31"/>
      <c r="R4773" s="84"/>
      <c r="S4773" s="31"/>
      <c r="T4773" s="31"/>
      <c r="U4773" s="169"/>
      <c r="V4773" s="150"/>
      <c r="W4773" s="141" t="str" cm="1">
        <f t="array" ref="W4773">IF(SUM(LEN(B4773:V4773))=0,"",IF(OR(OR(ISBLANK(F4773),SUM(LEN(C4773),LEN(D4773))=0),AND(NOT(E4773="Unknown"),ISBLANK(J4773)),AND(NOT(O4773="Unknown"),ISBLANK(R4773))),"Missing Information", INDEX(Table15[Entire Service Line Classification], MATCH(SUMIFS(Table15[Unique ID],Table15[System-Owned Portion],E4773,Table15[If Material Anything Other than "Lead" in Column E,Was Material Ever Previously Lead?],G4773,Table15[Customer-Owned Portion],O4773),Table15[Unique ID],0),0)))</f>
        <v/>
      </c>
      <c r="X4773"/>
    </row>
    <row r="4774" spans="2:24" x14ac:dyDescent="0.35">
      <c r="B4774" s="146"/>
      <c r="C4774" s="31"/>
      <c r="D4774" s="31"/>
      <c r="E4774" s="44"/>
      <c r="F4774" s="43"/>
      <c r="G4774" s="84"/>
      <c r="H4774" s="31"/>
      <c r="I4774" s="31"/>
      <c r="J4774" s="84"/>
      <c r="K4774" s="31"/>
      <c r="L4774" s="31"/>
      <c r="M4774" s="169"/>
      <c r="N4774" s="148"/>
      <c r="O4774" s="106"/>
      <c r="P4774" s="43"/>
      <c r="Q4774" s="31"/>
      <c r="R4774" s="84"/>
      <c r="S4774" s="31"/>
      <c r="T4774" s="31"/>
      <c r="U4774" s="169"/>
      <c r="V4774" s="150"/>
      <c r="W4774" s="141" t="str" cm="1">
        <f t="array" ref="W4774">IF(SUM(LEN(B4774:V4774))=0,"",IF(OR(OR(ISBLANK(F4774),SUM(LEN(C4774),LEN(D4774))=0),AND(NOT(E4774="Unknown"),ISBLANK(J4774)),AND(NOT(O4774="Unknown"),ISBLANK(R4774))),"Missing Information", INDEX(Table15[Entire Service Line Classification], MATCH(SUMIFS(Table15[Unique ID],Table15[System-Owned Portion],E4774,Table15[If Material Anything Other than "Lead" in Column E,Was Material Ever Previously Lead?],G4774,Table15[Customer-Owned Portion],O4774),Table15[Unique ID],0),0)))</f>
        <v/>
      </c>
      <c r="X4774"/>
    </row>
    <row r="4775" spans="2:24" x14ac:dyDescent="0.35">
      <c r="B4775" s="146"/>
      <c r="C4775" s="31"/>
      <c r="D4775" s="31"/>
      <c r="E4775" s="44"/>
      <c r="F4775" s="43"/>
      <c r="G4775" s="84"/>
      <c r="H4775" s="31"/>
      <c r="I4775" s="31"/>
      <c r="J4775" s="84"/>
      <c r="K4775" s="31"/>
      <c r="L4775" s="31"/>
      <c r="M4775" s="169"/>
      <c r="N4775" s="148"/>
      <c r="O4775" s="106"/>
      <c r="P4775" s="43"/>
      <c r="Q4775" s="31"/>
      <c r="R4775" s="84"/>
      <c r="S4775" s="31"/>
      <c r="T4775" s="31"/>
      <c r="U4775" s="169"/>
      <c r="V4775" s="150"/>
      <c r="W4775" s="141" t="str" cm="1">
        <f t="array" ref="W4775">IF(SUM(LEN(B4775:V4775))=0,"",IF(OR(OR(ISBLANK(F4775),SUM(LEN(C4775),LEN(D4775))=0),AND(NOT(E4775="Unknown"),ISBLANK(J4775)),AND(NOT(O4775="Unknown"),ISBLANK(R4775))),"Missing Information", INDEX(Table15[Entire Service Line Classification], MATCH(SUMIFS(Table15[Unique ID],Table15[System-Owned Portion],E4775,Table15[If Material Anything Other than "Lead" in Column E,Was Material Ever Previously Lead?],G4775,Table15[Customer-Owned Portion],O4775),Table15[Unique ID],0),0)))</f>
        <v/>
      </c>
      <c r="X4775"/>
    </row>
    <row r="4776" spans="2:24" x14ac:dyDescent="0.35">
      <c r="B4776" s="146"/>
      <c r="C4776" s="31"/>
      <c r="D4776" s="31"/>
      <c r="E4776" s="44"/>
      <c r="F4776" s="43"/>
      <c r="G4776" s="84"/>
      <c r="H4776" s="31"/>
      <c r="I4776" s="31"/>
      <c r="J4776" s="84"/>
      <c r="K4776" s="31"/>
      <c r="L4776" s="31"/>
      <c r="M4776" s="169"/>
      <c r="N4776" s="148"/>
      <c r="O4776" s="106"/>
      <c r="P4776" s="43"/>
      <c r="Q4776" s="31"/>
      <c r="R4776" s="84"/>
      <c r="S4776" s="31"/>
      <c r="T4776" s="31"/>
      <c r="U4776" s="169"/>
      <c r="V4776" s="150"/>
      <c r="W4776" s="141" t="str" cm="1">
        <f t="array" ref="W4776">IF(SUM(LEN(B4776:V4776))=0,"",IF(OR(OR(ISBLANK(F4776),SUM(LEN(C4776),LEN(D4776))=0),AND(NOT(E4776="Unknown"),ISBLANK(J4776)),AND(NOT(O4776="Unknown"),ISBLANK(R4776))),"Missing Information", INDEX(Table15[Entire Service Line Classification], MATCH(SUMIFS(Table15[Unique ID],Table15[System-Owned Portion],E4776,Table15[If Material Anything Other than "Lead" in Column E,Was Material Ever Previously Lead?],G4776,Table15[Customer-Owned Portion],O4776),Table15[Unique ID],0),0)))</f>
        <v/>
      </c>
      <c r="X4776"/>
    </row>
    <row r="4777" spans="2:24" x14ac:dyDescent="0.35">
      <c r="B4777" s="146"/>
      <c r="C4777" s="31"/>
      <c r="D4777" s="31"/>
      <c r="E4777" s="44"/>
      <c r="F4777" s="43"/>
      <c r="G4777" s="84"/>
      <c r="H4777" s="31"/>
      <c r="I4777" s="31"/>
      <c r="J4777" s="84"/>
      <c r="K4777" s="31"/>
      <c r="L4777" s="31"/>
      <c r="M4777" s="169"/>
      <c r="N4777" s="148"/>
      <c r="O4777" s="106"/>
      <c r="P4777" s="43"/>
      <c r="Q4777" s="31"/>
      <c r="R4777" s="84"/>
      <c r="S4777" s="31"/>
      <c r="T4777" s="31"/>
      <c r="U4777" s="169"/>
      <c r="V4777" s="150"/>
      <c r="W4777" s="141" t="str" cm="1">
        <f t="array" ref="W4777">IF(SUM(LEN(B4777:V4777))=0,"",IF(OR(OR(ISBLANK(F4777),SUM(LEN(C4777),LEN(D4777))=0),AND(NOT(E4777="Unknown"),ISBLANK(J4777)),AND(NOT(O4777="Unknown"),ISBLANK(R4777))),"Missing Information", INDEX(Table15[Entire Service Line Classification], MATCH(SUMIFS(Table15[Unique ID],Table15[System-Owned Portion],E4777,Table15[If Material Anything Other than "Lead" in Column E,Was Material Ever Previously Lead?],G4777,Table15[Customer-Owned Portion],O4777),Table15[Unique ID],0),0)))</f>
        <v/>
      </c>
      <c r="X4777"/>
    </row>
    <row r="4778" spans="2:24" x14ac:dyDescent="0.35">
      <c r="B4778" s="146"/>
      <c r="C4778" s="31"/>
      <c r="D4778" s="31"/>
      <c r="E4778" s="44"/>
      <c r="F4778" s="43"/>
      <c r="G4778" s="84"/>
      <c r="H4778" s="31"/>
      <c r="I4778" s="31"/>
      <c r="J4778" s="84"/>
      <c r="K4778" s="31"/>
      <c r="L4778" s="31"/>
      <c r="M4778" s="169"/>
      <c r="N4778" s="148"/>
      <c r="O4778" s="106"/>
      <c r="P4778" s="43"/>
      <c r="Q4778" s="31"/>
      <c r="R4778" s="84"/>
      <c r="S4778" s="31"/>
      <c r="T4778" s="31"/>
      <c r="U4778" s="169"/>
      <c r="V4778" s="150"/>
      <c r="W4778" s="141" t="str" cm="1">
        <f t="array" ref="W4778">IF(SUM(LEN(B4778:V4778))=0,"",IF(OR(OR(ISBLANK(F4778),SUM(LEN(C4778),LEN(D4778))=0),AND(NOT(E4778="Unknown"),ISBLANK(J4778)),AND(NOT(O4778="Unknown"),ISBLANK(R4778))),"Missing Information", INDEX(Table15[Entire Service Line Classification], MATCH(SUMIFS(Table15[Unique ID],Table15[System-Owned Portion],E4778,Table15[If Material Anything Other than "Lead" in Column E,Was Material Ever Previously Lead?],G4778,Table15[Customer-Owned Portion],O4778),Table15[Unique ID],0),0)))</f>
        <v/>
      </c>
      <c r="X4778"/>
    </row>
    <row r="4779" spans="2:24" x14ac:dyDescent="0.35">
      <c r="B4779" s="146"/>
      <c r="C4779" s="31"/>
      <c r="D4779" s="31"/>
      <c r="E4779" s="44"/>
      <c r="F4779" s="43"/>
      <c r="G4779" s="84"/>
      <c r="H4779" s="31"/>
      <c r="I4779" s="31"/>
      <c r="J4779" s="84"/>
      <c r="K4779" s="31"/>
      <c r="L4779" s="31"/>
      <c r="M4779" s="169"/>
      <c r="N4779" s="148"/>
      <c r="O4779" s="106"/>
      <c r="P4779" s="43"/>
      <c r="Q4779" s="31"/>
      <c r="R4779" s="84"/>
      <c r="S4779" s="31"/>
      <c r="T4779" s="31"/>
      <c r="U4779" s="169"/>
      <c r="V4779" s="150"/>
      <c r="W4779" s="141" t="str" cm="1">
        <f t="array" ref="W4779">IF(SUM(LEN(B4779:V4779))=0,"",IF(OR(OR(ISBLANK(F4779),SUM(LEN(C4779),LEN(D4779))=0),AND(NOT(E4779="Unknown"),ISBLANK(J4779)),AND(NOT(O4779="Unknown"),ISBLANK(R4779))),"Missing Information", INDEX(Table15[Entire Service Line Classification], MATCH(SUMIFS(Table15[Unique ID],Table15[System-Owned Portion],E4779,Table15[If Material Anything Other than "Lead" in Column E,Was Material Ever Previously Lead?],G4779,Table15[Customer-Owned Portion],O4779),Table15[Unique ID],0),0)))</f>
        <v/>
      </c>
      <c r="X4779"/>
    </row>
    <row r="4780" spans="2:24" x14ac:dyDescent="0.35">
      <c r="B4780" s="146"/>
      <c r="C4780" s="31"/>
      <c r="D4780" s="31"/>
      <c r="E4780" s="44"/>
      <c r="F4780" s="43"/>
      <c r="G4780" s="84"/>
      <c r="H4780" s="31"/>
      <c r="I4780" s="31"/>
      <c r="J4780" s="84"/>
      <c r="K4780" s="31"/>
      <c r="L4780" s="31"/>
      <c r="M4780" s="169"/>
      <c r="N4780" s="148"/>
      <c r="O4780" s="106"/>
      <c r="P4780" s="43"/>
      <c r="Q4780" s="31"/>
      <c r="R4780" s="84"/>
      <c r="S4780" s="31"/>
      <c r="T4780" s="31"/>
      <c r="U4780" s="169"/>
      <c r="V4780" s="150"/>
      <c r="W4780" s="141" t="str" cm="1">
        <f t="array" ref="W4780">IF(SUM(LEN(B4780:V4780))=0,"",IF(OR(OR(ISBLANK(F4780),SUM(LEN(C4780),LEN(D4780))=0),AND(NOT(E4780="Unknown"),ISBLANK(J4780)),AND(NOT(O4780="Unknown"),ISBLANK(R4780))),"Missing Information", INDEX(Table15[Entire Service Line Classification], MATCH(SUMIFS(Table15[Unique ID],Table15[System-Owned Portion],E4780,Table15[If Material Anything Other than "Lead" in Column E,Was Material Ever Previously Lead?],G4780,Table15[Customer-Owned Portion],O4780),Table15[Unique ID],0),0)))</f>
        <v/>
      </c>
      <c r="X4780"/>
    </row>
    <row r="4781" spans="2:24" x14ac:dyDescent="0.35">
      <c r="B4781" s="146"/>
      <c r="C4781" s="31"/>
      <c r="D4781" s="31"/>
      <c r="E4781" s="44"/>
      <c r="F4781" s="43"/>
      <c r="G4781" s="84"/>
      <c r="H4781" s="31"/>
      <c r="I4781" s="31"/>
      <c r="J4781" s="84"/>
      <c r="K4781" s="31"/>
      <c r="L4781" s="31"/>
      <c r="M4781" s="169"/>
      <c r="N4781" s="148"/>
      <c r="O4781" s="106"/>
      <c r="P4781" s="43"/>
      <c r="Q4781" s="31"/>
      <c r="R4781" s="84"/>
      <c r="S4781" s="31"/>
      <c r="T4781" s="31"/>
      <c r="U4781" s="169"/>
      <c r="V4781" s="150"/>
      <c r="W4781" s="141" t="str" cm="1">
        <f t="array" ref="W4781">IF(SUM(LEN(B4781:V4781))=0,"",IF(OR(OR(ISBLANK(F4781),SUM(LEN(C4781),LEN(D4781))=0),AND(NOT(E4781="Unknown"),ISBLANK(J4781)),AND(NOT(O4781="Unknown"),ISBLANK(R4781))),"Missing Information", INDEX(Table15[Entire Service Line Classification], MATCH(SUMIFS(Table15[Unique ID],Table15[System-Owned Portion],E4781,Table15[If Material Anything Other than "Lead" in Column E,Was Material Ever Previously Lead?],G4781,Table15[Customer-Owned Portion],O4781),Table15[Unique ID],0),0)))</f>
        <v/>
      </c>
      <c r="X4781"/>
    </row>
    <row r="4782" spans="2:24" x14ac:dyDescent="0.35">
      <c r="B4782" s="146"/>
      <c r="C4782" s="31"/>
      <c r="D4782" s="31"/>
      <c r="E4782" s="44"/>
      <c r="F4782" s="43"/>
      <c r="G4782" s="84"/>
      <c r="H4782" s="31"/>
      <c r="I4782" s="31"/>
      <c r="J4782" s="84"/>
      <c r="K4782" s="31"/>
      <c r="L4782" s="31"/>
      <c r="M4782" s="169"/>
      <c r="N4782" s="148"/>
      <c r="O4782" s="106"/>
      <c r="P4782" s="43"/>
      <c r="Q4782" s="31"/>
      <c r="R4782" s="84"/>
      <c r="S4782" s="31"/>
      <c r="T4782" s="31"/>
      <c r="U4782" s="169"/>
      <c r="V4782" s="150"/>
      <c r="W4782" s="141" t="str" cm="1">
        <f t="array" ref="W4782">IF(SUM(LEN(B4782:V4782))=0,"",IF(OR(OR(ISBLANK(F4782),SUM(LEN(C4782),LEN(D4782))=0),AND(NOT(E4782="Unknown"),ISBLANK(J4782)),AND(NOT(O4782="Unknown"),ISBLANK(R4782))),"Missing Information", INDEX(Table15[Entire Service Line Classification], MATCH(SUMIFS(Table15[Unique ID],Table15[System-Owned Portion],E4782,Table15[If Material Anything Other than "Lead" in Column E,Was Material Ever Previously Lead?],G4782,Table15[Customer-Owned Portion],O4782),Table15[Unique ID],0),0)))</f>
        <v/>
      </c>
      <c r="X4782"/>
    </row>
    <row r="4783" spans="2:24" x14ac:dyDescent="0.35">
      <c r="B4783" s="146"/>
      <c r="C4783" s="31"/>
      <c r="D4783" s="31"/>
      <c r="E4783" s="44"/>
      <c r="F4783" s="43"/>
      <c r="G4783" s="84"/>
      <c r="H4783" s="31"/>
      <c r="I4783" s="31"/>
      <c r="J4783" s="84"/>
      <c r="K4783" s="31"/>
      <c r="L4783" s="31"/>
      <c r="M4783" s="169"/>
      <c r="N4783" s="148"/>
      <c r="O4783" s="106"/>
      <c r="P4783" s="43"/>
      <c r="Q4783" s="31"/>
      <c r="R4783" s="84"/>
      <c r="S4783" s="31"/>
      <c r="T4783" s="31"/>
      <c r="U4783" s="169"/>
      <c r="V4783" s="150"/>
      <c r="W4783" s="141" t="str" cm="1">
        <f t="array" ref="W4783">IF(SUM(LEN(B4783:V4783))=0,"",IF(OR(OR(ISBLANK(F4783),SUM(LEN(C4783),LEN(D4783))=0),AND(NOT(E4783="Unknown"),ISBLANK(J4783)),AND(NOT(O4783="Unknown"),ISBLANK(R4783))),"Missing Information", INDEX(Table15[Entire Service Line Classification], MATCH(SUMIFS(Table15[Unique ID],Table15[System-Owned Portion],E4783,Table15[If Material Anything Other than "Lead" in Column E,Was Material Ever Previously Lead?],G4783,Table15[Customer-Owned Portion],O4783),Table15[Unique ID],0),0)))</f>
        <v/>
      </c>
      <c r="X4783"/>
    </row>
    <row r="4784" spans="2:24" x14ac:dyDescent="0.35">
      <c r="B4784" s="146"/>
      <c r="C4784" s="31"/>
      <c r="D4784" s="31"/>
      <c r="E4784" s="44"/>
      <c r="F4784" s="43"/>
      <c r="G4784" s="84"/>
      <c r="H4784" s="31"/>
      <c r="I4784" s="31"/>
      <c r="J4784" s="84"/>
      <c r="K4784" s="31"/>
      <c r="L4784" s="31"/>
      <c r="M4784" s="169"/>
      <c r="N4784" s="148"/>
      <c r="O4784" s="106"/>
      <c r="P4784" s="43"/>
      <c r="Q4784" s="31"/>
      <c r="R4784" s="84"/>
      <c r="S4784" s="31"/>
      <c r="T4784" s="31"/>
      <c r="U4784" s="169"/>
      <c r="V4784" s="150"/>
      <c r="W4784" s="141" t="str" cm="1">
        <f t="array" ref="W4784">IF(SUM(LEN(B4784:V4784))=0,"",IF(OR(OR(ISBLANK(F4784),SUM(LEN(C4784),LEN(D4784))=0),AND(NOT(E4784="Unknown"),ISBLANK(J4784)),AND(NOT(O4784="Unknown"),ISBLANK(R4784))),"Missing Information", INDEX(Table15[Entire Service Line Classification], MATCH(SUMIFS(Table15[Unique ID],Table15[System-Owned Portion],E4784,Table15[If Material Anything Other than "Lead" in Column E,Was Material Ever Previously Lead?],G4784,Table15[Customer-Owned Portion],O4784),Table15[Unique ID],0),0)))</f>
        <v/>
      </c>
      <c r="X4784"/>
    </row>
    <row r="4785" spans="2:24" x14ac:dyDescent="0.35">
      <c r="B4785" s="146"/>
      <c r="C4785" s="31"/>
      <c r="D4785" s="31"/>
      <c r="E4785" s="44"/>
      <c r="F4785" s="43"/>
      <c r="G4785" s="84"/>
      <c r="H4785" s="31"/>
      <c r="I4785" s="31"/>
      <c r="J4785" s="84"/>
      <c r="K4785" s="31"/>
      <c r="L4785" s="31"/>
      <c r="M4785" s="169"/>
      <c r="N4785" s="148"/>
      <c r="O4785" s="106"/>
      <c r="P4785" s="43"/>
      <c r="Q4785" s="31"/>
      <c r="R4785" s="84"/>
      <c r="S4785" s="31"/>
      <c r="T4785" s="31"/>
      <c r="U4785" s="169"/>
      <c r="V4785" s="150"/>
      <c r="W4785" s="141" t="str" cm="1">
        <f t="array" ref="W4785">IF(SUM(LEN(B4785:V4785))=0,"",IF(OR(OR(ISBLANK(F4785),SUM(LEN(C4785),LEN(D4785))=0),AND(NOT(E4785="Unknown"),ISBLANK(J4785)),AND(NOT(O4785="Unknown"),ISBLANK(R4785))),"Missing Information", INDEX(Table15[Entire Service Line Classification], MATCH(SUMIFS(Table15[Unique ID],Table15[System-Owned Portion],E4785,Table15[If Material Anything Other than "Lead" in Column E,Was Material Ever Previously Lead?],G4785,Table15[Customer-Owned Portion],O4785),Table15[Unique ID],0),0)))</f>
        <v/>
      </c>
      <c r="X4785"/>
    </row>
    <row r="4786" spans="2:24" x14ac:dyDescent="0.35">
      <c r="B4786" s="146"/>
      <c r="C4786" s="31"/>
      <c r="D4786" s="31"/>
      <c r="E4786" s="44"/>
      <c r="F4786" s="43"/>
      <c r="G4786" s="84"/>
      <c r="H4786" s="31"/>
      <c r="I4786" s="31"/>
      <c r="J4786" s="84"/>
      <c r="K4786" s="31"/>
      <c r="L4786" s="31"/>
      <c r="M4786" s="169"/>
      <c r="N4786" s="148"/>
      <c r="O4786" s="106"/>
      <c r="P4786" s="43"/>
      <c r="Q4786" s="31"/>
      <c r="R4786" s="84"/>
      <c r="S4786" s="31"/>
      <c r="T4786" s="31"/>
      <c r="U4786" s="169"/>
      <c r="V4786" s="150"/>
      <c r="W4786" s="141" t="str" cm="1">
        <f t="array" ref="W4786">IF(SUM(LEN(B4786:V4786))=0,"",IF(OR(OR(ISBLANK(F4786),SUM(LEN(C4786),LEN(D4786))=0),AND(NOT(E4786="Unknown"),ISBLANK(J4786)),AND(NOT(O4786="Unknown"),ISBLANK(R4786))),"Missing Information", INDEX(Table15[Entire Service Line Classification], MATCH(SUMIFS(Table15[Unique ID],Table15[System-Owned Portion],E4786,Table15[If Material Anything Other than "Lead" in Column E,Was Material Ever Previously Lead?],G4786,Table15[Customer-Owned Portion],O4786),Table15[Unique ID],0),0)))</f>
        <v/>
      </c>
      <c r="X4786"/>
    </row>
    <row r="4787" spans="2:24" x14ac:dyDescent="0.35">
      <c r="B4787" s="146"/>
      <c r="C4787" s="31"/>
      <c r="D4787" s="31"/>
      <c r="E4787" s="44"/>
      <c r="F4787" s="43"/>
      <c r="G4787" s="84"/>
      <c r="H4787" s="31"/>
      <c r="I4787" s="31"/>
      <c r="J4787" s="84"/>
      <c r="K4787" s="31"/>
      <c r="L4787" s="31"/>
      <c r="M4787" s="169"/>
      <c r="N4787" s="148"/>
      <c r="O4787" s="106"/>
      <c r="P4787" s="43"/>
      <c r="Q4787" s="31"/>
      <c r="R4787" s="84"/>
      <c r="S4787" s="31"/>
      <c r="T4787" s="31"/>
      <c r="U4787" s="169"/>
      <c r="V4787" s="150"/>
      <c r="W4787" s="141" t="str" cm="1">
        <f t="array" ref="W4787">IF(SUM(LEN(B4787:V4787))=0,"",IF(OR(OR(ISBLANK(F4787),SUM(LEN(C4787),LEN(D4787))=0),AND(NOT(E4787="Unknown"),ISBLANK(J4787)),AND(NOT(O4787="Unknown"),ISBLANK(R4787))),"Missing Information", INDEX(Table15[Entire Service Line Classification], MATCH(SUMIFS(Table15[Unique ID],Table15[System-Owned Portion],E4787,Table15[If Material Anything Other than "Lead" in Column E,Was Material Ever Previously Lead?],G4787,Table15[Customer-Owned Portion],O4787),Table15[Unique ID],0),0)))</f>
        <v/>
      </c>
      <c r="X4787"/>
    </row>
    <row r="4788" spans="2:24" x14ac:dyDescent="0.35">
      <c r="B4788" s="146"/>
      <c r="C4788" s="31"/>
      <c r="D4788" s="31"/>
      <c r="E4788" s="44"/>
      <c r="F4788" s="43"/>
      <c r="G4788" s="84"/>
      <c r="H4788" s="31"/>
      <c r="I4788" s="31"/>
      <c r="J4788" s="84"/>
      <c r="K4788" s="31"/>
      <c r="L4788" s="31"/>
      <c r="M4788" s="169"/>
      <c r="N4788" s="148"/>
      <c r="O4788" s="106"/>
      <c r="P4788" s="43"/>
      <c r="Q4788" s="31"/>
      <c r="R4788" s="84"/>
      <c r="S4788" s="31"/>
      <c r="T4788" s="31"/>
      <c r="U4788" s="169"/>
      <c r="V4788" s="150"/>
      <c r="W4788" s="141" t="str" cm="1">
        <f t="array" ref="W4788">IF(SUM(LEN(B4788:V4788))=0,"",IF(OR(OR(ISBLANK(F4788),SUM(LEN(C4788),LEN(D4788))=0),AND(NOT(E4788="Unknown"),ISBLANK(J4788)),AND(NOT(O4788="Unknown"),ISBLANK(R4788))),"Missing Information", INDEX(Table15[Entire Service Line Classification], MATCH(SUMIFS(Table15[Unique ID],Table15[System-Owned Portion],E4788,Table15[If Material Anything Other than "Lead" in Column E,Was Material Ever Previously Lead?],G4788,Table15[Customer-Owned Portion],O4788),Table15[Unique ID],0),0)))</f>
        <v/>
      </c>
      <c r="X4788"/>
    </row>
    <row r="4789" spans="2:24" x14ac:dyDescent="0.35">
      <c r="B4789" s="146"/>
      <c r="C4789" s="31"/>
      <c r="D4789" s="31"/>
      <c r="E4789" s="44"/>
      <c r="F4789" s="43"/>
      <c r="G4789" s="84"/>
      <c r="H4789" s="31"/>
      <c r="I4789" s="31"/>
      <c r="J4789" s="84"/>
      <c r="K4789" s="31"/>
      <c r="L4789" s="31"/>
      <c r="M4789" s="169"/>
      <c r="N4789" s="148"/>
      <c r="O4789" s="106"/>
      <c r="P4789" s="43"/>
      <c r="Q4789" s="31"/>
      <c r="R4789" s="84"/>
      <c r="S4789" s="31"/>
      <c r="T4789" s="31"/>
      <c r="U4789" s="169"/>
      <c r="V4789" s="150"/>
      <c r="W4789" s="141" t="str" cm="1">
        <f t="array" ref="W4789">IF(SUM(LEN(B4789:V4789))=0,"",IF(OR(OR(ISBLANK(F4789),SUM(LEN(C4789),LEN(D4789))=0),AND(NOT(E4789="Unknown"),ISBLANK(J4789)),AND(NOT(O4789="Unknown"),ISBLANK(R4789))),"Missing Information", INDEX(Table15[Entire Service Line Classification], MATCH(SUMIFS(Table15[Unique ID],Table15[System-Owned Portion],E4789,Table15[If Material Anything Other than "Lead" in Column E,Was Material Ever Previously Lead?],G4789,Table15[Customer-Owned Portion],O4789),Table15[Unique ID],0),0)))</f>
        <v/>
      </c>
      <c r="X4789"/>
    </row>
    <row r="4790" spans="2:24" x14ac:dyDescent="0.35">
      <c r="B4790" s="146"/>
      <c r="C4790" s="31"/>
      <c r="D4790" s="31"/>
      <c r="E4790" s="44"/>
      <c r="F4790" s="43"/>
      <c r="G4790" s="84"/>
      <c r="H4790" s="31"/>
      <c r="I4790" s="31"/>
      <c r="J4790" s="84"/>
      <c r="K4790" s="31"/>
      <c r="L4790" s="31"/>
      <c r="M4790" s="169"/>
      <c r="N4790" s="148"/>
      <c r="O4790" s="106"/>
      <c r="P4790" s="43"/>
      <c r="Q4790" s="31"/>
      <c r="R4790" s="84"/>
      <c r="S4790" s="31"/>
      <c r="T4790" s="31"/>
      <c r="U4790" s="169"/>
      <c r="V4790" s="150"/>
      <c r="W4790" s="141" t="str" cm="1">
        <f t="array" ref="W4790">IF(SUM(LEN(B4790:V4790))=0,"",IF(OR(OR(ISBLANK(F4790),SUM(LEN(C4790),LEN(D4790))=0),AND(NOT(E4790="Unknown"),ISBLANK(J4790)),AND(NOT(O4790="Unknown"),ISBLANK(R4790))),"Missing Information", INDEX(Table15[Entire Service Line Classification], MATCH(SUMIFS(Table15[Unique ID],Table15[System-Owned Portion],E4790,Table15[If Material Anything Other than "Lead" in Column E,Was Material Ever Previously Lead?],G4790,Table15[Customer-Owned Portion],O4790),Table15[Unique ID],0),0)))</f>
        <v/>
      </c>
      <c r="X4790"/>
    </row>
    <row r="4791" spans="2:24" x14ac:dyDescent="0.35">
      <c r="B4791" s="146"/>
      <c r="C4791" s="31"/>
      <c r="D4791" s="31"/>
      <c r="E4791" s="44"/>
      <c r="F4791" s="43"/>
      <c r="G4791" s="84"/>
      <c r="H4791" s="31"/>
      <c r="I4791" s="31"/>
      <c r="J4791" s="84"/>
      <c r="K4791" s="31"/>
      <c r="L4791" s="31"/>
      <c r="M4791" s="169"/>
      <c r="N4791" s="148"/>
      <c r="O4791" s="106"/>
      <c r="P4791" s="43"/>
      <c r="Q4791" s="31"/>
      <c r="R4791" s="84"/>
      <c r="S4791" s="31"/>
      <c r="T4791" s="31"/>
      <c r="U4791" s="169"/>
      <c r="V4791" s="150"/>
      <c r="W4791" s="141" t="str" cm="1">
        <f t="array" ref="W4791">IF(SUM(LEN(B4791:V4791))=0,"",IF(OR(OR(ISBLANK(F4791),SUM(LEN(C4791),LEN(D4791))=0),AND(NOT(E4791="Unknown"),ISBLANK(J4791)),AND(NOT(O4791="Unknown"),ISBLANK(R4791))),"Missing Information", INDEX(Table15[Entire Service Line Classification], MATCH(SUMIFS(Table15[Unique ID],Table15[System-Owned Portion],E4791,Table15[If Material Anything Other than "Lead" in Column E,Was Material Ever Previously Lead?],G4791,Table15[Customer-Owned Portion],O4791),Table15[Unique ID],0),0)))</f>
        <v/>
      </c>
      <c r="X4791"/>
    </row>
    <row r="4792" spans="2:24" x14ac:dyDescent="0.35">
      <c r="B4792" s="146"/>
      <c r="C4792" s="31"/>
      <c r="D4792" s="31"/>
      <c r="E4792" s="44"/>
      <c r="F4792" s="43"/>
      <c r="G4792" s="84"/>
      <c r="H4792" s="31"/>
      <c r="I4792" s="31"/>
      <c r="J4792" s="84"/>
      <c r="K4792" s="31"/>
      <c r="L4792" s="31"/>
      <c r="M4792" s="169"/>
      <c r="N4792" s="148"/>
      <c r="O4792" s="106"/>
      <c r="P4792" s="43"/>
      <c r="Q4792" s="31"/>
      <c r="R4792" s="84"/>
      <c r="S4792" s="31"/>
      <c r="T4792" s="31"/>
      <c r="U4792" s="169"/>
      <c r="V4792" s="150"/>
      <c r="W4792" s="141" t="str" cm="1">
        <f t="array" ref="W4792">IF(SUM(LEN(B4792:V4792))=0,"",IF(OR(OR(ISBLANK(F4792),SUM(LEN(C4792),LEN(D4792))=0),AND(NOT(E4792="Unknown"),ISBLANK(J4792)),AND(NOT(O4792="Unknown"),ISBLANK(R4792))),"Missing Information", INDEX(Table15[Entire Service Line Classification], MATCH(SUMIFS(Table15[Unique ID],Table15[System-Owned Portion],E4792,Table15[If Material Anything Other than "Lead" in Column E,Was Material Ever Previously Lead?],G4792,Table15[Customer-Owned Portion],O4792),Table15[Unique ID],0),0)))</f>
        <v/>
      </c>
      <c r="X4792"/>
    </row>
    <row r="4793" spans="2:24" x14ac:dyDescent="0.35">
      <c r="B4793" s="146"/>
      <c r="C4793" s="31"/>
      <c r="D4793" s="31"/>
      <c r="E4793" s="44"/>
      <c r="F4793" s="43"/>
      <c r="G4793" s="84"/>
      <c r="H4793" s="31"/>
      <c r="I4793" s="31"/>
      <c r="J4793" s="84"/>
      <c r="K4793" s="31"/>
      <c r="L4793" s="31"/>
      <c r="M4793" s="169"/>
      <c r="N4793" s="148"/>
      <c r="O4793" s="106"/>
      <c r="P4793" s="43"/>
      <c r="Q4793" s="31"/>
      <c r="R4793" s="84"/>
      <c r="S4793" s="31"/>
      <c r="T4793" s="31"/>
      <c r="U4793" s="169"/>
      <c r="V4793" s="150"/>
      <c r="W4793" s="141" t="str" cm="1">
        <f t="array" ref="W4793">IF(SUM(LEN(B4793:V4793))=0,"",IF(OR(OR(ISBLANK(F4793),SUM(LEN(C4793),LEN(D4793))=0),AND(NOT(E4793="Unknown"),ISBLANK(J4793)),AND(NOT(O4793="Unknown"),ISBLANK(R4793))),"Missing Information", INDEX(Table15[Entire Service Line Classification], MATCH(SUMIFS(Table15[Unique ID],Table15[System-Owned Portion],E4793,Table15[If Material Anything Other than "Lead" in Column E,Was Material Ever Previously Lead?],G4793,Table15[Customer-Owned Portion],O4793),Table15[Unique ID],0),0)))</f>
        <v/>
      </c>
      <c r="X4793"/>
    </row>
    <row r="4794" spans="2:24" x14ac:dyDescent="0.35">
      <c r="B4794" s="146"/>
      <c r="C4794" s="31"/>
      <c r="D4794" s="31"/>
      <c r="E4794" s="44"/>
      <c r="F4794" s="43"/>
      <c r="G4794" s="84"/>
      <c r="H4794" s="31"/>
      <c r="I4794" s="31"/>
      <c r="J4794" s="84"/>
      <c r="K4794" s="31"/>
      <c r="L4794" s="31"/>
      <c r="M4794" s="169"/>
      <c r="N4794" s="148"/>
      <c r="O4794" s="106"/>
      <c r="P4794" s="43"/>
      <c r="Q4794" s="31"/>
      <c r="R4794" s="84"/>
      <c r="S4794" s="31"/>
      <c r="T4794" s="31"/>
      <c r="U4794" s="169"/>
      <c r="V4794" s="150"/>
      <c r="W4794" s="141" t="str" cm="1">
        <f t="array" ref="W4794">IF(SUM(LEN(B4794:V4794))=0,"",IF(OR(OR(ISBLANK(F4794),SUM(LEN(C4794),LEN(D4794))=0),AND(NOT(E4794="Unknown"),ISBLANK(J4794)),AND(NOT(O4794="Unknown"),ISBLANK(R4794))),"Missing Information", INDEX(Table15[Entire Service Line Classification], MATCH(SUMIFS(Table15[Unique ID],Table15[System-Owned Portion],E4794,Table15[If Material Anything Other than "Lead" in Column E,Was Material Ever Previously Lead?],G4794,Table15[Customer-Owned Portion],O4794),Table15[Unique ID],0),0)))</f>
        <v/>
      </c>
      <c r="X4794"/>
    </row>
    <row r="4795" spans="2:24" x14ac:dyDescent="0.35">
      <c r="B4795" s="146"/>
      <c r="C4795" s="31"/>
      <c r="D4795" s="31"/>
      <c r="E4795" s="44"/>
      <c r="F4795" s="43"/>
      <c r="G4795" s="84"/>
      <c r="H4795" s="31"/>
      <c r="I4795" s="31"/>
      <c r="J4795" s="84"/>
      <c r="K4795" s="31"/>
      <c r="L4795" s="31"/>
      <c r="M4795" s="169"/>
      <c r="N4795" s="148"/>
      <c r="O4795" s="106"/>
      <c r="P4795" s="43"/>
      <c r="Q4795" s="31"/>
      <c r="R4795" s="84"/>
      <c r="S4795" s="31"/>
      <c r="T4795" s="31"/>
      <c r="U4795" s="169"/>
      <c r="V4795" s="150"/>
      <c r="W4795" s="141" t="str" cm="1">
        <f t="array" ref="W4795">IF(SUM(LEN(B4795:V4795))=0,"",IF(OR(OR(ISBLANK(F4795),SUM(LEN(C4795),LEN(D4795))=0),AND(NOT(E4795="Unknown"),ISBLANK(J4795)),AND(NOT(O4795="Unknown"),ISBLANK(R4795))),"Missing Information", INDEX(Table15[Entire Service Line Classification], MATCH(SUMIFS(Table15[Unique ID],Table15[System-Owned Portion],E4795,Table15[If Material Anything Other than "Lead" in Column E,Was Material Ever Previously Lead?],G4795,Table15[Customer-Owned Portion],O4795),Table15[Unique ID],0),0)))</f>
        <v/>
      </c>
      <c r="X4795"/>
    </row>
    <row r="4796" spans="2:24" x14ac:dyDescent="0.35">
      <c r="B4796" s="146"/>
      <c r="C4796" s="31"/>
      <c r="D4796" s="31"/>
      <c r="E4796" s="44"/>
      <c r="F4796" s="43"/>
      <c r="G4796" s="84"/>
      <c r="H4796" s="31"/>
      <c r="I4796" s="31"/>
      <c r="J4796" s="84"/>
      <c r="K4796" s="31"/>
      <c r="L4796" s="31"/>
      <c r="M4796" s="169"/>
      <c r="N4796" s="148"/>
      <c r="O4796" s="106"/>
      <c r="P4796" s="43"/>
      <c r="Q4796" s="31"/>
      <c r="R4796" s="84"/>
      <c r="S4796" s="31"/>
      <c r="T4796" s="31"/>
      <c r="U4796" s="169"/>
      <c r="V4796" s="150"/>
      <c r="W4796" s="141" t="str" cm="1">
        <f t="array" ref="W4796">IF(SUM(LEN(B4796:V4796))=0,"",IF(OR(OR(ISBLANK(F4796),SUM(LEN(C4796),LEN(D4796))=0),AND(NOT(E4796="Unknown"),ISBLANK(J4796)),AND(NOT(O4796="Unknown"),ISBLANK(R4796))),"Missing Information", INDEX(Table15[Entire Service Line Classification], MATCH(SUMIFS(Table15[Unique ID],Table15[System-Owned Portion],E4796,Table15[If Material Anything Other than "Lead" in Column E,Was Material Ever Previously Lead?],G4796,Table15[Customer-Owned Portion],O4796),Table15[Unique ID],0),0)))</f>
        <v/>
      </c>
      <c r="X4796"/>
    </row>
    <row r="4797" spans="2:24" x14ac:dyDescent="0.35">
      <c r="B4797" s="146"/>
      <c r="C4797" s="31"/>
      <c r="D4797" s="31"/>
      <c r="E4797" s="44"/>
      <c r="F4797" s="43"/>
      <c r="G4797" s="84"/>
      <c r="H4797" s="31"/>
      <c r="I4797" s="31"/>
      <c r="J4797" s="84"/>
      <c r="K4797" s="31"/>
      <c r="L4797" s="31"/>
      <c r="M4797" s="169"/>
      <c r="N4797" s="148"/>
      <c r="O4797" s="106"/>
      <c r="P4797" s="43"/>
      <c r="Q4797" s="31"/>
      <c r="R4797" s="84"/>
      <c r="S4797" s="31"/>
      <c r="T4797" s="31"/>
      <c r="U4797" s="169"/>
      <c r="V4797" s="150"/>
      <c r="W4797" s="141" t="str" cm="1">
        <f t="array" ref="W4797">IF(SUM(LEN(B4797:V4797))=0,"",IF(OR(OR(ISBLANK(F4797),SUM(LEN(C4797),LEN(D4797))=0),AND(NOT(E4797="Unknown"),ISBLANK(J4797)),AND(NOT(O4797="Unknown"),ISBLANK(R4797))),"Missing Information", INDEX(Table15[Entire Service Line Classification], MATCH(SUMIFS(Table15[Unique ID],Table15[System-Owned Portion],E4797,Table15[If Material Anything Other than "Lead" in Column E,Was Material Ever Previously Lead?],G4797,Table15[Customer-Owned Portion],O4797),Table15[Unique ID],0),0)))</f>
        <v/>
      </c>
      <c r="X4797"/>
    </row>
    <row r="4798" spans="2:24" x14ac:dyDescent="0.35">
      <c r="B4798" s="146"/>
      <c r="C4798" s="31"/>
      <c r="D4798" s="31"/>
      <c r="E4798" s="44"/>
      <c r="F4798" s="43"/>
      <c r="G4798" s="84"/>
      <c r="H4798" s="31"/>
      <c r="I4798" s="31"/>
      <c r="J4798" s="84"/>
      <c r="K4798" s="31"/>
      <c r="L4798" s="31"/>
      <c r="M4798" s="169"/>
      <c r="N4798" s="148"/>
      <c r="O4798" s="106"/>
      <c r="P4798" s="43"/>
      <c r="Q4798" s="31"/>
      <c r="R4798" s="84"/>
      <c r="S4798" s="31"/>
      <c r="T4798" s="31"/>
      <c r="U4798" s="169"/>
      <c r="V4798" s="150"/>
      <c r="W4798" s="141" t="str" cm="1">
        <f t="array" ref="W4798">IF(SUM(LEN(B4798:V4798))=0,"",IF(OR(OR(ISBLANK(F4798),SUM(LEN(C4798),LEN(D4798))=0),AND(NOT(E4798="Unknown"),ISBLANK(J4798)),AND(NOT(O4798="Unknown"),ISBLANK(R4798))),"Missing Information", INDEX(Table15[Entire Service Line Classification], MATCH(SUMIFS(Table15[Unique ID],Table15[System-Owned Portion],E4798,Table15[If Material Anything Other than "Lead" in Column E,Was Material Ever Previously Lead?],G4798,Table15[Customer-Owned Portion],O4798),Table15[Unique ID],0),0)))</f>
        <v/>
      </c>
      <c r="X4798"/>
    </row>
    <row r="4799" spans="2:24" x14ac:dyDescent="0.35">
      <c r="B4799" s="146"/>
      <c r="C4799" s="31"/>
      <c r="D4799" s="31"/>
      <c r="E4799" s="44"/>
      <c r="F4799" s="43"/>
      <c r="G4799" s="84"/>
      <c r="H4799" s="31"/>
      <c r="I4799" s="31"/>
      <c r="J4799" s="84"/>
      <c r="K4799" s="31"/>
      <c r="L4799" s="31"/>
      <c r="M4799" s="169"/>
      <c r="N4799" s="148"/>
      <c r="O4799" s="106"/>
      <c r="P4799" s="43"/>
      <c r="Q4799" s="31"/>
      <c r="R4799" s="84"/>
      <c r="S4799" s="31"/>
      <c r="T4799" s="31"/>
      <c r="U4799" s="169"/>
      <c r="V4799" s="150"/>
      <c r="W4799" s="141" t="str" cm="1">
        <f t="array" ref="W4799">IF(SUM(LEN(B4799:V4799))=0,"",IF(OR(OR(ISBLANK(F4799),SUM(LEN(C4799),LEN(D4799))=0),AND(NOT(E4799="Unknown"),ISBLANK(J4799)),AND(NOT(O4799="Unknown"),ISBLANK(R4799))),"Missing Information", INDEX(Table15[Entire Service Line Classification], MATCH(SUMIFS(Table15[Unique ID],Table15[System-Owned Portion],E4799,Table15[If Material Anything Other than "Lead" in Column E,Was Material Ever Previously Lead?],G4799,Table15[Customer-Owned Portion],O4799),Table15[Unique ID],0),0)))</f>
        <v/>
      </c>
      <c r="X4799"/>
    </row>
    <row r="4800" spans="2:24" x14ac:dyDescent="0.35">
      <c r="B4800" s="146"/>
      <c r="C4800" s="31"/>
      <c r="D4800" s="31"/>
      <c r="E4800" s="44"/>
      <c r="F4800" s="43"/>
      <c r="G4800" s="84"/>
      <c r="H4800" s="31"/>
      <c r="I4800" s="31"/>
      <c r="J4800" s="84"/>
      <c r="K4800" s="31"/>
      <c r="L4800" s="31"/>
      <c r="M4800" s="169"/>
      <c r="N4800" s="148"/>
      <c r="O4800" s="106"/>
      <c r="P4800" s="43"/>
      <c r="Q4800" s="31"/>
      <c r="R4800" s="84"/>
      <c r="S4800" s="31"/>
      <c r="T4800" s="31"/>
      <c r="U4800" s="169"/>
      <c r="V4800" s="150"/>
      <c r="W4800" s="141" t="str" cm="1">
        <f t="array" ref="W4800">IF(SUM(LEN(B4800:V4800))=0,"",IF(OR(OR(ISBLANK(F4800),SUM(LEN(C4800),LEN(D4800))=0),AND(NOT(E4800="Unknown"),ISBLANK(J4800)),AND(NOT(O4800="Unknown"),ISBLANK(R4800))),"Missing Information", INDEX(Table15[Entire Service Line Classification], MATCH(SUMIFS(Table15[Unique ID],Table15[System-Owned Portion],E4800,Table15[If Material Anything Other than "Lead" in Column E,Was Material Ever Previously Lead?],G4800,Table15[Customer-Owned Portion],O4800),Table15[Unique ID],0),0)))</f>
        <v/>
      </c>
      <c r="X4800"/>
    </row>
    <row r="4801" spans="2:24" x14ac:dyDescent="0.35">
      <c r="B4801" s="146"/>
      <c r="C4801" s="31"/>
      <c r="D4801" s="31"/>
      <c r="E4801" s="44"/>
      <c r="F4801" s="43"/>
      <c r="G4801" s="84"/>
      <c r="H4801" s="31"/>
      <c r="I4801" s="31"/>
      <c r="J4801" s="84"/>
      <c r="K4801" s="31"/>
      <c r="L4801" s="31"/>
      <c r="M4801" s="169"/>
      <c r="N4801" s="148"/>
      <c r="O4801" s="106"/>
      <c r="P4801" s="43"/>
      <c r="Q4801" s="31"/>
      <c r="R4801" s="84"/>
      <c r="S4801" s="31"/>
      <c r="T4801" s="31"/>
      <c r="U4801" s="169"/>
      <c r="V4801" s="150"/>
      <c r="W4801" s="141" t="str" cm="1">
        <f t="array" ref="W4801">IF(SUM(LEN(B4801:V4801))=0,"",IF(OR(OR(ISBLANK(F4801),SUM(LEN(C4801),LEN(D4801))=0),AND(NOT(E4801="Unknown"),ISBLANK(J4801)),AND(NOT(O4801="Unknown"),ISBLANK(R4801))),"Missing Information", INDEX(Table15[Entire Service Line Classification], MATCH(SUMIFS(Table15[Unique ID],Table15[System-Owned Portion],E4801,Table15[If Material Anything Other than "Lead" in Column E,Was Material Ever Previously Lead?],G4801,Table15[Customer-Owned Portion],O4801),Table15[Unique ID],0),0)))</f>
        <v/>
      </c>
      <c r="X4801"/>
    </row>
    <row r="4802" spans="2:24" x14ac:dyDescent="0.35">
      <c r="B4802" s="146"/>
      <c r="C4802" s="31"/>
      <c r="D4802" s="31"/>
      <c r="E4802" s="44"/>
      <c r="F4802" s="43"/>
      <c r="G4802" s="84"/>
      <c r="H4802" s="31"/>
      <c r="I4802" s="31"/>
      <c r="J4802" s="84"/>
      <c r="K4802" s="31"/>
      <c r="L4802" s="31"/>
      <c r="M4802" s="169"/>
      <c r="N4802" s="148"/>
      <c r="O4802" s="106"/>
      <c r="P4802" s="43"/>
      <c r="Q4802" s="31"/>
      <c r="R4802" s="84"/>
      <c r="S4802" s="31"/>
      <c r="T4802" s="31"/>
      <c r="U4802" s="169"/>
      <c r="V4802" s="150"/>
      <c r="W4802" s="141" t="str" cm="1">
        <f t="array" ref="W4802">IF(SUM(LEN(B4802:V4802))=0,"",IF(OR(OR(ISBLANK(F4802),SUM(LEN(C4802),LEN(D4802))=0),AND(NOT(E4802="Unknown"),ISBLANK(J4802)),AND(NOT(O4802="Unknown"),ISBLANK(R4802))),"Missing Information", INDEX(Table15[Entire Service Line Classification], MATCH(SUMIFS(Table15[Unique ID],Table15[System-Owned Portion],E4802,Table15[If Material Anything Other than "Lead" in Column E,Was Material Ever Previously Lead?],G4802,Table15[Customer-Owned Portion],O4802),Table15[Unique ID],0),0)))</f>
        <v/>
      </c>
      <c r="X4802"/>
    </row>
    <row r="4803" spans="2:24" x14ac:dyDescent="0.35">
      <c r="B4803" s="146"/>
      <c r="C4803" s="31"/>
      <c r="D4803" s="31"/>
      <c r="E4803" s="44"/>
      <c r="F4803" s="43"/>
      <c r="G4803" s="84"/>
      <c r="H4803" s="31"/>
      <c r="I4803" s="31"/>
      <c r="J4803" s="84"/>
      <c r="K4803" s="31"/>
      <c r="L4803" s="31"/>
      <c r="M4803" s="169"/>
      <c r="N4803" s="148"/>
      <c r="O4803" s="106"/>
      <c r="P4803" s="43"/>
      <c r="Q4803" s="31"/>
      <c r="R4803" s="84"/>
      <c r="S4803" s="31"/>
      <c r="T4803" s="31"/>
      <c r="U4803" s="169"/>
      <c r="V4803" s="150"/>
      <c r="W4803" s="141" t="str" cm="1">
        <f t="array" ref="W4803">IF(SUM(LEN(B4803:V4803))=0,"",IF(OR(OR(ISBLANK(F4803),SUM(LEN(C4803),LEN(D4803))=0),AND(NOT(E4803="Unknown"),ISBLANK(J4803)),AND(NOT(O4803="Unknown"),ISBLANK(R4803))),"Missing Information", INDEX(Table15[Entire Service Line Classification], MATCH(SUMIFS(Table15[Unique ID],Table15[System-Owned Portion],E4803,Table15[If Material Anything Other than "Lead" in Column E,Was Material Ever Previously Lead?],G4803,Table15[Customer-Owned Portion],O4803),Table15[Unique ID],0),0)))</f>
        <v/>
      </c>
      <c r="X4803"/>
    </row>
    <row r="4804" spans="2:24" x14ac:dyDescent="0.35">
      <c r="B4804" s="146"/>
      <c r="C4804" s="31"/>
      <c r="D4804" s="31"/>
      <c r="E4804" s="44"/>
      <c r="F4804" s="43"/>
      <c r="G4804" s="84"/>
      <c r="H4804" s="31"/>
      <c r="I4804" s="31"/>
      <c r="J4804" s="84"/>
      <c r="K4804" s="31"/>
      <c r="L4804" s="31"/>
      <c r="M4804" s="169"/>
      <c r="N4804" s="148"/>
      <c r="O4804" s="106"/>
      <c r="P4804" s="43"/>
      <c r="Q4804" s="31"/>
      <c r="R4804" s="84"/>
      <c r="S4804" s="31"/>
      <c r="T4804" s="31"/>
      <c r="U4804" s="169"/>
      <c r="V4804" s="150"/>
      <c r="W4804" s="141" t="str" cm="1">
        <f t="array" ref="W4804">IF(SUM(LEN(B4804:V4804))=0,"",IF(OR(OR(ISBLANK(F4804),SUM(LEN(C4804),LEN(D4804))=0),AND(NOT(E4804="Unknown"),ISBLANK(J4804)),AND(NOT(O4804="Unknown"),ISBLANK(R4804))),"Missing Information", INDEX(Table15[Entire Service Line Classification], MATCH(SUMIFS(Table15[Unique ID],Table15[System-Owned Portion],E4804,Table15[If Material Anything Other than "Lead" in Column E,Was Material Ever Previously Lead?],G4804,Table15[Customer-Owned Portion],O4804),Table15[Unique ID],0),0)))</f>
        <v/>
      </c>
      <c r="X4804"/>
    </row>
    <row r="4805" spans="2:24" x14ac:dyDescent="0.35">
      <c r="B4805" s="146"/>
      <c r="C4805" s="31"/>
      <c r="D4805" s="31"/>
      <c r="E4805" s="44"/>
      <c r="F4805" s="43"/>
      <c r="G4805" s="84"/>
      <c r="H4805" s="31"/>
      <c r="I4805" s="31"/>
      <c r="J4805" s="84"/>
      <c r="K4805" s="31"/>
      <c r="L4805" s="31"/>
      <c r="M4805" s="169"/>
      <c r="N4805" s="148"/>
      <c r="O4805" s="106"/>
      <c r="P4805" s="43"/>
      <c r="Q4805" s="31"/>
      <c r="R4805" s="84"/>
      <c r="S4805" s="31"/>
      <c r="T4805" s="31"/>
      <c r="U4805" s="169"/>
      <c r="V4805" s="150"/>
      <c r="W4805" s="141" t="str" cm="1">
        <f t="array" ref="W4805">IF(SUM(LEN(B4805:V4805))=0,"",IF(OR(OR(ISBLANK(F4805),SUM(LEN(C4805),LEN(D4805))=0),AND(NOT(E4805="Unknown"),ISBLANK(J4805)),AND(NOT(O4805="Unknown"),ISBLANK(R4805))),"Missing Information", INDEX(Table15[Entire Service Line Classification], MATCH(SUMIFS(Table15[Unique ID],Table15[System-Owned Portion],E4805,Table15[If Material Anything Other than "Lead" in Column E,Was Material Ever Previously Lead?],G4805,Table15[Customer-Owned Portion],O4805),Table15[Unique ID],0),0)))</f>
        <v/>
      </c>
      <c r="X4805"/>
    </row>
    <row r="4806" spans="2:24" x14ac:dyDescent="0.35">
      <c r="B4806" s="146"/>
      <c r="C4806" s="31"/>
      <c r="D4806" s="31"/>
      <c r="E4806" s="44"/>
      <c r="F4806" s="43"/>
      <c r="G4806" s="84"/>
      <c r="H4806" s="31"/>
      <c r="I4806" s="31"/>
      <c r="J4806" s="84"/>
      <c r="K4806" s="31"/>
      <c r="L4806" s="31"/>
      <c r="M4806" s="169"/>
      <c r="N4806" s="148"/>
      <c r="O4806" s="106"/>
      <c r="P4806" s="43"/>
      <c r="Q4806" s="31"/>
      <c r="R4806" s="84"/>
      <c r="S4806" s="31"/>
      <c r="T4806" s="31"/>
      <c r="U4806" s="169"/>
      <c r="V4806" s="150"/>
      <c r="W4806" s="141" t="str" cm="1">
        <f t="array" ref="W4806">IF(SUM(LEN(B4806:V4806))=0,"",IF(OR(OR(ISBLANK(F4806),SUM(LEN(C4806),LEN(D4806))=0),AND(NOT(E4806="Unknown"),ISBLANK(J4806)),AND(NOT(O4806="Unknown"),ISBLANK(R4806))),"Missing Information", INDEX(Table15[Entire Service Line Classification], MATCH(SUMIFS(Table15[Unique ID],Table15[System-Owned Portion],E4806,Table15[If Material Anything Other than "Lead" in Column E,Was Material Ever Previously Lead?],G4806,Table15[Customer-Owned Portion],O4806),Table15[Unique ID],0),0)))</f>
        <v/>
      </c>
      <c r="X4806"/>
    </row>
    <row r="4807" spans="2:24" x14ac:dyDescent="0.35">
      <c r="B4807" s="146"/>
      <c r="C4807" s="31"/>
      <c r="D4807" s="31"/>
      <c r="E4807" s="44"/>
      <c r="F4807" s="43"/>
      <c r="G4807" s="84"/>
      <c r="H4807" s="31"/>
      <c r="I4807" s="31"/>
      <c r="J4807" s="84"/>
      <c r="K4807" s="31"/>
      <c r="L4807" s="31"/>
      <c r="M4807" s="169"/>
      <c r="N4807" s="148"/>
      <c r="O4807" s="106"/>
      <c r="P4807" s="43"/>
      <c r="Q4807" s="31"/>
      <c r="R4807" s="84"/>
      <c r="S4807" s="31"/>
      <c r="T4807" s="31"/>
      <c r="U4807" s="169"/>
      <c r="V4807" s="150"/>
      <c r="W4807" s="141" t="str" cm="1">
        <f t="array" ref="W4807">IF(SUM(LEN(B4807:V4807))=0,"",IF(OR(OR(ISBLANK(F4807),SUM(LEN(C4807),LEN(D4807))=0),AND(NOT(E4807="Unknown"),ISBLANK(J4807)),AND(NOT(O4807="Unknown"),ISBLANK(R4807))),"Missing Information", INDEX(Table15[Entire Service Line Classification], MATCH(SUMIFS(Table15[Unique ID],Table15[System-Owned Portion],E4807,Table15[If Material Anything Other than "Lead" in Column E,Was Material Ever Previously Lead?],G4807,Table15[Customer-Owned Portion],O4807),Table15[Unique ID],0),0)))</f>
        <v/>
      </c>
      <c r="X4807"/>
    </row>
    <row r="4808" spans="2:24" x14ac:dyDescent="0.35">
      <c r="B4808" s="146"/>
      <c r="C4808" s="31"/>
      <c r="D4808" s="31"/>
      <c r="E4808" s="44"/>
      <c r="F4808" s="43"/>
      <c r="G4808" s="84"/>
      <c r="H4808" s="31"/>
      <c r="I4808" s="31"/>
      <c r="J4808" s="84"/>
      <c r="K4808" s="31"/>
      <c r="L4808" s="31"/>
      <c r="M4808" s="169"/>
      <c r="N4808" s="148"/>
      <c r="O4808" s="106"/>
      <c r="P4808" s="43"/>
      <c r="Q4808" s="31"/>
      <c r="R4808" s="84"/>
      <c r="S4808" s="31"/>
      <c r="T4808" s="31"/>
      <c r="U4808" s="169"/>
      <c r="V4808" s="150"/>
      <c r="W4808" s="141" t="str" cm="1">
        <f t="array" ref="W4808">IF(SUM(LEN(B4808:V4808))=0,"",IF(OR(OR(ISBLANK(F4808),SUM(LEN(C4808),LEN(D4808))=0),AND(NOT(E4808="Unknown"),ISBLANK(J4808)),AND(NOT(O4808="Unknown"),ISBLANK(R4808))),"Missing Information", INDEX(Table15[Entire Service Line Classification], MATCH(SUMIFS(Table15[Unique ID],Table15[System-Owned Portion],E4808,Table15[If Material Anything Other than "Lead" in Column E,Was Material Ever Previously Lead?],G4808,Table15[Customer-Owned Portion],O4808),Table15[Unique ID],0),0)))</f>
        <v/>
      </c>
      <c r="X4808"/>
    </row>
    <row r="4809" spans="2:24" x14ac:dyDescent="0.35">
      <c r="B4809" s="146"/>
      <c r="C4809" s="31"/>
      <c r="D4809" s="31"/>
      <c r="E4809" s="44"/>
      <c r="F4809" s="43"/>
      <c r="G4809" s="84"/>
      <c r="H4809" s="31"/>
      <c r="I4809" s="31"/>
      <c r="J4809" s="84"/>
      <c r="K4809" s="31"/>
      <c r="L4809" s="31"/>
      <c r="M4809" s="169"/>
      <c r="N4809" s="148"/>
      <c r="O4809" s="106"/>
      <c r="P4809" s="43"/>
      <c r="Q4809" s="31"/>
      <c r="R4809" s="84"/>
      <c r="S4809" s="31"/>
      <c r="T4809" s="31"/>
      <c r="U4809" s="169"/>
      <c r="V4809" s="150"/>
      <c r="W4809" s="141" t="str" cm="1">
        <f t="array" ref="W4809">IF(SUM(LEN(B4809:V4809))=0,"",IF(OR(OR(ISBLANK(F4809),SUM(LEN(C4809),LEN(D4809))=0),AND(NOT(E4809="Unknown"),ISBLANK(J4809)),AND(NOT(O4809="Unknown"),ISBLANK(R4809))),"Missing Information", INDEX(Table15[Entire Service Line Classification], MATCH(SUMIFS(Table15[Unique ID],Table15[System-Owned Portion],E4809,Table15[If Material Anything Other than "Lead" in Column E,Was Material Ever Previously Lead?],G4809,Table15[Customer-Owned Portion],O4809),Table15[Unique ID],0),0)))</f>
        <v/>
      </c>
      <c r="X4809"/>
    </row>
    <row r="4810" spans="2:24" x14ac:dyDescent="0.35">
      <c r="B4810" s="146"/>
      <c r="C4810" s="31"/>
      <c r="D4810" s="31"/>
      <c r="E4810" s="44"/>
      <c r="F4810" s="43"/>
      <c r="G4810" s="84"/>
      <c r="H4810" s="31"/>
      <c r="I4810" s="31"/>
      <c r="J4810" s="84"/>
      <c r="K4810" s="31"/>
      <c r="L4810" s="31"/>
      <c r="M4810" s="169"/>
      <c r="N4810" s="148"/>
      <c r="O4810" s="106"/>
      <c r="P4810" s="43"/>
      <c r="Q4810" s="31"/>
      <c r="R4810" s="84"/>
      <c r="S4810" s="31"/>
      <c r="T4810" s="31"/>
      <c r="U4810" s="169"/>
      <c r="V4810" s="150"/>
      <c r="W4810" s="141" t="str" cm="1">
        <f t="array" ref="W4810">IF(SUM(LEN(B4810:V4810))=0,"",IF(OR(OR(ISBLANK(F4810),SUM(LEN(C4810),LEN(D4810))=0),AND(NOT(E4810="Unknown"),ISBLANK(J4810)),AND(NOT(O4810="Unknown"),ISBLANK(R4810))),"Missing Information", INDEX(Table15[Entire Service Line Classification], MATCH(SUMIFS(Table15[Unique ID],Table15[System-Owned Portion],E4810,Table15[If Material Anything Other than "Lead" in Column E,Was Material Ever Previously Lead?],G4810,Table15[Customer-Owned Portion],O4810),Table15[Unique ID],0),0)))</f>
        <v/>
      </c>
      <c r="X4810"/>
    </row>
    <row r="4811" spans="2:24" x14ac:dyDescent="0.35">
      <c r="B4811" s="146"/>
      <c r="C4811" s="31"/>
      <c r="D4811" s="31"/>
      <c r="E4811" s="44"/>
      <c r="F4811" s="43"/>
      <c r="G4811" s="84"/>
      <c r="H4811" s="31"/>
      <c r="I4811" s="31"/>
      <c r="J4811" s="84"/>
      <c r="K4811" s="31"/>
      <c r="L4811" s="31"/>
      <c r="M4811" s="169"/>
      <c r="N4811" s="148"/>
      <c r="O4811" s="106"/>
      <c r="P4811" s="43"/>
      <c r="Q4811" s="31"/>
      <c r="R4811" s="84"/>
      <c r="S4811" s="31"/>
      <c r="T4811" s="31"/>
      <c r="U4811" s="169"/>
      <c r="V4811" s="150"/>
      <c r="W4811" s="141" t="str" cm="1">
        <f t="array" ref="W4811">IF(SUM(LEN(B4811:V4811))=0,"",IF(OR(OR(ISBLANK(F4811),SUM(LEN(C4811),LEN(D4811))=0),AND(NOT(E4811="Unknown"),ISBLANK(J4811)),AND(NOT(O4811="Unknown"),ISBLANK(R4811))),"Missing Information", INDEX(Table15[Entire Service Line Classification], MATCH(SUMIFS(Table15[Unique ID],Table15[System-Owned Portion],E4811,Table15[If Material Anything Other than "Lead" in Column E,Was Material Ever Previously Lead?],G4811,Table15[Customer-Owned Portion],O4811),Table15[Unique ID],0),0)))</f>
        <v/>
      </c>
      <c r="X4811"/>
    </row>
    <row r="4812" spans="2:24" x14ac:dyDescent="0.35">
      <c r="B4812" s="146"/>
      <c r="C4812" s="31"/>
      <c r="D4812" s="31"/>
      <c r="E4812" s="44"/>
      <c r="F4812" s="43"/>
      <c r="G4812" s="84"/>
      <c r="H4812" s="31"/>
      <c r="I4812" s="31"/>
      <c r="J4812" s="84"/>
      <c r="K4812" s="31"/>
      <c r="L4812" s="31"/>
      <c r="M4812" s="169"/>
      <c r="N4812" s="148"/>
      <c r="O4812" s="106"/>
      <c r="P4812" s="43"/>
      <c r="Q4812" s="31"/>
      <c r="R4812" s="84"/>
      <c r="S4812" s="31"/>
      <c r="T4812" s="31"/>
      <c r="U4812" s="169"/>
      <c r="V4812" s="150"/>
      <c r="W4812" s="141" t="str" cm="1">
        <f t="array" ref="W4812">IF(SUM(LEN(B4812:V4812))=0,"",IF(OR(OR(ISBLANK(F4812),SUM(LEN(C4812),LEN(D4812))=0),AND(NOT(E4812="Unknown"),ISBLANK(J4812)),AND(NOT(O4812="Unknown"),ISBLANK(R4812))),"Missing Information", INDEX(Table15[Entire Service Line Classification], MATCH(SUMIFS(Table15[Unique ID],Table15[System-Owned Portion],E4812,Table15[If Material Anything Other than "Lead" in Column E,Was Material Ever Previously Lead?],G4812,Table15[Customer-Owned Portion],O4812),Table15[Unique ID],0),0)))</f>
        <v/>
      </c>
      <c r="X4812"/>
    </row>
    <row r="4813" spans="2:24" x14ac:dyDescent="0.35">
      <c r="B4813" s="146"/>
      <c r="C4813" s="31"/>
      <c r="D4813" s="31"/>
      <c r="E4813" s="44"/>
      <c r="F4813" s="43"/>
      <c r="G4813" s="84"/>
      <c r="H4813" s="31"/>
      <c r="I4813" s="31"/>
      <c r="J4813" s="84"/>
      <c r="K4813" s="31"/>
      <c r="L4813" s="31"/>
      <c r="M4813" s="169"/>
      <c r="N4813" s="148"/>
      <c r="O4813" s="106"/>
      <c r="P4813" s="43"/>
      <c r="Q4813" s="31"/>
      <c r="R4813" s="84"/>
      <c r="S4813" s="31"/>
      <c r="T4813" s="31"/>
      <c r="U4813" s="169"/>
      <c r="V4813" s="150"/>
      <c r="W4813" s="141" t="str" cm="1">
        <f t="array" ref="W4813">IF(SUM(LEN(B4813:V4813))=0,"",IF(OR(OR(ISBLANK(F4813),SUM(LEN(C4813),LEN(D4813))=0),AND(NOT(E4813="Unknown"),ISBLANK(J4813)),AND(NOT(O4813="Unknown"),ISBLANK(R4813))),"Missing Information", INDEX(Table15[Entire Service Line Classification], MATCH(SUMIFS(Table15[Unique ID],Table15[System-Owned Portion],E4813,Table15[If Material Anything Other than "Lead" in Column E,Was Material Ever Previously Lead?],G4813,Table15[Customer-Owned Portion],O4813),Table15[Unique ID],0),0)))</f>
        <v/>
      </c>
      <c r="X4813"/>
    </row>
    <row r="4814" spans="2:24" x14ac:dyDescent="0.35">
      <c r="B4814" s="146"/>
      <c r="C4814" s="31"/>
      <c r="D4814" s="31"/>
      <c r="E4814" s="44"/>
      <c r="F4814" s="43"/>
      <c r="G4814" s="84"/>
      <c r="H4814" s="31"/>
      <c r="I4814" s="31"/>
      <c r="J4814" s="84"/>
      <c r="K4814" s="31"/>
      <c r="L4814" s="31"/>
      <c r="M4814" s="169"/>
      <c r="N4814" s="148"/>
      <c r="O4814" s="106"/>
      <c r="P4814" s="43"/>
      <c r="Q4814" s="31"/>
      <c r="R4814" s="84"/>
      <c r="S4814" s="31"/>
      <c r="T4814" s="31"/>
      <c r="U4814" s="169"/>
      <c r="V4814" s="150"/>
      <c r="W4814" s="141" t="str" cm="1">
        <f t="array" ref="W4814">IF(SUM(LEN(B4814:V4814))=0,"",IF(OR(OR(ISBLANK(F4814),SUM(LEN(C4814),LEN(D4814))=0),AND(NOT(E4814="Unknown"),ISBLANK(J4814)),AND(NOT(O4814="Unknown"),ISBLANK(R4814))),"Missing Information", INDEX(Table15[Entire Service Line Classification], MATCH(SUMIFS(Table15[Unique ID],Table15[System-Owned Portion],E4814,Table15[If Material Anything Other than "Lead" in Column E,Was Material Ever Previously Lead?],G4814,Table15[Customer-Owned Portion],O4814),Table15[Unique ID],0),0)))</f>
        <v/>
      </c>
      <c r="X4814"/>
    </row>
    <row r="4815" spans="2:24" x14ac:dyDescent="0.35">
      <c r="B4815" s="146"/>
      <c r="C4815" s="31"/>
      <c r="D4815" s="31"/>
      <c r="E4815" s="44"/>
      <c r="F4815" s="43"/>
      <c r="G4815" s="84"/>
      <c r="H4815" s="31"/>
      <c r="I4815" s="31"/>
      <c r="J4815" s="84"/>
      <c r="K4815" s="31"/>
      <c r="L4815" s="31"/>
      <c r="M4815" s="169"/>
      <c r="N4815" s="148"/>
      <c r="O4815" s="106"/>
      <c r="P4815" s="43"/>
      <c r="Q4815" s="31"/>
      <c r="R4815" s="84"/>
      <c r="S4815" s="31"/>
      <c r="T4815" s="31"/>
      <c r="U4815" s="169"/>
      <c r="V4815" s="150"/>
      <c r="W4815" s="141" t="str" cm="1">
        <f t="array" ref="W4815">IF(SUM(LEN(B4815:V4815))=0,"",IF(OR(OR(ISBLANK(F4815),SUM(LEN(C4815),LEN(D4815))=0),AND(NOT(E4815="Unknown"),ISBLANK(J4815)),AND(NOT(O4815="Unknown"),ISBLANK(R4815))),"Missing Information", INDEX(Table15[Entire Service Line Classification], MATCH(SUMIFS(Table15[Unique ID],Table15[System-Owned Portion],E4815,Table15[If Material Anything Other than "Lead" in Column E,Was Material Ever Previously Lead?],G4815,Table15[Customer-Owned Portion],O4815),Table15[Unique ID],0),0)))</f>
        <v/>
      </c>
      <c r="X4815"/>
    </row>
    <row r="4816" spans="2:24" x14ac:dyDescent="0.35">
      <c r="B4816" s="146"/>
      <c r="C4816" s="31"/>
      <c r="D4816" s="31"/>
      <c r="E4816" s="44"/>
      <c r="F4816" s="43"/>
      <c r="G4816" s="84"/>
      <c r="H4816" s="31"/>
      <c r="I4816" s="31"/>
      <c r="J4816" s="84"/>
      <c r="K4816" s="31"/>
      <c r="L4816" s="31"/>
      <c r="M4816" s="169"/>
      <c r="N4816" s="148"/>
      <c r="O4816" s="106"/>
      <c r="P4816" s="43"/>
      <c r="Q4816" s="31"/>
      <c r="R4816" s="84"/>
      <c r="S4816" s="31"/>
      <c r="T4816" s="31"/>
      <c r="U4816" s="169"/>
      <c r="V4816" s="150"/>
      <c r="W4816" s="141" t="str" cm="1">
        <f t="array" ref="W4816">IF(SUM(LEN(B4816:V4816))=0,"",IF(OR(OR(ISBLANK(F4816),SUM(LEN(C4816),LEN(D4816))=0),AND(NOT(E4816="Unknown"),ISBLANK(J4816)),AND(NOT(O4816="Unknown"),ISBLANK(R4816))),"Missing Information", INDEX(Table15[Entire Service Line Classification], MATCH(SUMIFS(Table15[Unique ID],Table15[System-Owned Portion],E4816,Table15[If Material Anything Other than "Lead" in Column E,Was Material Ever Previously Lead?],G4816,Table15[Customer-Owned Portion],O4816),Table15[Unique ID],0),0)))</f>
        <v/>
      </c>
      <c r="X4816"/>
    </row>
    <row r="4817" spans="2:24" x14ac:dyDescent="0.35">
      <c r="B4817" s="146"/>
      <c r="C4817" s="31"/>
      <c r="D4817" s="31"/>
      <c r="E4817" s="44"/>
      <c r="F4817" s="43"/>
      <c r="G4817" s="84"/>
      <c r="H4817" s="31"/>
      <c r="I4817" s="31"/>
      <c r="J4817" s="84"/>
      <c r="K4817" s="31"/>
      <c r="L4817" s="31"/>
      <c r="M4817" s="169"/>
      <c r="N4817" s="148"/>
      <c r="O4817" s="106"/>
      <c r="P4817" s="43"/>
      <c r="Q4817" s="31"/>
      <c r="R4817" s="84"/>
      <c r="S4817" s="31"/>
      <c r="T4817" s="31"/>
      <c r="U4817" s="169"/>
      <c r="V4817" s="150"/>
      <c r="W4817" s="141" t="str" cm="1">
        <f t="array" ref="W4817">IF(SUM(LEN(B4817:V4817))=0,"",IF(OR(OR(ISBLANK(F4817),SUM(LEN(C4817),LEN(D4817))=0),AND(NOT(E4817="Unknown"),ISBLANK(J4817)),AND(NOT(O4817="Unknown"),ISBLANK(R4817))),"Missing Information", INDEX(Table15[Entire Service Line Classification], MATCH(SUMIFS(Table15[Unique ID],Table15[System-Owned Portion],E4817,Table15[If Material Anything Other than "Lead" in Column E,Was Material Ever Previously Lead?],G4817,Table15[Customer-Owned Portion],O4817),Table15[Unique ID],0),0)))</f>
        <v/>
      </c>
      <c r="X4817"/>
    </row>
    <row r="4818" spans="2:24" x14ac:dyDescent="0.35">
      <c r="B4818" s="146"/>
      <c r="C4818" s="31"/>
      <c r="D4818" s="31"/>
      <c r="E4818" s="44"/>
      <c r="F4818" s="43"/>
      <c r="G4818" s="84"/>
      <c r="H4818" s="31"/>
      <c r="I4818" s="31"/>
      <c r="J4818" s="84"/>
      <c r="K4818" s="31"/>
      <c r="L4818" s="31"/>
      <c r="M4818" s="169"/>
      <c r="N4818" s="148"/>
      <c r="O4818" s="106"/>
      <c r="P4818" s="43"/>
      <c r="Q4818" s="31"/>
      <c r="R4818" s="84"/>
      <c r="S4818" s="31"/>
      <c r="T4818" s="31"/>
      <c r="U4818" s="169"/>
      <c r="V4818" s="150"/>
      <c r="W4818" s="141" t="str" cm="1">
        <f t="array" ref="W4818">IF(SUM(LEN(B4818:V4818))=0,"",IF(OR(OR(ISBLANK(F4818),SUM(LEN(C4818),LEN(D4818))=0),AND(NOT(E4818="Unknown"),ISBLANK(J4818)),AND(NOT(O4818="Unknown"),ISBLANK(R4818))),"Missing Information", INDEX(Table15[Entire Service Line Classification], MATCH(SUMIFS(Table15[Unique ID],Table15[System-Owned Portion],E4818,Table15[If Material Anything Other than "Lead" in Column E,Was Material Ever Previously Lead?],G4818,Table15[Customer-Owned Portion],O4818),Table15[Unique ID],0),0)))</f>
        <v/>
      </c>
      <c r="X4818"/>
    </row>
    <row r="4819" spans="2:24" x14ac:dyDescent="0.35">
      <c r="B4819" s="146"/>
      <c r="C4819" s="31"/>
      <c r="D4819" s="31"/>
      <c r="E4819" s="44"/>
      <c r="F4819" s="43"/>
      <c r="G4819" s="84"/>
      <c r="H4819" s="31"/>
      <c r="I4819" s="31"/>
      <c r="J4819" s="84"/>
      <c r="K4819" s="31"/>
      <c r="L4819" s="31"/>
      <c r="M4819" s="169"/>
      <c r="N4819" s="148"/>
      <c r="O4819" s="106"/>
      <c r="P4819" s="43"/>
      <c r="Q4819" s="31"/>
      <c r="R4819" s="84"/>
      <c r="S4819" s="31"/>
      <c r="T4819" s="31"/>
      <c r="U4819" s="169"/>
      <c r="V4819" s="150"/>
      <c r="W4819" s="141" t="str" cm="1">
        <f t="array" ref="W4819">IF(SUM(LEN(B4819:V4819))=0,"",IF(OR(OR(ISBLANK(F4819),SUM(LEN(C4819),LEN(D4819))=0),AND(NOT(E4819="Unknown"),ISBLANK(J4819)),AND(NOT(O4819="Unknown"),ISBLANK(R4819))),"Missing Information", INDEX(Table15[Entire Service Line Classification], MATCH(SUMIFS(Table15[Unique ID],Table15[System-Owned Portion],E4819,Table15[If Material Anything Other than "Lead" in Column E,Was Material Ever Previously Lead?],G4819,Table15[Customer-Owned Portion],O4819),Table15[Unique ID],0),0)))</f>
        <v/>
      </c>
      <c r="X4819"/>
    </row>
    <row r="4820" spans="2:24" x14ac:dyDescent="0.35">
      <c r="B4820" s="146"/>
      <c r="C4820" s="31"/>
      <c r="D4820" s="31"/>
      <c r="E4820" s="44"/>
      <c r="F4820" s="43"/>
      <c r="G4820" s="84"/>
      <c r="H4820" s="31"/>
      <c r="I4820" s="31"/>
      <c r="J4820" s="84"/>
      <c r="K4820" s="31"/>
      <c r="L4820" s="31"/>
      <c r="M4820" s="169"/>
      <c r="N4820" s="148"/>
      <c r="O4820" s="106"/>
      <c r="P4820" s="43"/>
      <c r="Q4820" s="31"/>
      <c r="R4820" s="84"/>
      <c r="S4820" s="31"/>
      <c r="T4820" s="31"/>
      <c r="U4820" s="169"/>
      <c r="V4820" s="150"/>
      <c r="W4820" s="141" t="str" cm="1">
        <f t="array" ref="W4820">IF(SUM(LEN(B4820:V4820))=0,"",IF(OR(OR(ISBLANK(F4820),SUM(LEN(C4820),LEN(D4820))=0),AND(NOT(E4820="Unknown"),ISBLANK(J4820)),AND(NOT(O4820="Unknown"),ISBLANK(R4820))),"Missing Information", INDEX(Table15[Entire Service Line Classification], MATCH(SUMIFS(Table15[Unique ID],Table15[System-Owned Portion],E4820,Table15[If Material Anything Other than "Lead" in Column E,Was Material Ever Previously Lead?],G4820,Table15[Customer-Owned Portion],O4820),Table15[Unique ID],0),0)))</f>
        <v/>
      </c>
      <c r="X4820"/>
    </row>
    <row r="4821" spans="2:24" x14ac:dyDescent="0.35">
      <c r="B4821" s="146"/>
      <c r="C4821" s="31"/>
      <c r="D4821" s="31"/>
      <c r="E4821" s="44"/>
      <c r="F4821" s="43"/>
      <c r="G4821" s="84"/>
      <c r="H4821" s="31"/>
      <c r="I4821" s="31"/>
      <c r="J4821" s="84"/>
      <c r="K4821" s="31"/>
      <c r="L4821" s="31"/>
      <c r="M4821" s="169"/>
      <c r="N4821" s="148"/>
      <c r="O4821" s="106"/>
      <c r="P4821" s="43"/>
      <c r="Q4821" s="31"/>
      <c r="R4821" s="84"/>
      <c r="S4821" s="31"/>
      <c r="T4821" s="31"/>
      <c r="U4821" s="169"/>
      <c r="V4821" s="150"/>
      <c r="W4821" s="141" t="str" cm="1">
        <f t="array" ref="W4821">IF(SUM(LEN(B4821:V4821))=0,"",IF(OR(OR(ISBLANK(F4821),SUM(LEN(C4821),LEN(D4821))=0),AND(NOT(E4821="Unknown"),ISBLANK(J4821)),AND(NOT(O4821="Unknown"),ISBLANK(R4821))),"Missing Information", INDEX(Table15[Entire Service Line Classification], MATCH(SUMIFS(Table15[Unique ID],Table15[System-Owned Portion],E4821,Table15[If Material Anything Other than "Lead" in Column E,Was Material Ever Previously Lead?],G4821,Table15[Customer-Owned Portion],O4821),Table15[Unique ID],0),0)))</f>
        <v/>
      </c>
      <c r="X4821"/>
    </row>
    <row r="4822" spans="2:24" x14ac:dyDescent="0.35">
      <c r="B4822" s="146"/>
      <c r="C4822" s="31"/>
      <c r="D4822" s="31"/>
      <c r="E4822" s="44"/>
      <c r="F4822" s="43"/>
      <c r="G4822" s="84"/>
      <c r="H4822" s="31"/>
      <c r="I4822" s="31"/>
      <c r="J4822" s="84"/>
      <c r="K4822" s="31"/>
      <c r="L4822" s="31"/>
      <c r="M4822" s="169"/>
      <c r="N4822" s="148"/>
      <c r="O4822" s="106"/>
      <c r="P4822" s="43"/>
      <c r="Q4822" s="31"/>
      <c r="R4822" s="84"/>
      <c r="S4822" s="31"/>
      <c r="T4822" s="31"/>
      <c r="U4822" s="169"/>
      <c r="V4822" s="150"/>
      <c r="W4822" s="141" t="str" cm="1">
        <f t="array" ref="W4822">IF(SUM(LEN(B4822:V4822))=0,"",IF(OR(OR(ISBLANK(F4822),SUM(LEN(C4822),LEN(D4822))=0),AND(NOT(E4822="Unknown"),ISBLANK(J4822)),AND(NOT(O4822="Unknown"),ISBLANK(R4822))),"Missing Information", INDEX(Table15[Entire Service Line Classification], MATCH(SUMIFS(Table15[Unique ID],Table15[System-Owned Portion],E4822,Table15[If Material Anything Other than "Lead" in Column E,Was Material Ever Previously Lead?],G4822,Table15[Customer-Owned Portion],O4822),Table15[Unique ID],0),0)))</f>
        <v/>
      </c>
      <c r="X4822"/>
    </row>
    <row r="4823" spans="2:24" x14ac:dyDescent="0.35">
      <c r="B4823" s="146"/>
      <c r="C4823" s="31"/>
      <c r="D4823" s="31"/>
      <c r="E4823" s="44"/>
      <c r="F4823" s="43"/>
      <c r="G4823" s="84"/>
      <c r="H4823" s="31"/>
      <c r="I4823" s="31"/>
      <c r="J4823" s="84"/>
      <c r="K4823" s="31"/>
      <c r="L4823" s="31"/>
      <c r="M4823" s="169"/>
      <c r="N4823" s="148"/>
      <c r="O4823" s="106"/>
      <c r="P4823" s="43"/>
      <c r="Q4823" s="31"/>
      <c r="R4823" s="84"/>
      <c r="S4823" s="31"/>
      <c r="T4823" s="31"/>
      <c r="U4823" s="169"/>
      <c r="V4823" s="150"/>
      <c r="W4823" s="141" t="str" cm="1">
        <f t="array" ref="W4823">IF(SUM(LEN(B4823:V4823))=0,"",IF(OR(OR(ISBLANK(F4823),SUM(LEN(C4823),LEN(D4823))=0),AND(NOT(E4823="Unknown"),ISBLANK(J4823)),AND(NOT(O4823="Unknown"),ISBLANK(R4823))),"Missing Information", INDEX(Table15[Entire Service Line Classification], MATCH(SUMIFS(Table15[Unique ID],Table15[System-Owned Portion],E4823,Table15[If Material Anything Other than "Lead" in Column E,Was Material Ever Previously Lead?],G4823,Table15[Customer-Owned Portion],O4823),Table15[Unique ID],0),0)))</f>
        <v/>
      </c>
      <c r="X4823"/>
    </row>
    <row r="4824" spans="2:24" x14ac:dyDescent="0.35">
      <c r="B4824" s="146"/>
      <c r="C4824" s="31"/>
      <c r="D4824" s="31"/>
      <c r="E4824" s="44"/>
      <c r="F4824" s="43"/>
      <c r="G4824" s="84"/>
      <c r="H4824" s="31"/>
      <c r="I4824" s="31"/>
      <c r="J4824" s="84"/>
      <c r="K4824" s="31"/>
      <c r="L4824" s="31"/>
      <c r="M4824" s="169"/>
      <c r="N4824" s="148"/>
      <c r="O4824" s="106"/>
      <c r="P4824" s="43"/>
      <c r="Q4824" s="31"/>
      <c r="R4824" s="84"/>
      <c r="S4824" s="31"/>
      <c r="T4824" s="31"/>
      <c r="U4824" s="169"/>
      <c r="V4824" s="150"/>
      <c r="W4824" s="141" t="str" cm="1">
        <f t="array" ref="W4824">IF(SUM(LEN(B4824:V4824))=0,"",IF(OR(OR(ISBLANK(F4824),SUM(LEN(C4824),LEN(D4824))=0),AND(NOT(E4824="Unknown"),ISBLANK(J4824)),AND(NOT(O4824="Unknown"),ISBLANK(R4824))),"Missing Information", INDEX(Table15[Entire Service Line Classification], MATCH(SUMIFS(Table15[Unique ID],Table15[System-Owned Portion],E4824,Table15[If Material Anything Other than "Lead" in Column E,Was Material Ever Previously Lead?],G4824,Table15[Customer-Owned Portion],O4824),Table15[Unique ID],0),0)))</f>
        <v/>
      </c>
      <c r="X4824"/>
    </row>
    <row r="4825" spans="2:24" x14ac:dyDescent="0.35">
      <c r="B4825" s="146"/>
      <c r="C4825" s="31"/>
      <c r="D4825" s="31"/>
      <c r="E4825" s="44"/>
      <c r="F4825" s="43"/>
      <c r="G4825" s="84"/>
      <c r="H4825" s="31"/>
      <c r="I4825" s="31"/>
      <c r="J4825" s="84"/>
      <c r="K4825" s="31"/>
      <c r="L4825" s="31"/>
      <c r="M4825" s="169"/>
      <c r="N4825" s="148"/>
      <c r="O4825" s="106"/>
      <c r="P4825" s="43"/>
      <c r="Q4825" s="31"/>
      <c r="R4825" s="84"/>
      <c r="S4825" s="31"/>
      <c r="T4825" s="31"/>
      <c r="U4825" s="169"/>
      <c r="V4825" s="150"/>
      <c r="W4825" s="141" t="str" cm="1">
        <f t="array" ref="W4825">IF(SUM(LEN(B4825:V4825))=0,"",IF(OR(OR(ISBLANK(F4825),SUM(LEN(C4825),LEN(D4825))=0),AND(NOT(E4825="Unknown"),ISBLANK(J4825)),AND(NOT(O4825="Unknown"),ISBLANK(R4825))),"Missing Information", INDEX(Table15[Entire Service Line Classification], MATCH(SUMIFS(Table15[Unique ID],Table15[System-Owned Portion],E4825,Table15[If Material Anything Other than "Lead" in Column E,Was Material Ever Previously Lead?],G4825,Table15[Customer-Owned Portion],O4825),Table15[Unique ID],0),0)))</f>
        <v/>
      </c>
      <c r="X4825"/>
    </row>
    <row r="4826" spans="2:24" x14ac:dyDescent="0.35">
      <c r="B4826" s="146"/>
      <c r="C4826" s="31"/>
      <c r="D4826" s="31"/>
      <c r="E4826" s="44"/>
      <c r="F4826" s="43"/>
      <c r="G4826" s="84"/>
      <c r="H4826" s="31"/>
      <c r="I4826" s="31"/>
      <c r="J4826" s="84"/>
      <c r="K4826" s="31"/>
      <c r="L4826" s="31"/>
      <c r="M4826" s="169"/>
      <c r="N4826" s="148"/>
      <c r="O4826" s="106"/>
      <c r="P4826" s="43"/>
      <c r="Q4826" s="31"/>
      <c r="R4826" s="84"/>
      <c r="S4826" s="31"/>
      <c r="T4826" s="31"/>
      <c r="U4826" s="169"/>
      <c r="V4826" s="150"/>
      <c r="W4826" s="141" t="str" cm="1">
        <f t="array" ref="W4826">IF(SUM(LEN(B4826:V4826))=0,"",IF(OR(OR(ISBLANK(F4826),SUM(LEN(C4826),LEN(D4826))=0),AND(NOT(E4826="Unknown"),ISBLANK(J4826)),AND(NOT(O4826="Unknown"),ISBLANK(R4826))),"Missing Information", INDEX(Table15[Entire Service Line Classification], MATCH(SUMIFS(Table15[Unique ID],Table15[System-Owned Portion],E4826,Table15[If Material Anything Other than "Lead" in Column E,Was Material Ever Previously Lead?],G4826,Table15[Customer-Owned Portion],O4826),Table15[Unique ID],0),0)))</f>
        <v/>
      </c>
      <c r="X4826"/>
    </row>
    <row r="4827" spans="2:24" x14ac:dyDescent="0.35">
      <c r="B4827" s="146"/>
      <c r="C4827" s="31"/>
      <c r="D4827" s="31"/>
      <c r="E4827" s="44"/>
      <c r="F4827" s="43"/>
      <c r="G4827" s="84"/>
      <c r="H4827" s="31"/>
      <c r="I4827" s="31"/>
      <c r="J4827" s="84"/>
      <c r="K4827" s="31"/>
      <c r="L4827" s="31"/>
      <c r="M4827" s="169"/>
      <c r="N4827" s="148"/>
      <c r="O4827" s="106"/>
      <c r="P4827" s="43"/>
      <c r="Q4827" s="31"/>
      <c r="R4827" s="84"/>
      <c r="S4827" s="31"/>
      <c r="T4827" s="31"/>
      <c r="U4827" s="169"/>
      <c r="V4827" s="150"/>
      <c r="W4827" s="141" t="str" cm="1">
        <f t="array" ref="W4827">IF(SUM(LEN(B4827:V4827))=0,"",IF(OR(OR(ISBLANK(F4827),SUM(LEN(C4827),LEN(D4827))=0),AND(NOT(E4827="Unknown"),ISBLANK(J4827)),AND(NOT(O4827="Unknown"),ISBLANK(R4827))),"Missing Information", INDEX(Table15[Entire Service Line Classification], MATCH(SUMIFS(Table15[Unique ID],Table15[System-Owned Portion],E4827,Table15[If Material Anything Other than "Lead" in Column E,Was Material Ever Previously Lead?],G4827,Table15[Customer-Owned Portion],O4827),Table15[Unique ID],0),0)))</f>
        <v/>
      </c>
      <c r="X4827"/>
    </row>
    <row r="4828" spans="2:24" x14ac:dyDescent="0.35">
      <c r="B4828" s="146"/>
      <c r="C4828" s="31"/>
      <c r="D4828" s="31"/>
      <c r="E4828" s="44"/>
      <c r="F4828" s="43"/>
      <c r="G4828" s="84"/>
      <c r="H4828" s="31"/>
      <c r="I4828" s="31"/>
      <c r="J4828" s="84"/>
      <c r="K4828" s="31"/>
      <c r="L4828" s="31"/>
      <c r="M4828" s="169"/>
      <c r="N4828" s="148"/>
      <c r="O4828" s="106"/>
      <c r="P4828" s="43"/>
      <c r="Q4828" s="31"/>
      <c r="R4828" s="84"/>
      <c r="S4828" s="31"/>
      <c r="T4828" s="31"/>
      <c r="U4828" s="169"/>
      <c r="V4828" s="150"/>
      <c r="W4828" s="141" t="str" cm="1">
        <f t="array" ref="W4828">IF(SUM(LEN(B4828:V4828))=0,"",IF(OR(OR(ISBLANK(F4828),SUM(LEN(C4828),LEN(D4828))=0),AND(NOT(E4828="Unknown"),ISBLANK(J4828)),AND(NOT(O4828="Unknown"),ISBLANK(R4828))),"Missing Information", INDEX(Table15[Entire Service Line Classification], MATCH(SUMIFS(Table15[Unique ID],Table15[System-Owned Portion],E4828,Table15[If Material Anything Other than "Lead" in Column E,Was Material Ever Previously Lead?],G4828,Table15[Customer-Owned Portion],O4828),Table15[Unique ID],0),0)))</f>
        <v/>
      </c>
      <c r="X4828"/>
    </row>
    <row r="4829" spans="2:24" x14ac:dyDescent="0.35">
      <c r="B4829" s="146"/>
      <c r="C4829" s="31"/>
      <c r="D4829" s="31"/>
      <c r="E4829" s="44"/>
      <c r="F4829" s="43"/>
      <c r="G4829" s="84"/>
      <c r="H4829" s="31"/>
      <c r="I4829" s="31"/>
      <c r="J4829" s="84"/>
      <c r="K4829" s="31"/>
      <c r="L4829" s="31"/>
      <c r="M4829" s="169"/>
      <c r="N4829" s="148"/>
      <c r="O4829" s="106"/>
      <c r="P4829" s="43"/>
      <c r="Q4829" s="31"/>
      <c r="R4829" s="84"/>
      <c r="S4829" s="31"/>
      <c r="T4829" s="31"/>
      <c r="U4829" s="169"/>
      <c r="V4829" s="150"/>
      <c r="W4829" s="141" t="str" cm="1">
        <f t="array" ref="W4829">IF(SUM(LEN(B4829:V4829))=0,"",IF(OR(OR(ISBLANK(F4829),SUM(LEN(C4829),LEN(D4829))=0),AND(NOT(E4829="Unknown"),ISBLANK(J4829)),AND(NOT(O4829="Unknown"),ISBLANK(R4829))),"Missing Information", INDEX(Table15[Entire Service Line Classification], MATCH(SUMIFS(Table15[Unique ID],Table15[System-Owned Portion],E4829,Table15[If Material Anything Other than "Lead" in Column E,Was Material Ever Previously Lead?],G4829,Table15[Customer-Owned Portion],O4829),Table15[Unique ID],0),0)))</f>
        <v/>
      </c>
      <c r="X4829"/>
    </row>
    <row r="4830" spans="2:24" x14ac:dyDescent="0.35">
      <c r="B4830" s="146"/>
      <c r="C4830" s="31"/>
      <c r="D4830" s="31"/>
      <c r="E4830" s="44"/>
      <c r="F4830" s="43"/>
      <c r="G4830" s="84"/>
      <c r="H4830" s="31"/>
      <c r="I4830" s="31"/>
      <c r="J4830" s="84"/>
      <c r="K4830" s="31"/>
      <c r="L4830" s="31"/>
      <c r="M4830" s="169"/>
      <c r="N4830" s="148"/>
      <c r="O4830" s="106"/>
      <c r="P4830" s="43"/>
      <c r="Q4830" s="31"/>
      <c r="R4830" s="84"/>
      <c r="S4830" s="31"/>
      <c r="T4830" s="31"/>
      <c r="U4830" s="169"/>
      <c r="V4830" s="150"/>
      <c r="W4830" s="141" t="str" cm="1">
        <f t="array" ref="W4830">IF(SUM(LEN(B4830:V4830))=0,"",IF(OR(OR(ISBLANK(F4830),SUM(LEN(C4830),LEN(D4830))=0),AND(NOT(E4830="Unknown"),ISBLANK(J4830)),AND(NOT(O4830="Unknown"),ISBLANK(R4830))),"Missing Information", INDEX(Table15[Entire Service Line Classification], MATCH(SUMIFS(Table15[Unique ID],Table15[System-Owned Portion],E4830,Table15[If Material Anything Other than "Lead" in Column E,Was Material Ever Previously Lead?],G4830,Table15[Customer-Owned Portion],O4830),Table15[Unique ID],0),0)))</f>
        <v/>
      </c>
      <c r="X4830"/>
    </row>
    <row r="4831" spans="2:24" x14ac:dyDescent="0.35">
      <c r="B4831" s="146"/>
      <c r="C4831" s="31"/>
      <c r="D4831" s="31"/>
      <c r="E4831" s="44"/>
      <c r="F4831" s="43"/>
      <c r="G4831" s="84"/>
      <c r="H4831" s="31"/>
      <c r="I4831" s="31"/>
      <c r="J4831" s="84"/>
      <c r="K4831" s="31"/>
      <c r="L4831" s="31"/>
      <c r="M4831" s="169"/>
      <c r="N4831" s="148"/>
      <c r="O4831" s="106"/>
      <c r="P4831" s="43"/>
      <c r="Q4831" s="31"/>
      <c r="R4831" s="84"/>
      <c r="S4831" s="31"/>
      <c r="T4831" s="31"/>
      <c r="U4831" s="169"/>
      <c r="V4831" s="150"/>
      <c r="W4831" s="141" t="str" cm="1">
        <f t="array" ref="W4831">IF(SUM(LEN(B4831:V4831))=0,"",IF(OR(OR(ISBLANK(F4831),SUM(LEN(C4831),LEN(D4831))=0),AND(NOT(E4831="Unknown"),ISBLANK(J4831)),AND(NOT(O4831="Unknown"),ISBLANK(R4831))),"Missing Information", INDEX(Table15[Entire Service Line Classification], MATCH(SUMIFS(Table15[Unique ID],Table15[System-Owned Portion],E4831,Table15[If Material Anything Other than "Lead" in Column E,Was Material Ever Previously Lead?],G4831,Table15[Customer-Owned Portion],O4831),Table15[Unique ID],0),0)))</f>
        <v/>
      </c>
      <c r="X4831"/>
    </row>
    <row r="4832" spans="2:24" x14ac:dyDescent="0.35">
      <c r="B4832" s="146"/>
      <c r="C4832" s="31"/>
      <c r="D4832" s="31"/>
      <c r="E4832" s="44"/>
      <c r="F4832" s="43"/>
      <c r="G4832" s="84"/>
      <c r="H4832" s="31"/>
      <c r="I4832" s="31"/>
      <c r="J4832" s="84"/>
      <c r="K4832" s="31"/>
      <c r="L4832" s="31"/>
      <c r="M4832" s="169"/>
      <c r="N4832" s="148"/>
      <c r="O4832" s="106"/>
      <c r="P4832" s="43"/>
      <c r="Q4832" s="31"/>
      <c r="R4832" s="84"/>
      <c r="S4832" s="31"/>
      <c r="T4832" s="31"/>
      <c r="U4832" s="169"/>
      <c r="V4832" s="150"/>
      <c r="W4832" s="141" t="str" cm="1">
        <f t="array" ref="W4832">IF(SUM(LEN(B4832:V4832))=0,"",IF(OR(OR(ISBLANK(F4832),SUM(LEN(C4832),LEN(D4832))=0),AND(NOT(E4832="Unknown"),ISBLANK(J4832)),AND(NOT(O4832="Unknown"),ISBLANK(R4832))),"Missing Information", INDEX(Table15[Entire Service Line Classification], MATCH(SUMIFS(Table15[Unique ID],Table15[System-Owned Portion],E4832,Table15[If Material Anything Other than "Lead" in Column E,Was Material Ever Previously Lead?],G4832,Table15[Customer-Owned Portion],O4832),Table15[Unique ID],0),0)))</f>
        <v/>
      </c>
      <c r="X4832"/>
    </row>
    <row r="4833" spans="2:24" x14ac:dyDescent="0.35">
      <c r="B4833" s="146"/>
      <c r="C4833" s="31"/>
      <c r="D4833" s="31"/>
      <c r="E4833" s="44"/>
      <c r="F4833" s="43"/>
      <c r="G4833" s="84"/>
      <c r="H4833" s="31"/>
      <c r="I4833" s="31"/>
      <c r="J4833" s="84"/>
      <c r="K4833" s="31"/>
      <c r="L4833" s="31"/>
      <c r="M4833" s="169"/>
      <c r="N4833" s="148"/>
      <c r="O4833" s="106"/>
      <c r="P4833" s="43"/>
      <c r="Q4833" s="31"/>
      <c r="R4833" s="84"/>
      <c r="S4833" s="31"/>
      <c r="T4833" s="31"/>
      <c r="U4833" s="169"/>
      <c r="V4833" s="150"/>
      <c r="W4833" s="141" t="str" cm="1">
        <f t="array" ref="W4833">IF(SUM(LEN(B4833:V4833))=0,"",IF(OR(OR(ISBLANK(F4833),SUM(LEN(C4833),LEN(D4833))=0),AND(NOT(E4833="Unknown"),ISBLANK(J4833)),AND(NOT(O4833="Unknown"),ISBLANK(R4833))),"Missing Information", INDEX(Table15[Entire Service Line Classification], MATCH(SUMIFS(Table15[Unique ID],Table15[System-Owned Portion],E4833,Table15[If Material Anything Other than "Lead" in Column E,Was Material Ever Previously Lead?],G4833,Table15[Customer-Owned Portion],O4833),Table15[Unique ID],0),0)))</f>
        <v/>
      </c>
      <c r="X4833"/>
    </row>
    <row r="4834" spans="2:24" x14ac:dyDescent="0.35">
      <c r="B4834" s="146"/>
      <c r="C4834" s="31"/>
      <c r="D4834" s="31"/>
      <c r="E4834" s="44"/>
      <c r="F4834" s="43"/>
      <c r="G4834" s="84"/>
      <c r="H4834" s="31"/>
      <c r="I4834" s="31"/>
      <c r="J4834" s="84"/>
      <c r="K4834" s="31"/>
      <c r="L4834" s="31"/>
      <c r="M4834" s="169"/>
      <c r="N4834" s="148"/>
      <c r="O4834" s="106"/>
      <c r="P4834" s="43"/>
      <c r="Q4834" s="31"/>
      <c r="R4834" s="84"/>
      <c r="S4834" s="31"/>
      <c r="T4834" s="31"/>
      <c r="U4834" s="169"/>
      <c r="V4834" s="150"/>
      <c r="W4834" s="141" t="str" cm="1">
        <f t="array" ref="W4834">IF(SUM(LEN(B4834:V4834))=0,"",IF(OR(OR(ISBLANK(F4834),SUM(LEN(C4834),LEN(D4834))=0),AND(NOT(E4834="Unknown"),ISBLANK(J4834)),AND(NOT(O4834="Unknown"),ISBLANK(R4834))),"Missing Information", INDEX(Table15[Entire Service Line Classification], MATCH(SUMIFS(Table15[Unique ID],Table15[System-Owned Portion],E4834,Table15[If Material Anything Other than "Lead" in Column E,Was Material Ever Previously Lead?],G4834,Table15[Customer-Owned Portion],O4834),Table15[Unique ID],0),0)))</f>
        <v/>
      </c>
      <c r="X4834"/>
    </row>
    <row r="4835" spans="2:24" x14ac:dyDescent="0.35">
      <c r="B4835" s="146"/>
      <c r="C4835" s="31"/>
      <c r="D4835" s="31"/>
      <c r="E4835" s="44"/>
      <c r="F4835" s="43"/>
      <c r="G4835" s="84"/>
      <c r="H4835" s="31"/>
      <c r="I4835" s="31"/>
      <c r="J4835" s="84"/>
      <c r="K4835" s="31"/>
      <c r="L4835" s="31"/>
      <c r="M4835" s="169"/>
      <c r="N4835" s="148"/>
      <c r="O4835" s="106"/>
      <c r="P4835" s="43"/>
      <c r="Q4835" s="31"/>
      <c r="R4835" s="84"/>
      <c r="S4835" s="31"/>
      <c r="T4835" s="31"/>
      <c r="U4835" s="169"/>
      <c r="V4835" s="150"/>
      <c r="W4835" s="141" t="str" cm="1">
        <f t="array" ref="W4835">IF(SUM(LEN(B4835:V4835))=0,"",IF(OR(OR(ISBLANK(F4835),SUM(LEN(C4835),LEN(D4835))=0),AND(NOT(E4835="Unknown"),ISBLANK(J4835)),AND(NOT(O4835="Unknown"),ISBLANK(R4835))),"Missing Information", INDEX(Table15[Entire Service Line Classification], MATCH(SUMIFS(Table15[Unique ID],Table15[System-Owned Portion],E4835,Table15[If Material Anything Other than "Lead" in Column E,Was Material Ever Previously Lead?],G4835,Table15[Customer-Owned Portion],O4835),Table15[Unique ID],0),0)))</f>
        <v/>
      </c>
      <c r="X4835"/>
    </row>
    <row r="4836" spans="2:24" x14ac:dyDescent="0.35">
      <c r="B4836" s="146"/>
      <c r="C4836" s="31"/>
      <c r="D4836" s="31"/>
      <c r="E4836" s="44"/>
      <c r="F4836" s="43"/>
      <c r="G4836" s="84"/>
      <c r="H4836" s="31"/>
      <c r="I4836" s="31"/>
      <c r="J4836" s="84"/>
      <c r="K4836" s="31"/>
      <c r="L4836" s="31"/>
      <c r="M4836" s="169"/>
      <c r="N4836" s="148"/>
      <c r="O4836" s="106"/>
      <c r="P4836" s="43"/>
      <c r="Q4836" s="31"/>
      <c r="R4836" s="84"/>
      <c r="S4836" s="31"/>
      <c r="T4836" s="31"/>
      <c r="U4836" s="169"/>
      <c r="V4836" s="150"/>
      <c r="W4836" s="141" t="str" cm="1">
        <f t="array" ref="W4836">IF(SUM(LEN(B4836:V4836))=0,"",IF(OR(OR(ISBLANK(F4836),SUM(LEN(C4836),LEN(D4836))=0),AND(NOT(E4836="Unknown"),ISBLANK(J4836)),AND(NOT(O4836="Unknown"),ISBLANK(R4836))),"Missing Information", INDEX(Table15[Entire Service Line Classification], MATCH(SUMIFS(Table15[Unique ID],Table15[System-Owned Portion],E4836,Table15[If Material Anything Other than "Lead" in Column E,Was Material Ever Previously Lead?],G4836,Table15[Customer-Owned Portion],O4836),Table15[Unique ID],0),0)))</f>
        <v/>
      </c>
      <c r="X4836"/>
    </row>
    <row r="4837" spans="2:24" x14ac:dyDescent="0.35">
      <c r="B4837" s="146"/>
      <c r="C4837" s="31"/>
      <c r="D4837" s="31"/>
      <c r="E4837" s="44"/>
      <c r="F4837" s="43"/>
      <c r="G4837" s="84"/>
      <c r="H4837" s="31"/>
      <c r="I4837" s="31"/>
      <c r="J4837" s="84"/>
      <c r="K4837" s="31"/>
      <c r="L4837" s="31"/>
      <c r="M4837" s="169"/>
      <c r="N4837" s="148"/>
      <c r="O4837" s="106"/>
      <c r="P4837" s="43"/>
      <c r="Q4837" s="31"/>
      <c r="R4837" s="84"/>
      <c r="S4837" s="31"/>
      <c r="T4837" s="31"/>
      <c r="U4837" s="169"/>
      <c r="V4837" s="150"/>
      <c r="W4837" s="141" t="str" cm="1">
        <f t="array" ref="W4837">IF(SUM(LEN(B4837:V4837))=0,"",IF(OR(OR(ISBLANK(F4837),SUM(LEN(C4837),LEN(D4837))=0),AND(NOT(E4837="Unknown"),ISBLANK(J4837)),AND(NOT(O4837="Unknown"),ISBLANK(R4837))),"Missing Information", INDEX(Table15[Entire Service Line Classification], MATCH(SUMIFS(Table15[Unique ID],Table15[System-Owned Portion],E4837,Table15[If Material Anything Other than "Lead" in Column E,Was Material Ever Previously Lead?],G4837,Table15[Customer-Owned Portion],O4837),Table15[Unique ID],0),0)))</f>
        <v/>
      </c>
      <c r="X4837"/>
    </row>
    <row r="4838" spans="2:24" x14ac:dyDescent="0.35">
      <c r="B4838" s="146"/>
      <c r="C4838" s="31"/>
      <c r="D4838" s="31"/>
      <c r="E4838" s="44"/>
      <c r="F4838" s="43"/>
      <c r="G4838" s="84"/>
      <c r="H4838" s="31"/>
      <c r="I4838" s="31"/>
      <c r="J4838" s="84"/>
      <c r="K4838" s="31"/>
      <c r="L4838" s="31"/>
      <c r="M4838" s="169"/>
      <c r="N4838" s="148"/>
      <c r="O4838" s="106"/>
      <c r="P4838" s="43"/>
      <c r="Q4838" s="31"/>
      <c r="R4838" s="84"/>
      <c r="S4838" s="31"/>
      <c r="T4838" s="31"/>
      <c r="U4838" s="169"/>
      <c r="V4838" s="150"/>
      <c r="W4838" s="141" t="str" cm="1">
        <f t="array" ref="W4838">IF(SUM(LEN(B4838:V4838))=0,"",IF(OR(OR(ISBLANK(F4838),SUM(LEN(C4838),LEN(D4838))=0),AND(NOT(E4838="Unknown"),ISBLANK(J4838)),AND(NOT(O4838="Unknown"),ISBLANK(R4838))),"Missing Information", INDEX(Table15[Entire Service Line Classification], MATCH(SUMIFS(Table15[Unique ID],Table15[System-Owned Portion],E4838,Table15[If Material Anything Other than "Lead" in Column E,Was Material Ever Previously Lead?],G4838,Table15[Customer-Owned Portion],O4838),Table15[Unique ID],0),0)))</f>
        <v/>
      </c>
      <c r="X4838"/>
    </row>
    <row r="4839" spans="2:24" x14ac:dyDescent="0.35">
      <c r="B4839" s="146"/>
      <c r="C4839" s="31"/>
      <c r="D4839" s="31"/>
      <c r="E4839" s="44"/>
      <c r="F4839" s="43"/>
      <c r="G4839" s="84"/>
      <c r="H4839" s="31"/>
      <c r="I4839" s="31"/>
      <c r="J4839" s="84"/>
      <c r="K4839" s="31"/>
      <c r="L4839" s="31"/>
      <c r="M4839" s="169"/>
      <c r="N4839" s="148"/>
      <c r="O4839" s="106"/>
      <c r="P4839" s="43"/>
      <c r="Q4839" s="31"/>
      <c r="R4839" s="84"/>
      <c r="S4839" s="31"/>
      <c r="T4839" s="31"/>
      <c r="U4839" s="169"/>
      <c r="V4839" s="150"/>
      <c r="W4839" s="141" t="str" cm="1">
        <f t="array" ref="W4839">IF(SUM(LEN(B4839:V4839))=0,"",IF(OR(OR(ISBLANK(F4839),SUM(LEN(C4839),LEN(D4839))=0),AND(NOT(E4839="Unknown"),ISBLANK(J4839)),AND(NOT(O4839="Unknown"),ISBLANK(R4839))),"Missing Information", INDEX(Table15[Entire Service Line Classification], MATCH(SUMIFS(Table15[Unique ID],Table15[System-Owned Portion],E4839,Table15[If Material Anything Other than "Lead" in Column E,Was Material Ever Previously Lead?],G4839,Table15[Customer-Owned Portion],O4839),Table15[Unique ID],0),0)))</f>
        <v/>
      </c>
      <c r="X4839"/>
    </row>
    <row r="4840" spans="2:24" x14ac:dyDescent="0.35">
      <c r="B4840" s="146"/>
      <c r="C4840" s="31"/>
      <c r="D4840" s="31"/>
      <c r="E4840" s="44"/>
      <c r="F4840" s="43"/>
      <c r="G4840" s="84"/>
      <c r="H4840" s="31"/>
      <c r="I4840" s="31"/>
      <c r="J4840" s="84"/>
      <c r="K4840" s="31"/>
      <c r="L4840" s="31"/>
      <c r="M4840" s="169"/>
      <c r="N4840" s="148"/>
      <c r="O4840" s="106"/>
      <c r="P4840" s="43"/>
      <c r="Q4840" s="31"/>
      <c r="R4840" s="84"/>
      <c r="S4840" s="31"/>
      <c r="T4840" s="31"/>
      <c r="U4840" s="169"/>
      <c r="V4840" s="150"/>
      <c r="W4840" s="141" t="str" cm="1">
        <f t="array" ref="W4840">IF(SUM(LEN(B4840:V4840))=0,"",IF(OR(OR(ISBLANK(F4840),SUM(LEN(C4840),LEN(D4840))=0),AND(NOT(E4840="Unknown"),ISBLANK(J4840)),AND(NOT(O4840="Unknown"),ISBLANK(R4840))),"Missing Information", INDEX(Table15[Entire Service Line Classification], MATCH(SUMIFS(Table15[Unique ID],Table15[System-Owned Portion],E4840,Table15[If Material Anything Other than "Lead" in Column E,Was Material Ever Previously Lead?],G4840,Table15[Customer-Owned Portion],O4840),Table15[Unique ID],0),0)))</f>
        <v/>
      </c>
      <c r="X4840"/>
    </row>
    <row r="4841" spans="2:24" x14ac:dyDescent="0.35">
      <c r="B4841" s="146"/>
      <c r="C4841" s="31"/>
      <c r="D4841" s="31"/>
      <c r="E4841" s="44"/>
      <c r="F4841" s="43"/>
      <c r="G4841" s="84"/>
      <c r="H4841" s="31"/>
      <c r="I4841" s="31"/>
      <c r="J4841" s="84"/>
      <c r="K4841" s="31"/>
      <c r="L4841" s="31"/>
      <c r="M4841" s="169"/>
      <c r="N4841" s="148"/>
      <c r="O4841" s="106"/>
      <c r="P4841" s="43"/>
      <c r="Q4841" s="31"/>
      <c r="R4841" s="84"/>
      <c r="S4841" s="31"/>
      <c r="T4841" s="31"/>
      <c r="U4841" s="169"/>
      <c r="V4841" s="150"/>
      <c r="W4841" s="141" t="str" cm="1">
        <f t="array" ref="W4841">IF(SUM(LEN(B4841:V4841))=0,"",IF(OR(OR(ISBLANK(F4841),SUM(LEN(C4841),LEN(D4841))=0),AND(NOT(E4841="Unknown"),ISBLANK(J4841)),AND(NOT(O4841="Unknown"),ISBLANK(R4841))),"Missing Information", INDEX(Table15[Entire Service Line Classification], MATCH(SUMIFS(Table15[Unique ID],Table15[System-Owned Portion],E4841,Table15[If Material Anything Other than "Lead" in Column E,Was Material Ever Previously Lead?],G4841,Table15[Customer-Owned Portion],O4841),Table15[Unique ID],0),0)))</f>
        <v/>
      </c>
      <c r="X4841"/>
    </row>
    <row r="4842" spans="2:24" x14ac:dyDescent="0.35">
      <c r="B4842" s="146"/>
      <c r="C4842" s="31"/>
      <c r="D4842" s="31"/>
      <c r="E4842" s="44"/>
      <c r="F4842" s="43"/>
      <c r="G4842" s="84"/>
      <c r="H4842" s="31"/>
      <c r="I4842" s="31"/>
      <c r="J4842" s="84"/>
      <c r="K4842" s="31"/>
      <c r="L4842" s="31"/>
      <c r="M4842" s="169"/>
      <c r="N4842" s="148"/>
      <c r="O4842" s="106"/>
      <c r="P4842" s="43"/>
      <c r="Q4842" s="31"/>
      <c r="R4842" s="84"/>
      <c r="S4842" s="31"/>
      <c r="T4842" s="31"/>
      <c r="U4842" s="169"/>
      <c r="V4842" s="150"/>
      <c r="W4842" s="141" t="str" cm="1">
        <f t="array" ref="W4842">IF(SUM(LEN(B4842:V4842))=0,"",IF(OR(OR(ISBLANK(F4842),SUM(LEN(C4842),LEN(D4842))=0),AND(NOT(E4842="Unknown"),ISBLANK(J4842)),AND(NOT(O4842="Unknown"),ISBLANK(R4842))),"Missing Information", INDEX(Table15[Entire Service Line Classification], MATCH(SUMIFS(Table15[Unique ID],Table15[System-Owned Portion],E4842,Table15[If Material Anything Other than "Lead" in Column E,Was Material Ever Previously Lead?],G4842,Table15[Customer-Owned Portion],O4842),Table15[Unique ID],0),0)))</f>
        <v/>
      </c>
      <c r="X4842"/>
    </row>
    <row r="4843" spans="2:24" x14ac:dyDescent="0.35">
      <c r="B4843" s="146"/>
      <c r="C4843" s="31"/>
      <c r="D4843" s="31"/>
      <c r="E4843" s="44"/>
      <c r="F4843" s="43"/>
      <c r="G4843" s="84"/>
      <c r="H4843" s="31"/>
      <c r="I4843" s="31"/>
      <c r="J4843" s="84"/>
      <c r="K4843" s="31"/>
      <c r="L4843" s="31"/>
      <c r="M4843" s="169"/>
      <c r="N4843" s="148"/>
      <c r="O4843" s="106"/>
      <c r="P4843" s="43"/>
      <c r="Q4843" s="31"/>
      <c r="R4843" s="84"/>
      <c r="S4843" s="31"/>
      <c r="T4843" s="31"/>
      <c r="U4843" s="169"/>
      <c r="V4843" s="150"/>
      <c r="W4843" s="141" t="str" cm="1">
        <f t="array" ref="W4843">IF(SUM(LEN(B4843:V4843))=0,"",IF(OR(OR(ISBLANK(F4843),SUM(LEN(C4843),LEN(D4843))=0),AND(NOT(E4843="Unknown"),ISBLANK(J4843)),AND(NOT(O4843="Unknown"),ISBLANK(R4843))),"Missing Information", INDEX(Table15[Entire Service Line Classification], MATCH(SUMIFS(Table15[Unique ID],Table15[System-Owned Portion],E4843,Table15[If Material Anything Other than "Lead" in Column E,Was Material Ever Previously Lead?],G4843,Table15[Customer-Owned Portion],O4843),Table15[Unique ID],0),0)))</f>
        <v/>
      </c>
      <c r="X4843"/>
    </row>
    <row r="4844" spans="2:24" x14ac:dyDescent="0.35">
      <c r="B4844" s="146"/>
      <c r="C4844" s="31"/>
      <c r="D4844" s="31"/>
      <c r="E4844" s="44"/>
      <c r="F4844" s="43"/>
      <c r="G4844" s="84"/>
      <c r="H4844" s="31"/>
      <c r="I4844" s="31"/>
      <c r="J4844" s="84"/>
      <c r="K4844" s="31"/>
      <c r="L4844" s="31"/>
      <c r="M4844" s="169"/>
      <c r="N4844" s="148"/>
      <c r="O4844" s="106"/>
      <c r="P4844" s="43"/>
      <c r="Q4844" s="31"/>
      <c r="R4844" s="84"/>
      <c r="S4844" s="31"/>
      <c r="T4844" s="31"/>
      <c r="U4844" s="169"/>
      <c r="V4844" s="150"/>
      <c r="W4844" s="141" t="str" cm="1">
        <f t="array" ref="W4844">IF(SUM(LEN(B4844:V4844))=0,"",IF(OR(OR(ISBLANK(F4844),SUM(LEN(C4844),LEN(D4844))=0),AND(NOT(E4844="Unknown"),ISBLANK(J4844)),AND(NOT(O4844="Unknown"),ISBLANK(R4844))),"Missing Information", INDEX(Table15[Entire Service Line Classification], MATCH(SUMIFS(Table15[Unique ID],Table15[System-Owned Portion],E4844,Table15[If Material Anything Other than "Lead" in Column E,Was Material Ever Previously Lead?],G4844,Table15[Customer-Owned Portion],O4844),Table15[Unique ID],0),0)))</f>
        <v/>
      </c>
      <c r="X4844"/>
    </row>
    <row r="4845" spans="2:24" x14ac:dyDescent="0.35">
      <c r="B4845" s="146"/>
      <c r="C4845" s="31"/>
      <c r="D4845" s="31"/>
      <c r="E4845" s="44"/>
      <c r="F4845" s="43"/>
      <c r="G4845" s="84"/>
      <c r="H4845" s="31"/>
      <c r="I4845" s="31"/>
      <c r="J4845" s="84"/>
      <c r="K4845" s="31"/>
      <c r="L4845" s="31"/>
      <c r="M4845" s="169"/>
      <c r="N4845" s="148"/>
      <c r="O4845" s="106"/>
      <c r="P4845" s="43"/>
      <c r="Q4845" s="31"/>
      <c r="R4845" s="84"/>
      <c r="S4845" s="31"/>
      <c r="T4845" s="31"/>
      <c r="U4845" s="169"/>
      <c r="V4845" s="150"/>
      <c r="W4845" s="141" t="str" cm="1">
        <f t="array" ref="W4845">IF(SUM(LEN(B4845:V4845))=0,"",IF(OR(OR(ISBLANK(F4845),SUM(LEN(C4845),LEN(D4845))=0),AND(NOT(E4845="Unknown"),ISBLANK(J4845)),AND(NOT(O4845="Unknown"),ISBLANK(R4845))),"Missing Information", INDEX(Table15[Entire Service Line Classification], MATCH(SUMIFS(Table15[Unique ID],Table15[System-Owned Portion],E4845,Table15[If Material Anything Other than "Lead" in Column E,Was Material Ever Previously Lead?],G4845,Table15[Customer-Owned Portion],O4845),Table15[Unique ID],0),0)))</f>
        <v/>
      </c>
      <c r="X4845"/>
    </row>
    <row r="4846" spans="2:24" x14ac:dyDescent="0.35">
      <c r="B4846" s="146"/>
      <c r="C4846" s="31"/>
      <c r="D4846" s="31"/>
      <c r="E4846" s="44"/>
      <c r="F4846" s="43"/>
      <c r="G4846" s="84"/>
      <c r="H4846" s="31"/>
      <c r="I4846" s="31"/>
      <c r="J4846" s="84"/>
      <c r="K4846" s="31"/>
      <c r="L4846" s="31"/>
      <c r="M4846" s="169"/>
      <c r="N4846" s="148"/>
      <c r="O4846" s="106"/>
      <c r="P4846" s="43"/>
      <c r="Q4846" s="31"/>
      <c r="R4846" s="84"/>
      <c r="S4846" s="31"/>
      <c r="T4846" s="31"/>
      <c r="U4846" s="169"/>
      <c r="V4846" s="150"/>
      <c r="W4846" s="141" t="str" cm="1">
        <f t="array" ref="W4846">IF(SUM(LEN(B4846:V4846))=0,"",IF(OR(OR(ISBLANK(F4846),SUM(LEN(C4846),LEN(D4846))=0),AND(NOT(E4846="Unknown"),ISBLANK(J4846)),AND(NOT(O4846="Unknown"),ISBLANK(R4846))),"Missing Information", INDEX(Table15[Entire Service Line Classification], MATCH(SUMIFS(Table15[Unique ID],Table15[System-Owned Portion],E4846,Table15[If Material Anything Other than "Lead" in Column E,Was Material Ever Previously Lead?],G4846,Table15[Customer-Owned Portion],O4846),Table15[Unique ID],0),0)))</f>
        <v/>
      </c>
      <c r="X4846"/>
    </row>
    <row r="4847" spans="2:24" x14ac:dyDescent="0.35">
      <c r="B4847" s="146"/>
      <c r="C4847" s="31"/>
      <c r="D4847" s="31"/>
      <c r="E4847" s="44"/>
      <c r="F4847" s="43"/>
      <c r="G4847" s="84"/>
      <c r="H4847" s="31"/>
      <c r="I4847" s="31"/>
      <c r="J4847" s="84"/>
      <c r="K4847" s="31"/>
      <c r="L4847" s="31"/>
      <c r="M4847" s="169"/>
      <c r="N4847" s="148"/>
      <c r="O4847" s="106"/>
      <c r="P4847" s="43"/>
      <c r="Q4847" s="31"/>
      <c r="R4847" s="84"/>
      <c r="S4847" s="31"/>
      <c r="T4847" s="31"/>
      <c r="U4847" s="169"/>
      <c r="V4847" s="150"/>
      <c r="W4847" s="141" t="str" cm="1">
        <f t="array" ref="W4847">IF(SUM(LEN(B4847:V4847))=0,"",IF(OR(OR(ISBLANK(F4847),SUM(LEN(C4847),LEN(D4847))=0),AND(NOT(E4847="Unknown"),ISBLANK(J4847)),AND(NOT(O4847="Unknown"),ISBLANK(R4847))),"Missing Information", INDEX(Table15[Entire Service Line Classification], MATCH(SUMIFS(Table15[Unique ID],Table15[System-Owned Portion],E4847,Table15[If Material Anything Other than "Lead" in Column E,Was Material Ever Previously Lead?],G4847,Table15[Customer-Owned Portion],O4847),Table15[Unique ID],0),0)))</f>
        <v/>
      </c>
      <c r="X4847"/>
    </row>
    <row r="4848" spans="2:24" x14ac:dyDescent="0.35">
      <c r="B4848" s="146"/>
      <c r="C4848" s="31"/>
      <c r="D4848" s="31"/>
      <c r="E4848" s="44"/>
      <c r="F4848" s="43"/>
      <c r="G4848" s="84"/>
      <c r="H4848" s="31"/>
      <c r="I4848" s="31"/>
      <c r="J4848" s="84"/>
      <c r="K4848" s="31"/>
      <c r="L4848" s="31"/>
      <c r="M4848" s="169"/>
      <c r="N4848" s="148"/>
      <c r="O4848" s="106"/>
      <c r="P4848" s="43"/>
      <c r="Q4848" s="31"/>
      <c r="R4848" s="84"/>
      <c r="S4848" s="31"/>
      <c r="T4848" s="31"/>
      <c r="U4848" s="169"/>
      <c r="V4848" s="150"/>
      <c r="W4848" s="141" t="str" cm="1">
        <f t="array" ref="W4848">IF(SUM(LEN(B4848:V4848))=0,"",IF(OR(OR(ISBLANK(F4848),SUM(LEN(C4848),LEN(D4848))=0),AND(NOT(E4848="Unknown"),ISBLANK(J4848)),AND(NOT(O4848="Unknown"),ISBLANK(R4848))),"Missing Information", INDEX(Table15[Entire Service Line Classification], MATCH(SUMIFS(Table15[Unique ID],Table15[System-Owned Portion],E4848,Table15[If Material Anything Other than "Lead" in Column E,Was Material Ever Previously Lead?],G4848,Table15[Customer-Owned Portion],O4848),Table15[Unique ID],0),0)))</f>
        <v/>
      </c>
      <c r="X4848"/>
    </row>
    <row r="4849" spans="2:24" x14ac:dyDescent="0.35">
      <c r="B4849" s="146"/>
      <c r="C4849" s="31"/>
      <c r="D4849" s="31"/>
      <c r="E4849" s="44"/>
      <c r="F4849" s="43"/>
      <c r="G4849" s="84"/>
      <c r="H4849" s="31"/>
      <c r="I4849" s="31"/>
      <c r="J4849" s="84"/>
      <c r="K4849" s="31"/>
      <c r="L4849" s="31"/>
      <c r="M4849" s="169"/>
      <c r="N4849" s="148"/>
      <c r="O4849" s="106"/>
      <c r="P4849" s="43"/>
      <c r="Q4849" s="31"/>
      <c r="R4849" s="84"/>
      <c r="S4849" s="31"/>
      <c r="T4849" s="31"/>
      <c r="U4849" s="169"/>
      <c r="V4849" s="150"/>
      <c r="W4849" s="141" t="str" cm="1">
        <f t="array" ref="W4849">IF(SUM(LEN(B4849:V4849))=0,"",IF(OR(OR(ISBLANK(F4849),SUM(LEN(C4849),LEN(D4849))=0),AND(NOT(E4849="Unknown"),ISBLANK(J4849)),AND(NOT(O4849="Unknown"),ISBLANK(R4849))),"Missing Information", INDEX(Table15[Entire Service Line Classification], MATCH(SUMIFS(Table15[Unique ID],Table15[System-Owned Portion],E4849,Table15[If Material Anything Other than "Lead" in Column E,Was Material Ever Previously Lead?],G4849,Table15[Customer-Owned Portion],O4849),Table15[Unique ID],0),0)))</f>
        <v/>
      </c>
      <c r="X4849"/>
    </row>
    <row r="4850" spans="2:24" x14ac:dyDescent="0.35">
      <c r="B4850" s="146"/>
      <c r="C4850" s="31"/>
      <c r="D4850" s="31"/>
      <c r="E4850" s="44"/>
      <c r="F4850" s="43"/>
      <c r="G4850" s="84"/>
      <c r="H4850" s="31"/>
      <c r="I4850" s="31"/>
      <c r="J4850" s="84"/>
      <c r="K4850" s="31"/>
      <c r="L4850" s="31"/>
      <c r="M4850" s="169"/>
      <c r="N4850" s="148"/>
      <c r="O4850" s="106"/>
      <c r="P4850" s="43"/>
      <c r="Q4850" s="31"/>
      <c r="R4850" s="84"/>
      <c r="S4850" s="31"/>
      <c r="T4850" s="31"/>
      <c r="U4850" s="169"/>
      <c r="V4850" s="150"/>
      <c r="W4850" s="141" t="str" cm="1">
        <f t="array" ref="W4850">IF(SUM(LEN(B4850:V4850))=0,"",IF(OR(OR(ISBLANK(F4850),SUM(LEN(C4850),LEN(D4850))=0),AND(NOT(E4850="Unknown"),ISBLANK(J4850)),AND(NOT(O4850="Unknown"),ISBLANK(R4850))),"Missing Information", INDEX(Table15[Entire Service Line Classification], MATCH(SUMIFS(Table15[Unique ID],Table15[System-Owned Portion],E4850,Table15[If Material Anything Other than "Lead" in Column E,Was Material Ever Previously Lead?],G4850,Table15[Customer-Owned Portion],O4850),Table15[Unique ID],0),0)))</f>
        <v/>
      </c>
      <c r="X4850"/>
    </row>
    <row r="4851" spans="2:24" x14ac:dyDescent="0.35">
      <c r="B4851" s="146"/>
      <c r="C4851" s="31"/>
      <c r="D4851" s="31"/>
      <c r="E4851" s="44"/>
      <c r="F4851" s="43"/>
      <c r="G4851" s="84"/>
      <c r="H4851" s="31"/>
      <c r="I4851" s="31"/>
      <c r="J4851" s="84"/>
      <c r="K4851" s="31"/>
      <c r="L4851" s="31"/>
      <c r="M4851" s="169"/>
      <c r="N4851" s="148"/>
      <c r="O4851" s="106"/>
      <c r="P4851" s="43"/>
      <c r="Q4851" s="31"/>
      <c r="R4851" s="84"/>
      <c r="S4851" s="31"/>
      <c r="T4851" s="31"/>
      <c r="U4851" s="169"/>
      <c r="V4851" s="150"/>
      <c r="W4851" s="141" t="str" cm="1">
        <f t="array" ref="W4851">IF(SUM(LEN(B4851:V4851))=0,"",IF(OR(OR(ISBLANK(F4851),SUM(LEN(C4851),LEN(D4851))=0),AND(NOT(E4851="Unknown"),ISBLANK(J4851)),AND(NOT(O4851="Unknown"),ISBLANK(R4851))),"Missing Information", INDEX(Table15[Entire Service Line Classification], MATCH(SUMIFS(Table15[Unique ID],Table15[System-Owned Portion],E4851,Table15[If Material Anything Other than "Lead" in Column E,Was Material Ever Previously Lead?],G4851,Table15[Customer-Owned Portion],O4851),Table15[Unique ID],0),0)))</f>
        <v/>
      </c>
      <c r="X4851"/>
    </row>
    <row r="4852" spans="2:24" x14ac:dyDescent="0.35">
      <c r="B4852" s="146"/>
      <c r="C4852" s="31"/>
      <c r="D4852" s="31"/>
      <c r="E4852" s="44"/>
      <c r="F4852" s="43"/>
      <c r="G4852" s="84"/>
      <c r="H4852" s="31"/>
      <c r="I4852" s="31"/>
      <c r="J4852" s="84"/>
      <c r="K4852" s="31"/>
      <c r="L4852" s="31"/>
      <c r="M4852" s="169"/>
      <c r="N4852" s="148"/>
      <c r="O4852" s="106"/>
      <c r="P4852" s="43"/>
      <c r="Q4852" s="31"/>
      <c r="R4852" s="84"/>
      <c r="S4852" s="31"/>
      <c r="T4852" s="31"/>
      <c r="U4852" s="169"/>
      <c r="V4852" s="150"/>
      <c r="W4852" s="141" t="str" cm="1">
        <f t="array" ref="W4852">IF(SUM(LEN(B4852:V4852))=0,"",IF(OR(OR(ISBLANK(F4852),SUM(LEN(C4852),LEN(D4852))=0),AND(NOT(E4852="Unknown"),ISBLANK(J4852)),AND(NOT(O4852="Unknown"),ISBLANK(R4852))),"Missing Information", INDEX(Table15[Entire Service Line Classification], MATCH(SUMIFS(Table15[Unique ID],Table15[System-Owned Portion],E4852,Table15[If Material Anything Other than "Lead" in Column E,Was Material Ever Previously Lead?],G4852,Table15[Customer-Owned Portion],O4852),Table15[Unique ID],0),0)))</f>
        <v/>
      </c>
      <c r="X4852"/>
    </row>
    <row r="4853" spans="2:24" x14ac:dyDescent="0.35">
      <c r="B4853" s="146"/>
      <c r="C4853" s="31"/>
      <c r="D4853" s="31"/>
      <c r="E4853" s="44"/>
      <c r="F4853" s="43"/>
      <c r="G4853" s="84"/>
      <c r="H4853" s="31"/>
      <c r="I4853" s="31"/>
      <c r="J4853" s="84"/>
      <c r="K4853" s="31"/>
      <c r="L4853" s="31"/>
      <c r="M4853" s="169"/>
      <c r="N4853" s="148"/>
      <c r="O4853" s="106"/>
      <c r="P4853" s="43"/>
      <c r="Q4853" s="31"/>
      <c r="R4853" s="84"/>
      <c r="S4853" s="31"/>
      <c r="T4853" s="31"/>
      <c r="U4853" s="169"/>
      <c r="V4853" s="150"/>
      <c r="W4853" s="141" t="str" cm="1">
        <f t="array" ref="W4853">IF(SUM(LEN(B4853:V4853))=0,"",IF(OR(OR(ISBLANK(F4853),SUM(LEN(C4853),LEN(D4853))=0),AND(NOT(E4853="Unknown"),ISBLANK(J4853)),AND(NOT(O4853="Unknown"),ISBLANK(R4853))),"Missing Information", INDEX(Table15[Entire Service Line Classification], MATCH(SUMIFS(Table15[Unique ID],Table15[System-Owned Portion],E4853,Table15[If Material Anything Other than "Lead" in Column E,Was Material Ever Previously Lead?],G4853,Table15[Customer-Owned Portion],O4853),Table15[Unique ID],0),0)))</f>
        <v/>
      </c>
      <c r="X4853"/>
    </row>
    <row r="4854" spans="2:24" x14ac:dyDescent="0.35">
      <c r="B4854" s="146"/>
      <c r="C4854" s="31"/>
      <c r="D4854" s="31"/>
      <c r="E4854" s="44"/>
      <c r="F4854" s="43"/>
      <c r="G4854" s="84"/>
      <c r="H4854" s="31"/>
      <c r="I4854" s="31"/>
      <c r="J4854" s="84"/>
      <c r="K4854" s="31"/>
      <c r="L4854" s="31"/>
      <c r="M4854" s="169"/>
      <c r="N4854" s="148"/>
      <c r="O4854" s="106"/>
      <c r="P4854" s="43"/>
      <c r="Q4854" s="31"/>
      <c r="R4854" s="84"/>
      <c r="S4854" s="31"/>
      <c r="T4854" s="31"/>
      <c r="U4854" s="169"/>
      <c r="V4854" s="150"/>
      <c r="W4854" s="141" t="str" cm="1">
        <f t="array" ref="W4854">IF(SUM(LEN(B4854:V4854))=0,"",IF(OR(OR(ISBLANK(F4854),SUM(LEN(C4854),LEN(D4854))=0),AND(NOT(E4854="Unknown"),ISBLANK(J4854)),AND(NOT(O4854="Unknown"),ISBLANK(R4854))),"Missing Information", INDEX(Table15[Entire Service Line Classification], MATCH(SUMIFS(Table15[Unique ID],Table15[System-Owned Portion],E4854,Table15[If Material Anything Other than "Lead" in Column E,Was Material Ever Previously Lead?],G4854,Table15[Customer-Owned Portion],O4854),Table15[Unique ID],0),0)))</f>
        <v/>
      </c>
      <c r="X4854"/>
    </row>
    <row r="4855" spans="2:24" x14ac:dyDescent="0.35">
      <c r="B4855" s="146"/>
      <c r="C4855" s="31"/>
      <c r="D4855" s="31"/>
      <c r="E4855" s="44"/>
      <c r="F4855" s="43"/>
      <c r="G4855" s="84"/>
      <c r="H4855" s="31"/>
      <c r="I4855" s="31"/>
      <c r="J4855" s="84"/>
      <c r="K4855" s="31"/>
      <c r="L4855" s="31"/>
      <c r="M4855" s="169"/>
      <c r="N4855" s="148"/>
      <c r="O4855" s="106"/>
      <c r="P4855" s="43"/>
      <c r="Q4855" s="31"/>
      <c r="R4855" s="84"/>
      <c r="S4855" s="31"/>
      <c r="T4855" s="31"/>
      <c r="U4855" s="169"/>
      <c r="V4855" s="150"/>
      <c r="W4855" s="141" t="str" cm="1">
        <f t="array" ref="W4855">IF(SUM(LEN(B4855:V4855))=0,"",IF(OR(OR(ISBLANK(F4855),SUM(LEN(C4855),LEN(D4855))=0),AND(NOT(E4855="Unknown"),ISBLANK(J4855)),AND(NOT(O4855="Unknown"),ISBLANK(R4855))),"Missing Information", INDEX(Table15[Entire Service Line Classification], MATCH(SUMIFS(Table15[Unique ID],Table15[System-Owned Portion],E4855,Table15[If Material Anything Other than "Lead" in Column E,Was Material Ever Previously Lead?],G4855,Table15[Customer-Owned Portion],O4855),Table15[Unique ID],0),0)))</f>
        <v/>
      </c>
      <c r="X4855"/>
    </row>
    <row r="4856" spans="2:24" x14ac:dyDescent="0.35">
      <c r="B4856" s="146"/>
      <c r="C4856" s="31"/>
      <c r="D4856" s="31"/>
      <c r="E4856" s="44"/>
      <c r="F4856" s="43"/>
      <c r="G4856" s="84"/>
      <c r="H4856" s="31"/>
      <c r="I4856" s="31"/>
      <c r="J4856" s="84"/>
      <c r="K4856" s="31"/>
      <c r="L4856" s="31"/>
      <c r="M4856" s="169"/>
      <c r="N4856" s="148"/>
      <c r="O4856" s="106"/>
      <c r="P4856" s="43"/>
      <c r="Q4856" s="31"/>
      <c r="R4856" s="84"/>
      <c r="S4856" s="31"/>
      <c r="T4856" s="31"/>
      <c r="U4856" s="169"/>
      <c r="V4856" s="150"/>
      <c r="W4856" s="141" t="str" cm="1">
        <f t="array" ref="W4856">IF(SUM(LEN(B4856:V4856))=0,"",IF(OR(OR(ISBLANK(F4856),SUM(LEN(C4856),LEN(D4856))=0),AND(NOT(E4856="Unknown"),ISBLANK(J4856)),AND(NOT(O4856="Unknown"),ISBLANK(R4856))),"Missing Information", INDEX(Table15[Entire Service Line Classification], MATCH(SUMIFS(Table15[Unique ID],Table15[System-Owned Portion],E4856,Table15[If Material Anything Other than "Lead" in Column E,Was Material Ever Previously Lead?],G4856,Table15[Customer-Owned Portion],O4856),Table15[Unique ID],0),0)))</f>
        <v/>
      </c>
      <c r="X4856"/>
    </row>
    <row r="4857" spans="2:24" x14ac:dyDescent="0.35">
      <c r="B4857" s="146"/>
      <c r="C4857" s="31"/>
      <c r="D4857" s="31"/>
      <c r="E4857" s="44"/>
      <c r="F4857" s="43"/>
      <c r="G4857" s="84"/>
      <c r="H4857" s="31"/>
      <c r="I4857" s="31"/>
      <c r="J4857" s="84"/>
      <c r="K4857" s="31"/>
      <c r="L4857" s="31"/>
      <c r="M4857" s="169"/>
      <c r="N4857" s="148"/>
      <c r="O4857" s="106"/>
      <c r="P4857" s="43"/>
      <c r="Q4857" s="31"/>
      <c r="R4857" s="84"/>
      <c r="S4857" s="31"/>
      <c r="T4857" s="31"/>
      <c r="U4857" s="169"/>
      <c r="V4857" s="150"/>
      <c r="W4857" s="141" t="str" cm="1">
        <f t="array" ref="W4857">IF(SUM(LEN(B4857:V4857))=0,"",IF(OR(OR(ISBLANK(F4857),SUM(LEN(C4857),LEN(D4857))=0),AND(NOT(E4857="Unknown"),ISBLANK(J4857)),AND(NOT(O4857="Unknown"),ISBLANK(R4857))),"Missing Information", INDEX(Table15[Entire Service Line Classification], MATCH(SUMIFS(Table15[Unique ID],Table15[System-Owned Portion],E4857,Table15[If Material Anything Other than "Lead" in Column E,Was Material Ever Previously Lead?],G4857,Table15[Customer-Owned Portion],O4857),Table15[Unique ID],0),0)))</f>
        <v/>
      </c>
      <c r="X4857"/>
    </row>
    <row r="4858" spans="2:24" x14ac:dyDescent="0.35">
      <c r="B4858" s="146"/>
      <c r="C4858" s="31"/>
      <c r="D4858" s="31"/>
      <c r="E4858" s="44"/>
      <c r="F4858" s="43"/>
      <c r="G4858" s="84"/>
      <c r="H4858" s="31"/>
      <c r="I4858" s="31"/>
      <c r="J4858" s="84"/>
      <c r="K4858" s="31"/>
      <c r="L4858" s="31"/>
      <c r="M4858" s="169"/>
      <c r="N4858" s="148"/>
      <c r="O4858" s="106"/>
      <c r="P4858" s="43"/>
      <c r="Q4858" s="31"/>
      <c r="R4858" s="84"/>
      <c r="S4858" s="31"/>
      <c r="T4858" s="31"/>
      <c r="U4858" s="169"/>
      <c r="V4858" s="150"/>
      <c r="W4858" s="141" t="str" cm="1">
        <f t="array" ref="W4858">IF(SUM(LEN(B4858:V4858))=0,"",IF(OR(OR(ISBLANK(F4858),SUM(LEN(C4858),LEN(D4858))=0),AND(NOT(E4858="Unknown"),ISBLANK(J4858)),AND(NOT(O4858="Unknown"),ISBLANK(R4858))),"Missing Information", INDEX(Table15[Entire Service Line Classification], MATCH(SUMIFS(Table15[Unique ID],Table15[System-Owned Portion],E4858,Table15[If Material Anything Other than "Lead" in Column E,Was Material Ever Previously Lead?],G4858,Table15[Customer-Owned Portion],O4858),Table15[Unique ID],0),0)))</f>
        <v/>
      </c>
      <c r="X4858"/>
    </row>
    <row r="4859" spans="2:24" x14ac:dyDescent="0.35">
      <c r="B4859" s="146"/>
      <c r="C4859" s="31"/>
      <c r="D4859" s="31"/>
      <c r="E4859" s="44"/>
      <c r="F4859" s="43"/>
      <c r="G4859" s="84"/>
      <c r="H4859" s="31"/>
      <c r="I4859" s="31"/>
      <c r="J4859" s="84"/>
      <c r="K4859" s="31"/>
      <c r="L4859" s="31"/>
      <c r="M4859" s="169"/>
      <c r="N4859" s="148"/>
      <c r="O4859" s="106"/>
      <c r="P4859" s="43"/>
      <c r="Q4859" s="31"/>
      <c r="R4859" s="84"/>
      <c r="S4859" s="31"/>
      <c r="T4859" s="31"/>
      <c r="U4859" s="169"/>
      <c r="V4859" s="150"/>
      <c r="W4859" s="141" t="str" cm="1">
        <f t="array" ref="W4859">IF(SUM(LEN(B4859:V4859))=0,"",IF(OR(OR(ISBLANK(F4859),SUM(LEN(C4859),LEN(D4859))=0),AND(NOT(E4859="Unknown"),ISBLANK(J4859)),AND(NOT(O4859="Unknown"),ISBLANK(R4859))),"Missing Information", INDEX(Table15[Entire Service Line Classification], MATCH(SUMIFS(Table15[Unique ID],Table15[System-Owned Portion],E4859,Table15[If Material Anything Other than "Lead" in Column E,Was Material Ever Previously Lead?],G4859,Table15[Customer-Owned Portion],O4859),Table15[Unique ID],0),0)))</f>
        <v/>
      </c>
      <c r="X4859"/>
    </row>
    <row r="4860" spans="2:24" x14ac:dyDescent="0.35">
      <c r="B4860" s="146"/>
      <c r="C4860" s="31"/>
      <c r="D4860" s="31"/>
      <c r="E4860" s="44"/>
      <c r="F4860" s="43"/>
      <c r="G4860" s="84"/>
      <c r="H4860" s="31"/>
      <c r="I4860" s="31"/>
      <c r="J4860" s="84"/>
      <c r="K4860" s="31"/>
      <c r="L4860" s="31"/>
      <c r="M4860" s="169"/>
      <c r="N4860" s="148"/>
      <c r="O4860" s="106"/>
      <c r="P4860" s="43"/>
      <c r="Q4860" s="31"/>
      <c r="R4860" s="84"/>
      <c r="S4860" s="31"/>
      <c r="T4860" s="31"/>
      <c r="U4860" s="169"/>
      <c r="V4860" s="150"/>
      <c r="W4860" s="141" t="str" cm="1">
        <f t="array" ref="W4860">IF(SUM(LEN(B4860:V4860))=0,"",IF(OR(OR(ISBLANK(F4860),SUM(LEN(C4860),LEN(D4860))=0),AND(NOT(E4860="Unknown"),ISBLANK(J4860)),AND(NOT(O4860="Unknown"),ISBLANK(R4860))),"Missing Information", INDEX(Table15[Entire Service Line Classification], MATCH(SUMIFS(Table15[Unique ID],Table15[System-Owned Portion],E4860,Table15[If Material Anything Other than "Lead" in Column E,Was Material Ever Previously Lead?],G4860,Table15[Customer-Owned Portion],O4860),Table15[Unique ID],0),0)))</f>
        <v/>
      </c>
      <c r="X4860"/>
    </row>
    <row r="4861" spans="2:24" x14ac:dyDescent="0.35">
      <c r="B4861" s="146"/>
      <c r="C4861" s="31"/>
      <c r="D4861" s="31"/>
      <c r="E4861" s="44"/>
      <c r="F4861" s="43"/>
      <c r="G4861" s="84"/>
      <c r="H4861" s="31"/>
      <c r="I4861" s="31"/>
      <c r="J4861" s="84"/>
      <c r="K4861" s="31"/>
      <c r="L4861" s="31"/>
      <c r="M4861" s="169"/>
      <c r="N4861" s="148"/>
      <c r="O4861" s="106"/>
      <c r="P4861" s="43"/>
      <c r="Q4861" s="31"/>
      <c r="R4861" s="84"/>
      <c r="S4861" s="31"/>
      <c r="T4861" s="31"/>
      <c r="U4861" s="169"/>
      <c r="V4861" s="150"/>
      <c r="W4861" s="141" t="str" cm="1">
        <f t="array" ref="W4861">IF(SUM(LEN(B4861:V4861))=0,"",IF(OR(OR(ISBLANK(F4861),SUM(LEN(C4861),LEN(D4861))=0),AND(NOT(E4861="Unknown"),ISBLANK(J4861)),AND(NOT(O4861="Unknown"),ISBLANK(R4861))),"Missing Information", INDEX(Table15[Entire Service Line Classification], MATCH(SUMIFS(Table15[Unique ID],Table15[System-Owned Portion],E4861,Table15[If Material Anything Other than "Lead" in Column E,Was Material Ever Previously Lead?],G4861,Table15[Customer-Owned Portion],O4861),Table15[Unique ID],0),0)))</f>
        <v/>
      </c>
      <c r="X4861"/>
    </row>
    <row r="4862" spans="2:24" x14ac:dyDescent="0.35">
      <c r="B4862" s="146"/>
      <c r="C4862" s="31"/>
      <c r="D4862" s="31"/>
      <c r="E4862" s="44"/>
      <c r="F4862" s="43"/>
      <c r="G4862" s="84"/>
      <c r="H4862" s="31"/>
      <c r="I4862" s="31"/>
      <c r="J4862" s="84"/>
      <c r="K4862" s="31"/>
      <c r="L4862" s="31"/>
      <c r="M4862" s="169"/>
      <c r="N4862" s="148"/>
      <c r="O4862" s="106"/>
      <c r="P4862" s="43"/>
      <c r="Q4862" s="31"/>
      <c r="R4862" s="84"/>
      <c r="S4862" s="31"/>
      <c r="T4862" s="31"/>
      <c r="U4862" s="169"/>
      <c r="V4862" s="150"/>
      <c r="W4862" s="141" t="str" cm="1">
        <f t="array" ref="W4862">IF(SUM(LEN(B4862:V4862))=0,"",IF(OR(OR(ISBLANK(F4862),SUM(LEN(C4862),LEN(D4862))=0),AND(NOT(E4862="Unknown"),ISBLANK(J4862)),AND(NOT(O4862="Unknown"),ISBLANK(R4862))),"Missing Information", INDEX(Table15[Entire Service Line Classification], MATCH(SUMIFS(Table15[Unique ID],Table15[System-Owned Portion],E4862,Table15[If Material Anything Other than "Lead" in Column E,Was Material Ever Previously Lead?],G4862,Table15[Customer-Owned Portion],O4862),Table15[Unique ID],0),0)))</f>
        <v/>
      </c>
      <c r="X4862"/>
    </row>
    <row r="4863" spans="2:24" x14ac:dyDescent="0.35">
      <c r="B4863" s="146"/>
      <c r="C4863" s="31"/>
      <c r="D4863" s="31"/>
      <c r="E4863" s="44"/>
      <c r="F4863" s="43"/>
      <c r="G4863" s="84"/>
      <c r="H4863" s="31"/>
      <c r="I4863" s="31"/>
      <c r="J4863" s="84"/>
      <c r="K4863" s="31"/>
      <c r="L4863" s="31"/>
      <c r="M4863" s="169"/>
      <c r="N4863" s="148"/>
      <c r="O4863" s="106"/>
      <c r="P4863" s="43"/>
      <c r="Q4863" s="31"/>
      <c r="R4863" s="84"/>
      <c r="S4863" s="31"/>
      <c r="T4863" s="31"/>
      <c r="U4863" s="169"/>
      <c r="V4863" s="150"/>
      <c r="W4863" s="141" t="str" cm="1">
        <f t="array" ref="W4863">IF(SUM(LEN(B4863:V4863))=0,"",IF(OR(OR(ISBLANK(F4863),SUM(LEN(C4863),LEN(D4863))=0),AND(NOT(E4863="Unknown"),ISBLANK(J4863)),AND(NOT(O4863="Unknown"),ISBLANK(R4863))),"Missing Information", INDEX(Table15[Entire Service Line Classification], MATCH(SUMIFS(Table15[Unique ID],Table15[System-Owned Portion],E4863,Table15[If Material Anything Other than "Lead" in Column E,Was Material Ever Previously Lead?],G4863,Table15[Customer-Owned Portion],O4863),Table15[Unique ID],0),0)))</f>
        <v/>
      </c>
      <c r="X4863"/>
    </row>
    <row r="4864" spans="2:24" x14ac:dyDescent="0.35">
      <c r="B4864" s="146"/>
      <c r="C4864" s="31"/>
      <c r="D4864" s="31"/>
      <c r="E4864" s="44"/>
      <c r="F4864" s="43"/>
      <c r="G4864" s="84"/>
      <c r="H4864" s="31"/>
      <c r="I4864" s="31"/>
      <c r="J4864" s="84"/>
      <c r="K4864" s="31"/>
      <c r="L4864" s="31"/>
      <c r="M4864" s="169"/>
      <c r="N4864" s="148"/>
      <c r="O4864" s="106"/>
      <c r="P4864" s="43"/>
      <c r="Q4864" s="31"/>
      <c r="R4864" s="84"/>
      <c r="S4864" s="31"/>
      <c r="T4864" s="31"/>
      <c r="U4864" s="169"/>
      <c r="V4864" s="150"/>
      <c r="W4864" s="141" t="str" cm="1">
        <f t="array" ref="W4864">IF(SUM(LEN(B4864:V4864))=0,"",IF(OR(OR(ISBLANK(F4864),SUM(LEN(C4864),LEN(D4864))=0),AND(NOT(E4864="Unknown"),ISBLANK(J4864)),AND(NOT(O4864="Unknown"),ISBLANK(R4864))),"Missing Information", INDEX(Table15[Entire Service Line Classification], MATCH(SUMIFS(Table15[Unique ID],Table15[System-Owned Portion],E4864,Table15[If Material Anything Other than "Lead" in Column E,Was Material Ever Previously Lead?],G4864,Table15[Customer-Owned Portion],O4864),Table15[Unique ID],0),0)))</f>
        <v/>
      </c>
      <c r="X4864"/>
    </row>
    <row r="4865" spans="2:24" x14ac:dyDescent="0.35">
      <c r="B4865" s="146"/>
      <c r="C4865" s="31"/>
      <c r="D4865" s="31"/>
      <c r="E4865" s="44"/>
      <c r="F4865" s="43"/>
      <c r="G4865" s="84"/>
      <c r="H4865" s="31"/>
      <c r="I4865" s="31"/>
      <c r="J4865" s="84"/>
      <c r="K4865" s="31"/>
      <c r="L4865" s="31"/>
      <c r="M4865" s="169"/>
      <c r="N4865" s="148"/>
      <c r="O4865" s="106"/>
      <c r="P4865" s="43"/>
      <c r="Q4865" s="31"/>
      <c r="R4865" s="84"/>
      <c r="S4865" s="31"/>
      <c r="T4865" s="31"/>
      <c r="U4865" s="169"/>
      <c r="V4865" s="150"/>
      <c r="W4865" s="141" t="str" cm="1">
        <f t="array" ref="W4865">IF(SUM(LEN(B4865:V4865))=0,"",IF(OR(OR(ISBLANK(F4865),SUM(LEN(C4865),LEN(D4865))=0),AND(NOT(E4865="Unknown"),ISBLANK(J4865)),AND(NOT(O4865="Unknown"),ISBLANK(R4865))),"Missing Information", INDEX(Table15[Entire Service Line Classification], MATCH(SUMIFS(Table15[Unique ID],Table15[System-Owned Portion],E4865,Table15[If Material Anything Other than "Lead" in Column E,Was Material Ever Previously Lead?],G4865,Table15[Customer-Owned Portion],O4865),Table15[Unique ID],0),0)))</f>
        <v/>
      </c>
      <c r="X4865"/>
    </row>
    <row r="4866" spans="2:24" x14ac:dyDescent="0.35">
      <c r="B4866" s="146"/>
      <c r="C4866" s="31"/>
      <c r="D4866" s="31"/>
      <c r="E4866" s="44"/>
      <c r="F4866" s="43"/>
      <c r="G4866" s="84"/>
      <c r="H4866" s="31"/>
      <c r="I4866" s="31"/>
      <c r="J4866" s="84"/>
      <c r="K4866" s="31"/>
      <c r="L4866" s="31"/>
      <c r="M4866" s="169"/>
      <c r="N4866" s="148"/>
      <c r="O4866" s="106"/>
      <c r="P4866" s="43"/>
      <c r="Q4866" s="31"/>
      <c r="R4866" s="84"/>
      <c r="S4866" s="31"/>
      <c r="T4866" s="31"/>
      <c r="U4866" s="169"/>
      <c r="V4866" s="150"/>
      <c r="W4866" s="141" t="str" cm="1">
        <f t="array" ref="W4866">IF(SUM(LEN(B4866:V4866))=0,"",IF(OR(OR(ISBLANK(F4866),SUM(LEN(C4866),LEN(D4866))=0),AND(NOT(E4866="Unknown"),ISBLANK(J4866)),AND(NOT(O4866="Unknown"),ISBLANK(R4866))),"Missing Information", INDEX(Table15[Entire Service Line Classification], MATCH(SUMIFS(Table15[Unique ID],Table15[System-Owned Portion],E4866,Table15[If Material Anything Other than "Lead" in Column E,Was Material Ever Previously Lead?],G4866,Table15[Customer-Owned Portion],O4866),Table15[Unique ID],0),0)))</f>
        <v/>
      </c>
      <c r="X4866"/>
    </row>
    <row r="4867" spans="2:24" x14ac:dyDescent="0.35">
      <c r="B4867" s="146"/>
      <c r="C4867" s="31"/>
      <c r="D4867" s="31"/>
      <c r="E4867" s="44"/>
      <c r="F4867" s="43"/>
      <c r="G4867" s="84"/>
      <c r="H4867" s="31"/>
      <c r="I4867" s="31"/>
      <c r="J4867" s="84"/>
      <c r="K4867" s="31"/>
      <c r="L4867" s="31"/>
      <c r="M4867" s="169"/>
      <c r="N4867" s="148"/>
      <c r="O4867" s="106"/>
      <c r="P4867" s="43"/>
      <c r="Q4867" s="31"/>
      <c r="R4867" s="84"/>
      <c r="S4867" s="31"/>
      <c r="T4867" s="31"/>
      <c r="U4867" s="169"/>
      <c r="V4867" s="150"/>
      <c r="W4867" s="141" t="str" cm="1">
        <f t="array" ref="W4867">IF(SUM(LEN(B4867:V4867))=0,"",IF(OR(OR(ISBLANK(F4867),SUM(LEN(C4867),LEN(D4867))=0),AND(NOT(E4867="Unknown"),ISBLANK(J4867)),AND(NOT(O4867="Unknown"),ISBLANK(R4867))),"Missing Information", INDEX(Table15[Entire Service Line Classification], MATCH(SUMIFS(Table15[Unique ID],Table15[System-Owned Portion],E4867,Table15[If Material Anything Other than "Lead" in Column E,Was Material Ever Previously Lead?],G4867,Table15[Customer-Owned Portion],O4867),Table15[Unique ID],0),0)))</f>
        <v/>
      </c>
      <c r="X4867"/>
    </row>
    <row r="4868" spans="2:24" x14ac:dyDescent="0.35">
      <c r="B4868" s="146"/>
      <c r="C4868" s="31"/>
      <c r="D4868" s="31"/>
      <c r="E4868" s="44"/>
      <c r="F4868" s="43"/>
      <c r="G4868" s="84"/>
      <c r="H4868" s="31"/>
      <c r="I4868" s="31"/>
      <c r="J4868" s="84"/>
      <c r="K4868" s="31"/>
      <c r="L4868" s="31"/>
      <c r="M4868" s="169"/>
      <c r="N4868" s="148"/>
      <c r="O4868" s="106"/>
      <c r="P4868" s="43"/>
      <c r="Q4868" s="31"/>
      <c r="R4868" s="84"/>
      <c r="S4868" s="31"/>
      <c r="T4868" s="31"/>
      <c r="U4868" s="169"/>
      <c r="V4868" s="150"/>
      <c r="W4868" s="141" t="str" cm="1">
        <f t="array" ref="W4868">IF(SUM(LEN(B4868:V4868))=0,"",IF(OR(OR(ISBLANK(F4868),SUM(LEN(C4868),LEN(D4868))=0),AND(NOT(E4868="Unknown"),ISBLANK(J4868)),AND(NOT(O4868="Unknown"),ISBLANK(R4868))),"Missing Information", INDEX(Table15[Entire Service Line Classification], MATCH(SUMIFS(Table15[Unique ID],Table15[System-Owned Portion],E4868,Table15[If Material Anything Other than "Lead" in Column E,Was Material Ever Previously Lead?],G4868,Table15[Customer-Owned Portion],O4868),Table15[Unique ID],0),0)))</f>
        <v/>
      </c>
      <c r="X4868"/>
    </row>
    <row r="4869" spans="2:24" x14ac:dyDescent="0.35">
      <c r="B4869" s="146"/>
      <c r="C4869" s="31"/>
      <c r="D4869" s="31"/>
      <c r="E4869" s="44"/>
      <c r="F4869" s="43"/>
      <c r="G4869" s="84"/>
      <c r="H4869" s="31"/>
      <c r="I4869" s="31"/>
      <c r="J4869" s="84"/>
      <c r="K4869" s="31"/>
      <c r="L4869" s="31"/>
      <c r="M4869" s="169"/>
      <c r="N4869" s="148"/>
      <c r="O4869" s="106"/>
      <c r="P4869" s="43"/>
      <c r="Q4869" s="31"/>
      <c r="R4869" s="84"/>
      <c r="S4869" s="31"/>
      <c r="T4869" s="31"/>
      <c r="U4869" s="169"/>
      <c r="V4869" s="150"/>
      <c r="W4869" s="141" t="str" cm="1">
        <f t="array" ref="W4869">IF(SUM(LEN(B4869:V4869))=0,"",IF(OR(OR(ISBLANK(F4869),SUM(LEN(C4869),LEN(D4869))=0),AND(NOT(E4869="Unknown"),ISBLANK(J4869)),AND(NOT(O4869="Unknown"),ISBLANK(R4869))),"Missing Information", INDEX(Table15[Entire Service Line Classification], MATCH(SUMIFS(Table15[Unique ID],Table15[System-Owned Portion],E4869,Table15[If Material Anything Other than "Lead" in Column E,Was Material Ever Previously Lead?],G4869,Table15[Customer-Owned Portion],O4869),Table15[Unique ID],0),0)))</f>
        <v/>
      </c>
      <c r="X4869"/>
    </row>
    <row r="4870" spans="2:24" x14ac:dyDescent="0.35">
      <c r="B4870" s="146"/>
      <c r="C4870" s="31"/>
      <c r="D4870" s="31"/>
      <c r="E4870" s="44"/>
      <c r="F4870" s="43"/>
      <c r="G4870" s="84"/>
      <c r="H4870" s="31"/>
      <c r="I4870" s="31"/>
      <c r="J4870" s="84"/>
      <c r="K4870" s="31"/>
      <c r="L4870" s="31"/>
      <c r="M4870" s="169"/>
      <c r="N4870" s="148"/>
      <c r="O4870" s="106"/>
      <c r="P4870" s="43"/>
      <c r="Q4870" s="31"/>
      <c r="R4870" s="84"/>
      <c r="S4870" s="31"/>
      <c r="T4870" s="31"/>
      <c r="U4870" s="169"/>
      <c r="V4870" s="150"/>
      <c r="W4870" s="141" t="str" cm="1">
        <f t="array" ref="W4870">IF(SUM(LEN(B4870:V4870))=0,"",IF(OR(OR(ISBLANK(F4870),SUM(LEN(C4870),LEN(D4870))=0),AND(NOT(E4870="Unknown"),ISBLANK(J4870)),AND(NOT(O4870="Unknown"),ISBLANK(R4870))),"Missing Information", INDEX(Table15[Entire Service Line Classification], MATCH(SUMIFS(Table15[Unique ID],Table15[System-Owned Portion],E4870,Table15[If Material Anything Other than "Lead" in Column E,Was Material Ever Previously Lead?],G4870,Table15[Customer-Owned Portion],O4870),Table15[Unique ID],0),0)))</f>
        <v/>
      </c>
      <c r="X4870"/>
    </row>
    <row r="4871" spans="2:24" x14ac:dyDescent="0.35">
      <c r="B4871" s="146"/>
      <c r="C4871" s="31"/>
      <c r="D4871" s="31"/>
      <c r="E4871" s="44"/>
      <c r="F4871" s="43"/>
      <c r="G4871" s="84"/>
      <c r="H4871" s="31"/>
      <c r="I4871" s="31"/>
      <c r="J4871" s="84"/>
      <c r="K4871" s="31"/>
      <c r="L4871" s="31"/>
      <c r="M4871" s="169"/>
      <c r="N4871" s="148"/>
      <c r="O4871" s="106"/>
      <c r="P4871" s="43"/>
      <c r="Q4871" s="31"/>
      <c r="R4871" s="84"/>
      <c r="S4871" s="31"/>
      <c r="T4871" s="31"/>
      <c r="U4871" s="169"/>
      <c r="V4871" s="150"/>
      <c r="W4871" s="141" t="str" cm="1">
        <f t="array" ref="W4871">IF(SUM(LEN(B4871:V4871))=0,"",IF(OR(OR(ISBLANK(F4871),SUM(LEN(C4871),LEN(D4871))=0),AND(NOT(E4871="Unknown"),ISBLANK(J4871)),AND(NOT(O4871="Unknown"),ISBLANK(R4871))),"Missing Information", INDEX(Table15[Entire Service Line Classification], MATCH(SUMIFS(Table15[Unique ID],Table15[System-Owned Portion],E4871,Table15[If Material Anything Other than "Lead" in Column E,Was Material Ever Previously Lead?],G4871,Table15[Customer-Owned Portion],O4871),Table15[Unique ID],0),0)))</f>
        <v/>
      </c>
      <c r="X4871"/>
    </row>
    <row r="4872" spans="2:24" x14ac:dyDescent="0.35">
      <c r="B4872" s="146"/>
      <c r="C4872" s="31"/>
      <c r="D4872" s="31"/>
      <c r="E4872" s="44"/>
      <c r="F4872" s="43"/>
      <c r="G4872" s="84"/>
      <c r="H4872" s="31"/>
      <c r="I4872" s="31"/>
      <c r="J4872" s="84"/>
      <c r="K4872" s="31"/>
      <c r="L4872" s="31"/>
      <c r="M4872" s="169"/>
      <c r="N4872" s="148"/>
      <c r="O4872" s="106"/>
      <c r="P4872" s="43"/>
      <c r="Q4872" s="31"/>
      <c r="R4872" s="84"/>
      <c r="S4872" s="31"/>
      <c r="T4872" s="31"/>
      <c r="U4872" s="169"/>
      <c r="V4872" s="150"/>
      <c r="W4872" s="141" t="str" cm="1">
        <f t="array" ref="W4872">IF(SUM(LEN(B4872:V4872))=0,"",IF(OR(OR(ISBLANK(F4872),SUM(LEN(C4872),LEN(D4872))=0),AND(NOT(E4872="Unknown"),ISBLANK(J4872)),AND(NOT(O4872="Unknown"),ISBLANK(R4872))),"Missing Information", INDEX(Table15[Entire Service Line Classification], MATCH(SUMIFS(Table15[Unique ID],Table15[System-Owned Portion],E4872,Table15[If Material Anything Other than "Lead" in Column E,Was Material Ever Previously Lead?],G4872,Table15[Customer-Owned Portion],O4872),Table15[Unique ID],0),0)))</f>
        <v/>
      </c>
      <c r="X4872"/>
    </row>
    <row r="4873" spans="2:24" x14ac:dyDescent="0.35">
      <c r="B4873" s="146"/>
      <c r="C4873" s="31"/>
      <c r="D4873" s="31"/>
      <c r="E4873" s="44"/>
      <c r="F4873" s="43"/>
      <c r="G4873" s="84"/>
      <c r="H4873" s="31"/>
      <c r="I4873" s="31"/>
      <c r="J4873" s="84"/>
      <c r="K4873" s="31"/>
      <c r="L4873" s="31"/>
      <c r="M4873" s="169"/>
      <c r="N4873" s="148"/>
      <c r="O4873" s="106"/>
      <c r="P4873" s="43"/>
      <c r="Q4873" s="31"/>
      <c r="R4873" s="84"/>
      <c r="S4873" s="31"/>
      <c r="T4873" s="31"/>
      <c r="U4873" s="169"/>
      <c r="V4873" s="150"/>
      <c r="W4873" s="141" t="str" cm="1">
        <f t="array" ref="W4873">IF(SUM(LEN(B4873:V4873))=0,"",IF(OR(OR(ISBLANK(F4873),SUM(LEN(C4873),LEN(D4873))=0),AND(NOT(E4873="Unknown"),ISBLANK(J4873)),AND(NOT(O4873="Unknown"),ISBLANK(R4873))),"Missing Information", INDEX(Table15[Entire Service Line Classification], MATCH(SUMIFS(Table15[Unique ID],Table15[System-Owned Portion],E4873,Table15[If Material Anything Other than "Lead" in Column E,Was Material Ever Previously Lead?],G4873,Table15[Customer-Owned Portion],O4873),Table15[Unique ID],0),0)))</f>
        <v/>
      </c>
      <c r="X4873"/>
    </row>
    <row r="4874" spans="2:24" x14ac:dyDescent="0.35">
      <c r="B4874" s="146"/>
      <c r="C4874" s="31"/>
      <c r="D4874" s="31"/>
      <c r="E4874" s="44"/>
      <c r="F4874" s="43"/>
      <c r="G4874" s="84"/>
      <c r="H4874" s="31"/>
      <c r="I4874" s="31"/>
      <c r="J4874" s="84"/>
      <c r="K4874" s="31"/>
      <c r="L4874" s="31"/>
      <c r="M4874" s="169"/>
      <c r="N4874" s="148"/>
      <c r="O4874" s="106"/>
      <c r="P4874" s="43"/>
      <c r="Q4874" s="31"/>
      <c r="R4874" s="84"/>
      <c r="S4874" s="31"/>
      <c r="T4874" s="31"/>
      <c r="U4874" s="169"/>
      <c r="V4874" s="150"/>
      <c r="W4874" s="141" t="str" cm="1">
        <f t="array" ref="W4874">IF(SUM(LEN(B4874:V4874))=0,"",IF(OR(OR(ISBLANK(F4874),SUM(LEN(C4874),LEN(D4874))=0),AND(NOT(E4874="Unknown"),ISBLANK(J4874)),AND(NOT(O4874="Unknown"),ISBLANK(R4874))),"Missing Information", INDEX(Table15[Entire Service Line Classification], MATCH(SUMIFS(Table15[Unique ID],Table15[System-Owned Portion],E4874,Table15[If Material Anything Other than "Lead" in Column E,Was Material Ever Previously Lead?],G4874,Table15[Customer-Owned Portion],O4874),Table15[Unique ID],0),0)))</f>
        <v/>
      </c>
      <c r="X4874"/>
    </row>
    <row r="4875" spans="2:24" x14ac:dyDescent="0.35">
      <c r="B4875" s="146"/>
      <c r="C4875" s="31"/>
      <c r="D4875" s="31"/>
      <c r="E4875" s="44"/>
      <c r="F4875" s="43"/>
      <c r="G4875" s="84"/>
      <c r="H4875" s="31"/>
      <c r="I4875" s="31"/>
      <c r="J4875" s="84"/>
      <c r="K4875" s="31"/>
      <c r="L4875" s="31"/>
      <c r="M4875" s="169"/>
      <c r="N4875" s="148"/>
      <c r="O4875" s="106"/>
      <c r="P4875" s="43"/>
      <c r="Q4875" s="31"/>
      <c r="R4875" s="84"/>
      <c r="S4875" s="31"/>
      <c r="T4875" s="31"/>
      <c r="U4875" s="169"/>
      <c r="V4875" s="150"/>
      <c r="W4875" s="141" t="str" cm="1">
        <f t="array" ref="W4875">IF(SUM(LEN(B4875:V4875))=0,"",IF(OR(OR(ISBLANK(F4875),SUM(LEN(C4875),LEN(D4875))=0),AND(NOT(E4875="Unknown"),ISBLANK(J4875)),AND(NOT(O4875="Unknown"),ISBLANK(R4875))),"Missing Information", INDEX(Table15[Entire Service Line Classification], MATCH(SUMIFS(Table15[Unique ID],Table15[System-Owned Portion],E4875,Table15[If Material Anything Other than "Lead" in Column E,Was Material Ever Previously Lead?],G4875,Table15[Customer-Owned Portion],O4875),Table15[Unique ID],0),0)))</f>
        <v/>
      </c>
      <c r="X4875"/>
    </row>
    <row r="4876" spans="2:24" x14ac:dyDescent="0.35">
      <c r="B4876" s="146"/>
      <c r="C4876" s="31"/>
      <c r="D4876" s="31"/>
      <c r="E4876" s="44"/>
      <c r="F4876" s="43"/>
      <c r="G4876" s="84"/>
      <c r="H4876" s="31"/>
      <c r="I4876" s="31"/>
      <c r="J4876" s="84"/>
      <c r="K4876" s="31"/>
      <c r="L4876" s="31"/>
      <c r="M4876" s="169"/>
      <c r="N4876" s="148"/>
      <c r="O4876" s="106"/>
      <c r="P4876" s="43"/>
      <c r="Q4876" s="31"/>
      <c r="R4876" s="84"/>
      <c r="S4876" s="31"/>
      <c r="T4876" s="31"/>
      <c r="U4876" s="169"/>
      <c r="V4876" s="150"/>
      <c r="W4876" s="141" t="str" cm="1">
        <f t="array" ref="W4876">IF(SUM(LEN(B4876:V4876))=0,"",IF(OR(OR(ISBLANK(F4876),SUM(LEN(C4876),LEN(D4876))=0),AND(NOT(E4876="Unknown"),ISBLANK(J4876)),AND(NOT(O4876="Unknown"),ISBLANK(R4876))),"Missing Information", INDEX(Table15[Entire Service Line Classification], MATCH(SUMIFS(Table15[Unique ID],Table15[System-Owned Portion],E4876,Table15[If Material Anything Other than "Lead" in Column E,Was Material Ever Previously Lead?],G4876,Table15[Customer-Owned Portion],O4876),Table15[Unique ID],0),0)))</f>
        <v/>
      </c>
      <c r="X4876"/>
    </row>
    <row r="4877" spans="2:24" x14ac:dyDescent="0.35">
      <c r="B4877" s="146"/>
      <c r="C4877" s="31"/>
      <c r="D4877" s="31"/>
      <c r="E4877" s="44"/>
      <c r="F4877" s="43"/>
      <c r="G4877" s="84"/>
      <c r="H4877" s="31"/>
      <c r="I4877" s="31"/>
      <c r="J4877" s="84"/>
      <c r="K4877" s="31"/>
      <c r="L4877" s="31"/>
      <c r="M4877" s="169"/>
      <c r="N4877" s="148"/>
      <c r="O4877" s="106"/>
      <c r="P4877" s="43"/>
      <c r="Q4877" s="31"/>
      <c r="R4877" s="84"/>
      <c r="S4877" s="31"/>
      <c r="T4877" s="31"/>
      <c r="U4877" s="169"/>
      <c r="V4877" s="150"/>
      <c r="W4877" s="141" t="str" cm="1">
        <f t="array" ref="W4877">IF(SUM(LEN(B4877:V4877))=0,"",IF(OR(OR(ISBLANK(F4877),SUM(LEN(C4877),LEN(D4877))=0),AND(NOT(E4877="Unknown"),ISBLANK(J4877)),AND(NOT(O4877="Unknown"),ISBLANK(R4877))),"Missing Information", INDEX(Table15[Entire Service Line Classification], MATCH(SUMIFS(Table15[Unique ID],Table15[System-Owned Portion],E4877,Table15[If Material Anything Other than "Lead" in Column E,Was Material Ever Previously Lead?],G4877,Table15[Customer-Owned Portion],O4877),Table15[Unique ID],0),0)))</f>
        <v/>
      </c>
      <c r="X4877"/>
    </row>
    <row r="4878" spans="2:24" x14ac:dyDescent="0.35">
      <c r="B4878" s="146"/>
      <c r="C4878" s="31"/>
      <c r="D4878" s="31"/>
      <c r="E4878" s="44"/>
      <c r="F4878" s="43"/>
      <c r="G4878" s="84"/>
      <c r="H4878" s="31"/>
      <c r="I4878" s="31"/>
      <c r="J4878" s="84"/>
      <c r="K4878" s="31"/>
      <c r="L4878" s="31"/>
      <c r="M4878" s="169"/>
      <c r="N4878" s="148"/>
      <c r="O4878" s="106"/>
      <c r="P4878" s="43"/>
      <c r="Q4878" s="31"/>
      <c r="R4878" s="84"/>
      <c r="S4878" s="31"/>
      <c r="T4878" s="31"/>
      <c r="U4878" s="169"/>
      <c r="V4878" s="150"/>
      <c r="W4878" s="141" t="str" cm="1">
        <f t="array" ref="W4878">IF(SUM(LEN(B4878:V4878))=0,"",IF(OR(OR(ISBLANK(F4878),SUM(LEN(C4878),LEN(D4878))=0),AND(NOT(E4878="Unknown"),ISBLANK(J4878)),AND(NOT(O4878="Unknown"),ISBLANK(R4878))),"Missing Information", INDEX(Table15[Entire Service Line Classification], MATCH(SUMIFS(Table15[Unique ID],Table15[System-Owned Portion],E4878,Table15[If Material Anything Other than "Lead" in Column E,Was Material Ever Previously Lead?],G4878,Table15[Customer-Owned Portion],O4878),Table15[Unique ID],0),0)))</f>
        <v/>
      </c>
      <c r="X4878"/>
    </row>
    <row r="4879" spans="2:24" x14ac:dyDescent="0.35">
      <c r="B4879" s="146"/>
      <c r="C4879" s="31"/>
      <c r="D4879" s="31"/>
      <c r="E4879" s="44"/>
      <c r="F4879" s="43"/>
      <c r="G4879" s="84"/>
      <c r="H4879" s="31"/>
      <c r="I4879" s="31"/>
      <c r="J4879" s="84"/>
      <c r="K4879" s="31"/>
      <c r="L4879" s="31"/>
      <c r="M4879" s="169"/>
      <c r="N4879" s="148"/>
      <c r="O4879" s="106"/>
      <c r="P4879" s="43"/>
      <c r="Q4879" s="31"/>
      <c r="R4879" s="84"/>
      <c r="S4879" s="31"/>
      <c r="T4879" s="31"/>
      <c r="U4879" s="169"/>
      <c r="V4879" s="150"/>
      <c r="W4879" s="141" t="str" cm="1">
        <f t="array" ref="W4879">IF(SUM(LEN(B4879:V4879))=0,"",IF(OR(OR(ISBLANK(F4879),SUM(LEN(C4879),LEN(D4879))=0),AND(NOT(E4879="Unknown"),ISBLANK(J4879)),AND(NOT(O4879="Unknown"),ISBLANK(R4879))),"Missing Information", INDEX(Table15[Entire Service Line Classification], MATCH(SUMIFS(Table15[Unique ID],Table15[System-Owned Portion],E4879,Table15[If Material Anything Other than "Lead" in Column E,Was Material Ever Previously Lead?],G4879,Table15[Customer-Owned Portion],O4879),Table15[Unique ID],0),0)))</f>
        <v/>
      </c>
      <c r="X4879"/>
    </row>
    <row r="4880" spans="2:24" x14ac:dyDescent="0.35">
      <c r="B4880" s="146"/>
      <c r="C4880" s="31"/>
      <c r="D4880" s="31"/>
      <c r="E4880" s="44"/>
      <c r="F4880" s="43"/>
      <c r="G4880" s="84"/>
      <c r="H4880" s="31"/>
      <c r="I4880" s="31"/>
      <c r="J4880" s="84"/>
      <c r="K4880" s="31"/>
      <c r="L4880" s="31"/>
      <c r="M4880" s="169"/>
      <c r="N4880" s="148"/>
      <c r="O4880" s="106"/>
      <c r="P4880" s="43"/>
      <c r="Q4880" s="31"/>
      <c r="R4880" s="84"/>
      <c r="S4880" s="31"/>
      <c r="T4880" s="31"/>
      <c r="U4880" s="169"/>
      <c r="V4880" s="150"/>
      <c r="W4880" s="141" t="str" cm="1">
        <f t="array" ref="W4880">IF(SUM(LEN(B4880:V4880))=0,"",IF(OR(OR(ISBLANK(F4880),SUM(LEN(C4880),LEN(D4880))=0),AND(NOT(E4880="Unknown"),ISBLANK(J4880)),AND(NOT(O4880="Unknown"),ISBLANK(R4880))),"Missing Information", INDEX(Table15[Entire Service Line Classification], MATCH(SUMIFS(Table15[Unique ID],Table15[System-Owned Portion],E4880,Table15[If Material Anything Other than "Lead" in Column E,Was Material Ever Previously Lead?],G4880,Table15[Customer-Owned Portion],O4880),Table15[Unique ID],0),0)))</f>
        <v/>
      </c>
      <c r="X4880"/>
    </row>
    <row r="4881" spans="2:24" x14ac:dyDescent="0.35">
      <c r="B4881" s="146"/>
      <c r="C4881" s="31"/>
      <c r="D4881" s="31"/>
      <c r="E4881" s="44"/>
      <c r="F4881" s="43"/>
      <c r="G4881" s="84"/>
      <c r="H4881" s="31"/>
      <c r="I4881" s="31"/>
      <c r="J4881" s="84"/>
      <c r="K4881" s="31"/>
      <c r="L4881" s="31"/>
      <c r="M4881" s="169"/>
      <c r="N4881" s="148"/>
      <c r="O4881" s="106"/>
      <c r="P4881" s="43"/>
      <c r="Q4881" s="31"/>
      <c r="R4881" s="84"/>
      <c r="S4881" s="31"/>
      <c r="T4881" s="31"/>
      <c r="U4881" s="169"/>
      <c r="V4881" s="150"/>
      <c r="W4881" s="141" t="str" cm="1">
        <f t="array" ref="W4881">IF(SUM(LEN(B4881:V4881))=0,"",IF(OR(OR(ISBLANK(F4881),SUM(LEN(C4881),LEN(D4881))=0),AND(NOT(E4881="Unknown"),ISBLANK(J4881)),AND(NOT(O4881="Unknown"),ISBLANK(R4881))),"Missing Information", INDEX(Table15[Entire Service Line Classification], MATCH(SUMIFS(Table15[Unique ID],Table15[System-Owned Portion],E4881,Table15[If Material Anything Other than "Lead" in Column E,Was Material Ever Previously Lead?],G4881,Table15[Customer-Owned Portion],O4881),Table15[Unique ID],0),0)))</f>
        <v/>
      </c>
      <c r="X4881"/>
    </row>
    <row r="4882" spans="2:24" x14ac:dyDescent="0.35">
      <c r="B4882" s="146"/>
      <c r="C4882" s="31"/>
      <c r="D4882" s="31"/>
      <c r="E4882" s="44"/>
      <c r="F4882" s="43"/>
      <c r="G4882" s="84"/>
      <c r="H4882" s="31"/>
      <c r="I4882" s="31"/>
      <c r="J4882" s="84"/>
      <c r="K4882" s="31"/>
      <c r="L4882" s="31"/>
      <c r="M4882" s="169"/>
      <c r="N4882" s="148"/>
      <c r="O4882" s="106"/>
      <c r="P4882" s="43"/>
      <c r="Q4882" s="31"/>
      <c r="R4882" s="84"/>
      <c r="S4882" s="31"/>
      <c r="T4882" s="31"/>
      <c r="U4882" s="169"/>
      <c r="V4882" s="150"/>
      <c r="W4882" s="141" t="str" cm="1">
        <f t="array" ref="W4882">IF(SUM(LEN(B4882:V4882))=0,"",IF(OR(OR(ISBLANK(F4882),SUM(LEN(C4882),LEN(D4882))=0),AND(NOT(E4882="Unknown"),ISBLANK(J4882)),AND(NOT(O4882="Unknown"),ISBLANK(R4882))),"Missing Information", INDEX(Table15[Entire Service Line Classification], MATCH(SUMIFS(Table15[Unique ID],Table15[System-Owned Portion],E4882,Table15[If Material Anything Other than "Lead" in Column E,Was Material Ever Previously Lead?],G4882,Table15[Customer-Owned Portion],O4882),Table15[Unique ID],0),0)))</f>
        <v/>
      </c>
      <c r="X4882"/>
    </row>
    <row r="4883" spans="2:24" x14ac:dyDescent="0.35">
      <c r="B4883" s="146"/>
      <c r="C4883" s="31"/>
      <c r="D4883" s="31"/>
      <c r="E4883" s="44"/>
      <c r="F4883" s="43"/>
      <c r="G4883" s="84"/>
      <c r="H4883" s="31"/>
      <c r="I4883" s="31"/>
      <c r="J4883" s="84"/>
      <c r="K4883" s="31"/>
      <c r="L4883" s="31"/>
      <c r="M4883" s="169"/>
      <c r="N4883" s="148"/>
      <c r="O4883" s="106"/>
      <c r="P4883" s="43"/>
      <c r="Q4883" s="31"/>
      <c r="R4883" s="84"/>
      <c r="S4883" s="31"/>
      <c r="T4883" s="31"/>
      <c r="U4883" s="169"/>
      <c r="V4883" s="150"/>
      <c r="W4883" s="141" t="str" cm="1">
        <f t="array" ref="W4883">IF(SUM(LEN(B4883:V4883))=0,"",IF(OR(OR(ISBLANK(F4883),SUM(LEN(C4883),LEN(D4883))=0),AND(NOT(E4883="Unknown"),ISBLANK(J4883)),AND(NOT(O4883="Unknown"),ISBLANK(R4883))),"Missing Information", INDEX(Table15[Entire Service Line Classification], MATCH(SUMIFS(Table15[Unique ID],Table15[System-Owned Portion],E4883,Table15[If Material Anything Other than "Lead" in Column E,Was Material Ever Previously Lead?],G4883,Table15[Customer-Owned Portion],O4883),Table15[Unique ID],0),0)))</f>
        <v/>
      </c>
      <c r="X4883"/>
    </row>
    <row r="4884" spans="2:24" x14ac:dyDescent="0.35">
      <c r="B4884" s="146"/>
      <c r="C4884" s="31"/>
      <c r="D4884" s="31"/>
      <c r="E4884" s="44"/>
      <c r="F4884" s="43"/>
      <c r="G4884" s="84"/>
      <c r="H4884" s="31"/>
      <c r="I4884" s="31"/>
      <c r="J4884" s="84"/>
      <c r="K4884" s="31"/>
      <c r="L4884" s="31"/>
      <c r="M4884" s="169"/>
      <c r="N4884" s="148"/>
      <c r="O4884" s="106"/>
      <c r="P4884" s="43"/>
      <c r="Q4884" s="31"/>
      <c r="R4884" s="84"/>
      <c r="S4884" s="31"/>
      <c r="T4884" s="31"/>
      <c r="U4884" s="169"/>
      <c r="V4884" s="150"/>
      <c r="W4884" s="141" t="str" cm="1">
        <f t="array" ref="W4884">IF(SUM(LEN(B4884:V4884))=0,"",IF(OR(OR(ISBLANK(F4884),SUM(LEN(C4884),LEN(D4884))=0),AND(NOT(E4884="Unknown"),ISBLANK(J4884)),AND(NOT(O4884="Unknown"),ISBLANK(R4884))),"Missing Information", INDEX(Table15[Entire Service Line Classification], MATCH(SUMIFS(Table15[Unique ID],Table15[System-Owned Portion],E4884,Table15[If Material Anything Other than "Lead" in Column E,Was Material Ever Previously Lead?],G4884,Table15[Customer-Owned Portion],O4884),Table15[Unique ID],0),0)))</f>
        <v/>
      </c>
      <c r="X4884"/>
    </row>
    <row r="4885" spans="2:24" x14ac:dyDescent="0.35">
      <c r="B4885" s="146"/>
      <c r="C4885" s="31"/>
      <c r="D4885" s="31"/>
      <c r="E4885" s="44"/>
      <c r="F4885" s="43"/>
      <c r="G4885" s="84"/>
      <c r="H4885" s="31"/>
      <c r="I4885" s="31"/>
      <c r="J4885" s="84"/>
      <c r="K4885" s="31"/>
      <c r="L4885" s="31"/>
      <c r="M4885" s="169"/>
      <c r="N4885" s="148"/>
      <c r="O4885" s="106"/>
      <c r="P4885" s="43"/>
      <c r="Q4885" s="31"/>
      <c r="R4885" s="84"/>
      <c r="S4885" s="31"/>
      <c r="T4885" s="31"/>
      <c r="U4885" s="169"/>
      <c r="V4885" s="150"/>
      <c r="W4885" s="141" t="str" cm="1">
        <f t="array" ref="W4885">IF(SUM(LEN(B4885:V4885))=0,"",IF(OR(OR(ISBLANK(F4885),SUM(LEN(C4885),LEN(D4885))=0),AND(NOT(E4885="Unknown"),ISBLANK(J4885)),AND(NOT(O4885="Unknown"),ISBLANK(R4885))),"Missing Information", INDEX(Table15[Entire Service Line Classification], MATCH(SUMIFS(Table15[Unique ID],Table15[System-Owned Portion],E4885,Table15[If Material Anything Other than "Lead" in Column E,Was Material Ever Previously Lead?],G4885,Table15[Customer-Owned Portion],O4885),Table15[Unique ID],0),0)))</f>
        <v/>
      </c>
      <c r="X4885"/>
    </row>
    <row r="4886" spans="2:24" x14ac:dyDescent="0.35">
      <c r="B4886" s="146"/>
      <c r="C4886" s="31"/>
      <c r="D4886" s="31"/>
      <c r="E4886" s="44"/>
      <c r="F4886" s="43"/>
      <c r="G4886" s="84"/>
      <c r="H4886" s="31"/>
      <c r="I4886" s="31"/>
      <c r="J4886" s="84"/>
      <c r="K4886" s="31"/>
      <c r="L4886" s="31"/>
      <c r="M4886" s="169"/>
      <c r="N4886" s="148"/>
      <c r="O4886" s="106"/>
      <c r="P4886" s="43"/>
      <c r="Q4886" s="31"/>
      <c r="R4886" s="84"/>
      <c r="S4886" s="31"/>
      <c r="T4886" s="31"/>
      <c r="U4886" s="169"/>
      <c r="V4886" s="150"/>
      <c r="W4886" s="141" t="str" cm="1">
        <f t="array" ref="W4886">IF(SUM(LEN(B4886:V4886))=0,"",IF(OR(OR(ISBLANK(F4886),SUM(LEN(C4886),LEN(D4886))=0),AND(NOT(E4886="Unknown"),ISBLANK(J4886)),AND(NOT(O4886="Unknown"),ISBLANK(R4886))),"Missing Information", INDEX(Table15[Entire Service Line Classification], MATCH(SUMIFS(Table15[Unique ID],Table15[System-Owned Portion],E4886,Table15[If Material Anything Other than "Lead" in Column E,Was Material Ever Previously Lead?],G4886,Table15[Customer-Owned Portion],O4886),Table15[Unique ID],0),0)))</f>
        <v/>
      </c>
      <c r="X4886"/>
    </row>
    <row r="4887" spans="2:24" x14ac:dyDescent="0.35">
      <c r="B4887" s="146"/>
      <c r="C4887" s="31"/>
      <c r="D4887" s="31"/>
      <c r="E4887" s="44"/>
      <c r="F4887" s="43"/>
      <c r="G4887" s="84"/>
      <c r="H4887" s="31"/>
      <c r="I4887" s="31"/>
      <c r="J4887" s="84"/>
      <c r="K4887" s="31"/>
      <c r="L4887" s="31"/>
      <c r="M4887" s="169"/>
      <c r="N4887" s="148"/>
      <c r="O4887" s="106"/>
      <c r="P4887" s="43"/>
      <c r="Q4887" s="31"/>
      <c r="R4887" s="84"/>
      <c r="S4887" s="31"/>
      <c r="T4887" s="31"/>
      <c r="U4887" s="169"/>
      <c r="V4887" s="150"/>
      <c r="W4887" s="141" t="str" cm="1">
        <f t="array" ref="W4887">IF(SUM(LEN(B4887:V4887))=0,"",IF(OR(OR(ISBLANK(F4887),SUM(LEN(C4887),LEN(D4887))=0),AND(NOT(E4887="Unknown"),ISBLANK(J4887)),AND(NOT(O4887="Unknown"),ISBLANK(R4887))),"Missing Information", INDEX(Table15[Entire Service Line Classification], MATCH(SUMIFS(Table15[Unique ID],Table15[System-Owned Portion],E4887,Table15[If Material Anything Other than "Lead" in Column E,Was Material Ever Previously Lead?],G4887,Table15[Customer-Owned Portion],O4887),Table15[Unique ID],0),0)))</f>
        <v/>
      </c>
      <c r="X4887"/>
    </row>
    <row r="4888" spans="2:24" x14ac:dyDescent="0.35">
      <c r="B4888" s="146"/>
      <c r="C4888" s="31"/>
      <c r="D4888" s="31"/>
      <c r="E4888" s="44"/>
      <c r="F4888" s="43"/>
      <c r="G4888" s="84"/>
      <c r="H4888" s="31"/>
      <c r="I4888" s="31"/>
      <c r="J4888" s="84"/>
      <c r="K4888" s="31"/>
      <c r="L4888" s="31"/>
      <c r="M4888" s="169"/>
      <c r="N4888" s="148"/>
      <c r="O4888" s="106"/>
      <c r="P4888" s="43"/>
      <c r="Q4888" s="31"/>
      <c r="R4888" s="84"/>
      <c r="S4888" s="31"/>
      <c r="T4888" s="31"/>
      <c r="U4888" s="169"/>
      <c r="V4888" s="150"/>
      <c r="W4888" s="141" t="str" cm="1">
        <f t="array" ref="W4888">IF(SUM(LEN(B4888:V4888))=0,"",IF(OR(OR(ISBLANK(F4888),SUM(LEN(C4888),LEN(D4888))=0),AND(NOT(E4888="Unknown"),ISBLANK(J4888)),AND(NOT(O4888="Unknown"),ISBLANK(R4888))),"Missing Information", INDEX(Table15[Entire Service Line Classification], MATCH(SUMIFS(Table15[Unique ID],Table15[System-Owned Portion],E4888,Table15[If Material Anything Other than "Lead" in Column E,Was Material Ever Previously Lead?],G4888,Table15[Customer-Owned Portion],O4888),Table15[Unique ID],0),0)))</f>
        <v/>
      </c>
      <c r="X4888"/>
    </row>
    <row r="4889" spans="2:24" x14ac:dyDescent="0.35">
      <c r="B4889" s="146"/>
      <c r="C4889" s="31"/>
      <c r="D4889" s="31"/>
      <c r="E4889" s="44"/>
      <c r="F4889" s="43"/>
      <c r="G4889" s="84"/>
      <c r="H4889" s="31"/>
      <c r="I4889" s="31"/>
      <c r="J4889" s="84"/>
      <c r="K4889" s="31"/>
      <c r="L4889" s="31"/>
      <c r="M4889" s="169"/>
      <c r="N4889" s="148"/>
      <c r="O4889" s="106"/>
      <c r="P4889" s="43"/>
      <c r="Q4889" s="31"/>
      <c r="R4889" s="84"/>
      <c r="S4889" s="31"/>
      <c r="T4889" s="31"/>
      <c r="U4889" s="169"/>
      <c r="V4889" s="150"/>
      <c r="W4889" s="141" t="str" cm="1">
        <f t="array" ref="W4889">IF(SUM(LEN(B4889:V4889))=0,"",IF(OR(OR(ISBLANK(F4889),SUM(LEN(C4889),LEN(D4889))=0),AND(NOT(E4889="Unknown"),ISBLANK(J4889)),AND(NOT(O4889="Unknown"),ISBLANK(R4889))),"Missing Information", INDEX(Table15[Entire Service Line Classification], MATCH(SUMIFS(Table15[Unique ID],Table15[System-Owned Portion],E4889,Table15[If Material Anything Other than "Lead" in Column E,Was Material Ever Previously Lead?],G4889,Table15[Customer-Owned Portion],O4889),Table15[Unique ID],0),0)))</f>
        <v/>
      </c>
      <c r="X4889"/>
    </row>
    <row r="4890" spans="2:24" x14ac:dyDescent="0.35">
      <c r="B4890" s="146"/>
      <c r="C4890" s="31"/>
      <c r="D4890" s="31"/>
      <c r="E4890" s="44"/>
      <c r="F4890" s="43"/>
      <c r="G4890" s="84"/>
      <c r="H4890" s="31"/>
      <c r="I4890" s="31"/>
      <c r="J4890" s="84"/>
      <c r="K4890" s="31"/>
      <c r="L4890" s="31"/>
      <c r="M4890" s="169"/>
      <c r="N4890" s="148"/>
      <c r="O4890" s="106"/>
      <c r="P4890" s="43"/>
      <c r="Q4890" s="31"/>
      <c r="R4890" s="84"/>
      <c r="S4890" s="31"/>
      <c r="T4890" s="31"/>
      <c r="U4890" s="169"/>
      <c r="V4890" s="150"/>
      <c r="W4890" s="141" t="str" cm="1">
        <f t="array" ref="W4890">IF(SUM(LEN(B4890:V4890))=0,"",IF(OR(OR(ISBLANK(F4890),SUM(LEN(C4890),LEN(D4890))=0),AND(NOT(E4890="Unknown"),ISBLANK(J4890)),AND(NOT(O4890="Unknown"),ISBLANK(R4890))),"Missing Information", INDEX(Table15[Entire Service Line Classification], MATCH(SUMIFS(Table15[Unique ID],Table15[System-Owned Portion],E4890,Table15[If Material Anything Other than "Lead" in Column E,Was Material Ever Previously Lead?],G4890,Table15[Customer-Owned Portion],O4890),Table15[Unique ID],0),0)))</f>
        <v/>
      </c>
      <c r="X4890"/>
    </row>
    <row r="4891" spans="2:24" x14ac:dyDescent="0.35">
      <c r="B4891" s="146"/>
      <c r="C4891" s="31"/>
      <c r="D4891" s="31"/>
      <c r="E4891" s="44"/>
      <c r="F4891" s="43"/>
      <c r="G4891" s="84"/>
      <c r="H4891" s="31"/>
      <c r="I4891" s="31"/>
      <c r="J4891" s="84"/>
      <c r="K4891" s="31"/>
      <c r="L4891" s="31"/>
      <c r="M4891" s="169"/>
      <c r="N4891" s="148"/>
      <c r="O4891" s="106"/>
      <c r="P4891" s="43"/>
      <c r="Q4891" s="31"/>
      <c r="R4891" s="84"/>
      <c r="S4891" s="31"/>
      <c r="T4891" s="31"/>
      <c r="U4891" s="169"/>
      <c r="V4891" s="150"/>
      <c r="W4891" s="141" t="str" cm="1">
        <f t="array" ref="W4891">IF(SUM(LEN(B4891:V4891))=0,"",IF(OR(OR(ISBLANK(F4891),SUM(LEN(C4891),LEN(D4891))=0),AND(NOT(E4891="Unknown"),ISBLANK(J4891)),AND(NOT(O4891="Unknown"),ISBLANK(R4891))),"Missing Information", INDEX(Table15[Entire Service Line Classification], MATCH(SUMIFS(Table15[Unique ID],Table15[System-Owned Portion],E4891,Table15[If Material Anything Other than "Lead" in Column E,Was Material Ever Previously Lead?],G4891,Table15[Customer-Owned Portion],O4891),Table15[Unique ID],0),0)))</f>
        <v/>
      </c>
      <c r="X4891"/>
    </row>
    <row r="4892" spans="2:24" x14ac:dyDescent="0.35">
      <c r="B4892" s="146"/>
      <c r="C4892" s="31"/>
      <c r="D4892" s="31"/>
      <c r="E4892" s="44"/>
      <c r="F4892" s="43"/>
      <c r="G4892" s="84"/>
      <c r="H4892" s="31"/>
      <c r="I4892" s="31"/>
      <c r="J4892" s="84"/>
      <c r="K4892" s="31"/>
      <c r="L4892" s="31"/>
      <c r="M4892" s="169"/>
      <c r="N4892" s="148"/>
      <c r="O4892" s="106"/>
      <c r="P4892" s="43"/>
      <c r="Q4892" s="31"/>
      <c r="R4892" s="84"/>
      <c r="S4892" s="31"/>
      <c r="T4892" s="31"/>
      <c r="U4892" s="169"/>
      <c r="V4892" s="150"/>
      <c r="W4892" s="141" t="str" cm="1">
        <f t="array" ref="W4892">IF(SUM(LEN(B4892:V4892))=0,"",IF(OR(OR(ISBLANK(F4892),SUM(LEN(C4892),LEN(D4892))=0),AND(NOT(E4892="Unknown"),ISBLANK(J4892)),AND(NOT(O4892="Unknown"),ISBLANK(R4892))),"Missing Information", INDEX(Table15[Entire Service Line Classification], MATCH(SUMIFS(Table15[Unique ID],Table15[System-Owned Portion],E4892,Table15[If Material Anything Other than "Lead" in Column E,Was Material Ever Previously Lead?],G4892,Table15[Customer-Owned Portion],O4892),Table15[Unique ID],0),0)))</f>
        <v/>
      </c>
      <c r="X4892"/>
    </row>
    <row r="4893" spans="2:24" x14ac:dyDescent="0.35">
      <c r="B4893" s="146"/>
      <c r="C4893" s="31"/>
      <c r="D4893" s="31"/>
      <c r="E4893" s="44"/>
      <c r="F4893" s="43"/>
      <c r="G4893" s="84"/>
      <c r="H4893" s="31"/>
      <c r="I4893" s="31"/>
      <c r="J4893" s="84"/>
      <c r="K4893" s="31"/>
      <c r="L4893" s="31"/>
      <c r="M4893" s="169"/>
      <c r="N4893" s="148"/>
      <c r="O4893" s="106"/>
      <c r="P4893" s="43"/>
      <c r="Q4893" s="31"/>
      <c r="R4893" s="84"/>
      <c r="S4893" s="31"/>
      <c r="T4893" s="31"/>
      <c r="U4893" s="169"/>
      <c r="V4893" s="150"/>
      <c r="W4893" s="141" t="str" cm="1">
        <f t="array" ref="W4893">IF(SUM(LEN(B4893:V4893))=0,"",IF(OR(OR(ISBLANK(F4893),SUM(LEN(C4893),LEN(D4893))=0),AND(NOT(E4893="Unknown"),ISBLANK(J4893)),AND(NOT(O4893="Unknown"),ISBLANK(R4893))),"Missing Information", INDEX(Table15[Entire Service Line Classification], MATCH(SUMIFS(Table15[Unique ID],Table15[System-Owned Portion],E4893,Table15[If Material Anything Other than "Lead" in Column E,Was Material Ever Previously Lead?],G4893,Table15[Customer-Owned Portion],O4893),Table15[Unique ID],0),0)))</f>
        <v/>
      </c>
      <c r="X4893"/>
    </row>
    <row r="4894" spans="2:24" x14ac:dyDescent="0.35">
      <c r="B4894" s="146"/>
      <c r="C4894" s="31"/>
      <c r="D4894" s="31"/>
      <c r="E4894" s="44"/>
      <c r="F4894" s="43"/>
      <c r="G4894" s="84"/>
      <c r="H4894" s="31"/>
      <c r="I4894" s="31"/>
      <c r="J4894" s="84"/>
      <c r="K4894" s="31"/>
      <c r="L4894" s="31"/>
      <c r="M4894" s="169"/>
      <c r="N4894" s="148"/>
      <c r="O4894" s="106"/>
      <c r="P4894" s="43"/>
      <c r="Q4894" s="31"/>
      <c r="R4894" s="84"/>
      <c r="S4894" s="31"/>
      <c r="T4894" s="31"/>
      <c r="U4894" s="169"/>
      <c r="V4894" s="150"/>
      <c r="W4894" s="141" t="str" cm="1">
        <f t="array" ref="W4894">IF(SUM(LEN(B4894:V4894))=0,"",IF(OR(OR(ISBLANK(F4894),SUM(LEN(C4894),LEN(D4894))=0),AND(NOT(E4894="Unknown"),ISBLANK(J4894)),AND(NOT(O4894="Unknown"),ISBLANK(R4894))),"Missing Information", INDEX(Table15[Entire Service Line Classification], MATCH(SUMIFS(Table15[Unique ID],Table15[System-Owned Portion],E4894,Table15[If Material Anything Other than "Lead" in Column E,Was Material Ever Previously Lead?],G4894,Table15[Customer-Owned Portion],O4894),Table15[Unique ID],0),0)))</f>
        <v/>
      </c>
      <c r="X4894"/>
    </row>
    <row r="4895" spans="2:24" x14ac:dyDescent="0.35">
      <c r="B4895" s="146"/>
      <c r="C4895" s="31"/>
      <c r="D4895" s="31"/>
      <c r="E4895" s="44"/>
      <c r="F4895" s="43"/>
      <c r="G4895" s="84"/>
      <c r="H4895" s="31"/>
      <c r="I4895" s="31"/>
      <c r="J4895" s="84"/>
      <c r="K4895" s="31"/>
      <c r="L4895" s="31"/>
      <c r="M4895" s="169"/>
      <c r="N4895" s="148"/>
      <c r="O4895" s="106"/>
      <c r="P4895" s="43"/>
      <c r="Q4895" s="31"/>
      <c r="R4895" s="84"/>
      <c r="S4895" s="31"/>
      <c r="T4895" s="31"/>
      <c r="U4895" s="169"/>
      <c r="V4895" s="150"/>
      <c r="W4895" s="141" t="str" cm="1">
        <f t="array" ref="W4895">IF(SUM(LEN(B4895:V4895))=0,"",IF(OR(OR(ISBLANK(F4895),SUM(LEN(C4895),LEN(D4895))=0),AND(NOT(E4895="Unknown"),ISBLANK(J4895)),AND(NOT(O4895="Unknown"),ISBLANK(R4895))),"Missing Information", INDEX(Table15[Entire Service Line Classification], MATCH(SUMIFS(Table15[Unique ID],Table15[System-Owned Portion],E4895,Table15[If Material Anything Other than "Lead" in Column E,Was Material Ever Previously Lead?],G4895,Table15[Customer-Owned Portion],O4895),Table15[Unique ID],0),0)))</f>
        <v/>
      </c>
      <c r="X4895"/>
    </row>
    <row r="4896" spans="2:24" x14ac:dyDescent="0.35">
      <c r="B4896" s="146"/>
      <c r="C4896" s="31"/>
      <c r="D4896" s="31"/>
      <c r="E4896" s="44"/>
      <c r="F4896" s="43"/>
      <c r="G4896" s="84"/>
      <c r="H4896" s="31"/>
      <c r="I4896" s="31"/>
      <c r="J4896" s="84"/>
      <c r="K4896" s="31"/>
      <c r="L4896" s="31"/>
      <c r="M4896" s="169"/>
      <c r="N4896" s="148"/>
      <c r="O4896" s="106"/>
      <c r="P4896" s="43"/>
      <c r="Q4896" s="31"/>
      <c r="R4896" s="84"/>
      <c r="S4896" s="31"/>
      <c r="T4896" s="31"/>
      <c r="U4896" s="169"/>
      <c r="V4896" s="150"/>
      <c r="W4896" s="141" t="str" cm="1">
        <f t="array" ref="W4896">IF(SUM(LEN(B4896:V4896))=0,"",IF(OR(OR(ISBLANK(F4896),SUM(LEN(C4896),LEN(D4896))=0),AND(NOT(E4896="Unknown"),ISBLANK(J4896)),AND(NOT(O4896="Unknown"),ISBLANK(R4896))),"Missing Information", INDEX(Table15[Entire Service Line Classification], MATCH(SUMIFS(Table15[Unique ID],Table15[System-Owned Portion],E4896,Table15[If Material Anything Other than "Lead" in Column E,Was Material Ever Previously Lead?],G4896,Table15[Customer-Owned Portion],O4896),Table15[Unique ID],0),0)))</f>
        <v/>
      </c>
      <c r="X4896"/>
    </row>
    <row r="4897" spans="2:24" x14ac:dyDescent="0.35">
      <c r="B4897" s="146"/>
      <c r="C4897" s="31"/>
      <c r="D4897" s="31"/>
      <c r="E4897" s="44"/>
      <c r="F4897" s="43"/>
      <c r="G4897" s="84"/>
      <c r="H4897" s="31"/>
      <c r="I4897" s="31"/>
      <c r="J4897" s="84"/>
      <c r="K4897" s="31"/>
      <c r="L4897" s="31"/>
      <c r="M4897" s="169"/>
      <c r="N4897" s="148"/>
      <c r="O4897" s="106"/>
      <c r="P4897" s="43"/>
      <c r="Q4897" s="31"/>
      <c r="R4897" s="84"/>
      <c r="S4897" s="31"/>
      <c r="T4897" s="31"/>
      <c r="U4897" s="169"/>
      <c r="V4897" s="150"/>
      <c r="W4897" s="141" t="str" cm="1">
        <f t="array" ref="W4897">IF(SUM(LEN(B4897:V4897))=0,"",IF(OR(OR(ISBLANK(F4897),SUM(LEN(C4897),LEN(D4897))=0),AND(NOT(E4897="Unknown"),ISBLANK(J4897)),AND(NOT(O4897="Unknown"),ISBLANK(R4897))),"Missing Information", INDEX(Table15[Entire Service Line Classification], MATCH(SUMIFS(Table15[Unique ID],Table15[System-Owned Portion],E4897,Table15[If Material Anything Other than "Lead" in Column E,Was Material Ever Previously Lead?],G4897,Table15[Customer-Owned Portion],O4897),Table15[Unique ID],0),0)))</f>
        <v/>
      </c>
      <c r="X4897"/>
    </row>
    <row r="4898" spans="2:24" x14ac:dyDescent="0.35">
      <c r="B4898" s="146"/>
      <c r="C4898" s="31"/>
      <c r="D4898" s="31"/>
      <c r="E4898" s="44"/>
      <c r="F4898" s="43"/>
      <c r="G4898" s="84"/>
      <c r="H4898" s="31"/>
      <c r="I4898" s="31"/>
      <c r="J4898" s="84"/>
      <c r="K4898" s="31"/>
      <c r="L4898" s="31"/>
      <c r="M4898" s="169"/>
      <c r="N4898" s="148"/>
      <c r="O4898" s="106"/>
      <c r="P4898" s="43"/>
      <c r="Q4898" s="31"/>
      <c r="R4898" s="84"/>
      <c r="S4898" s="31"/>
      <c r="T4898" s="31"/>
      <c r="U4898" s="169"/>
      <c r="V4898" s="150"/>
      <c r="W4898" s="141" t="str" cm="1">
        <f t="array" ref="W4898">IF(SUM(LEN(B4898:V4898))=0,"",IF(OR(OR(ISBLANK(F4898),SUM(LEN(C4898),LEN(D4898))=0),AND(NOT(E4898="Unknown"),ISBLANK(J4898)),AND(NOT(O4898="Unknown"),ISBLANK(R4898))),"Missing Information", INDEX(Table15[Entire Service Line Classification], MATCH(SUMIFS(Table15[Unique ID],Table15[System-Owned Portion],E4898,Table15[If Material Anything Other than "Lead" in Column E,Was Material Ever Previously Lead?],G4898,Table15[Customer-Owned Portion],O4898),Table15[Unique ID],0),0)))</f>
        <v/>
      </c>
      <c r="X4898"/>
    </row>
    <row r="4899" spans="2:24" x14ac:dyDescent="0.35">
      <c r="B4899" s="146"/>
      <c r="C4899" s="31"/>
      <c r="D4899" s="31"/>
      <c r="E4899" s="44"/>
      <c r="F4899" s="43"/>
      <c r="G4899" s="84"/>
      <c r="H4899" s="31"/>
      <c r="I4899" s="31"/>
      <c r="J4899" s="84"/>
      <c r="K4899" s="31"/>
      <c r="L4899" s="31"/>
      <c r="M4899" s="169"/>
      <c r="N4899" s="148"/>
      <c r="O4899" s="106"/>
      <c r="P4899" s="43"/>
      <c r="Q4899" s="31"/>
      <c r="R4899" s="84"/>
      <c r="S4899" s="31"/>
      <c r="T4899" s="31"/>
      <c r="U4899" s="169"/>
      <c r="V4899" s="150"/>
      <c r="W4899" s="141" t="str" cm="1">
        <f t="array" ref="W4899">IF(SUM(LEN(B4899:V4899))=0,"",IF(OR(OR(ISBLANK(F4899),SUM(LEN(C4899),LEN(D4899))=0),AND(NOT(E4899="Unknown"),ISBLANK(J4899)),AND(NOT(O4899="Unknown"),ISBLANK(R4899))),"Missing Information", INDEX(Table15[Entire Service Line Classification], MATCH(SUMIFS(Table15[Unique ID],Table15[System-Owned Portion],E4899,Table15[If Material Anything Other than "Lead" in Column E,Was Material Ever Previously Lead?],G4899,Table15[Customer-Owned Portion],O4899),Table15[Unique ID],0),0)))</f>
        <v/>
      </c>
      <c r="X4899"/>
    </row>
    <row r="4900" spans="2:24" x14ac:dyDescent="0.35">
      <c r="B4900" s="146"/>
      <c r="C4900" s="31"/>
      <c r="D4900" s="31"/>
      <c r="E4900" s="44"/>
      <c r="F4900" s="43"/>
      <c r="G4900" s="84"/>
      <c r="H4900" s="31"/>
      <c r="I4900" s="31"/>
      <c r="J4900" s="84"/>
      <c r="K4900" s="31"/>
      <c r="L4900" s="31"/>
      <c r="M4900" s="169"/>
      <c r="N4900" s="148"/>
      <c r="O4900" s="106"/>
      <c r="P4900" s="43"/>
      <c r="Q4900" s="31"/>
      <c r="R4900" s="84"/>
      <c r="S4900" s="31"/>
      <c r="T4900" s="31"/>
      <c r="U4900" s="169"/>
      <c r="V4900" s="150"/>
      <c r="W4900" s="141" t="str" cm="1">
        <f t="array" ref="W4900">IF(SUM(LEN(B4900:V4900))=0,"",IF(OR(OR(ISBLANK(F4900),SUM(LEN(C4900),LEN(D4900))=0),AND(NOT(E4900="Unknown"),ISBLANK(J4900)),AND(NOT(O4900="Unknown"),ISBLANK(R4900))),"Missing Information", INDEX(Table15[Entire Service Line Classification], MATCH(SUMIFS(Table15[Unique ID],Table15[System-Owned Portion],E4900,Table15[If Material Anything Other than "Lead" in Column E,Was Material Ever Previously Lead?],G4900,Table15[Customer-Owned Portion],O4900),Table15[Unique ID],0),0)))</f>
        <v/>
      </c>
      <c r="X4900"/>
    </row>
    <row r="4901" spans="2:24" x14ac:dyDescent="0.35">
      <c r="B4901" s="146"/>
      <c r="C4901" s="31"/>
      <c r="D4901" s="31"/>
      <c r="E4901" s="44"/>
      <c r="F4901" s="43"/>
      <c r="G4901" s="84"/>
      <c r="H4901" s="31"/>
      <c r="I4901" s="31"/>
      <c r="J4901" s="84"/>
      <c r="K4901" s="31"/>
      <c r="L4901" s="31"/>
      <c r="M4901" s="169"/>
      <c r="N4901" s="148"/>
      <c r="O4901" s="106"/>
      <c r="P4901" s="43"/>
      <c r="Q4901" s="31"/>
      <c r="R4901" s="84"/>
      <c r="S4901" s="31"/>
      <c r="T4901" s="31"/>
      <c r="U4901" s="169"/>
      <c r="V4901" s="150"/>
      <c r="W4901" s="141" t="str" cm="1">
        <f t="array" ref="W4901">IF(SUM(LEN(B4901:V4901))=0,"",IF(OR(OR(ISBLANK(F4901),SUM(LEN(C4901),LEN(D4901))=0),AND(NOT(E4901="Unknown"),ISBLANK(J4901)),AND(NOT(O4901="Unknown"),ISBLANK(R4901))),"Missing Information", INDEX(Table15[Entire Service Line Classification], MATCH(SUMIFS(Table15[Unique ID],Table15[System-Owned Portion],E4901,Table15[If Material Anything Other than "Lead" in Column E,Was Material Ever Previously Lead?],G4901,Table15[Customer-Owned Portion],O4901),Table15[Unique ID],0),0)))</f>
        <v/>
      </c>
      <c r="X4901"/>
    </row>
    <row r="4902" spans="2:24" x14ac:dyDescent="0.35">
      <c r="B4902" s="146"/>
      <c r="C4902" s="31"/>
      <c r="D4902" s="31"/>
      <c r="E4902" s="44"/>
      <c r="F4902" s="43"/>
      <c r="G4902" s="84"/>
      <c r="H4902" s="31"/>
      <c r="I4902" s="31"/>
      <c r="J4902" s="84"/>
      <c r="K4902" s="31"/>
      <c r="L4902" s="31"/>
      <c r="M4902" s="169"/>
      <c r="N4902" s="148"/>
      <c r="O4902" s="106"/>
      <c r="P4902" s="43"/>
      <c r="Q4902" s="31"/>
      <c r="R4902" s="84"/>
      <c r="S4902" s="31"/>
      <c r="T4902" s="31"/>
      <c r="U4902" s="169"/>
      <c r="V4902" s="150"/>
      <c r="W4902" s="141" t="str" cm="1">
        <f t="array" ref="W4902">IF(SUM(LEN(B4902:V4902))=0,"",IF(OR(OR(ISBLANK(F4902),SUM(LEN(C4902),LEN(D4902))=0),AND(NOT(E4902="Unknown"),ISBLANK(J4902)),AND(NOT(O4902="Unknown"),ISBLANK(R4902))),"Missing Information", INDEX(Table15[Entire Service Line Classification], MATCH(SUMIFS(Table15[Unique ID],Table15[System-Owned Portion],E4902,Table15[If Material Anything Other than "Lead" in Column E,Was Material Ever Previously Lead?],G4902,Table15[Customer-Owned Portion],O4902),Table15[Unique ID],0),0)))</f>
        <v/>
      </c>
      <c r="X4902"/>
    </row>
    <row r="4903" spans="2:24" x14ac:dyDescent="0.35">
      <c r="B4903" s="146"/>
      <c r="C4903" s="31"/>
      <c r="D4903" s="31"/>
      <c r="E4903" s="44"/>
      <c r="F4903" s="43"/>
      <c r="G4903" s="84"/>
      <c r="H4903" s="31"/>
      <c r="I4903" s="31"/>
      <c r="J4903" s="84"/>
      <c r="K4903" s="31"/>
      <c r="L4903" s="31"/>
      <c r="M4903" s="169"/>
      <c r="N4903" s="148"/>
      <c r="O4903" s="106"/>
      <c r="P4903" s="43"/>
      <c r="Q4903" s="31"/>
      <c r="R4903" s="84"/>
      <c r="S4903" s="31"/>
      <c r="T4903" s="31"/>
      <c r="U4903" s="169"/>
      <c r="V4903" s="150"/>
      <c r="W4903" s="141" t="str" cm="1">
        <f t="array" ref="W4903">IF(SUM(LEN(B4903:V4903))=0,"",IF(OR(OR(ISBLANK(F4903),SUM(LEN(C4903),LEN(D4903))=0),AND(NOT(E4903="Unknown"),ISBLANK(J4903)),AND(NOT(O4903="Unknown"),ISBLANK(R4903))),"Missing Information", INDEX(Table15[Entire Service Line Classification], MATCH(SUMIFS(Table15[Unique ID],Table15[System-Owned Portion],E4903,Table15[If Material Anything Other than "Lead" in Column E,Was Material Ever Previously Lead?],G4903,Table15[Customer-Owned Portion],O4903),Table15[Unique ID],0),0)))</f>
        <v/>
      </c>
      <c r="X4903"/>
    </row>
    <row r="4904" spans="2:24" x14ac:dyDescent="0.35">
      <c r="B4904" s="146"/>
      <c r="C4904" s="31"/>
      <c r="D4904" s="31"/>
      <c r="E4904" s="44"/>
      <c r="F4904" s="43"/>
      <c r="G4904" s="84"/>
      <c r="H4904" s="31"/>
      <c r="I4904" s="31"/>
      <c r="J4904" s="84"/>
      <c r="K4904" s="31"/>
      <c r="L4904" s="31"/>
      <c r="M4904" s="169"/>
      <c r="N4904" s="148"/>
      <c r="O4904" s="106"/>
      <c r="P4904" s="43"/>
      <c r="Q4904" s="31"/>
      <c r="R4904" s="84"/>
      <c r="S4904" s="31"/>
      <c r="T4904" s="31"/>
      <c r="U4904" s="169"/>
      <c r="V4904" s="150"/>
      <c r="W4904" s="141" t="str" cm="1">
        <f t="array" ref="W4904">IF(SUM(LEN(B4904:V4904))=0,"",IF(OR(OR(ISBLANK(F4904),SUM(LEN(C4904),LEN(D4904))=0),AND(NOT(E4904="Unknown"),ISBLANK(J4904)),AND(NOT(O4904="Unknown"),ISBLANK(R4904))),"Missing Information", INDEX(Table15[Entire Service Line Classification], MATCH(SUMIFS(Table15[Unique ID],Table15[System-Owned Portion],E4904,Table15[If Material Anything Other than "Lead" in Column E,Was Material Ever Previously Lead?],G4904,Table15[Customer-Owned Portion],O4904),Table15[Unique ID],0),0)))</f>
        <v/>
      </c>
      <c r="X4904"/>
    </row>
    <row r="4905" spans="2:24" x14ac:dyDescent="0.35">
      <c r="B4905" s="146"/>
      <c r="C4905" s="31"/>
      <c r="D4905" s="31"/>
      <c r="E4905" s="44"/>
      <c r="F4905" s="43"/>
      <c r="G4905" s="84"/>
      <c r="H4905" s="31"/>
      <c r="I4905" s="31"/>
      <c r="J4905" s="84"/>
      <c r="K4905" s="31"/>
      <c r="L4905" s="31"/>
      <c r="M4905" s="169"/>
      <c r="N4905" s="148"/>
      <c r="O4905" s="106"/>
      <c r="P4905" s="43"/>
      <c r="Q4905" s="31"/>
      <c r="R4905" s="84"/>
      <c r="S4905" s="31"/>
      <c r="T4905" s="31"/>
      <c r="U4905" s="169"/>
      <c r="V4905" s="150"/>
      <c r="W4905" s="141" t="str" cm="1">
        <f t="array" ref="W4905">IF(SUM(LEN(B4905:V4905))=0,"",IF(OR(OR(ISBLANK(F4905),SUM(LEN(C4905),LEN(D4905))=0),AND(NOT(E4905="Unknown"),ISBLANK(J4905)),AND(NOT(O4905="Unknown"),ISBLANK(R4905))),"Missing Information", INDEX(Table15[Entire Service Line Classification], MATCH(SUMIFS(Table15[Unique ID],Table15[System-Owned Portion],E4905,Table15[If Material Anything Other than "Lead" in Column E,Was Material Ever Previously Lead?],G4905,Table15[Customer-Owned Portion],O4905),Table15[Unique ID],0),0)))</f>
        <v/>
      </c>
      <c r="X4905"/>
    </row>
    <row r="4906" spans="2:24" x14ac:dyDescent="0.35">
      <c r="B4906" s="146"/>
      <c r="C4906" s="31"/>
      <c r="D4906" s="31"/>
      <c r="E4906" s="44"/>
      <c r="F4906" s="43"/>
      <c r="G4906" s="84"/>
      <c r="H4906" s="31"/>
      <c r="I4906" s="31"/>
      <c r="J4906" s="84"/>
      <c r="K4906" s="31"/>
      <c r="L4906" s="31"/>
      <c r="M4906" s="169"/>
      <c r="N4906" s="148"/>
      <c r="O4906" s="106"/>
      <c r="P4906" s="43"/>
      <c r="Q4906" s="31"/>
      <c r="R4906" s="84"/>
      <c r="S4906" s="31"/>
      <c r="T4906" s="31"/>
      <c r="U4906" s="169"/>
      <c r="V4906" s="150"/>
      <c r="W4906" s="141" t="str" cm="1">
        <f t="array" ref="W4906">IF(SUM(LEN(B4906:V4906))=0,"",IF(OR(OR(ISBLANK(F4906),SUM(LEN(C4906),LEN(D4906))=0),AND(NOT(E4906="Unknown"),ISBLANK(J4906)),AND(NOT(O4906="Unknown"),ISBLANK(R4906))),"Missing Information", INDEX(Table15[Entire Service Line Classification], MATCH(SUMIFS(Table15[Unique ID],Table15[System-Owned Portion],E4906,Table15[If Material Anything Other than "Lead" in Column E,Was Material Ever Previously Lead?],G4906,Table15[Customer-Owned Portion],O4906),Table15[Unique ID],0),0)))</f>
        <v/>
      </c>
      <c r="X4906"/>
    </row>
    <row r="4907" spans="2:24" x14ac:dyDescent="0.35">
      <c r="B4907" s="146"/>
      <c r="C4907" s="31"/>
      <c r="D4907" s="31"/>
      <c r="E4907" s="44"/>
      <c r="F4907" s="43"/>
      <c r="G4907" s="84"/>
      <c r="H4907" s="31"/>
      <c r="I4907" s="31"/>
      <c r="J4907" s="84"/>
      <c r="K4907" s="31"/>
      <c r="L4907" s="31"/>
      <c r="M4907" s="169"/>
      <c r="N4907" s="148"/>
      <c r="O4907" s="106"/>
      <c r="P4907" s="43"/>
      <c r="Q4907" s="31"/>
      <c r="R4907" s="84"/>
      <c r="S4907" s="31"/>
      <c r="T4907" s="31"/>
      <c r="U4907" s="169"/>
      <c r="V4907" s="150"/>
      <c r="W4907" s="141" t="str" cm="1">
        <f t="array" ref="W4907">IF(SUM(LEN(B4907:V4907))=0,"",IF(OR(OR(ISBLANK(F4907),SUM(LEN(C4907),LEN(D4907))=0),AND(NOT(E4907="Unknown"),ISBLANK(J4907)),AND(NOT(O4907="Unknown"),ISBLANK(R4907))),"Missing Information", INDEX(Table15[Entire Service Line Classification], MATCH(SUMIFS(Table15[Unique ID],Table15[System-Owned Portion],E4907,Table15[If Material Anything Other than "Lead" in Column E,Was Material Ever Previously Lead?],G4907,Table15[Customer-Owned Portion],O4907),Table15[Unique ID],0),0)))</f>
        <v/>
      </c>
      <c r="X4907"/>
    </row>
    <row r="4908" spans="2:24" x14ac:dyDescent="0.35">
      <c r="B4908" s="146"/>
      <c r="C4908" s="31"/>
      <c r="D4908" s="31"/>
      <c r="E4908" s="44"/>
      <c r="F4908" s="43"/>
      <c r="G4908" s="84"/>
      <c r="H4908" s="31"/>
      <c r="I4908" s="31"/>
      <c r="J4908" s="84"/>
      <c r="K4908" s="31"/>
      <c r="L4908" s="31"/>
      <c r="M4908" s="169"/>
      <c r="N4908" s="148"/>
      <c r="O4908" s="106"/>
      <c r="P4908" s="43"/>
      <c r="Q4908" s="31"/>
      <c r="R4908" s="84"/>
      <c r="S4908" s="31"/>
      <c r="T4908" s="31"/>
      <c r="U4908" s="169"/>
      <c r="V4908" s="150"/>
      <c r="W4908" s="141" t="str" cm="1">
        <f t="array" ref="W4908">IF(SUM(LEN(B4908:V4908))=0,"",IF(OR(OR(ISBLANK(F4908),SUM(LEN(C4908),LEN(D4908))=0),AND(NOT(E4908="Unknown"),ISBLANK(J4908)),AND(NOT(O4908="Unknown"),ISBLANK(R4908))),"Missing Information", INDEX(Table15[Entire Service Line Classification], MATCH(SUMIFS(Table15[Unique ID],Table15[System-Owned Portion],E4908,Table15[If Material Anything Other than "Lead" in Column E,Was Material Ever Previously Lead?],G4908,Table15[Customer-Owned Portion],O4908),Table15[Unique ID],0),0)))</f>
        <v/>
      </c>
      <c r="X4908"/>
    </row>
    <row r="4909" spans="2:24" x14ac:dyDescent="0.35">
      <c r="B4909" s="146"/>
      <c r="C4909" s="31"/>
      <c r="D4909" s="31"/>
      <c r="E4909" s="44"/>
      <c r="F4909" s="43"/>
      <c r="G4909" s="84"/>
      <c r="H4909" s="31"/>
      <c r="I4909" s="31"/>
      <c r="J4909" s="84"/>
      <c r="K4909" s="31"/>
      <c r="L4909" s="31"/>
      <c r="M4909" s="169"/>
      <c r="N4909" s="148"/>
      <c r="O4909" s="106"/>
      <c r="P4909" s="43"/>
      <c r="Q4909" s="31"/>
      <c r="R4909" s="84"/>
      <c r="S4909" s="31"/>
      <c r="T4909" s="31"/>
      <c r="U4909" s="169"/>
      <c r="V4909" s="150"/>
      <c r="W4909" s="141" t="str" cm="1">
        <f t="array" ref="W4909">IF(SUM(LEN(B4909:V4909))=0,"",IF(OR(OR(ISBLANK(F4909),SUM(LEN(C4909),LEN(D4909))=0),AND(NOT(E4909="Unknown"),ISBLANK(J4909)),AND(NOT(O4909="Unknown"),ISBLANK(R4909))),"Missing Information", INDEX(Table15[Entire Service Line Classification], MATCH(SUMIFS(Table15[Unique ID],Table15[System-Owned Portion],E4909,Table15[If Material Anything Other than "Lead" in Column E,Was Material Ever Previously Lead?],G4909,Table15[Customer-Owned Portion],O4909),Table15[Unique ID],0),0)))</f>
        <v/>
      </c>
      <c r="X4909"/>
    </row>
    <row r="4910" spans="2:24" x14ac:dyDescent="0.35">
      <c r="B4910" s="146"/>
      <c r="C4910" s="31"/>
      <c r="D4910" s="31"/>
      <c r="E4910" s="44"/>
      <c r="F4910" s="43"/>
      <c r="G4910" s="84"/>
      <c r="H4910" s="31"/>
      <c r="I4910" s="31"/>
      <c r="J4910" s="84"/>
      <c r="K4910" s="31"/>
      <c r="L4910" s="31"/>
      <c r="M4910" s="169"/>
      <c r="N4910" s="148"/>
      <c r="O4910" s="106"/>
      <c r="P4910" s="43"/>
      <c r="Q4910" s="31"/>
      <c r="R4910" s="84"/>
      <c r="S4910" s="31"/>
      <c r="T4910" s="31"/>
      <c r="U4910" s="169"/>
      <c r="V4910" s="150"/>
      <c r="W4910" s="141" t="str" cm="1">
        <f t="array" ref="W4910">IF(SUM(LEN(B4910:V4910))=0,"",IF(OR(OR(ISBLANK(F4910),SUM(LEN(C4910),LEN(D4910))=0),AND(NOT(E4910="Unknown"),ISBLANK(J4910)),AND(NOT(O4910="Unknown"),ISBLANK(R4910))),"Missing Information", INDEX(Table15[Entire Service Line Classification], MATCH(SUMIFS(Table15[Unique ID],Table15[System-Owned Portion],E4910,Table15[If Material Anything Other than "Lead" in Column E,Was Material Ever Previously Lead?],G4910,Table15[Customer-Owned Portion],O4910),Table15[Unique ID],0),0)))</f>
        <v/>
      </c>
      <c r="X4910"/>
    </row>
    <row r="4911" spans="2:24" x14ac:dyDescent="0.35">
      <c r="B4911" s="146"/>
      <c r="C4911" s="31"/>
      <c r="D4911" s="31"/>
      <c r="E4911" s="44"/>
      <c r="F4911" s="43"/>
      <c r="G4911" s="84"/>
      <c r="H4911" s="31"/>
      <c r="I4911" s="31"/>
      <c r="J4911" s="84"/>
      <c r="K4911" s="31"/>
      <c r="L4911" s="31"/>
      <c r="M4911" s="169"/>
      <c r="N4911" s="148"/>
      <c r="O4911" s="106"/>
      <c r="P4911" s="43"/>
      <c r="Q4911" s="31"/>
      <c r="R4911" s="84"/>
      <c r="S4911" s="31"/>
      <c r="T4911" s="31"/>
      <c r="U4911" s="169"/>
      <c r="V4911" s="150"/>
      <c r="W4911" s="141" t="str" cm="1">
        <f t="array" ref="W4911">IF(SUM(LEN(B4911:V4911))=0,"",IF(OR(OR(ISBLANK(F4911),SUM(LEN(C4911),LEN(D4911))=0),AND(NOT(E4911="Unknown"),ISBLANK(J4911)),AND(NOT(O4911="Unknown"),ISBLANK(R4911))),"Missing Information", INDEX(Table15[Entire Service Line Classification], MATCH(SUMIFS(Table15[Unique ID],Table15[System-Owned Portion],E4911,Table15[If Material Anything Other than "Lead" in Column E,Was Material Ever Previously Lead?],G4911,Table15[Customer-Owned Portion],O4911),Table15[Unique ID],0),0)))</f>
        <v/>
      </c>
      <c r="X4911"/>
    </row>
    <row r="4912" spans="2:24" x14ac:dyDescent="0.35">
      <c r="B4912" s="146"/>
      <c r="C4912" s="31"/>
      <c r="D4912" s="31"/>
      <c r="E4912" s="44"/>
      <c r="F4912" s="43"/>
      <c r="G4912" s="84"/>
      <c r="H4912" s="31"/>
      <c r="I4912" s="31"/>
      <c r="J4912" s="84"/>
      <c r="K4912" s="31"/>
      <c r="L4912" s="31"/>
      <c r="M4912" s="169"/>
      <c r="N4912" s="148"/>
      <c r="O4912" s="106"/>
      <c r="P4912" s="43"/>
      <c r="Q4912" s="31"/>
      <c r="R4912" s="84"/>
      <c r="S4912" s="31"/>
      <c r="T4912" s="31"/>
      <c r="U4912" s="169"/>
      <c r="V4912" s="150"/>
      <c r="W4912" s="141" t="str" cm="1">
        <f t="array" ref="W4912">IF(SUM(LEN(B4912:V4912))=0,"",IF(OR(OR(ISBLANK(F4912),SUM(LEN(C4912),LEN(D4912))=0),AND(NOT(E4912="Unknown"),ISBLANK(J4912)),AND(NOT(O4912="Unknown"),ISBLANK(R4912))),"Missing Information", INDEX(Table15[Entire Service Line Classification], MATCH(SUMIFS(Table15[Unique ID],Table15[System-Owned Portion],E4912,Table15[If Material Anything Other than "Lead" in Column E,Was Material Ever Previously Lead?],G4912,Table15[Customer-Owned Portion],O4912),Table15[Unique ID],0),0)))</f>
        <v/>
      </c>
      <c r="X4912"/>
    </row>
    <row r="4913" spans="2:24" x14ac:dyDescent="0.35">
      <c r="B4913" s="146"/>
      <c r="C4913" s="31"/>
      <c r="D4913" s="31"/>
      <c r="E4913" s="44"/>
      <c r="F4913" s="43"/>
      <c r="G4913" s="84"/>
      <c r="H4913" s="31"/>
      <c r="I4913" s="31"/>
      <c r="J4913" s="84"/>
      <c r="K4913" s="31"/>
      <c r="L4913" s="31"/>
      <c r="M4913" s="169"/>
      <c r="N4913" s="148"/>
      <c r="O4913" s="106"/>
      <c r="P4913" s="43"/>
      <c r="Q4913" s="31"/>
      <c r="R4913" s="84"/>
      <c r="S4913" s="31"/>
      <c r="T4913" s="31"/>
      <c r="U4913" s="169"/>
      <c r="V4913" s="150"/>
      <c r="W4913" s="141" t="str" cm="1">
        <f t="array" ref="W4913">IF(SUM(LEN(B4913:V4913))=0,"",IF(OR(OR(ISBLANK(F4913),SUM(LEN(C4913),LEN(D4913))=0),AND(NOT(E4913="Unknown"),ISBLANK(J4913)),AND(NOT(O4913="Unknown"),ISBLANK(R4913))),"Missing Information", INDEX(Table15[Entire Service Line Classification], MATCH(SUMIFS(Table15[Unique ID],Table15[System-Owned Portion],E4913,Table15[If Material Anything Other than "Lead" in Column E,Was Material Ever Previously Lead?],G4913,Table15[Customer-Owned Portion],O4913),Table15[Unique ID],0),0)))</f>
        <v/>
      </c>
      <c r="X4913"/>
    </row>
    <row r="4914" spans="2:24" x14ac:dyDescent="0.35">
      <c r="B4914" s="146"/>
      <c r="C4914" s="31"/>
      <c r="D4914" s="31"/>
      <c r="E4914" s="44"/>
      <c r="F4914" s="43"/>
      <c r="G4914" s="84"/>
      <c r="H4914" s="31"/>
      <c r="I4914" s="31"/>
      <c r="J4914" s="84"/>
      <c r="K4914" s="31"/>
      <c r="L4914" s="31"/>
      <c r="M4914" s="169"/>
      <c r="N4914" s="148"/>
      <c r="O4914" s="106"/>
      <c r="P4914" s="43"/>
      <c r="Q4914" s="31"/>
      <c r="R4914" s="84"/>
      <c r="S4914" s="31"/>
      <c r="T4914" s="31"/>
      <c r="U4914" s="169"/>
      <c r="V4914" s="150"/>
      <c r="W4914" s="141" t="str" cm="1">
        <f t="array" ref="W4914">IF(SUM(LEN(B4914:V4914))=0,"",IF(OR(OR(ISBLANK(F4914),SUM(LEN(C4914),LEN(D4914))=0),AND(NOT(E4914="Unknown"),ISBLANK(J4914)),AND(NOT(O4914="Unknown"),ISBLANK(R4914))),"Missing Information", INDEX(Table15[Entire Service Line Classification], MATCH(SUMIFS(Table15[Unique ID],Table15[System-Owned Portion],E4914,Table15[If Material Anything Other than "Lead" in Column E,Was Material Ever Previously Lead?],G4914,Table15[Customer-Owned Portion],O4914),Table15[Unique ID],0),0)))</f>
        <v/>
      </c>
      <c r="X4914"/>
    </row>
    <row r="4915" spans="2:24" x14ac:dyDescent="0.35">
      <c r="B4915" s="146"/>
      <c r="C4915" s="31"/>
      <c r="D4915" s="31"/>
      <c r="E4915" s="44"/>
      <c r="F4915" s="43"/>
      <c r="G4915" s="84"/>
      <c r="H4915" s="31"/>
      <c r="I4915" s="31"/>
      <c r="J4915" s="84"/>
      <c r="K4915" s="31"/>
      <c r="L4915" s="31"/>
      <c r="M4915" s="169"/>
      <c r="N4915" s="148"/>
      <c r="O4915" s="106"/>
      <c r="P4915" s="43"/>
      <c r="Q4915" s="31"/>
      <c r="R4915" s="84"/>
      <c r="S4915" s="31"/>
      <c r="T4915" s="31"/>
      <c r="U4915" s="169"/>
      <c r="V4915" s="150"/>
      <c r="W4915" s="141" t="str" cm="1">
        <f t="array" ref="W4915">IF(SUM(LEN(B4915:V4915))=0,"",IF(OR(OR(ISBLANK(F4915),SUM(LEN(C4915),LEN(D4915))=0),AND(NOT(E4915="Unknown"),ISBLANK(J4915)),AND(NOT(O4915="Unknown"),ISBLANK(R4915))),"Missing Information", INDEX(Table15[Entire Service Line Classification], MATCH(SUMIFS(Table15[Unique ID],Table15[System-Owned Portion],E4915,Table15[If Material Anything Other than "Lead" in Column E,Was Material Ever Previously Lead?],G4915,Table15[Customer-Owned Portion],O4915),Table15[Unique ID],0),0)))</f>
        <v/>
      </c>
      <c r="X4915"/>
    </row>
    <row r="4916" spans="2:24" x14ac:dyDescent="0.35">
      <c r="B4916" s="146"/>
      <c r="C4916" s="31"/>
      <c r="D4916" s="31"/>
      <c r="E4916" s="44"/>
      <c r="F4916" s="43"/>
      <c r="G4916" s="84"/>
      <c r="H4916" s="31"/>
      <c r="I4916" s="31"/>
      <c r="J4916" s="84"/>
      <c r="K4916" s="31"/>
      <c r="L4916" s="31"/>
      <c r="M4916" s="169"/>
      <c r="N4916" s="148"/>
      <c r="O4916" s="106"/>
      <c r="P4916" s="43"/>
      <c r="Q4916" s="31"/>
      <c r="R4916" s="84"/>
      <c r="S4916" s="31"/>
      <c r="T4916" s="31"/>
      <c r="U4916" s="169"/>
      <c r="V4916" s="150"/>
      <c r="W4916" s="141" t="str" cm="1">
        <f t="array" ref="W4916">IF(SUM(LEN(B4916:V4916))=0,"",IF(OR(OR(ISBLANK(F4916),SUM(LEN(C4916),LEN(D4916))=0),AND(NOT(E4916="Unknown"),ISBLANK(J4916)),AND(NOT(O4916="Unknown"),ISBLANK(R4916))),"Missing Information", INDEX(Table15[Entire Service Line Classification], MATCH(SUMIFS(Table15[Unique ID],Table15[System-Owned Portion],E4916,Table15[If Material Anything Other than "Lead" in Column E,Was Material Ever Previously Lead?],G4916,Table15[Customer-Owned Portion],O4916),Table15[Unique ID],0),0)))</f>
        <v/>
      </c>
      <c r="X4916"/>
    </row>
    <row r="4917" spans="2:24" x14ac:dyDescent="0.35">
      <c r="B4917" s="146"/>
      <c r="C4917" s="31"/>
      <c r="D4917" s="31"/>
      <c r="E4917" s="44"/>
      <c r="F4917" s="43"/>
      <c r="G4917" s="84"/>
      <c r="H4917" s="31"/>
      <c r="I4917" s="31"/>
      <c r="J4917" s="84"/>
      <c r="K4917" s="31"/>
      <c r="L4917" s="31"/>
      <c r="M4917" s="169"/>
      <c r="N4917" s="148"/>
      <c r="O4917" s="106"/>
      <c r="P4917" s="43"/>
      <c r="Q4917" s="31"/>
      <c r="R4917" s="84"/>
      <c r="S4917" s="31"/>
      <c r="T4917" s="31"/>
      <c r="U4917" s="169"/>
      <c r="V4917" s="150"/>
      <c r="W4917" s="141" t="str" cm="1">
        <f t="array" ref="W4917">IF(SUM(LEN(B4917:V4917))=0,"",IF(OR(OR(ISBLANK(F4917),SUM(LEN(C4917),LEN(D4917))=0),AND(NOT(E4917="Unknown"),ISBLANK(J4917)),AND(NOT(O4917="Unknown"),ISBLANK(R4917))),"Missing Information", INDEX(Table15[Entire Service Line Classification], MATCH(SUMIFS(Table15[Unique ID],Table15[System-Owned Portion],E4917,Table15[If Material Anything Other than "Lead" in Column E,Was Material Ever Previously Lead?],G4917,Table15[Customer-Owned Portion],O4917),Table15[Unique ID],0),0)))</f>
        <v/>
      </c>
      <c r="X4917"/>
    </row>
    <row r="4918" spans="2:24" x14ac:dyDescent="0.35">
      <c r="B4918" s="146"/>
      <c r="C4918" s="31"/>
      <c r="D4918" s="31"/>
      <c r="E4918" s="44"/>
      <c r="F4918" s="43"/>
      <c r="G4918" s="84"/>
      <c r="H4918" s="31"/>
      <c r="I4918" s="31"/>
      <c r="J4918" s="84"/>
      <c r="K4918" s="31"/>
      <c r="L4918" s="31"/>
      <c r="M4918" s="169"/>
      <c r="N4918" s="148"/>
      <c r="O4918" s="106"/>
      <c r="P4918" s="43"/>
      <c r="Q4918" s="31"/>
      <c r="R4918" s="84"/>
      <c r="S4918" s="31"/>
      <c r="T4918" s="31"/>
      <c r="U4918" s="169"/>
      <c r="V4918" s="150"/>
      <c r="W4918" s="141" t="str" cm="1">
        <f t="array" ref="W4918">IF(SUM(LEN(B4918:V4918))=0,"",IF(OR(OR(ISBLANK(F4918),SUM(LEN(C4918),LEN(D4918))=0),AND(NOT(E4918="Unknown"),ISBLANK(J4918)),AND(NOT(O4918="Unknown"),ISBLANK(R4918))),"Missing Information", INDEX(Table15[Entire Service Line Classification], MATCH(SUMIFS(Table15[Unique ID],Table15[System-Owned Portion],E4918,Table15[If Material Anything Other than "Lead" in Column E,Was Material Ever Previously Lead?],G4918,Table15[Customer-Owned Portion],O4918),Table15[Unique ID],0),0)))</f>
        <v/>
      </c>
      <c r="X4918"/>
    </row>
    <row r="4919" spans="2:24" x14ac:dyDescent="0.35">
      <c r="B4919" s="146"/>
      <c r="C4919" s="31"/>
      <c r="D4919" s="31"/>
      <c r="E4919" s="44"/>
      <c r="F4919" s="43"/>
      <c r="G4919" s="84"/>
      <c r="H4919" s="31"/>
      <c r="I4919" s="31"/>
      <c r="J4919" s="84"/>
      <c r="K4919" s="31"/>
      <c r="L4919" s="31"/>
      <c r="M4919" s="169"/>
      <c r="N4919" s="148"/>
      <c r="O4919" s="106"/>
      <c r="P4919" s="43"/>
      <c r="Q4919" s="31"/>
      <c r="R4919" s="84"/>
      <c r="S4919" s="31"/>
      <c r="T4919" s="31"/>
      <c r="U4919" s="169"/>
      <c r="V4919" s="150"/>
      <c r="W4919" s="141" t="str" cm="1">
        <f t="array" ref="W4919">IF(SUM(LEN(B4919:V4919))=0,"",IF(OR(OR(ISBLANK(F4919),SUM(LEN(C4919),LEN(D4919))=0),AND(NOT(E4919="Unknown"),ISBLANK(J4919)),AND(NOT(O4919="Unknown"),ISBLANK(R4919))),"Missing Information", INDEX(Table15[Entire Service Line Classification], MATCH(SUMIFS(Table15[Unique ID],Table15[System-Owned Portion],E4919,Table15[If Material Anything Other than "Lead" in Column E,Was Material Ever Previously Lead?],G4919,Table15[Customer-Owned Portion],O4919),Table15[Unique ID],0),0)))</f>
        <v/>
      </c>
      <c r="X4919"/>
    </row>
    <row r="4920" spans="2:24" x14ac:dyDescent="0.35">
      <c r="B4920" s="146"/>
      <c r="C4920" s="31"/>
      <c r="D4920" s="31"/>
      <c r="E4920" s="44"/>
      <c r="F4920" s="43"/>
      <c r="G4920" s="84"/>
      <c r="H4920" s="31"/>
      <c r="I4920" s="31"/>
      <c r="J4920" s="84"/>
      <c r="K4920" s="31"/>
      <c r="L4920" s="31"/>
      <c r="M4920" s="169"/>
      <c r="N4920" s="148"/>
      <c r="O4920" s="106"/>
      <c r="P4920" s="43"/>
      <c r="Q4920" s="31"/>
      <c r="R4920" s="84"/>
      <c r="S4920" s="31"/>
      <c r="T4920" s="31"/>
      <c r="U4920" s="169"/>
      <c r="V4920" s="150"/>
      <c r="W4920" s="141" t="str" cm="1">
        <f t="array" ref="W4920">IF(SUM(LEN(B4920:V4920))=0,"",IF(OR(OR(ISBLANK(F4920),SUM(LEN(C4920),LEN(D4920))=0),AND(NOT(E4920="Unknown"),ISBLANK(J4920)),AND(NOT(O4920="Unknown"),ISBLANK(R4920))),"Missing Information", INDEX(Table15[Entire Service Line Classification], MATCH(SUMIFS(Table15[Unique ID],Table15[System-Owned Portion],E4920,Table15[If Material Anything Other than "Lead" in Column E,Was Material Ever Previously Lead?],G4920,Table15[Customer-Owned Portion],O4920),Table15[Unique ID],0),0)))</f>
        <v/>
      </c>
      <c r="X4920"/>
    </row>
    <row r="4921" spans="2:24" x14ac:dyDescent="0.35">
      <c r="B4921" s="146"/>
      <c r="C4921" s="31"/>
      <c r="D4921" s="31"/>
      <c r="E4921" s="44"/>
      <c r="F4921" s="43"/>
      <c r="G4921" s="84"/>
      <c r="H4921" s="31"/>
      <c r="I4921" s="31"/>
      <c r="J4921" s="84"/>
      <c r="K4921" s="31"/>
      <c r="L4921" s="31"/>
      <c r="M4921" s="169"/>
      <c r="N4921" s="148"/>
      <c r="O4921" s="106"/>
      <c r="P4921" s="43"/>
      <c r="Q4921" s="31"/>
      <c r="R4921" s="84"/>
      <c r="S4921" s="31"/>
      <c r="T4921" s="31"/>
      <c r="U4921" s="169"/>
      <c r="V4921" s="150"/>
      <c r="W4921" s="141" t="str" cm="1">
        <f t="array" ref="W4921">IF(SUM(LEN(B4921:V4921))=0,"",IF(OR(OR(ISBLANK(F4921),SUM(LEN(C4921),LEN(D4921))=0),AND(NOT(E4921="Unknown"),ISBLANK(J4921)),AND(NOT(O4921="Unknown"),ISBLANK(R4921))),"Missing Information", INDEX(Table15[Entire Service Line Classification], MATCH(SUMIFS(Table15[Unique ID],Table15[System-Owned Portion],E4921,Table15[If Material Anything Other than "Lead" in Column E,Was Material Ever Previously Lead?],G4921,Table15[Customer-Owned Portion],O4921),Table15[Unique ID],0),0)))</f>
        <v/>
      </c>
      <c r="X4921"/>
    </row>
    <row r="4922" spans="2:24" x14ac:dyDescent="0.35">
      <c r="B4922" s="146"/>
      <c r="C4922" s="31"/>
      <c r="D4922" s="31"/>
      <c r="E4922" s="44"/>
      <c r="F4922" s="43"/>
      <c r="G4922" s="84"/>
      <c r="H4922" s="31"/>
      <c r="I4922" s="31"/>
      <c r="J4922" s="84"/>
      <c r="K4922" s="31"/>
      <c r="L4922" s="31"/>
      <c r="M4922" s="169"/>
      <c r="N4922" s="148"/>
      <c r="O4922" s="106"/>
      <c r="P4922" s="43"/>
      <c r="Q4922" s="31"/>
      <c r="R4922" s="84"/>
      <c r="S4922" s="31"/>
      <c r="T4922" s="31"/>
      <c r="U4922" s="169"/>
      <c r="V4922" s="150"/>
      <c r="W4922" s="141" t="str" cm="1">
        <f t="array" ref="W4922">IF(SUM(LEN(B4922:V4922))=0,"",IF(OR(OR(ISBLANK(F4922),SUM(LEN(C4922),LEN(D4922))=0),AND(NOT(E4922="Unknown"),ISBLANK(J4922)),AND(NOT(O4922="Unknown"),ISBLANK(R4922))),"Missing Information", INDEX(Table15[Entire Service Line Classification], MATCH(SUMIFS(Table15[Unique ID],Table15[System-Owned Portion],E4922,Table15[If Material Anything Other than "Lead" in Column E,Was Material Ever Previously Lead?],G4922,Table15[Customer-Owned Portion],O4922),Table15[Unique ID],0),0)))</f>
        <v/>
      </c>
      <c r="X4922"/>
    </row>
    <row r="4923" spans="2:24" x14ac:dyDescent="0.35">
      <c r="B4923" s="146"/>
      <c r="C4923" s="31"/>
      <c r="D4923" s="31"/>
      <c r="E4923" s="44"/>
      <c r="F4923" s="43"/>
      <c r="G4923" s="84"/>
      <c r="H4923" s="31"/>
      <c r="I4923" s="31"/>
      <c r="J4923" s="84"/>
      <c r="K4923" s="31"/>
      <c r="L4923" s="31"/>
      <c r="M4923" s="169"/>
      <c r="N4923" s="148"/>
      <c r="O4923" s="106"/>
      <c r="P4923" s="43"/>
      <c r="Q4923" s="31"/>
      <c r="R4923" s="84"/>
      <c r="S4923" s="31"/>
      <c r="T4923" s="31"/>
      <c r="U4923" s="169"/>
      <c r="V4923" s="150"/>
      <c r="W4923" s="141" t="str" cm="1">
        <f t="array" ref="W4923">IF(SUM(LEN(B4923:V4923))=0,"",IF(OR(OR(ISBLANK(F4923),SUM(LEN(C4923),LEN(D4923))=0),AND(NOT(E4923="Unknown"),ISBLANK(J4923)),AND(NOT(O4923="Unknown"),ISBLANK(R4923))),"Missing Information", INDEX(Table15[Entire Service Line Classification], MATCH(SUMIFS(Table15[Unique ID],Table15[System-Owned Portion],E4923,Table15[If Material Anything Other than "Lead" in Column E,Was Material Ever Previously Lead?],G4923,Table15[Customer-Owned Portion],O4923),Table15[Unique ID],0),0)))</f>
        <v/>
      </c>
      <c r="X4923"/>
    </row>
    <row r="4924" spans="2:24" x14ac:dyDescent="0.35">
      <c r="B4924" s="146"/>
      <c r="C4924" s="31"/>
      <c r="D4924" s="31"/>
      <c r="E4924" s="44"/>
      <c r="F4924" s="43"/>
      <c r="G4924" s="84"/>
      <c r="H4924" s="31"/>
      <c r="I4924" s="31"/>
      <c r="J4924" s="84"/>
      <c r="K4924" s="31"/>
      <c r="L4924" s="31"/>
      <c r="M4924" s="169"/>
      <c r="N4924" s="148"/>
      <c r="O4924" s="106"/>
      <c r="P4924" s="43"/>
      <c r="Q4924" s="31"/>
      <c r="R4924" s="84"/>
      <c r="S4924" s="31"/>
      <c r="T4924" s="31"/>
      <c r="U4924" s="169"/>
      <c r="V4924" s="150"/>
      <c r="W4924" s="141" t="str" cm="1">
        <f t="array" ref="W4924">IF(SUM(LEN(B4924:V4924))=0,"",IF(OR(OR(ISBLANK(F4924),SUM(LEN(C4924),LEN(D4924))=0),AND(NOT(E4924="Unknown"),ISBLANK(J4924)),AND(NOT(O4924="Unknown"),ISBLANK(R4924))),"Missing Information", INDEX(Table15[Entire Service Line Classification], MATCH(SUMIFS(Table15[Unique ID],Table15[System-Owned Portion],E4924,Table15[If Material Anything Other than "Lead" in Column E,Was Material Ever Previously Lead?],G4924,Table15[Customer-Owned Portion],O4924),Table15[Unique ID],0),0)))</f>
        <v/>
      </c>
      <c r="X4924"/>
    </row>
    <row r="4925" spans="2:24" x14ac:dyDescent="0.35">
      <c r="B4925" s="146"/>
      <c r="C4925" s="31"/>
      <c r="D4925" s="31"/>
      <c r="E4925" s="44"/>
      <c r="F4925" s="43"/>
      <c r="G4925" s="84"/>
      <c r="H4925" s="31"/>
      <c r="I4925" s="31"/>
      <c r="J4925" s="84"/>
      <c r="K4925" s="31"/>
      <c r="L4925" s="31"/>
      <c r="M4925" s="169"/>
      <c r="N4925" s="148"/>
      <c r="O4925" s="106"/>
      <c r="P4925" s="43"/>
      <c r="Q4925" s="31"/>
      <c r="R4925" s="84"/>
      <c r="S4925" s="31"/>
      <c r="T4925" s="31"/>
      <c r="U4925" s="169"/>
      <c r="V4925" s="150"/>
      <c r="W4925" s="141" t="str" cm="1">
        <f t="array" ref="W4925">IF(SUM(LEN(B4925:V4925))=0,"",IF(OR(OR(ISBLANK(F4925),SUM(LEN(C4925),LEN(D4925))=0),AND(NOT(E4925="Unknown"),ISBLANK(J4925)),AND(NOT(O4925="Unknown"),ISBLANK(R4925))),"Missing Information", INDEX(Table15[Entire Service Line Classification], MATCH(SUMIFS(Table15[Unique ID],Table15[System-Owned Portion],E4925,Table15[If Material Anything Other than "Lead" in Column E,Was Material Ever Previously Lead?],G4925,Table15[Customer-Owned Portion],O4925),Table15[Unique ID],0),0)))</f>
        <v/>
      </c>
      <c r="X4925"/>
    </row>
    <row r="4926" spans="2:24" x14ac:dyDescent="0.35">
      <c r="B4926" s="146"/>
      <c r="C4926" s="31"/>
      <c r="D4926" s="31"/>
      <c r="E4926" s="44"/>
      <c r="F4926" s="43"/>
      <c r="G4926" s="84"/>
      <c r="H4926" s="31"/>
      <c r="I4926" s="31"/>
      <c r="J4926" s="84"/>
      <c r="K4926" s="31"/>
      <c r="L4926" s="31"/>
      <c r="M4926" s="169"/>
      <c r="N4926" s="148"/>
      <c r="O4926" s="106"/>
      <c r="P4926" s="43"/>
      <c r="Q4926" s="31"/>
      <c r="R4926" s="84"/>
      <c r="S4926" s="31"/>
      <c r="T4926" s="31"/>
      <c r="U4926" s="169"/>
      <c r="V4926" s="150"/>
      <c r="W4926" s="141" t="str" cm="1">
        <f t="array" ref="W4926">IF(SUM(LEN(B4926:V4926))=0,"",IF(OR(OR(ISBLANK(F4926),SUM(LEN(C4926),LEN(D4926))=0),AND(NOT(E4926="Unknown"),ISBLANK(J4926)),AND(NOT(O4926="Unknown"),ISBLANK(R4926))),"Missing Information", INDEX(Table15[Entire Service Line Classification], MATCH(SUMIFS(Table15[Unique ID],Table15[System-Owned Portion],E4926,Table15[If Material Anything Other than "Lead" in Column E,Was Material Ever Previously Lead?],G4926,Table15[Customer-Owned Portion],O4926),Table15[Unique ID],0),0)))</f>
        <v/>
      </c>
      <c r="X4926"/>
    </row>
    <row r="4927" spans="2:24" x14ac:dyDescent="0.35">
      <c r="B4927" s="146"/>
      <c r="C4927" s="31"/>
      <c r="D4927" s="31"/>
      <c r="E4927" s="44"/>
      <c r="F4927" s="43"/>
      <c r="G4927" s="84"/>
      <c r="H4927" s="31"/>
      <c r="I4927" s="31"/>
      <c r="J4927" s="84"/>
      <c r="K4927" s="31"/>
      <c r="L4927" s="31"/>
      <c r="M4927" s="169"/>
      <c r="N4927" s="148"/>
      <c r="O4927" s="106"/>
      <c r="P4927" s="43"/>
      <c r="Q4927" s="31"/>
      <c r="R4927" s="84"/>
      <c r="S4927" s="31"/>
      <c r="T4927" s="31"/>
      <c r="U4927" s="169"/>
      <c r="V4927" s="150"/>
      <c r="W4927" s="141" t="str" cm="1">
        <f t="array" ref="W4927">IF(SUM(LEN(B4927:V4927))=0,"",IF(OR(OR(ISBLANK(F4927),SUM(LEN(C4927),LEN(D4927))=0),AND(NOT(E4927="Unknown"),ISBLANK(J4927)),AND(NOT(O4927="Unknown"),ISBLANK(R4927))),"Missing Information", INDEX(Table15[Entire Service Line Classification], MATCH(SUMIFS(Table15[Unique ID],Table15[System-Owned Portion],E4927,Table15[If Material Anything Other than "Lead" in Column E,Was Material Ever Previously Lead?],G4927,Table15[Customer-Owned Portion],O4927),Table15[Unique ID],0),0)))</f>
        <v/>
      </c>
      <c r="X4927"/>
    </row>
    <row r="4928" spans="2:24" x14ac:dyDescent="0.35">
      <c r="B4928" s="146"/>
      <c r="C4928" s="31"/>
      <c r="D4928" s="31"/>
      <c r="E4928" s="44"/>
      <c r="F4928" s="43"/>
      <c r="G4928" s="84"/>
      <c r="H4928" s="31"/>
      <c r="I4928" s="31"/>
      <c r="J4928" s="84"/>
      <c r="K4928" s="31"/>
      <c r="L4928" s="31"/>
      <c r="M4928" s="169"/>
      <c r="N4928" s="148"/>
      <c r="O4928" s="106"/>
      <c r="P4928" s="43"/>
      <c r="Q4928" s="31"/>
      <c r="R4928" s="84"/>
      <c r="S4928" s="31"/>
      <c r="T4928" s="31"/>
      <c r="U4928" s="169"/>
      <c r="V4928" s="150"/>
      <c r="W4928" s="141" t="str" cm="1">
        <f t="array" ref="W4928">IF(SUM(LEN(B4928:V4928))=0,"",IF(OR(OR(ISBLANK(F4928),SUM(LEN(C4928),LEN(D4928))=0),AND(NOT(E4928="Unknown"),ISBLANK(J4928)),AND(NOT(O4928="Unknown"),ISBLANK(R4928))),"Missing Information", INDEX(Table15[Entire Service Line Classification], MATCH(SUMIFS(Table15[Unique ID],Table15[System-Owned Portion],E4928,Table15[If Material Anything Other than "Lead" in Column E,Was Material Ever Previously Lead?],G4928,Table15[Customer-Owned Portion],O4928),Table15[Unique ID],0),0)))</f>
        <v/>
      </c>
      <c r="X4928"/>
    </row>
    <row r="4929" spans="2:24" x14ac:dyDescent="0.35">
      <c r="B4929" s="146"/>
      <c r="C4929" s="31"/>
      <c r="D4929" s="31"/>
      <c r="E4929" s="44"/>
      <c r="F4929" s="43"/>
      <c r="G4929" s="84"/>
      <c r="H4929" s="31"/>
      <c r="I4929" s="31"/>
      <c r="J4929" s="84"/>
      <c r="K4929" s="31"/>
      <c r="L4929" s="31"/>
      <c r="M4929" s="169"/>
      <c r="N4929" s="148"/>
      <c r="O4929" s="106"/>
      <c r="P4929" s="43"/>
      <c r="Q4929" s="31"/>
      <c r="R4929" s="84"/>
      <c r="S4929" s="31"/>
      <c r="T4929" s="31"/>
      <c r="U4929" s="169"/>
      <c r="V4929" s="150"/>
      <c r="W4929" s="141" t="str" cm="1">
        <f t="array" ref="W4929">IF(SUM(LEN(B4929:V4929))=0,"",IF(OR(OR(ISBLANK(F4929),SUM(LEN(C4929),LEN(D4929))=0),AND(NOT(E4929="Unknown"),ISBLANK(J4929)),AND(NOT(O4929="Unknown"),ISBLANK(R4929))),"Missing Information", INDEX(Table15[Entire Service Line Classification], MATCH(SUMIFS(Table15[Unique ID],Table15[System-Owned Portion],E4929,Table15[If Material Anything Other than "Lead" in Column E,Was Material Ever Previously Lead?],G4929,Table15[Customer-Owned Portion],O4929),Table15[Unique ID],0),0)))</f>
        <v/>
      </c>
      <c r="X4929"/>
    </row>
    <row r="4930" spans="2:24" x14ac:dyDescent="0.35">
      <c r="B4930" s="146"/>
      <c r="C4930" s="31"/>
      <c r="D4930" s="31"/>
      <c r="E4930" s="44"/>
      <c r="F4930" s="43"/>
      <c r="G4930" s="84"/>
      <c r="H4930" s="31"/>
      <c r="I4930" s="31"/>
      <c r="J4930" s="84"/>
      <c r="K4930" s="31"/>
      <c r="L4930" s="31"/>
      <c r="M4930" s="169"/>
      <c r="N4930" s="148"/>
      <c r="O4930" s="106"/>
      <c r="P4930" s="43"/>
      <c r="Q4930" s="31"/>
      <c r="R4930" s="84"/>
      <c r="S4930" s="31"/>
      <c r="T4930" s="31"/>
      <c r="U4930" s="169"/>
      <c r="V4930" s="150"/>
      <c r="W4930" s="141" t="str" cm="1">
        <f t="array" ref="W4930">IF(SUM(LEN(B4930:V4930))=0,"",IF(OR(OR(ISBLANK(F4930),SUM(LEN(C4930),LEN(D4930))=0),AND(NOT(E4930="Unknown"),ISBLANK(J4930)),AND(NOT(O4930="Unknown"),ISBLANK(R4930))),"Missing Information", INDEX(Table15[Entire Service Line Classification], MATCH(SUMIFS(Table15[Unique ID],Table15[System-Owned Portion],E4930,Table15[If Material Anything Other than "Lead" in Column E,Was Material Ever Previously Lead?],G4930,Table15[Customer-Owned Portion],O4930),Table15[Unique ID],0),0)))</f>
        <v/>
      </c>
      <c r="X4930"/>
    </row>
    <row r="4931" spans="2:24" x14ac:dyDescent="0.35">
      <c r="B4931" s="146"/>
      <c r="C4931" s="31"/>
      <c r="D4931" s="31"/>
      <c r="E4931" s="44"/>
      <c r="F4931" s="43"/>
      <c r="G4931" s="84"/>
      <c r="H4931" s="31"/>
      <c r="I4931" s="31"/>
      <c r="J4931" s="84"/>
      <c r="K4931" s="31"/>
      <c r="L4931" s="31"/>
      <c r="M4931" s="169"/>
      <c r="N4931" s="148"/>
      <c r="O4931" s="106"/>
      <c r="P4931" s="43"/>
      <c r="Q4931" s="31"/>
      <c r="R4931" s="84"/>
      <c r="S4931" s="31"/>
      <c r="T4931" s="31"/>
      <c r="U4931" s="169"/>
      <c r="V4931" s="150"/>
      <c r="W4931" s="141" t="str" cm="1">
        <f t="array" ref="W4931">IF(SUM(LEN(B4931:V4931))=0,"",IF(OR(OR(ISBLANK(F4931),SUM(LEN(C4931),LEN(D4931))=0),AND(NOT(E4931="Unknown"),ISBLANK(J4931)),AND(NOT(O4931="Unknown"),ISBLANK(R4931))),"Missing Information", INDEX(Table15[Entire Service Line Classification], MATCH(SUMIFS(Table15[Unique ID],Table15[System-Owned Portion],E4931,Table15[If Material Anything Other than "Lead" in Column E,Was Material Ever Previously Lead?],G4931,Table15[Customer-Owned Portion],O4931),Table15[Unique ID],0),0)))</f>
        <v/>
      </c>
      <c r="X4931"/>
    </row>
    <row r="4932" spans="2:24" x14ac:dyDescent="0.35">
      <c r="B4932" s="146"/>
      <c r="C4932" s="31"/>
      <c r="D4932" s="31"/>
      <c r="E4932" s="44"/>
      <c r="F4932" s="43"/>
      <c r="G4932" s="84"/>
      <c r="H4932" s="31"/>
      <c r="I4932" s="31"/>
      <c r="J4932" s="84"/>
      <c r="K4932" s="31"/>
      <c r="L4932" s="31"/>
      <c r="M4932" s="169"/>
      <c r="N4932" s="148"/>
      <c r="O4932" s="106"/>
      <c r="P4932" s="43"/>
      <c r="Q4932" s="31"/>
      <c r="R4932" s="84"/>
      <c r="S4932" s="31"/>
      <c r="T4932" s="31"/>
      <c r="U4932" s="169"/>
      <c r="V4932" s="150"/>
      <c r="W4932" s="141" t="str" cm="1">
        <f t="array" ref="W4932">IF(SUM(LEN(B4932:V4932))=0,"",IF(OR(OR(ISBLANK(F4932),SUM(LEN(C4932),LEN(D4932))=0),AND(NOT(E4932="Unknown"),ISBLANK(J4932)),AND(NOT(O4932="Unknown"),ISBLANK(R4932))),"Missing Information", INDEX(Table15[Entire Service Line Classification], MATCH(SUMIFS(Table15[Unique ID],Table15[System-Owned Portion],E4932,Table15[If Material Anything Other than "Lead" in Column E,Was Material Ever Previously Lead?],G4932,Table15[Customer-Owned Portion],O4932),Table15[Unique ID],0),0)))</f>
        <v/>
      </c>
      <c r="X4932"/>
    </row>
    <row r="4933" spans="2:24" x14ac:dyDescent="0.35">
      <c r="B4933" s="146"/>
      <c r="C4933" s="31"/>
      <c r="D4933" s="31"/>
      <c r="E4933" s="44"/>
      <c r="F4933" s="43"/>
      <c r="G4933" s="84"/>
      <c r="H4933" s="31"/>
      <c r="I4933" s="31"/>
      <c r="J4933" s="84"/>
      <c r="K4933" s="31"/>
      <c r="L4933" s="31"/>
      <c r="M4933" s="169"/>
      <c r="N4933" s="148"/>
      <c r="O4933" s="106"/>
      <c r="P4933" s="43"/>
      <c r="Q4933" s="31"/>
      <c r="R4933" s="84"/>
      <c r="S4933" s="31"/>
      <c r="T4933" s="31"/>
      <c r="U4933" s="169"/>
      <c r="V4933" s="150"/>
      <c r="W4933" s="141" t="str" cm="1">
        <f t="array" ref="W4933">IF(SUM(LEN(B4933:V4933))=0,"",IF(OR(OR(ISBLANK(F4933),SUM(LEN(C4933),LEN(D4933))=0),AND(NOT(E4933="Unknown"),ISBLANK(J4933)),AND(NOT(O4933="Unknown"),ISBLANK(R4933))),"Missing Information", INDEX(Table15[Entire Service Line Classification], MATCH(SUMIFS(Table15[Unique ID],Table15[System-Owned Portion],E4933,Table15[If Material Anything Other than "Lead" in Column E,Was Material Ever Previously Lead?],G4933,Table15[Customer-Owned Portion],O4933),Table15[Unique ID],0),0)))</f>
        <v/>
      </c>
      <c r="X4933"/>
    </row>
    <row r="4934" spans="2:24" x14ac:dyDescent="0.35">
      <c r="B4934" s="146"/>
      <c r="C4934" s="31"/>
      <c r="D4934" s="31"/>
      <c r="E4934" s="44"/>
      <c r="F4934" s="43"/>
      <c r="G4934" s="84"/>
      <c r="H4934" s="31"/>
      <c r="I4934" s="31"/>
      <c r="J4934" s="84"/>
      <c r="K4934" s="31"/>
      <c r="L4934" s="31"/>
      <c r="M4934" s="169"/>
      <c r="N4934" s="148"/>
      <c r="O4934" s="106"/>
      <c r="P4934" s="43"/>
      <c r="Q4934" s="31"/>
      <c r="R4934" s="84"/>
      <c r="S4934" s="31"/>
      <c r="T4934" s="31"/>
      <c r="U4934" s="169"/>
      <c r="V4934" s="150"/>
      <c r="W4934" s="141" t="str" cm="1">
        <f t="array" ref="W4934">IF(SUM(LEN(B4934:V4934))=0,"",IF(OR(OR(ISBLANK(F4934),SUM(LEN(C4934),LEN(D4934))=0),AND(NOT(E4934="Unknown"),ISBLANK(J4934)),AND(NOT(O4934="Unknown"),ISBLANK(R4934))),"Missing Information", INDEX(Table15[Entire Service Line Classification], MATCH(SUMIFS(Table15[Unique ID],Table15[System-Owned Portion],E4934,Table15[If Material Anything Other than "Lead" in Column E,Was Material Ever Previously Lead?],G4934,Table15[Customer-Owned Portion],O4934),Table15[Unique ID],0),0)))</f>
        <v/>
      </c>
      <c r="X4934"/>
    </row>
    <row r="4935" spans="2:24" x14ac:dyDescent="0.35">
      <c r="B4935" s="146"/>
      <c r="C4935" s="31"/>
      <c r="D4935" s="31"/>
      <c r="E4935" s="44"/>
      <c r="F4935" s="43"/>
      <c r="G4935" s="84"/>
      <c r="H4935" s="31"/>
      <c r="I4935" s="31"/>
      <c r="J4935" s="84"/>
      <c r="K4935" s="31"/>
      <c r="L4935" s="31"/>
      <c r="M4935" s="169"/>
      <c r="N4935" s="148"/>
      <c r="O4935" s="106"/>
      <c r="P4935" s="43"/>
      <c r="Q4935" s="31"/>
      <c r="R4935" s="84"/>
      <c r="S4935" s="31"/>
      <c r="T4935" s="31"/>
      <c r="U4935" s="169"/>
      <c r="V4935" s="150"/>
      <c r="W4935" s="141" t="str" cm="1">
        <f t="array" ref="W4935">IF(SUM(LEN(B4935:V4935))=0,"",IF(OR(OR(ISBLANK(F4935),SUM(LEN(C4935),LEN(D4935))=0),AND(NOT(E4935="Unknown"),ISBLANK(J4935)),AND(NOT(O4935="Unknown"),ISBLANK(R4935))),"Missing Information", INDEX(Table15[Entire Service Line Classification], MATCH(SUMIFS(Table15[Unique ID],Table15[System-Owned Portion],E4935,Table15[If Material Anything Other than "Lead" in Column E,Was Material Ever Previously Lead?],G4935,Table15[Customer-Owned Portion],O4935),Table15[Unique ID],0),0)))</f>
        <v/>
      </c>
      <c r="X4935"/>
    </row>
    <row r="4936" spans="2:24" x14ac:dyDescent="0.35">
      <c r="B4936" s="146"/>
      <c r="C4936" s="31"/>
      <c r="D4936" s="31"/>
      <c r="E4936" s="44"/>
      <c r="F4936" s="43"/>
      <c r="G4936" s="84"/>
      <c r="H4936" s="31"/>
      <c r="I4936" s="31"/>
      <c r="J4936" s="84"/>
      <c r="K4936" s="31"/>
      <c r="L4936" s="31"/>
      <c r="M4936" s="169"/>
      <c r="N4936" s="148"/>
      <c r="O4936" s="106"/>
      <c r="P4936" s="43"/>
      <c r="Q4936" s="31"/>
      <c r="R4936" s="84"/>
      <c r="S4936" s="31"/>
      <c r="T4936" s="31"/>
      <c r="U4936" s="169"/>
      <c r="V4936" s="150"/>
      <c r="W4936" s="141" t="str" cm="1">
        <f t="array" ref="W4936">IF(SUM(LEN(B4936:V4936))=0,"",IF(OR(OR(ISBLANK(F4936),SUM(LEN(C4936),LEN(D4936))=0),AND(NOT(E4936="Unknown"),ISBLANK(J4936)),AND(NOT(O4936="Unknown"),ISBLANK(R4936))),"Missing Information", INDEX(Table15[Entire Service Line Classification], MATCH(SUMIFS(Table15[Unique ID],Table15[System-Owned Portion],E4936,Table15[If Material Anything Other than "Lead" in Column E,Was Material Ever Previously Lead?],G4936,Table15[Customer-Owned Portion],O4936),Table15[Unique ID],0),0)))</f>
        <v/>
      </c>
      <c r="X4936"/>
    </row>
    <row r="4937" spans="2:24" x14ac:dyDescent="0.35">
      <c r="B4937" s="146"/>
      <c r="C4937" s="31"/>
      <c r="D4937" s="31"/>
      <c r="E4937" s="44"/>
      <c r="F4937" s="43"/>
      <c r="G4937" s="84"/>
      <c r="H4937" s="31"/>
      <c r="I4937" s="31"/>
      <c r="J4937" s="84"/>
      <c r="K4937" s="31"/>
      <c r="L4937" s="31"/>
      <c r="M4937" s="169"/>
      <c r="N4937" s="148"/>
      <c r="O4937" s="106"/>
      <c r="P4937" s="43"/>
      <c r="Q4937" s="31"/>
      <c r="R4937" s="84"/>
      <c r="S4937" s="31"/>
      <c r="T4937" s="31"/>
      <c r="U4937" s="169"/>
      <c r="V4937" s="150"/>
      <c r="W4937" s="141" t="str" cm="1">
        <f t="array" ref="W4937">IF(SUM(LEN(B4937:V4937))=0,"",IF(OR(OR(ISBLANK(F4937),SUM(LEN(C4937),LEN(D4937))=0),AND(NOT(E4937="Unknown"),ISBLANK(J4937)),AND(NOT(O4937="Unknown"),ISBLANK(R4937))),"Missing Information", INDEX(Table15[Entire Service Line Classification], MATCH(SUMIFS(Table15[Unique ID],Table15[System-Owned Portion],E4937,Table15[If Material Anything Other than "Lead" in Column E,Was Material Ever Previously Lead?],G4937,Table15[Customer-Owned Portion],O4937),Table15[Unique ID],0),0)))</f>
        <v/>
      </c>
      <c r="X4937"/>
    </row>
    <row r="4938" spans="2:24" x14ac:dyDescent="0.35">
      <c r="B4938" s="146"/>
      <c r="C4938" s="31"/>
      <c r="D4938" s="31"/>
      <c r="E4938" s="44"/>
      <c r="F4938" s="43"/>
      <c r="G4938" s="84"/>
      <c r="H4938" s="31"/>
      <c r="I4938" s="31"/>
      <c r="J4938" s="84"/>
      <c r="K4938" s="31"/>
      <c r="L4938" s="31"/>
      <c r="M4938" s="169"/>
      <c r="N4938" s="148"/>
      <c r="O4938" s="106"/>
      <c r="P4938" s="43"/>
      <c r="Q4938" s="31"/>
      <c r="R4938" s="84"/>
      <c r="S4938" s="31"/>
      <c r="T4938" s="31"/>
      <c r="U4938" s="169"/>
      <c r="V4938" s="150"/>
      <c r="W4938" s="141" t="str" cm="1">
        <f t="array" ref="W4938">IF(SUM(LEN(B4938:V4938))=0,"",IF(OR(OR(ISBLANK(F4938),SUM(LEN(C4938),LEN(D4938))=0),AND(NOT(E4938="Unknown"),ISBLANK(J4938)),AND(NOT(O4938="Unknown"),ISBLANK(R4938))),"Missing Information", INDEX(Table15[Entire Service Line Classification], MATCH(SUMIFS(Table15[Unique ID],Table15[System-Owned Portion],E4938,Table15[If Material Anything Other than "Lead" in Column E,Was Material Ever Previously Lead?],G4938,Table15[Customer-Owned Portion],O4938),Table15[Unique ID],0),0)))</f>
        <v/>
      </c>
      <c r="X4938"/>
    </row>
    <row r="4939" spans="2:24" x14ac:dyDescent="0.35">
      <c r="B4939" s="146"/>
      <c r="C4939" s="31"/>
      <c r="D4939" s="31"/>
      <c r="E4939" s="44"/>
      <c r="F4939" s="43"/>
      <c r="G4939" s="84"/>
      <c r="H4939" s="31"/>
      <c r="I4939" s="31"/>
      <c r="J4939" s="84"/>
      <c r="K4939" s="31"/>
      <c r="L4939" s="31"/>
      <c r="M4939" s="169"/>
      <c r="N4939" s="148"/>
      <c r="O4939" s="106"/>
      <c r="P4939" s="43"/>
      <c r="Q4939" s="31"/>
      <c r="R4939" s="84"/>
      <c r="S4939" s="31"/>
      <c r="T4939" s="31"/>
      <c r="U4939" s="169"/>
      <c r="V4939" s="150"/>
      <c r="W4939" s="141" t="str" cm="1">
        <f t="array" ref="W4939">IF(SUM(LEN(B4939:V4939))=0,"",IF(OR(OR(ISBLANK(F4939),SUM(LEN(C4939),LEN(D4939))=0),AND(NOT(E4939="Unknown"),ISBLANK(J4939)),AND(NOT(O4939="Unknown"),ISBLANK(R4939))),"Missing Information", INDEX(Table15[Entire Service Line Classification], MATCH(SUMIFS(Table15[Unique ID],Table15[System-Owned Portion],E4939,Table15[If Material Anything Other than "Lead" in Column E,Was Material Ever Previously Lead?],G4939,Table15[Customer-Owned Portion],O4939),Table15[Unique ID],0),0)))</f>
        <v/>
      </c>
      <c r="X4939"/>
    </row>
    <row r="4940" spans="2:24" x14ac:dyDescent="0.35">
      <c r="B4940" s="146"/>
      <c r="C4940" s="31"/>
      <c r="D4940" s="31"/>
      <c r="E4940" s="44"/>
      <c r="F4940" s="43"/>
      <c r="G4940" s="84"/>
      <c r="H4940" s="31"/>
      <c r="I4940" s="31"/>
      <c r="J4940" s="84"/>
      <c r="K4940" s="31"/>
      <c r="L4940" s="31"/>
      <c r="M4940" s="169"/>
      <c r="N4940" s="148"/>
      <c r="O4940" s="106"/>
      <c r="P4940" s="43"/>
      <c r="Q4940" s="31"/>
      <c r="R4940" s="84"/>
      <c r="S4940" s="31"/>
      <c r="T4940" s="31"/>
      <c r="U4940" s="169"/>
      <c r="V4940" s="150"/>
      <c r="W4940" s="141" t="str" cm="1">
        <f t="array" ref="W4940">IF(SUM(LEN(B4940:V4940))=0,"",IF(OR(OR(ISBLANK(F4940),SUM(LEN(C4940),LEN(D4940))=0),AND(NOT(E4940="Unknown"),ISBLANK(J4940)),AND(NOT(O4940="Unknown"),ISBLANK(R4940))),"Missing Information", INDEX(Table15[Entire Service Line Classification], MATCH(SUMIFS(Table15[Unique ID],Table15[System-Owned Portion],E4940,Table15[If Material Anything Other than "Lead" in Column E,Was Material Ever Previously Lead?],G4940,Table15[Customer-Owned Portion],O4940),Table15[Unique ID],0),0)))</f>
        <v/>
      </c>
      <c r="X4940"/>
    </row>
    <row r="4941" spans="2:24" x14ac:dyDescent="0.35">
      <c r="B4941" s="146"/>
      <c r="C4941" s="31"/>
      <c r="D4941" s="31"/>
      <c r="E4941" s="44"/>
      <c r="F4941" s="43"/>
      <c r="G4941" s="84"/>
      <c r="H4941" s="31"/>
      <c r="I4941" s="31"/>
      <c r="J4941" s="84"/>
      <c r="K4941" s="31"/>
      <c r="L4941" s="31"/>
      <c r="M4941" s="169"/>
      <c r="N4941" s="148"/>
      <c r="O4941" s="106"/>
      <c r="P4941" s="43"/>
      <c r="Q4941" s="31"/>
      <c r="R4941" s="84"/>
      <c r="S4941" s="31"/>
      <c r="T4941" s="31"/>
      <c r="U4941" s="169"/>
      <c r="V4941" s="150"/>
      <c r="W4941" s="141" t="str" cm="1">
        <f t="array" ref="W4941">IF(SUM(LEN(B4941:V4941))=0,"",IF(OR(OR(ISBLANK(F4941),SUM(LEN(C4941),LEN(D4941))=0),AND(NOT(E4941="Unknown"),ISBLANK(J4941)),AND(NOT(O4941="Unknown"),ISBLANK(R4941))),"Missing Information", INDEX(Table15[Entire Service Line Classification], MATCH(SUMIFS(Table15[Unique ID],Table15[System-Owned Portion],E4941,Table15[If Material Anything Other than "Lead" in Column E,Was Material Ever Previously Lead?],G4941,Table15[Customer-Owned Portion],O4941),Table15[Unique ID],0),0)))</f>
        <v/>
      </c>
      <c r="X4941"/>
    </row>
    <row r="4942" spans="2:24" x14ac:dyDescent="0.35">
      <c r="B4942" s="146"/>
      <c r="C4942" s="31"/>
      <c r="D4942" s="31"/>
      <c r="E4942" s="44"/>
      <c r="F4942" s="43"/>
      <c r="G4942" s="84"/>
      <c r="H4942" s="31"/>
      <c r="I4942" s="31"/>
      <c r="J4942" s="84"/>
      <c r="K4942" s="31"/>
      <c r="L4942" s="31"/>
      <c r="M4942" s="169"/>
      <c r="N4942" s="148"/>
      <c r="O4942" s="106"/>
      <c r="P4942" s="43"/>
      <c r="Q4942" s="31"/>
      <c r="R4942" s="84"/>
      <c r="S4942" s="31"/>
      <c r="T4942" s="31"/>
      <c r="U4942" s="169"/>
      <c r="V4942" s="150"/>
      <c r="W4942" s="141" t="str" cm="1">
        <f t="array" ref="W4942">IF(SUM(LEN(B4942:V4942))=0,"",IF(OR(OR(ISBLANK(F4942),SUM(LEN(C4942),LEN(D4942))=0),AND(NOT(E4942="Unknown"),ISBLANK(J4942)),AND(NOT(O4942="Unknown"),ISBLANK(R4942))),"Missing Information", INDEX(Table15[Entire Service Line Classification], MATCH(SUMIFS(Table15[Unique ID],Table15[System-Owned Portion],E4942,Table15[If Material Anything Other than "Lead" in Column E,Was Material Ever Previously Lead?],G4942,Table15[Customer-Owned Portion],O4942),Table15[Unique ID],0),0)))</f>
        <v/>
      </c>
      <c r="X4942"/>
    </row>
    <row r="4943" spans="2:24" x14ac:dyDescent="0.35">
      <c r="B4943" s="146"/>
      <c r="C4943" s="31"/>
      <c r="D4943" s="31"/>
      <c r="E4943" s="44"/>
      <c r="F4943" s="43"/>
      <c r="G4943" s="84"/>
      <c r="H4943" s="31"/>
      <c r="I4943" s="31"/>
      <c r="J4943" s="84"/>
      <c r="K4943" s="31"/>
      <c r="L4943" s="31"/>
      <c r="M4943" s="169"/>
      <c r="N4943" s="148"/>
      <c r="O4943" s="106"/>
      <c r="P4943" s="43"/>
      <c r="Q4943" s="31"/>
      <c r="R4943" s="84"/>
      <c r="S4943" s="31"/>
      <c r="T4943" s="31"/>
      <c r="U4943" s="169"/>
      <c r="V4943" s="150"/>
      <c r="W4943" s="141" t="str" cm="1">
        <f t="array" ref="W4943">IF(SUM(LEN(B4943:V4943))=0,"",IF(OR(OR(ISBLANK(F4943),SUM(LEN(C4943),LEN(D4943))=0),AND(NOT(E4943="Unknown"),ISBLANK(J4943)),AND(NOT(O4943="Unknown"),ISBLANK(R4943))),"Missing Information", INDEX(Table15[Entire Service Line Classification], MATCH(SUMIFS(Table15[Unique ID],Table15[System-Owned Portion],E4943,Table15[If Material Anything Other than "Lead" in Column E,Was Material Ever Previously Lead?],G4943,Table15[Customer-Owned Portion],O4943),Table15[Unique ID],0),0)))</f>
        <v/>
      </c>
      <c r="X4943"/>
    </row>
    <row r="4944" spans="2:24" x14ac:dyDescent="0.35">
      <c r="B4944" s="146"/>
      <c r="C4944" s="31"/>
      <c r="D4944" s="31"/>
      <c r="E4944" s="44"/>
      <c r="F4944" s="43"/>
      <c r="G4944" s="84"/>
      <c r="H4944" s="31"/>
      <c r="I4944" s="31"/>
      <c r="J4944" s="84"/>
      <c r="K4944" s="31"/>
      <c r="L4944" s="31"/>
      <c r="M4944" s="169"/>
      <c r="N4944" s="148"/>
      <c r="O4944" s="106"/>
      <c r="P4944" s="43"/>
      <c r="Q4944" s="31"/>
      <c r="R4944" s="84"/>
      <c r="S4944" s="31"/>
      <c r="T4944" s="31"/>
      <c r="U4944" s="169"/>
      <c r="V4944" s="150"/>
      <c r="W4944" s="141" t="str" cm="1">
        <f t="array" ref="W4944">IF(SUM(LEN(B4944:V4944))=0,"",IF(OR(OR(ISBLANK(F4944),SUM(LEN(C4944),LEN(D4944))=0),AND(NOT(E4944="Unknown"),ISBLANK(J4944)),AND(NOT(O4944="Unknown"),ISBLANK(R4944))),"Missing Information", INDEX(Table15[Entire Service Line Classification], MATCH(SUMIFS(Table15[Unique ID],Table15[System-Owned Portion],E4944,Table15[If Material Anything Other than "Lead" in Column E,Was Material Ever Previously Lead?],G4944,Table15[Customer-Owned Portion],O4944),Table15[Unique ID],0),0)))</f>
        <v/>
      </c>
      <c r="X4944"/>
    </row>
    <row r="4945" spans="2:24" x14ac:dyDescent="0.35">
      <c r="B4945" s="146"/>
      <c r="C4945" s="31"/>
      <c r="D4945" s="31"/>
      <c r="E4945" s="44"/>
      <c r="F4945" s="43"/>
      <c r="G4945" s="84"/>
      <c r="H4945" s="31"/>
      <c r="I4945" s="31"/>
      <c r="J4945" s="84"/>
      <c r="K4945" s="31"/>
      <c r="L4945" s="31"/>
      <c r="M4945" s="169"/>
      <c r="N4945" s="148"/>
      <c r="O4945" s="106"/>
      <c r="P4945" s="43"/>
      <c r="Q4945" s="31"/>
      <c r="R4945" s="84"/>
      <c r="S4945" s="31"/>
      <c r="T4945" s="31"/>
      <c r="U4945" s="169"/>
      <c r="V4945" s="150"/>
      <c r="W4945" s="141" t="str" cm="1">
        <f t="array" ref="W4945">IF(SUM(LEN(B4945:V4945))=0,"",IF(OR(OR(ISBLANK(F4945),SUM(LEN(C4945),LEN(D4945))=0),AND(NOT(E4945="Unknown"),ISBLANK(J4945)),AND(NOT(O4945="Unknown"),ISBLANK(R4945))),"Missing Information", INDEX(Table15[Entire Service Line Classification], MATCH(SUMIFS(Table15[Unique ID],Table15[System-Owned Portion],E4945,Table15[If Material Anything Other than "Lead" in Column E,Was Material Ever Previously Lead?],G4945,Table15[Customer-Owned Portion],O4945),Table15[Unique ID],0),0)))</f>
        <v/>
      </c>
      <c r="X4945"/>
    </row>
    <row r="4946" spans="2:24" x14ac:dyDescent="0.35">
      <c r="B4946" s="146"/>
      <c r="C4946" s="31"/>
      <c r="D4946" s="31"/>
      <c r="E4946" s="44"/>
      <c r="F4946" s="43"/>
      <c r="G4946" s="84"/>
      <c r="H4946" s="31"/>
      <c r="I4946" s="31"/>
      <c r="J4946" s="84"/>
      <c r="K4946" s="31"/>
      <c r="L4946" s="31"/>
      <c r="M4946" s="169"/>
      <c r="N4946" s="148"/>
      <c r="O4946" s="106"/>
      <c r="P4946" s="43"/>
      <c r="Q4946" s="31"/>
      <c r="R4946" s="84"/>
      <c r="S4946" s="31"/>
      <c r="T4946" s="31"/>
      <c r="U4946" s="169"/>
      <c r="V4946" s="150"/>
      <c r="W4946" s="141" t="str" cm="1">
        <f t="array" ref="W4946">IF(SUM(LEN(B4946:V4946))=0,"",IF(OR(OR(ISBLANK(F4946),SUM(LEN(C4946),LEN(D4946))=0),AND(NOT(E4946="Unknown"),ISBLANK(J4946)),AND(NOT(O4946="Unknown"),ISBLANK(R4946))),"Missing Information", INDEX(Table15[Entire Service Line Classification], MATCH(SUMIFS(Table15[Unique ID],Table15[System-Owned Portion],E4946,Table15[If Material Anything Other than "Lead" in Column E,Was Material Ever Previously Lead?],G4946,Table15[Customer-Owned Portion],O4946),Table15[Unique ID],0),0)))</f>
        <v/>
      </c>
      <c r="X4946"/>
    </row>
    <row r="4947" spans="2:24" x14ac:dyDescent="0.35">
      <c r="B4947" s="146"/>
      <c r="C4947" s="31"/>
      <c r="D4947" s="31"/>
      <c r="E4947" s="44"/>
      <c r="F4947" s="43"/>
      <c r="G4947" s="84"/>
      <c r="H4947" s="31"/>
      <c r="I4947" s="31"/>
      <c r="J4947" s="84"/>
      <c r="K4947" s="31"/>
      <c r="L4947" s="31"/>
      <c r="M4947" s="169"/>
      <c r="N4947" s="148"/>
      <c r="O4947" s="106"/>
      <c r="P4947" s="43"/>
      <c r="Q4947" s="31"/>
      <c r="R4947" s="84"/>
      <c r="S4947" s="31"/>
      <c r="T4947" s="31"/>
      <c r="U4947" s="169"/>
      <c r="V4947" s="150"/>
      <c r="W4947" s="141" t="str" cm="1">
        <f t="array" ref="W4947">IF(SUM(LEN(B4947:V4947))=0,"",IF(OR(OR(ISBLANK(F4947),SUM(LEN(C4947),LEN(D4947))=0),AND(NOT(E4947="Unknown"),ISBLANK(J4947)),AND(NOT(O4947="Unknown"),ISBLANK(R4947))),"Missing Information", INDEX(Table15[Entire Service Line Classification], MATCH(SUMIFS(Table15[Unique ID],Table15[System-Owned Portion],E4947,Table15[If Material Anything Other than "Lead" in Column E,Was Material Ever Previously Lead?],G4947,Table15[Customer-Owned Portion],O4947),Table15[Unique ID],0),0)))</f>
        <v/>
      </c>
      <c r="X4947"/>
    </row>
    <row r="4948" spans="2:24" x14ac:dyDescent="0.35">
      <c r="B4948" s="146"/>
      <c r="C4948" s="31"/>
      <c r="D4948" s="31"/>
      <c r="E4948" s="44"/>
      <c r="F4948" s="43"/>
      <c r="G4948" s="84"/>
      <c r="H4948" s="31"/>
      <c r="I4948" s="31"/>
      <c r="J4948" s="84"/>
      <c r="K4948" s="31"/>
      <c r="L4948" s="31"/>
      <c r="M4948" s="169"/>
      <c r="N4948" s="148"/>
      <c r="O4948" s="106"/>
      <c r="P4948" s="43"/>
      <c r="Q4948" s="31"/>
      <c r="R4948" s="84"/>
      <c r="S4948" s="31"/>
      <c r="T4948" s="31"/>
      <c r="U4948" s="169"/>
      <c r="V4948" s="150"/>
      <c r="W4948" s="141" t="str" cm="1">
        <f t="array" ref="W4948">IF(SUM(LEN(B4948:V4948))=0,"",IF(OR(OR(ISBLANK(F4948),SUM(LEN(C4948),LEN(D4948))=0),AND(NOT(E4948="Unknown"),ISBLANK(J4948)),AND(NOT(O4948="Unknown"),ISBLANK(R4948))),"Missing Information", INDEX(Table15[Entire Service Line Classification], MATCH(SUMIFS(Table15[Unique ID],Table15[System-Owned Portion],E4948,Table15[If Material Anything Other than "Lead" in Column E,Was Material Ever Previously Lead?],G4948,Table15[Customer-Owned Portion],O4948),Table15[Unique ID],0),0)))</f>
        <v/>
      </c>
      <c r="X4948"/>
    </row>
    <row r="4949" spans="2:24" x14ac:dyDescent="0.35">
      <c r="B4949" s="146"/>
      <c r="C4949" s="31"/>
      <c r="D4949" s="31"/>
      <c r="E4949" s="44"/>
      <c r="F4949" s="43"/>
      <c r="G4949" s="84"/>
      <c r="H4949" s="31"/>
      <c r="I4949" s="31"/>
      <c r="J4949" s="84"/>
      <c r="K4949" s="31"/>
      <c r="L4949" s="31"/>
      <c r="M4949" s="169"/>
      <c r="N4949" s="148"/>
      <c r="O4949" s="106"/>
      <c r="P4949" s="43"/>
      <c r="Q4949" s="31"/>
      <c r="R4949" s="84"/>
      <c r="S4949" s="31"/>
      <c r="T4949" s="31"/>
      <c r="U4949" s="169"/>
      <c r="V4949" s="150"/>
      <c r="W4949" s="141" t="str" cm="1">
        <f t="array" ref="W4949">IF(SUM(LEN(B4949:V4949))=0,"",IF(OR(OR(ISBLANK(F4949),SUM(LEN(C4949),LEN(D4949))=0),AND(NOT(E4949="Unknown"),ISBLANK(J4949)),AND(NOT(O4949="Unknown"),ISBLANK(R4949))),"Missing Information", INDEX(Table15[Entire Service Line Classification], MATCH(SUMIFS(Table15[Unique ID],Table15[System-Owned Portion],E4949,Table15[If Material Anything Other than "Lead" in Column E,Was Material Ever Previously Lead?],G4949,Table15[Customer-Owned Portion],O4949),Table15[Unique ID],0),0)))</f>
        <v/>
      </c>
      <c r="X4949"/>
    </row>
    <row r="4950" spans="2:24" x14ac:dyDescent="0.35">
      <c r="B4950" s="146"/>
      <c r="C4950" s="31"/>
      <c r="D4950" s="31"/>
      <c r="E4950" s="44"/>
      <c r="F4950" s="43"/>
      <c r="G4950" s="84"/>
      <c r="H4950" s="31"/>
      <c r="I4950" s="31"/>
      <c r="J4950" s="84"/>
      <c r="K4950" s="31"/>
      <c r="L4950" s="31"/>
      <c r="M4950" s="169"/>
      <c r="N4950" s="148"/>
      <c r="O4950" s="106"/>
      <c r="P4950" s="43"/>
      <c r="Q4950" s="31"/>
      <c r="R4950" s="84"/>
      <c r="S4950" s="31"/>
      <c r="T4950" s="31"/>
      <c r="U4950" s="169"/>
      <c r="V4950" s="150"/>
      <c r="W4950" s="141" t="str" cm="1">
        <f t="array" ref="W4950">IF(SUM(LEN(B4950:V4950))=0,"",IF(OR(OR(ISBLANK(F4950),SUM(LEN(C4950),LEN(D4950))=0),AND(NOT(E4950="Unknown"),ISBLANK(J4950)),AND(NOT(O4950="Unknown"),ISBLANK(R4950))),"Missing Information", INDEX(Table15[Entire Service Line Classification], MATCH(SUMIFS(Table15[Unique ID],Table15[System-Owned Portion],E4950,Table15[If Material Anything Other than "Lead" in Column E,Was Material Ever Previously Lead?],G4950,Table15[Customer-Owned Portion],O4950),Table15[Unique ID],0),0)))</f>
        <v/>
      </c>
      <c r="X4950"/>
    </row>
    <row r="4951" spans="2:24" x14ac:dyDescent="0.35">
      <c r="B4951" s="146"/>
      <c r="C4951" s="31"/>
      <c r="D4951" s="31"/>
      <c r="E4951" s="44"/>
      <c r="F4951" s="43"/>
      <c r="G4951" s="84"/>
      <c r="H4951" s="31"/>
      <c r="I4951" s="31"/>
      <c r="J4951" s="84"/>
      <c r="K4951" s="31"/>
      <c r="L4951" s="31"/>
      <c r="M4951" s="169"/>
      <c r="N4951" s="148"/>
      <c r="O4951" s="106"/>
      <c r="P4951" s="43"/>
      <c r="Q4951" s="31"/>
      <c r="R4951" s="84"/>
      <c r="S4951" s="31"/>
      <c r="T4951" s="31"/>
      <c r="U4951" s="169"/>
      <c r="V4951" s="150"/>
      <c r="W4951" s="141" t="str" cm="1">
        <f t="array" ref="W4951">IF(SUM(LEN(B4951:V4951))=0,"",IF(OR(OR(ISBLANK(F4951),SUM(LEN(C4951),LEN(D4951))=0),AND(NOT(E4951="Unknown"),ISBLANK(J4951)),AND(NOT(O4951="Unknown"),ISBLANK(R4951))),"Missing Information", INDEX(Table15[Entire Service Line Classification], MATCH(SUMIFS(Table15[Unique ID],Table15[System-Owned Portion],E4951,Table15[If Material Anything Other than "Lead" in Column E,Was Material Ever Previously Lead?],G4951,Table15[Customer-Owned Portion],O4951),Table15[Unique ID],0),0)))</f>
        <v/>
      </c>
      <c r="X4951"/>
    </row>
    <row r="4952" spans="2:24" x14ac:dyDescent="0.35">
      <c r="B4952" s="146"/>
      <c r="C4952" s="31"/>
      <c r="D4952" s="31"/>
      <c r="E4952" s="44"/>
      <c r="F4952" s="43"/>
      <c r="G4952" s="84"/>
      <c r="H4952" s="31"/>
      <c r="I4952" s="31"/>
      <c r="J4952" s="84"/>
      <c r="K4952" s="31"/>
      <c r="L4952" s="31"/>
      <c r="M4952" s="169"/>
      <c r="N4952" s="148"/>
      <c r="O4952" s="106"/>
      <c r="P4952" s="43"/>
      <c r="Q4952" s="31"/>
      <c r="R4952" s="84"/>
      <c r="S4952" s="31"/>
      <c r="T4952" s="31"/>
      <c r="U4952" s="169"/>
      <c r="V4952" s="150"/>
      <c r="W4952" s="141" t="str" cm="1">
        <f t="array" ref="W4952">IF(SUM(LEN(B4952:V4952))=0,"",IF(OR(OR(ISBLANK(F4952),SUM(LEN(C4952),LEN(D4952))=0),AND(NOT(E4952="Unknown"),ISBLANK(J4952)),AND(NOT(O4952="Unknown"),ISBLANK(R4952))),"Missing Information", INDEX(Table15[Entire Service Line Classification], MATCH(SUMIFS(Table15[Unique ID],Table15[System-Owned Portion],E4952,Table15[If Material Anything Other than "Lead" in Column E,Was Material Ever Previously Lead?],G4952,Table15[Customer-Owned Portion],O4952),Table15[Unique ID],0),0)))</f>
        <v/>
      </c>
      <c r="X4952"/>
    </row>
    <row r="4953" spans="2:24" x14ac:dyDescent="0.35">
      <c r="B4953" s="146"/>
      <c r="C4953" s="31"/>
      <c r="D4953" s="31"/>
      <c r="E4953" s="44"/>
      <c r="F4953" s="43"/>
      <c r="G4953" s="84"/>
      <c r="H4953" s="31"/>
      <c r="I4953" s="31"/>
      <c r="J4953" s="84"/>
      <c r="K4953" s="31"/>
      <c r="L4953" s="31"/>
      <c r="M4953" s="169"/>
      <c r="N4953" s="148"/>
      <c r="O4953" s="106"/>
      <c r="P4953" s="43"/>
      <c r="Q4953" s="31"/>
      <c r="R4953" s="84"/>
      <c r="S4953" s="31"/>
      <c r="T4953" s="31"/>
      <c r="U4953" s="169"/>
      <c r="V4953" s="150"/>
      <c r="W4953" s="141" t="str" cm="1">
        <f t="array" ref="W4953">IF(SUM(LEN(B4953:V4953))=0,"",IF(OR(OR(ISBLANK(F4953),SUM(LEN(C4953),LEN(D4953))=0),AND(NOT(E4953="Unknown"),ISBLANK(J4953)),AND(NOT(O4953="Unknown"),ISBLANK(R4953))),"Missing Information", INDEX(Table15[Entire Service Line Classification], MATCH(SUMIFS(Table15[Unique ID],Table15[System-Owned Portion],E4953,Table15[If Material Anything Other than "Lead" in Column E,Was Material Ever Previously Lead?],G4953,Table15[Customer-Owned Portion],O4953),Table15[Unique ID],0),0)))</f>
        <v/>
      </c>
      <c r="X4953"/>
    </row>
    <row r="4954" spans="2:24" x14ac:dyDescent="0.35">
      <c r="B4954" s="146"/>
      <c r="C4954" s="31"/>
      <c r="D4954" s="31"/>
      <c r="E4954" s="44"/>
      <c r="F4954" s="43"/>
      <c r="G4954" s="84"/>
      <c r="H4954" s="31"/>
      <c r="I4954" s="31"/>
      <c r="J4954" s="84"/>
      <c r="K4954" s="31"/>
      <c r="L4954" s="31"/>
      <c r="M4954" s="169"/>
      <c r="N4954" s="148"/>
      <c r="O4954" s="106"/>
      <c r="P4954" s="43"/>
      <c r="Q4954" s="31"/>
      <c r="R4954" s="84"/>
      <c r="S4954" s="31"/>
      <c r="T4954" s="31"/>
      <c r="U4954" s="169"/>
      <c r="V4954" s="150"/>
      <c r="W4954" s="141" t="str" cm="1">
        <f t="array" ref="W4954">IF(SUM(LEN(B4954:V4954))=0,"",IF(OR(OR(ISBLANK(F4954),SUM(LEN(C4954),LEN(D4954))=0),AND(NOT(E4954="Unknown"),ISBLANK(J4954)),AND(NOT(O4954="Unknown"),ISBLANK(R4954))),"Missing Information", INDEX(Table15[Entire Service Line Classification], MATCH(SUMIFS(Table15[Unique ID],Table15[System-Owned Portion],E4954,Table15[If Material Anything Other than "Lead" in Column E,Was Material Ever Previously Lead?],G4954,Table15[Customer-Owned Portion],O4954),Table15[Unique ID],0),0)))</f>
        <v/>
      </c>
      <c r="X4954"/>
    </row>
    <row r="4955" spans="2:24" x14ac:dyDescent="0.35">
      <c r="B4955" s="146"/>
      <c r="C4955" s="31"/>
      <c r="D4955" s="31"/>
      <c r="E4955" s="44"/>
      <c r="F4955" s="43"/>
      <c r="G4955" s="84"/>
      <c r="H4955" s="31"/>
      <c r="I4955" s="31"/>
      <c r="J4955" s="84"/>
      <c r="K4955" s="31"/>
      <c r="L4955" s="31"/>
      <c r="M4955" s="169"/>
      <c r="N4955" s="148"/>
      <c r="O4955" s="106"/>
      <c r="P4955" s="43"/>
      <c r="Q4955" s="31"/>
      <c r="R4955" s="84"/>
      <c r="S4955" s="31"/>
      <c r="T4955" s="31"/>
      <c r="U4955" s="169"/>
      <c r="V4955" s="150"/>
      <c r="W4955" s="141" t="str" cm="1">
        <f t="array" ref="W4955">IF(SUM(LEN(B4955:V4955))=0,"",IF(OR(OR(ISBLANK(F4955),SUM(LEN(C4955),LEN(D4955))=0),AND(NOT(E4955="Unknown"),ISBLANK(J4955)),AND(NOT(O4955="Unknown"),ISBLANK(R4955))),"Missing Information", INDEX(Table15[Entire Service Line Classification], MATCH(SUMIFS(Table15[Unique ID],Table15[System-Owned Portion],E4955,Table15[If Material Anything Other than "Lead" in Column E,Was Material Ever Previously Lead?],G4955,Table15[Customer-Owned Portion],O4955),Table15[Unique ID],0),0)))</f>
        <v/>
      </c>
      <c r="X4955"/>
    </row>
    <row r="4956" spans="2:24" x14ac:dyDescent="0.35">
      <c r="B4956" s="146"/>
      <c r="C4956" s="31"/>
      <c r="D4956" s="31"/>
      <c r="E4956" s="44"/>
      <c r="F4956" s="43"/>
      <c r="G4956" s="84"/>
      <c r="H4956" s="31"/>
      <c r="I4956" s="31"/>
      <c r="J4956" s="84"/>
      <c r="K4956" s="31"/>
      <c r="L4956" s="31"/>
      <c r="M4956" s="169"/>
      <c r="N4956" s="148"/>
      <c r="O4956" s="106"/>
      <c r="P4956" s="43"/>
      <c r="Q4956" s="31"/>
      <c r="R4956" s="84"/>
      <c r="S4956" s="31"/>
      <c r="T4956" s="31"/>
      <c r="U4956" s="169"/>
      <c r="V4956" s="150"/>
      <c r="W4956" s="141" t="str" cm="1">
        <f t="array" ref="W4956">IF(SUM(LEN(B4956:V4956))=0,"",IF(OR(OR(ISBLANK(F4956),SUM(LEN(C4956),LEN(D4956))=0),AND(NOT(E4956="Unknown"),ISBLANK(J4956)),AND(NOT(O4956="Unknown"),ISBLANK(R4956))),"Missing Information", INDEX(Table15[Entire Service Line Classification], MATCH(SUMIFS(Table15[Unique ID],Table15[System-Owned Portion],E4956,Table15[If Material Anything Other than "Lead" in Column E,Was Material Ever Previously Lead?],G4956,Table15[Customer-Owned Portion],O4956),Table15[Unique ID],0),0)))</f>
        <v/>
      </c>
      <c r="X4956"/>
    </row>
    <row r="4957" spans="2:24" x14ac:dyDescent="0.35">
      <c r="B4957" s="146"/>
      <c r="C4957" s="31"/>
      <c r="D4957" s="31"/>
      <c r="E4957" s="44"/>
      <c r="F4957" s="43"/>
      <c r="G4957" s="84"/>
      <c r="H4957" s="31"/>
      <c r="I4957" s="31"/>
      <c r="J4957" s="84"/>
      <c r="K4957" s="31"/>
      <c r="L4957" s="31"/>
      <c r="M4957" s="169"/>
      <c r="N4957" s="148"/>
      <c r="O4957" s="106"/>
      <c r="P4957" s="43"/>
      <c r="Q4957" s="31"/>
      <c r="R4957" s="84"/>
      <c r="S4957" s="31"/>
      <c r="T4957" s="31"/>
      <c r="U4957" s="169"/>
      <c r="V4957" s="150"/>
      <c r="W4957" s="141" t="str" cm="1">
        <f t="array" ref="W4957">IF(SUM(LEN(B4957:V4957))=0,"",IF(OR(OR(ISBLANK(F4957),SUM(LEN(C4957),LEN(D4957))=0),AND(NOT(E4957="Unknown"),ISBLANK(J4957)),AND(NOT(O4957="Unknown"),ISBLANK(R4957))),"Missing Information", INDEX(Table15[Entire Service Line Classification], MATCH(SUMIFS(Table15[Unique ID],Table15[System-Owned Portion],E4957,Table15[If Material Anything Other than "Lead" in Column E,Was Material Ever Previously Lead?],G4957,Table15[Customer-Owned Portion],O4957),Table15[Unique ID],0),0)))</f>
        <v/>
      </c>
      <c r="X4957"/>
    </row>
    <row r="4958" spans="2:24" x14ac:dyDescent="0.35">
      <c r="B4958" s="146"/>
      <c r="C4958" s="31"/>
      <c r="D4958" s="31"/>
      <c r="E4958" s="44"/>
      <c r="F4958" s="43"/>
      <c r="G4958" s="84"/>
      <c r="H4958" s="31"/>
      <c r="I4958" s="31"/>
      <c r="J4958" s="84"/>
      <c r="K4958" s="31"/>
      <c r="L4958" s="31"/>
      <c r="M4958" s="169"/>
      <c r="N4958" s="148"/>
      <c r="O4958" s="106"/>
      <c r="P4958" s="43"/>
      <c r="Q4958" s="31"/>
      <c r="R4958" s="84"/>
      <c r="S4958" s="31"/>
      <c r="T4958" s="31"/>
      <c r="U4958" s="169"/>
      <c r="V4958" s="150"/>
      <c r="W4958" s="141" t="str" cm="1">
        <f t="array" ref="W4958">IF(SUM(LEN(B4958:V4958))=0,"",IF(OR(OR(ISBLANK(F4958),SUM(LEN(C4958),LEN(D4958))=0),AND(NOT(E4958="Unknown"),ISBLANK(J4958)),AND(NOT(O4958="Unknown"),ISBLANK(R4958))),"Missing Information", INDEX(Table15[Entire Service Line Classification], MATCH(SUMIFS(Table15[Unique ID],Table15[System-Owned Portion],E4958,Table15[If Material Anything Other than "Lead" in Column E,Was Material Ever Previously Lead?],G4958,Table15[Customer-Owned Portion],O4958),Table15[Unique ID],0),0)))</f>
        <v/>
      </c>
      <c r="X4958"/>
    </row>
    <row r="4959" spans="2:24" x14ac:dyDescent="0.35">
      <c r="B4959" s="146"/>
      <c r="C4959" s="31"/>
      <c r="D4959" s="31"/>
      <c r="E4959" s="44"/>
      <c r="F4959" s="43"/>
      <c r="G4959" s="84"/>
      <c r="H4959" s="31"/>
      <c r="I4959" s="31"/>
      <c r="J4959" s="84"/>
      <c r="K4959" s="31"/>
      <c r="L4959" s="31"/>
      <c r="M4959" s="169"/>
      <c r="N4959" s="148"/>
      <c r="O4959" s="106"/>
      <c r="P4959" s="43"/>
      <c r="Q4959" s="31"/>
      <c r="R4959" s="84"/>
      <c r="S4959" s="31"/>
      <c r="T4959" s="31"/>
      <c r="U4959" s="169"/>
      <c r="V4959" s="150"/>
      <c r="W4959" s="141" t="str" cm="1">
        <f t="array" ref="W4959">IF(SUM(LEN(B4959:V4959))=0,"",IF(OR(OR(ISBLANK(F4959),SUM(LEN(C4959),LEN(D4959))=0),AND(NOT(E4959="Unknown"),ISBLANK(J4959)),AND(NOT(O4959="Unknown"),ISBLANK(R4959))),"Missing Information", INDEX(Table15[Entire Service Line Classification], MATCH(SUMIFS(Table15[Unique ID],Table15[System-Owned Portion],E4959,Table15[If Material Anything Other than "Lead" in Column E,Was Material Ever Previously Lead?],G4959,Table15[Customer-Owned Portion],O4959),Table15[Unique ID],0),0)))</f>
        <v/>
      </c>
      <c r="X4959"/>
    </row>
    <row r="4960" spans="2:24" x14ac:dyDescent="0.35">
      <c r="B4960" s="146"/>
      <c r="C4960" s="31"/>
      <c r="D4960" s="31"/>
      <c r="E4960" s="44"/>
      <c r="F4960" s="43"/>
      <c r="G4960" s="84"/>
      <c r="H4960" s="31"/>
      <c r="I4960" s="31"/>
      <c r="J4960" s="84"/>
      <c r="K4960" s="31"/>
      <c r="L4960" s="31"/>
      <c r="M4960" s="169"/>
      <c r="N4960" s="148"/>
      <c r="O4960" s="106"/>
      <c r="P4960" s="43"/>
      <c r="Q4960" s="31"/>
      <c r="R4960" s="84"/>
      <c r="S4960" s="31"/>
      <c r="T4960" s="31"/>
      <c r="U4960" s="169"/>
      <c r="V4960" s="150"/>
      <c r="W4960" s="141" t="str" cm="1">
        <f t="array" ref="W4960">IF(SUM(LEN(B4960:V4960))=0,"",IF(OR(OR(ISBLANK(F4960),SUM(LEN(C4960),LEN(D4960))=0),AND(NOT(E4960="Unknown"),ISBLANK(J4960)),AND(NOT(O4960="Unknown"),ISBLANK(R4960))),"Missing Information", INDEX(Table15[Entire Service Line Classification], MATCH(SUMIFS(Table15[Unique ID],Table15[System-Owned Portion],E4960,Table15[If Material Anything Other than "Lead" in Column E,Was Material Ever Previously Lead?],G4960,Table15[Customer-Owned Portion],O4960),Table15[Unique ID],0),0)))</f>
        <v/>
      </c>
      <c r="X4960"/>
    </row>
    <row r="4961" spans="2:24" x14ac:dyDescent="0.35">
      <c r="B4961" s="146"/>
      <c r="C4961" s="31"/>
      <c r="D4961" s="31"/>
      <c r="E4961" s="44"/>
      <c r="F4961" s="43"/>
      <c r="G4961" s="84"/>
      <c r="H4961" s="31"/>
      <c r="I4961" s="31"/>
      <c r="J4961" s="84"/>
      <c r="K4961" s="31"/>
      <c r="L4961" s="31"/>
      <c r="M4961" s="169"/>
      <c r="N4961" s="148"/>
      <c r="O4961" s="106"/>
      <c r="P4961" s="43"/>
      <c r="Q4961" s="31"/>
      <c r="R4961" s="84"/>
      <c r="S4961" s="31"/>
      <c r="T4961" s="31"/>
      <c r="U4961" s="169"/>
      <c r="V4961" s="150"/>
      <c r="W4961" s="141" t="str" cm="1">
        <f t="array" ref="W4961">IF(SUM(LEN(B4961:V4961))=0,"",IF(OR(OR(ISBLANK(F4961),SUM(LEN(C4961),LEN(D4961))=0),AND(NOT(E4961="Unknown"),ISBLANK(J4961)),AND(NOT(O4961="Unknown"),ISBLANK(R4961))),"Missing Information", INDEX(Table15[Entire Service Line Classification], MATCH(SUMIFS(Table15[Unique ID],Table15[System-Owned Portion],E4961,Table15[If Material Anything Other than "Lead" in Column E,Was Material Ever Previously Lead?],G4961,Table15[Customer-Owned Portion],O4961),Table15[Unique ID],0),0)))</f>
        <v/>
      </c>
      <c r="X4961"/>
    </row>
    <row r="4962" spans="2:24" x14ac:dyDescent="0.35">
      <c r="B4962" s="146"/>
      <c r="C4962" s="31"/>
      <c r="D4962" s="31"/>
      <c r="E4962" s="44"/>
      <c r="F4962" s="43"/>
      <c r="G4962" s="84"/>
      <c r="H4962" s="31"/>
      <c r="I4962" s="31"/>
      <c r="J4962" s="84"/>
      <c r="K4962" s="31"/>
      <c r="L4962" s="31"/>
      <c r="M4962" s="169"/>
      <c r="N4962" s="148"/>
      <c r="O4962" s="106"/>
      <c r="P4962" s="43"/>
      <c r="Q4962" s="31"/>
      <c r="R4962" s="84"/>
      <c r="S4962" s="31"/>
      <c r="T4962" s="31"/>
      <c r="U4962" s="169"/>
      <c r="V4962" s="150"/>
      <c r="W4962" s="141" t="str" cm="1">
        <f t="array" ref="W4962">IF(SUM(LEN(B4962:V4962))=0,"",IF(OR(OR(ISBLANK(F4962),SUM(LEN(C4962),LEN(D4962))=0),AND(NOT(E4962="Unknown"),ISBLANK(J4962)),AND(NOT(O4962="Unknown"),ISBLANK(R4962))),"Missing Information", INDEX(Table15[Entire Service Line Classification], MATCH(SUMIFS(Table15[Unique ID],Table15[System-Owned Portion],E4962,Table15[If Material Anything Other than "Lead" in Column E,Was Material Ever Previously Lead?],G4962,Table15[Customer-Owned Portion],O4962),Table15[Unique ID],0),0)))</f>
        <v/>
      </c>
      <c r="X4962"/>
    </row>
    <row r="4963" spans="2:24" x14ac:dyDescent="0.35">
      <c r="B4963" s="146"/>
      <c r="C4963" s="31"/>
      <c r="D4963" s="31"/>
      <c r="E4963" s="44"/>
      <c r="F4963" s="43"/>
      <c r="G4963" s="84"/>
      <c r="H4963" s="31"/>
      <c r="I4963" s="31"/>
      <c r="J4963" s="84"/>
      <c r="K4963" s="31"/>
      <c r="L4963" s="31"/>
      <c r="M4963" s="169"/>
      <c r="N4963" s="148"/>
      <c r="O4963" s="106"/>
      <c r="P4963" s="43"/>
      <c r="Q4963" s="31"/>
      <c r="R4963" s="84"/>
      <c r="S4963" s="31"/>
      <c r="T4963" s="31"/>
      <c r="U4963" s="169"/>
      <c r="V4963" s="150"/>
      <c r="W4963" s="141" t="str" cm="1">
        <f t="array" ref="W4963">IF(SUM(LEN(B4963:V4963))=0,"",IF(OR(OR(ISBLANK(F4963),SUM(LEN(C4963),LEN(D4963))=0),AND(NOT(E4963="Unknown"),ISBLANK(J4963)),AND(NOT(O4963="Unknown"),ISBLANK(R4963))),"Missing Information", INDEX(Table15[Entire Service Line Classification], MATCH(SUMIFS(Table15[Unique ID],Table15[System-Owned Portion],E4963,Table15[If Material Anything Other than "Lead" in Column E,Was Material Ever Previously Lead?],G4963,Table15[Customer-Owned Portion],O4963),Table15[Unique ID],0),0)))</f>
        <v/>
      </c>
      <c r="X4963"/>
    </row>
    <row r="4964" spans="2:24" x14ac:dyDescent="0.35">
      <c r="B4964" s="146"/>
      <c r="C4964" s="31"/>
      <c r="D4964" s="31"/>
      <c r="E4964" s="44"/>
      <c r="F4964" s="43"/>
      <c r="G4964" s="84"/>
      <c r="H4964" s="31"/>
      <c r="I4964" s="31"/>
      <c r="J4964" s="84"/>
      <c r="K4964" s="31"/>
      <c r="L4964" s="31"/>
      <c r="M4964" s="169"/>
      <c r="N4964" s="148"/>
      <c r="O4964" s="106"/>
      <c r="P4964" s="43"/>
      <c r="Q4964" s="31"/>
      <c r="R4964" s="84"/>
      <c r="S4964" s="31"/>
      <c r="T4964" s="31"/>
      <c r="U4964" s="169"/>
      <c r="V4964" s="150"/>
      <c r="W4964" s="141" t="str" cm="1">
        <f t="array" ref="W4964">IF(SUM(LEN(B4964:V4964))=0,"",IF(OR(OR(ISBLANK(F4964),SUM(LEN(C4964),LEN(D4964))=0),AND(NOT(E4964="Unknown"),ISBLANK(J4964)),AND(NOT(O4964="Unknown"),ISBLANK(R4964))),"Missing Information", INDEX(Table15[Entire Service Line Classification], MATCH(SUMIFS(Table15[Unique ID],Table15[System-Owned Portion],E4964,Table15[If Material Anything Other than "Lead" in Column E,Was Material Ever Previously Lead?],G4964,Table15[Customer-Owned Portion],O4964),Table15[Unique ID],0),0)))</f>
        <v/>
      </c>
      <c r="X4964"/>
    </row>
    <row r="4965" spans="2:24" x14ac:dyDescent="0.35">
      <c r="B4965" s="146"/>
      <c r="C4965" s="31"/>
      <c r="D4965" s="31"/>
      <c r="E4965" s="44"/>
      <c r="F4965" s="43"/>
      <c r="G4965" s="84"/>
      <c r="H4965" s="31"/>
      <c r="I4965" s="31"/>
      <c r="J4965" s="84"/>
      <c r="K4965" s="31"/>
      <c r="L4965" s="31"/>
      <c r="M4965" s="169"/>
      <c r="N4965" s="148"/>
      <c r="O4965" s="106"/>
      <c r="P4965" s="43"/>
      <c r="Q4965" s="31"/>
      <c r="R4965" s="84"/>
      <c r="S4965" s="31"/>
      <c r="T4965" s="31"/>
      <c r="U4965" s="169"/>
      <c r="V4965" s="150"/>
      <c r="W4965" s="141" t="str" cm="1">
        <f t="array" ref="W4965">IF(SUM(LEN(B4965:V4965))=0,"",IF(OR(OR(ISBLANK(F4965),SUM(LEN(C4965),LEN(D4965))=0),AND(NOT(E4965="Unknown"),ISBLANK(J4965)),AND(NOT(O4965="Unknown"),ISBLANK(R4965))),"Missing Information", INDEX(Table15[Entire Service Line Classification], MATCH(SUMIFS(Table15[Unique ID],Table15[System-Owned Portion],E4965,Table15[If Material Anything Other than "Lead" in Column E,Was Material Ever Previously Lead?],G4965,Table15[Customer-Owned Portion],O4965),Table15[Unique ID],0),0)))</f>
        <v/>
      </c>
      <c r="X4965"/>
    </row>
    <row r="4966" spans="2:24" x14ac:dyDescent="0.35">
      <c r="B4966" s="146"/>
      <c r="C4966" s="31"/>
      <c r="D4966" s="31"/>
      <c r="E4966" s="44"/>
      <c r="F4966" s="43"/>
      <c r="G4966" s="84"/>
      <c r="H4966" s="31"/>
      <c r="I4966" s="31"/>
      <c r="J4966" s="84"/>
      <c r="K4966" s="31"/>
      <c r="L4966" s="31"/>
      <c r="M4966" s="169"/>
      <c r="N4966" s="148"/>
      <c r="O4966" s="106"/>
      <c r="P4966" s="43"/>
      <c r="Q4966" s="31"/>
      <c r="R4966" s="84"/>
      <c r="S4966" s="31"/>
      <c r="T4966" s="31"/>
      <c r="U4966" s="169"/>
      <c r="V4966" s="150"/>
      <c r="W4966" s="141" t="str" cm="1">
        <f t="array" ref="W4966">IF(SUM(LEN(B4966:V4966))=0,"",IF(OR(OR(ISBLANK(F4966),SUM(LEN(C4966),LEN(D4966))=0),AND(NOT(E4966="Unknown"),ISBLANK(J4966)),AND(NOT(O4966="Unknown"),ISBLANK(R4966))),"Missing Information", INDEX(Table15[Entire Service Line Classification], MATCH(SUMIFS(Table15[Unique ID],Table15[System-Owned Portion],E4966,Table15[If Material Anything Other than "Lead" in Column E,Was Material Ever Previously Lead?],G4966,Table15[Customer-Owned Portion],O4966),Table15[Unique ID],0),0)))</f>
        <v/>
      </c>
      <c r="X4966"/>
    </row>
    <row r="4967" spans="2:24" x14ac:dyDescent="0.35">
      <c r="B4967" s="146"/>
      <c r="C4967" s="31"/>
      <c r="D4967" s="31"/>
      <c r="E4967" s="44"/>
      <c r="F4967" s="43"/>
      <c r="G4967" s="84"/>
      <c r="H4967" s="31"/>
      <c r="I4967" s="31"/>
      <c r="J4967" s="84"/>
      <c r="K4967" s="31"/>
      <c r="L4967" s="31"/>
      <c r="M4967" s="169"/>
      <c r="N4967" s="148"/>
      <c r="O4967" s="106"/>
      <c r="P4967" s="43"/>
      <c r="Q4967" s="31"/>
      <c r="R4967" s="84"/>
      <c r="S4967" s="31"/>
      <c r="T4967" s="31"/>
      <c r="U4967" s="169"/>
      <c r="V4967" s="150"/>
      <c r="W4967" s="141" t="str" cm="1">
        <f t="array" ref="W4967">IF(SUM(LEN(B4967:V4967))=0,"",IF(OR(OR(ISBLANK(F4967),SUM(LEN(C4967),LEN(D4967))=0),AND(NOT(E4967="Unknown"),ISBLANK(J4967)),AND(NOT(O4967="Unknown"),ISBLANK(R4967))),"Missing Information", INDEX(Table15[Entire Service Line Classification], MATCH(SUMIFS(Table15[Unique ID],Table15[System-Owned Portion],E4967,Table15[If Material Anything Other than "Lead" in Column E,Was Material Ever Previously Lead?],G4967,Table15[Customer-Owned Portion],O4967),Table15[Unique ID],0),0)))</f>
        <v/>
      </c>
      <c r="X4967"/>
    </row>
    <row r="4968" spans="2:24" x14ac:dyDescent="0.35">
      <c r="B4968" s="146"/>
      <c r="C4968" s="31"/>
      <c r="D4968" s="31"/>
      <c r="E4968" s="44"/>
      <c r="F4968" s="43"/>
      <c r="G4968" s="84"/>
      <c r="H4968" s="31"/>
      <c r="I4968" s="31"/>
      <c r="J4968" s="84"/>
      <c r="K4968" s="31"/>
      <c r="L4968" s="31"/>
      <c r="M4968" s="169"/>
      <c r="N4968" s="148"/>
      <c r="O4968" s="106"/>
      <c r="P4968" s="43"/>
      <c r="Q4968" s="31"/>
      <c r="R4968" s="84"/>
      <c r="S4968" s="31"/>
      <c r="T4968" s="31"/>
      <c r="U4968" s="169"/>
      <c r="V4968" s="150"/>
      <c r="W4968" s="141" t="str" cm="1">
        <f t="array" ref="W4968">IF(SUM(LEN(B4968:V4968))=0,"",IF(OR(OR(ISBLANK(F4968),SUM(LEN(C4968),LEN(D4968))=0),AND(NOT(E4968="Unknown"),ISBLANK(J4968)),AND(NOT(O4968="Unknown"),ISBLANK(R4968))),"Missing Information", INDEX(Table15[Entire Service Line Classification], MATCH(SUMIFS(Table15[Unique ID],Table15[System-Owned Portion],E4968,Table15[If Material Anything Other than "Lead" in Column E,Was Material Ever Previously Lead?],G4968,Table15[Customer-Owned Portion],O4968),Table15[Unique ID],0),0)))</f>
        <v/>
      </c>
      <c r="X4968"/>
    </row>
    <row r="4969" spans="2:24" x14ac:dyDescent="0.35">
      <c r="B4969" s="146"/>
      <c r="C4969" s="31"/>
      <c r="D4969" s="31"/>
      <c r="E4969" s="44"/>
      <c r="F4969" s="43"/>
      <c r="G4969" s="84"/>
      <c r="H4969" s="31"/>
      <c r="I4969" s="31"/>
      <c r="J4969" s="84"/>
      <c r="K4969" s="31"/>
      <c r="L4969" s="31"/>
      <c r="M4969" s="169"/>
      <c r="N4969" s="148"/>
      <c r="O4969" s="106"/>
      <c r="P4969" s="43"/>
      <c r="Q4969" s="31"/>
      <c r="R4969" s="84"/>
      <c r="S4969" s="31"/>
      <c r="T4969" s="31"/>
      <c r="U4969" s="169"/>
      <c r="V4969" s="150"/>
      <c r="W4969" s="141" t="str" cm="1">
        <f t="array" ref="W4969">IF(SUM(LEN(B4969:V4969))=0,"",IF(OR(OR(ISBLANK(F4969),SUM(LEN(C4969),LEN(D4969))=0),AND(NOT(E4969="Unknown"),ISBLANK(J4969)),AND(NOT(O4969="Unknown"),ISBLANK(R4969))),"Missing Information", INDEX(Table15[Entire Service Line Classification], MATCH(SUMIFS(Table15[Unique ID],Table15[System-Owned Portion],E4969,Table15[If Material Anything Other than "Lead" in Column E,Was Material Ever Previously Lead?],G4969,Table15[Customer-Owned Portion],O4969),Table15[Unique ID],0),0)))</f>
        <v/>
      </c>
      <c r="X4969"/>
    </row>
    <row r="4970" spans="2:24" x14ac:dyDescent="0.35">
      <c r="B4970" s="146"/>
      <c r="C4970" s="31"/>
      <c r="D4970" s="31"/>
      <c r="E4970" s="44"/>
      <c r="F4970" s="43"/>
      <c r="G4970" s="84"/>
      <c r="H4970" s="31"/>
      <c r="I4970" s="31"/>
      <c r="J4970" s="84"/>
      <c r="K4970" s="31"/>
      <c r="L4970" s="31"/>
      <c r="M4970" s="169"/>
      <c r="N4970" s="148"/>
      <c r="O4970" s="106"/>
      <c r="P4970" s="43"/>
      <c r="Q4970" s="31"/>
      <c r="R4970" s="84"/>
      <c r="S4970" s="31"/>
      <c r="T4970" s="31"/>
      <c r="U4970" s="169"/>
      <c r="V4970" s="150"/>
      <c r="W4970" s="141" t="str" cm="1">
        <f t="array" ref="W4970">IF(SUM(LEN(B4970:V4970))=0,"",IF(OR(OR(ISBLANK(F4970),SUM(LEN(C4970),LEN(D4970))=0),AND(NOT(E4970="Unknown"),ISBLANK(J4970)),AND(NOT(O4970="Unknown"),ISBLANK(R4970))),"Missing Information", INDEX(Table15[Entire Service Line Classification], MATCH(SUMIFS(Table15[Unique ID],Table15[System-Owned Portion],E4970,Table15[If Material Anything Other than "Lead" in Column E,Was Material Ever Previously Lead?],G4970,Table15[Customer-Owned Portion],O4970),Table15[Unique ID],0),0)))</f>
        <v/>
      </c>
      <c r="X4970"/>
    </row>
    <row r="4971" spans="2:24" x14ac:dyDescent="0.35">
      <c r="B4971" s="146"/>
      <c r="C4971" s="31"/>
      <c r="D4971" s="31"/>
      <c r="E4971" s="44"/>
      <c r="F4971" s="43"/>
      <c r="G4971" s="84"/>
      <c r="H4971" s="31"/>
      <c r="I4971" s="31"/>
      <c r="J4971" s="84"/>
      <c r="K4971" s="31"/>
      <c r="L4971" s="31"/>
      <c r="M4971" s="169"/>
      <c r="N4971" s="148"/>
      <c r="O4971" s="106"/>
      <c r="P4971" s="43"/>
      <c r="Q4971" s="31"/>
      <c r="R4971" s="84"/>
      <c r="S4971" s="31"/>
      <c r="T4971" s="31"/>
      <c r="U4971" s="169"/>
      <c r="V4971" s="150"/>
      <c r="W4971" s="141" t="str" cm="1">
        <f t="array" ref="W4971">IF(SUM(LEN(B4971:V4971))=0,"",IF(OR(OR(ISBLANK(F4971),SUM(LEN(C4971),LEN(D4971))=0),AND(NOT(E4971="Unknown"),ISBLANK(J4971)),AND(NOT(O4971="Unknown"),ISBLANK(R4971))),"Missing Information", INDEX(Table15[Entire Service Line Classification], MATCH(SUMIFS(Table15[Unique ID],Table15[System-Owned Portion],E4971,Table15[If Material Anything Other than "Lead" in Column E,Was Material Ever Previously Lead?],G4971,Table15[Customer-Owned Portion],O4971),Table15[Unique ID],0),0)))</f>
        <v/>
      </c>
      <c r="X4971"/>
    </row>
    <row r="4972" spans="2:24" x14ac:dyDescent="0.35">
      <c r="B4972" s="146"/>
      <c r="C4972" s="31"/>
      <c r="D4972" s="31"/>
      <c r="E4972" s="44"/>
      <c r="F4972" s="43"/>
      <c r="G4972" s="84"/>
      <c r="H4972" s="31"/>
      <c r="I4972" s="31"/>
      <c r="J4972" s="84"/>
      <c r="K4972" s="31"/>
      <c r="L4972" s="31"/>
      <c r="M4972" s="169"/>
      <c r="N4972" s="148"/>
      <c r="O4972" s="106"/>
      <c r="P4972" s="43"/>
      <c r="Q4972" s="31"/>
      <c r="R4972" s="84"/>
      <c r="S4972" s="31"/>
      <c r="T4972" s="31"/>
      <c r="U4972" s="169"/>
      <c r="V4972" s="150"/>
      <c r="W4972" s="141" t="str" cm="1">
        <f t="array" ref="W4972">IF(SUM(LEN(B4972:V4972))=0,"",IF(OR(OR(ISBLANK(F4972),SUM(LEN(C4972),LEN(D4972))=0),AND(NOT(E4972="Unknown"),ISBLANK(J4972)),AND(NOT(O4972="Unknown"),ISBLANK(R4972))),"Missing Information", INDEX(Table15[Entire Service Line Classification], MATCH(SUMIFS(Table15[Unique ID],Table15[System-Owned Portion],E4972,Table15[If Material Anything Other than "Lead" in Column E,Was Material Ever Previously Lead?],G4972,Table15[Customer-Owned Portion],O4972),Table15[Unique ID],0),0)))</f>
        <v/>
      </c>
      <c r="X4972"/>
    </row>
    <row r="4973" spans="2:24" x14ac:dyDescent="0.35">
      <c r="B4973" s="146"/>
      <c r="C4973" s="31"/>
      <c r="D4973" s="31"/>
      <c r="E4973" s="44"/>
      <c r="F4973" s="43"/>
      <c r="G4973" s="84"/>
      <c r="H4973" s="31"/>
      <c r="I4973" s="31"/>
      <c r="J4973" s="84"/>
      <c r="K4973" s="31"/>
      <c r="L4973" s="31"/>
      <c r="M4973" s="169"/>
      <c r="N4973" s="148"/>
      <c r="O4973" s="106"/>
      <c r="P4973" s="43"/>
      <c r="Q4973" s="31"/>
      <c r="R4973" s="84"/>
      <c r="S4973" s="31"/>
      <c r="T4973" s="31"/>
      <c r="U4973" s="169"/>
      <c r="V4973" s="150"/>
      <c r="W4973" s="141" t="str" cm="1">
        <f t="array" ref="W4973">IF(SUM(LEN(B4973:V4973))=0,"",IF(OR(OR(ISBLANK(F4973),SUM(LEN(C4973),LEN(D4973))=0),AND(NOT(E4973="Unknown"),ISBLANK(J4973)),AND(NOT(O4973="Unknown"),ISBLANK(R4973))),"Missing Information", INDEX(Table15[Entire Service Line Classification], MATCH(SUMIFS(Table15[Unique ID],Table15[System-Owned Portion],E4973,Table15[If Material Anything Other than "Lead" in Column E,Was Material Ever Previously Lead?],G4973,Table15[Customer-Owned Portion],O4973),Table15[Unique ID],0),0)))</f>
        <v/>
      </c>
      <c r="X4973"/>
    </row>
    <row r="4974" spans="2:24" x14ac:dyDescent="0.35">
      <c r="B4974" s="146"/>
      <c r="C4974" s="31"/>
      <c r="D4974" s="31"/>
      <c r="E4974" s="44"/>
      <c r="F4974" s="43"/>
      <c r="G4974" s="84"/>
      <c r="H4974" s="31"/>
      <c r="I4974" s="31"/>
      <c r="J4974" s="84"/>
      <c r="K4974" s="31"/>
      <c r="L4974" s="31"/>
      <c r="M4974" s="169"/>
      <c r="N4974" s="148"/>
      <c r="O4974" s="106"/>
      <c r="P4974" s="43"/>
      <c r="Q4974" s="31"/>
      <c r="R4974" s="84"/>
      <c r="S4974" s="31"/>
      <c r="T4974" s="31"/>
      <c r="U4974" s="169"/>
      <c r="V4974" s="150"/>
      <c r="W4974" s="141" t="str" cm="1">
        <f t="array" ref="W4974">IF(SUM(LEN(B4974:V4974))=0,"",IF(OR(OR(ISBLANK(F4974),SUM(LEN(C4974),LEN(D4974))=0),AND(NOT(E4974="Unknown"),ISBLANK(J4974)),AND(NOT(O4974="Unknown"),ISBLANK(R4974))),"Missing Information", INDEX(Table15[Entire Service Line Classification], MATCH(SUMIFS(Table15[Unique ID],Table15[System-Owned Portion],E4974,Table15[If Material Anything Other than "Lead" in Column E,Was Material Ever Previously Lead?],G4974,Table15[Customer-Owned Portion],O4974),Table15[Unique ID],0),0)))</f>
        <v/>
      </c>
      <c r="X4974"/>
    </row>
    <row r="4975" spans="2:24" x14ac:dyDescent="0.35">
      <c r="B4975" s="146"/>
      <c r="C4975" s="31"/>
      <c r="D4975" s="31"/>
      <c r="E4975" s="44"/>
      <c r="F4975" s="43"/>
      <c r="G4975" s="84"/>
      <c r="H4975" s="31"/>
      <c r="I4975" s="31"/>
      <c r="J4975" s="84"/>
      <c r="K4975" s="31"/>
      <c r="L4975" s="31"/>
      <c r="M4975" s="169"/>
      <c r="N4975" s="148"/>
      <c r="O4975" s="106"/>
      <c r="P4975" s="43"/>
      <c r="Q4975" s="31"/>
      <c r="R4975" s="84"/>
      <c r="S4975" s="31"/>
      <c r="T4975" s="31"/>
      <c r="U4975" s="169"/>
      <c r="V4975" s="150"/>
      <c r="W4975" s="141" t="str" cm="1">
        <f t="array" ref="W4975">IF(SUM(LEN(B4975:V4975))=0,"",IF(OR(OR(ISBLANK(F4975),SUM(LEN(C4975),LEN(D4975))=0),AND(NOT(E4975="Unknown"),ISBLANK(J4975)),AND(NOT(O4975="Unknown"),ISBLANK(R4975))),"Missing Information", INDEX(Table15[Entire Service Line Classification], MATCH(SUMIFS(Table15[Unique ID],Table15[System-Owned Portion],E4975,Table15[If Material Anything Other than "Lead" in Column E,Was Material Ever Previously Lead?],G4975,Table15[Customer-Owned Portion],O4975),Table15[Unique ID],0),0)))</f>
        <v/>
      </c>
      <c r="X4975"/>
    </row>
    <row r="4976" spans="2:24" x14ac:dyDescent="0.35">
      <c r="B4976" s="146"/>
      <c r="C4976" s="31"/>
      <c r="D4976" s="31"/>
      <c r="E4976" s="44"/>
      <c r="F4976" s="43"/>
      <c r="G4976" s="84"/>
      <c r="H4976" s="31"/>
      <c r="I4976" s="31"/>
      <c r="J4976" s="84"/>
      <c r="K4976" s="31"/>
      <c r="L4976" s="31"/>
      <c r="M4976" s="169"/>
      <c r="N4976" s="148"/>
      <c r="O4976" s="106"/>
      <c r="P4976" s="43"/>
      <c r="Q4976" s="31"/>
      <c r="R4976" s="84"/>
      <c r="S4976" s="31"/>
      <c r="T4976" s="31"/>
      <c r="U4976" s="169"/>
      <c r="V4976" s="150"/>
      <c r="W4976" s="141" t="str" cm="1">
        <f t="array" ref="W4976">IF(SUM(LEN(B4976:V4976))=0,"",IF(OR(OR(ISBLANK(F4976),SUM(LEN(C4976),LEN(D4976))=0),AND(NOT(E4976="Unknown"),ISBLANK(J4976)),AND(NOT(O4976="Unknown"),ISBLANK(R4976))),"Missing Information", INDEX(Table15[Entire Service Line Classification], MATCH(SUMIFS(Table15[Unique ID],Table15[System-Owned Portion],E4976,Table15[If Material Anything Other than "Lead" in Column E,Was Material Ever Previously Lead?],G4976,Table15[Customer-Owned Portion],O4976),Table15[Unique ID],0),0)))</f>
        <v/>
      </c>
      <c r="X4976"/>
    </row>
    <row r="4977" spans="2:24" x14ac:dyDescent="0.35">
      <c r="B4977" s="146"/>
      <c r="C4977" s="31"/>
      <c r="D4977" s="31"/>
      <c r="E4977" s="44"/>
      <c r="F4977" s="43"/>
      <c r="G4977" s="84"/>
      <c r="H4977" s="31"/>
      <c r="I4977" s="31"/>
      <c r="J4977" s="84"/>
      <c r="K4977" s="31"/>
      <c r="L4977" s="31"/>
      <c r="M4977" s="169"/>
      <c r="N4977" s="148"/>
      <c r="O4977" s="106"/>
      <c r="P4977" s="43"/>
      <c r="Q4977" s="31"/>
      <c r="R4977" s="84"/>
      <c r="S4977" s="31"/>
      <c r="T4977" s="31"/>
      <c r="U4977" s="169"/>
      <c r="V4977" s="150"/>
      <c r="W4977" s="141" t="str" cm="1">
        <f t="array" ref="W4977">IF(SUM(LEN(B4977:V4977))=0,"",IF(OR(OR(ISBLANK(F4977),SUM(LEN(C4977),LEN(D4977))=0),AND(NOT(E4977="Unknown"),ISBLANK(J4977)),AND(NOT(O4977="Unknown"),ISBLANK(R4977))),"Missing Information", INDEX(Table15[Entire Service Line Classification], MATCH(SUMIFS(Table15[Unique ID],Table15[System-Owned Portion],E4977,Table15[If Material Anything Other than "Lead" in Column E,Was Material Ever Previously Lead?],G4977,Table15[Customer-Owned Portion],O4977),Table15[Unique ID],0),0)))</f>
        <v/>
      </c>
      <c r="X4977"/>
    </row>
    <row r="4978" spans="2:24" x14ac:dyDescent="0.35">
      <c r="B4978" s="146"/>
      <c r="C4978" s="31"/>
      <c r="D4978" s="31"/>
      <c r="E4978" s="44"/>
      <c r="F4978" s="43"/>
      <c r="G4978" s="84"/>
      <c r="H4978" s="31"/>
      <c r="I4978" s="31"/>
      <c r="J4978" s="84"/>
      <c r="K4978" s="31"/>
      <c r="L4978" s="31"/>
      <c r="M4978" s="169"/>
      <c r="N4978" s="148"/>
      <c r="O4978" s="106"/>
      <c r="P4978" s="43"/>
      <c r="Q4978" s="31"/>
      <c r="R4978" s="84"/>
      <c r="S4978" s="31"/>
      <c r="T4978" s="31"/>
      <c r="U4978" s="169"/>
      <c r="V4978" s="150"/>
      <c r="W4978" s="141" t="str" cm="1">
        <f t="array" ref="W4978">IF(SUM(LEN(B4978:V4978))=0,"",IF(OR(OR(ISBLANK(F4978),SUM(LEN(C4978),LEN(D4978))=0),AND(NOT(E4978="Unknown"),ISBLANK(J4978)),AND(NOT(O4978="Unknown"),ISBLANK(R4978))),"Missing Information", INDEX(Table15[Entire Service Line Classification], MATCH(SUMIFS(Table15[Unique ID],Table15[System-Owned Portion],E4978,Table15[If Material Anything Other than "Lead" in Column E,Was Material Ever Previously Lead?],G4978,Table15[Customer-Owned Portion],O4978),Table15[Unique ID],0),0)))</f>
        <v/>
      </c>
      <c r="X4978"/>
    </row>
    <row r="4979" spans="2:24" x14ac:dyDescent="0.35">
      <c r="B4979" s="146"/>
      <c r="C4979" s="31"/>
      <c r="D4979" s="31"/>
      <c r="E4979" s="44"/>
      <c r="F4979" s="43"/>
      <c r="G4979" s="84"/>
      <c r="H4979" s="31"/>
      <c r="I4979" s="31"/>
      <c r="J4979" s="84"/>
      <c r="K4979" s="31"/>
      <c r="L4979" s="31"/>
      <c r="M4979" s="169"/>
      <c r="N4979" s="148"/>
      <c r="O4979" s="106"/>
      <c r="P4979" s="43"/>
      <c r="Q4979" s="31"/>
      <c r="R4979" s="84"/>
      <c r="S4979" s="31"/>
      <c r="T4979" s="31"/>
      <c r="U4979" s="169"/>
      <c r="V4979" s="150"/>
      <c r="W4979" s="141" t="str" cm="1">
        <f t="array" ref="W4979">IF(SUM(LEN(B4979:V4979))=0,"",IF(OR(OR(ISBLANK(F4979),SUM(LEN(C4979),LEN(D4979))=0),AND(NOT(E4979="Unknown"),ISBLANK(J4979)),AND(NOT(O4979="Unknown"),ISBLANK(R4979))),"Missing Information", INDEX(Table15[Entire Service Line Classification], MATCH(SUMIFS(Table15[Unique ID],Table15[System-Owned Portion],E4979,Table15[If Material Anything Other than "Lead" in Column E,Was Material Ever Previously Lead?],G4979,Table15[Customer-Owned Portion],O4979),Table15[Unique ID],0),0)))</f>
        <v/>
      </c>
      <c r="X4979"/>
    </row>
    <row r="4980" spans="2:24" x14ac:dyDescent="0.35">
      <c r="B4980" s="146"/>
      <c r="C4980" s="31"/>
      <c r="D4980" s="31"/>
      <c r="E4980" s="44"/>
      <c r="F4980" s="43"/>
      <c r="G4980" s="84"/>
      <c r="H4980" s="31"/>
      <c r="I4980" s="31"/>
      <c r="J4980" s="84"/>
      <c r="K4980" s="31"/>
      <c r="L4980" s="31"/>
      <c r="M4980" s="169"/>
      <c r="N4980" s="148"/>
      <c r="O4980" s="106"/>
      <c r="P4980" s="43"/>
      <c r="Q4980" s="31"/>
      <c r="R4980" s="84"/>
      <c r="S4980" s="31"/>
      <c r="T4980" s="31"/>
      <c r="U4980" s="169"/>
      <c r="V4980" s="150"/>
      <c r="W4980" s="141" t="str" cm="1">
        <f t="array" ref="W4980">IF(SUM(LEN(B4980:V4980))=0,"",IF(OR(OR(ISBLANK(F4980),SUM(LEN(C4980),LEN(D4980))=0),AND(NOT(E4980="Unknown"),ISBLANK(J4980)),AND(NOT(O4980="Unknown"),ISBLANK(R4980))),"Missing Information", INDEX(Table15[Entire Service Line Classification], MATCH(SUMIFS(Table15[Unique ID],Table15[System-Owned Portion],E4980,Table15[If Material Anything Other than "Lead" in Column E,Was Material Ever Previously Lead?],G4980,Table15[Customer-Owned Portion],O4980),Table15[Unique ID],0),0)))</f>
        <v/>
      </c>
      <c r="X4980"/>
    </row>
    <row r="4981" spans="2:24" x14ac:dyDescent="0.35">
      <c r="B4981" s="146"/>
      <c r="C4981" s="31"/>
      <c r="D4981" s="31"/>
      <c r="E4981" s="44"/>
      <c r="F4981" s="43"/>
      <c r="G4981" s="84"/>
      <c r="H4981" s="31"/>
      <c r="I4981" s="31"/>
      <c r="J4981" s="84"/>
      <c r="K4981" s="31"/>
      <c r="L4981" s="31"/>
      <c r="M4981" s="169"/>
      <c r="N4981" s="148"/>
      <c r="O4981" s="106"/>
      <c r="P4981" s="43"/>
      <c r="Q4981" s="31"/>
      <c r="R4981" s="84"/>
      <c r="S4981" s="31"/>
      <c r="T4981" s="31"/>
      <c r="U4981" s="169"/>
      <c r="V4981" s="150"/>
      <c r="W4981" s="141" t="str" cm="1">
        <f t="array" ref="W4981">IF(SUM(LEN(B4981:V4981))=0,"",IF(OR(OR(ISBLANK(F4981),SUM(LEN(C4981),LEN(D4981))=0),AND(NOT(E4981="Unknown"),ISBLANK(J4981)),AND(NOT(O4981="Unknown"),ISBLANK(R4981))),"Missing Information", INDEX(Table15[Entire Service Line Classification], MATCH(SUMIFS(Table15[Unique ID],Table15[System-Owned Portion],E4981,Table15[If Material Anything Other than "Lead" in Column E,Was Material Ever Previously Lead?],G4981,Table15[Customer-Owned Portion],O4981),Table15[Unique ID],0),0)))</f>
        <v/>
      </c>
      <c r="X4981"/>
    </row>
    <row r="4982" spans="2:24" x14ac:dyDescent="0.35">
      <c r="B4982" s="146"/>
      <c r="C4982" s="31"/>
      <c r="D4982" s="31"/>
      <c r="E4982" s="44"/>
      <c r="F4982" s="43"/>
      <c r="G4982" s="84"/>
      <c r="H4982" s="31"/>
      <c r="I4982" s="31"/>
      <c r="J4982" s="84"/>
      <c r="K4982" s="31"/>
      <c r="L4982" s="31"/>
      <c r="M4982" s="169"/>
      <c r="N4982" s="148"/>
      <c r="O4982" s="106"/>
      <c r="P4982" s="43"/>
      <c r="Q4982" s="31"/>
      <c r="R4982" s="84"/>
      <c r="S4982" s="31"/>
      <c r="T4982" s="31"/>
      <c r="U4982" s="169"/>
      <c r="V4982" s="150"/>
      <c r="W4982" s="141" t="str" cm="1">
        <f t="array" ref="W4982">IF(SUM(LEN(B4982:V4982))=0,"",IF(OR(OR(ISBLANK(F4982),SUM(LEN(C4982),LEN(D4982))=0),AND(NOT(E4982="Unknown"),ISBLANK(J4982)),AND(NOT(O4982="Unknown"),ISBLANK(R4982))),"Missing Information", INDEX(Table15[Entire Service Line Classification], MATCH(SUMIFS(Table15[Unique ID],Table15[System-Owned Portion],E4982,Table15[If Material Anything Other than "Lead" in Column E,Was Material Ever Previously Lead?],G4982,Table15[Customer-Owned Portion],O4982),Table15[Unique ID],0),0)))</f>
        <v/>
      </c>
      <c r="X4982"/>
    </row>
    <row r="4983" spans="2:24" x14ac:dyDescent="0.35">
      <c r="B4983" s="146"/>
      <c r="C4983" s="31"/>
      <c r="D4983" s="31"/>
      <c r="E4983" s="44"/>
      <c r="F4983" s="43"/>
      <c r="G4983" s="84"/>
      <c r="H4983" s="31"/>
      <c r="I4983" s="31"/>
      <c r="J4983" s="84"/>
      <c r="K4983" s="31"/>
      <c r="L4983" s="31"/>
      <c r="M4983" s="169"/>
      <c r="N4983" s="148"/>
      <c r="O4983" s="106"/>
      <c r="P4983" s="43"/>
      <c r="Q4983" s="31"/>
      <c r="R4983" s="84"/>
      <c r="S4983" s="31"/>
      <c r="T4983" s="31"/>
      <c r="U4983" s="169"/>
      <c r="V4983" s="150"/>
      <c r="W4983" s="141" t="str" cm="1">
        <f t="array" ref="W4983">IF(SUM(LEN(B4983:V4983))=0,"",IF(OR(OR(ISBLANK(F4983),SUM(LEN(C4983),LEN(D4983))=0),AND(NOT(E4983="Unknown"),ISBLANK(J4983)),AND(NOT(O4983="Unknown"),ISBLANK(R4983))),"Missing Information", INDEX(Table15[Entire Service Line Classification], MATCH(SUMIFS(Table15[Unique ID],Table15[System-Owned Portion],E4983,Table15[If Material Anything Other than "Lead" in Column E,Was Material Ever Previously Lead?],G4983,Table15[Customer-Owned Portion],O4983),Table15[Unique ID],0),0)))</f>
        <v/>
      </c>
      <c r="X4983"/>
    </row>
    <row r="4984" spans="2:24" x14ac:dyDescent="0.35">
      <c r="B4984" s="146"/>
      <c r="C4984" s="31"/>
      <c r="D4984" s="31"/>
      <c r="E4984" s="44"/>
      <c r="F4984" s="43"/>
      <c r="G4984" s="84"/>
      <c r="H4984" s="31"/>
      <c r="I4984" s="31"/>
      <c r="J4984" s="84"/>
      <c r="K4984" s="31"/>
      <c r="L4984" s="31"/>
      <c r="M4984" s="169"/>
      <c r="N4984" s="148"/>
      <c r="O4984" s="106"/>
      <c r="P4984" s="43"/>
      <c r="Q4984" s="31"/>
      <c r="R4984" s="84"/>
      <c r="S4984" s="31"/>
      <c r="T4984" s="31"/>
      <c r="U4984" s="169"/>
      <c r="V4984" s="150"/>
      <c r="W4984" s="141" t="str" cm="1">
        <f t="array" ref="W4984">IF(SUM(LEN(B4984:V4984))=0,"",IF(OR(OR(ISBLANK(F4984),SUM(LEN(C4984),LEN(D4984))=0),AND(NOT(E4984="Unknown"),ISBLANK(J4984)),AND(NOT(O4984="Unknown"),ISBLANK(R4984))),"Missing Information", INDEX(Table15[Entire Service Line Classification], MATCH(SUMIFS(Table15[Unique ID],Table15[System-Owned Portion],E4984,Table15[If Material Anything Other than "Lead" in Column E,Was Material Ever Previously Lead?],G4984,Table15[Customer-Owned Portion],O4984),Table15[Unique ID],0),0)))</f>
        <v/>
      </c>
      <c r="X4984"/>
    </row>
    <row r="4985" spans="2:24" x14ac:dyDescent="0.35">
      <c r="B4985" s="146"/>
      <c r="C4985" s="31"/>
      <c r="D4985" s="31"/>
      <c r="E4985" s="44"/>
      <c r="F4985" s="43"/>
      <c r="G4985" s="84"/>
      <c r="H4985" s="31"/>
      <c r="I4985" s="31"/>
      <c r="J4985" s="84"/>
      <c r="K4985" s="31"/>
      <c r="L4985" s="31"/>
      <c r="M4985" s="169"/>
      <c r="N4985" s="148"/>
      <c r="O4985" s="106"/>
      <c r="P4985" s="43"/>
      <c r="Q4985" s="31"/>
      <c r="R4985" s="84"/>
      <c r="S4985" s="31"/>
      <c r="T4985" s="31"/>
      <c r="U4985" s="169"/>
      <c r="V4985" s="150"/>
      <c r="W4985" s="141" t="str" cm="1">
        <f t="array" ref="W4985">IF(SUM(LEN(B4985:V4985))=0,"",IF(OR(OR(ISBLANK(F4985),SUM(LEN(C4985),LEN(D4985))=0),AND(NOT(E4985="Unknown"),ISBLANK(J4985)),AND(NOT(O4985="Unknown"),ISBLANK(R4985))),"Missing Information", INDEX(Table15[Entire Service Line Classification], MATCH(SUMIFS(Table15[Unique ID],Table15[System-Owned Portion],E4985,Table15[If Material Anything Other than "Lead" in Column E,Was Material Ever Previously Lead?],G4985,Table15[Customer-Owned Portion],O4985),Table15[Unique ID],0),0)))</f>
        <v/>
      </c>
      <c r="X4985"/>
    </row>
    <row r="4986" spans="2:24" x14ac:dyDescent="0.35">
      <c r="B4986" s="146"/>
      <c r="C4986" s="31"/>
      <c r="D4986" s="31"/>
      <c r="E4986" s="44"/>
      <c r="F4986" s="43"/>
      <c r="G4986" s="84"/>
      <c r="H4986" s="31"/>
      <c r="I4986" s="31"/>
      <c r="J4986" s="84"/>
      <c r="K4986" s="31"/>
      <c r="L4986" s="31"/>
      <c r="M4986" s="169"/>
      <c r="N4986" s="148"/>
      <c r="O4986" s="106"/>
      <c r="P4986" s="43"/>
      <c r="Q4986" s="31"/>
      <c r="R4986" s="84"/>
      <c r="S4986" s="31"/>
      <c r="T4986" s="31"/>
      <c r="U4986" s="169"/>
      <c r="V4986" s="150"/>
      <c r="W4986" s="141" t="str" cm="1">
        <f t="array" ref="W4986">IF(SUM(LEN(B4986:V4986))=0,"",IF(OR(OR(ISBLANK(F4986),SUM(LEN(C4986),LEN(D4986))=0),AND(NOT(E4986="Unknown"),ISBLANK(J4986)),AND(NOT(O4986="Unknown"),ISBLANK(R4986))),"Missing Information", INDEX(Table15[Entire Service Line Classification], MATCH(SUMIFS(Table15[Unique ID],Table15[System-Owned Portion],E4986,Table15[If Material Anything Other than "Lead" in Column E,Was Material Ever Previously Lead?],G4986,Table15[Customer-Owned Portion],O4986),Table15[Unique ID],0),0)))</f>
        <v/>
      </c>
      <c r="X4986"/>
    </row>
    <row r="4987" spans="2:24" x14ac:dyDescent="0.35">
      <c r="B4987" s="146"/>
      <c r="C4987" s="31"/>
      <c r="D4987" s="31"/>
      <c r="E4987" s="44"/>
      <c r="F4987" s="43"/>
      <c r="G4987" s="84"/>
      <c r="H4987" s="31"/>
      <c r="I4987" s="31"/>
      <c r="J4987" s="84"/>
      <c r="K4987" s="31"/>
      <c r="L4987" s="31"/>
      <c r="M4987" s="169"/>
      <c r="N4987" s="148"/>
      <c r="O4987" s="106"/>
      <c r="P4987" s="43"/>
      <c r="Q4987" s="31"/>
      <c r="R4987" s="84"/>
      <c r="S4987" s="31"/>
      <c r="T4987" s="31"/>
      <c r="U4987" s="169"/>
      <c r="V4987" s="150"/>
      <c r="W4987" s="141" t="str" cm="1">
        <f t="array" ref="W4987">IF(SUM(LEN(B4987:V4987))=0,"",IF(OR(OR(ISBLANK(F4987),SUM(LEN(C4987),LEN(D4987))=0),AND(NOT(E4987="Unknown"),ISBLANK(J4987)),AND(NOT(O4987="Unknown"),ISBLANK(R4987))),"Missing Information", INDEX(Table15[Entire Service Line Classification], MATCH(SUMIFS(Table15[Unique ID],Table15[System-Owned Portion],E4987,Table15[If Material Anything Other than "Lead" in Column E,Was Material Ever Previously Lead?],G4987,Table15[Customer-Owned Portion],O4987),Table15[Unique ID],0),0)))</f>
        <v/>
      </c>
      <c r="X4987"/>
    </row>
    <row r="4988" spans="2:24" x14ac:dyDescent="0.35">
      <c r="B4988" s="146"/>
      <c r="C4988" s="31"/>
      <c r="D4988" s="31"/>
      <c r="E4988" s="44"/>
      <c r="F4988" s="43"/>
      <c r="G4988" s="84"/>
      <c r="H4988" s="31"/>
      <c r="I4988" s="31"/>
      <c r="J4988" s="84"/>
      <c r="K4988" s="31"/>
      <c r="L4988" s="31"/>
      <c r="M4988" s="169"/>
      <c r="N4988" s="148"/>
      <c r="O4988" s="106"/>
      <c r="P4988" s="43"/>
      <c r="Q4988" s="31"/>
      <c r="R4988" s="84"/>
      <c r="S4988" s="31"/>
      <c r="T4988" s="31"/>
      <c r="U4988" s="169"/>
      <c r="V4988" s="150"/>
      <c r="W4988" s="141" t="str" cm="1">
        <f t="array" ref="W4988">IF(SUM(LEN(B4988:V4988))=0,"",IF(OR(OR(ISBLANK(F4988),SUM(LEN(C4988),LEN(D4988))=0),AND(NOT(E4988="Unknown"),ISBLANK(J4988)),AND(NOT(O4988="Unknown"),ISBLANK(R4988))),"Missing Information", INDEX(Table15[Entire Service Line Classification], MATCH(SUMIFS(Table15[Unique ID],Table15[System-Owned Portion],E4988,Table15[If Material Anything Other than "Lead" in Column E,Was Material Ever Previously Lead?],G4988,Table15[Customer-Owned Portion],O4988),Table15[Unique ID],0),0)))</f>
        <v/>
      </c>
      <c r="X4988"/>
    </row>
    <row r="4989" spans="2:24" x14ac:dyDescent="0.35">
      <c r="B4989" s="146"/>
      <c r="C4989" s="31"/>
      <c r="D4989" s="31"/>
      <c r="E4989" s="44"/>
      <c r="F4989" s="43"/>
      <c r="G4989" s="84"/>
      <c r="H4989" s="31"/>
      <c r="I4989" s="31"/>
      <c r="J4989" s="84"/>
      <c r="K4989" s="31"/>
      <c r="L4989" s="31"/>
      <c r="M4989" s="169"/>
      <c r="N4989" s="148"/>
      <c r="O4989" s="106"/>
      <c r="P4989" s="43"/>
      <c r="Q4989" s="31"/>
      <c r="R4989" s="84"/>
      <c r="S4989" s="31"/>
      <c r="T4989" s="31"/>
      <c r="U4989" s="169"/>
      <c r="V4989" s="150"/>
      <c r="W4989" s="141" t="str" cm="1">
        <f t="array" ref="W4989">IF(SUM(LEN(B4989:V4989))=0,"",IF(OR(OR(ISBLANK(F4989),SUM(LEN(C4989),LEN(D4989))=0),AND(NOT(E4989="Unknown"),ISBLANK(J4989)),AND(NOT(O4989="Unknown"),ISBLANK(R4989))),"Missing Information", INDEX(Table15[Entire Service Line Classification], MATCH(SUMIFS(Table15[Unique ID],Table15[System-Owned Portion],E4989,Table15[If Material Anything Other than "Lead" in Column E,Was Material Ever Previously Lead?],G4989,Table15[Customer-Owned Portion],O4989),Table15[Unique ID],0),0)))</f>
        <v/>
      </c>
      <c r="X4989"/>
    </row>
    <row r="4990" spans="2:24" x14ac:dyDescent="0.35">
      <c r="B4990" s="146"/>
      <c r="C4990" s="31"/>
      <c r="D4990" s="31"/>
      <c r="E4990" s="44"/>
      <c r="F4990" s="43"/>
      <c r="G4990" s="84"/>
      <c r="H4990" s="31"/>
      <c r="I4990" s="31"/>
      <c r="J4990" s="84"/>
      <c r="K4990" s="31"/>
      <c r="L4990" s="31"/>
      <c r="M4990" s="169"/>
      <c r="N4990" s="148"/>
      <c r="O4990" s="106"/>
      <c r="P4990" s="43"/>
      <c r="Q4990" s="31"/>
      <c r="R4990" s="84"/>
      <c r="S4990" s="31"/>
      <c r="T4990" s="31"/>
      <c r="U4990" s="169"/>
      <c r="V4990" s="150"/>
      <c r="W4990" s="141" t="str" cm="1">
        <f t="array" ref="W4990">IF(SUM(LEN(B4990:V4990))=0,"",IF(OR(OR(ISBLANK(F4990),SUM(LEN(C4990),LEN(D4990))=0),AND(NOT(E4990="Unknown"),ISBLANK(J4990)),AND(NOT(O4990="Unknown"),ISBLANK(R4990))),"Missing Information", INDEX(Table15[Entire Service Line Classification], MATCH(SUMIFS(Table15[Unique ID],Table15[System-Owned Portion],E4990,Table15[If Material Anything Other than "Lead" in Column E,Was Material Ever Previously Lead?],G4990,Table15[Customer-Owned Portion],O4990),Table15[Unique ID],0),0)))</f>
        <v/>
      </c>
      <c r="X4990"/>
    </row>
    <row r="4991" spans="2:24" x14ac:dyDescent="0.35">
      <c r="B4991" s="146"/>
      <c r="C4991" s="31"/>
      <c r="D4991" s="31"/>
      <c r="E4991" s="44"/>
      <c r="F4991" s="43"/>
      <c r="G4991" s="84"/>
      <c r="H4991" s="31"/>
      <c r="I4991" s="31"/>
      <c r="J4991" s="84"/>
      <c r="K4991" s="31"/>
      <c r="L4991" s="31"/>
      <c r="M4991" s="169"/>
      <c r="N4991" s="148"/>
      <c r="O4991" s="106"/>
      <c r="P4991" s="43"/>
      <c r="Q4991" s="31"/>
      <c r="R4991" s="84"/>
      <c r="S4991" s="31"/>
      <c r="T4991" s="31"/>
      <c r="U4991" s="169"/>
      <c r="V4991" s="150"/>
      <c r="W4991" s="141" t="str" cm="1">
        <f t="array" ref="W4991">IF(SUM(LEN(B4991:V4991))=0,"",IF(OR(OR(ISBLANK(F4991),SUM(LEN(C4991),LEN(D4991))=0),AND(NOT(E4991="Unknown"),ISBLANK(J4991)),AND(NOT(O4991="Unknown"),ISBLANK(R4991))),"Missing Information", INDEX(Table15[Entire Service Line Classification], MATCH(SUMIFS(Table15[Unique ID],Table15[System-Owned Portion],E4991,Table15[If Material Anything Other than "Lead" in Column E,Was Material Ever Previously Lead?],G4991,Table15[Customer-Owned Portion],O4991),Table15[Unique ID],0),0)))</f>
        <v/>
      </c>
      <c r="X4991"/>
    </row>
    <row r="4992" spans="2:24" x14ac:dyDescent="0.35">
      <c r="B4992" s="146"/>
      <c r="C4992" s="31"/>
      <c r="D4992" s="31"/>
      <c r="E4992" s="44"/>
      <c r="F4992" s="43"/>
      <c r="G4992" s="84"/>
      <c r="H4992" s="31"/>
      <c r="I4992" s="31"/>
      <c r="J4992" s="84"/>
      <c r="K4992" s="31"/>
      <c r="L4992" s="31"/>
      <c r="M4992" s="169"/>
      <c r="N4992" s="148"/>
      <c r="O4992" s="106"/>
      <c r="P4992" s="43"/>
      <c r="Q4992" s="31"/>
      <c r="R4992" s="84"/>
      <c r="S4992" s="31"/>
      <c r="T4992" s="31"/>
      <c r="U4992" s="169"/>
      <c r="V4992" s="150"/>
      <c r="W4992" s="141" t="str" cm="1">
        <f t="array" ref="W4992">IF(SUM(LEN(B4992:V4992))=0,"",IF(OR(OR(ISBLANK(F4992),SUM(LEN(C4992),LEN(D4992))=0),AND(NOT(E4992="Unknown"),ISBLANK(J4992)),AND(NOT(O4992="Unknown"),ISBLANK(R4992))),"Missing Information", INDEX(Table15[Entire Service Line Classification], MATCH(SUMIFS(Table15[Unique ID],Table15[System-Owned Portion],E4992,Table15[If Material Anything Other than "Lead" in Column E,Was Material Ever Previously Lead?],G4992,Table15[Customer-Owned Portion],O4992),Table15[Unique ID],0),0)))</f>
        <v/>
      </c>
      <c r="X4992"/>
    </row>
    <row r="4993" spans="2:24" x14ac:dyDescent="0.35">
      <c r="B4993" s="146"/>
      <c r="C4993" s="31"/>
      <c r="D4993" s="31"/>
      <c r="E4993" s="44"/>
      <c r="F4993" s="43"/>
      <c r="G4993" s="84"/>
      <c r="H4993" s="31"/>
      <c r="I4993" s="31"/>
      <c r="J4993" s="84"/>
      <c r="K4993" s="31"/>
      <c r="L4993" s="31"/>
      <c r="M4993" s="169"/>
      <c r="N4993" s="148"/>
      <c r="O4993" s="106"/>
      <c r="P4993" s="43"/>
      <c r="Q4993" s="31"/>
      <c r="R4993" s="84"/>
      <c r="S4993" s="31"/>
      <c r="T4993" s="31"/>
      <c r="U4993" s="169"/>
      <c r="V4993" s="150"/>
      <c r="W4993" s="141" t="str" cm="1">
        <f t="array" ref="W4993">IF(SUM(LEN(B4993:V4993))=0,"",IF(OR(OR(ISBLANK(F4993),SUM(LEN(C4993),LEN(D4993))=0),AND(NOT(E4993="Unknown"),ISBLANK(J4993)),AND(NOT(O4993="Unknown"),ISBLANK(R4993))),"Missing Information", INDEX(Table15[Entire Service Line Classification], MATCH(SUMIFS(Table15[Unique ID],Table15[System-Owned Portion],E4993,Table15[If Material Anything Other than "Lead" in Column E,Was Material Ever Previously Lead?],G4993,Table15[Customer-Owned Portion],O4993),Table15[Unique ID],0),0)))</f>
        <v/>
      </c>
      <c r="X4993"/>
    </row>
    <row r="4994" spans="2:24" x14ac:dyDescent="0.35">
      <c r="B4994" s="146"/>
      <c r="C4994" s="31"/>
      <c r="D4994" s="31"/>
      <c r="E4994" s="44"/>
      <c r="F4994" s="43"/>
      <c r="G4994" s="84"/>
      <c r="H4994" s="31"/>
      <c r="I4994" s="31"/>
      <c r="J4994" s="84"/>
      <c r="K4994" s="31"/>
      <c r="L4994" s="31"/>
      <c r="M4994" s="169"/>
      <c r="N4994" s="148"/>
      <c r="O4994" s="106"/>
      <c r="P4994" s="43"/>
      <c r="Q4994" s="31"/>
      <c r="R4994" s="84"/>
      <c r="S4994" s="31"/>
      <c r="T4994" s="31"/>
      <c r="U4994" s="169"/>
      <c r="V4994" s="150"/>
      <c r="W4994" s="141" t="str" cm="1">
        <f t="array" ref="W4994">IF(SUM(LEN(B4994:V4994))=0,"",IF(OR(OR(ISBLANK(F4994),SUM(LEN(C4994),LEN(D4994))=0),AND(NOT(E4994="Unknown"),ISBLANK(J4994)),AND(NOT(O4994="Unknown"),ISBLANK(R4994))),"Missing Information", INDEX(Table15[Entire Service Line Classification], MATCH(SUMIFS(Table15[Unique ID],Table15[System-Owned Portion],E4994,Table15[If Material Anything Other than "Lead" in Column E,Was Material Ever Previously Lead?],G4994,Table15[Customer-Owned Portion],O4994),Table15[Unique ID],0),0)))</f>
        <v/>
      </c>
      <c r="X4994"/>
    </row>
    <row r="4995" spans="2:24" x14ac:dyDescent="0.35">
      <c r="B4995" s="146"/>
      <c r="C4995" s="31"/>
      <c r="D4995" s="31"/>
      <c r="E4995" s="44"/>
      <c r="F4995" s="43"/>
      <c r="G4995" s="84"/>
      <c r="H4995" s="31"/>
      <c r="I4995" s="31"/>
      <c r="J4995" s="84"/>
      <c r="K4995" s="31"/>
      <c r="L4995" s="31"/>
      <c r="M4995" s="169"/>
      <c r="N4995" s="148"/>
      <c r="O4995" s="106"/>
      <c r="P4995" s="43"/>
      <c r="Q4995" s="31"/>
      <c r="R4995" s="84"/>
      <c r="S4995" s="31"/>
      <c r="T4995" s="31"/>
      <c r="U4995" s="169"/>
      <c r="V4995" s="150"/>
      <c r="W4995" s="141" t="str" cm="1">
        <f t="array" ref="W4995">IF(SUM(LEN(B4995:V4995))=0,"",IF(OR(OR(ISBLANK(F4995),SUM(LEN(C4995),LEN(D4995))=0),AND(NOT(E4995="Unknown"),ISBLANK(J4995)),AND(NOT(O4995="Unknown"),ISBLANK(R4995))),"Missing Information", INDEX(Table15[Entire Service Line Classification], MATCH(SUMIFS(Table15[Unique ID],Table15[System-Owned Portion],E4995,Table15[If Material Anything Other than "Lead" in Column E,Was Material Ever Previously Lead?],G4995,Table15[Customer-Owned Portion],O4995),Table15[Unique ID],0),0)))</f>
        <v/>
      </c>
      <c r="X4995"/>
    </row>
    <row r="4996" spans="2:24" x14ac:dyDescent="0.35">
      <c r="B4996" s="146"/>
      <c r="C4996" s="31"/>
      <c r="D4996" s="31"/>
      <c r="E4996" s="44"/>
      <c r="F4996" s="43"/>
      <c r="G4996" s="84"/>
      <c r="H4996" s="31"/>
      <c r="I4996" s="31"/>
      <c r="J4996" s="84"/>
      <c r="K4996" s="31"/>
      <c r="L4996" s="31"/>
      <c r="M4996" s="169"/>
      <c r="N4996" s="148"/>
      <c r="O4996" s="106"/>
      <c r="P4996" s="43"/>
      <c r="Q4996" s="31"/>
      <c r="R4996" s="84"/>
      <c r="S4996" s="31"/>
      <c r="T4996" s="31"/>
      <c r="U4996" s="169"/>
      <c r="V4996" s="150"/>
      <c r="W4996" s="141" t="str" cm="1">
        <f t="array" ref="W4996">IF(SUM(LEN(B4996:V4996))=0,"",IF(OR(OR(ISBLANK(F4996),SUM(LEN(C4996),LEN(D4996))=0),AND(NOT(E4996="Unknown"),ISBLANK(J4996)),AND(NOT(O4996="Unknown"),ISBLANK(R4996))),"Missing Information", INDEX(Table15[Entire Service Line Classification], MATCH(SUMIFS(Table15[Unique ID],Table15[System-Owned Portion],E4996,Table15[If Material Anything Other than "Lead" in Column E,Was Material Ever Previously Lead?],G4996,Table15[Customer-Owned Portion],O4996),Table15[Unique ID],0),0)))</f>
        <v/>
      </c>
      <c r="X4996"/>
    </row>
    <row r="4997" spans="2:24" x14ac:dyDescent="0.35">
      <c r="B4997" s="146"/>
      <c r="C4997" s="31"/>
      <c r="D4997" s="31"/>
      <c r="E4997" s="44"/>
      <c r="F4997" s="43"/>
      <c r="G4997" s="84"/>
      <c r="H4997" s="31"/>
      <c r="I4997" s="31"/>
      <c r="J4997" s="84"/>
      <c r="K4997" s="31"/>
      <c r="L4997" s="31"/>
      <c r="M4997" s="169"/>
      <c r="N4997" s="148"/>
      <c r="O4997" s="106"/>
      <c r="P4997" s="43"/>
      <c r="Q4997" s="31"/>
      <c r="R4997" s="84"/>
      <c r="S4997" s="31"/>
      <c r="T4997" s="31"/>
      <c r="U4997" s="169"/>
      <c r="V4997" s="150"/>
      <c r="W4997" s="141" t="str" cm="1">
        <f t="array" ref="W4997">IF(SUM(LEN(B4997:V4997))=0,"",IF(OR(OR(ISBLANK(F4997),SUM(LEN(C4997),LEN(D4997))=0),AND(NOT(E4997="Unknown"),ISBLANK(J4997)),AND(NOT(O4997="Unknown"),ISBLANK(R4997))),"Missing Information", INDEX(Table15[Entire Service Line Classification], MATCH(SUMIFS(Table15[Unique ID],Table15[System-Owned Portion],E4997,Table15[If Material Anything Other than "Lead" in Column E,Was Material Ever Previously Lead?],G4997,Table15[Customer-Owned Portion],O4997),Table15[Unique ID],0),0)))</f>
        <v/>
      </c>
      <c r="X4997"/>
    </row>
    <row r="4998" spans="2:24" x14ac:dyDescent="0.35">
      <c r="B4998" s="146"/>
      <c r="C4998" s="31"/>
      <c r="D4998" s="31"/>
      <c r="E4998" s="44"/>
      <c r="F4998" s="43"/>
      <c r="G4998" s="84"/>
      <c r="H4998" s="31"/>
      <c r="I4998" s="31"/>
      <c r="J4998" s="84"/>
      <c r="K4998" s="31"/>
      <c r="L4998" s="31"/>
      <c r="M4998" s="169"/>
      <c r="N4998" s="148"/>
      <c r="O4998" s="106"/>
      <c r="P4998" s="43"/>
      <c r="Q4998" s="31"/>
      <c r="R4998" s="84"/>
      <c r="S4998" s="31"/>
      <c r="T4998" s="31"/>
      <c r="U4998" s="169"/>
      <c r="V4998" s="150"/>
      <c r="W4998" s="141" t="str" cm="1">
        <f t="array" ref="W4998">IF(SUM(LEN(B4998:V4998))=0,"",IF(OR(OR(ISBLANK(F4998),SUM(LEN(C4998),LEN(D4998))=0),AND(NOT(E4998="Unknown"),ISBLANK(J4998)),AND(NOT(O4998="Unknown"),ISBLANK(R4998))),"Missing Information", INDEX(Table15[Entire Service Line Classification], MATCH(SUMIFS(Table15[Unique ID],Table15[System-Owned Portion],E4998,Table15[If Material Anything Other than "Lead" in Column E,Was Material Ever Previously Lead?],G4998,Table15[Customer-Owned Portion],O4998),Table15[Unique ID],0),0)))</f>
        <v/>
      </c>
      <c r="X4998"/>
    </row>
    <row r="4999" spans="2:24" x14ac:dyDescent="0.35">
      <c r="B4999" s="146"/>
      <c r="C4999" s="31"/>
      <c r="D4999" s="31"/>
      <c r="E4999" s="44"/>
      <c r="F4999" s="43"/>
      <c r="G4999" s="84"/>
      <c r="H4999" s="31"/>
      <c r="I4999" s="31"/>
      <c r="J4999" s="84"/>
      <c r="K4999" s="31"/>
      <c r="L4999" s="31"/>
      <c r="M4999" s="169"/>
      <c r="N4999" s="148"/>
      <c r="O4999" s="106"/>
      <c r="P4999" s="43"/>
      <c r="Q4999" s="31"/>
      <c r="R4999" s="84"/>
      <c r="S4999" s="31"/>
      <c r="T4999" s="31"/>
      <c r="U4999" s="169"/>
      <c r="V4999" s="150"/>
      <c r="W4999" s="141" t="str" cm="1">
        <f t="array" ref="W4999">IF(SUM(LEN(B4999:V4999))=0,"",IF(OR(OR(ISBLANK(F4999),SUM(LEN(C4999),LEN(D4999))=0),AND(NOT(E4999="Unknown"),ISBLANK(J4999)),AND(NOT(O4999="Unknown"),ISBLANK(R4999))),"Missing Information", INDEX(Table15[Entire Service Line Classification], MATCH(SUMIFS(Table15[Unique ID],Table15[System-Owned Portion],E4999,Table15[If Material Anything Other than "Lead" in Column E,Was Material Ever Previously Lead?],G4999,Table15[Customer-Owned Portion],O4999),Table15[Unique ID],0),0)))</f>
        <v/>
      </c>
      <c r="X4999"/>
    </row>
    <row r="5000" spans="2:24" x14ac:dyDescent="0.35">
      <c r="B5000" s="146"/>
      <c r="C5000" s="31"/>
      <c r="D5000" s="31"/>
      <c r="E5000" s="44"/>
      <c r="F5000" s="43"/>
      <c r="G5000" s="84"/>
      <c r="H5000" s="31"/>
      <c r="I5000" s="31"/>
      <c r="J5000" s="84"/>
      <c r="K5000" s="31"/>
      <c r="L5000" s="31"/>
      <c r="M5000" s="169"/>
      <c r="N5000" s="148"/>
      <c r="O5000" s="106"/>
      <c r="P5000" s="43"/>
      <c r="Q5000" s="31"/>
      <c r="R5000" s="84"/>
      <c r="S5000" s="31"/>
      <c r="T5000" s="31"/>
      <c r="U5000" s="169"/>
      <c r="V5000" s="150"/>
      <c r="W5000" s="141" t="str" cm="1">
        <f t="array" ref="W5000">IF(SUM(LEN(B5000:V5000))=0,"",IF(OR(OR(ISBLANK(F5000),SUM(LEN(C5000),LEN(D5000))=0),AND(NOT(E5000="Unknown"),ISBLANK(J5000)),AND(NOT(O5000="Unknown"),ISBLANK(R5000))),"Missing Information", INDEX(Table15[Entire Service Line Classification], MATCH(SUMIFS(Table15[Unique ID],Table15[System-Owned Portion],E5000,Table15[If Material Anything Other than "Lead" in Column E,Was Material Ever Previously Lead?],G5000,Table15[Customer-Owned Portion],O5000),Table15[Unique ID],0),0)))</f>
        <v/>
      </c>
      <c r="X5000"/>
    </row>
    <row r="5001" spans="2:24" x14ac:dyDescent="0.35">
      <c r="B5001" s="146"/>
      <c r="C5001" s="31"/>
      <c r="D5001" s="31"/>
      <c r="E5001" s="44"/>
      <c r="F5001" s="43"/>
      <c r="G5001" s="84"/>
      <c r="H5001" s="31"/>
      <c r="I5001" s="31"/>
      <c r="J5001" s="84"/>
      <c r="K5001" s="31"/>
      <c r="L5001" s="31"/>
      <c r="M5001" s="169"/>
      <c r="N5001" s="148"/>
      <c r="O5001" s="106"/>
      <c r="P5001" s="43"/>
      <c r="Q5001" s="31"/>
      <c r="R5001" s="84"/>
      <c r="S5001" s="31"/>
      <c r="T5001" s="31"/>
      <c r="U5001" s="169"/>
      <c r="V5001" s="150"/>
      <c r="W5001" s="141" t="str" cm="1">
        <f t="array" ref="W5001">IF(SUM(LEN(B5001:V5001))=0,"",IF(OR(OR(ISBLANK(F5001),SUM(LEN(C5001),LEN(D5001))=0),AND(NOT(E5001="Unknown"),ISBLANK(J5001)),AND(NOT(O5001="Unknown"),ISBLANK(R5001))),"Missing Information", INDEX(Table15[Entire Service Line Classification], MATCH(SUMIFS(Table15[Unique ID],Table15[System-Owned Portion],E5001,Table15[If Material Anything Other than "Lead" in Column E,Was Material Ever Previously Lead?],G5001,Table15[Customer-Owned Portion],O5001),Table15[Unique ID],0),0)))</f>
        <v/>
      </c>
      <c r="X5001"/>
    </row>
    <row r="5002" spans="2:24" x14ac:dyDescent="0.35">
      <c r="B5002" s="146"/>
      <c r="C5002" s="31"/>
      <c r="D5002" s="31"/>
      <c r="E5002" s="44"/>
      <c r="F5002" s="43"/>
      <c r="G5002" s="84"/>
      <c r="H5002" s="31"/>
      <c r="I5002" s="31"/>
      <c r="J5002" s="84"/>
      <c r="K5002" s="31"/>
      <c r="L5002" s="31"/>
      <c r="M5002" s="169"/>
      <c r="N5002" s="148"/>
      <c r="O5002" s="106"/>
      <c r="P5002" s="43"/>
      <c r="Q5002" s="31"/>
      <c r="R5002" s="84"/>
      <c r="S5002" s="31"/>
      <c r="T5002" s="31"/>
      <c r="U5002" s="169"/>
      <c r="V5002" s="150"/>
      <c r="W5002" s="141" t="str" cm="1">
        <f t="array" ref="W5002">IF(SUM(LEN(B5002:V5002))=0,"",IF(OR(OR(ISBLANK(F5002),SUM(LEN(C5002),LEN(D5002))=0),AND(NOT(E5002="Unknown"),ISBLANK(J5002)),AND(NOT(O5002="Unknown"),ISBLANK(R5002))),"Missing Information", INDEX(Table15[Entire Service Line Classification], MATCH(SUMIFS(Table15[Unique ID],Table15[System-Owned Portion],E5002,Table15[If Material Anything Other than "Lead" in Column E,Was Material Ever Previously Lead?],G5002,Table15[Customer-Owned Portion],O5002),Table15[Unique ID],0),0)))</f>
        <v/>
      </c>
      <c r="X5002"/>
    </row>
    <row r="5003" spans="2:24" x14ac:dyDescent="0.35">
      <c r="B5003" s="146"/>
      <c r="C5003" s="31"/>
      <c r="D5003" s="31"/>
      <c r="E5003" s="44"/>
      <c r="F5003" s="43"/>
      <c r="G5003" s="84"/>
      <c r="H5003" s="31"/>
      <c r="I5003" s="31"/>
      <c r="J5003" s="84"/>
      <c r="K5003" s="31"/>
      <c r="L5003" s="31"/>
      <c r="M5003" s="169"/>
      <c r="N5003" s="148"/>
      <c r="O5003" s="106"/>
      <c r="P5003" s="43"/>
      <c r="Q5003" s="31"/>
      <c r="R5003" s="84"/>
      <c r="S5003" s="31"/>
      <c r="T5003" s="31"/>
      <c r="U5003" s="169"/>
      <c r="V5003" s="150"/>
      <c r="W5003" s="141" t="str" cm="1">
        <f t="array" ref="W5003">IF(SUM(LEN(B5003:V5003))=0,"",IF(OR(OR(ISBLANK(F5003),SUM(LEN(C5003),LEN(D5003))=0),AND(NOT(E5003="Unknown"),ISBLANK(J5003)),AND(NOT(O5003="Unknown"),ISBLANK(R5003))),"Missing Information", INDEX(Table15[Entire Service Line Classification], MATCH(SUMIFS(Table15[Unique ID],Table15[System-Owned Portion],E5003,Table15[If Material Anything Other than "Lead" in Column E,Was Material Ever Previously Lead?],G5003,Table15[Customer-Owned Portion],O5003),Table15[Unique ID],0),0)))</f>
        <v/>
      </c>
      <c r="X5003"/>
    </row>
    <row r="5004" spans="2:24" x14ac:dyDescent="0.35">
      <c r="B5004" s="146"/>
      <c r="C5004" s="31"/>
      <c r="D5004" s="31"/>
      <c r="E5004" s="44"/>
      <c r="F5004" s="43"/>
      <c r="G5004" s="84"/>
      <c r="H5004" s="31"/>
      <c r="I5004" s="31"/>
      <c r="J5004" s="84"/>
      <c r="K5004" s="31"/>
      <c r="L5004" s="31"/>
      <c r="M5004" s="169"/>
      <c r="N5004" s="148"/>
      <c r="O5004" s="106"/>
      <c r="P5004" s="43"/>
      <c r="Q5004" s="31"/>
      <c r="R5004" s="84"/>
      <c r="S5004" s="31"/>
      <c r="T5004" s="31"/>
      <c r="U5004" s="169"/>
      <c r="V5004" s="150"/>
      <c r="W5004" s="141" t="str" cm="1">
        <f t="array" ref="W5004">IF(SUM(LEN(B5004:V5004))=0,"",IF(OR(OR(ISBLANK(F5004),SUM(LEN(C5004),LEN(D5004))=0),AND(NOT(E5004="Unknown"),ISBLANK(J5004)),AND(NOT(O5004="Unknown"),ISBLANK(R5004))),"Missing Information", INDEX(Table15[Entire Service Line Classification], MATCH(SUMIFS(Table15[Unique ID],Table15[System-Owned Portion],E5004,Table15[If Material Anything Other than "Lead" in Column E,Was Material Ever Previously Lead?],G5004,Table15[Customer-Owned Portion],O5004),Table15[Unique ID],0),0)))</f>
        <v/>
      </c>
      <c r="X5004"/>
    </row>
    <row r="5005" spans="2:24" x14ac:dyDescent="0.35">
      <c r="B5005" s="146"/>
      <c r="C5005" s="31"/>
      <c r="D5005" s="31"/>
      <c r="E5005" s="44"/>
      <c r="F5005" s="43"/>
      <c r="G5005" s="84"/>
      <c r="H5005" s="31"/>
      <c r="I5005" s="31"/>
      <c r="J5005" s="84"/>
      <c r="K5005" s="31"/>
      <c r="L5005" s="31"/>
      <c r="M5005" s="169"/>
      <c r="N5005" s="148"/>
      <c r="O5005" s="106"/>
      <c r="P5005" s="43"/>
      <c r="Q5005" s="31"/>
      <c r="R5005" s="84"/>
      <c r="S5005" s="31"/>
      <c r="T5005" s="31"/>
      <c r="U5005" s="169"/>
      <c r="V5005" s="150"/>
      <c r="W5005" s="141" t="str" cm="1">
        <f t="array" ref="W5005">IF(SUM(LEN(B5005:V5005))=0,"",IF(OR(OR(ISBLANK(F5005),SUM(LEN(C5005),LEN(D5005))=0),AND(NOT(E5005="Unknown"),ISBLANK(J5005)),AND(NOT(O5005="Unknown"),ISBLANK(R5005))),"Missing Information", INDEX(Table15[Entire Service Line Classification], MATCH(SUMIFS(Table15[Unique ID],Table15[System-Owned Portion],E5005,Table15[If Material Anything Other than "Lead" in Column E,Was Material Ever Previously Lead?],G5005,Table15[Customer-Owned Portion],O5005),Table15[Unique ID],0),0)))</f>
        <v/>
      </c>
      <c r="X5005"/>
    </row>
    <row r="5006" spans="2:24" x14ac:dyDescent="0.35">
      <c r="B5006" s="146"/>
      <c r="C5006" s="31"/>
      <c r="D5006" s="31"/>
      <c r="E5006" s="44"/>
      <c r="F5006" s="43"/>
      <c r="G5006" s="84"/>
      <c r="H5006" s="31"/>
      <c r="I5006" s="31"/>
      <c r="J5006" s="84"/>
      <c r="K5006" s="31"/>
      <c r="L5006" s="31"/>
      <c r="M5006" s="169"/>
      <c r="N5006" s="148"/>
      <c r="O5006" s="106"/>
      <c r="P5006" s="43"/>
      <c r="Q5006" s="31"/>
      <c r="R5006" s="84"/>
      <c r="S5006" s="31"/>
      <c r="T5006" s="31"/>
      <c r="U5006" s="169"/>
      <c r="V5006" s="150"/>
      <c r="W5006" s="141" t="str" cm="1">
        <f t="array" ref="W5006">IF(SUM(LEN(B5006:V5006))=0,"",IF(OR(OR(ISBLANK(F5006),SUM(LEN(C5006),LEN(D5006))=0),AND(NOT(E5006="Unknown"),ISBLANK(J5006)),AND(NOT(O5006="Unknown"),ISBLANK(R5006))),"Missing Information", INDEX(Table15[Entire Service Line Classification], MATCH(SUMIFS(Table15[Unique ID],Table15[System-Owned Portion],E5006,Table15[If Material Anything Other than "Lead" in Column E,Was Material Ever Previously Lead?],G5006,Table15[Customer-Owned Portion],O5006),Table15[Unique ID],0),0)))</f>
        <v/>
      </c>
      <c r="X5006"/>
    </row>
    <row r="5007" spans="2:24" x14ac:dyDescent="0.35">
      <c r="B5007" s="146"/>
      <c r="C5007" s="31"/>
      <c r="D5007" s="31"/>
      <c r="E5007" s="44"/>
      <c r="F5007" s="43"/>
      <c r="G5007" s="84"/>
      <c r="H5007" s="31"/>
      <c r="I5007" s="31"/>
      <c r="J5007" s="84"/>
      <c r="K5007" s="31"/>
      <c r="L5007" s="31"/>
      <c r="M5007" s="169"/>
      <c r="N5007" s="148"/>
      <c r="O5007" s="106"/>
      <c r="P5007" s="43"/>
      <c r="Q5007" s="31"/>
      <c r="R5007" s="84"/>
      <c r="S5007" s="31"/>
      <c r="T5007" s="31"/>
      <c r="U5007" s="169"/>
      <c r="V5007" s="150"/>
      <c r="W5007" s="141" t="str" cm="1">
        <f t="array" ref="W5007">IF(SUM(LEN(B5007:V5007))=0,"",IF(OR(OR(ISBLANK(F5007),SUM(LEN(C5007),LEN(D5007))=0),AND(NOT(E5007="Unknown"),ISBLANK(J5007)),AND(NOT(O5007="Unknown"),ISBLANK(R5007))),"Missing Information", INDEX(Table15[Entire Service Line Classification], MATCH(SUMIFS(Table15[Unique ID],Table15[System-Owned Portion],E5007,Table15[If Material Anything Other than "Lead" in Column E,Was Material Ever Previously Lead?],G5007,Table15[Customer-Owned Portion],O5007),Table15[Unique ID],0),0)))</f>
        <v/>
      </c>
      <c r="X5007"/>
    </row>
    <row r="5008" spans="2:24" x14ac:dyDescent="0.35">
      <c r="B5008" s="146"/>
      <c r="C5008" s="31"/>
      <c r="D5008" s="31"/>
      <c r="E5008" s="44"/>
      <c r="F5008" s="43"/>
      <c r="G5008" s="84"/>
      <c r="H5008" s="31"/>
      <c r="I5008" s="31"/>
      <c r="J5008" s="84"/>
      <c r="K5008" s="31"/>
      <c r="L5008" s="31"/>
      <c r="M5008" s="169"/>
      <c r="N5008" s="148"/>
      <c r="O5008" s="106"/>
      <c r="P5008" s="43"/>
      <c r="Q5008" s="31"/>
      <c r="R5008" s="84"/>
      <c r="S5008" s="31"/>
      <c r="T5008" s="31"/>
      <c r="U5008" s="169"/>
      <c r="V5008" s="150"/>
      <c r="W5008" s="141" t="str" cm="1">
        <f t="array" ref="W5008">IF(SUM(LEN(B5008:V5008))=0,"",IF(OR(OR(ISBLANK(F5008),SUM(LEN(C5008),LEN(D5008))=0),AND(NOT(E5008="Unknown"),ISBLANK(J5008)),AND(NOT(O5008="Unknown"),ISBLANK(R5008))),"Missing Information", INDEX(Table15[Entire Service Line Classification], MATCH(SUMIFS(Table15[Unique ID],Table15[System-Owned Portion],E5008,Table15[If Material Anything Other than "Lead" in Column E,Was Material Ever Previously Lead?],G5008,Table15[Customer-Owned Portion],O5008),Table15[Unique ID],0),0)))</f>
        <v/>
      </c>
      <c r="X5008"/>
    </row>
    <row r="5009" spans="2:24" x14ac:dyDescent="0.35">
      <c r="B5009" s="146"/>
      <c r="C5009" s="31"/>
      <c r="D5009" s="31"/>
      <c r="E5009" s="44"/>
      <c r="F5009" s="43"/>
      <c r="G5009" s="84"/>
      <c r="H5009" s="31"/>
      <c r="I5009" s="31"/>
      <c r="J5009" s="84"/>
      <c r="K5009" s="31"/>
      <c r="L5009" s="31"/>
      <c r="M5009" s="169"/>
      <c r="N5009" s="148"/>
      <c r="O5009" s="106"/>
      <c r="P5009" s="43"/>
      <c r="Q5009" s="31"/>
      <c r="R5009" s="84"/>
      <c r="S5009" s="31"/>
      <c r="T5009" s="31"/>
      <c r="U5009" s="169"/>
      <c r="V5009" s="150"/>
      <c r="W5009" s="141" t="str" cm="1">
        <f t="array" ref="W5009">IF(SUM(LEN(B5009:V5009))=0,"",IF(OR(OR(ISBLANK(F5009),SUM(LEN(C5009),LEN(D5009))=0),AND(NOT(E5009="Unknown"),ISBLANK(J5009)),AND(NOT(O5009="Unknown"),ISBLANK(R5009))),"Missing Information", INDEX(Table15[Entire Service Line Classification], MATCH(SUMIFS(Table15[Unique ID],Table15[System-Owned Portion],E5009,Table15[If Material Anything Other than "Lead" in Column E,Was Material Ever Previously Lead?],G5009,Table15[Customer-Owned Portion],O5009),Table15[Unique ID],0),0)))</f>
        <v/>
      </c>
      <c r="X5009"/>
    </row>
    <row r="5010" spans="2:24" x14ac:dyDescent="0.35">
      <c r="B5010" s="146"/>
      <c r="C5010" s="31"/>
      <c r="D5010" s="31"/>
      <c r="E5010" s="44"/>
      <c r="F5010" s="43"/>
      <c r="G5010" s="84"/>
      <c r="H5010" s="31"/>
      <c r="I5010" s="31"/>
      <c r="J5010" s="84"/>
      <c r="K5010" s="31"/>
      <c r="L5010" s="31"/>
      <c r="M5010" s="169"/>
      <c r="N5010" s="148"/>
      <c r="O5010" s="106"/>
      <c r="P5010" s="43"/>
      <c r="Q5010" s="31"/>
      <c r="R5010" s="84"/>
      <c r="S5010" s="31"/>
      <c r="T5010" s="31"/>
      <c r="U5010" s="169"/>
      <c r="V5010" s="150"/>
      <c r="W5010" s="141" t="str" cm="1">
        <f t="array" ref="W5010">IF(SUM(LEN(B5010:V5010))=0,"",IF(OR(OR(ISBLANK(F5010),SUM(LEN(C5010),LEN(D5010))=0),AND(NOT(E5010="Unknown"),ISBLANK(J5010)),AND(NOT(O5010="Unknown"),ISBLANK(R5010))),"Missing Information", INDEX(Table15[Entire Service Line Classification], MATCH(SUMIFS(Table15[Unique ID],Table15[System-Owned Portion],E5010,Table15[If Material Anything Other than "Lead" in Column E,Was Material Ever Previously Lead?],G5010,Table15[Customer-Owned Portion],O5010),Table15[Unique ID],0),0)))</f>
        <v/>
      </c>
      <c r="X5010"/>
    </row>
    <row r="5011" spans="2:24" x14ac:dyDescent="0.35">
      <c r="B5011" s="146"/>
      <c r="C5011" s="31"/>
      <c r="D5011" s="31"/>
      <c r="E5011" s="44"/>
      <c r="F5011" s="43"/>
      <c r="G5011" s="84"/>
      <c r="H5011" s="31"/>
      <c r="I5011" s="31"/>
      <c r="J5011" s="84"/>
      <c r="K5011" s="31"/>
      <c r="L5011" s="31"/>
      <c r="M5011" s="169"/>
      <c r="N5011" s="148"/>
      <c r="O5011" s="106"/>
      <c r="P5011" s="43"/>
      <c r="Q5011" s="31"/>
      <c r="R5011" s="84"/>
      <c r="S5011" s="31"/>
      <c r="T5011" s="31"/>
      <c r="U5011" s="169"/>
      <c r="V5011" s="150"/>
      <c r="W5011" s="141" t="str" cm="1">
        <f t="array" ref="W5011">IF(SUM(LEN(B5011:V5011))=0,"",IF(OR(OR(ISBLANK(F5011),SUM(LEN(C5011),LEN(D5011))=0),AND(NOT(E5011="Unknown"),ISBLANK(J5011)),AND(NOT(O5011="Unknown"),ISBLANK(R5011))),"Missing Information", INDEX(Table15[Entire Service Line Classification], MATCH(SUMIFS(Table15[Unique ID],Table15[System-Owned Portion],E5011,Table15[If Material Anything Other than "Lead" in Column E,Was Material Ever Previously Lead?],G5011,Table15[Customer-Owned Portion],O5011),Table15[Unique ID],0),0)))</f>
        <v/>
      </c>
      <c r="X5011"/>
    </row>
    <row r="5012" spans="2:24" x14ac:dyDescent="0.35">
      <c r="B5012" s="146"/>
      <c r="C5012" s="31"/>
      <c r="D5012" s="31"/>
      <c r="E5012" s="44"/>
      <c r="F5012" s="43"/>
      <c r="G5012" s="84"/>
      <c r="H5012" s="31"/>
      <c r="I5012" s="31"/>
      <c r="J5012" s="84"/>
      <c r="K5012" s="31"/>
      <c r="L5012" s="31"/>
      <c r="M5012" s="169"/>
      <c r="N5012" s="148"/>
      <c r="O5012" s="106"/>
      <c r="P5012" s="43"/>
      <c r="Q5012" s="31"/>
      <c r="R5012" s="84"/>
      <c r="S5012" s="31"/>
      <c r="T5012" s="31"/>
      <c r="U5012" s="169"/>
      <c r="V5012" s="150"/>
      <c r="W5012" s="141" t="str" cm="1">
        <f t="array" ref="W5012">IF(SUM(LEN(B5012:V5012))=0,"",IF(OR(OR(ISBLANK(F5012),SUM(LEN(C5012),LEN(D5012))=0),AND(NOT(E5012="Unknown"),ISBLANK(J5012)),AND(NOT(O5012="Unknown"),ISBLANK(R5012))),"Missing Information", INDEX(Table15[Entire Service Line Classification], MATCH(SUMIFS(Table15[Unique ID],Table15[System-Owned Portion],E5012,Table15[If Material Anything Other than "Lead" in Column E,Was Material Ever Previously Lead?],G5012,Table15[Customer-Owned Portion],O5012),Table15[Unique ID],0),0)))</f>
        <v/>
      </c>
      <c r="X5012"/>
    </row>
    <row r="5013" spans="2:24" x14ac:dyDescent="0.35">
      <c r="B5013" s="146"/>
      <c r="C5013" s="31"/>
      <c r="D5013" s="31"/>
      <c r="E5013" s="44"/>
      <c r="F5013" s="43"/>
      <c r="G5013" s="84"/>
      <c r="H5013" s="31"/>
      <c r="I5013" s="31"/>
      <c r="J5013" s="84"/>
      <c r="K5013" s="31"/>
      <c r="L5013" s="31"/>
      <c r="M5013" s="169"/>
      <c r="N5013" s="148"/>
      <c r="O5013" s="106"/>
      <c r="P5013" s="43"/>
      <c r="Q5013" s="31"/>
      <c r="R5013" s="84"/>
      <c r="S5013" s="31"/>
      <c r="T5013" s="31"/>
      <c r="U5013" s="169"/>
      <c r="V5013" s="150"/>
      <c r="W5013" s="141" t="str" cm="1">
        <f t="array" ref="W5013">IF(SUM(LEN(B5013:V5013))=0,"",IF(OR(OR(ISBLANK(F5013),SUM(LEN(C5013),LEN(D5013))=0),AND(NOT(E5013="Unknown"),ISBLANK(J5013)),AND(NOT(O5013="Unknown"),ISBLANK(R5013))),"Missing Information", INDEX(Table15[Entire Service Line Classification], MATCH(SUMIFS(Table15[Unique ID],Table15[System-Owned Portion],E5013,Table15[If Material Anything Other than "Lead" in Column E,Was Material Ever Previously Lead?],G5013,Table15[Customer-Owned Portion],O5013),Table15[Unique ID],0),0)))</f>
        <v/>
      </c>
      <c r="X5013"/>
    </row>
    <row r="5014" spans="2:24" x14ac:dyDescent="0.35">
      <c r="B5014" s="146"/>
      <c r="C5014" s="31"/>
      <c r="D5014" s="31"/>
      <c r="E5014" s="44"/>
      <c r="F5014" s="43"/>
      <c r="G5014" s="84"/>
      <c r="H5014" s="31"/>
      <c r="I5014" s="31"/>
      <c r="J5014" s="84"/>
      <c r="K5014" s="31"/>
      <c r="L5014" s="31"/>
      <c r="M5014" s="169"/>
      <c r="N5014" s="148"/>
      <c r="O5014" s="106"/>
      <c r="P5014" s="43"/>
      <c r="Q5014" s="31"/>
      <c r="R5014" s="84"/>
      <c r="S5014" s="31"/>
      <c r="T5014" s="31"/>
      <c r="U5014" s="169"/>
      <c r="V5014" s="150"/>
      <c r="W5014" s="141" t="str" cm="1">
        <f t="array" ref="W5014">IF(SUM(LEN(B5014:V5014))=0,"",IF(OR(OR(ISBLANK(F5014),SUM(LEN(C5014),LEN(D5014))=0),AND(NOT(E5014="Unknown"),ISBLANK(J5014)),AND(NOT(O5014="Unknown"),ISBLANK(R5014))),"Missing Information", INDEX(Table15[Entire Service Line Classification], MATCH(SUMIFS(Table15[Unique ID],Table15[System-Owned Portion],E5014,Table15[If Material Anything Other than "Lead" in Column E,Was Material Ever Previously Lead?],G5014,Table15[Customer-Owned Portion],O5014),Table15[Unique ID],0),0)))</f>
        <v/>
      </c>
      <c r="X5014"/>
    </row>
    <row r="5015" spans="2:24" x14ac:dyDescent="0.35">
      <c r="B5015" s="146"/>
      <c r="C5015" s="31"/>
      <c r="D5015" s="31"/>
      <c r="E5015" s="44"/>
      <c r="F5015" s="43"/>
      <c r="G5015" s="84"/>
      <c r="H5015" s="31"/>
      <c r="I5015" s="31"/>
      <c r="J5015" s="84"/>
      <c r="K5015" s="31"/>
      <c r="L5015" s="31"/>
      <c r="M5015" s="169"/>
      <c r="N5015" s="148"/>
      <c r="O5015" s="106"/>
      <c r="P5015" s="43"/>
      <c r="Q5015" s="31"/>
      <c r="R5015" s="84"/>
      <c r="S5015" s="31"/>
      <c r="T5015" s="31"/>
      <c r="U5015" s="169"/>
      <c r="V5015" s="150"/>
      <c r="W5015" s="141" t="str" cm="1">
        <f t="array" ref="W5015">IF(SUM(LEN(B5015:V5015))=0,"",IF(OR(OR(ISBLANK(F5015),SUM(LEN(C5015),LEN(D5015))=0),AND(NOT(E5015="Unknown"),ISBLANK(J5015)),AND(NOT(O5015="Unknown"),ISBLANK(R5015))),"Missing Information", INDEX(Table15[Entire Service Line Classification], MATCH(SUMIFS(Table15[Unique ID],Table15[System-Owned Portion],E5015,Table15[If Material Anything Other than "Lead" in Column E,Was Material Ever Previously Lead?],G5015,Table15[Customer-Owned Portion],O5015),Table15[Unique ID],0),0)))</f>
        <v/>
      </c>
      <c r="X5015"/>
    </row>
    <row r="5016" spans="2:24" x14ac:dyDescent="0.35">
      <c r="B5016" s="146"/>
      <c r="C5016" s="31"/>
      <c r="D5016" s="31"/>
      <c r="E5016" s="44"/>
      <c r="F5016" s="43"/>
      <c r="G5016" s="84"/>
      <c r="H5016" s="31"/>
      <c r="I5016" s="31"/>
      <c r="J5016" s="84"/>
      <c r="K5016" s="31"/>
      <c r="L5016" s="31"/>
      <c r="M5016" s="169"/>
      <c r="N5016" s="148"/>
      <c r="O5016" s="106"/>
      <c r="P5016" s="43"/>
      <c r="Q5016" s="31"/>
      <c r="R5016" s="84"/>
      <c r="S5016" s="31"/>
      <c r="T5016" s="31"/>
      <c r="U5016" s="169"/>
      <c r="V5016" s="150"/>
      <c r="W5016" s="141" t="str" cm="1">
        <f t="array" ref="W5016">IF(SUM(LEN(B5016:V5016))=0,"",IF(OR(OR(ISBLANK(F5016),SUM(LEN(C5016),LEN(D5016))=0),AND(NOT(E5016="Unknown"),ISBLANK(J5016)),AND(NOT(O5016="Unknown"),ISBLANK(R5016))),"Missing Information", INDEX(Table15[Entire Service Line Classification], MATCH(SUMIFS(Table15[Unique ID],Table15[System-Owned Portion],E5016,Table15[If Material Anything Other than "Lead" in Column E,Was Material Ever Previously Lead?],G5016,Table15[Customer-Owned Portion],O5016),Table15[Unique ID],0),0)))</f>
        <v/>
      </c>
      <c r="X5016"/>
    </row>
    <row r="5017" spans="2:24" x14ac:dyDescent="0.35">
      <c r="B5017" s="146"/>
      <c r="C5017" s="31"/>
      <c r="D5017" s="31"/>
      <c r="E5017" s="44"/>
      <c r="F5017" s="43"/>
      <c r="G5017" s="84"/>
      <c r="H5017" s="31"/>
      <c r="I5017" s="31"/>
      <c r="J5017" s="84"/>
      <c r="K5017" s="31"/>
      <c r="L5017" s="31"/>
      <c r="M5017" s="169"/>
      <c r="N5017" s="148"/>
      <c r="O5017" s="106"/>
      <c r="P5017" s="43"/>
      <c r="Q5017" s="31"/>
      <c r="R5017" s="84"/>
      <c r="S5017" s="31"/>
      <c r="T5017" s="31"/>
      <c r="U5017" s="169"/>
      <c r="V5017" s="150"/>
      <c r="W5017" s="141" t="str" cm="1">
        <f t="array" ref="W5017">IF(SUM(LEN(B5017:V5017))=0,"",IF(OR(OR(ISBLANK(F5017),SUM(LEN(C5017),LEN(D5017))=0),AND(NOT(E5017="Unknown"),ISBLANK(J5017)),AND(NOT(O5017="Unknown"),ISBLANK(R5017))),"Missing Information", INDEX(Table15[Entire Service Line Classification], MATCH(SUMIFS(Table15[Unique ID],Table15[System-Owned Portion],E5017,Table15[If Material Anything Other than "Lead" in Column E,Was Material Ever Previously Lead?],G5017,Table15[Customer-Owned Portion],O5017),Table15[Unique ID],0),0)))</f>
        <v/>
      </c>
      <c r="X5017"/>
    </row>
    <row r="5018" spans="2:24" x14ac:dyDescent="0.35">
      <c r="B5018" s="146"/>
      <c r="C5018" s="31"/>
      <c r="D5018" s="31"/>
      <c r="E5018" s="44"/>
      <c r="F5018" s="43"/>
      <c r="G5018" s="84"/>
      <c r="H5018" s="31"/>
      <c r="I5018" s="31"/>
      <c r="J5018" s="84"/>
      <c r="K5018" s="31"/>
      <c r="L5018" s="31"/>
      <c r="M5018" s="169"/>
      <c r="N5018" s="148"/>
      <c r="O5018" s="106"/>
      <c r="P5018" s="43"/>
      <c r="Q5018" s="31"/>
      <c r="R5018" s="84"/>
      <c r="S5018" s="31"/>
      <c r="T5018" s="31"/>
      <c r="U5018" s="169"/>
      <c r="V5018" s="150"/>
      <c r="W5018" s="141" t="str" cm="1">
        <f t="array" ref="W5018">IF(SUM(LEN(B5018:V5018))=0,"",IF(OR(OR(ISBLANK(F5018),SUM(LEN(C5018),LEN(D5018))=0),AND(NOT(E5018="Unknown"),ISBLANK(J5018)),AND(NOT(O5018="Unknown"),ISBLANK(R5018))),"Missing Information", INDEX(Table15[Entire Service Line Classification], MATCH(SUMIFS(Table15[Unique ID],Table15[System-Owned Portion],E5018,Table15[If Material Anything Other than "Lead" in Column E,Was Material Ever Previously Lead?],G5018,Table15[Customer-Owned Portion],O5018),Table15[Unique ID],0),0)))</f>
        <v/>
      </c>
      <c r="X5018"/>
    </row>
    <row r="5019" spans="2:24" x14ac:dyDescent="0.35">
      <c r="B5019" s="146"/>
      <c r="C5019" s="31"/>
      <c r="D5019" s="31"/>
      <c r="E5019" s="44"/>
      <c r="F5019" s="43"/>
      <c r="G5019" s="84"/>
      <c r="H5019" s="31"/>
      <c r="I5019" s="31"/>
      <c r="J5019" s="84"/>
      <c r="K5019" s="31"/>
      <c r="L5019" s="31"/>
      <c r="M5019" s="169"/>
      <c r="N5019" s="148"/>
      <c r="O5019" s="106"/>
      <c r="P5019" s="43"/>
      <c r="Q5019" s="31"/>
      <c r="R5019" s="84"/>
      <c r="S5019" s="31"/>
      <c r="T5019" s="31"/>
      <c r="U5019" s="169"/>
      <c r="V5019" s="150"/>
      <c r="W5019" s="141" t="str" cm="1">
        <f t="array" ref="W5019">IF(SUM(LEN(B5019:V5019))=0,"",IF(OR(OR(ISBLANK(F5019),SUM(LEN(C5019),LEN(D5019))=0),AND(NOT(E5019="Unknown"),ISBLANK(J5019)),AND(NOT(O5019="Unknown"),ISBLANK(R5019))),"Missing Information", INDEX(Table15[Entire Service Line Classification], MATCH(SUMIFS(Table15[Unique ID],Table15[System-Owned Portion],E5019,Table15[If Material Anything Other than "Lead" in Column E,Was Material Ever Previously Lead?],G5019,Table15[Customer-Owned Portion],O5019),Table15[Unique ID],0),0)))</f>
        <v/>
      </c>
      <c r="X5019"/>
    </row>
    <row r="5020" spans="2:24" x14ac:dyDescent="0.35">
      <c r="B5020" s="146"/>
      <c r="C5020" s="31"/>
      <c r="D5020" s="31"/>
      <c r="E5020" s="44"/>
      <c r="F5020" s="43"/>
      <c r="G5020" s="84"/>
      <c r="H5020" s="31"/>
      <c r="I5020" s="31"/>
      <c r="J5020" s="84"/>
      <c r="K5020" s="31"/>
      <c r="L5020" s="31"/>
      <c r="M5020" s="169"/>
      <c r="N5020" s="148"/>
      <c r="O5020" s="106"/>
      <c r="P5020" s="43"/>
      <c r="Q5020" s="31"/>
      <c r="R5020" s="84"/>
      <c r="S5020" s="31"/>
      <c r="T5020" s="31"/>
      <c r="U5020" s="169"/>
      <c r="V5020" s="150"/>
      <c r="W5020" s="141" t="str" cm="1">
        <f t="array" ref="W5020">IF(SUM(LEN(B5020:V5020))=0,"",IF(OR(OR(ISBLANK(F5020),SUM(LEN(C5020),LEN(D5020))=0),AND(NOT(E5020="Unknown"),ISBLANK(J5020)),AND(NOT(O5020="Unknown"),ISBLANK(R5020))),"Missing Information", INDEX(Table15[Entire Service Line Classification], MATCH(SUMIFS(Table15[Unique ID],Table15[System-Owned Portion],E5020,Table15[If Material Anything Other than "Lead" in Column E,Was Material Ever Previously Lead?],G5020,Table15[Customer-Owned Portion],O5020),Table15[Unique ID],0),0)))</f>
        <v/>
      </c>
      <c r="X5020"/>
    </row>
    <row r="5021" spans="2:24" x14ac:dyDescent="0.35">
      <c r="B5021" s="146"/>
      <c r="C5021" s="31"/>
      <c r="D5021" s="31"/>
      <c r="E5021" s="44"/>
      <c r="F5021" s="43"/>
      <c r="G5021" s="84"/>
      <c r="H5021" s="31"/>
      <c r="I5021" s="31"/>
      <c r="J5021" s="84"/>
      <c r="K5021" s="31"/>
      <c r="L5021" s="31"/>
      <c r="M5021" s="169"/>
      <c r="N5021" s="148"/>
      <c r="O5021" s="106"/>
      <c r="P5021" s="43"/>
      <c r="Q5021" s="31"/>
      <c r="R5021" s="84"/>
      <c r="S5021" s="31"/>
      <c r="T5021" s="31"/>
      <c r="U5021" s="169"/>
      <c r="V5021" s="150"/>
      <c r="W5021" s="141" t="str" cm="1">
        <f t="array" ref="W5021">IF(SUM(LEN(B5021:V5021))=0,"",IF(OR(OR(ISBLANK(F5021),SUM(LEN(C5021),LEN(D5021))=0),AND(NOT(E5021="Unknown"),ISBLANK(J5021)),AND(NOT(O5021="Unknown"),ISBLANK(R5021))),"Missing Information", INDEX(Table15[Entire Service Line Classification], MATCH(SUMIFS(Table15[Unique ID],Table15[System-Owned Portion],E5021,Table15[If Material Anything Other than "Lead" in Column E,Was Material Ever Previously Lead?],G5021,Table15[Customer-Owned Portion],O5021),Table15[Unique ID],0),0)))</f>
        <v/>
      </c>
      <c r="X5021"/>
    </row>
    <row r="5022" spans="2:24" x14ac:dyDescent="0.35">
      <c r="B5022" s="146"/>
      <c r="C5022" s="31"/>
      <c r="D5022" s="31"/>
      <c r="E5022" s="44"/>
      <c r="F5022" s="43"/>
      <c r="G5022" s="84"/>
      <c r="H5022" s="31"/>
      <c r="I5022" s="31"/>
      <c r="J5022" s="84"/>
      <c r="K5022" s="31"/>
      <c r="L5022" s="31"/>
      <c r="M5022" s="169"/>
      <c r="N5022" s="148"/>
      <c r="O5022" s="106"/>
      <c r="P5022" s="43"/>
      <c r="Q5022" s="31"/>
      <c r="R5022" s="84"/>
      <c r="S5022" s="31"/>
      <c r="T5022" s="31"/>
      <c r="U5022" s="169"/>
      <c r="V5022" s="150"/>
      <c r="W5022" s="141" t="str" cm="1">
        <f t="array" ref="W5022">IF(SUM(LEN(B5022:V5022))=0,"",IF(OR(OR(ISBLANK(F5022),SUM(LEN(C5022),LEN(D5022))=0),AND(NOT(E5022="Unknown"),ISBLANK(J5022)),AND(NOT(O5022="Unknown"),ISBLANK(R5022))),"Missing Information", INDEX(Table15[Entire Service Line Classification], MATCH(SUMIFS(Table15[Unique ID],Table15[System-Owned Portion],E5022,Table15[If Material Anything Other than "Lead" in Column E,Was Material Ever Previously Lead?],G5022,Table15[Customer-Owned Portion],O5022),Table15[Unique ID],0),0)))</f>
        <v/>
      </c>
      <c r="X5022"/>
    </row>
    <row r="5023" spans="2:24" x14ac:dyDescent="0.35">
      <c r="B5023" s="146"/>
      <c r="C5023" s="31"/>
      <c r="D5023" s="31"/>
      <c r="E5023" s="44"/>
      <c r="F5023" s="43"/>
      <c r="G5023" s="84"/>
      <c r="H5023" s="31"/>
      <c r="I5023" s="31"/>
      <c r="J5023" s="84"/>
      <c r="K5023" s="31"/>
      <c r="L5023" s="31"/>
      <c r="M5023" s="169"/>
      <c r="N5023" s="148"/>
      <c r="O5023" s="106"/>
      <c r="P5023" s="43"/>
      <c r="Q5023" s="31"/>
      <c r="R5023" s="84"/>
      <c r="S5023" s="31"/>
      <c r="T5023" s="31"/>
      <c r="U5023" s="169"/>
      <c r="V5023" s="150"/>
      <c r="W5023" s="141" t="str" cm="1">
        <f t="array" ref="W5023">IF(SUM(LEN(B5023:V5023))=0,"",IF(OR(OR(ISBLANK(F5023),SUM(LEN(C5023),LEN(D5023))=0),AND(NOT(E5023="Unknown"),ISBLANK(J5023)),AND(NOT(O5023="Unknown"),ISBLANK(R5023))),"Missing Information", INDEX(Table15[Entire Service Line Classification], MATCH(SUMIFS(Table15[Unique ID],Table15[System-Owned Portion],E5023,Table15[If Material Anything Other than "Lead" in Column E,Was Material Ever Previously Lead?],G5023,Table15[Customer-Owned Portion],O5023),Table15[Unique ID],0),0)))</f>
        <v/>
      </c>
      <c r="X5023"/>
    </row>
    <row r="5024" spans="2:24" x14ac:dyDescent="0.35">
      <c r="B5024" s="146"/>
      <c r="C5024" s="31"/>
      <c r="D5024" s="31"/>
      <c r="E5024" s="44"/>
      <c r="F5024" s="43"/>
      <c r="G5024" s="84"/>
      <c r="H5024" s="31"/>
      <c r="I5024" s="31"/>
      <c r="J5024" s="84"/>
      <c r="K5024" s="31"/>
      <c r="L5024" s="31"/>
      <c r="M5024" s="169"/>
      <c r="N5024" s="148"/>
      <c r="O5024" s="106"/>
      <c r="P5024" s="43"/>
      <c r="Q5024" s="31"/>
      <c r="R5024" s="84"/>
      <c r="S5024" s="31"/>
      <c r="T5024" s="31"/>
      <c r="U5024" s="169"/>
      <c r="V5024" s="150"/>
      <c r="W5024" s="141" t="str" cm="1">
        <f t="array" ref="W5024">IF(SUM(LEN(B5024:V5024))=0,"",IF(OR(OR(ISBLANK(F5024),SUM(LEN(C5024),LEN(D5024))=0),AND(NOT(E5024="Unknown"),ISBLANK(J5024)),AND(NOT(O5024="Unknown"),ISBLANK(R5024))),"Missing Information", INDEX(Table15[Entire Service Line Classification], MATCH(SUMIFS(Table15[Unique ID],Table15[System-Owned Portion],E5024,Table15[If Material Anything Other than "Lead" in Column E,Was Material Ever Previously Lead?],G5024,Table15[Customer-Owned Portion],O5024),Table15[Unique ID],0),0)))</f>
        <v/>
      </c>
      <c r="X5024"/>
    </row>
    <row r="5025" spans="2:24" x14ac:dyDescent="0.35">
      <c r="B5025" s="146"/>
      <c r="C5025" s="31"/>
      <c r="D5025" s="31"/>
      <c r="E5025" s="44"/>
      <c r="F5025" s="43"/>
      <c r="G5025" s="84"/>
      <c r="H5025" s="31"/>
      <c r="I5025" s="31"/>
      <c r="J5025" s="84"/>
      <c r="K5025" s="31"/>
      <c r="L5025" s="31"/>
      <c r="M5025" s="169"/>
      <c r="N5025" s="148"/>
      <c r="O5025" s="106"/>
      <c r="P5025" s="43"/>
      <c r="Q5025" s="31"/>
      <c r="R5025" s="84"/>
      <c r="S5025" s="31"/>
      <c r="T5025" s="31"/>
      <c r="U5025" s="169"/>
      <c r="V5025" s="150"/>
      <c r="W5025" s="141" t="str" cm="1">
        <f t="array" ref="W5025">IF(SUM(LEN(B5025:V5025))=0,"",IF(OR(OR(ISBLANK(F5025),SUM(LEN(C5025),LEN(D5025))=0),AND(NOT(E5025="Unknown"),ISBLANK(J5025)),AND(NOT(O5025="Unknown"),ISBLANK(R5025))),"Missing Information", INDEX(Table15[Entire Service Line Classification], MATCH(SUMIFS(Table15[Unique ID],Table15[System-Owned Portion],E5025,Table15[If Material Anything Other than "Lead" in Column E,Was Material Ever Previously Lead?],G5025,Table15[Customer-Owned Portion],O5025),Table15[Unique ID],0),0)))</f>
        <v/>
      </c>
      <c r="X5025"/>
    </row>
    <row r="5026" spans="2:24" x14ac:dyDescent="0.35">
      <c r="B5026" s="146"/>
      <c r="C5026" s="31"/>
      <c r="D5026" s="31"/>
      <c r="E5026" s="44"/>
      <c r="F5026" s="43"/>
      <c r="G5026" s="84"/>
      <c r="H5026" s="31"/>
      <c r="I5026" s="31"/>
      <c r="J5026" s="84"/>
      <c r="K5026" s="31"/>
      <c r="L5026" s="31"/>
      <c r="M5026" s="169"/>
      <c r="N5026" s="148"/>
      <c r="O5026" s="106"/>
      <c r="P5026" s="43"/>
      <c r="Q5026" s="31"/>
      <c r="R5026" s="84"/>
      <c r="S5026" s="31"/>
      <c r="T5026" s="31"/>
      <c r="U5026" s="169"/>
      <c r="V5026" s="150"/>
      <c r="W5026" s="141" t="str" cm="1">
        <f t="array" ref="W5026">IF(SUM(LEN(B5026:V5026))=0,"",IF(OR(OR(ISBLANK(F5026),SUM(LEN(C5026),LEN(D5026))=0),AND(NOT(E5026="Unknown"),ISBLANK(J5026)),AND(NOT(O5026="Unknown"),ISBLANK(R5026))),"Missing Information", INDEX(Table15[Entire Service Line Classification], MATCH(SUMIFS(Table15[Unique ID],Table15[System-Owned Portion],E5026,Table15[If Material Anything Other than "Lead" in Column E,Was Material Ever Previously Lead?],G5026,Table15[Customer-Owned Portion],O5026),Table15[Unique ID],0),0)))</f>
        <v/>
      </c>
      <c r="X5026"/>
    </row>
    <row r="5027" spans="2:24" x14ac:dyDescent="0.35">
      <c r="B5027" s="146"/>
      <c r="C5027" s="31"/>
      <c r="D5027" s="31"/>
      <c r="E5027" s="44"/>
      <c r="F5027" s="43"/>
      <c r="G5027" s="84"/>
      <c r="H5027" s="31"/>
      <c r="I5027" s="31"/>
      <c r="J5027" s="84"/>
      <c r="K5027" s="31"/>
      <c r="L5027" s="31"/>
      <c r="M5027" s="169"/>
      <c r="N5027" s="148"/>
      <c r="O5027" s="106"/>
      <c r="P5027" s="43"/>
      <c r="Q5027" s="31"/>
      <c r="R5027" s="84"/>
      <c r="S5027" s="31"/>
      <c r="T5027" s="31"/>
      <c r="U5027" s="169"/>
      <c r="V5027" s="150"/>
      <c r="W5027" s="141" t="str" cm="1">
        <f t="array" ref="W5027">IF(SUM(LEN(B5027:V5027))=0,"",IF(OR(OR(ISBLANK(F5027),SUM(LEN(C5027),LEN(D5027))=0),AND(NOT(E5027="Unknown"),ISBLANK(J5027)),AND(NOT(O5027="Unknown"),ISBLANK(R5027))),"Missing Information", INDEX(Table15[Entire Service Line Classification], MATCH(SUMIFS(Table15[Unique ID],Table15[System-Owned Portion],E5027,Table15[If Material Anything Other than "Lead" in Column E,Was Material Ever Previously Lead?],G5027,Table15[Customer-Owned Portion],O5027),Table15[Unique ID],0),0)))</f>
        <v/>
      </c>
      <c r="X5027"/>
    </row>
    <row r="5028" spans="2:24" x14ac:dyDescent="0.35">
      <c r="B5028" s="146"/>
      <c r="C5028" s="31"/>
      <c r="D5028" s="31"/>
      <c r="E5028" s="44"/>
      <c r="F5028" s="43"/>
      <c r="G5028" s="84"/>
      <c r="H5028" s="31"/>
      <c r="I5028" s="31"/>
      <c r="J5028" s="84"/>
      <c r="K5028" s="31"/>
      <c r="L5028" s="31"/>
      <c r="M5028" s="169"/>
      <c r="N5028" s="148"/>
      <c r="O5028" s="106"/>
      <c r="P5028" s="43"/>
      <c r="Q5028" s="31"/>
      <c r="R5028" s="84"/>
      <c r="S5028" s="31"/>
      <c r="T5028" s="31"/>
      <c r="U5028" s="169"/>
      <c r="V5028" s="150"/>
      <c r="W5028" s="141" t="str" cm="1">
        <f t="array" ref="W5028">IF(SUM(LEN(B5028:V5028))=0,"",IF(OR(OR(ISBLANK(F5028),SUM(LEN(C5028),LEN(D5028))=0),AND(NOT(E5028="Unknown"),ISBLANK(J5028)),AND(NOT(O5028="Unknown"),ISBLANK(R5028))),"Missing Information", INDEX(Table15[Entire Service Line Classification], MATCH(SUMIFS(Table15[Unique ID],Table15[System-Owned Portion],E5028,Table15[If Material Anything Other than "Lead" in Column E,Was Material Ever Previously Lead?],G5028,Table15[Customer-Owned Portion],O5028),Table15[Unique ID],0),0)))</f>
        <v/>
      </c>
      <c r="X5028"/>
    </row>
    <row r="5029" spans="2:24" x14ac:dyDescent="0.35">
      <c r="B5029" s="146"/>
      <c r="C5029" s="31"/>
      <c r="D5029" s="31"/>
      <c r="E5029" s="44"/>
      <c r="F5029" s="43"/>
      <c r="G5029" s="84"/>
      <c r="H5029" s="31"/>
      <c r="I5029" s="31"/>
      <c r="J5029" s="84"/>
      <c r="K5029" s="31"/>
      <c r="L5029" s="31"/>
      <c r="M5029" s="169"/>
      <c r="N5029" s="148"/>
      <c r="O5029" s="106"/>
      <c r="P5029" s="43"/>
      <c r="Q5029" s="31"/>
      <c r="R5029" s="84"/>
      <c r="S5029" s="31"/>
      <c r="T5029" s="31"/>
      <c r="U5029" s="169"/>
      <c r="V5029" s="150"/>
      <c r="W5029" s="141" t="str" cm="1">
        <f t="array" ref="W5029">IF(SUM(LEN(B5029:V5029))=0,"",IF(OR(OR(ISBLANK(F5029),SUM(LEN(C5029),LEN(D5029))=0),AND(NOT(E5029="Unknown"),ISBLANK(J5029)),AND(NOT(O5029="Unknown"),ISBLANK(R5029))),"Missing Information", INDEX(Table15[Entire Service Line Classification], MATCH(SUMIFS(Table15[Unique ID],Table15[System-Owned Portion],E5029,Table15[If Material Anything Other than "Lead" in Column E,Was Material Ever Previously Lead?],G5029,Table15[Customer-Owned Portion],O5029),Table15[Unique ID],0),0)))</f>
        <v/>
      </c>
      <c r="X5029"/>
    </row>
    <row r="5030" spans="2:24" x14ac:dyDescent="0.35">
      <c r="B5030" s="146"/>
      <c r="C5030" s="31"/>
      <c r="D5030" s="31"/>
      <c r="E5030" s="44"/>
      <c r="F5030" s="43"/>
      <c r="G5030" s="84"/>
      <c r="H5030" s="31"/>
      <c r="I5030" s="31"/>
      <c r="J5030" s="84"/>
      <c r="K5030" s="31"/>
      <c r="L5030" s="31"/>
      <c r="M5030" s="169"/>
      <c r="N5030" s="148"/>
      <c r="O5030" s="106"/>
      <c r="P5030" s="43"/>
      <c r="Q5030" s="31"/>
      <c r="R5030" s="84"/>
      <c r="S5030" s="31"/>
      <c r="T5030" s="31"/>
      <c r="U5030" s="169"/>
      <c r="V5030" s="150"/>
      <c r="W5030" s="141" t="str" cm="1">
        <f t="array" ref="W5030">IF(SUM(LEN(B5030:V5030))=0,"",IF(OR(OR(ISBLANK(F5030),SUM(LEN(C5030),LEN(D5030))=0),AND(NOT(E5030="Unknown"),ISBLANK(J5030)),AND(NOT(O5030="Unknown"),ISBLANK(R5030))),"Missing Information", INDEX(Table15[Entire Service Line Classification], MATCH(SUMIFS(Table15[Unique ID],Table15[System-Owned Portion],E5030,Table15[If Material Anything Other than "Lead" in Column E,Was Material Ever Previously Lead?],G5030,Table15[Customer-Owned Portion],O5030),Table15[Unique ID],0),0)))</f>
        <v/>
      </c>
      <c r="X5030"/>
    </row>
    <row r="5031" spans="2:24" x14ac:dyDescent="0.35">
      <c r="B5031" s="146"/>
      <c r="C5031" s="31"/>
      <c r="D5031" s="31"/>
      <c r="E5031" s="44"/>
      <c r="F5031" s="43"/>
      <c r="G5031" s="84"/>
      <c r="H5031" s="31"/>
      <c r="I5031" s="31"/>
      <c r="J5031" s="84"/>
      <c r="K5031" s="31"/>
      <c r="L5031" s="31"/>
      <c r="M5031" s="169"/>
      <c r="N5031" s="148"/>
      <c r="O5031" s="106"/>
      <c r="P5031" s="43"/>
      <c r="Q5031" s="31"/>
      <c r="R5031" s="84"/>
      <c r="S5031" s="31"/>
      <c r="T5031" s="31"/>
      <c r="U5031" s="169"/>
      <c r="V5031" s="150"/>
      <c r="W5031" s="141" t="str" cm="1">
        <f t="array" ref="W5031">IF(SUM(LEN(B5031:V5031))=0,"",IF(OR(OR(ISBLANK(F5031),SUM(LEN(C5031),LEN(D5031))=0),AND(NOT(E5031="Unknown"),ISBLANK(J5031)),AND(NOT(O5031="Unknown"),ISBLANK(R5031))),"Missing Information", INDEX(Table15[Entire Service Line Classification], MATCH(SUMIFS(Table15[Unique ID],Table15[System-Owned Portion],E5031,Table15[If Material Anything Other than "Lead" in Column E,Was Material Ever Previously Lead?],G5031,Table15[Customer-Owned Portion],O5031),Table15[Unique ID],0),0)))</f>
        <v/>
      </c>
      <c r="X5031"/>
    </row>
    <row r="5032" spans="2:24" x14ac:dyDescent="0.35">
      <c r="B5032" s="146"/>
      <c r="C5032" s="31"/>
      <c r="D5032" s="31"/>
      <c r="E5032" s="44"/>
      <c r="F5032" s="43"/>
      <c r="G5032" s="84"/>
      <c r="H5032" s="31"/>
      <c r="I5032" s="31"/>
      <c r="J5032" s="84"/>
      <c r="K5032" s="31"/>
      <c r="L5032" s="31"/>
      <c r="M5032" s="169"/>
      <c r="N5032" s="148"/>
      <c r="O5032" s="106"/>
      <c r="P5032" s="43"/>
      <c r="Q5032" s="31"/>
      <c r="R5032" s="84"/>
      <c r="S5032" s="31"/>
      <c r="T5032" s="31"/>
      <c r="U5032" s="169"/>
      <c r="V5032" s="150"/>
      <c r="W5032" s="141" t="str" cm="1">
        <f t="array" ref="W5032">IF(SUM(LEN(B5032:V5032))=0,"",IF(OR(OR(ISBLANK(F5032),SUM(LEN(C5032),LEN(D5032))=0),AND(NOT(E5032="Unknown"),ISBLANK(J5032)),AND(NOT(O5032="Unknown"),ISBLANK(R5032))),"Missing Information", INDEX(Table15[Entire Service Line Classification], MATCH(SUMIFS(Table15[Unique ID],Table15[System-Owned Portion],E5032,Table15[If Material Anything Other than "Lead" in Column E,Was Material Ever Previously Lead?],G5032,Table15[Customer-Owned Portion],O5032),Table15[Unique ID],0),0)))</f>
        <v/>
      </c>
      <c r="X5032"/>
    </row>
    <row r="5033" spans="2:24" x14ac:dyDescent="0.35">
      <c r="B5033" s="146"/>
      <c r="C5033" s="31"/>
      <c r="D5033" s="31"/>
      <c r="E5033" s="44"/>
      <c r="F5033" s="43"/>
      <c r="G5033" s="84"/>
      <c r="H5033" s="31"/>
      <c r="I5033" s="31"/>
      <c r="J5033" s="84"/>
      <c r="K5033" s="31"/>
      <c r="L5033" s="31"/>
      <c r="M5033" s="169"/>
      <c r="N5033" s="148"/>
      <c r="O5033" s="106"/>
      <c r="P5033" s="43"/>
      <c r="Q5033" s="31"/>
      <c r="R5033" s="84"/>
      <c r="S5033" s="31"/>
      <c r="T5033" s="31"/>
      <c r="U5033" s="169"/>
      <c r="V5033" s="150"/>
      <c r="W5033" s="141" t="str" cm="1">
        <f t="array" ref="W5033">IF(SUM(LEN(B5033:V5033))=0,"",IF(OR(OR(ISBLANK(F5033),SUM(LEN(C5033),LEN(D5033))=0),AND(NOT(E5033="Unknown"),ISBLANK(J5033)),AND(NOT(O5033="Unknown"),ISBLANK(R5033))),"Missing Information", INDEX(Table15[Entire Service Line Classification], MATCH(SUMIFS(Table15[Unique ID],Table15[System-Owned Portion],E5033,Table15[If Material Anything Other than "Lead" in Column E,Was Material Ever Previously Lead?],G5033,Table15[Customer-Owned Portion],O5033),Table15[Unique ID],0),0)))</f>
        <v/>
      </c>
      <c r="X5033"/>
    </row>
    <row r="5034" spans="2:24" x14ac:dyDescent="0.35">
      <c r="B5034" s="146"/>
      <c r="C5034" s="31"/>
      <c r="D5034" s="31"/>
      <c r="E5034" s="44"/>
      <c r="F5034" s="43"/>
      <c r="G5034" s="84"/>
      <c r="H5034" s="31"/>
      <c r="I5034" s="31"/>
      <c r="J5034" s="84"/>
      <c r="K5034" s="31"/>
      <c r="L5034" s="31"/>
      <c r="M5034" s="169"/>
      <c r="N5034" s="148"/>
      <c r="O5034" s="106"/>
      <c r="P5034" s="43"/>
      <c r="Q5034" s="31"/>
      <c r="R5034" s="84"/>
      <c r="S5034" s="31"/>
      <c r="T5034" s="31"/>
      <c r="U5034" s="169"/>
      <c r="V5034" s="150"/>
      <c r="W5034" s="141" t="str" cm="1">
        <f t="array" ref="W5034">IF(SUM(LEN(B5034:V5034))=0,"",IF(OR(OR(ISBLANK(F5034),SUM(LEN(C5034),LEN(D5034))=0),AND(NOT(E5034="Unknown"),ISBLANK(J5034)),AND(NOT(O5034="Unknown"),ISBLANK(R5034))),"Missing Information", INDEX(Table15[Entire Service Line Classification], MATCH(SUMIFS(Table15[Unique ID],Table15[System-Owned Portion],E5034,Table15[If Material Anything Other than "Lead" in Column E,Was Material Ever Previously Lead?],G5034,Table15[Customer-Owned Portion],O5034),Table15[Unique ID],0),0)))</f>
        <v/>
      </c>
      <c r="X5034"/>
    </row>
    <row r="5035" spans="2:24" x14ac:dyDescent="0.35">
      <c r="B5035" s="146"/>
      <c r="C5035" s="31"/>
      <c r="D5035" s="31"/>
      <c r="E5035" s="44"/>
      <c r="F5035" s="43"/>
      <c r="G5035" s="84"/>
      <c r="H5035" s="31"/>
      <c r="I5035" s="31"/>
      <c r="J5035" s="84"/>
      <c r="K5035" s="31"/>
      <c r="L5035" s="31"/>
      <c r="M5035" s="169"/>
      <c r="N5035" s="148"/>
      <c r="O5035" s="106"/>
      <c r="P5035" s="43"/>
      <c r="Q5035" s="31"/>
      <c r="R5035" s="84"/>
      <c r="S5035" s="31"/>
      <c r="T5035" s="31"/>
      <c r="U5035" s="169"/>
      <c r="V5035" s="150"/>
      <c r="W5035" s="141" t="str" cm="1">
        <f t="array" ref="W5035">IF(SUM(LEN(B5035:V5035))=0,"",IF(OR(OR(ISBLANK(F5035),SUM(LEN(C5035),LEN(D5035))=0),AND(NOT(E5035="Unknown"),ISBLANK(J5035)),AND(NOT(O5035="Unknown"),ISBLANK(R5035))),"Missing Information", INDEX(Table15[Entire Service Line Classification], MATCH(SUMIFS(Table15[Unique ID],Table15[System-Owned Portion],E5035,Table15[If Material Anything Other than "Lead" in Column E,Was Material Ever Previously Lead?],G5035,Table15[Customer-Owned Portion],O5035),Table15[Unique ID],0),0)))</f>
        <v/>
      </c>
      <c r="X5035"/>
    </row>
    <row r="5036" spans="2:24" x14ac:dyDescent="0.35">
      <c r="B5036" s="146"/>
      <c r="C5036" s="31"/>
      <c r="D5036" s="31"/>
      <c r="E5036" s="44"/>
      <c r="F5036" s="43"/>
      <c r="G5036" s="84"/>
      <c r="H5036" s="31"/>
      <c r="I5036" s="31"/>
      <c r="J5036" s="84"/>
      <c r="K5036" s="31"/>
      <c r="L5036" s="31"/>
      <c r="M5036" s="169"/>
      <c r="N5036" s="148"/>
      <c r="O5036" s="106"/>
      <c r="P5036" s="43"/>
      <c r="Q5036" s="31"/>
      <c r="R5036" s="84"/>
      <c r="S5036" s="31"/>
      <c r="T5036" s="31"/>
      <c r="U5036" s="169"/>
      <c r="V5036" s="150"/>
      <c r="W5036" s="141" t="str" cm="1">
        <f t="array" ref="W5036">IF(SUM(LEN(B5036:V5036))=0,"",IF(OR(OR(ISBLANK(F5036),SUM(LEN(C5036),LEN(D5036))=0),AND(NOT(E5036="Unknown"),ISBLANK(J5036)),AND(NOT(O5036="Unknown"),ISBLANK(R5036))),"Missing Information", INDEX(Table15[Entire Service Line Classification], MATCH(SUMIFS(Table15[Unique ID],Table15[System-Owned Portion],E5036,Table15[If Material Anything Other than "Lead" in Column E,Was Material Ever Previously Lead?],G5036,Table15[Customer-Owned Portion],O5036),Table15[Unique ID],0),0)))</f>
        <v/>
      </c>
      <c r="X5036"/>
    </row>
    <row r="5037" spans="2:24" x14ac:dyDescent="0.35">
      <c r="B5037" s="146"/>
      <c r="C5037" s="31"/>
      <c r="D5037" s="31"/>
      <c r="E5037" s="44"/>
      <c r="F5037" s="43"/>
      <c r="G5037" s="84"/>
      <c r="H5037" s="31"/>
      <c r="I5037" s="31"/>
      <c r="J5037" s="84"/>
      <c r="K5037" s="31"/>
      <c r="L5037" s="31"/>
      <c r="M5037" s="169"/>
      <c r="N5037" s="148"/>
      <c r="O5037" s="106"/>
      <c r="P5037" s="43"/>
      <c r="Q5037" s="31"/>
      <c r="R5037" s="84"/>
      <c r="S5037" s="31"/>
      <c r="T5037" s="31"/>
      <c r="U5037" s="169"/>
      <c r="V5037" s="150"/>
      <c r="W5037" s="141" t="str" cm="1">
        <f t="array" ref="W5037">IF(SUM(LEN(B5037:V5037))=0,"",IF(OR(OR(ISBLANK(F5037),SUM(LEN(C5037),LEN(D5037))=0),AND(NOT(E5037="Unknown"),ISBLANK(J5037)),AND(NOT(O5037="Unknown"),ISBLANK(R5037))),"Missing Information", INDEX(Table15[Entire Service Line Classification], MATCH(SUMIFS(Table15[Unique ID],Table15[System-Owned Portion],E5037,Table15[If Material Anything Other than "Lead" in Column E,Was Material Ever Previously Lead?],G5037,Table15[Customer-Owned Portion],O5037),Table15[Unique ID],0),0)))</f>
        <v/>
      </c>
      <c r="X5037"/>
    </row>
    <row r="5038" spans="2:24" x14ac:dyDescent="0.35">
      <c r="B5038" s="146"/>
      <c r="C5038" s="31"/>
      <c r="D5038" s="31"/>
      <c r="E5038" s="44"/>
      <c r="F5038" s="43"/>
      <c r="G5038" s="84"/>
      <c r="H5038" s="31"/>
      <c r="I5038" s="31"/>
      <c r="J5038" s="84"/>
      <c r="K5038" s="31"/>
      <c r="L5038" s="31"/>
      <c r="M5038" s="169"/>
      <c r="N5038" s="148"/>
      <c r="O5038" s="106"/>
      <c r="P5038" s="43"/>
      <c r="Q5038" s="31"/>
      <c r="R5038" s="84"/>
      <c r="S5038" s="31"/>
      <c r="T5038" s="31"/>
      <c r="U5038" s="169"/>
      <c r="V5038" s="150"/>
      <c r="W5038" s="141" t="str" cm="1">
        <f t="array" ref="W5038">IF(SUM(LEN(B5038:V5038))=0,"",IF(OR(OR(ISBLANK(F5038),SUM(LEN(C5038),LEN(D5038))=0),AND(NOT(E5038="Unknown"),ISBLANK(J5038)),AND(NOT(O5038="Unknown"),ISBLANK(R5038))),"Missing Information", INDEX(Table15[Entire Service Line Classification], MATCH(SUMIFS(Table15[Unique ID],Table15[System-Owned Portion],E5038,Table15[If Material Anything Other than "Lead" in Column E,Was Material Ever Previously Lead?],G5038,Table15[Customer-Owned Portion],O5038),Table15[Unique ID],0),0)))</f>
        <v/>
      </c>
      <c r="X5038"/>
    </row>
    <row r="5039" spans="2:24" x14ac:dyDescent="0.35">
      <c r="B5039" s="146"/>
      <c r="C5039" s="31"/>
      <c r="D5039" s="31"/>
      <c r="E5039" s="44"/>
      <c r="F5039" s="43"/>
      <c r="G5039" s="84"/>
      <c r="H5039" s="31"/>
      <c r="I5039" s="31"/>
      <c r="J5039" s="84"/>
      <c r="K5039" s="31"/>
      <c r="L5039" s="31"/>
      <c r="M5039" s="169"/>
      <c r="N5039" s="148"/>
      <c r="O5039" s="106"/>
      <c r="P5039" s="43"/>
      <c r="Q5039" s="31"/>
      <c r="R5039" s="84"/>
      <c r="S5039" s="31"/>
      <c r="T5039" s="31"/>
      <c r="U5039" s="169"/>
      <c r="V5039" s="150"/>
      <c r="W5039" s="141" t="str" cm="1">
        <f t="array" ref="W5039">IF(SUM(LEN(B5039:V5039))=0,"",IF(OR(OR(ISBLANK(F5039),SUM(LEN(C5039),LEN(D5039))=0),AND(NOT(E5039="Unknown"),ISBLANK(J5039)),AND(NOT(O5039="Unknown"),ISBLANK(R5039))),"Missing Information", INDEX(Table15[Entire Service Line Classification], MATCH(SUMIFS(Table15[Unique ID],Table15[System-Owned Portion],E5039,Table15[If Material Anything Other than "Lead" in Column E,Was Material Ever Previously Lead?],G5039,Table15[Customer-Owned Portion],O5039),Table15[Unique ID],0),0)))</f>
        <v/>
      </c>
      <c r="X5039"/>
    </row>
    <row r="5040" spans="2:24" x14ac:dyDescent="0.35">
      <c r="B5040" s="146"/>
      <c r="C5040" s="31"/>
      <c r="D5040" s="31"/>
      <c r="E5040" s="44"/>
      <c r="F5040" s="43"/>
      <c r="G5040" s="84"/>
      <c r="H5040" s="31"/>
      <c r="I5040" s="31"/>
      <c r="J5040" s="84"/>
      <c r="K5040" s="31"/>
      <c r="L5040" s="31"/>
      <c r="M5040" s="169"/>
      <c r="N5040" s="148"/>
      <c r="O5040" s="106"/>
      <c r="P5040" s="43"/>
      <c r="Q5040" s="31"/>
      <c r="R5040" s="84"/>
      <c r="S5040" s="31"/>
      <c r="T5040" s="31"/>
      <c r="U5040" s="169"/>
      <c r="V5040" s="150"/>
      <c r="W5040" s="141" t="str" cm="1">
        <f t="array" ref="W5040">IF(SUM(LEN(B5040:V5040))=0,"",IF(OR(OR(ISBLANK(F5040),SUM(LEN(C5040),LEN(D5040))=0),AND(NOT(E5040="Unknown"),ISBLANK(J5040)),AND(NOT(O5040="Unknown"),ISBLANK(R5040))),"Missing Information", INDEX(Table15[Entire Service Line Classification], MATCH(SUMIFS(Table15[Unique ID],Table15[System-Owned Portion],E5040,Table15[If Material Anything Other than "Lead" in Column E,Was Material Ever Previously Lead?],G5040,Table15[Customer-Owned Portion],O5040),Table15[Unique ID],0),0)))</f>
        <v/>
      </c>
      <c r="X5040"/>
    </row>
    <row r="5041" spans="2:24" x14ac:dyDescent="0.35">
      <c r="B5041" s="146"/>
      <c r="C5041" s="31"/>
      <c r="D5041" s="31"/>
      <c r="E5041" s="44"/>
      <c r="F5041" s="43"/>
      <c r="G5041" s="84"/>
      <c r="H5041" s="31"/>
      <c r="I5041" s="31"/>
      <c r="J5041" s="84"/>
      <c r="K5041" s="31"/>
      <c r="L5041" s="31"/>
      <c r="M5041" s="169"/>
      <c r="N5041" s="148"/>
      <c r="O5041" s="106"/>
      <c r="P5041" s="43"/>
      <c r="Q5041" s="31"/>
      <c r="R5041" s="84"/>
      <c r="S5041" s="31"/>
      <c r="T5041" s="31"/>
      <c r="U5041" s="169"/>
      <c r="V5041" s="150"/>
      <c r="W5041" s="141" t="str" cm="1">
        <f t="array" ref="W5041">IF(SUM(LEN(B5041:V5041))=0,"",IF(OR(OR(ISBLANK(F5041),SUM(LEN(C5041),LEN(D5041))=0),AND(NOT(E5041="Unknown"),ISBLANK(J5041)),AND(NOT(O5041="Unknown"),ISBLANK(R5041))),"Missing Information", INDEX(Table15[Entire Service Line Classification], MATCH(SUMIFS(Table15[Unique ID],Table15[System-Owned Portion],E5041,Table15[If Material Anything Other than "Lead" in Column E,Was Material Ever Previously Lead?],G5041,Table15[Customer-Owned Portion],O5041),Table15[Unique ID],0),0)))</f>
        <v/>
      </c>
      <c r="X5041"/>
    </row>
    <row r="5042" spans="2:24" x14ac:dyDescent="0.35">
      <c r="B5042" s="146"/>
      <c r="C5042" s="31"/>
      <c r="D5042" s="31"/>
      <c r="E5042" s="44"/>
      <c r="F5042" s="43"/>
      <c r="G5042" s="84"/>
      <c r="H5042" s="31"/>
      <c r="I5042" s="31"/>
      <c r="J5042" s="84"/>
      <c r="K5042" s="31"/>
      <c r="L5042" s="31"/>
      <c r="M5042" s="169"/>
      <c r="N5042" s="148"/>
      <c r="O5042" s="106"/>
      <c r="P5042" s="43"/>
      <c r="Q5042" s="31"/>
      <c r="R5042" s="84"/>
      <c r="S5042" s="31"/>
      <c r="T5042" s="31"/>
      <c r="U5042" s="169"/>
      <c r="V5042" s="150"/>
      <c r="W5042" s="141" t="str" cm="1">
        <f t="array" ref="W5042">IF(SUM(LEN(B5042:V5042))=0,"",IF(OR(OR(ISBLANK(F5042),SUM(LEN(C5042),LEN(D5042))=0),AND(NOT(E5042="Unknown"),ISBLANK(J5042)),AND(NOT(O5042="Unknown"),ISBLANK(R5042))),"Missing Information", INDEX(Table15[Entire Service Line Classification], MATCH(SUMIFS(Table15[Unique ID],Table15[System-Owned Portion],E5042,Table15[If Material Anything Other than "Lead" in Column E,Was Material Ever Previously Lead?],G5042,Table15[Customer-Owned Portion],O5042),Table15[Unique ID],0),0)))</f>
        <v/>
      </c>
      <c r="X5042"/>
    </row>
    <row r="5043" spans="2:24" x14ac:dyDescent="0.35">
      <c r="B5043" s="146"/>
      <c r="C5043" s="31"/>
      <c r="D5043" s="31"/>
      <c r="E5043" s="44"/>
      <c r="F5043" s="43"/>
      <c r="G5043" s="84"/>
      <c r="H5043" s="31"/>
      <c r="I5043" s="31"/>
      <c r="J5043" s="84"/>
      <c r="K5043" s="31"/>
      <c r="L5043" s="31"/>
      <c r="M5043" s="169"/>
      <c r="N5043" s="148"/>
      <c r="O5043" s="106"/>
      <c r="P5043" s="43"/>
      <c r="Q5043" s="31"/>
      <c r="R5043" s="84"/>
      <c r="S5043" s="31"/>
      <c r="T5043" s="31"/>
      <c r="U5043" s="169"/>
      <c r="V5043" s="150"/>
      <c r="W5043" s="141" t="str" cm="1">
        <f t="array" ref="W5043">IF(SUM(LEN(B5043:V5043))=0,"",IF(OR(OR(ISBLANK(F5043),SUM(LEN(C5043),LEN(D5043))=0),AND(NOT(E5043="Unknown"),ISBLANK(J5043)),AND(NOT(O5043="Unknown"),ISBLANK(R5043))),"Missing Information", INDEX(Table15[Entire Service Line Classification], MATCH(SUMIFS(Table15[Unique ID],Table15[System-Owned Portion],E5043,Table15[If Material Anything Other than "Lead" in Column E,Was Material Ever Previously Lead?],G5043,Table15[Customer-Owned Portion],O5043),Table15[Unique ID],0),0)))</f>
        <v/>
      </c>
      <c r="X5043"/>
    </row>
    <row r="5044" spans="2:24" x14ac:dyDescent="0.35">
      <c r="B5044" s="146"/>
      <c r="C5044" s="31"/>
      <c r="D5044" s="31"/>
      <c r="E5044" s="44"/>
      <c r="F5044" s="43"/>
      <c r="G5044" s="84"/>
      <c r="H5044" s="31"/>
      <c r="I5044" s="31"/>
      <c r="J5044" s="84"/>
      <c r="K5044" s="31"/>
      <c r="L5044" s="31"/>
      <c r="M5044" s="169"/>
      <c r="N5044" s="148"/>
      <c r="O5044" s="106"/>
      <c r="P5044" s="43"/>
      <c r="Q5044" s="31"/>
      <c r="R5044" s="84"/>
      <c r="S5044" s="31"/>
      <c r="T5044" s="31"/>
      <c r="U5044" s="169"/>
      <c r="V5044" s="150"/>
      <c r="W5044" s="141" t="str" cm="1">
        <f t="array" ref="W5044">IF(SUM(LEN(B5044:V5044))=0,"",IF(OR(OR(ISBLANK(F5044),SUM(LEN(C5044),LEN(D5044))=0),AND(NOT(E5044="Unknown"),ISBLANK(J5044)),AND(NOT(O5044="Unknown"),ISBLANK(R5044))),"Missing Information", INDEX(Table15[Entire Service Line Classification], MATCH(SUMIFS(Table15[Unique ID],Table15[System-Owned Portion],E5044,Table15[If Material Anything Other than "Lead" in Column E,Was Material Ever Previously Lead?],G5044,Table15[Customer-Owned Portion],O5044),Table15[Unique ID],0),0)))</f>
        <v/>
      </c>
      <c r="X5044"/>
    </row>
    <row r="5045" spans="2:24" x14ac:dyDescent="0.35">
      <c r="B5045" s="146"/>
      <c r="C5045" s="31"/>
      <c r="D5045" s="31"/>
      <c r="E5045" s="44"/>
      <c r="F5045" s="43"/>
      <c r="G5045" s="84"/>
      <c r="H5045" s="31"/>
      <c r="I5045" s="31"/>
      <c r="J5045" s="84"/>
      <c r="K5045" s="31"/>
      <c r="L5045" s="31"/>
      <c r="M5045" s="169"/>
      <c r="N5045" s="148"/>
      <c r="O5045" s="106"/>
      <c r="P5045" s="43"/>
      <c r="Q5045" s="31"/>
      <c r="R5045" s="84"/>
      <c r="S5045" s="31"/>
      <c r="T5045" s="31"/>
      <c r="U5045" s="169"/>
      <c r="V5045" s="150"/>
      <c r="W5045" s="141" t="str" cm="1">
        <f t="array" ref="W5045">IF(SUM(LEN(B5045:V5045))=0,"",IF(OR(OR(ISBLANK(F5045),SUM(LEN(C5045),LEN(D5045))=0),AND(NOT(E5045="Unknown"),ISBLANK(J5045)),AND(NOT(O5045="Unknown"),ISBLANK(R5045))),"Missing Information", INDEX(Table15[Entire Service Line Classification], MATCH(SUMIFS(Table15[Unique ID],Table15[System-Owned Portion],E5045,Table15[If Material Anything Other than "Lead" in Column E,Was Material Ever Previously Lead?],G5045,Table15[Customer-Owned Portion],O5045),Table15[Unique ID],0),0)))</f>
        <v/>
      </c>
      <c r="X5045"/>
    </row>
    <row r="5046" spans="2:24" x14ac:dyDescent="0.35">
      <c r="B5046" s="146"/>
      <c r="C5046" s="31"/>
      <c r="D5046" s="31"/>
      <c r="E5046" s="44"/>
      <c r="F5046" s="43"/>
      <c r="G5046" s="84"/>
      <c r="H5046" s="31"/>
      <c r="I5046" s="31"/>
      <c r="J5046" s="84"/>
      <c r="K5046" s="31"/>
      <c r="L5046" s="31"/>
      <c r="M5046" s="169"/>
      <c r="N5046" s="148"/>
      <c r="O5046" s="106"/>
      <c r="P5046" s="43"/>
      <c r="Q5046" s="31"/>
      <c r="R5046" s="84"/>
      <c r="S5046" s="31"/>
      <c r="T5046" s="31"/>
      <c r="U5046" s="169"/>
      <c r="V5046" s="150"/>
      <c r="W5046" s="141" t="str" cm="1">
        <f t="array" ref="W5046">IF(SUM(LEN(B5046:V5046))=0,"",IF(OR(OR(ISBLANK(F5046),SUM(LEN(C5046),LEN(D5046))=0),AND(NOT(E5046="Unknown"),ISBLANK(J5046)),AND(NOT(O5046="Unknown"),ISBLANK(R5046))),"Missing Information", INDEX(Table15[Entire Service Line Classification], MATCH(SUMIFS(Table15[Unique ID],Table15[System-Owned Portion],E5046,Table15[If Material Anything Other than "Lead" in Column E,Was Material Ever Previously Lead?],G5046,Table15[Customer-Owned Portion],O5046),Table15[Unique ID],0),0)))</f>
        <v/>
      </c>
      <c r="X5046"/>
    </row>
    <row r="5047" spans="2:24" x14ac:dyDescent="0.35">
      <c r="B5047" s="146"/>
      <c r="C5047" s="31"/>
      <c r="D5047" s="31"/>
      <c r="E5047" s="44"/>
      <c r="F5047" s="43"/>
      <c r="G5047" s="84"/>
      <c r="H5047" s="31"/>
      <c r="I5047" s="31"/>
      <c r="J5047" s="84"/>
      <c r="K5047" s="31"/>
      <c r="L5047" s="31"/>
      <c r="M5047" s="169"/>
      <c r="N5047" s="148"/>
      <c r="O5047" s="106"/>
      <c r="P5047" s="43"/>
      <c r="Q5047" s="31"/>
      <c r="R5047" s="84"/>
      <c r="S5047" s="31"/>
      <c r="T5047" s="31"/>
      <c r="U5047" s="169"/>
      <c r="V5047" s="150"/>
      <c r="W5047" s="141" t="str" cm="1">
        <f t="array" ref="W5047">IF(SUM(LEN(B5047:V5047))=0,"",IF(OR(OR(ISBLANK(F5047),SUM(LEN(C5047),LEN(D5047))=0),AND(NOT(E5047="Unknown"),ISBLANK(J5047)),AND(NOT(O5047="Unknown"),ISBLANK(R5047))),"Missing Information", INDEX(Table15[Entire Service Line Classification], MATCH(SUMIFS(Table15[Unique ID],Table15[System-Owned Portion],E5047,Table15[If Material Anything Other than "Lead" in Column E,Was Material Ever Previously Lead?],G5047,Table15[Customer-Owned Portion],O5047),Table15[Unique ID],0),0)))</f>
        <v/>
      </c>
      <c r="X5047"/>
    </row>
    <row r="5048" spans="2:24" x14ac:dyDescent="0.35">
      <c r="B5048" s="146"/>
      <c r="C5048" s="31"/>
      <c r="D5048" s="31"/>
      <c r="E5048" s="44"/>
      <c r="F5048" s="43"/>
      <c r="G5048" s="84"/>
      <c r="H5048" s="31"/>
      <c r="I5048" s="31"/>
      <c r="J5048" s="84"/>
      <c r="K5048" s="31"/>
      <c r="L5048" s="31"/>
      <c r="M5048" s="169"/>
      <c r="N5048" s="148"/>
      <c r="O5048" s="106"/>
      <c r="P5048" s="43"/>
      <c r="Q5048" s="31"/>
      <c r="R5048" s="84"/>
      <c r="S5048" s="31"/>
      <c r="T5048" s="31"/>
      <c r="U5048" s="169"/>
      <c r="V5048" s="150"/>
      <c r="W5048" s="141" t="str" cm="1">
        <f t="array" ref="W5048">IF(SUM(LEN(B5048:V5048))=0,"",IF(OR(OR(ISBLANK(F5048),SUM(LEN(C5048),LEN(D5048))=0),AND(NOT(E5048="Unknown"),ISBLANK(J5048)),AND(NOT(O5048="Unknown"),ISBLANK(R5048))),"Missing Information", INDEX(Table15[Entire Service Line Classification], MATCH(SUMIFS(Table15[Unique ID],Table15[System-Owned Portion],E5048,Table15[If Material Anything Other than "Lead" in Column E,Was Material Ever Previously Lead?],G5048,Table15[Customer-Owned Portion],O5048),Table15[Unique ID],0),0)))</f>
        <v/>
      </c>
      <c r="X5048"/>
    </row>
    <row r="5049" spans="2:24" x14ac:dyDescent="0.35">
      <c r="B5049" s="146"/>
      <c r="C5049" s="31"/>
      <c r="D5049" s="31"/>
      <c r="E5049" s="44"/>
      <c r="F5049" s="43"/>
      <c r="G5049" s="84"/>
      <c r="H5049" s="31"/>
      <c r="I5049" s="31"/>
      <c r="J5049" s="84"/>
      <c r="K5049" s="31"/>
      <c r="L5049" s="31"/>
      <c r="M5049" s="169"/>
      <c r="N5049" s="148"/>
      <c r="O5049" s="106"/>
      <c r="P5049" s="43"/>
      <c r="Q5049" s="31"/>
      <c r="R5049" s="84"/>
      <c r="S5049" s="31"/>
      <c r="T5049" s="31"/>
      <c r="U5049" s="169"/>
      <c r="V5049" s="150"/>
      <c r="W5049" s="141" t="str" cm="1">
        <f t="array" ref="W5049">IF(SUM(LEN(B5049:V5049))=0,"",IF(OR(OR(ISBLANK(F5049),SUM(LEN(C5049),LEN(D5049))=0),AND(NOT(E5049="Unknown"),ISBLANK(J5049)),AND(NOT(O5049="Unknown"),ISBLANK(R5049))),"Missing Information", INDEX(Table15[Entire Service Line Classification], MATCH(SUMIFS(Table15[Unique ID],Table15[System-Owned Portion],E5049,Table15[If Material Anything Other than "Lead" in Column E,Was Material Ever Previously Lead?],G5049,Table15[Customer-Owned Portion],O5049),Table15[Unique ID],0),0)))</f>
        <v/>
      </c>
      <c r="X5049"/>
    </row>
    <row r="5050" spans="2:24" x14ac:dyDescent="0.35">
      <c r="B5050" s="146"/>
      <c r="C5050" s="31"/>
      <c r="D5050" s="31"/>
      <c r="E5050" s="44"/>
      <c r="F5050" s="43"/>
      <c r="G5050" s="84"/>
      <c r="H5050" s="31"/>
      <c r="I5050" s="31"/>
      <c r="J5050" s="84"/>
      <c r="K5050" s="31"/>
      <c r="L5050" s="31"/>
      <c r="M5050" s="169"/>
      <c r="N5050" s="148"/>
      <c r="O5050" s="106"/>
      <c r="P5050" s="43"/>
      <c r="Q5050" s="31"/>
      <c r="R5050" s="84"/>
      <c r="S5050" s="31"/>
      <c r="T5050" s="31"/>
      <c r="U5050" s="169"/>
      <c r="V5050" s="150"/>
      <c r="W5050" s="141" t="str" cm="1">
        <f t="array" ref="W5050">IF(SUM(LEN(B5050:V5050))=0,"",IF(OR(OR(ISBLANK(F5050),SUM(LEN(C5050),LEN(D5050))=0),AND(NOT(E5050="Unknown"),ISBLANK(J5050)),AND(NOT(O5050="Unknown"),ISBLANK(R5050))),"Missing Information", INDEX(Table15[Entire Service Line Classification], MATCH(SUMIFS(Table15[Unique ID],Table15[System-Owned Portion],E5050,Table15[If Material Anything Other than "Lead" in Column E,Was Material Ever Previously Lead?],G5050,Table15[Customer-Owned Portion],O5050),Table15[Unique ID],0),0)))</f>
        <v/>
      </c>
      <c r="X5050"/>
    </row>
    <row r="5051" spans="2:24" x14ac:dyDescent="0.35">
      <c r="B5051" s="146"/>
      <c r="C5051" s="31"/>
      <c r="D5051" s="31"/>
      <c r="E5051" s="44"/>
      <c r="F5051" s="43"/>
      <c r="G5051" s="84"/>
      <c r="H5051" s="31"/>
      <c r="I5051" s="31"/>
      <c r="J5051" s="84"/>
      <c r="K5051" s="31"/>
      <c r="L5051" s="31"/>
      <c r="M5051" s="169"/>
      <c r="N5051" s="148"/>
      <c r="O5051" s="106"/>
      <c r="P5051" s="43"/>
      <c r="Q5051" s="31"/>
      <c r="R5051" s="84"/>
      <c r="S5051" s="31"/>
      <c r="T5051" s="31"/>
      <c r="U5051" s="169"/>
      <c r="V5051" s="150"/>
      <c r="W5051" s="141" t="str" cm="1">
        <f t="array" ref="W5051">IF(SUM(LEN(B5051:V5051))=0,"",IF(OR(OR(ISBLANK(F5051),SUM(LEN(C5051),LEN(D5051))=0),AND(NOT(E5051="Unknown"),ISBLANK(J5051)),AND(NOT(O5051="Unknown"),ISBLANK(R5051))),"Missing Information", INDEX(Table15[Entire Service Line Classification], MATCH(SUMIFS(Table15[Unique ID],Table15[System-Owned Portion],E5051,Table15[If Material Anything Other than "Lead" in Column E,Was Material Ever Previously Lead?],G5051,Table15[Customer-Owned Portion],O5051),Table15[Unique ID],0),0)))</f>
        <v/>
      </c>
      <c r="X5051"/>
    </row>
    <row r="5052" spans="2:24" x14ac:dyDescent="0.35">
      <c r="B5052" s="146"/>
      <c r="C5052" s="31"/>
      <c r="D5052" s="31"/>
      <c r="E5052" s="44"/>
      <c r="F5052" s="43"/>
      <c r="G5052" s="84"/>
      <c r="H5052" s="31"/>
      <c r="I5052" s="31"/>
      <c r="J5052" s="84"/>
      <c r="K5052" s="31"/>
      <c r="L5052" s="31"/>
      <c r="M5052" s="169"/>
      <c r="N5052" s="148"/>
      <c r="O5052" s="106"/>
      <c r="P5052" s="43"/>
      <c r="Q5052" s="31"/>
      <c r="R5052" s="84"/>
      <c r="S5052" s="31"/>
      <c r="T5052" s="31"/>
      <c r="U5052" s="169"/>
      <c r="V5052" s="150"/>
      <c r="W5052" s="141" t="str" cm="1">
        <f t="array" ref="W5052">IF(SUM(LEN(B5052:V5052))=0,"",IF(OR(OR(ISBLANK(F5052),SUM(LEN(C5052),LEN(D5052))=0),AND(NOT(E5052="Unknown"),ISBLANK(J5052)),AND(NOT(O5052="Unknown"),ISBLANK(R5052))),"Missing Information", INDEX(Table15[Entire Service Line Classification], MATCH(SUMIFS(Table15[Unique ID],Table15[System-Owned Portion],E5052,Table15[If Material Anything Other than "Lead" in Column E,Was Material Ever Previously Lead?],G5052,Table15[Customer-Owned Portion],O5052),Table15[Unique ID],0),0)))</f>
        <v/>
      </c>
      <c r="X5052"/>
    </row>
    <row r="5053" spans="2:24" x14ac:dyDescent="0.35">
      <c r="B5053" s="146"/>
      <c r="C5053" s="31"/>
      <c r="D5053" s="31"/>
      <c r="E5053" s="44"/>
      <c r="F5053" s="43"/>
      <c r="G5053" s="84"/>
      <c r="H5053" s="31"/>
      <c r="I5053" s="31"/>
      <c r="J5053" s="84"/>
      <c r="K5053" s="31"/>
      <c r="L5053" s="31"/>
      <c r="M5053" s="169"/>
      <c r="N5053" s="148"/>
      <c r="O5053" s="106"/>
      <c r="P5053" s="43"/>
      <c r="Q5053" s="31"/>
      <c r="R5053" s="84"/>
      <c r="S5053" s="31"/>
      <c r="T5053" s="31"/>
      <c r="U5053" s="169"/>
      <c r="V5053" s="150"/>
      <c r="W5053" s="141" t="str" cm="1">
        <f t="array" ref="W5053">IF(SUM(LEN(B5053:V5053))=0,"",IF(OR(OR(ISBLANK(F5053),SUM(LEN(C5053),LEN(D5053))=0),AND(NOT(E5053="Unknown"),ISBLANK(J5053)),AND(NOT(O5053="Unknown"),ISBLANK(R5053))),"Missing Information", INDEX(Table15[Entire Service Line Classification], MATCH(SUMIFS(Table15[Unique ID],Table15[System-Owned Portion],E5053,Table15[If Material Anything Other than "Lead" in Column E,Was Material Ever Previously Lead?],G5053,Table15[Customer-Owned Portion],O5053),Table15[Unique ID],0),0)))</f>
        <v/>
      </c>
      <c r="X5053"/>
    </row>
    <row r="5054" spans="2:24" x14ac:dyDescent="0.35">
      <c r="B5054" s="146"/>
      <c r="C5054" s="31"/>
      <c r="D5054" s="31"/>
      <c r="E5054" s="44"/>
      <c r="F5054" s="43"/>
      <c r="G5054" s="84"/>
      <c r="H5054" s="31"/>
      <c r="I5054" s="31"/>
      <c r="J5054" s="84"/>
      <c r="K5054" s="31"/>
      <c r="L5054" s="31"/>
      <c r="M5054" s="169"/>
      <c r="N5054" s="148"/>
      <c r="O5054" s="106"/>
      <c r="P5054" s="43"/>
      <c r="Q5054" s="31"/>
      <c r="R5054" s="84"/>
      <c r="S5054" s="31"/>
      <c r="T5054" s="31"/>
      <c r="U5054" s="169"/>
      <c r="V5054" s="150"/>
      <c r="W5054" s="141" t="str" cm="1">
        <f t="array" ref="W5054">IF(SUM(LEN(B5054:V5054))=0,"",IF(OR(OR(ISBLANK(F5054),SUM(LEN(C5054),LEN(D5054))=0),AND(NOT(E5054="Unknown"),ISBLANK(J5054)),AND(NOT(O5054="Unknown"),ISBLANK(R5054))),"Missing Information", INDEX(Table15[Entire Service Line Classification], MATCH(SUMIFS(Table15[Unique ID],Table15[System-Owned Portion],E5054,Table15[If Material Anything Other than "Lead" in Column E,Was Material Ever Previously Lead?],G5054,Table15[Customer-Owned Portion],O5054),Table15[Unique ID],0),0)))</f>
        <v/>
      </c>
      <c r="X5054"/>
    </row>
    <row r="5055" spans="2:24" x14ac:dyDescent="0.35">
      <c r="B5055" s="146"/>
      <c r="C5055" s="31"/>
      <c r="D5055" s="31"/>
      <c r="E5055" s="44"/>
      <c r="F5055" s="43"/>
      <c r="G5055" s="84"/>
      <c r="H5055" s="31"/>
      <c r="I5055" s="31"/>
      <c r="J5055" s="84"/>
      <c r="K5055" s="31"/>
      <c r="L5055" s="31"/>
      <c r="M5055" s="169"/>
      <c r="N5055" s="148"/>
      <c r="O5055" s="106"/>
      <c r="P5055" s="43"/>
      <c r="Q5055" s="31"/>
      <c r="R5055" s="84"/>
      <c r="S5055" s="31"/>
      <c r="T5055" s="31"/>
      <c r="U5055" s="169"/>
      <c r="V5055" s="150"/>
      <c r="W5055" s="141" t="str" cm="1">
        <f t="array" ref="W5055">IF(SUM(LEN(B5055:V5055))=0,"",IF(OR(OR(ISBLANK(F5055),SUM(LEN(C5055),LEN(D5055))=0),AND(NOT(E5055="Unknown"),ISBLANK(J5055)),AND(NOT(O5055="Unknown"),ISBLANK(R5055))),"Missing Information", INDEX(Table15[Entire Service Line Classification], MATCH(SUMIFS(Table15[Unique ID],Table15[System-Owned Portion],E5055,Table15[If Material Anything Other than "Lead" in Column E,Was Material Ever Previously Lead?],G5055,Table15[Customer-Owned Portion],O5055),Table15[Unique ID],0),0)))</f>
        <v/>
      </c>
      <c r="X5055"/>
    </row>
    <row r="5056" spans="2:24" x14ac:dyDescent="0.35">
      <c r="B5056" s="146"/>
      <c r="C5056" s="31"/>
      <c r="D5056" s="31"/>
      <c r="E5056" s="44"/>
      <c r="F5056" s="43"/>
      <c r="G5056" s="84"/>
      <c r="H5056" s="31"/>
      <c r="I5056" s="31"/>
      <c r="J5056" s="84"/>
      <c r="K5056" s="31"/>
      <c r="L5056" s="31"/>
      <c r="M5056" s="169"/>
      <c r="N5056" s="148"/>
      <c r="O5056" s="106"/>
      <c r="P5056" s="43"/>
      <c r="Q5056" s="31"/>
      <c r="R5056" s="84"/>
      <c r="S5056" s="31"/>
      <c r="T5056" s="31"/>
      <c r="U5056" s="169"/>
      <c r="V5056" s="150"/>
      <c r="W5056" s="141" t="str" cm="1">
        <f t="array" ref="W5056">IF(SUM(LEN(B5056:V5056))=0,"",IF(OR(OR(ISBLANK(F5056),SUM(LEN(C5056),LEN(D5056))=0),AND(NOT(E5056="Unknown"),ISBLANK(J5056)),AND(NOT(O5056="Unknown"),ISBLANK(R5056))),"Missing Information", INDEX(Table15[Entire Service Line Classification], MATCH(SUMIFS(Table15[Unique ID],Table15[System-Owned Portion],E5056,Table15[If Material Anything Other than "Lead" in Column E,Was Material Ever Previously Lead?],G5056,Table15[Customer-Owned Portion],O5056),Table15[Unique ID],0),0)))</f>
        <v/>
      </c>
      <c r="X5056"/>
    </row>
    <row r="5057" spans="2:24" x14ac:dyDescent="0.35">
      <c r="B5057" s="146"/>
      <c r="C5057" s="31"/>
      <c r="D5057" s="31"/>
      <c r="E5057" s="44"/>
      <c r="F5057" s="43"/>
      <c r="G5057" s="84"/>
      <c r="H5057" s="31"/>
      <c r="I5057" s="31"/>
      <c r="J5057" s="84"/>
      <c r="K5057" s="31"/>
      <c r="L5057" s="31"/>
      <c r="M5057" s="169"/>
      <c r="N5057" s="148"/>
      <c r="O5057" s="106"/>
      <c r="P5057" s="43"/>
      <c r="Q5057" s="31"/>
      <c r="R5057" s="84"/>
      <c r="S5057" s="31"/>
      <c r="T5057" s="31"/>
      <c r="U5057" s="169"/>
      <c r="V5057" s="150"/>
      <c r="W5057" s="141" t="str" cm="1">
        <f t="array" ref="W5057">IF(SUM(LEN(B5057:V5057))=0,"",IF(OR(OR(ISBLANK(F5057),SUM(LEN(C5057),LEN(D5057))=0),AND(NOT(E5057="Unknown"),ISBLANK(J5057)),AND(NOT(O5057="Unknown"),ISBLANK(R5057))),"Missing Information", INDEX(Table15[Entire Service Line Classification], MATCH(SUMIFS(Table15[Unique ID],Table15[System-Owned Portion],E5057,Table15[If Material Anything Other than "Lead" in Column E,Was Material Ever Previously Lead?],G5057,Table15[Customer-Owned Portion],O5057),Table15[Unique ID],0),0)))</f>
        <v/>
      </c>
      <c r="X5057"/>
    </row>
    <row r="5058" spans="2:24" x14ac:dyDescent="0.35">
      <c r="B5058" s="146"/>
      <c r="C5058" s="31"/>
      <c r="D5058" s="31"/>
      <c r="E5058" s="44"/>
      <c r="F5058" s="43"/>
      <c r="G5058" s="84"/>
      <c r="H5058" s="31"/>
      <c r="I5058" s="31"/>
      <c r="J5058" s="84"/>
      <c r="K5058" s="31"/>
      <c r="L5058" s="31"/>
      <c r="M5058" s="169"/>
      <c r="N5058" s="148"/>
      <c r="O5058" s="106"/>
      <c r="P5058" s="43"/>
      <c r="Q5058" s="31"/>
      <c r="R5058" s="84"/>
      <c r="S5058" s="31"/>
      <c r="T5058" s="31"/>
      <c r="U5058" s="169"/>
      <c r="V5058" s="150"/>
      <c r="W5058" s="141" t="str" cm="1">
        <f t="array" ref="W5058">IF(SUM(LEN(B5058:V5058))=0,"",IF(OR(OR(ISBLANK(F5058),SUM(LEN(C5058),LEN(D5058))=0),AND(NOT(E5058="Unknown"),ISBLANK(J5058)),AND(NOT(O5058="Unknown"),ISBLANK(R5058))),"Missing Information", INDEX(Table15[Entire Service Line Classification], MATCH(SUMIFS(Table15[Unique ID],Table15[System-Owned Portion],E5058,Table15[If Material Anything Other than "Lead" in Column E,Was Material Ever Previously Lead?],G5058,Table15[Customer-Owned Portion],O5058),Table15[Unique ID],0),0)))</f>
        <v/>
      </c>
      <c r="X5058"/>
    </row>
    <row r="5059" spans="2:24" x14ac:dyDescent="0.35">
      <c r="B5059" s="146"/>
      <c r="C5059" s="31"/>
      <c r="D5059" s="31"/>
      <c r="E5059" s="44"/>
      <c r="F5059" s="43"/>
      <c r="G5059" s="84"/>
      <c r="H5059" s="31"/>
      <c r="I5059" s="31"/>
      <c r="J5059" s="84"/>
      <c r="K5059" s="31"/>
      <c r="L5059" s="31"/>
      <c r="M5059" s="169"/>
      <c r="N5059" s="148"/>
      <c r="O5059" s="106"/>
      <c r="P5059" s="43"/>
      <c r="Q5059" s="31"/>
      <c r="R5059" s="84"/>
      <c r="S5059" s="31"/>
      <c r="T5059" s="31"/>
      <c r="U5059" s="169"/>
      <c r="V5059" s="150"/>
      <c r="W5059" s="141" t="str" cm="1">
        <f t="array" ref="W5059">IF(SUM(LEN(B5059:V5059))=0,"",IF(OR(OR(ISBLANK(F5059),SUM(LEN(C5059),LEN(D5059))=0),AND(NOT(E5059="Unknown"),ISBLANK(J5059)),AND(NOT(O5059="Unknown"),ISBLANK(R5059))),"Missing Information", INDEX(Table15[Entire Service Line Classification], MATCH(SUMIFS(Table15[Unique ID],Table15[System-Owned Portion],E5059,Table15[If Material Anything Other than "Lead" in Column E,Was Material Ever Previously Lead?],G5059,Table15[Customer-Owned Portion],O5059),Table15[Unique ID],0),0)))</f>
        <v/>
      </c>
      <c r="X5059"/>
    </row>
    <row r="5060" spans="2:24" x14ac:dyDescent="0.35">
      <c r="B5060" s="146"/>
      <c r="C5060" s="31"/>
      <c r="D5060" s="31"/>
      <c r="E5060" s="44"/>
      <c r="F5060" s="43"/>
      <c r="G5060" s="84"/>
      <c r="H5060" s="31"/>
      <c r="I5060" s="31"/>
      <c r="J5060" s="84"/>
      <c r="K5060" s="31"/>
      <c r="L5060" s="31"/>
      <c r="M5060" s="169"/>
      <c r="N5060" s="148"/>
      <c r="O5060" s="106"/>
      <c r="P5060" s="43"/>
      <c r="Q5060" s="31"/>
      <c r="R5060" s="84"/>
      <c r="S5060" s="31"/>
      <c r="T5060" s="31"/>
      <c r="U5060" s="169"/>
      <c r="V5060" s="150"/>
      <c r="W5060" s="141" t="str" cm="1">
        <f t="array" ref="W5060">IF(SUM(LEN(B5060:V5060))=0,"",IF(OR(OR(ISBLANK(F5060),SUM(LEN(C5060),LEN(D5060))=0),AND(NOT(E5060="Unknown"),ISBLANK(J5060)),AND(NOT(O5060="Unknown"),ISBLANK(R5060))),"Missing Information", INDEX(Table15[Entire Service Line Classification], MATCH(SUMIFS(Table15[Unique ID],Table15[System-Owned Portion],E5060,Table15[If Material Anything Other than "Lead" in Column E,Was Material Ever Previously Lead?],G5060,Table15[Customer-Owned Portion],O5060),Table15[Unique ID],0),0)))</f>
        <v/>
      </c>
      <c r="X5060"/>
    </row>
    <row r="5061" spans="2:24" x14ac:dyDescent="0.35">
      <c r="B5061" s="146"/>
      <c r="C5061" s="31"/>
      <c r="D5061" s="31"/>
      <c r="E5061" s="44"/>
      <c r="F5061" s="43"/>
      <c r="G5061" s="84"/>
      <c r="H5061" s="31"/>
      <c r="I5061" s="31"/>
      <c r="J5061" s="84"/>
      <c r="K5061" s="31"/>
      <c r="L5061" s="31"/>
      <c r="M5061" s="169"/>
      <c r="N5061" s="148"/>
      <c r="O5061" s="106"/>
      <c r="P5061" s="43"/>
      <c r="Q5061" s="31"/>
      <c r="R5061" s="84"/>
      <c r="S5061" s="31"/>
      <c r="T5061" s="31"/>
      <c r="U5061" s="169"/>
      <c r="V5061" s="150"/>
      <c r="W5061" s="141" t="str" cm="1">
        <f t="array" ref="W5061">IF(SUM(LEN(B5061:V5061))=0,"",IF(OR(OR(ISBLANK(F5061),SUM(LEN(C5061),LEN(D5061))=0),AND(NOT(E5061="Unknown"),ISBLANK(J5061)),AND(NOT(O5061="Unknown"),ISBLANK(R5061))),"Missing Information", INDEX(Table15[Entire Service Line Classification], MATCH(SUMIFS(Table15[Unique ID],Table15[System-Owned Portion],E5061,Table15[If Material Anything Other than "Lead" in Column E,Was Material Ever Previously Lead?],G5061,Table15[Customer-Owned Portion],O5061),Table15[Unique ID],0),0)))</f>
        <v/>
      </c>
      <c r="X5061"/>
    </row>
    <row r="5062" spans="2:24" x14ac:dyDescent="0.35">
      <c r="B5062" s="146"/>
      <c r="C5062" s="31"/>
      <c r="D5062" s="31"/>
      <c r="E5062" s="44"/>
      <c r="F5062" s="43"/>
      <c r="G5062" s="84"/>
      <c r="H5062" s="31"/>
      <c r="I5062" s="31"/>
      <c r="J5062" s="84"/>
      <c r="K5062" s="31"/>
      <c r="L5062" s="31"/>
      <c r="M5062" s="169"/>
      <c r="N5062" s="148"/>
      <c r="O5062" s="106"/>
      <c r="P5062" s="43"/>
      <c r="Q5062" s="31"/>
      <c r="R5062" s="84"/>
      <c r="S5062" s="31"/>
      <c r="T5062" s="31"/>
      <c r="U5062" s="169"/>
      <c r="V5062" s="150"/>
      <c r="W5062" s="141" t="str" cm="1">
        <f t="array" ref="W5062">IF(SUM(LEN(B5062:V5062))=0,"",IF(OR(OR(ISBLANK(F5062),SUM(LEN(C5062),LEN(D5062))=0),AND(NOT(E5062="Unknown"),ISBLANK(J5062)),AND(NOT(O5062="Unknown"),ISBLANK(R5062))),"Missing Information", INDEX(Table15[Entire Service Line Classification], MATCH(SUMIFS(Table15[Unique ID],Table15[System-Owned Portion],E5062,Table15[If Material Anything Other than "Lead" in Column E,Was Material Ever Previously Lead?],G5062,Table15[Customer-Owned Portion],O5062),Table15[Unique ID],0),0)))</f>
        <v/>
      </c>
      <c r="X5062"/>
    </row>
    <row r="5063" spans="2:24" x14ac:dyDescent="0.35">
      <c r="B5063" s="146"/>
      <c r="C5063" s="31"/>
      <c r="D5063" s="31"/>
      <c r="E5063" s="44"/>
      <c r="F5063" s="43"/>
      <c r="G5063" s="84"/>
      <c r="H5063" s="31"/>
      <c r="I5063" s="31"/>
      <c r="J5063" s="84"/>
      <c r="K5063" s="31"/>
      <c r="L5063" s="31"/>
      <c r="M5063" s="169"/>
      <c r="N5063" s="148"/>
      <c r="O5063" s="106"/>
      <c r="P5063" s="43"/>
      <c r="Q5063" s="31"/>
      <c r="R5063" s="84"/>
      <c r="S5063" s="31"/>
      <c r="T5063" s="31"/>
      <c r="U5063" s="169"/>
      <c r="V5063" s="150"/>
      <c r="W5063" s="141" t="str" cm="1">
        <f t="array" ref="W5063">IF(SUM(LEN(B5063:V5063))=0,"",IF(OR(OR(ISBLANK(F5063),SUM(LEN(C5063),LEN(D5063))=0),AND(NOT(E5063="Unknown"),ISBLANK(J5063)),AND(NOT(O5063="Unknown"),ISBLANK(R5063))),"Missing Information", INDEX(Table15[Entire Service Line Classification], MATCH(SUMIFS(Table15[Unique ID],Table15[System-Owned Portion],E5063,Table15[If Material Anything Other than "Lead" in Column E,Was Material Ever Previously Lead?],G5063,Table15[Customer-Owned Portion],O5063),Table15[Unique ID],0),0)))</f>
        <v/>
      </c>
      <c r="X5063"/>
    </row>
    <row r="5064" spans="2:24" x14ac:dyDescent="0.35">
      <c r="B5064" s="146"/>
      <c r="C5064" s="31"/>
      <c r="D5064" s="31"/>
      <c r="E5064" s="44"/>
      <c r="F5064" s="43"/>
      <c r="G5064" s="84"/>
      <c r="H5064" s="31"/>
      <c r="I5064" s="31"/>
      <c r="J5064" s="84"/>
      <c r="K5064" s="31"/>
      <c r="L5064" s="31"/>
      <c r="M5064" s="169"/>
      <c r="N5064" s="148"/>
      <c r="O5064" s="106"/>
      <c r="P5064" s="43"/>
      <c r="Q5064" s="31"/>
      <c r="R5064" s="84"/>
      <c r="S5064" s="31"/>
      <c r="T5064" s="31"/>
      <c r="U5064" s="169"/>
      <c r="V5064" s="150"/>
      <c r="W5064" s="141" t="str" cm="1">
        <f t="array" ref="W5064">IF(SUM(LEN(B5064:V5064))=0,"",IF(OR(OR(ISBLANK(F5064),SUM(LEN(C5064),LEN(D5064))=0),AND(NOT(E5064="Unknown"),ISBLANK(J5064)),AND(NOT(O5064="Unknown"),ISBLANK(R5064))),"Missing Information", INDEX(Table15[Entire Service Line Classification], MATCH(SUMIFS(Table15[Unique ID],Table15[System-Owned Portion],E5064,Table15[If Material Anything Other than "Lead" in Column E,Was Material Ever Previously Lead?],G5064,Table15[Customer-Owned Portion],O5064),Table15[Unique ID],0),0)))</f>
        <v/>
      </c>
      <c r="X5064"/>
    </row>
    <row r="5065" spans="2:24" x14ac:dyDescent="0.35">
      <c r="B5065" s="146"/>
      <c r="C5065" s="31"/>
      <c r="D5065" s="31"/>
      <c r="E5065" s="44"/>
      <c r="F5065" s="43"/>
      <c r="G5065" s="84"/>
      <c r="H5065" s="31"/>
      <c r="I5065" s="31"/>
      <c r="J5065" s="84"/>
      <c r="K5065" s="31"/>
      <c r="L5065" s="31"/>
      <c r="M5065" s="169"/>
      <c r="N5065" s="148"/>
      <c r="O5065" s="106"/>
      <c r="P5065" s="43"/>
      <c r="Q5065" s="31"/>
      <c r="R5065" s="84"/>
      <c r="S5065" s="31"/>
      <c r="T5065" s="31"/>
      <c r="U5065" s="169"/>
      <c r="V5065" s="150"/>
      <c r="W5065" s="141" t="str" cm="1">
        <f t="array" ref="W5065">IF(SUM(LEN(B5065:V5065))=0,"",IF(OR(OR(ISBLANK(F5065),SUM(LEN(C5065),LEN(D5065))=0),AND(NOT(E5065="Unknown"),ISBLANK(J5065)),AND(NOT(O5065="Unknown"),ISBLANK(R5065))),"Missing Information", INDEX(Table15[Entire Service Line Classification], MATCH(SUMIFS(Table15[Unique ID],Table15[System-Owned Portion],E5065,Table15[If Material Anything Other than "Lead" in Column E,Was Material Ever Previously Lead?],G5065,Table15[Customer-Owned Portion],O5065),Table15[Unique ID],0),0)))</f>
        <v/>
      </c>
      <c r="X5065"/>
    </row>
    <row r="5066" spans="2:24" x14ac:dyDescent="0.35">
      <c r="B5066" s="146"/>
      <c r="C5066" s="31"/>
      <c r="D5066" s="31"/>
      <c r="E5066" s="44"/>
      <c r="F5066" s="43"/>
      <c r="G5066" s="84"/>
      <c r="H5066" s="31"/>
      <c r="I5066" s="31"/>
      <c r="J5066" s="84"/>
      <c r="K5066" s="31"/>
      <c r="L5066" s="31"/>
      <c r="M5066" s="169"/>
      <c r="N5066" s="148"/>
      <c r="O5066" s="106"/>
      <c r="P5066" s="43"/>
      <c r="Q5066" s="31"/>
      <c r="R5066" s="84"/>
      <c r="S5066" s="31"/>
      <c r="T5066" s="31"/>
      <c r="U5066" s="169"/>
      <c r="V5066" s="150"/>
      <c r="W5066" s="141" t="str" cm="1">
        <f t="array" ref="W5066">IF(SUM(LEN(B5066:V5066))=0,"",IF(OR(OR(ISBLANK(F5066),SUM(LEN(C5066),LEN(D5066))=0),AND(NOT(E5066="Unknown"),ISBLANK(J5066)),AND(NOT(O5066="Unknown"),ISBLANK(R5066))),"Missing Information", INDEX(Table15[Entire Service Line Classification], MATCH(SUMIFS(Table15[Unique ID],Table15[System-Owned Portion],E5066,Table15[If Material Anything Other than "Lead" in Column E,Was Material Ever Previously Lead?],G5066,Table15[Customer-Owned Portion],O5066),Table15[Unique ID],0),0)))</f>
        <v/>
      </c>
      <c r="X5066"/>
    </row>
    <row r="5067" spans="2:24" x14ac:dyDescent="0.35">
      <c r="B5067" s="146"/>
      <c r="C5067" s="31"/>
      <c r="D5067" s="31"/>
      <c r="E5067" s="44"/>
      <c r="F5067" s="43"/>
      <c r="G5067" s="84"/>
      <c r="H5067" s="31"/>
      <c r="I5067" s="31"/>
      <c r="J5067" s="84"/>
      <c r="K5067" s="31"/>
      <c r="L5067" s="31"/>
      <c r="M5067" s="169"/>
      <c r="N5067" s="148"/>
      <c r="O5067" s="106"/>
      <c r="P5067" s="43"/>
      <c r="Q5067" s="31"/>
      <c r="R5067" s="84"/>
      <c r="S5067" s="31"/>
      <c r="T5067" s="31"/>
      <c r="U5067" s="169"/>
      <c r="V5067" s="150"/>
      <c r="W5067" s="141" t="str" cm="1">
        <f t="array" ref="W5067">IF(SUM(LEN(B5067:V5067))=0,"",IF(OR(OR(ISBLANK(F5067),SUM(LEN(C5067),LEN(D5067))=0),AND(NOT(E5067="Unknown"),ISBLANK(J5067)),AND(NOT(O5067="Unknown"),ISBLANK(R5067))),"Missing Information", INDEX(Table15[Entire Service Line Classification], MATCH(SUMIFS(Table15[Unique ID],Table15[System-Owned Portion],E5067,Table15[If Material Anything Other than "Lead" in Column E,Was Material Ever Previously Lead?],G5067,Table15[Customer-Owned Portion],O5067),Table15[Unique ID],0),0)))</f>
        <v/>
      </c>
      <c r="X5067"/>
    </row>
    <row r="5068" spans="2:24" x14ac:dyDescent="0.35">
      <c r="B5068" s="146"/>
      <c r="C5068" s="31"/>
      <c r="D5068" s="31"/>
      <c r="E5068" s="44"/>
      <c r="F5068" s="43"/>
      <c r="G5068" s="84"/>
      <c r="H5068" s="31"/>
      <c r="I5068" s="31"/>
      <c r="J5068" s="84"/>
      <c r="K5068" s="31"/>
      <c r="L5068" s="31"/>
      <c r="M5068" s="169"/>
      <c r="N5068" s="148"/>
      <c r="O5068" s="106"/>
      <c r="P5068" s="43"/>
      <c r="Q5068" s="31"/>
      <c r="R5068" s="84"/>
      <c r="S5068" s="31"/>
      <c r="T5068" s="31"/>
      <c r="U5068" s="169"/>
      <c r="V5068" s="150"/>
      <c r="W5068" s="141" t="str" cm="1">
        <f t="array" ref="W5068">IF(SUM(LEN(B5068:V5068))=0,"",IF(OR(OR(ISBLANK(F5068),SUM(LEN(C5068),LEN(D5068))=0),AND(NOT(E5068="Unknown"),ISBLANK(J5068)),AND(NOT(O5068="Unknown"),ISBLANK(R5068))),"Missing Information", INDEX(Table15[Entire Service Line Classification], MATCH(SUMIFS(Table15[Unique ID],Table15[System-Owned Portion],E5068,Table15[If Material Anything Other than "Lead" in Column E,Was Material Ever Previously Lead?],G5068,Table15[Customer-Owned Portion],O5068),Table15[Unique ID],0),0)))</f>
        <v/>
      </c>
      <c r="X5068"/>
    </row>
    <row r="5069" spans="2:24" x14ac:dyDescent="0.35">
      <c r="B5069" s="146"/>
      <c r="C5069" s="31"/>
      <c r="D5069" s="31"/>
      <c r="E5069" s="44"/>
      <c r="F5069" s="43"/>
      <c r="G5069" s="84"/>
      <c r="H5069" s="31"/>
      <c r="I5069" s="31"/>
      <c r="J5069" s="84"/>
      <c r="K5069" s="31"/>
      <c r="L5069" s="31"/>
      <c r="M5069" s="169"/>
      <c r="N5069" s="148"/>
      <c r="O5069" s="106"/>
      <c r="P5069" s="43"/>
      <c r="Q5069" s="31"/>
      <c r="R5069" s="84"/>
      <c r="S5069" s="31"/>
      <c r="T5069" s="31"/>
      <c r="U5069" s="169"/>
      <c r="V5069" s="150"/>
      <c r="W5069" s="141" t="str" cm="1">
        <f t="array" ref="W5069">IF(SUM(LEN(B5069:V5069))=0,"",IF(OR(OR(ISBLANK(F5069),SUM(LEN(C5069),LEN(D5069))=0),AND(NOT(E5069="Unknown"),ISBLANK(J5069)),AND(NOT(O5069="Unknown"),ISBLANK(R5069))),"Missing Information", INDEX(Table15[Entire Service Line Classification], MATCH(SUMIFS(Table15[Unique ID],Table15[System-Owned Portion],E5069,Table15[If Material Anything Other than "Lead" in Column E,Was Material Ever Previously Lead?],G5069,Table15[Customer-Owned Portion],O5069),Table15[Unique ID],0),0)))</f>
        <v/>
      </c>
      <c r="X5069"/>
    </row>
    <row r="5070" spans="2:24" x14ac:dyDescent="0.35">
      <c r="B5070" s="146"/>
      <c r="C5070" s="31"/>
      <c r="D5070" s="31"/>
      <c r="E5070" s="44"/>
      <c r="F5070" s="43"/>
      <c r="G5070" s="84"/>
      <c r="H5070" s="31"/>
      <c r="I5070" s="31"/>
      <c r="J5070" s="84"/>
      <c r="K5070" s="31"/>
      <c r="L5070" s="31"/>
      <c r="M5070" s="169"/>
      <c r="N5070" s="148"/>
      <c r="O5070" s="106"/>
      <c r="P5070" s="43"/>
      <c r="Q5070" s="31"/>
      <c r="R5070" s="84"/>
      <c r="S5070" s="31"/>
      <c r="T5070" s="31"/>
      <c r="U5070" s="169"/>
      <c r="V5070" s="150"/>
      <c r="W5070" s="141" t="str" cm="1">
        <f t="array" ref="W5070">IF(SUM(LEN(B5070:V5070))=0,"",IF(OR(OR(ISBLANK(F5070),SUM(LEN(C5070),LEN(D5070))=0),AND(NOT(E5070="Unknown"),ISBLANK(J5070)),AND(NOT(O5070="Unknown"),ISBLANK(R5070))),"Missing Information", INDEX(Table15[Entire Service Line Classification], MATCH(SUMIFS(Table15[Unique ID],Table15[System-Owned Portion],E5070,Table15[If Material Anything Other than "Lead" in Column E,Was Material Ever Previously Lead?],G5070,Table15[Customer-Owned Portion],O5070),Table15[Unique ID],0),0)))</f>
        <v/>
      </c>
      <c r="X5070"/>
    </row>
    <row r="5071" spans="2:24" x14ac:dyDescent="0.35">
      <c r="B5071" s="146"/>
      <c r="C5071" s="31"/>
      <c r="D5071" s="31"/>
      <c r="E5071" s="44"/>
      <c r="F5071" s="43"/>
      <c r="G5071" s="84"/>
      <c r="H5071" s="31"/>
      <c r="I5071" s="31"/>
      <c r="J5071" s="84"/>
      <c r="K5071" s="31"/>
      <c r="L5071" s="31"/>
      <c r="M5071" s="169"/>
      <c r="N5071" s="148"/>
      <c r="O5071" s="106"/>
      <c r="P5071" s="43"/>
      <c r="Q5071" s="31"/>
      <c r="R5071" s="84"/>
      <c r="S5071" s="31"/>
      <c r="T5071" s="31"/>
      <c r="U5071" s="169"/>
      <c r="V5071" s="150"/>
      <c r="W5071" s="141" t="str" cm="1">
        <f t="array" ref="W5071">IF(SUM(LEN(B5071:V5071))=0,"",IF(OR(OR(ISBLANK(F5071),SUM(LEN(C5071),LEN(D5071))=0),AND(NOT(E5071="Unknown"),ISBLANK(J5071)),AND(NOT(O5071="Unknown"),ISBLANK(R5071))),"Missing Information", INDEX(Table15[Entire Service Line Classification], MATCH(SUMIFS(Table15[Unique ID],Table15[System-Owned Portion],E5071,Table15[If Material Anything Other than "Lead" in Column E,Was Material Ever Previously Lead?],G5071,Table15[Customer-Owned Portion],O5071),Table15[Unique ID],0),0)))</f>
        <v/>
      </c>
      <c r="X5071"/>
    </row>
    <row r="5072" spans="2:24" x14ac:dyDescent="0.35">
      <c r="B5072" s="146"/>
      <c r="C5072" s="31"/>
      <c r="D5072" s="31"/>
      <c r="E5072" s="44"/>
      <c r="F5072" s="43"/>
      <c r="G5072" s="84"/>
      <c r="H5072" s="31"/>
      <c r="I5072" s="31"/>
      <c r="J5072" s="84"/>
      <c r="K5072" s="31"/>
      <c r="L5072" s="31"/>
      <c r="M5072" s="169"/>
      <c r="N5072" s="148"/>
      <c r="O5072" s="106"/>
      <c r="P5072" s="43"/>
      <c r="Q5072" s="31"/>
      <c r="R5072" s="84"/>
      <c r="S5072" s="31"/>
      <c r="T5072" s="31"/>
      <c r="U5072" s="169"/>
      <c r="V5072" s="150"/>
      <c r="W5072" s="141" t="str" cm="1">
        <f t="array" ref="W5072">IF(SUM(LEN(B5072:V5072))=0,"",IF(OR(OR(ISBLANK(F5072),SUM(LEN(C5072),LEN(D5072))=0),AND(NOT(E5072="Unknown"),ISBLANK(J5072)),AND(NOT(O5072="Unknown"),ISBLANK(R5072))),"Missing Information", INDEX(Table15[Entire Service Line Classification], MATCH(SUMIFS(Table15[Unique ID],Table15[System-Owned Portion],E5072,Table15[If Material Anything Other than "Lead" in Column E,Was Material Ever Previously Lead?],G5072,Table15[Customer-Owned Portion],O5072),Table15[Unique ID],0),0)))</f>
        <v/>
      </c>
      <c r="X5072"/>
    </row>
    <row r="5073" spans="2:24" x14ac:dyDescent="0.35">
      <c r="B5073" s="146"/>
      <c r="C5073" s="31"/>
      <c r="D5073" s="31"/>
      <c r="E5073" s="44"/>
      <c r="F5073" s="43"/>
      <c r="G5073" s="84"/>
      <c r="H5073" s="31"/>
      <c r="I5073" s="31"/>
      <c r="J5073" s="84"/>
      <c r="K5073" s="31"/>
      <c r="L5073" s="31"/>
      <c r="M5073" s="169"/>
      <c r="N5073" s="148"/>
      <c r="O5073" s="106"/>
      <c r="P5073" s="43"/>
      <c r="Q5073" s="31"/>
      <c r="R5073" s="84"/>
      <c r="S5073" s="31"/>
      <c r="T5073" s="31"/>
      <c r="U5073" s="169"/>
      <c r="V5073" s="150"/>
      <c r="W5073" s="141" t="str" cm="1">
        <f t="array" ref="W5073">IF(SUM(LEN(B5073:V5073))=0,"",IF(OR(OR(ISBLANK(F5073),SUM(LEN(C5073),LEN(D5073))=0),AND(NOT(E5073="Unknown"),ISBLANK(J5073)),AND(NOT(O5073="Unknown"),ISBLANK(R5073))),"Missing Information", INDEX(Table15[Entire Service Line Classification], MATCH(SUMIFS(Table15[Unique ID],Table15[System-Owned Portion],E5073,Table15[If Material Anything Other than "Lead" in Column E,Was Material Ever Previously Lead?],G5073,Table15[Customer-Owned Portion],O5073),Table15[Unique ID],0),0)))</f>
        <v/>
      </c>
      <c r="X5073"/>
    </row>
    <row r="5074" spans="2:24" x14ac:dyDescent="0.35">
      <c r="B5074" s="146"/>
      <c r="C5074" s="31"/>
      <c r="D5074" s="31"/>
      <c r="E5074" s="44"/>
      <c r="F5074" s="43"/>
      <c r="G5074" s="84"/>
      <c r="H5074" s="31"/>
      <c r="I5074" s="31"/>
      <c r="J5074" s="84"/>
      <c r="K5074" s="31"/>
      <c r="L5074" s="31"/>
      <c r="M5074" s="169"/>
      <c r="N5074" s="148"/>
      <c r="O5074" s="106"/>
      <c r="P5074" s="43"/>
      <c r="Q5074" s="31"/>
      <c r="R5074" s="84"/>
      <c r="S5074" s="31"/>
      <c r="T5074" s="31"/>
      <c r="U5074" s="169"/>
      <c r="V5074" s="150"/>
      <c r="W5074" s="141" t="str" cm="1">
        <f t="array" ref="W5074">IF(SUM(LEN(B5074:V5074))=0,"",IF(OR(OR(ISBLANK(F5074),SUM(LEN(C5074),LEN(D5074))=0),AND(NOT(E5074="Unknown"),ISBLANK(J5074)),AND(NOT(O5074="Unknown"),ISBLANK(R5074))),"Missing Information", INDEX(Table15[Entire Service Line Classification], MATCH(SUMIFS(Table15[Unique ID],Table15[System-Owned Portion],E5074,Table15[If Material Anything Other than "Lead" in Column E,Was Material Ever Previously Lead?],G5074,Table15[Customer-Owned Portion],O5074),Table15[Unique ID],0),0)))</f>
        <v/>
      </c>
      <c r="X5074"/>
    </row>
    <row r="5075" spans="2:24" x14ac:dyDescent="0.35">
      <c r="B5075" s="146"/>
      <c r="C5075" s="31"/>
      <c r="D5075" s="31"/>
      <c r="E5075" s="44"/>
      <c r="F5075" s="43"/>
      <c r="G5075" s="84"/>
      <c r="H5075" s="31"/>
      <c r="I5075" s="31"/>
      <c r="J5075" s="84"/>
      <c r="K5075" s="31"/>
      <c r="L5075" s="31"/>
      <c r="M5075" s="169"/>
      <c r="N5075" s="148"/>
      <c r="O5075" s="106"/>
      <c r="P5075" s="43"/>
      <c r="Q5075" s="31"/>
      <c r="R5075" s="84"/>
      <c r="S5075" s="31"/>
      <c r="T5075" s="31"/>
      <c r="U5075" s="169"/>
      <c r="V5075" s="150"/>
      <c r="W5075" s="141" t="str" cm="1">
        <f t="array" ref="W5075">IF(SUM(LEN(B5075:V5075))=0,"",IF(OR(OR(ISBLANK(F5075),SUM(LEN(C5075),LEN(D5075))=0),AND(NOT(E5075="Unknown"),ISBLANK(J5075)),AND(NOT(O5075="Unknown"),ISBLANK(R5075))),"Missing Information", INDEX(Table15[Entire Service Line Classification], MATCH(SUMIFS(Table15[Unique ID],Table15[System-Owned Portion],E5075,Table15[If Material Anything Other than "Lead" in Column E,Was Material Ever Previously Lead?],G5075,Table15[Customer-Owned Portion],O5075),Table15[Unique ID],0),0)))</f>
        <v/>
      </c>
      <c r="X5075"/>
    </row>
    <row r="5076" spans="2:24" x14ac:dyDescent="0.35">
      <c r="B5076" s="146"/>
      <c r="C5076" s="31"/>
      <c r="D5076" s="31"/>
      <c r="E5076" s="44"/>
      <c r="F5076" s="43"/>
      <c r="G5076" s="84"/>
      <c r="H5076" s="31"/>
      <c r="I5076" s="31"/>
      <c r="J5076" s="84"/>
      <c r="K5076" s="31"/>
      <c r="L5076" s="31"/>
      <c r="M5076" s="169"/>
      <c r="N5076" s="148"/>
      <c r="O5076" s="106"/>
      <c r="P5076" s="43"/>
      <c r="Q5076" s="31"/>
      <c r="R5076" s="84"/>
      <c r="S5076" s="31"/>
      <c r="T5076" s="31"/>
      <c r="U5076" s="169"/>
      <c r="V5076" s="150"/>
      <c r="W5076" s="141" t="str" cm="1">
        <f t="array" ref="W5076">IF(SUM(LEN(B5076:V5076))=0,"",IF(OR(OR(ISBLANK(F5076),SUM(LEN(C5076),LEN(D5076))=0),AND(NOT(E5076="Unknown"),ISBLANK(J5076)),AND(NOT(O5076="Unknown"),ISBLANK(R5076))),"Missing Information", INDEX(Table15[Entire Service Line Classification], MATCH(SUMIFS(Table15[Unique ID],Table15[System-Owned Portion],E5076,Table15[If Material Anything Other than "Lead" in Column E,Was Material Ever Previously Lead?],G5076,Table15[Customer-Owned Portion],O5076),Table15[Unique ID],0),0)))</f>
        <v/>
      </c>
      <c r="X5076"/>
    </row>
    <row r="5077" spans="2:24" x14ac:dyDescent="0.35">
      <c r="B5077" s="146"/>
      <c r="C5077" s="31"/>
      <c r="D5077" s="31"/>
      <c r="E5077" s="44"/>
      <c r="F5077" s="43"/>
      <c r="G5077" s="84"/>
      <c r="H5077" s="31"/>
      <c r="I5077" s="31"/>
      <c r="J5077" s="84"/>
      <c r="K5077" s="31"/>
      <c r="L5077" s="31"/>
      <c r="M5077" s="169"/>
      <c r="N5077" s="148"/>
      <c r="O5077" s="106"/>
      <c r="P5077" s="43"/>
      <c r="Q5077" s="31"/>
      <c r="R5077" s="84"/>
      <c r="S5077" s="31"/>
      <c r="T5077" s="31"/>
      <c r="U5077" s="169"/>
      <c r="V5077" s="150"/>
      <c r="W5077" s="141" t="str" cm="1">
        <f t="array" ref="W5077">IF(SUM(LEN(B5077:V5077))=0,"",IF(OR(OR(ISBLANK(F5077),SUM(LEN(C5077),LEN(D5077))=0),AND(NOT(E5077="Unknown"),ISBLANK(J5077)),AND(NOT(O5077="Unknown"),ISBLANK(R5077))),"Missing Information", INDEX(Table15[Entire Service Line Classification], MATCH(SUMIFS(Table15[Unique ID],Table15[System-Owned Portion],E5077,Table15[If Material Anything Other than "Lead" in Column E,Was Material Ever Previously Lead?],G5077,Table15[Customer-Owned Portion],O5077),Table15[Unique ID],0),0)))</f>
        <v/>
      </c>
      <c r="X5077"/>
    </row>
    <row r="5078" spans="2:24" x14ac:dyDescent="0.35">
      <c r="B5078" s="146"/>
      <c r="C5078" s="31"/>
      <c r="D5078" s="31"/>
      <c r="E5078" s="44"/>
      <c r="F5078" s="43"/>
      <c r="G5078" s="84"/>
      <c r="H5078" s="31"/>
      <c r="I5078" s="31"/>
      <c r="J5078" s="84"/>
      <c r="K5078" s="31"/>
      <c r="L5078" s="31"/>
      <c r="M5078" s="169"/>
      <c r="N5078" s="148"/>
      <c r="O5078" s="106"/>
      <c r="P5078" s="43"/>
      <c r="Q5078" s="31"/>
      <c r="R5078" s="84"/>
      <c r="S5078" s="31"/>
      <c r="T5078" s="31"/>
      <c r="U5078" s="169"/>
      <c r="V5078" s="150"/>
      <c r="W5078" s="141" t="str" cm="1">
        <f t="array" ref="W5078">IF(SUM(LEN(B5078:V5078))=0,"",IF(OR(OR(ISBLANK(F5078),SUM(LEN(C5078),LEN(D5078))=0),AND(NOT(E5078="Unknown"),ISBLANK(J5078)),AND(NOT(O5078="Unknown"),ISBLANK(R5078))),"Missing Information", INDEX(Table15[Entire Service Line Classification], MATCH(SUMIFS(Table15[Unique ID],Table15[System-Owned Portion],E5078,Table15[If Material Anything Other than "Lead" in Column E,Was Material Ever Previously Lead?],G5078,Table15[Customer-Owned Portion],O5078),Table15[Unique ID],0),0)))</f>
        <v/>
      </c>
      <c r="X5078"/>
    </row>
    <row r="5079" spans="2:24" x14ac:dyDescent="0.35">
      <c r="B5079" s="146"/>
      <c r="C5079" s="31"/>
      <c r="D5079" s="31"/>
      <c r="E5079" s="44"/>
      <c r="F5079" s="43"/>
      <c r="G5079" s="84"/>
      <c r="H5079" s="31"/>
      <c r="I5079" s="31"/>
      <c r="J5079" s="84"/>
      <c r="K5079" s="31"/>
      <c r="L5079" s="31"/>
      <c r="M5079" s="169"/>
      <c r="N5079" s="148"/>
      <c r="O5079" s="106"/>
      <c r="P5079" s="43"/>
      <c r="Q5079" s="31"/>
      <c r="R5079" s="84"/>
      <c r="S5079" s="31"/>
      <c r="T5079" s="31"/>
      <c r="U5079" s="169"/>
      <c r="V5079" s="150"/>
      <c r="W5079" s="141" t="str" cm="1">
        <f t="array" ref="W5079">IF(SUM(LEN(B5079:V5079))=0,"",IF(OR(OR(ISBLANK(F5079),SUM(LEN(C5079),LEN(D5079))=0),AND(NOT(E5079="Unknown"),ISBLANK(J5079)),AND(NOT(O5079="Unknown"),ISBLANK(R5079))),"Missing Information", INDEX(Table15[Entire Service Line Classification], MATCH(SUMIFS(Table15[Unique ID],Table15[System-Owned Portion],E5079,Table15[If Material Anything Other than "Lead" in Column E,Was Material Ever Previously Lead?],G5079,Table15[Customer-Owned Portion],O5079),Table15[Unique ID],0),0)))</f>
        <v/>
      </c>
      <c r="X5079"/>
    </row>
    <row r="5080" spans="2:24" x14ac:dyDescent="0.35">
      <c r="B5080" s="146"/>
      <c r="C5080" s="31"/>
      <c r="D5080" s="31"/>
      <c r="E5080" s="44"/>
      <c r="F5080" s="43"/>
      <c r="G5080" s="84"/>
      <c r="H5080" s="31"/>
      <c r="I5080" s="31"/>
      <c r="J5080" s="84"/>
      <c r="K5080" s="31"/>
      <c r="L5080" s="31"/>
      <c r="M5080" s="169"/>
      <c r="N5080" s="148"/>
      <c r="O5080" s="106"/>
      <c r="P5080" s="43"/>
      <c r="Q5080" s="31"/>
      <c r="R5080" s="84"/>
      <c r="S5080" s="31"/>
      <c r="T5080" s="31"/>
      <c r="U5080" s="169"/>
      <c r="V5080" s="150"/>
      <c r="W5080" s="141" t="str" cm="1">
        <f t="array" ref="W5080">IF(SUM(LEN(B5080:V5080))=0,"",IF(OR(OR(ISBLANK(F5080),SUM(LEN(C5080),LEN(D5080))=0),AND(NOT(E5080="Unknown"),ISBLANK(J5080)),AND(NOT(O5080="Unknown"),ISBLANK(R5080))),"Missing Information", INDEX(Table15[Entire Service Line Classification], MATCH(SUMIFS(Table15[Unique ID],Table15[System-Owned Portion],E5080,Table15[If Material Anything Other than "Lead" in Column E,Was Material Ever Previously Lead?],G5080,Table15[Customer-Owned Portion],O5080),Table15[Unique ID],0),0)))</f>
        <v/>
      </c>
      <c r="X5080"/>
    </row>
    <row r="5081" spans="2:24" x14ac:dyDescent="0.35">
      <c r="B5081" s="146"/>
      <c r="C5081" s="31"/>
      <c r="D5081" s="31"/>
      <c r="E5081" s="44"/>
      <c r="F5081" s="43"/>
      <c r="G5081" s="84"/>
      <c r="H5081" s="31"/>
      <c r="I5081" s="31"/>
      <c r="J5081" s="84"/>
      <c r="K5081" s="31"/>
      <c r="L5081" s="31"/>
      <c r="M5081" s="169"/>
      <c r="N5081" s="148"/>
      <c r="O5081" s="106"/>
      <c r="P5081" s="43"/>
      <c r="Q5081" s="31"/>
      <c r="R5081" s="84"/>
      <c r="S5081" s="31"/>
      <c r="T5081" s="31"/>
      <c r="U5081" s="169"/>
      <c r="V5081" s="150"/>
      <c r="W5081" s="141" t="str" cm="1">
        <f t="array" ref="W5081">IF(SUM(LEN(B5081:V5081))=0,"",IF(OR(OR(ISBLANK(F5081),SUM(LEN(C5081),LEN(D5081))=0),AND(NOT(E5081="Unknown"),ISBLANK(J5081)),AND(NOT(O5081="Unknown"),ISBLANK(R5081))),"Missing Information", INDEX(Table15[Entire Service Line Classification], MATCH(SUMIFS(Table15[Unique ID],Table15[System-Owned Portion],E5081,Table15[If Material Anything Other than "Lead" in Column E,Was Material Ever Previously Lead?],G5081,Table15[Customer-Owned Portion],O5081),Table15[Unique ID],0),0)))</f>
        <v/>
      </c>
      <c r="X5081"/>
    </row>
    <row r="5082" spans="2:24" x14ac:dyDescent="0.35">
      <c r="B5082" s="146"/>
      <c r="C5082" s="31"/>
      <c r="D5082" s="31"/>
      <c r="E5082" s="44"/>
      <c r="F5082" s="43"/>
      <c r="G5082" s="84"/>
      <c r="H5082" s="31"/>
      <c r="I5082" s="31"/>
      <c r="J5082" s="84"/>
      <c r="K5082" s="31"/>
      <c r="L5082" s="31"/>
      <c r="M5082" s="169"/>
      <c r="N5082" s="148"/>
      <c r="O5082" s="106"/>
      <c r="P5082" s="43"/>
      <c r="Q5082" s="31"/>
      <c r="R5082" s="84"/>
      <c r="S5082" s="31"/>
      <c r="T5082" s="31"/>
      <c r="U5082" s="169"/>
      <c r="V5082" s="150"/>
      <c r="W5082" s="141" t="str" cm="1">
        <f t="array" ref="W5082">IF(SUM(LEN(B5082:V5082))=0,"",IF(OR(OR(ISBLANK(F5082),SUM(LEN(C5082),LEN(D5082))=0),AND(NOT(E5082="Unknown"),ISBLANK(J5082)),AND(NOT(O5082="Unknown"),ISBLANK(R5082))),"Missing Information", INDEX(Table15[Entire Service Line Classification], MATCH(SUMIFS(Table15[Unique ID],Table15[System-Owned Portion],E5082,Table15[If Material Anything Other than "Lead" in Column E,Was Material Ever Previously Lead?],G5082,Table15[Customer-Owned Portion],O5082),Table15[Unique ID],0),0)))</f>
        <v/>
      </c>
      <c r="X5082"/>
    </row>
    <row r="5083" spans="2:24" x14ac:dyDescent="0.35">
      <c r="B5083" s="146"/>
      <c r="C5083" s="31"/>
      <c r="D5083" s="31"/>
      <c r="E5083" s="44"/>
      <c r="F5083" s="43"/>
      <c r="G5083" s="84"/>
      <c r="H5083" s="31"/>
      <c r="I5083" s="31"/>
      <c r="J5083" s="84"/>
      <c r="K5083" s="31"/>
      <c r="L5083" s="31"/>
      <c r="M5083" s="169"/>
      <c r="N5083" s="148"/>
      <c r="O5083" s="106"/>
      <c r="P5083" s="43"/>
      <c r="Q5083" s="31"/>
      <c r="R5083" s="84"/>
      <c r="S5083" s="31"/>
      <c r="T5083" s="31"/>
      <c r="U5083" s="169"/>
      <c r="V5083" s="150"/>
      <c r="W5083" s="141" t="str" cm="1">
        <f t="array" ref="W5083">IF(SUM(LEN(B5083:V5083))=0,"",IF(OR(OR(ISBLANK(F5083),SUM(LEN(C5083),LEN(D5083))=0),AND(NOT(E5083="Unknown"),ISBLANK(J5083)),AND(NOT(O5083="Unknown"),ISBLANK(R5083))),"Missing Information", INDEX(Table15[Entire Service Line Classification], MATCH(SUMIFS(Table15[Unique ID],Table15[System-Owned Portion],E5083,Table15[If Material Anything Other than "Lead" in Column E,Was Material Ever Previously Lead?],G5083,Table15[Customer-Owned Portion],O5083),Table15[Unique ID],0),0)))</f>
        <v/>
      </c>
      <c r="X5083"/>
    </row>
    <row r="5084" spans="2:24" x14ac:dyDescent="0.35">
      <c r="B5084" s="146"/>
      <c r="C5084" s="31"/>
      <c r="D5084" s="31"/>
      <c r="E5084" s="44"/>
      <c r="F5084" s="43"/>
      <c r="G5084" s="84"/>
      <c r="H5084" s="31"/>
      <c r="I5084" s="31"/>
      <c r="J5084" s="84"/>
      <c r="K5084" s="31"/>
      <c r="L5084" s="31"/>
      <c r="M5084" s="169"/>
      <c r="N5084" s="148"/>
      <c r="O5084" s="106"/>
      <c r="P5084" s="43"/>
      <c r="Q5084" s="31"/>
      <c r="R5084" s="84"/>
      <c r="S5084" s="31"/>
      <c r="T5084" s="31"/>
      <c r="U5084" s="169"/>
      <c r="V5084" s="150"/>
      <c r="W5084" s="141" t="str" cm="1">
        <f t="array" ref="W5084">IF(SUM(LEN(B5084:V5084))=0,"",IF(OR(OR(ISBLANK(F5084),SUM(LEN(C5084),LEN(D5084))=0),AND(NOT(E5084="Unknown"),ISBLANK(J5084)),AND(NOT(O5084="Unknown"),ISBLANK(R5084))),"Missing Information", INDEX(Table15[Entire Service Line Classification], MATCH(SUMIFS(Table15[Unique ID],Table15[System-Owned Portion],E5084,Table15[If Material Anything Other than "Lead" in Column E,Was Material Ever Previously Lead?],G5084,Table15[Customer-Owned Portion],O5084),Table15[Unique ID],0),0)))</f>
        <v/>
      </c>
      <c r="X5084"/>
    </row>
    <row r="5085" spans="2:24" x14ac:dyDescent="0.35">
      <c r="B5085" s="146"/>
      <c r="C5085" s="31"/>
      <c r="D5085" s="31"/>
      <c r="E5085" s="44"/>
      <c r="F5085" s="43"/>
      <c r="G5085" s="84"/>
      <c r="H5085" s="31"/>
      <c r="I5085" s="31"/>
      <c r="J5085" s="84"/>
      <c r="K5085" s="31"/>
      <c r="L5085" s="31"/>
      <c r="M5085" s="169"/>
      <c r="N5085" s="148"/>
      <c r="O5085" s="106"/>
      <c r="P5085" s="43"/>
      <c r="Q5085" s="31"/>
      <c r="R5085" s="84"/>
      <c r="S5085" s="31"/>
      <c r="T5085" s="31"/>
      <c r="U5085" s="169"/>
      <c r="V5085" s="150"/>
      <c r="W5085" s="141" t="str" cm="1">
        <f t="array" ref="W5085">IF(SUM(LEN(B5085:V5085))=0,"",IF(OR(OR(ISBLANK(F5085),SUM(LEN(C5085),LEN(D5085))=0),AND(NOT(E5085="Unknown"),ISBLANK(J5085)),AND(NOT(O5085="Unknown"),ISBLANK(R5085))),"Missing Information", INDEX(Table15[Entire Service Line Classification], MATCH(SUMIFS(Table15[Unique ID],Table15[System-Owned Portion],E5085,Table15[If Material Anything Other than "Lead" in Column E,Was Material Ever Previously Lead?],G5085,Table15[Customer-Owned Portion],O5085),Table15[Unique ID],0),0)))</f>
        <v/>
      </c>
      <c r="X5085"/>
    </row>
    <row r="5086" spans="2:24" x14ac:dyDescent="0.35">
      <c r="B5086" s="146"/>
      <c r="C5086" s="31"/>
      <c r="D5086" s="31"/>
      <c r="E5086" s="44"/>
      <c r="F5086" s="43"/>
      <c r="G5086" s="84"/>
      <c r="H5086" s="31"/>
      <c r="I5086" s="31"/>
      <c r="J5086" s="84"/>
      <c r="K5086" s="31"/>
      <c r="L5086" s="31"/>
      <c r="M5086" s="169"/>
      <c r="N5086" s="148"/>
      <c r="O5086" s="106"/>
      <c r="P5086" s="43"/>
      <c r="Q5086" s="31"/>
      <c r="R5086" s="84"/>
      <c r="S5086" s="31"/>
      <c r="T5086" s="31"/>
      <c r="U5086" s="169"/>
      <c r="V5086" s="150"/>
      <c r="W5086" s="141" t="str" cm="1">
        <f t="array" ref="W5086">IF(SUM(LEN(B5086:V5086))=0,"",IF(OR(OR(ISBLANK(F5086),SUM(LEN(C5086),LEN(D5086))=0),AND(NOT(E5086="Unknown"),ISBLANK(J5086)),AND(NOT(O5086="Unknown"),ISBLANK(R5086))),"Missing Information", INDEX(Table15[Entire Service Line Classification], MATCH(SUMIFS(Table15[Unique ID],Table15[System-Owned Portion],E5086,Table15[If Material Anything Other than "Lead" in Column E,Was Material Ever Previously Lead?],G5086,Table15[Customer-Owned Portion],O5086),Table15[Unique ID],0),0)))</f>
        <v/>
      </c>
      <c r="X5086"/>
    </row>
    <row r="5087" spans="2:24" x14ac:dyDescent="0.35">
      <c r="B5087" s="146"/>
      <c r="C5087" s="31"/>
      <c r="D5087" s="31"/>
      <c r="E5087" s="44"/>
      <c r="F5087" s="43"/>
      <c r="G5087" s="84"/>
      <c r="H5087" s="31"/>
      <c r="I5087" s="31"/>
      <c r="J5087" s="84"/>
      <c r="K5087" s="31"/>
      <c r="L5087" s="31"/>
      <c r="M5087" s="169"/>
      <c r="N5087" s="148"/>
      <c r="O5087" s="106"/>
      <c r="P5087" s="43"/>
      <c r="Q5087" s="31"/>
      <c r="R5087" s="84"/>
      <c r="S5087" s="31"/>
      <c r="T5087" s="31"/>
      <c r="U5087" s="169"/>
      <c r="V5087" s="150"/>
      <c r="W5087" s="141" t="str" cm="1">
        <f t="array" ref="W5087">IF(SUM(LEN(B5087:V5087))=0,"",IF(OR(OR(ISBLANK(F5087),SUM(LEN(C5087),LEN(D5087))=0),AND(NOT(E5087="Unknown"),ISBLANK(J5087)),AND(NOT(O5087="Unknown"),ISBLANK(R5087))),"Missing Information", INDEX(Table15[Entire Service Line Classification], MATCH(SUMIFS(Table15[Unique ID],Table15[System-Owned Portion],E5087,Table15[If Material Anything Other than "Lead" in Column E,Was Material Ever Previously Lead?],G5087,Table15[Customer-Owned Portion],O5087),Table15[Unique ID],0),0)))</f>
        <v/>
      </c>
      <c r="X5087"/>
    </row>
    <row r="5088" spans="2:24" x14ac:dyDescent="0.35">
      <c r="B5088" s="146"/>
      <c r="C5088" s="31"/>
      <c r="D5088" s="31"/>
      <c r="E5088" s="44"/>
      <c r="F5088" s="43"/>
      <c r="G5088" s="84"/>
      <c r="H5088" s="31"/>
      <c r="I5088" s="31"/>
      <c r="J5088" s="84"/>
      <c r="K5088" s="31"/>
      <c r="L5088" s="31"/>
      <c r="M5088" s="169"/>
      <c r="N5088" s="148"/>
      <c r="O5088" s="106"/>
      <c r="P5088" s="43"/>
      <c r="Q5088" s="31"/>
      <c r="R5088" s="84"/>
      <c r="S5088" s="31"/>
      <c r="T5088" s="31"/>
      <c r="U5088" s="169"/>
      <c r="V5088" s="150"/>
      <c r="W5088" s="141" t="str" cm="1">
        <f t="array" ref="W5088">IF(SUM(LEN(B5088:V5088))=0,"",IF(OR(OR(ISBLANK(F5088),SUM(LEN(C5088),LEN(D5088))=0),AND(NOT(E5088="Unknown"),ISBLANK(J5088)),AND(NOT(O5088="Unknown"),ISBLANK(R5088))),"Missing Information", INDEX(Table15[Entire Service Line Classification], MATCH(SUMIFS(Table15[Unique ID],Table15[System-Owned Portion],E5088,Table15[If Material Anything Other than "Lead" in Column E,Was Material Ever Previously Lead?],G5088,Table15[Customer-Owned Portion],O5088),Table15[Unique ID],0),0)))</f>
        <v/>
      </c>
      <c r="X5088"/>
    </row>
    <row r="5089" spans="2:24" x14ac:dyDescent="0.35">
      <c r="B5089" s="146"/>
      <c r="C5089" s="31"/>
      <c r="D5089" s="31"/>
      <c r="E5089" s="44"/>
      <c r="F5089" s="43"/>
      <c r="G5089" s="84"/>
      <c r="H5089" s="31"/>
      <c r="I5089" s="31"/>
      <c r="J5089" s="84"/>
      <c r="K5089" s="31"/>
      <c r="L5089" s="31"/>
      <c r="M5089" s="169"/>
      <c r="N5089" s="148"/>
      <c r="O5089" s="106"/>
      <c r="P5089" s="43"/>
      <c r="Q5089" s="31"/>
      <c r="R5089" s="84"/>
      <c r="S5089" s="31"/>
      <c r="T5089" s="31"/>
      <c r="U5089" s="169"/>
      <c r="V5089" s="150"/>
      <c r="W5089" s="141" t="str" cm="1">
        <f t="array" ref="W5089">IF(SUM(LEN(B5089:V5089))=0,"",IF(OR(OR(ISBLANK(F5089),SUM(LEN(C5089),LEN(D5089))=0),AND(NOT(E5089="Unknown"),ISBLANK(J5089)),AND(NOT(O5089="Unknown"),ISBLANK(R5089))),"Missing Information", INDEX(Table15[Entire Service Line Classification], MATCH(SUMIFS(Table15[Unique ID],Table15[System-Owned Portion],E5089,Table15[If Material Anything Other than "Lead" in Column E,Was Material Ever Previously Lead?],G5089,Table15[Customer-Owned Portion],O5089),Table15[Unique ID],0),0)))</f>
        <v/>
      </c>
      <c r="X5089"/>
    </row>
    <row r="5090" spans="2:24" x14ac:dyDescent="0.35">
      <c r="B5090" s="146"/>
      <c r="C5090" s="31"/>
      <c r="D5090" s="31"/>
      <c r="E5090" s="44"/>
      <c r="F5090" s="43"/>
      <c r="G5090" s="84"/>
      <c r="H5090" s="31"/>
      <c r="I5090" s="31"/>
      <c r="J5090" s="84"/>
      <c r="K5090" s="31"/>
      <c r="L5090" s="31"/>
      <c r="M5090" s="169"/>
      <c r="N5090" s="148"/>
      <c r="O5090" s="106"/>
      <c r="P5090" s="43"/>
      <c r="Q5090" s="31"/>
      <c r="R5090" s="84"/>
      <c r="S5090" s="31"/>
      <c r="T5090" s="31"/>
      <c r="U5090" s="169"/>
      <c r="V5090" s="150"/>
      <c r="W5090" s="141" t="str" cm="1">
        <f t="array" ref="W5090">IF(SUM(LEN(B5090:V5090))=0,"",IF(OR(OR(ISBLANK(F5090),SUM(LEN(C5090),LEN(D5090))=0),AND(NOT(E5090="Unknown"),ISBLANK(J5090)),AND(NOT(O5090="Unknown"),ISBLANK(R5090))),"Missing Information", INDEX(Table15[Entire Service Line Classification], MATCH(SUMIFS(Table15[Unique ID],Table15[System-Owned Portion],E5090,Table15[If Material Anything Other than "Lead" in Column E,Was Material Ever Previously Lead?],G5090,Table15[Customer-Owned Portion],O5090),Table15[Unique ID],0),0)))</f>
        <v/>
      </c>
      <c r="X5090"/>
    </row>
    <row r="5091" spans="2:24" x14ac:dyDescent="0.35">
      <c r="B5091" s="146"/>
      <c r="C5091" s="31"/>
      <c r="D5091" s="31"/>
      <c r="E5091" s="44"/>
      <c r="F5091" s="43"/>
      <c r="G5091" s="84"/>
      <c r="H5091" s="31"/>
      <c r="I5091" s="31"/>
      <c r="J5091" s="84"/>
      <c r="K5091" s="31"/>
      <c r="L5091" s="31"/>
      <c r="M5091" s="169"/>
      <c r="N5091" s="148"/>
      <c r="O5091" s="106"/>
      <c r="P5091" s="43"/>
      <c r="Q5091" s="31"/>
      <c r="R5091" s="84"/>
      <c r="S5091" s="31"/>
      <c r="T5091" s="31"/>
      <c r="U5091" s="169"/>
      <c r="V5091" s="150"/>
      <c r="W5091" s="141" t="str" cm="1">
        <f t="array" ref="W5091">IF(SUM(LEN(B5091:V5091))=0,"",IF(OR(OR(ISBLANK(F5091),SUM(LEN(C5091),LEN(D5091))=0),AND(NOT(E5091="Unknown"),ISBLANK(J5091)),AND(NOT(O5091="Unknown"),ISBLANK(R5091))),"Missing Information", INDEX(Table15[Entire Service Line Classification], MATCH(SUMIFS(Table15[Unique ID],Table15[System-Owned Portion],E5091,Table15[If Material Anything Other than "Lead" in Column E,Was Material Ever Previously Lead?],G5091,Table15[Customer-Owned Portion],O5091),Table15[Unique ID],0),0)))</f>
        <v/>
      </c>
      <c r="X5091"/>
    </row>
    <row r="5092" spans="2:24" x14ac:dyDescent="0.35">
      <c r="B5092" s="146"/>
      <c r="C5092" s="31"/>
      <c r="D5092" s="31"/>
      <c r="E5092" s="44"/>
      <c r="F5092" s="43"/>
      <c r="G5092" s="84"/>
      <c r="H5092" s="31"/>
      <c r="I5092" s="31"/>
      <c r="J5092" s="84"/>
      <c r="K5092" s="31"/>
      <c r="L5092" s="31"/>
      <c r="M5092" s="169"/>
      <c r="N5092" s="148"/>
      <c r="O5092" s="106"/>
      <c r="P5092" s="43"/>
      <c r="Q5092" s="31"/>
      <c r="R5092" s="84"/>
      <c r="S5092" s="31"/>
      <c r="T5092" s="31"/>
      <c r="U5092" s="169"/>
      <c r="V5092" s="150"/>
      <c r="W5092" s="141" t="str" cm="1">
        <f t="array" ref="W5092">IF(SUM(LEN(B5092:V5092))=0,"",IF(OR(OR(ISBLANK(F5092),SUM(LEN(C5092),LEN(D5092))=0),AND(NOT(E5092="Unknown"),ISBLANK(J5092)),AND(NOT(O5092="Unknown"),ISBLANK(R5092))),"Missing Information", INDEX(Table15[Entire Service Line Classification], MATCH(SUMIFS(Table15[Unique ID],Table15[System-Owned Portion],E5092,Table15[If Material Anything Other than "Lead" in Column E,Was Material Ever Previously Lead?],G5092,Table15[Customer-Owned Portion],O5092),Table15[Unique ID],0),0)))</f>
        <v/>
      </c>
      <c r="X5092"/>
    </row>
    <row r="5093" spans="2:24" x14ac:dyDescent="0.35">
      <c r="B5093" s="146"/>
      <c r="C5093" s="31"/>
      <c r="D5093" s="31"/>
      <c r="E5093" s="44"/>
      <c r="F5093" s="43"/>
      <c r="G5093" s="84"/>
      <c r="H5093" s="31"/>
      <c r="I5093" s="31"/>
      <c r="J5093" s="84"/>
      <c r="K5093" s="31"/>
      <c r="L5093" s="31"/>
      <c r="M5093" s="169"/>
      <c r="N5093" s="148"/>
      <c r="O5093" s="106"/>
      <c r="P5093" s="43"/>
      <c r="Q5093" s="31"/>
      <c r="R5093" s="84"/>
      <c r="S5093" s="31"/>
      <c r="T5093" s="31"/>
      <c r="U5093" s="169"/>
      <c r="V5093" s="150"/>
      <c r="W5093" s="141" t="str" cm="1">
        <f t="array" ref="W5093">IF(SUM(LEN(B5093:V5093))=0,"",IF(OR(OR(ISBLANK(F5093),SUM(LEN(C5093),LEN(D5093))=0),AND(NOT(E5093="Unknown"),ISBLANK(J5093)),AND(NOT(O5093="Unknown"),ISBLANK(R5093))),"Missing Information", INDEX(Table15[Entire Service Line Classification], MATCH(SUMIFS(Table15[Unique ID],Table15[System-Owned Portion],E5093,Table15[If Material Anything Other than "Lead" in Column E,Was Material Ever Previously Lead?],G5093,Table15[Customer-Owned Portion],O5093),Table15[Unique ID],0),0)))</f>
        <v/>
      </c>
      <c r="X5093"/>
    </row>
    <row r="5094" spans="2:24" x14ac:dyDescent="0.35">
      <c r="B5094" s="146"/>
      <c r="C5094" s="31"/>
      <c r="D5094" s="31"/>
      <c r="E5094" s="44"/>
      <c r="F5094" s="43"/>
      <c r="G5094" s="84"/>
      <c r="H5094" s="31"/>
      <c r="I5094" s="31"/>
      <c r="J5094" s="84"/>
      <c r="K5094" s="31"/>
      <c r="L5094" s="31"/>
      <c r="M5094" s="169"/>
      <c r="N5094" s="148"/>
      <c r="O5094" s="106"/>
      <c r="P5094" s="43"/>
      <c r="Q5094" s="31"/>
      <c r="R5094" s="84"/>
      <c r="S5094" s="31"/>
      <c r="T5094" s="31"/>
      <c r="U5094" s="169"/>
      <c r="V5094" s="150"/>
      <c r="W5094" s="141" t="str" cm="1">
        <f t="array" ref="W5094">IF(SUM(LEN(B5094:V5094))=0,"",IF(OR(OR(ISBLANK(F5094),SUM(LEN(C5094),LEN(D5094))=0),AND(NOT(E5094="Unknown"),ISBLANK(J5094)),AND(NOT(O5094="Unknown"),ISBLANK(R5094))),"Missing Information", INDEX(Table15[Entire Service Line Classification], MATCH(SUMIFS(Table15[Unique ID],Table15[System-Owned Portion],E5094,Table15[If Material Anything Other than "Lead" in Column E,Was Material Ever Previously Lead?],G5094,Table15[Customer-Owned Portion],O5094),Table15[Unique ID],0),0)))</f>
        <v/>
      </c>
      <c r="X5094"/>
    </row>
    <row r="5095" spans="2:24" x14ac:dyDescent="0.35">
      <c r="B5095" s="146"/>
      <c r="C5095" s="31"/>
      <c r="D5095" s="31"/>
      <c r="E5095" s="44"/>
      <c r="F5095" s="43"/>
      <c r="G5095" s="84"/>
      <c r="H5095" s="31"/>
      <c r="I5095" s="31"/>
      <c r="J5095" s="84"/>
      <c r="K5095" s="31"/>
      <c r="L5095" s="31"/>
      <c r="M5095" s="169"/>
      <c r="N5095" s="148"/>
      <c r="O5095" s="106"/>
      <c r="P5095" s="43"/>
      <c r="Q5095" s="31"/>
      <c r="R5095" s="84"/>
      <c r="S5095" s="31"/>
      <c r="T5095" s="31"/>
      <c r="U5095" s="169"/>
      <c r="V5095" s="150"/>
      <c r="W5095" s="141" t="str" cm="1">
        <f t="array" ref="W5095">IF(SUM(LEN(B5095:V5095))=0,"",IF(OR(OR(ISBLANK(F5095),SUM(LEN(C5095),LEN(D5095))=0),AND(NOT(E5095="Unknown"),ISBLANK(J5095)),AND(NOT(O5095="Unknown"),ISBLANK(R5095))),"Missing Information", INDEX(Table15[Entire Service Line Classification], MATCH(SUMIFS(Table15[Unique ID],Table15[System-Owned Portion],E5095,Table15[If Material Anything Other than "Lead" in Column E,Was Material Ever Previously Lead?],G5095,Table15[Customer-Owned Portion],O5095),Table15[Unique ID],0),0)))</f>
        <v/>
      </c>
      <c r="X5095"/>
    </row>
    <row r="5096" spans="2:24" x14ac:dyDescent="0.35">
      <c r="B5096" s="146"/>
      <c r="C5096" s="31"/>
      <c r="D5096" s="31"/>
      <c r="E5096" s="44"/>
      <c r="F5096" s="43"/>
      <c r="G5096" s="84"/>
      <c r="H5096" s="31"/>
      <c r="I5096" s="31"/>
      <c r="J5096" s="84"/>
      <c r="K5096" s="31"/>
      <c r="L5096" s="31"/>
      <c r="M5096" s="169"/>
      <c r="N5096" s="148"/>
      <c r="O5096" s="106"/>
      <c r="P5096" s="43"/>
      <c r="Q5096" s="31"/>
      <c r="R5096" s="84"/>
      <c r="S5096" s="31"/>
      <c r="T5096" s="31"/>
      <c r="U5096" s="169"/>
      <c r="V5096" s="150"/>
      <c r="W5096" s="141" t="str" cm="1">
        <f t="array" ref="W5096">IF(SUM(LEN(B5096:V5096))=0,"",IF(OR(OR(ISBLANK(F5096),SUM(LEN(C5096),LEN(D5096))=0),AND(NOT(E5096="Unknown"),ISBLANK(J5096)),AND(NOT(O5096="Unknown"),ISBLANK(R5096))),"Missing Information", INDEX(Table15[Entire Service Line Classification], MATCH(SUMIFS(Table15[Unique ID],Table15[System-Owned Portion],E5096,Table15[If Material Anything Other than "Lead" in Column E,Was Material Ever Previously Lead?],G5096,Table15[Customer-Owned Portion],O5096),Table15[Unique ID],0),0)))</f>
        <v/>
      </c>
      <c r="X5096"/>
    </row>
    <row r="5097" spans="2:24" x14ac:dyDescent="0.35">
      <c r="B5097" s="146"/>
      <c r="C5097" s="31"/>
      <c r="D5097" s="31"/>
      <c r="E5097" s="44"/>
      <c r="F5097" s="43"/>
      <c r="G5097" s="84"/>
      <c r="H5097" s="31"/>
      <c r="I5097" s="31"/>
      <c r="J5097" s="84"/>
      <c r="K5097" s="31"/>
      <c r="L5097" s="31"/>
      <c r="M5097" s="169"/>
      <c r="N5097" s="148"/>
      <c r="O5097" s="106"/>
      <c r="P5097" s="43"/>
      <c r="Q5097" s="31"/>
      <c r="R5097" s="84"/>
      <c r="S5097" s="31"/>
      <c r="T5097" s="31"/>
      <c r="U5097" s="169"/>
      <c r="V5097" s="150"/>
      <c r="W5097" s="141" t="str" cm="1">
        <f t="array" ref="W5097">IF(SUM(LEN(B5097:V5097))=0,"",IF(OR(OR(ISBLANK(F5097),SUM(LEN(C5097),LEN(D5097))=0),AND(NOT(E5097="Unknown"),ISBLANK(J5097)),AND(NOT(O5097="Unknown"),ISBLANK(R5097))),"Missing Information", INDEX(Table15[Entire Service Line Classification], MATCH(SUMIFS(Table15[Unique ID],Table15[System-Owned Portion],E5097,Table15[If Material Anything Other than "Lead" in Column E,Was Material Ever Previously Lead?],G5097,Table15[Customer-Owned Portion],O5097),Table15[Unique ID],0),0)))</f>
        <v/>
      </c>
      <c r="X5097"/>
    </row>
    <row r="5098" spans="2:24" x14ac:dyDescent="0.35">
      <c r="B5098" s="146"/>
      <c r="C5098" s="31"/>
      <c r="D5098" s="31"/>
      <c r="E5098" s="44"/>
      <c r="F5098" s="43"/>
      <c r="G5098" s="84"/>
      <c r="H5098" s="31"/>
      <c r="I5098" s="31"/>
      <c r="J5098" s="84"/>
      <c r="K5098" s="31"/>
      <c r="L5098" s="31"/>
      <c r="M5098" s="169"/>
      <c r="N5098" s="148"/>
      <c r="O5098" s="106"/>
      <c r="P5098" s="43"/>
      <c r="Q5098" s="31"/>
      <c r="R5098" s="84"/>
      <c r="S5098" s="31"/>
      <c r="T5098" s="31"/>
      <c r="U5098" s="169"/>
      <c r="V5098" s="150"/>
      <c r="W5098" s="141" t="str" cm="1">
        <f t="array" ref="W5098">IF(SUM(LEN(B5098:V5098))=0,"",IF(OR(OR(ISBLANK(F5098),SUM(LEN(C5098),LEN(D5098))=0),AND(NOT(E5098="Unknown"),ISBLANK(J5098)),AND(NOT(O5098="Unknown"),ISBLANK(R5098))),"Missing Information", INDEX(Table15[Entire Service Line Classification], MATCH(SUMIFS(Table15[Unique ID],Table15[System-Owned Portion],E5098,Table15[If Material Anything Other than "Lead" in Column E,Was Material Ever Previously Lead?],G5098,Table15[Customer-Owned Portion],O5098),Table15[Unique ID],0),0)))</f>
        <v/>
      </c>
      <c r="X5098"/>
    </row>
    <row r="5099" spans="2:24" x14ac:dyDescent="0.35">
      <c r="B5099" s="146"/>
      <c r="C5099" s="31"/>
      <c r="D5099" s="31"/>
      <c r="E5099" s="44"/>
      <c r="F5099" s="43"/>
      <c r="G5099" s="84"/>
      <c r="H5099" s="31"/>
      <c r="I5099" s="31"/>
      <c r="J5099" s="84"/>
      <c r="K5099" s="31"/>
      <c r="L5099" s="31"/>
      <c r="M5099" s="169"/>
      <c r="N5099" s="148"/>
      <c r="O5099" s="106"/>
      <c r="P5099" s="43"/>
      <c r="Q5099" s="31"/>
      <c r="R5099" s="84"/>
      <c r="S5099" s="31"/>
      <c r="T5099" s="31"/>
      <c r="U5099" s="169"/>
      <c r="V5099" s="150"/>
      <c r="W5099" s="141" t="str" cm="1">
        <f t="array" ref="W5099">IF(SUM(LEN(B5099:V5099))=0,"",IF(OR(OR(ISBLANK(F5099),SUM(LEN(C5099),LEN(D5099))=0),AND(NOT(E5099="Unknown"),ISBLANK(J5099)),AND(NOT(O5099="Unknown"),ISBLANK(R5099))),"Missing Information", INDEX(Table15[Entire Service Line Classification], MATCH(SUMIFS(Table15[Unique ID],Table15[System-Owned Portion],E5099,Table15[If Material Anything Other than "Lead" in Column E,Was Material Ever Previously Lead?],G5099,Table15[Customer-Owned Portion],O5099),Table15[Unique ID],0),0)))</f>
        <v/>
      </c>
      <c r="X5099"/>
    </row>
    <row r="5100" spans="2:24" x14ac:dyDescent="0.35">
      <c r="B5100" s="146"/>
      <c r="C5100" s="31"/>
      <c r="D5100" s="31"/>
      <c r="E5100" s="44"/>
      <c r="F5100" s="43"/>
      <c r="G5100" s="84"/>
      <c r="H5100" s="31"/>
      <c r="I5100" s="31"/>
      <c r="J5100" s="84"/>
      <c r="K5100" s="31"/>
      <c r="L5100" s="31"/>
      <c r="M5100" s="169"/>
      <c r="N5100" s="148"/>
      <c r="O5100" s="106"/>
      <c r="P5100" s="43"/>
      <c r="Q5100" s="31"/>
      <c r="R5100" s="84"/>
      <c r="S5100" s="31"/>
      <c r="T5100" s="31"/>
      <c r="U5100" s="169"/>
      <c r="V5100" s="150"/>
      <c r="W5100" s="141" t="str" cm="1">
        <f t="array" ref="W5100">IF(SUM(LEN(B5100:V5100))=0,"",IF(OR(OR(ISBLANK(F5100),SUM(LEN(C5100),LEN(D5100))=0),AND(NOT(E5100="Unknown"),ISBLANK(J5100)),AND(NOT(O5100="Unknown"),ISBLANK(R5100))),"Missing Information", INDEX(Table15[Entire Service Line Classification], MATCH(SUMIFS(Table15[Unique ID],Table15[System-Owned Portion],E5100,Table15[If Material Anything Other than "Lead" in Column E,Was Material Ever Previously Lead?],G5100,Table15[Customer-Owned Portion],O5100),Table15[Unique ID],0),0)))</f>
        <v/>
      </c>
      <c r="X5100"/>
    </row>
    <row r="5101" spans="2:24" x14ac:dyDescent="0.35">
      <c r="B5101" s="146"/>
      <c r="C5101" s="31"/>
      <c r="D5101" s="31"/>
      <c r="E5101" s="44"/>
      <c r="F5101" s="43"/>
      <c r="G5101" s="84"/>
      <c r="H5101" s="31"/>
      <c r="I5101" s="31"/>
      <c r="J5101" s="84"/>
      <c r="K5101" s="31"/>
      <c r="L5101" s="31"/>
      <c r="M5101" s="169"/>
      <c r="N5101" s="148"/>
      <c r="O5101" s="106"/>
      <c r="P5101" s="43"/>
      <c r="Q5101" s="31"/>
      <c r="R5101" s="84"/>
      <c r="S5101" s="31"/>
      <c r="T5101" s="31"/>
      <c r="U5101" s="169"/>
      <c r="V5101" s="150"/>
      <c r="W5101" s="141" t="str" cm="1">
        <f t="array" ref="W5101">IF(SUM(LEN(B5101:V5101))=0,"",IF(OR(OR(ISBLANK(F5101),SUM(LEN(C5101),LEN(D5101))=0),AND(NOT(E5101="Unknown"),ISBLANK(J5101)),AND(NOT(O5101="Unknown"),ISBLANK(R5101))),"Missing Information", INDEX(Table15[Entire Service Line Classification], MATCH(SUMIFS(Table15[Unique ID],Table15[System-Owned Portion],E5101,Table15[If Material Anything Other than "Lead" in Column E,Was Material Ever Previously Lead?],G5101,Table15[Customer-Owned Portion],O5101),Table15[Unique ID],0),0)))</f>
        <v/>
      </c>
      <c r="X5101"/>
    </row>
    <row r="5102" spans="2:24" x14ac:dyDescent="0.35">
      <c r="B5102" s="146"/>
      <c r="C5102" s="31"/>
      <c r="D5102" s="31"/>
      <c r="E5102" s="44"/>
      <c r="F5102" s="43"/>
      <c r="G5102" s="84"/>
      <c r="H5102" s="31"/>
      <c r="I5102" s="31"/>
      <c r="J5102" s="84"/>
      <c r="K5102" s="31"/>
      <c r="L5102" s="31"/>
      <c r="M5102" s="169"/>
      <c r="N5102" s="148"/>
      <c r="O5102" s="106"/>
      <c r="P5102" s="43"/>
      <c r="Q5102" s="31"/>
      <c r="R5102" s="84"/>
      <c r="S5102" s="31"/>
      <c r="T5102" s="31"/>
      <c r="U5102" s="169"/>
      <c r="V5102" s="150"/>
      <c r="W5102" s="141" t="str" cm="1">
        <f t="array" ref="W5102">IF(SUM(LEN(B5102:V5102))=0,"",IF(OR(OR(ISBLANK(F5102),SUM(LEN(C5102),LEN(D5102))=0),AND(NOT(E5102="Unknown"),ISBLANK(J5102)),AND(NOT(O5102="Unknown"),ISBLANK(R5102))),"Missing Information", INDEX(Table15[Entire Service Line Classification], MATCH(SUMIFS(Table15[Unique ID],Table15[System-Owned Portion],E5102,Table15[If Material Anything Other than "Lead" in Column E,Was Material Ever Previously Lead?],G5102,Table15[Customer-Owned Portion],O5102),Table15[Unique ID],0),0)))</f>
        <v/>
      </c>
      <c r="X5102"/>
    </row>
    <row r="5103" spans="2:24" x14ac:dyDescent="0.35">
      <c r="B5103" s="146"/>
      <c r="C5103" s="31"/>
      <c r="D5103" s="31"/>
      <c r="E5103" s="44"/>
      <c r="F5103" s="43"/>
      <c r="G5103" s="84"/>
      <c r="H5103" s="31"/>
      <c r="I5103" s="31"/>
      <c r="J5103" s="84"/>
      <c r="K5103" s="31"/>
      <c r="L5103" s="31"/>
      <c r="M5103" s="169"/>
      <c r="N5103" s="148"/>
      <c r="O5103" s="106"/>
      <c r="P5103" s="43"/>
      <c r="Q5103" s="31"/>
      <c r="R5103" s="84"/>
      <c r="S5103" s="31"/>
      <c r="T5103" s="31"/>
      <c r="U5103" s="169"/>
      <c r="V5103" s="150"/>
      <c r="W5103" s="141" t="str" cm="1">
        <f t="array" ref="W5103">IF(SUM(LEN(B5103:V5103))=0,"",IF(OR(OR(ISBLANK(F5103),SUM(LEN(C5103),LEN(D5103))=0),AND(NOT(E5103="Unknown"),ISBLANK(J5103)),AND(NOT(O5103="Unknown"),ISBLANK(R5103))),"Missing Information", INDEX(Table15[Entire Service Line Classification], MATCH(SUMIFS(Table15[Unique ID],Table15[System-Owned Portion],E5103,Table15[If Material Anything Other than "Lead" in Column E,Was Material Ever Previously Lead?],G5103,Table15[Customer-Owned Portion],O5103),Table15[Unique ID],0),0)))</f>
        <v/>
      </c>
      <c r="X5103"/>
    </row>
    <row r="5104" spans="2:24" x14ac:dyDescent="0.35">
      <c r="B5104" s="146"/>
      <c r="C5104" s="31"/>
      <c r="D5104" s="31"/>
      <c r="E5104" s="44"/>
      <c r="F5104" s="43"/>
      <c r="G5104" s="84"/>
      <c r="H5104" s="31"/>
      <c r="I5104" s="31"/>
      <c r="J5104" s="84"/>
      <c r="K5104" s="31"/>
      <c r="L5104" s="31"/>
      <c r="M5104" s="169"/>
      <c r="N5104" s="148"/>
      <c r="O5104" s="106"/>
      <c r="P5104" s="43"/>
      <c r="Q5104" s="31"/>
      <c r="R5104" s="84"/>
      <c r="S5104" s="31"/>
      <c r="T5104" s="31"/>
      <c r="U5104" s="169"/>
      <c r="V5104" s="150"/>
      <c r="W5104" s="141" t="str" cm="1">
        <f t="array" ref="W5104">IF(SUM(LEN(B5104:V5104))=0,"",IF(OR(OR(ISBLANK(F5104),SUM(LEN(C5104),LEN(D5104))=0),AND(NOT(E5104="Unknown"),ISBLANK(J5104)),AND(NOT(O5104="Unknown"),ISBLANK(R5104))),"Missing Information", INDEX(Table15[Entire Service Line Classification], MATCH(SUMIFS(Table15[Unique ID],Table15[System-Owned Portion],E5104,Table15[If Material Anything Other than "Lead" in Column E,Was Material Ever Previously Lead?],G5104,Table15[Customer-Owned Portion],O5104),Table15[Unique ID],0),0)))</f>
        <v/>
      </c>
      <c r="X5104"/>
    </row>
    <row r="5105" spans="2:24" x14ac:dyDescent="0.35">
      <c r="B5105" s="146"/>
      <c r="C5105" s="31"/>
      <c r="D5105" s="31"/>
      <c r="E5105" s="44"/>
      <c r="F5105" s="43"/>
      <c r="G5105" s="84"/>
      <c r="H5105" s="31"/>
      <c r="I5105" s="31"/>
      <c r="J5105" s="84"/>
      <c r="K5105" s="31"/>
      <c r="L5105" s="31"/>
      <c r="M5105" s="169"/>
      <c r="N5105" s="148"/>
      <c r="O5105" s="106"/>
      <c r="P5105" s="43"/>
      <c r="Q5105" s="31"/>
      <c r="R5105" s="84"/>
      <c r="S5105" s="31"/>
      <c r="T5105" s="31"/>
      <c r="U5105" s="169"/>
      <c r="V5105" s="150"/>
      <c r="W5105" s="141" t="str" cm="1">
        <f t="array" ref="W5105">IF(SUM(LEN(B5105:V5105))=0,"",IF(OR(OR(ISBLANK(F5105),SUM(LEN(C5105),LEN(D5105))=0),AND(NOT(E5105="Unknown"),ISBLANK(J5105)),AND(NOT(O5105="Unknown"),ISBLANK(R5105))),"Missing Information", INDEX(Table15[Entire Service Line Classification], MATCH(SUMIFS(Table15[Unique ID],Table15[System-Owned Portion],E5105,Table15[If Material Anything Other than "Lead" in Column E,Was Material Ever Previously Lead?],G5105,Table15[Customer-Owned Portion],O5105),Table15[Unique ID],0),0)))</f>
        <v/>
      </c>
      <c r="X5105"/>
    </row>
    <row r="5106" spans="2:24" x14ac:dyDescent="0.35">
      <c r="B5106" s="146"/>
      <c r="C5106" s="31"/>
      <c r="D5106" s="31"/>
      <c r="E5106" s="44"/>
      <c r="F5106" s="43"/>
      <c r="G5106" s="84"/>
      <c r="H5106" s="31"/>
      <c r="I5106" s="31"/>
      <c r="J5106" s="84"/>
      <c r="K5106" s="31"/>
      <c r="L5106" s="31"/>
      <c r="M5106" s="169"/>
      <c r="N5106" s="148"/>
      <c r="O5106" s="106"/>
      <c r="P5106" s="43"/>
      <c r="Q5106" s="31"/>
      <c r="R5106" s="84"/>
      <c r="S5106" s="31"/>
      <c r="T5106" s="31"/>
      <c r="U5106" s="169"/>
      <c r="V5106" s="150"/>
      <c r="W5106" s="141" t="str" cm="1">
        <f t="array" ref="W5106">IF(SUM(LEN(B5106:V5106))=0,"",IF(OR(OR(ISBLANK(F5106),SUM(LEN(C5106),LEN(D5106))=0),AND(NOT(E5106="Unknown"),ISBLANK(J5106)),AND(NOT(O5106="Unknown"),ISBLANK(R5106))),"Missing Information", INDEX(Table15[Entire Service Line Classification], MATCH(SUMIFS(Table15[Unique ID],Table15[System-Owned Portion],E5106,Table15[If Material Anything Other than "Lead" in Column E,Was Material Ever Previously Lead?],G5106,Table15[Customer-Owned Portion],O5106),Table15[Unique ID],0),0)))</f>
        <v/>
      </c>
      <c r="X5106"/>
    </row>
    <row r="5107" spans="2:24" x14ac:dyDescent="0.35">
      <c r="B5107" s="146"/>
      <c r="C5107" s="31"/>
      <c r="D5107" s="31"/>
      <c r="E5107" s="44"/>
      <c r="F5107" s="43"/>
      <c r="G5107" s="84"/>
      <c r="H5107" s="31"/>
      <c r="I5107" s="31"/>
      <c r="J5107" s="84"/>
      <c r="K5107" s="31"/>
      <c r="L5107" s="31"/>
      <c r="M5107" s="169"/>
      <c r="N5107" s="148"/>
      <c r="O5107" s="106"/>
      <c r="P5107" s="43"/>
      <c r="Q5107" s="31"/>
      <c r="R5107" s="84"/>
      <c r="S5107" s="31"/>
      <c r="T5107" s="31"/>
      <c r="U5107" s="169"/>
      <c r="V5107" s="150"/>
      <c r="W5107" s="141" t="str" cm="1">
        <f t="array" ref="W5107">IF(SUM(LEN(B5107:V5107))=0,"",IF(OR(OR(ISBLANK(F5107),SUM(LEN(C5107),LEN(D5107))=0),AND(NOT(E5107="Unknown"),ISBLANK(J5107)),AND(NOT(O5107="Unknown"),ISBLANK(R5107))),"Missing Information", INDEX(Table15[Entire Service Line Classification], MATCH(SUMIFS(Table15[Unique ID],Table15[System-Owned Portion],E5107,Table15[If Material Anything Other than "Lead" in Column E,Was Material Ever Previously Lead?],G5107,Table15[Customer-Owned Portion],O5107),Table15[Unique ID],0),0)))</f>
        <v/>
      </c>
      <c r="X5107"/>
    </row>
    <row r="5108" spans="2:24" x14ac:dyDescent="0.35">
      <c r="B5108" s="146"/>
      <c r="C5108" s="31"/>
      <c r="D5108" s="31"/>
      <c r="E5108" s="44"/>
      <c r="F5108" s="43"/>
      <c r="G5108" s="84"/>
      <c r="H5108" s="31"/>
      <c r="I5108" s="31"/>
      <c r="J5108" s="84"/>
      <c r="K5108" s="31"/>
      <c r="L5108" s="31"/>
      <c r="M5108" s="169"/>
      <c r="N5108" s="148"/>
      <c r="O5108" s="106"/>
      <c r="P5108" s="43"/>
      <c r="Q5108" s="31"/>
      <c r="R5108" s="84"/>
      <c r="S5108" s="31"/>
      <c r="T5108" s="31"/>
      <c r="U5108" s="169"/>
      <c r="V5108" s="150"/>
      <c r="W5108" s="141" t="str" cm="1">
        <f t="array" ref="W5108">IF(SUM(LEN(B5108:V5108))=0,"",IF(OR(OR(ISBLANK(F5108),SUM(LEN(C5108),LEN(D5108))=0),AND(NOT(E5108="Unknown"),ISBLANK(J5108)),AND(NOT(O5108="Unknown"),ISBLANK(R5108))),"Missing Information", INDEX(Table15[Entire Service Line Classification], MATCH(SUMIFS(Table15[Unique ID],Table15[System-Owned Portion],E5108,Table15[If Material Anything Other than "Lead" in Column E,Was Material Ever Previously Lead?],G5108,Table15[Customer-Owned Portion],O5108),Table15[Unique ID],0),0)))</f>
        <v/>
      </c>
      <c r="X5108"/>
    </row>
    <row r="5109" spans="2:24" x14ac:dyDescent="0.35">
      <c r="B5109" s="146"/>
      <c r="C5109" s="31"/>
      <c r="D5109" s="31"/>
      <c r="E5109" s="44"/>
      <c r="F5109" s="43"/>
      <c r="G5109" s="84"/>
      <c r="H5109" s="31"/>
      <c r="I5109" s="31"/>
      <c r="J5109" s="84"/>
      <c r="K5109" s="31"/>
      <c r="L5109" s="31"/>
      <c r="M5109" s="169"/>
      <c r="N5109" s="148"/>
      <c r="O5109" s="106"/>
      <c r="P5109" s="43"/>
      <c r="Q5109" s="31"/>
      <c r="R5109" s="84"/>
      <c r="S5109" s="31"/>
      <c r="T5109" s="31"/>
      <c r="U5109" s="169"/>
      <c r="V5109" s="150"/>
      <c r="W5109" s="141" t="str" cm="1">
        <f t="array" ref="W5109">IF(SUM(LEN(B5109:V5109))=0,"",IF(OR(OR(ISBLANK(F5109),SUM(LEN(C5109),LEN(D5109))=0),AND(NOT(E5109="Unknown"),ISBLANK(J5109)),AND(NOT(O5109="Unknown"),ISBLANK(R5109))),"Missing Information", INDEX(Table15[Entire Service Line Classification], MATCH(SUMIFS(Table15[Unique ID],Table15[System-Owned Portion],E5109,Table15[If Material Anything Other than "Lead" in Column E,Was Material Ever Previously Lead?],G5109,Table15[Customer-Owned Portion],O5109),Table15[Unique ID],0),0)))</f>
        <v/>
      </c>
      <c r="X5109"/>
    </row>
    <row r="5110" spans="2:24" x14ac:dyDescent="0.35">
      <c r="B5110" s="146"/>
      <c r="C5110" s="31"/>
      <c r="D5110" s="31"/>
      <c r="E5110" s="44"/>
      <c r="F5110" s="43"/>
      <c r="G5110" s="84"/>
      <c r="H5110" s="31"/>
      <c r="I5110" s="31"/>
      <c r="J5110" s="84"/>
      <c r="K5110" s="31"/>
      <c r="L5110" s="31"/>
      <c r="M5110" s="169"/>
      <c r="N5110" s="148"/>
      <c r="O5110" s="106"/>
      <c r="P5110" s="43"/>
      <c r="Q5110" s="31"/>
      <c r="R5110" s="84"/>
      <c r="S5110" s="31"/>
      <c r="T5110" s="31"/>
      <c r="U5110" s="169"/>
      <c r="V5110" s="150"/>
      <c r="W5110" s="141" t="str" cm="1">
        <f t="array" ref="W5110">IF(SUM(LEN(B5110:V5110))=0,"",IF(OR(OR(ISBLANK(F5110),SUM(LEN(C5110),LEN(D5110))=0),AND(NOT(E5110="Unknown"),ISBLANK(J5110)),AND(NOT(O5110="Unknown"),ISBLANK(R5110))),"Missing Information", INDEX(Table15[Entire Service Line Classification], MATCH(SUMIFS(Table15[Unique ID],Table15[System-Owned Portion],E5110,Table15[If Material Anything Other than "Lead" in Column E,Was Material Ever Previously Lead?],G5110,Table15[Customer-Owned Portion],O5110),Table15[Unique ID],0),0)))</f>
        <v/>
      </c>
      <c r="X5110"/>
    </row>
    <row r="5111" spans="2:24" x14ac:dyDescent="0.35">
      <c r="B5111" s="146"/>
      <c r="C5111" s="31"/>
      <c r="D5111" s="31"/>
      <c r="E5111" s="44"/>
      <c r="F5111" s="43"/>
      <c r="G5111" s="84"/>
      <c r="H5111" s="31"/>
      <c r="I5111" s="31"/>
      <c r="J5111" s="84"/>
      <c r="K5111" s="31"/>
      <c r="L5111" s="31"/>
      <c r="M5111" s="169"/>
      <c r="N5111" s="148"/>
      <c r="O5111" s="106"/>
      <c r="P5111" s="43"/>
      <c r="Q5111" s="31"/>
      <c r="R5111" s="84"/>
      <c r="S5111" s="31"/>
      <c r="T5111" s="31"/>
      <c r="U5111" s="169"/>
      <c r="V5111" s="150"/>
      <c r="W5111" s="141" t="str" cm="1">
        <f t="array" ref="W5111">IF(SUM(LEN(B5111:V5111))=0,"",IF(OR(OR(ISBLANK(F5111),SUM(LEN(C5111),LEN(D5111))=0),AND(NOT(E5111="Unknown"),ISBLANK(J5111)),AND(NOT(O5111="Unknown"),ISBLANK(R5111))),"Missing Information", INDEX(Table15[Entire Service Line Classification], MATCH(SUMIFS(Table15[Unique ID],Table15[System-Owned Portion],E5111,Table15[If Material Anything Other than "Lead" in Column E,Was Material Ever Previously Lead?],G5111,Table15[Customer-Owned Portion],O5111),Table15[Unique ID],0),0)))</f>
        <v/>
      </c>
      <c r="X5111"/>
    </row>
    <row r="5112" spans="2:24" x14ac:dyDescent="0.35">
      <c r="B5112" s="146"/>
      <c r="C5112" s="31"/>
      <c r="D5112" s="31"/>
      <c r="E5112" s="44"/>
      <c r="F5112" s="43"/>
      <c r="G5112" s="84"/>
      <c r="H5112" s="31"/>
      <c r="I5112" s="31"/>
      <c r="J5112" s="84"/>
      <c r="K5112" s="31"/>
      <c r="L5112" s="31"/>
      <c r="M5112" s="169"/>
      <c r="N5112" s="148"/>
      <c r="O5112" s="106"/>
      <c r="P5112" s="43"/>
      <c r="Q5112" s="31"/>
      <c r="R5112" s="84"/>
      <c r="S5112" s="31"/>
      <c r="T5112" s="31"/>
      <c r="U5112" s="169"/>
      <c r="V5112" s="150"/>
      <c r="W5112" s="141" t="str" cm="1">
        <f t="array" ref="W5112">IF(SUM(LEN(B5112:V5112))=0,"",IF(OR(OR(ISBLANK(F5112),SUM(LEN(C5112),LEN(D5112))=0),AND(NOT(E5112="Unknown"),ISBLANK(J5112)),AND(NOT(O5112="Unknown"),ISBLANK(R5112))),"Missing Information", INDEX(Table15[Entire Service Line Classification], MATCH(SUMIFS(Table15[Unique ID],Table15[System-Owned Portion],E5112,Table15[If Material Anything Other than "Lead" in Column E,Was Material Ever Previously Lead?],G5112,Table15[Customer-Owned Portion],O5112),Table15[Unique ID],0),0)))</f>
        <v/>
      </c>
      <c r="X5112"/>
    </row>
    <row r="5113" spans="2:24" x14ac:dyDescent="0.35">
      <c r="B5113" s="146"/>
      <c r="C5113" s="31"/>
      <c r="D5113" s="31"/>
      <c r="E5113" s="44"/>
      <c r="F5113" s="43"/>
      <c r="G5113" s="84"/>
      <c r="H5113" s="31"/>
      <c r="I5113" s="31"/>
      <c r="J5113" s="84"/>
      <c r="K5113" s="31"/>
      <c r="L5113" s="31"/>
      <c r="M5113" s="169"/>
      <c r="N5113" s="148"/>
      <c r="O5113" s="106"/>
      <c r="P5113" s="43"/>
      <c r="Q5113" s="31"/>
      <c r="R5113" s="84"/>
      <c r="S5113" s="31"/>
      <c r="T5113" s="31"/>
      <c r="U5113" s="169"/>
      <c r="V5113" s="150"/>
      <c r="W5113" s="141" t="str" cm="1">
        <f t="array" ref="W5113">IF(SUM(LEN(B5113:V5113))=0,"",IF(OR(OR(ISBLANK(F5113),SUM(LEN(C5113),LEN(D5113))=0),AND(NOT(E5113="Unknown"),ISBLANK(J5113)),AND(NOT(O5113="Unknown"),ISBLANK(R5113))),"Missing Information", INDEX(Table15[Entire Service Line Classification], MATCH(SUMIFS(Table15[Unique ID],Table15[System-Owned Portion],E5113,Table15[If Material Anything Other than "Lead" in Column E,Was Material Ever Previously Lead?],G5113,Table15[Customer-Owned Portion],O5113),Table15[Unique ID],0),0)))</f>
        <v/>
      </c>
      <c r="X5113"/>
    </row>
    <row r="5114" spans="2:24" x14ac:dyDescent="0.35">
      <c r="B5114" s="146"/>
      <c r="C5114" s="31"/>
      <c r="D5114" s="31"/>
      <c r="E5114" s="44"/>
      <c r="F5114" s="43"/>
      <c r="G5114" s="84"/>
      <c r="H5114" s="31"/>
      <c r="I5114" s="31"/>
      <c r="J5114" s="84"/>
      <c r="K5114" s="31"/>
      <c r="L5114" s="31"/>
      <c r="M5114" s="169"/>
      <c r="N5114" s="148"/>
      <c r="O5114" s="106"/>
      <c r="P5114" s="43"/>
      <c r="Q5114" s="31"/>
      <c r="R5114" s="84"/>
      <c r="S5114" s="31"/>
      <c r="T5114" s="31"/>
      <c r="U5114" s="169"/>
      <c r="V5114" s="150"/>
      <c r="W5114" s="141" t="str" cm="1">
        <f t="array" ref="W5114">IF(SUM(LEN(B5114:V5114))=0,"",IF(OR(OR(ISBLANK(F5114),SUM(LEN(C5114),LEN(D5114))=0),AND(NOT(E5114="Unknown"),ISBLANK(J5114)),AND(NOT(O5114="Unknown"),ISBLANK(R5114))),"Missing Information", INDEX(Table15[Entire Service Line Classification], MATCH(SUMIFS(Table15[Unique ID],Table15[System-Owned Portion],E5114,Table15[If Material Anything Other than "Lead" in Column E,Was Material Ever Previously Lead?],G5114,Table15[Customer-Owned Portion],O5114),Table15[Unique ID],0),0)))</f>
        <v/>
      </c>
      <c r="X5114"/>
    </row>
    <row r="5115" spans="2:24" x14ac:dyDescent="0.35">
      <c r="B5115" s="146"/>
      <c r="C5115" s="31"/>
      <c r="D5115" s="31"/>
      <c r="E5115" s="44"/>
      <c r="F5115" s="43"/>
      <c r="G5115" s="84"/>
      <c r="H5115" s="31"/>
      <c r="I5115" s="31"/>
      <c r="J5115" s="84"/>
      <c r="K5115" s="31"/>
      <c r="L5115" s="31"/>
      <c r="M5115" s="169"/>
      <c r="N5115" s="148"/>
      <c r="O5115" s="106"/>
      <c r="P5115" s="43"/>
      <c r="Q5115" s="31"/>
      <c r="R5115" s="84"/>
      <c r="S5115" s="31"/>
      <c r="T5115" s="31"/>
      <c r="U5115" s="169"/>
      <c r="V5115" s="150"/>
      <c r="W5115" s="141" t="str" cm="1">
        <f t="array" ref="W5115">IF(SUM(LEN(B5115:V5115))=0,"",IF(OR(OR(ISBLANK(F5115),SUM(LEN(C5115),LEN(D5115))=0),AND(NOT(E5115="Unknown"),ISBLANK(J5115)),AND(NOT(O5115="Unknown"),ISBLANK(R5115))),"Missing Information", INDEX(Table15[Entire Service Line Classification], MATCH(SUMIFS(Table15[Unique ID],Table15[System-Owned Portion],E5115,Table15[If Material Anything Other than "Lead" in Column E,Was Material Ever Previously Lead?],G5115,Table15[Customer-Owned Portion],O5115),Table15[Unique ID],0),0)))</f>
        <v/>
      </c>
      <c r="X5115"/>
    </row>
    <row r="5116" spans="2:24" x14ac:dyDescent="0.35">
      <c r="B5116" s="146"/>
      <c r="C5116" s="31"/>
      <c r="D5116" s="31"/>
      <c r="E5116" s="44"/>
      <c r="F5116" s="43"/>
      <c r="G5116" s="84"/>
      <c r="H5116" s="31"/>
      <c r="I5116" s="31"/>
      <c r="J5116" s="84"/>
      <c r="K5116" s="31"/>
      <c r="L5116" s="31"/>
      <c r="M5116" s="169"/>
      <c r="N5116" s="148"/>
      <c r="O5116" s="106"/>
      <c r="P5116" s="43"/>
      <c r="Q5116" s="31"/>
      <c r="R5116" s="84"/>
      <c r="S5116" s="31"/>
      <c r="T5116" s="31"/>
      <c r="U5116" s="169"/>
      <c r="V5116" s="150"/>
      <c r="W5116" s="141" t="str" cm="1">
        <f t="array" ref="W5116">IF(SUM(LEN(B5116:V5116))=0,"",IF(OR(OR(ISBLANK(F5116),SUM(LEN(C5116),LEN(D5116))=0),AND(NOT(E5116="Unknown"),ISBLANK(J5116)),AND(NOT(O5116="Unknown"),ISBLANK(R5116))),"Missing Information", INDEX(Table15[Entire Service Line Classification], MATCH(SUMIFS(Table15[Unique ID],Table15[System-Owned Portion],E5116,Table15[If Material Anything Other than "Lead" in Column E,Was Material Ever Previously Lead?],G5116,Table15[Customer-Owned Portion],O5116),Table15[Unique ID],0),0)))</f>
        <v/>
      </c>
      <c r="X5116"/>
    </row>
    <row r="5117" spans="2:24" x14ac:dyDescent="0.35">
      <c r="B5117" s="146"/>
      <c r="C5117" s="31"/>
      <c r="D5117" s="31"/>
      <c r="E5117" s="44"/>
      <c r="F5117" s="43"/>
      <c r="G5117" s="84"/>
      <c r="H5117" s="31"/>
      <c r="I5117" s="31"/>
      <c r="J5117" s="84"/>
      <c r="K5117" s="31"/>
      <c r="L5117" s="31"/>
      <c r="M5117" s="169"/>
      <c r="N5117" s="148"/>
      <c r="O5117" s="106"/>
      <c r="P5117" s="43"/>
      <c r="Q5117" s="31"/>
      <c r="R5117" s="84"/>
      <c r="S5117" s="31"/>
      <c r="T5117" s="31"/>
      <c r="U5117" s="169"/>
      <c r="V5117" s="150"/>
      <c r="W5117" s="141" t="str" cm="1">
        <f t="array" ref="W5117">IF(SUM(LEN(B5117:V5117))=0,"",IF(OR(OR(ISBLANK(F5117),SUM(LEN(C5117),LEN(D5117))=0),AND(NOT(E5117="Unknown"),ISBLANK(J5117)),AND(NOT(O5117="Unknown"),ISBLANK(R5117))),"Missing Information", INDEX(Table15[Entire Service Line Classification], MATCH(SUMIFS(Table15[Unique ID],Table15[System-Owned Portion],E5117,Table15[If Material Anything Other than "Lead" in Column E,Was Material Ever Previously Lead?],G5117,Table15[Customer-Owned Portion],O5117),Table15[Unique ID],0),0)))</f>
        <v/>
      </c>
      <c r="X5117"/>
    </row>
    <row r="5118" spans="2:24" x14ac:dyDescent="0.35">
      <c r="B5118" s="146"/>
      <c r="C5118" s="31"/>
      <c r="D5118" s="31"/>
      <c r="E5118" s="44"/>
      <c r="F5118" s="43"/>
      <c r="G5118" s="84"/>
      <c r="H5118" s="31"/>
      <c r="I5118" s="31"/>
      <c r="J5118" s="84"/>
      <c r="K5118" s="31"/>
      <c r="L5118" s="31"/>
      <c r="M5118" s="169"/>
      <c r="N5118" s="148"/>
      <c r="O5118" s="106"/>
      <c r="P5118" s="43"/>
      <c r="Q5118" s="31"/>
      <c r="R5118" s="84"/>
      <c r="S5118" s="31"/>
      <c r="T5118" s="31"/>
      <c r="U5118" s="169"/>
      <c r="V5118" s="150"/>
      <c r="W5118" s="141" t="str" cm="1">
        <f t="array" ref="W5118">IF(SUM(LEN(B5118:V5118))=0,"",IF(OR(OR(ISBLANK(F5118),SUM(LEN(C5118),LEN(D5118))=0),AND(NOT(E5118="Unknown"),ISBLANK(J5118)),AND(NOT(O5118="Unknown"),ISBLANK(R5118))),"Missing Information", INDEX(Table15[Entire Service Line Classification], MATCH(SUMIFS(Table15[Unique ID],Table15[System-Owned Portion],E5118,Table15[If Material Anything Other than "Lead" in Column E,Was Material Ever Previously Lead?],G5118,Table15[Customer-Owned Portion],O5118),Table15[Unique ID],0),0)))</f>
        <v/>
      </c>
      <c r="X5118"/>
    </row>
    <row r="5119" spans="2:24" x14ac:dyDescent="0.35">
      <c r="B5119" s="146"/>
      <c r="C5119" s="31"/>
      <c r="D5119" s="31"/>
      <c r="E5119" s="44"/>
      <c r="F5119" s="43"/>
      <c r="G5119" s="84"/>
      <c r="H5119" s="31"/>
      <c r="I5119" s="31"/>
      <c r="J5119" s="84"/>
      <c r="K5119" s="31"/>
      <c r="L5119" s="31"/>
      <c r="M5119" s="169"/>
      <c r="N5119" s="148"/>
      <c r="O5119" s="106"/>
      <c r="P5119" s="43"/>
      <c r="Q5119" s="31"/>
      <c r="R5119" s="84"/>
      <c r="S5119" s="31"/>
      <c r="T5119" s="31"/>
      <c r="U5119" s="169"/>
      <c r="V5119" s="150"/>
      <c r="W5119" s="141" t="str" cm="1">
        <f t="array" ref="W5119">IF(SUM(LEN(B5119:V5119))=0,"",IF(OR(OR(ISBLANK(F5119),SUM(LEN(C5119),LEN(D5119))=0),AND(NOT(E5119="Unknown"),ISBLANK(J5119)),AND(NOT(O5119="Unknown"),ISBLANK(R5119))),"Missing Information", INDEX(Table15[Entire Service Line Classification], MATCH(SUMIFS(Table15[Unique ID],Table15[System-Owned Portion],E5119,Table15[If Material Anything Other than "Lead" in Column E,Was Material Ever Previously Lead?],G5119,Table15[Customer-Owned Portion],O5119),Table15[Unique ID],0),0)))</f>
        <v/>
      </c>
      <c r="X5119"/>
    </row>
    <row r="5120" spans="2:24" x14ac:dyDescent="0.35">
      <c r="B5120" s="146"/>
      <c r="C5120" s="31"/>
      <c r="D5120" s="31"/>
      <c r="E5120" s="44"/>
      <c r="F5120" s="43"/>
      <c r="G5120" s="84"/>
      <c r="H5120" s="31"/>
      <c r="I5120" s="31"/>
      <c r="J5120" s="84"/>
      <c r="K5120" s="31"/>
      <c r="L5120" s="31"/>
      <c r="M5120" s="169"/>
      <c r="N5120" s="148"/>
      <c r="O5120" s="106"/>
      <c r="P5120" s="43"/>
      <c r="Q5120" s="31"/>
      <c r="R5120" s="84"/>
      <c r="S5120" s="31"/>
      <c r="T5120" s="31"/>
      <c r="U5120" s="169"/>
      <c r="V5120" s="150"/>
      <c r="W5120" s="141" t="str" cm="1">
        <f t="array" ref="W5120">IF(SUM(LEN(B5120:V5120))=0,"",IF(OR(OR(ISBLANK(F5120),SUM(LEN(C5120),LEN(D5120))=0),AND(NOT(E5120="Unknown"),ISBLANK(J5120)),AND(NOT(O5120="Unknown"),ISBLANK(R5120))),"Missing Information", INDEX(Table15[Entire Service Line Classification], MATCH(SUMIFS(Table15[Unique ID],Table15[System-Owned Portion],E5120,Table15[If Material Anything Other than "Lead" in Column E,Was Material Ever Previously Lead?],G5120,Table15[Customer-Owned Portion],O5120),Table15[Unique ID],0),0)))</f>
        <v/>
      </c>
      <c r="X5120"/>
    </row>
    <row r="5121" spans="2:24" x14ac:dyDescent="0.35">
      <c r="B5121" s="146"/>
      <c r="C5121" s="31"/>
      <c r="D5121" s="31"/>
      <c r="E5121" s="44"/>
      <c r="F5121" s="43"/>
      <c r="G5121" s="84"/>
      <c r="H5121" s="31"/>
      <c r="I5121" s="31"/>
      <c r="J5121" s="84"/>
      <c r="K5121" s="31"/>
      <c r="L5121" s="31"/>
      <c r="M5121" s="169"/>
      <c r="N5121" s="148"/>
      <c r="O5121" s="106"/>
      <c r="P5121" s="43"/>
      <c r="Q5121" s="31"/>
      <c r="R5121" s="84"/>
      <c r="S5121" s="31"/>
      <c r="T5121" s="31"/>
      <c r="U5121" s="169"/>
      <c r="V5121" s="150"/>
      <c r="W5121" s="141" t="str" cm="1">
        <f t="array" ref="W5121">IF(SUM(LEN(B5121:V5121))=0,"",IF(OR(OR(ISBLANK(F5121),SUM(LEN(C5121),LEN(D5121))=0),AND(NOT(E5121="Unknown"),ISBLANK(J5121)),AND(NOT(O5121="Unknown"),ISBLANK(R5121))),"Missing Information", INDEX(Table15[Entire Service Line Classification], MATCH(SUMIFS(Table15[Unique ID],Table15[System-Owned Portion],E5121,Table15[If Material Anything Other than "Lead" in Column E,Was Material Ever Previously Lead?],G5121,Table15[Customer-Owned Portion],O5121),Table15[Unique ID],0),0)))</f>
        <v/>
      </c>
      <c r="X5121"/>
    </row>
    <row r="5122" spans="2:24" x14ac:dyDescent="0.35">
      <c r="B5122" s="146"/>
      <c r="C5122" s="31"/>
      <c r="D5122" s="31"/>
      <c r="E5122" s="44"/>
      <c r="F5122" s="43"/>
      <c r="G5122" s="84"/>
      <c r="H5122" s="31"/>
      <c r="I5122" s="31"/>
      <c r="J5122" s="84"/>
      <c r="K5122" s="31"/>
      <c r="L5122" s="31"/>
      <c r="M5122" s="169"/>
      <c r="N5122" s="148"/>
      <c r="O5122" s="106"/>
      <c r="P5122" s="43"/>
      <c r="Q5122" s="31"/>
      <c r="R5122" s="84"/>
      <c r="S5122" s="31"/>
      <c r="T5122" s="31"/>
      <c r="U5122" s="169"/>
      <c r="V5122" s="150"/>
      <c r="W5122" s="141" t="str" cm="1">
        <f t="array" ref="W5122">IF(SUM(LEN(B5122:V5122))=0,"",IF(OR(OR(ISBLANK(F5122),SUM(LEN(C5122),LEN(D5122))=0),AND(NOT(E5122="Unknown"),ISBLANK(J5122)),AND(NOT(O5122="Unknown"),ISBLANK(R5122))),"Missing Information", INDEX(Table15[Entire Service Line Classification], MATCH(SUMIFS(Table15[Unique ID],Table15[System-Owned Portion],E5122,Table15[If Material Anything Other than "Lead" in Column E,Was Material Ever Previously Lead?],G5122,Table15[Customer-Owned Portion],O5122),Table15[Unique ID],0),0)))</f>
        <v/>
      </c>
      <c r="X5122"/>
    </row>
    <row r="5123" spans="2:24" x14ac:dyDescent="0.35">
      <c r="B5123" s="146"/>
      <c r="C5123" s="31"/>
      <c r="D5123" s="31"/>
      <c r="E5123" s="44"/>
      <c r="F5123" s="43"/>
      <c r="G5123" s="84"/>
      <c r="H5123" s="31"/>
      <c r="I5123" s="31"/>
      <c r="J5123" s="84"/>
      <c r="K5123" s="31"/>
      <c r="L5123" s="31"/>
      <c r="M5123" s="169"/>
      <c r="N5123" s="148"/>
      <c r="O5123" s="106"/>
      <c r="P5123" s="43"/>
      <c r="Q5123" s="31"/>
      <c r="R5123" s="84"/>
      <c r="S5123" s="31"/>
      <c r="T5123" s="31"/>
      <c r="U5123" s="169"/>
      <c r="V5123" s="150"/>
      <c r="W5123" s="141" t="str" cm="1">
        <f t="array" ref="W5123">IF(SUM(LEN(B5123:V5123))=0,"",IF(OR(OR(ISBLANK(F5123),SUM(LEN(C5123),LEN(D5123))=0),AND(NOT(E5123="Unknown"),ISBLANK(J5123)),AND(NOT(O5123="Unknown"),ISBLANK(R5123))),"Missing Information", INDEX(Table15[Entire Service Line Classification], MATCH(SUMIFS(Table15[Unique ID],Table15[System-Owned Portion],E5123,Table15[If Material Anything Other than "Lead" in Column E,Was Material Ever Previously Lead?],G5123,Table15[Customer-Owned Portion],O5123),Table15[Unique ID],0),0)))</f>
        <v/>
      </c>
      <c r="X5123"/>
    </row>
    <row r="5124" spans="2:24" x14ac:dyDescent="0.35">
      <c r="B5124" s="146"/>
      <c r="C5124" s="31"/>
      <c r="D5124" s="31"/>
      <c r="E5124" s="44"/>
      <c r="F5124" s="43"/>
      <c r="G5124" s="84"/>
      <c r="H5124" s="31"/>
      <c r="I5124" s="31"/>
      <c r="J5124" s="84"/>
      <c r="K5124" s="31"/>
      <c r="L5124" s="31"/>
      <c r="M5124" s="169"/>
      <c r="N5124" s="148"/>
      <c r="O5124" s="106"/>
      <c r="P5124" s="43"/>
      <c r="Q5124" s="31"/>
      <c r="R5124" s="84"/>
      <c r="S5124" s="31"/>
      <c r="T5124" s="31"/>
      <c r="U5124" s="169"/>
      <c r="V5124" s="150"/>
      <c r="W5124" s="141" t="str" cm="1">
        <f t="array" ref="W5124">IF(SUM(LEN(B5124:V5124))=0,"",IF(OR(OR(ISBLANK(F5124),SUM(LEN(C5124),LEN(D5124))=0),AND(NOT(E5124="Unknown"),ISBLANK(J5124)),AND(NOT(O5124="Unknown"),ISBLANK(R5124))),"Missing Information", INDEX(Table15[Entire Service Line Classification], MATCH(SUMIFS(Table15[Unique ID],Table15[System-Owned Portion],E5124,Table15[If Material Anything Other than "Lead" in Column E,Was Material Ever Previously Lead?],G5124,Table15[Customer-Owned Portion],O5124),Table15[Unique ID],0),0)))</f>
        <v/>
      </c>
      <c r="X5124"/>
    </row>
    <row r="5125" spans="2:24" x14ac:dyDescent="0.35">
      <c r="B5125" s="146"/>
      <c r="C5125" s="31"/>
      <c r="D5125" s="31"/>
      <c r="E5125" s="44"/>
      <c r="F5125" s="43"/>
      <c r="G5125" s="84"/>
      <c r="H5125" s="31"/>
      <c r="I5125" s="31"/>
      <c r="J5125" s="84"/>
      <c r="K5125" s="31"/>
      <c r="L5125" s="31"/>
      <c r="M5125" s="169"/>
      <c r="N5125" s="148"/>
      <c r="O5125" s="106"/>
      <c r="P5125" s="43"/>
      <c r="Q5125" s="31"/>
      <c r="R5125" s="84"/>
      <c r="S5125" s="31"/>
      <c r="T5125" s="31"/>
      <c r="U5125" s="169"/>
      <c r="V5125" s="150"/>
      <c r="W5125" s="141" t="str" cm="1">
        <f t="array" ref="W5125">IF(SUM(LEN(B5125:V5125))=0,"",IF(OR(OR(ISBLANK(F5125),SUM(LEN(C5125),LEN(D5125))=0),AND(NOT(E5125="Unknown"),ISBLANK(J5125)),AND(NOT(O5125="Unknown"),ISBLANK(R5125))),"Missing Information", INDEX(Table15[Entire Service Line Classification], MATCH(SUMIFS(Table15[Unique ID],Table15[System-Owned Portion],E5125,Table15[If Material Anything Other than "Lead" in Column E,Was Material Ever Previously Lead?],G5125,Table15[Customer-Owned Portion],O5125),Table15[Unique ID],0),0)))</f>
        <v/>
      </c>
      <c r="X5125"/>
    </row>
    <row r="5126" spans="2:24" x14ac:dyDescent="0.35">
      <c r="B5126" s="146"/>
      <c r="C5126" s="31"/>
      <c r="D5126" s="31"/>
      <c r="E5126" s="44"/>
      <c r="F5126" s="43"/>
      <c r="G5126" s="84"/>
      <c r="H5126" s="31"/>
      <c r="I5126" s="31"/>
      <c r="J5126" s="84"/>
      <c r="K5126" s="31"/>
      <c r="L5126" s="31"/>
      <c r="M5126" s="169"/>
      <c r="N5126" s="148"/>
      <c r="O5126" s="106"/>
      <c r="P5126" s="43"/>
      <c r="Q5126" s="31"/>
      <c r="R5126" s="84"/>
      <c r="S5126" s="31"/>
      <c r="T5126" s="31"/>
      <c r="U5126" s="169"/>
      <c r="V5126" s="150"/>
      <c r="W5126" s="141" t="str" cm="1">
        <f t="array" ref="W5126">IF(SUM(LEN(B5126:V5126))=0,"",IF(OR(OR(ISBLANK(F5126),SUM(LEN(C5126),LEN(D5126))=0),AND(NOT(E5126="Unknown"),ISBLANK(J5126)),AND(NOT(O5126="Unknown"),ISBLANK(R5126))),"Missing Information", INDEX(Table15[Entire Service Line Classification], MATCH(SUMIFS(Table15[Unique ID],Table15[System-Owned Portion],E5126,Table15[If Material Anything Other than "Lead" in Column E,Was Material Ever Previously Lead?],G5126,Table15[Customer-Owned Portion],O5126),Table15[Unique ID],0),0)))</f>
        <v/>
      </c>
      <c r="X5126"/>
    </row>
    <row r="5127" spans="2:24" x14ac:dyDescent="0.35">
      <c r="B5127" s="146"/>
      <c r="C5127" s="31"/>
      <c r="D5127" s="31"/>
      <c r="E5127" s="44"/>
      <c r="F5127" s="43"/>
      <c r="G5127" s="84"/>
      <c r="H5127" s="31"/>
      <c r="I5127" s="31"/>
      <c r="J5127" s="84"/>
      <c r="K5127" s="31"/>
      <c r="L5127" s="31"/>
      <c r="M5127" s="169"/>
      <c r="N5127" s="148"/>
      <c r="O5127" s="106"/>
      <c r="P5127" s="43"/>
      <c r="Q5127" s="31"/>
      <c r="R5127" s="84"/>
      <c r="S5127" s="31"/>
      <c r="T5127" s="31"/>
      <c r="U5127" s="169"/>
      <c r="V5127" s="150"/>
      <c r="W5127" s="141" t="str" cm="1">
        <f t="array" ref="W5127">IF(SUM(LEN(B5127:V5127))=0,"",IF(OR(OR(ISBLANK(F5127),SUM(LEN(C5127),LEN(D5127))=0),AND(NOT(E5127="Unknown"),ISBLANK(J5127)),AND(NOT(O5127="Unknown"),ISBLANK(R5127))),"Missing Information", INDEX(Table15[Entire Service Line Classification], MATCH(SUMIFS(Table15[Unique ID],Table15[System-Owned Portion],E5127,Table15[If Material Anything Other than "Lead" in Column E,Was Material Ever Previously Lead?],G5127,Table15[Customer-Owned Portion],O5127),Table15[Unique ID],0),0)))</f>
        <v/>
      </c>
      <c r="X5127"/>
    </row>
    <row r="5128" spans="2:24" x14ac:dyDescent="0.35">
      <c r="B5128" s="146"/>
      <c r="C5128" s="31"/>
      <c r="D5128" s="31"/>
      <c r="E5128" s="44"/>
      <c r="F5128" s="43"/>
      <c r="G5128" s="84"/>
      <c r="H5128" s="31"/>
      <c r="I5128" s="31"/>
      <c r="J5128" s="84"/>
      <c r="K5128" s="31"/>
      <c r="L5128" s="31"/>
      <c r="M5128" s="169"/>
      <c r="N5128" s="148"/>
      <c r="O5128" s="106"/>
      <c r="P5128" s="43"/>
      <c r="Q5128" s="31"/>
      <c r="R5128" s="84"/>
      <c r="S5128" s="31"/>
      <c r="T5128" s="31"/>
      <c r="U5128" s="169"/>
      <c r="V5128" s="150"/>
      <c r="W5128" s="141" t="str" cm="1">
        <f t="array" ref="W5128">IF(SUM(LEN(B5128:V5128))=0,"",IF(OR(OR(ISBLANK(F5128),SUM(LEN(C5128),LEN(D5128))=0),AND(NOT(E5128="Unknown"),ISBLANK(J5128)),AND(NOT(O5128="Unknown"),ISBLANK(R5128))),"Missing Information", INDEX(Table15[Entire Service Line Classification], MATCH(SUMIFS(Table15[Unique ID],Table15[System-Owned Portion],E5128,Table15[If Material Anything Other than "Lead" in Column E,Was Material Ever Previously Lead?],G5128,Table15[Customer-Owned Portion],O5128),Table15[Unique ID],0),0)))</f>
        <v/>
      </c>
      <c r="X5128"/>
    </row>
    <row r="5129" spans="2:24" x14ac:dyDescent="0.35">
      <c r="B5129" s="146"/>
      <c r="C5129" s="31"/>
      <c r="D5129" s="31"/>
      <c r="E5129" s="44"/>
      <c r="F5129" s="43"/>
      <c r="G5129" s="84"/>
      <c r="H5129" s="31"/>
      <c r="I5129" s="31"/>
      <c r="J5129" s="84"/>
      <c r="K5129" s="31"/>
      <c r="L5129" s="31"/>
      <c r="M5129" s="169"/>
      <c r="N5129" s="148"/>
      <c r="O5129" s="106"/>
      <c r="P5129" s="43"/>
      <c r="Q5129" s="31"/>
      <c r="R5129" s="84"/>
      <c r="S5129" s="31"/>
      <c r="T5129" s="31"/>
      <c r="U5129" s="169"/>
      <c r="V5129" s="150"/>
      <c r="W5129" s="141" t="str" cm="1">
        <f t="array" ref="W5129">IF(SUM(LEN(B5129:V5129))=0,"",IF(OR(OR(ISBLANK(F5129),SUM(LEN(C5129),LEN(D5129))=0),AND(NOT(E5129="Unknown"),ISBLANK(J5129)),AND(NOT(O5129="Unknown"),ISBLANK(R5129))),"Missing Information", INDEX(Table15[Entire Service Line Classification], MATCH(SUMIFS(Table15[Unique ID],Table15[System-Owned Portion],E5129,Table15[If Material Anything Other than "Lead" in Column E,Was Material Ever Previously Lead?],G5129,Table15[Customer-Owned Portion],O5129),Table15[Unique ID],0),0)))</f>
        <v/>
      </c>
      <c r="X5129"/>
    </row>
    <row r="5130" spans="2:24" x14ac:dyDescent="0.35">
      <c r="B5130" s="146"/>
      <c r="C5130" s="31"/>
      <c r="D5130" s="31"/>
      <c r="E5130" s="44"/>
      <c r="F5130" s="43"/>
      <c r="G5130" s="84"/>
      <c r="H5130" s="31"/>
      <c r="I5130" s="31"/>
      <c r="J5130" s="84"/>
      <c r="K5130" s="31"/>
      <c r="L5130" s="31"/>
      <c r="M5130" s="169"/>
      <c r="N5130" s="148"/>
      <c r="O5130" s="106"/>
      <c r="P5130" s="43"/>
      <c r="Q5130" s="31"/>
      <c r="R5130" s="84"/>
      <c r="S5130" s="31"/>
      <c r="T5130" s="31"/>
      <c r="U5130" s="169"/>
      <c r="V5130" s="150"/>
      <c r="W5130" s="141" t="str" cm="1">
        <f t="array" ref="W5130">IF(SUM(LEN(B5130:V5130))=0,"",IF(OR(OR(ISBLANK(F5130),SUM(LEN(C5130),LEN(D5130))=0),AND(NOT(E5130="Unknown"),ISBLANK(J5130)),AND(NOT(O5130="Unknown"),ISBLANK(R5130))),"Missing Information", INDEX(Table15[Entire Service Line Classification], MATCH(SUMIFS(Table15[Unique ID],Table15[System-Owned Portion],E5130,Table15[If Material Anything Other than "Lead" in Column E,Was Material Ever Previously Lead?],G5130,Table15[Customer-Owned Portion],O5130),Table15[Unique ID],0),0)))</f>
        <v/>
      </c>
      <c r="X5130"/>
    </row>
    <row r="5131" spans="2:24" x14ac:dyDescent="0.35">
      <c r="B5131" s="146"/>
      <c r="C5131" s="31"/>
      <c r="D5131" s="31"/>
      <c r="E5131" s="44"/>
      <c r="F5131" s="43"/>
      <c r="G5131" s="84"/>
      <c r="H5131" s="31"/>
      <c r="I5131" s="31"/>
      <c r="J5131" s="84"/>
      <c r="K5131" s="31"/>
      <c r="L5131" s="31"/>
      <c r="M5131" s="169"/>
      <c r="N5131" s="148"/>
      <c r="O5131" s="106"/>
      <c r="P5131" s="43"/>
      <c r="Q5131" s="31"/>
      <c r="R5131" s="84"/>
      <c r="S5131" s="31"/>
      <c r="T5131" s="31"/>
      <c r="U5131" s="169"/>
      <c r="V5131" s="150"/>
      <c r="W5131" s="141" t="str" cm="1">
        <f t="array" ref="W5131">IF(SUM(LEN(B5131:V5131))=0,"",IF(OR(OR(ISBLANK(F5131),SUM(LEN(C5131),LEN(D5131))=0),AND(NOT(E5131="Unknown"),ISBLANK(J5131)),AND(NOT(O5131="Unknown"),ISBLANK(R5131))),"Missing Information", INDEX(Table15[Entire Service Line Classification], MATCH(SUMIFS(Table15[Unique ID],Table15[System-Owned Portion],E5131,Table15[If Material Anything Other than "Lead" in Column E,Was Material Ever Previously Lead?],G5131,Table15[Customer-Owned Portion],O5131),Table15[Unique ID],0),0)))</f>
        <v/>
      </c>
      <c r="X5131"/>
    </row>
    <row r="5132" spans="2:24" x14ac:dyDescent="0.35">
      <c r="B5132" s="146"/>
      <c r="C5132" s="31"/>
      <c r="D5132" s="31"/>
      <c r="E5132" s="44"/>
      <c r="F5132" s="43"/>
      <c r="G5132" s="84"/>
      <c r="H5132" s="31"/>
      <c r="I5132" s="31"/>
      <c r="J5132" s="84"/>
      <c r="K5132" s="31"/>
      <c r="L5132" s="31"/>
      <c r="M5132" s="169"/>
      <c r="N5132" s="148"/>
      <c r="O5132" s="106"/>
      <c r="P5132" s="43"/>
      <c r="Q5132" s="31"/>
      <c r="R5132" s="84"/>
      <c r="S5132" s="31"/>
      <c r="T5132" s="31"/>
      <c r="U5132" s="169"/>
      <c r="V5132" s="150"/>
      <c r="W5132" s="141" t="str" cm="1">
        <f t="array" ref="W5132">IF(SUM(LEN(B5132:V5132))=0,"",IF(OR(OR(ISBLANK(F5132),SUM(LEN(C5132),LEN(D5132))=0),AND(NOT(E5132="Unknown"),ISBLANK(J5132)),AND(NOT(O5132="Unknown"),ISBLANK(R5132))),"Missing Information", INDEX(Table15[Entire Service Line Classification], MATCH(SUMIFS(Table15[Unique ID],Table15[System-Owned Portion],E5132,Table15[If Material Anything Other than "Lead" in Column E,Was Material Ever Previously Lead?],G5132,Table15[Customer-Owned Portion],O5132),Table15[Unique ID],0),0)))</f>
        <v/>
      </c>
      <c r="X5132"/>
    </row>
    <row r="5133" spans="2:24" x14ac:dyDescent="0.35">
      <c r="B5133" s="146"/>
      <c r="C5133" s="31"/>
      <c r="D5133" s="31"/>
      <c r="E5133" s="44"/>
      <c r="F5133" s="43"/>
      <c r="G5133" s="84"/>
      <c r="H5133" s="31"/>
      <c r="I5133" s="31"/>
      <c r="J5133" s="84"/>
      <c r="K5133" s="31"/>
      <c r="L5133" s="31"/>
      <c r="M5133" s="169"/>
      <c r="N5133" s="148"/>
      <c r="O5133" s="106"/>
      <c r="P5133" s="43"/>
      <c r="Q5133" s="31"/>
      <c r="R5133" s="84"/>
      <c r="S5133" s="31"/>
      <c r="T5133" s="31"/>
      <c r="U5133" s="169"/>
      <c r="V5133" s="150"/>
      <c r="W5133" s="141" t="str" cm="1">
        <f t="array" ref="W5133">IF(SUM(LEN(B5133:V5133))=0,"",IF(OR(OR(ISBLANK(F5133),SUM(LEN(C5133),LEN(D5133))=0),AND(NOT(E5133="Unknown"),ISBLANK(J5133)),AND(NOT(O5133="Unknown"),ISBLANK(R5133))),"Missing Information", INDEX(Table15[Entire Service Line Classification], MATCH(SUMIFS(Table15[Unique ID],Table15[System-Owned Portion],E5133,Table15[If Material Anything Other than "Lead" in Column E,Was Material Ever Previously Lead?],G5133,Table15[Customer-Owned Portion],O5133),Table15[Unique ID],0),0)))</f>
        <v/>
      </c>
      <c r="X5133"/>
    </row>
    <row r="5134" spans="2:24" x14ac:dyDescent="0.35">
      <c r="B5134" s="146"/>
      <c r="C5134" s="31"/>
      <c r="D5134" s="31"/>
      <c r="E5134" s="44"/>
      <c r="F5134" s="43"/>
      <c r="G5134" s="84"/>
      <c r="H5134" s="31"/>
      <c r="I5134" s="31"/>
      <c r="J5134" s="84"/>
      <c r="K5134" s="31"/>
      <c r="L5134" s="31"/>
      <c r="M5134" s="169"/>
      <c r="N5134" s="148"/>
      <c r="O5134" s="106"/>
      <c r="P5134" s="43"/>
      <c r="Q5134" s="31"/>
      <c r="R5134" s="84"/>
      <c r="S5134" s="31"/>
      <c r="T5134" s="31"/>
      <c r="U5134" s="169"/>
      <c r="V5134" s="150"/>
      <c r="W5134" s="141" t="str" cm="1">
        <f t="array" ref="W5134">IF(SUM(LEN(B5134:V5134))=0,"",IF(OR(OR(ISBLANK(F5134),SUM(LEN(C5134),LEN(D5134))=0),AND(NOT(E5134="Unknown"),ISBLANK(J5134)),AND(NOT(O5134="Unknown"),ISBLANK(R5134))),"Missing Information", INDEX(Table15[Entire Service Line Classification], MATCH(SUMIFS(Table15[Unique ID],Table15[System-Owned Portion],E5134,Table15[If Material Anything Other than "Lead" in Column E,Was Material Ever Previously Lead?],G5134,Table15[Customer-Owned Portion],O5134),Table15[Unique ID],0),0)))</f>
        <v/>
      </c>
      <c r="X5134"/>
    </row>
    <row r="5135" spans="2:24" x14ac:dyDescent="0.35">
      <c r="B5135" s="146"/>
      <c r="C5135" s="31"/>
      <c r="D5135" s="31"/>
      <c r="E5135" s="44"/>
      <c r="F5135" s="43"/>
      <c r="G5135" s="84"/>
      <c r="H5135" s="31"/>
      <c r="I5135" s="31"/>
      <c r="J5135" s="84"/>
      <c r="K5135" s="31"/>
      <c r="L5135" s="31"/>
      <c r="M5135" s="169"/>
      <c r="N5135" s="148"/>
      <c r="O5135" s="106"/>
      <c r="P5135" s="43"/>
      <c r="Q5135" s="31"/>
      <c r="R5135" s="84"/>
      <c r="S5135" s="31"/>
      <c r="T5135" s="31"/>
      <c r="U5135" s="169"/>
      <c r="V5135" s="150"/>
      <c r="W5135" s="141" t="str" cm="1">
        <f t="array" ref="W5135">IF(SUM(LEN(B5135:V5135))=0,"",IF(OR(OR(ISBLANK(F5135),SUM(LEN(C5135),LEN(D5135))=0),AND(NOT(E5135="Unknown"),ISBLANK(J5135)),AND(NOT(O5135="Unknown"),ISBLANK(R5135))),"Missing Information", INDEX(Table15[Entire Service Line Classification], MATCH(SUMIFS(Table15[Unique ID],Table15[System-Owned Portion],E5135,Table15[If Material Anything Other than "Lead" in Column E,Was Material Ever Previously Lead?],G5135,Table15[Customer-Owned Portion],O5135),Table15[Unique ID],0),0)))</f>
        <v/>
      </c>
      <c r="X5135"/>
    </row>
    <row r="5136" spans="2:24" x14ac:dyDescent="0.35">
      <c r="B5136" s="146"/>
      <c r="C5136" s="31"/>
      <c r="D5136" s="31"/>
      <c r="E5136" s="44"/>
      <c r="F5136" s="43"/>
      <c r="G5136" s="84"/>
      <c r="H5136" s="31"/>
      <c r="I5136" s="31"/>
      <c r="J5136" s="84"/>
      <c r="K5136" s="31"/>
      <c r="L5136" s="31"/>
      <c r="M5136" s="169"/>
      <c r="N5136" s="148"/>
      <c r="O5136" s="106"/>
      <c r="P5136" s="43"/>
      <c r="Q5136" s="31"/>
      <c r="R5136" s="84"/>
      <c r="S5136" s="31"/>
      <c r="T5136" s="31"/>
      <c r="U5136" s="169"/>
      <c r="V5136" s="150"/>
      <c r="W5136" s="141" t="str" cm="1">
        <f t="array" ref="W5136">IF(SUM(LEN(B5136:V5136))=0,"",IF(OR(OR(ISBLANK(F5136),SUM(LEN(C5136),LEN(D5136))=0),AND(NOT(E5136="Unknown"),ISBLANK(J5136)),AND(NOT(O5136="Unknown"),ISBLANK(R5136))),"Missing Information", INDEX(Table15[Entire Service Line Classification], MATCH(SUMIFS(Table15[Unique ID],Table15[System-Owned Portion],E5136,Table15[If Material Anything Other than "Lead" in Column E,Was Material Ever Previously Lead?],G5136,Table15[Customer-Owned Portion],O5136),Table15[Unique ID],0),0)))</f>
        <v/>
      </c>
      <c r="X5136"/>
    </row>
    <row r="5137" spans="2:24" x14ac:dyDescent="0.35">
      <c r="B5137" s="146"/>
      <c r="C5137" s="31"/>
      <c r="D5137" s="31"/>
      <c r="E5137" s="44"/>
      <c r="F5137" s="43"/>
      <c r="G5137" s="84"/>
      <c r="H5137" s="31"/>
      <c r="I5137" s="31"/>
      <c r="J5137" s="84"/>
      <c r="K5137" s="31"/>
      <c r="L5137" s="31"/>
      <c r="M5137" s="169"/>
      <c r="N5137" s="148"/>
      <c r="O5137" s="106"/>
      <c r="P5137" s="43"/>
      <c r="Q5137" s="31"/>
      <c r="R5137" s="84"/>
      <c r="S5137" s="31"/>
      <c r="T5137" s="31"/>
      <c r="U5137" s="169"/>
      <c r="V5137" s="150"/>
      <c r="W5137" s="141" t="str" cm="1">
        <f t="array" ref="W5137">IF(SUM(LEN(B5137:V5137))=0,"",IF(OR(OR(ISBLANK(F5137),SUM(LEN(C5137),LEN(D5137))=0),AND(NOT(E5137="Unknown"),ISBLANK(J5137)),AND(NOT(O5137="Unknown"),ISBLANK(R5137))),"Missing Information", INDEX(Table15[Entire Service Line Classification], MATCH(SUMIFS(Table15[Unique ID],Table15[System-Owned Portion],E5137,Table15[If Material Anything Other than "Lead" in Column E,Was Material Ever Previously Lead?],G5137,Table15[Customer-Owned Portion],O5137),Table15[Unique ID],0),0)))</f>
        <v/>
      </c>
      <c r="X5137"/>
    </row>
    <row r="5138" spans="2:24" x14ac:dyDescent="0.35">
      <c r="B5138" s="146"/>
      <c r="C5138" s="31"/>
      <c r="D5138" s="31"/>
      <c r="E5138" s="44"/>
      <c r="F5138" s="43"/>
      <c r="G5138" s="84"/>
      <c r="H5138" s="31"/>
      <c r="I5138" s="31"/>
      <c r="J5138" s="84"/>
      <c r="K5138" s="31"/>
      <c r="L5138" s="31"/>
      <c r="M5138" s="169"/>
      <c r="N5138" s="148"/>
      <c r="O5138" s="106"/>
      <c r="P5138" s="43"/>
      <c r="Q5138" s="31"/>
      <c r="R5138" s="84"/>
      <c r="S5138" s="31"/>
      <c r="T5138" s="31"/>
      <c r="U5138" s="169"/>
      <c r="V5138" s="150"/>
      <c r="W5138" s="141" t="str" cm="1">
        <f t="array" ref="W5138">IF(SUM(LEN(B5138:V5138))=0,"",IF(OR(OR(ISBLANK(F5138),SUM(LEN(C5138),LEN(D5138))=0),AND(NOT(E5138="Unknown"),ISBLANK(J5138)),AND(NOT(O5138="Unknown"),ISBLANK(R5138))),"Missing Information", INDEX(Table15[Entire Service Line Classification], MATCH(SUMIFS(Table15[Unique ID],Table15[System-Owned Portion],E5138,Table15[If Material Anything Other than "Lead" in Column E,Was Material Ever Previously Lead?],G5138,Table15[Customer-Owned Portion],O5138),Table15[Unique ID],0),0)))</f>
        <v/>
      </c>
      <c r="X5138"/>
    </row>
    <row r="5139" spans="2:24" x14ac:dyDescent="0.35">
      <c r="B5139" s="146"/>
      <c r="C5139" s="31"/>
      <c r="D5139" s="31"/>
      <c r="E5139" s="44"/>
      <c r="F5139" s="43"/>
      <c r="G5139" s="84"/>
      <c r="H5139" s="31"/>
      <c r="I5139" s="31"/>
      <c r="J5139" s="84"/>
      <c r="K5139" s="31"/>
      <c r="L5139" s="31"/>
      <c r="M5139" s="169"/>
      <c r="N5139" s="148"/>
      <c r="O5139" s="106"/>
      <c r="P5139" s="43"/>
      <c r="Q5139" s="31"/>
      <c r="R5139" s="84"/>
      <c r="S5139" s="31"/>
      <c r="T5139" s="31"/>
      <c r="U5139" s="169"/>
      <c r="V5139" s="150"/>
      <c r="W5139" s="141" t="str" cm="1">
        <f t="array" ref="W5139">IF(SUM(LEN(B5139:V5139))=0,"",IF(OR(OR(ISBLANK(F5139),SUM(LEN(C5139),LEN(D5139))=0),AND(NOT(E5139="Unknown"),ISBLANK(J5139)),AND(NOT(O5139="Unknown"),ISBLANK(R5139))),"Missing Information", INDEX(Table15[Entire Service Line Classification], MATCH(SUMIFS(Table15[Unique ID],Table15[System-Owned Portion],E5139,Table15[If Material Anything Other than "Lead" in Column E,Was Material Ever Previously Lead?],G5139,Table15[Customer-Owned Portion],O5139),Table15[Unique ID],0),0)))</f>
        <v/>
      </c>
      <c r="X5139"/>
    </row>
    <row r="5140" spans="2:24" x14ac:dyDescent="0.35">
      <c r="B5140" s="146"/>
      <c r="C5140" s="31"/>
      <c r="D5140" s="31"/>
      <c r="E5140" s="44"/>
      <c r="F5140" s="43"/>
      <c r="G5140" s="84"/>
      <c r="H5140" s="31"/>
      <c r="I5140" s="31"/>
      <c r="J5140" s="84"/>
      <c r="K5140" s="31"/>
      <c r="L5140" s="31"/>
      <c r="M5140" s="169"/>
      <c r="N5140" s="148"/>
      <c r="O5140" s="106"/>
      <c r="P5140" s="43"/>
      <c r="Q5140" s="31"/>
      <c r="R5140" s="84"/>
      <c r="S5140" s="31"/>
      <c r="T5140" s="31"/>
      <c r="U5140" s="169"/>
      <c r="V5140" s="150"/>
      <c r="W5140" s="141" t="str" cm="1">
        <f t="array" ref="W5140">IF(SUM(LEN(B5140:V5140))=0,"",IF(OR(OR(ISBLANK(F5140),SUM(LEN(C5140),LEN(D5140))=0),AND(NOT(E5140="Unknown"),ISBLANK(J5140)),AND(NOT(O5140="Unknown"),ISBLANK(R5140))),"Missing Information", INDEX(Table15[Entire Service Line Classification], MATCH(SUMIFS(Table15[Unique ID],Table15[System-Owned Portion],E5140,Table15[If Material Anything Other than "Lead" in Column E,Was Material Ever Previously Lead?],G5140,Table15[Customer-Owned Portion],O5140),Table15[Unique ID],0),0)))</f>
        <v/>
      </c>
      <c r="X5140"/>
    </row>
    <row r="5141" spans="2:24" x14ac:dyDescent="0.35">
      <c r="B5141" s="146"/>
      <c r="C5141" s="31"/>
      <c r="D5141" s="31"/>
      <c r="E5141" s="44"/>
      <c r="F5141" s="43"/>
      <c r="G5141" s="84"/>
      <c r="H5141" s="31"/>
      <c r="I5141" s="31"/>
      <c r="J5141" s="84"/>
      <c r="K5141" s="31"/>
      <c r="L5141" s="31"/>
      <c r="M5141" s="169"/>
      <c r="N5141" s="148"/>
      <c r="O5141" s="106"/>
      <c r="P5141" s="43"/>
      <c r="Q5141" s="31"/>
      <c r="R5141" s="84"/>
      <c r="S5141" s="31"/>
      <c r="T5141" s="31"/>
      <c r="U5141" s="169"/>
      <c r="V5141" s="150"/>
      <c r="W5141" s="141" t="str" cm="1">
        <f t="array" ref="W5141">IF(SUM(LEN(B5141:V5141))=0,"",IF(OR(OR(ISBLANK(F5141),SUM(LEN(C5141),LEN(D5141))=0),AND(NOT(E5141="Unknown"),ISBLANK(J5141)),AND(NOT(O5141="Unknown"),ISBLANK(R5141))),"Missing Information", INDEX(Table15[Entire Service Line Classification], MATCH(SUMIFS(Table15[Unique ID],Table15[System-Owned Portion],E5141,Table15[If Material Anything Other than "Lead" in Column E,Was Material Ever Previously Lead?],G5141,Table15[Customer-Owned Portion],O5141),Table15[Unique ID],0),0)))</f>
        <v/>
      </c>
      <c r="X5141"/>
    </row>
    <row r="5142" spans="2:24" x14ac:dyDescent="0.35">
      <c r="B5142" s="146"/>
      <c r="C5142" s="31"/>
      <c r="D5142" s="31"/>
      <c r="E5142" s="44"/>
      <c r="F5142" s="43"/>
      <c r="G5142" s="84"/>
      <c r="H5142" s="31"/>
      <c r="I5142" s="31"/>
      <c r="J5142" s="84"/>
      <c r="K5142" s="31"/>
      <c r="L5142" s="31"/>
      <c r="M5142" s="169"/>
      <c r="N5142" s="148"/>
      <c r="O5142" s="106"/>
      <c r="P5142" s="43"/>
      <c r="Q5142" s="31"/>
      <c r="R5142" s="84"/>
      <c r="S5142" s="31"/>
      <c r="T5142" s="31"/>
      <c r="U5142" s="169"/>
      <c r="V5142" s="150"/>
      <c r="W5142" s="141" t="str" cm="1">
        <f t="array" ref="W5142">IF(SUM(LEN(B5142:V5142))=0,"",IF(OR(OR(ISBLANK(F5142),SUM(LEN(C5142),LEN(D5142))=0),AND(NOT(E5142="Unknown"),ISBLANK(J5142)),AND(NOT(O5142="Unknown"),ISBLANK(R5142))),"Missing Information", INDEX(Table15[Entire Service Line Classification], MATCH(SUMIFS(Table15[Unique ID],Table15[System-Owned Portion],E5142,Table15[If Material Anything Other than "Lead" in Column E,Was Material Ever Previously Lead?],G5142,Table15[Customer-Owned Portion],O5142),Table15[Unique ID],0),0)))</f>
        <v/>
      </c>
      <c r="X5142"/>
    </row>
    <row r="5143" spans="2:24" x14ac:dyDescent="0.35">
      <c r="B5143" s="146"/>
      <c r="C5143" s="31"/>
      <c r="D5143" s="31"/>
      <c r="E5143" s="44"/>
      <c r="F5143" s="43"/>
      <c r="G5143" s="84"/>
      <c r="H5143" s="31"/>
      <c r="I5143" s="31"/>
      <c r="J5143" s="84"/>
      <c r="K5143" s="31"/>
      <c r="L5143" s="31"/>
      <c r="M5143" s="169"/>
      <c r="N5143" s="148"/>
      <c r="O5143" s="106"/>
      <c r="P5143" s="43"/>
      <c r="Q5143" s="31"/>
      <c r="R5143" s="84"/>
      <c r="S5143" s="31"/>
      <c r="T5143" s="31"/>
      <c r="U5143" s="169"/>
      <c r="V5143" s="150"/>
      <c r="W5143" s="141" t="str" cm="1">
        <f t="array" ref="W5143">IF(SUM(LEN(B5143:V5143))=0,"",IF(OR(OR(ISBLANK(F5143),SUM(LEN(C5143),LEN(D5143))=0),AND(NOT(E5143="Unknown"),ISBLANK(J5143)),AND(NOT(O5143="Unknown"),ISBLANK(R5143))),"Missing Information", INDEX(Table15[Entire Service Line Classification], MATCH(SUMIFS(Table15[Unique ID],Table15[System-Owned Portion],E5143,Table15[If Material Anything Other than "Lead" in Column E,Was Material Ever Previously Lead?],G5143,Table15[Customer-Owned Portion],O5143),Table15[Unique ID],0),0)))</f>
        <v/>
      </c>
      <c r="X5143"/>
    </row>
    <row r="5144" spans="2:24" x14ac:dyDescent="0.35">
      <c r="B5144" s="146"/>
      <c r="C5144" s="31"/>
      <c r="D5144" s="31"/>
      <c r="E5144" s="44"/>
      <c r="F5144" s="43"/>
      <c r="G5144" s="84"/>
      <c r="H5144" s="31"/>
      <c r="I5144" s="31"/>
      <c r="J5144" s="84"/>
      <c r="K5144" s="31"/>
      <c r="L5144" s="31"/>
      <c r="M5144" s="169"/>
      <c r="N5144" s="148"/>
      <c r="O5144" s="106"/>
      <c r="P5144" s="43"/>
      <c r="Q5144" s="31"/>
      <c r="R5144" s="84"/>
      <c r="S5144" s="31"/>
      <c r="T5144" s="31"/>
      <c r="U5144" s="169"/>
      <c r="V5144" s="150"/>
      <c r="W5144" s="141" t="str" cm="1">
        <f t="array" ref="W5144">IF(SUM(LEN(B5144:V5144))=0,"",IF(OR(OR(ISBLANK(F5144),SUM(LEN(C5144),LEN(D5144))=0),AND(NOT(E5144="Unknown"),ISBLANK(J5144)),AND(NOT(O5144="Unknown"),ISBLANK(R5144))),"Missing Information", INDEX(Table15[Entire Service Line Classification], MATCH(SUMIFS(Table15[Unique ID],Table15[System-Owned Portion],E5144,Table15[If Material Anything Other than "Lead" in Column E,Was Material Ever Previously Lead?],G5144,Table15[Customer-Owned Portion],O5144),Table15[Unique ID],0),0)))</f>
        <v/>
      </c>
      <c r="X5144"/>
    </row>
    <row r="5145" spans="2:24" x14ac:dyDescent="0.35">
      <c r="B5145" s="146"/>
      <c r="C5145" s="31"/>
      <c r="D5145" s="31"/>
      <c r="E5145" s="44"/>
      <c r="F5145" s="43"/>
      <c r="G5145" s="84"/>
      <c r="H5145" s="31"/>
      <c r="I5145" s="31"/>
      <c r="J5145" s="84"/>
      <c r="K5145" s="31"/>
      <c r="L5145" s="31"/>
      <c r="M5145" s="169"/>
      <c r="N5145" s="148"/>
      <c r="O5145" s="106"/>
      <c r="P5145" s="43"/>
      <c r="Q5145" s="31"/>
      <c r="R5145" s="84"/>
      <c r="S5145" s="31"/>
      <c r="T5145" s="31"/>
      <c r="U5145" s="169"/>
      <c r="V5145" s="150"/>
      <c r="W5145" s="141" t="str" cm="1">
        <f t="array" ref="W5145">IF(SUM(LEN(B5145:V5145))=0,"",IF(OR(OR(ISBLANK(F5145),SUM(LEN(C5145),LEN(D5145))=0),AND(NOT(E5145="Unknown"),ISBLANK(J5145)),AND(NOT(O5145="Unknown"),ISBLANK(R5145))),"Missing Information", INDEX(Table15[Entire Service Line Classification], MATCH(SUMIFS(Table15[Unique ID],Table15[System-Owned Portion],E5145,Table15[If Material Anything Other than "Lead" in Column E,Was Material Ever Previously Lead?],G5145,Table15[Customer-Owned Portion],O5145),Table15[Unique ID],0),0)))</f>
        <v/>
      </c>
      <c r="X5145"/>
    </row>
    <row r="5146" spans="2:24" x14ac:dyDescent="0.35">
      <c r="B5146" s="146"/>
      <c r="C5146" s="31"/>
      <c r="D5146" s="31"/>
      <c r="E5146" s="44"/>
      <c r="F5146" s="43"/>
      <c r="G5146" s="84"/>
      <c r="H5146" s="31"/>
      <c r="I5146" s="31"/>
      <c r="J5146" s="84"/>
      <c r="K5146" s="31"/>
      <c r="L5146" s="31"/>
      <c r="M5146" s="169"/>
      <c r="N5146" s="148"/>
      <c r="O5146" s="106"/>
      <c r="P5146" s="43"/>
      <c r="Q5146" s="31"/>
      <c r="R5146" s="84"/>
      <c r="S5146" s="31"/>
      <c r="T5146" s="31"/>
      <c r="U5146" s="169"/>
      <c r="V5146" s="150"/>
      <c r="W5146" s="141" t="str" cm="1">
        <f t="array" ref="W5146">IF(SUM(LEN(B5146:V5146))=0,"",IF(OR(OR(ISBLANK(F5146),SUM(LEN(C5146),LEN(D5146))=0),AND(NOT(E5146="Unknown"),ISBLANK(J5146)),AND(NOT(O5146="Unknown"),ISBLANK(R5146))),"Missing Information", INDEX(Table15[Entire Service Line Classification], MATCH(SUMIFS(Table15[Unique ID],Table15[System-Owned Portion],E5146,Table15[If Material Anything Other than "Lead" in Column E,Was Material Ever Previously Lead?],G5146,Table15[Customer-Owned Portion],O5146),Table15[Unique ID],0),0)))</f>
        <v/>
      </c>
      <c r="X5146"/>
    </row>
    <row r="5147" spans="2:24" x14ac:dyDescent="0.35">
      <c r="B5147" s="146"/>
      <c r="C5147" s="31"/>
      <c r="D5147" s="31"/>
      <c r="E5147" s="44"/>
      <c r="F5147" s="43"/>
      <c r="G5147" s="84"/>
      <c r="H5147" s="31"/>
      <c r="I5147" s="31"/>
      <c r="J5147" s="84"/>
      <c r="K5147" s="31"/>
      <c r="L5147" s="31"/>
      <c r="M5147" s="169"/>
      <c r="N5147" s="148"/>
      <c r="O5147" s="106"/>
      <c r="P5147" s="43"/>
      <c r="Q5147" s="31"/>
      <c r="R5147" s="84"/>
      <c r="S5147" s="31"/>
      <c r="T5147" s="31"/>
      <c r="U5147" s="169"/>
      <c r="V5147" s="150"/>
      <c r="W5147" s="141" t="str" cm="1">
        <f t="array" ref="W5147">IF(SUM(LEN(B5147:V5147))=0,"",IF(OR(OR(ISBLANK(F5147),SUM(LEN(C5147),LEN(D5147))=0),AND(NOT(E5147="Unknown"),ISBLANK(J5147)),AND(NOT(O5147="Unknown"),ISBLANK(R5147))),"Missing Information", INDEX(Table15[Entire Service Line Classification], MATCH(SUMIFS(Table15[Unique ID],Table15[System-Owned Portion],E5147,Table15[If Material Anything Other than "Lead" in Column E,Was Material Ever Previously Lead?],G5147,Table15[Customer-Owned Portion],O5147),Table15[Unique ID],0),0)))</f>
        <v/>
      </c>
      <c r="X5147"/>
    </row>
    <row r="5148" spans="2:24" x14ac:dyDescent="0.35">
      <c r="B5148" s="146"/>
      <c r="C5148" s="31"/>
      <c r="D5148" s="31"/>
      <c r="E5148" s="44"/>
      <c r="F5148" s="43"/>
      <c r="G5148" s="84"/>
      <c r="H5148" s="31"/>
      <c r="I5148" s="31"/>
      <c r="J5148" s="84"/>
      <c r="K5148" s="31"/>
      <c r="L5148" s="31"/>
      <c r="M5148" s="169"/>
      <c r="N5148" s="148"/>
      <c r="O5148" s="106"/>
      <c r="P5148" s="43"/>
      <c r="Q5148" s="31"/>
      <c r="R5148" s="84"/>
      <c r="S5148" s="31"/>
      <c r="T5148" s="31"/>
      <c r="U5148" s="169"/>
      <c r="V5148" s="150"/>
      <c r="W5148" s="141" t="str" cm="1">
        <f t="array" ref="W5148">IF(SUM(LEN(B5148:V5148))=0,"",IF(OR(OR(ISBLANK(F5148),SUM(LEN(C5148),LEN(D5148))=0),AND(NOT(E5148="Unknown"),ISBLANK(J5148)),AND(NOT(O5148="Unknown"),ISBLANK(R5148))),"Missing Information", INDEX(Table15[Entire Service Line Classification], MATCH(SUMIFS(Table15[Unique ID],Table15[System-Owned Portion],E5148,Table15[If Material Anything Other than "Lead" in Column E,Was Material Ever Previously Lead?],G5148,Table15[Customer-Owned Portion],O5148),Table15[Unique ID],0),0)))</f>
        <v/>
      </c>
      <c r="X5148"/>
    </row>
    <row r="5149" spans="2:24" x14ac:dyDescent="0.35">
      <c r="B5149" s="146"/>
      <c r="C5149" s="31"/>
      <c r="D5149" s="31"/>
      <c r="E5149" s="44"/>
      <c r="F5149" s="43"/>
      <c r="G5149" s="84"/>
      <c r="H5149" s="31"/>
      <c r="I5149" s="31"/>
      <c r="J5149" s="84"/>
      <c r="K5149" s="31"/>
      <c r="L5149" s="31"/>
      <c r="M5149" s="169"/>
      <c r="N5149" s="148"/>
      <c r="O5149" s="106"/>
      <c r="P5149" s="43"/>
      <c r="Q5149" s="31"/>
      <c r="R5149" s="84"/>
      <c r="S5149" s="31"/>
      <c r="T5149" s="31"/>
      <c r="U5149" s="169"/>
      <c r="V5149" s="150"/>
      <c r="W5149" s="141" t="str" cm="1">
        <f t="array" ref="W5149">IF(SUM(LEN(B5149:V5149))=0,"",IF(OR(OR(ISBLANK(F5149),SUM(LEN(C5149),LEN(D5149))=0),AND(NOT(E5149="Unknown"),ISBLANK(J5149)),AND(NOT(O5149="Unknown"),ISBLANK(R5149))),"Missing Information", INDEX(Table15[Entire Service Line Classification], MATCH(SUMIFS(Table15[Unique ID],Table15[System-Owned Portion],E5149,Table15[If Material Anything Other than "Lead" in Column E,Was Material Ever Previously Lead?],G5149,Table15[Customer-Owned Portion],O5149),Table15[Unique ID],0),0)))</f>
        <v/>
      </c>
      <c r="X5149"/>
    </row>
    <row r="5150" spans="2:24" x14ac:dyDescent="0.35">
      <c r="B5150" s="146"/>
      <c r="C5150" s="31"/>
      <c r="D5150" s="31"/>
      <c r="E5150" s="44"/>
      <c r="F5150" s="43"/>
      <c r="G5150" s="84"/>
      <c r="H5150" s="31"/>
      <c r="I5150" s="31"/>
      <c r="J5150" s="84"/>
      <c r="K5150" s="31"/>
      <c r="L5150" s="31"/>
      <c r="M5150" s="169"/>
      <c r="N5150" s="148"/>
      <c r="O5150" s="106"/>
      <c r="P5150" s="43"/>
      <c r="Q5150" s="31"/>
      <c r="R5150" s="84"/>
      <c r="S5150" s="31"/>
      <c r="T5150" s="31"/>
      <c r="U5150" s="169"/>
      <c r="V5150" s="150"/>
      <c r="W5150" s="141" t="str" cm="1">
        <f t="array" ref="W5150">IF(SUM(LEN(B5150:V5150))=0,"",IF(OR(OR(ISBLANK(F5150),SUM(LEN(C5150),LEN(D5150))=0),AND(NOT(E5150="Unknown"),ISBLANK(J5150)),AND(NOT(O5150="Unknown"),ISBLANK(R5150))),"Missing Information", INDEX(Table15[Entire Service Line Classification], MATCH(SUMIFS(Table15[Unique ID],Table15[System-Owned Portion],E5150,Table15[If Material Anything Other than "Lead" in Column E,Was Material Ever Previously Lead?],G5150,Table15[Customer-Owned Portion],O5150),Table15[Unique ID],0),0)))</f>
        <v/>
      </c>
      <c r="X5150"/>
    </row>
    <row r="5151" spans="2:24" x14ac:dyDescent="0.35">
      <c r="B5151" s="146"/>
      <c r="C5151" s="31"/>
      <c r="D5151" s="31"/>
      <c r="E5151" s="44"/>
      <c r="F5151" s="43"/>
      <c r="G5151" s="84"/>
      <c r="H5151" s="31"/>
      <c r="I5151" s="31"/>
      <c r="J5151" s="84"/>
      <c r="K5151" s="31"/>
      <c r="L5151" s="31"/>
      <c r="M5151" s="169"/>
      <c r="N5151" s="148"/>
      <c r="O5151" s="106"/>
      <c r="P5151" s="43"/>
      <c r="Q5151" s="31"/>
      <c r="R5151" s="84"/>
      <c r="S5151" s="31"/>
      <c r="T5151" s="31"/>
      <c r="U5151" s="169"/>
      <c r="V5151" s="150"/>
      <c r="W5151" s="141" t="str" cm="1">
        <f t="array" ref="W5151">IF(SUM(LEN(B5151:V5151))=0,"",IF(OR(OR(ISBLANK(F5151),SUM(LEN(C5151),LEN(D5151))=0),AND(NOT(E5151="Unknown"),ISBLANK(J5151)),AND(NOT(O5151="Unknown"),ISBLANK(R5151))),"Missing Information", INDEX(Table15[Entire Service Line Classification], MATCH(SUMIFS(Table15[Unique ID],Table15[System-Owned Portion],E5151,Table15[If Material Anything Other than "Lead" in Column E,Was Material Ever Previously Lead?],G5151,Table15[Customer-Owned Portion],O5151),Table15[Unique ID],0),0)))</f>
        <v/>
      </c>
      <c r="X5151"/>
    </row>
    <row r="5152" spans="2:24" x14ac:dyDescent="0.35">
      <c r="B5152" s="146"/>
      <c r="C5152" s="31"/>
      <c r="D5152" s="31"/>
      <c r="E5152" s="44"/>
      <c r="F5152" s="43"/>
      <c r="G5152" s="84"/>
      <c r="H5152" s="31"/>
      <c r="I5152" s="31"/>
      <c r="J5152" s="84"/>
      <c r="K5152" s="31"/>
      <c r="L5152" s="31"/>
      <c r="M5152" s="169"/>
      <c r="N5152" s="148"/>
      <c r="O5152" s="106"/>
      <c r="P5152" s="43"/>
      <c r="Q5152" s="31"/>
      <c r="R5152" s="84"/>
      <c r="S5152" s="31"/>
      <c r="T5152" s="31"/>
      <c r="U5152" s="169"/>
      <c r="V5152" s="150"/>
      <c r="W5152" s="141" t="str" cm="1">
        <f t="array" ref="W5152">IF(SUM(LEN(B5152:V5152))=0,"",IF(OR(OR(ISBLANK(F5152),SUM(LEN(C5152),LEN(D5152))=0),AND(NOT(E5152="Unknown"),ISBLANK(J5152)),AND(NOT(O5152="Unknown"),ISBLANK(R5152))),"Missing Information", INDEX(Table15[Entire Service Line Classification], MATCH(SUMIFS(Table15[Unique ID],Table15[System-Owned Portion],E5152,Table15[If Material Anything Other than "Lead" in Column E,Was Material Ever Previously Lead?],G5152,Table15[Customer-Owned Portion],O5152),Table15[Unique ID],0),0)))</f>
        <v/>
      </c>
      <c r="X5152"/>
    </row>
    <row r="5153" spans="2:24" x14ac:dyDescent="0.35">
      <c r="B5153" s="146"/>
      <c r="C5153" s="31"/>
      <c r="D5153" s="31"/>
      <c r="E5153" s="44"/>
      <c r="F5153" s="43"/>
      <c r="G5153" s="84"/>
      <c r="H5153" s="31"/>
      <c r="I5153" s="31"/>
      <c r="J5153" s="84"/>
      <c r="K5153" s="31"/>
      <c r="L5153" s="31"/>
      <c r="M5153" s="169"/>
      <c r="N5153" s="148"/>
      <c r="O5153" s="106"/>
      <c r="P5153" s="43"/>
      <c r="Q5153" s="31"/>
      <c r="R5153" s="84"/>
      <c r="S5153" s="31"/>
      <c r="T5153" s="31"/>
      <c r="U5153" s="169"/>
      <c r="V5153" s="150"/>
      <c r="W5153" s="141" t="str" cm="1">
        <f t="array" ref="W5153">IF(SUM(LEN(B5153:V5153))=0,"",IF(OR(OR(ISBLANK(F5153),SUM(LEN(C5153),LEN(D5153))=0),AND(NOT(E5153="Unknown"),ISBLANK(J5153)),AND(NOT(O5153="Unknown"),ISBLANK(R5153))),"Missing Information", INDEX(Table15[Entire Service Line Classification], MATCH(SUMIFS(Table15[Unique ID],Table15[System-Owned Portion],E5153,Table15[If Material Anything Other than "Lead" in Column E,Was Material Ever Previously Lead?],G5153,Table15[Customer-Owned Portion],O5153),Table15[Unique ID],0),0)))</f>
        <v/>
      </c>
      <c r="X5153"/>
    </row>
    <row r="5154" spans="2:24" x14ac:dyDescent="0.35">
      <c r="B5154" s="146"/>
      <c r="C5154" s="31"/>
      <c r="D5154" s="31"/>
      <c r="E5154" s="44"/>
      <c r="F5154" s="43"/>
      <c r="G5154" s="84"/>
      <c r="H5154" s="31"/>
      <c r="I5154" s="31"/>
      <c r="J5154" s="84"/>
      <c r="K5154" s="31"/>
      <c r="L5154" s="31"/>
      <c r="M5154" s="169"/>
      <c r="N5154" s="148"/>
      <c r="O5154" s="106"/>
      <c r="P5154" s="43"/>
      <c r="Q5154" s="31"/>
      <c r="R5154" s="84"/>
      <c r="S5154" s="31"/>
      <c r="T5154" s="31"/>
      <c r="U5154" s="169"/>
      <c r="V5154" s="150"/>
      <c r="W5154" s="141" t="str" cm="1">
        <f t="array" ref="W5154">IF(SUM(LEN(B5154:V5154))=0,"",IF(OR(OR(ISBLANK(F5154),SUM(LEN(C5154),LEN(D5154))=0),AND(NOT(E5154="Unknown"),ISBLANK(J5154)),AND(NOT(O5154="Unknown"),ISBLANK(R5154))),"Missing Information", INDEX(Table15[Entire Service Line Classification], MATCH(SUMIFS(Table15[Unique ID],Table15[System-Owned Portion],E5154,Table15[If Material Anything Other than "Lead" in Column E,Was Material Ever Previously Lead?],G5154,Table15[Customer-Owned Portion],O5154),Table15[Unique ID],0),0)))</f>
        <v/>
      </c>
      <c r="X5154"/>
    </row>
    <row r="5155" spans="2:24" x14ac:dyDescent="0.35">
      <c r="B5155" s="146"/>
      <c r="C5155" s="31"/>
      <c r="D5155" s="31"/>
      <c r="E5155" s="44"/>
      <c r="F5155" s="43"/>
      <c r="G5155" s="84"/>
      <c r="H5155" s="31"/>
      <c r="I5155" s="31"/>
      <c r="J5155" s="84"/>
      <c r="K5155" s="31"/>
      <c r="L5155" s="31"/>
      <c r="M5155" s="169"/>
      <c r="N5155" s="148"/>
      <c r="O5155" s="106"/>
      <c r="P5155" s="43"/>
      <c r="Q5155" s="31"/>
      <c r="R5155" s="84"/>
      <c r="S5155" s="31"/>
      <c r="T5155" s="31"/>
      <c r="U5155" s="169"/>
      <c r="V5155" s="150"/>
      <c r="W5155" s="141" t="str" cm="1">
        <f t="array" ref="W5155">IF(SUM(LEN(B5155:V5155))=0,"",IF(OR(OR(ISBLANK(F5155),SUM(LEN(C5155),LEN(D5155))=0),AND(NOT(E5155="Unknown"),ISBLANK(J5155)),AND(NOT(O5155="Unknown"),ISBLANK(R5155))),"Missing Information", INDEX(Table15[Entire Service Line Classification], MATCH(SUMIFS(Table15[Unique ID],Table15[System-Owned Portion],E5155,Table15[If Material Anything Other than "Lead" in Column E,Was Material Ever Previously Lead?],G5155,Table15[Customer-Owned Portion],O5155),Table15[Unique ID],0),0)))</f>
        <v/>
      </c>
      <c r="X5155"/>
    </row>
    <row r="5156" spans="2:24" x14ac:dyDescent="0.35">
      <c r="B5156" s="146"/>
      <c r="C5156" s="31"/>
      <c r="D5156" s="31"/>
      <c r="E5156" s="44"/>
      <c r="F5156" s="43"/>
      <c r="G5156" s="84"/>
      <c r="H5156" s="31"/>
      <c r="I5156" s="31"/>
      <c r="J5156" s="84"/>
      <c r="K5156" s="31"/>
      <c r="L5156" s="31"/>
      <c r="M5156" s="169"/>
      <c r="N5156" s="148"/>
      <c r="O5156" s="106"/>
      <c r="P5156" s="43"/>
      <c r="Q5156" s="31"/>
      <c r="R5156" s="84"/>
      <c r="S5156" s="31"/>
      <c r="T5156" s="31"/>
      <c r="U5156" s="169"/>
      <c r="V5156" s="150"/>
      <c r="W5156" s="141" t="str" cm="1">
        <f t="array" ref="W5156">IF(SUM(LEN(B5156:V5156))=0,"",IF(OR(OR(ISBLANK(F5156),SUM(LEN(C5156),LEN(D5156))=0),AND(NOT(E5156="Unknown"),ISBLANK(J5156)),AND(NOT(O5156="Unknown"),ISBLANK(R5156))),"Missing Information", INDEX(Table15[Entire Service Line Classification], MATCH(SUMIFS(Table15[Unique ID],Table15[System-Owned Portion],E5156,Table15[If Material Anything Other than "Lead" in Column E,Was Material Ever Previously Lead?],G5156,Table15[Customer-Owned Portion],O5156),Table15[Unique ID],0),0)))</f>
        <v/>
      </c>
      <c r="X5156"/>
    </row>
    <row r="5157" spans="2:24" x14ac:dyDescent="0.35">
      <c r="B5157" s="146"/>
      <c r="C5157" s="31"/>
      <c r="D5157" s="31"/>
      <c r="E5157" s="44"/>
      <c r="F5157" s="43"/>
      <c r="G5157" s="84"/>
      <c r="H5157" s="31"/>
      <c r="I5157" s="31"/>
      <c r="J5157" s="84"/>
      <c r="K5157" s="31"/>
      <c r="L5157" s="31"/>
      <c r="M5157" s="169"/>
      <c r="N5157" s="148"/>
      <c r="O5157" s="106"/>
      <c r="P5157" s="43"/>
      <c r="Q5157" s="31"/>
      <c r="R5157" s="84"/>
      <c r="S5157" s="31"/>
      <c r="T5157" s="31"/>
      <c r="U5157" s="169"/>
      <c r="V5157" s="150"/>
      <c r="W5157" s="141" t="str" cm="1">
        <f t="array" ref="W5157">IF(SUM(LEN(B5157:V5157))=0,"",IF(OR(OR(ISBLANK(F5157),SUM(LEN(C5157),LEN(D5157))=0),AND(NOT(E5157="Unknown"),ISBLANK(J5157)),AND(NOT(O5157="Unknown"),ISBLANK(R5157))),"Missing Information", INDEX(Table15[Entire Service Line Classification], MATCH(SUMIFS(Table15[Unique ID],Table15[System-Owned Portion],E5157,Table15[If Material Anything Other than "Lead" in Column E,Was Material Ever Previously Lead?],G5157,Table15[Customer-Owned Portion],O5157),Table15[Unique ID],0),0)))</f>
        <v/>
      </c>
      <c r="X5157"/>
    </row>
    <row r="5158" spans="2:24" x14ac:dyDescent="0.35">
      <c r="B5158" s="146"/>
      <c r="C5158" s="31"/>
      <c r="D5158" s="31"/>
      <c r="E5158" s="44"/>
      <c r="F5158" s="43"/>
      <c r="G5158" s="84"/>
      <c r="H5158" s="31"/>
      <c r="I5158" s="31"/>
      <c r="J5158" s="84"/>
      <c r="K5158" s="31"/>
      <c r="L5158" s="31"/>
      <c r="M5158" s="169"/>
      <c r="N5158" s="148"/>
      <c r="O5158" s="106"/>
      <c r="P5158" s="43"/>
      <c r="Q5158" s="31"/>
      <c r="R5158" s="84"/>
      <c r="S5158" s="31"/>
      <c r="T5158" s="31"/>
      <c r="U5158" s="169"/>
      <c r="V5158" s="150"/>
      <c r="W5158" s="141" t="str" cm="1">
        <f t="array" ref="W5158">IF(SUM(LEN(B5158:V5158))=0,"",IF(OR(OR(ISBLANK(F5158),SUM(LEN(C5158),LEN(D5158))=0),AND(NOT(E5158="Unknown"),ISBLANK(J5158)),AND(NOT(O5158="Unknown"),ISBLANK(R5158))),"Missing Information", INDEX(Table15[Entire Service Line Classification], MATCH(SUMIFS(Table15[Unique ID],Table15[System-Owned Portion],E5158,Table15[If Material Anything Other than "Lead" in Column E,Was Material Ever Previously Lead?],G5158,Table15[Customer-Owned Portion],O5158),Table15[Unique ID],0),0)))</f>
        <v/>
      </c>
      <c r="X5158"/>
    </row>
    <row r="5159" spans="2:24" x14ac:dyDescent="0.35">
      <c r="B5159" s="146"/>
      <c r="C5159" s="31"/>
      <c r="D5159" s="31"/>
      <c r="E5159" s="44"/>
      <c r="F5159" s="43"/>
      <c r="G5159" s="84"/>
      <c r="H5159" s="31"/>
      <c r="I5159" s="31"/>
      <c r="J5159" s="84"/>
      <c r="K5159" s="31"/>
      <c r="L5159" s="31"/>
      <c r="M5159" s="169"/>
      <c r="N5159" s="148"/>
      <c r="O5159" s="106"/>
      <c r="P5159" s="43"/>
      <c r="Q5159" s="31"/>
      <c r="R5159" s="84"/>
      <c r="S5159" s="31"/>
      <c r="T5159" s="31"/>
      <c r="U5159" s="169"/>
      <c r="V5159" s="150"/>
      <c r="W5159" s="141" t="str" cm="1">
        <f t="array" ref="W5159">IF(SUM(LEN(B5159:V5159))=0,"",IF(OR(OR(ISBLANK(F5159),SUM(LEN(C5159),LEN(D5159))=0),AND(NOT(E5159="Unknown"),ISBLANK(J5159)),AND(NOT(O5159="Unknown"),ISBLANK(R5159))),"Missing Information", INDEX(Table15[Entire Service Line Classification], MATCH(SUMIFS(Table15[Unique ID],Table15[System-Owned Portion],E5159,Table15[If Material Anything Other than "Lead" in Column E,Was Material Ever Previously Lead?],G5159,Table15[Customer-Owned Portion],O5159),Table15[Unique ID],0),0)))</f>
        <v/>
      </c>
      <c r="X5159"/>
    </row>
    <row r="5160" spans="2:24" x14ac:dyDescent="0.35">
      <c r="B5160" s="146"/>
      <c r="C5160" s="31"/>
      <c r="D5160" s="31"/>
      <c r="E5160" s="44"/>
      <c r="F5160" s="43"/>
      <c r="G5160" s="84"/>
      <c r="H5160" s="31"/>
      <c r="I5160" s="31"/>
      <c r="J5160" s="84"/>
      <c r="K5160" s="31"/>
      <c r="L5160" s="31"/>
      <c r="M5160" s="169"/>
      <c r="N5160" s="148"/>
      <c r="O5160" s="106"/>
      <c r="P5160" s="43"/>
      <c r="Q5160" s="31"/>
      <c r="R5160" s="84"/>
      <c r="S5160" s="31"/>
      <c r="T5160" s="31"/>
      <c r="U5160" s="169"/>
      <c r="V5160" s="150"/>
      <c r="W5160" s="141" t="str" cm="1">
        <f t="array" ref="W5160">IF(SUM(LEN(B5160:V5160))=0,"",IF(OR(OR(ISBLANK(F5160),SUM(LEN(C5160),LEN(D5160))=0),AND(NOT(E5160="Unknown"),ISBLANK(J5160)),AND(NOT(O5160="Unknown"),ISBLANK(R5160))),"Missing Information", INDEX(Table15[Entire Service Line Classification], MATCH(SUMIFS(Table15[Unique ID],Table15[System-Owned Portion],E5160,Table15[If Material Anything Other than "Lead" in Column E,Was Material Ever Previously Lead?],G5160,Table15[Customer-Owned Portion],O5160),Table15[Unique ID],0),0)))</f>
        <v/>
      </c>
      <c r="X5160"/>
    </row>
    <row r="5161" spans="2:24" x14ac:dyDescent="0.35">
      <c r="B5161" s="146"/>
      <c r="C5161" s="31"/>
      <c r="D5161" s="31"/>
      <c r="E5161" s="44"/>
      <c r="F5161" s="43"/>
      <c r="G5161" s="84"/>
      <c r="H5161" s="31"/>
      <c r="I5161" s="31"/>
      <c r="J5161" s="84"/>
      <c r="K5161" s="31"/>
      <c r="L5161" s="31"/>
      <c r="M5161" s="169"/>
      <c r="N5161" s="148"/>
      <c r="O5161" s="106"/>
      <c r="P5161" s="43"/>
      <c r="Q5161" s="31"/>
      <c r="R5161" s="84"/>
      <c r="S5161" s="31"/>
      <c r="T5161" s="31"/>
      <c r="U5161" s="169"/>
      <c r="V5161" s="150"/>
      <c r="W5161" s="141" t="str" cm="1">
        <f t="array" ref="W5161">IF(SUM(LEN(B5161:V5161))=0,"",IF(OR(OR(ISBLANK(F5161),SUM(LEN(C5161),LEN(D5161))=0),AND(NOT(E5161="Unknown"),ISBLANK(J5161)),AND(NOT(O5161="Unknown"),ISBLANK(R5161))),"Missing Information", INDEX(Table15[Entire Service Line Classification], MATCH(SUMIFS(Table15[Unique ID],Table15[System-Owned Portion],E5161,Table15[If Material Anything Other than "Lead" in Column E,Was Material Ever Previously Lead?],G5161,Table15[Customer-Owned Portion],O5161),Table15[Unique ID],0),0)))</f>
        <v/>
      </c>
      <c r="X5161"/>
    </row>
    <row r="5162" spans="2:24" x14ac:dyDescent="0.35">
      <c r="B5162" s="146"/>
      <c r="C5162" s="31"/>
      <c r="D5162" s="31"/>
      <c r="E5162" s="44"/>
      <c r="F5162" s="43"/>
      <c r="G5162" s="84"/>
      <c r="H5162" s="31"/>
      <c r="I5162" s="31"/>
      <c r="J5162" s="84"/>
      <c r="K5162" s="31"/>
      <c r="L5162" s="31"/>
      <c r="M5162" s="169"/>
      <c r="N5162" s="148"/>
      <c r="O5162" s="106"/>
      <c r="P5162" s="43"/>
      <c r="Q5162" s="31"/>
      <c r="R5162" s="84"/>
      <c r="S5162" s="31"/>
      <c r="T5162" s="31"/>
      <c r="U5162" s="169"/>
      <c r="V5162" s="150"/>
      <c r="W5162" s="141" t="str" cm="1">
        <f t="array" ref="W5162">IF(SUM(LEN(B5162:V5162))=0,"",IF(OR(OR(ISBLANK(F5162),SUM(LEN(C5162),LEN(D5162))=0),AND(NOT(E5162="Unknown"),ISBLANK(J5162)),AND(NOT(O5162="Unknown"),ISBLANK(R5162))),"Missing Information", INDEX(Table15[Entire Service Line Classification], MATCH(SUMIFS(Table15[Unique ID],Table15[System-Owned Portion],E5162,Table15[If Material Anything Other than "Lead" in Column E,Was Material Ever Previously Lead?],G5162,Table15[Customer-Owned Portion],O5162),Table15[Unique ID],0),0)))</f>
        <v/>
      </c>
      <c r="X5162"/>
    </row>
    <row r="5163" spans="2:24" x14ac:dyDescent="0.35">
      <c r="B5163" s="146"/>
      <c r="C5163" s="31"/>
      <c r="D5163" s="31"/>
      <c r="E5163" s="44"/>
      <c r="F5163" s="43"/>
      <c r="G5163" s="84"/>
      <c r="H5163" s="31"/>
      <c r="I5163" s="31"/>
      <c r="J5163" s="84"/>
      <c r="K5163" s="31"/>
      <c r="L5163" s="31"/>
      <c r="M5163" s="169"/>
      <c r="N5163" s="148"/>
      <c r="O5163" s="106"/>
      <c r="P5163" s="43"/>
      <c r="Q5163" s="31"/>
      <c r="R5163" s="84"/>
      <c r="S5163" s="31"/>
      <c r="T5163" s="31"/>
      <c r="U5163" s="169"/>
      <c r="V5163" s="150"/>
      <c r="W5163" s="141" t="str" cm="1">
        <f t="array" ref="W5163">IF(SUM(LEN(B5163:V5163))=0,"",IF(OR(OR(ISBLANK(F5163),SUM(LEN(C5163),LEN(D5163))=0),AND(NOT(E5163="Unknown"),ISBLANK(J5163)),AND(NOT(O5163="Unknown"),ISBLANK(R5163))),"Missing Information", INDEX(Table15[Entire Service Line Classification], MATCH(SUMIFS(Table15[Unique ID],Table15[System-Owned Portion],E5163,Table15[If Material Anything Other than "Lead" in Column E,Was Material Ever Previously Lead?],G5163,Table15[Customer-Owned Portion],O5163),Table15[Unique ID],0),0)))</f>
        <v/>
      </c>
      <c r="X5163"/>
    </row>
    <row r="5164" spans="2:24" x14ac:dyDescent="0.35">
      <c r="B5164" s="146"/>
      <c r="C5164" s="31"/>
      <c r="D5164" s="31"/>
      <c r="E5164" s="44"/>
      <c r="F5164" s="43"/>
      <c r="G5164" s="84"/>
      <c r="H5164" s="31"/>
      <c r="I5164" s="31"/>
      <c r="J5164" s="84"/>
      <c r="K5164" s="31"/>
      <c r="L5164" s="31"/>
      <c r="M5164" s="169"/>
      <c r="N5164" s="148"/>
      <c r="O5164" s="106"/>
      <c r="P5164" s="43"/>
      <c r="Q5164" s="31"/>
      <c r="R5164" s="84"/>
      <c r="S5164" s="31"/>
      <c r="T5164" s="31"/>
      <c r="U5164" s="169"/>
      <c r="V5164" s="150"/>
      <c r="W5164" s="141" t="str" cm="1">
        <f t="array" ref="W5164">IF(SUM(LEN(B5164:V5164))=0,"",IF(OR(OR(ISBLANK(F5164),SUM(LEN(C5164),LEN(D5164))=0),AND(NOT(E5164="Unknown"),ISBLANK(J5164)),AND(NOT(O5164="Unknown"),ISBLANK(R5164))),"Missing Information", INDEX(Table15[Entire Service Line Classification], MATCH(SUMIFS(Table15[Unique ID],Table15[System-Owned Portion],E5164,Table15[If Material Anything Other than "Lead" in Column E,Was Material Ever Previously Lead?],G5164,Table15[Customer-Owned Portion],O5164),Table15[Unique ID],0),0)))</f>
        <v/>
      </c>
      <c r="X5164"/>
    </row>
    <row r="5165" spans="2:24" x14ac:dyDescent="0.35">
      <c r="B5165" s="146"/>
      <c r="C5165" s="31"/>
      <c r="D5165" s="31"/>
      <c r="E5165" s="44"/>
      <c r="F5165" s="43"/>
      <c r="G5165" s="84"/>
      <c r="H5165" s="31"/>
      <c r="I5165" s="31"/>
      <c r="J5165" s="84"/>
      <c r="K5165" s="31"/>
      <c r="L5165" s="31"/>
      <c r="M5165" s="169"/>
      <c r="N5165" s="148"/>
      <c r="O5165" s="106"/>
      <c r="P5165" s="43"/>
      <c r="Q5165" s="31"/>
      <c r="R5165" s="84"/>
      <c r="S5165" s="31"/>
      <c r="T5165" s="31"/>
      <c r="U5165" s="169"/>
      <c r="V5165" s="150"/>
      <c r="W5165" s="141" t="str" cm="1">
        <f t="array" ref="W5165">IF(SUM(LEN(B5165:V5165))=0,"",IF(OR(OR(ISBLANK(F5165),SUM(LEN(C5165),LEN(D5165))=0),AND(NOT(E5165="Unknown"),ISBLANK(J5165)),AND(NOT(O5165="Unknown"),ISBLANK(R5165))),"Missing Information", INDEX(Table15[Entire Service Line Classification], MATCH(SUMIFS(Table15[Unique ID],Table15[System-Owned Portion],E5165,Table15[If Material Anything Other than "Lead" in Column E,Was Material Ever Previously Lead?],G5165,Table15[Customer-Owned Portion],O5165),Table15[Unique ID],0),0)))</f>
        <v/>
      </c>
      <c r="X5165"/>
    </row>
    <row r="5166" spans="2:24" x14ac:dyDescent="0.35">
      <c r="B5166" s="146"/>
      <c r="C5166" s="31"/>
      <c r="D5166" s="31"/>
      <c r="E5166" s="44"/>
      <c r="F5166" s="43"/>
      <c r="G5166" s="84"/>
      <c r="H5166" s="31"/>
      <c r="I5166" s="31"/>
      <c r="J5166" s="84"/>
      <c r="K5166" s="31"/>
      <c r="L5166" s="31"/>
      <c r="M5166" s="169"/>
      <c r="N5166" s="148"/>
      <c r="O5166" s="106"/>
      <c r="P5166" s="43"/>
      <c r="Q5166" s="31"/>
      <c r="R5166" s="84"/>
      <c r="S5166" s="31"/>
      <c r="T5166" s="31"/>
      <c r="U5166" s="169"/>
      <c r="V5166" s="150"/>
      <c r="W5166" s="141" t="str" cm="1">
        <f t="array" ref="W5166">IF(SUM(LEN(B5166:V5166))=0,"",IF(OR(OR(ISBLANK(F5166),SUM(LEN(C5166),LEN(D5166))=0),AND(NOT(E5166="Unknown"),ISBLANK(J5166)),AND(NOT(O5166="Unknown"),ISBLANK(R5166))),"Missing Information", INDEX(Table15[Entire Service Line Classification], MATCH(SUMIFS(Table15[Unique ID],Table15[System-Owned Portion],E5166,Table15[If Material Anything Other than "Lead" in Column E,Was Material Ever Previously Lead?],G5166,Table15[Customer-Owned Portion],O5166),Table15[Unique ID],0),0)))</f>
        <v/>
      </c>
      <c r="X5166"/>
    </row>
    <row r="5167" spans="2:24" x14ac:dyDescent="0.35">
      <c r="B5167" s="146"/>
      <c r="C5167" s="31"/>
      <c r="D5167" s="31"/>
      <c r="E5167" s="44"/>
      <c r="F5167" s="43"/>
      <c r="G5167" s="84"/>
      <c r="H5167" s="31"/>
      <c r="I5167" s="31"/>
      <c r="J5167" s="84"/>
      <c r="K5167" s="31"/>
      <c r="L5167" s="31"/>
      <c r="M5167" s="169"/>
      <c r="N5167" s="148"/>
      <c r="O5167" s="106"/>
      <c r="P5167" s="43"/>
      <c r="Q5167" s="31"/>
      <c r="R5167" s="84"/>
      <c r="S5167" s="31"/>
      <c r="T5167" s="31"/>
      <c r="U5167" s="169"/>
      <c r="V5167" s="150"/>
      <c r="W5167" s="141" t="str" cm="1">
        <f t="array" ref="W5167">IF(SUM(LEN(B5167:V5167))=0,"",IF(OR(OR(ISBLANK(F5167),SUM(LEN(C5167),LEN(D5167))=0),AND(NOT(E5167="Unknown"),ISBLANK(J5167)),AND(NOT(O5167="Unknown"),ISBLANK(R5167))),"Missing Information", INDEX(Table15[Entire Service Line Classification], MATCH(SUMIFS(Table15[Unique ID],Table15[System-Owned Portion],E5167,Table15[If Material Anything Other than "Lead" in Column E,Was Material Ever Previously Lead?],G5167,Table15[Customer-Owned Portion],O5167),Table15[Unique ID],0),0)))</f>
        <v/>
      </c>
      <c r="X5167"/>
    </row>
    <row r="5168" spans="2:24" x14ac:dyDescent="0.35">
      <c r="B5168" s="146"/>
      <c r="C5168" s="31"/>
      <c r="D5168" s="31"/>
      <c r="E5168" s="44"/>
      <c r="F5168" s="43"/>
      <c r="G5168" s="84"/>
      <c r="H5168" s="31"/>
      <c r="I5168" s="31"/>
      <c r="J5168" s="84"/>
      <c r="K5168" s="31"/>
      <c r="L5168" s="31"/>
      <c r="M5168" s="169"/>
      <c r="N5168" s="148"/>
      <c r="O5168" s="106"/>
      <c r="P5168" s="43"/>
      <c r="Q5168" s="31"/>
      <c r="R5168" s="84"/>
      <c r="S5168" s="31"/>
      <c r="T5168" s="31"/>
      <c r="U5168" s="169"/>
      <c r="V5168" s="150"/>
      <c r="W5168" s="141" t="str" cm="1">
        <f t="array" ref="W5168">IF(SUM(LEN(B5168:V5168))=0,"",IF(OR(OR(ISBLANK(F5168),SUM(LEN(C5168),LEN(D5168))=0),AND(NOT(E5168="Unknown"),ISBLANK(J5168)),AND(NOT(O5168="Unknown"),ISBLANK(R5168))),"Missing Information", INDEX(Table15[Entire Service Line Classification], MATCH(SUMIFS(Table15[Unique ID],Table15[System-Owned Portion],E5168,Table15[If Material Anything Other than "Lead" in Column E,Was Material Ever Previously Lead?],G5168,Table15[Customer-Owned Portion],O5168),Table15[Unique ID],0),0)))</f>
        <v/>
      </c>
      <c r="X5168"/>
    </row>
    <row r="5169" spans="2:24" x14ac:dyDescent="0.35">
      <c r="B5169" s="146"/>
      <c r="C5169" s="31"/>
      <c r="D5169" s="31"/>
      <c r="E5169" s="44"/>
      <c r="F5169" s="43"/>
      <c r="G5169" s="84"/>
      <c r="H5169" s="31"/>
      <c r="I5169" s="31"/>
      <c r="J5169" s="84"/>
      <c r="K5169" s="31"/>
      <c r="L5169" s="31"/>
      <c r="M5169" s="169"/>
      <c r="N5169" s="148"/>
      <c r="O5169" s="106"/>
      <c r="P5169" s="43"/>
      <c r="Q5169" s="31"/>
      <c r="R5169" s="84"/>
      <c r="S5169" s="31"/>
      <c r="T5169" s="31"/>
      <c r="U5169" s="169"/>
      <c r="V5169" s="150"/>
      <c r="W5169" s="141" t="str" cm="1">
        <f t="array" ref="W5169">IF(SUM(LEN(B5169:V5169))=0,"",IF(OR(OR(ISBLANK(F5169),SUM(LEN(C5169),LEN(D5169))=0),AND(NOT(E5169="Unknown"),ISBLANK(J5169)),AND(NOT(O5169="Unknown"),ISBLANK(R5169))),"Missing Information", INDEX(Table15[Entire Service Line Classification], MATCH(SUMIFS(Table15[Unique ID],Table15[System-Owned Portion],E5169,Table15[If Material Anything Other than "Lead" in Column E,Was Material Ever Previously Lead?],G5169,Table15[Customer-Owned Portion],O5169),Table15[Unique ID],0),0)))</f>
        <v/>
      </c>
      <c r="X5169"/>
    </row>
    <row r="5170" spans="2:24" x14ac:dyDescent="0.35">
      <c r="B5170" s="146"/>
      <c r="C5170" s="31"/>
      <c r="D5170" s="31"/>
      <c r="E5170" s="44"/>
      <c r="F5170" s="43"/>
      <c r="G5170" s="84"/>
      <c r="H5170" s="31"/>
      <c r="I5170" s="31"/>
      <c r="J5170" s="84"/>
      <c r="K5170" s="31"/>
      <c r="L5170" s="31"/>
      <c r="M5170" s="169"/>
      <c r="N5170" s="148"/>
      <c r="O5170" s="106"/>
      <c r="P5170" s="43"/>
      <c r="Q5170" s="31"/>
      <c r="R5170" s="84"/>
      <c r="S5170" s="31"/>
      <c r="T5170" s="31"/>
      <c r="U5170" s="169"/>
      <c r="V5170" s="150"/>
      <c r="W5170" s="141" t="str" cm="1">
        <f t="array" ref="W5170">IF(SUM(LEN(B5170:V5170))=0,"",IF(OR(OR(ISBLANK(F5170),SUM(LEN(C5170),LEN(D5170))=0),AND(NOT(E5170="Unknown"),ISBLANK(J5170)),AND(NOT(O5170="Unknown"),ISBLANK(R5170))),"Missing Information", INDEX(Table15[Entire Service Line Classification], MATCH(SUMIFS(Table15[Unique ID],Table15[System-Owned Portion],E5170,Table15[If Material Anything Other than "Lead" in Column E,Was Material Ever Previously Lead?],G5170,Table15[Customer-Owned Portion],O5170),Table15[Unique ID],0),0)))</f>
        <v/>
      </c>
      <c r="X5170"/>
    </row>
    <row r="5171" spans="2:24" x14ac:dyDescent="0.35">
      <c r="B5171" s="146"/>
      <c r="C5171" s="31"/>
      <c r="D5171" s="31"/>
      <c r="E5171" s="44"/>
      <c r="F5171" s="43"/>
      <c r="G5171" s="84"/>
      <c r="H5171" s="31"/>
      <c r="I5171" s="31"/>
      <c r="J5171" s="84"/>
      <c r="K5171" s="31"/>
      <c r="L5171" s="31"/>
      <c r="M5171" s="169"/>
      <c r="N5171" s="148"/>
      <c r="O5171" s="106"/>
      <c r="P5171" s="43"/>
      <c r="Q5171" s="31"/>
      <c r="R5171" s="84"/>
      <c r="S5171" s="31"/>
      <c r="T5171" s="31"/>
      <c r="U5171" s="169"/>
      <c r="V5171" s="150"/>
      <c r="W5171" s="141" t="str" cm="1">
        <f t="array" ref="W5171">IF(SUM(LEN(B5171:V5171))=0,"",IF(OR(OR(ISBLANK(F5171),SUM(LEN(C5171),LEN(D5171))=0),AND(NOT(E5171="Unknown"),ISBLANK(J5171)),AND(NOT(O5171="Unknown"),ISBLANK(R5171))),"Missing Information", INDEX(Table15[Entire Service Line Classification], MATCH(SUMIFS(Table15[Unique ID],Table15[System-Owned Portion],E5171,Table15[If Material Anything Other than "Lead" in Column E,Was Material Ever Previously Lead?],G5171,Table15[Customer-Owned Portion],O5171),Table15[Unique ID],0),0)))</f>
        <v/>
      </c>
      <c r="X5171"/>
    </row>
    <row r="5172" spans="2:24" x14ac:dyDescent="0.35">
      <c r="B5172" s="146"/>
      <c r="C5172" s="31"/>
      <c r="D5172" s="31"/>
      <c r="E5172" s="44"/>
      <c r="F5172" s="43"/>
      <c r="G5172" s="84"/>
      <c r="H5172" s="31"/>
      <c r="I5172" s="31"/>
      <c r="J5172" s="84"/>
      <c r="K5172" s="31"/>
      <c r="L5172" s="31"/>
      <c r="M5172" s="169"/>
      <c r="N5172" s="148"/>
      <c r="O5172" s="106"/>
      <c r="P5172" s="43"/>
      <c r="Q5172" s="31"/>
      <c r="R5172" s="84"/>
      <c r="S5172" s="31"/>
      <c r="T5172" s="31"/>
      <c r="U5172" s="169"/>
      <c r="V5172" s="150"/>
      <c r="W5172" s="141" t="str" cm="1">
        <f t="array" ref="W5172">IF(SUM(LEN(B5172:V5172))=0,"",IF(OR(OR(ISBLANK(F5172),SUM(LEN(C5172),LEN(D5172))=0),AND(NOT(E5172="Unknown"),ISBLANK(J5172)),AND(NOT(O5172="Unknown"),ISBLANK(R5172))),"Missing Information", INDEX(Table15[Entire Service Line Classification], MATCH(SUMIFS(Table15[Unique ID],Table15[System-Owned Portion],E5172,Table15[If Material Anything Other than "Lead" in Column E,Was Material Ever Previously Lead?],G5172,Table15[Customer-Owned Portion],O5172),Table15[Unique ID],0),0)))</f>
        <v/>
      </c>
      <c r="X5172"/>
    </row>
    <row r="5173" spans="2:24" x14ac:dyDescent="0.35">
      <c r="B5173" s="146"/>
      <c r="C5173" s="31"/>
      <c r="D5173" s="31"/>
      <c r="E5173" s="44"/>
      <c r="F5173" s="43"/>
      <c r="G5173" s="84"/>
      <c r="H5173" s="31"/>
      <c r="I5173" s="31"/>
      <c r="J5173" s="84"/>
      <c r="K5173" s="31"/>
      <c r="L5173" s="31"/>
      <c r="M5173" s="169"/>
      <c r="N5173" s="148"/>
      <c r="O5173" s="106"/>
      <c r="P5173" s="43"/>
      <c r="Q5173" s="31"/>
      <c r="R5173" s="84"/>
      <c r="S5173" s="31"/>
      <c r="T5173" s="31"/>
      <c r="U5173" s="169"/>
      <c r="V5173" s="150"/>
      <c r="W5173" s="141" t="str" cm="1">
        <f t="array" ref="W5173">IF(SUM(LEN(B5173:V5173))=0,"",IF(OR(OR(ISBLANK(F5173),SUM(LEN(C5173),LEN(D5173))=0),AND(NOT(E5173="Unknown"),ISBLANK(J5173)),AND(NOT(O5173="Unknown"),ISBLANK(R5173))),"Missing Information", INDEX(Table15[Entire Service Line Classification], MATCH(SUMIFS(Table15[Unique ID],Table15[System-Owned Portion],E5173,Table15[If Material Anything Other than "Lead" in Column E,Was Material Ever Previously Lead?],G5173,Table15[Customer-Owned Portion],O5173),Table15[Unique ID],0),0)))</f>
        <v/>
      </c>
      <c r="X5173"/>
    </row>
    <row r="5174" spans="2:24" x14ac:dyDescent="0.35">
      <c r="B5174" s="146"/>
      <c r="C5174" s="31"/>
      <c r="D5174" s="31"/>
      <c r="E5174" s="44"/>
      <c r="F5174" s="43"/>
      <c r="G5174" s="84"/>
      <c r="H5174" s="31"/>
      <c r="I5174" s="31"/>
      <c r="J5174" s="84"/>
      <c r="K5174" s="31"/>
      <c r="L5174" s="31"/>
      <c r="M5174" s="169"/>
      <c r="N5174" s="148"/>
      <c r="O5174" s="106"/>
      <c r="P5174" s="43"/>
      <c r="Q5174" s="31"/>
      <c r="R5174" s="84"/>
      <c r="S5174" s="31"/>
      <c r="T5174" s="31"/>
      <c r="U5174" s="169"/>
      <c r="V5174" s="150"/>
      <c r="W5174" s="141" t="str" cm="1">
        <f t="array" ref="W5174">IF(SUM(LEN(B5174:V5174))=0,"",IF(OR(OR(ISBLANK(F5174),SUM(LEN(C5174),LEN(D5174))=0),AND(NOT(E5174="Unknown"),ISBLANK(J5174)),AND(NOT(O5174="Unknown"),ISBLANK(R5174))),"Missing Information", INDEX(Table15[Entire Service Line Classification], MATCH(SUMIFS(Table15[Unique ID],Table15[System-Owned Portion],E5174,Table15[If Material Anything Other than "Lead" in Column E,Was Material Ever Previously Lead?],G5174,Table15[Customer-Owned Portion],O5174),Table15[Unique ID],0),0)))</f>
        <v/>
      </c>
      <c r="X5174"/>
    </row>
    <row r="5175" spans="2:24" x14ac:dyDescent="0.35">
      <c r="B5175" s="146"/>
      <c r="C5175" s="31"/>
      <c r="D5175" s="31"/>
      <c r="E5175" s="44"/>
      <c r="F5175" s="43"/>
      <c r="G5175" s="84"/>
      <c r="H5175" s="31"/>
      <c r="I5175" s="31"/>
      <c r="J5175" s="84"/>
      <c r="K5175" s="31"/>
      <c r="L5175" s="31"/>
      <c r="M5175" s="169"/>
      <c r="N5175" s="148"/>
      <c r="O5175" s="106"/>
      <c r="P5175" s="43"/>
      <c r="Q5175" s="31"/>
      <c r="R5175" s="84"/>
      <c r="S5175" s="31"/>
      <c r="T5175" s="31"/>
      <c r="U5175" s="169"/>
      <c r="V5175" s="150"/>
      <c r="W5175" s="141" t="str" cm="1">
        <f t="array" ref="W5175">IF(SUM(LEN(B5175:V5175))=0,"",IF(OR(OR(ISBLANK(F5175),SUM(LEN(C5175),LEN(D5175))=0),AND(NOT(E5175="Unknown"),ISBLANK(J5175)),AND(NOT(O5175="Unknown"),ISBLANK(R5175))),"Missing Information", INDEX(Table15[Entire Service Line Classification], MATCH(SUMIFS(Table15[Unique ID],Table15[System-Owned Portion],E5175,Table15[If Material Anything Other than "Lead" in Column E,Was Material Ever Previously Lead?],G5175,Table15[Customer-Owned Portion],O5175),Table15[Unique ID],0),0)))</f>
        <v/>
      </c>
      <c r="X5175"/>
    </row>
    <row r="5176" spans="2:24" x14ac:dyDescent="0.35">
      <c r="B5176" s="146"/>
      <c r="C5176" s="31"/>
      <c r="D5176" s="31"/>
      <c r="E5176" s="44"/>
      <c r="F5176" s="43"/>
      <c r="G5176" s="84"/>
      <c r="H5176" s="31"/>
      <c r="I5176" s="31"/>
      <c r="J5176" s="84"/>
      <c r="K5176" s="31"/>
      <c r="L5176" s="31"/>
      <c r="M5176" s="169"/>
      <c r="N5176" s="148"/>
      <c r="O5176" s="106"/>
      <c r="P5176" s="43"/>
      <c r="Q5176" s="31"/>
      <c r="R5176" s="84"/>
      <c r="S5176" s="31"/>
      <c r="T5176" s="31"/>
      <c r="U5176" s="169"/>
      <c r="V5176" s="150"/>
      <c r="W5176" s="141" t="str" cm="1">
        <f t="array" ref="W5176">IF(SUM(LEN(B5176:V5176))=0,"",IF(OR(OR(ISBLANK(F5176),SUM(LEN(C5176),LEN(D5176))=0),AND(NOT(E5176="Unknown"),ISBLANK(J5176)),AND(NOT(O5176="Unknown"),ISBLANK(R5176))),"Missing Information", INDEX(Table15[Entire Service Line Classification], MATCH(SUMIFS(Table15[Unique ID],Table15[System-Owned Portion],E5176,Table15[If Material Anything Other than "Lead" in Column E,Was Material Ever Previously Lead?],G5176,Table15[Customer-Owned Portion],O5176),Table15[Unique ID],0),0)))</f>
        <v/>
      </c>
      <c r="X5176"/>
    </row>
    <row r="5177" spans="2:24" x14ac:dyDescent="0.35">
      <c r="B5177" s="146"/>
      <c r="C5177" s="31"/>
      <c r="D5177" s="31"/>
      <c r="E5177" s="44"/>
      <c r="F5177" s="43"/>
      <c r="G5177" s="84"/>
      <c r="H5177" s="31"/>
      <c r="I5177" s="31"/>
      <c r="J5177" s="84"/>
      <c r="K5177" s="31"/>
      <c r="L5177" s="31"/>
      <c r="M5177" s="169"/>
      <c r="N5177" s="148"/>
      <c r="O5177" s="106"/>
      <c r="P5177" s="43"/>
      <c r="Q5177" s="31"/>
      <c r="R5177" s="84"/>
      <c r="S5177" s="31"/>
      <c r="T5177" s="31"/>
      <c r="U5177" s="169"/>
      <c r="V5177" s="150"/>
      <c r="W5177" s="141" t="str" cm="1">
        <f t="array" ref="W5177">IF(SUM(LEN(B5177:V5177))=0,"",IF(OR(OR(ISBLANK(F5177),SUM(LEN(C5177),LEN(D5177))=0),AND(NOT(E5177="Unknown"),ISBLANK(J5177)),AND(NOT(O5177="Unknown"),ISBLANK(R5177))),"Missing Information", INDEX(Table15[Entire Service Line Classification], MATCH(SUMIFS(Table15[Unique ID],Table15[System-Owned Portion],E5177,Table15[If Material Anything Other than "Lead" in Column E,Was Material Ever Previously Lead?],G5177,Table15[Customer-Owned Portion],O5177),Table15[Unique ID],0),0)))</f>
        <v/>
      </c>
      <c r="X5177"/>
    </row>
    <row r="5178" spans="2:24" x14ac:dyDescent="0.35">
      <c r="B5178" s="146"/>
      <c r="C5178" s="31"/>
      <c r="D5178" s="31"/>
      <c r="E5178" s="44"/>
      <c r="F5178" s="43"/>
      <c r="G5178" s="84"/>
      <c r="H5178" s="31"/>
      <c r="I5178" s="31"/>
      <c r="J5178" s="84"/>
      <c r="K5178" s="31"/>
      <c r="L5178" s="31"/>
      <c r="M5178" s="169"/>
      <c r="N5178" s="148"/>
      <c r="O5178" s="106"/>
      <c r="P5178" s="43"/>
      <c r="Q5178" s="31"/>
      <c r="R5178" s="84"/>
      <c r="S5178" s="31"/>
      <c r="T5178" s="31"/>
      <c r="U5178" s="169"/>
      <c r="V5178" s="150"/>
      <c r="W5178" s="141" t="str" cm="1">
        <f t="array" ref="W5178">IF(SUM(LEN(B5178:V5178))=0,"",IF(OR(OR(ISBLANK(F5178),SUM(LEN(C5178),LEN(D5178))=0),AND(NOT(E5178="Unknown"),ISBLANK(J5178)),AND(NOT(O5178="Unknown"),ISBLANK(R5178))),"Missing Information", INDEX(Table15[Entire Service Line Classification], MATCH(SUMIFS(Table15[Unique ID],Table15[System-Owned Portion],E5178,Table15[If Material Anything Other than "Lead" in Column E,Was Material Ever Previously Lead?],G5178,Table15[Customer-Owned Portion],O5178),Table15[Unique ID],0),0)))</f>
        <v/>
      </c>
      <c r="X5178"/>
    </row>
    <row r="5179" spans="2:24" x14ac:dyDescent="0.35">
      <c r="B5179" s="146"/>
      <c r="C5179" s="31"/>
      <c r="D5179" s="31"/>
      <c r="E5179" s="44"/>
      <c r="F5179" s="43"/>
      <c r="G5179" s="84"/>
      <c r="H5179" s="31"/>
      <c r="I5179" s="31"/>
      <c r="J5179" s="84"/>
      <c r="K5179" s="31"/>
      <c r="L5179" s="31"/>
      <c r="M5179" s="169"/>
      <c r="N5179" s="148"/>
      <c r="O5179" s="106"/>
      <c r="P5179" s="43"/>
      <c r="Q5179" s="31"/>
      <c r="R5179" s="84"/>
      <c r="S5179" s="31"/>
      <c r="T5179" s="31"/>
      <c r="U5179" s="169"/>
      <c r="V5179" s="150"/>
      <c r="W5179" s="141" t="str" cm="1">
        <f t="array" ref="W5179">IF(SUM(LEN(B5179:V5179))=0,"",IF(OR(OR(ISBLANK(F5179),SUM(LEN(C5179),LEN(D5179))=0),AND(NOT(E5179="Unknown"),ISBLANK(J5179)),AND(NOT(O5179="Unknown"),ISBLANK(R5179))),"Missing Information", INDEX(Table15[Entire Service Line Classification], MATCH(SUMIFS(Table15[Unique ID],Table15[System-Owned Portion],E5179,Table15[If Material Anything Other than "Lead" in Column E,Was Material Ever Previously Lead?],G5179,Table15[Customer-Owned Portion],O5179),Table15[Unique ID],0),0)))</f>
        <v/>
      </c>
      <c r="X5179"/>
    </row>
    <row r="5180" spans="2:24" x14ac:dyDescent="0.35">
      <c r="B5180" s="146"/>
      <c r="C5180" s="31"/>
      <c r="D5180" s="31"/>
      <c r="E5180" s="44"/>
      <c r="F5180" s="43"/>
      <c r="G5180" s="84"/>
      <c r="H5180" s="31"/>
      <c r="I5180" s="31"/>
      <c r="J5180" s="84"/>
      <c r="K5180" s="31"/>
      <c r="L5180" s="31"/>
      <c r="M5180" s="169"/>
      <c r="N5180" s="148"/>
      <c r="O5180" s="106"/>
      <c r="P5180" s="43"/>
      <c r="Q5180" s="31"/>
      <c r="R5180" s="84"/>
      <c r="S5180" s="31"/>
      <c r="T5180" s="31"/>
      <c r="U5180" s="169"/>
      <c r="V5180" s="150"/>
      <c r="W5180" s="141" t="str" cm="1">
        <f t="array" ref="W5180">IF(SUM(LEN(B5180:V5180))=0,"",IF(OR(OR(ISBLANK(F5180),SUM(LEN(C5180),LEN(D5180))=0),AND(NOT(E5180="Unknown"),ISBLANK(J5180)),AND(NOT(O5180="Unknown"),ISBLANK(R5180))),"Missing Information", INDEX(Table15[Entire Service Line Classification], MATCH(SUMIFS(Table15[Unique ID],Table15[System-Owned Portion],E5180,Table15[If Material Anything Other than "Lead" in Column E,Was Material Ever Previously Lead?],G5180,Table15[Customer-Owned Portion],O5180),Table15[Unique ID],0),0)))</f>
        <v/>
      </c>
      <c r="X5180"/>
    </row>
    <row r="5181" spans="2:24" x14ac:dyDescent="0.35">
      <c r="B5181" s="146"/>
      <c r="C5181" s="31"/>
      <c r="D5181" s="31"/>
      <c r="E5181" s="44"/>
      <c r="F5181" s="43"/>
      <c r="G5181" s="84"/>
      <c r="H5181" s="31"/>
      <c r="I5181" s="31"/>
      <c r="J5181" s="84"/>
      <c r="K5181" s="31"/>
      <c r="L5181" s="31"/>
      <c r="M5181" s="169"/>
      <c r="N5181" s="148"/>
      <c r="O5181" s="106"/>
      <c r="P5181" s="43"/>
      <c r="Q5181" s="31"/>
      <c r="R5181" s="84"/>
      <c r="S5181" s="31"/>
      <c r="T5181" s="31"/>
      <c r="U5181" s="169"/>
      <c r="V5181" s="150"/>
      <c r="W5181" s="141" t="str" cm="1">
        <f t="array" ref="W5181">IF(SUM(LEN(B5181:V5181))=0,"",IF(OR(OR(ISBLANK(F5181),SUM(LEN(C5181),LEN(D5181))=0),AND(NOT(E5181="Unknown"),ISBLANK(J5181)),AND(NOT(O5181="Unknown"),ISBLANK(R5181))),"Missing Information", INDEX(Table15[Entire Service Line Classification], MATCH(SUMIFS(Table15[Unique ID],Table15[System-Owned Portion],E5181,Table15[If Material Anything Other than "Lead" in Column E,Was Material Ever Previously Lead?],G5181,Table15[Customer-Owned Portion],O5181),Table15[Unique ID],0),0)))</f>
        <v/>
      </c>
      <c r="X5181"/>
    </row>
    <row r="5182" spans="2:24" x14ac:dyDescent="0.35">
      <c r="B5182" s="146"/>
      <c r="C5182" s="31"/>
      <c r="D5182" s="31"/>
      <c r="E5182" s="44"/>
      <c r="F5182" s="43"/>
      <c r="G5182" s="84"/>
      <c r="H5182" s="31"/>
      <c r="I5182" s="31"/>
      <c r="J5182" s="84"/>
      <c r="K5182" s="31"/>
      <c r="L5182" s="31"/>
      <c r="M5182" s="169"/>
      <c r="N5182" s="148"/>
      <c r="O5182" s="106"/>
      <c r="P5182" s="43"/>
      <c r="Q5182" s="31"/>
      <c r="R5182" s="84"/>
      <c r="S5182" s="31"/>
      <c r="T5182" s="31"/>
      <c r="U5182" s="169"/>
      <c r="V5182" s="150"/>
      <c r="W5182" s="141" t="str" cm="1">
        <f t="array" ref="W5182">IF(SUM(LEN(B5182:V5182))=0,"",IF(OR(OR(ISBLANK(F5182),SUM(LEN(C5182),LEN(D5182))=0),AND(NOT(E5182="Unknown"),ISBLANK(J5182)),AND(NOT(O5182="Unknown"),ISBLANK(R5182))),"Missing Information", INDEX(Table15[Entire Service Line Classification], MATCH(SUMIFS(Table15[Unique ID],Table15[System-Owned Portion],E5182,Table15[If Material Anything Other than "Lead" in Column E,Was Material Ever Previously Lead?],G5182,Table15[Customer-Owned Portion],O5182),Table15[Unique ID],0),0)))</f>
        <v/>
      </c>
      <c r="X5182"/>
    </row>
    <row r="5183" spans="2:24" x14ac:dyDescent="0.35">
      <c r="B5183" s="146"/>
      <c r="C5183" s="31"/>
      <c r="D5183" s="31"/>
      <c r="E5183" s="44"/>
      <c r="F5183" s="43"/>
      <c r="G5183" s="84"/>
      <c r="H5183" s="31"/>
      <c r="I5183" s="31"/>
      <c r="J5183" s="84"/>
      <c r="K5183" s="31"/>
      <c r="L5183" s="31"/>
      <c r="M5183" s="169"/>
      <c r="N5183" s="148"/>
      <c r="O5183" s="106"/>
      <c r="P5183" s="43"/>
      <c r="Q5183" s="31"/>
      <c r="R5183" s="84"/>
      <c r="S5183" s="31"/>
      <c r="T5183" s="31"/>
      <c r="U5183" s="169"/>
      <c r="V5183" s="150"/>
      <c r="W5183" s="141" t="str" cm="1">
        <f t="array" ref="W5183">IF(SUM(LEN(B5183:V5183))=0,"",IF(OR(OR(ISBLANK(F5183),SUM(LEN(C5183),LEN(D5183))=0),AND(NOT(E5183="Unknown"),ISBLANK(J5183)),AND(NOT(O5183="Unknown"),ISBLANK(R5183))),"Missing Information", INDEX(Table15[Entire Service Line Classification], MATCH(SUMIFS(Table15[Unique ID],Table15[System-Owned Portion],E5183,Table15[If Material Anything Other than "Lead" in Column E,Was Material Ever Previously Lead?],G5183,Table15[Customer-Owned Portion],O5183),Table15[Unique ID],0),0)))</f>
        <v/>
      </c>
      <c r="X5183"/>
    </row>
    <row r="5184" spans="2:24" x14ac:dyDescent="0.35">
      <c r="B5184" s="146"/>
      <c r="C5184" s="31"/>
      <c r="D5184" s="31"/>
      <c r="E5184" s="44"/>
      <c r="F5184" s="43"/>
      <c r="G5184" s="84"/>
      <c r="H5184" s="31"/>
      <c r="I5184" s="31"/>
      <c r="J5184" s="84"/>
      <c r="K5184" s="31"/>
      <c r="L5184" s="31"/>
      <c r="M5184" s="169"/>
      <c r="N5184" s="148"/>
      <c r="O5184" s="106"/>
      <c r="P5184" s="43"/>
      <c r="Q5184" s="31"/>
      <c r="R5184" s="84"/>
      <c r="S5184" s="31"/>
      <c r="T5184" s="31"/>
      <c r="U5184" s="169"/>
      <c r="V5184" s="150"/>
      <c r="W5184" s="141" t="str" cm="1">
        <f t="array" ref="W5184">IF(SUM(LEN(B5184:V5184))=0,"",IF(OR(OR(ISBLANK(F5184),SUM(LEN(C5184),LEN(D5184))=0),AND(NOT(E5184="Unknown"),ISBLANK(J5184)),AND(NOT(O5184="Unknown"),ISBLANK(R5184))),"Missing Information", INDEX(Table15[Entire Service Line Classification], MATCH(SUMIFS(Table15[Unique ID],Table15[System-Owned Portion],E5184,Table15[If Material Anything Other than "Lead" in Column E,Was Material Ever Previously Lead?],G5184,Table15[Customer-Owned Portion],O5184),Table15[Unique ID],0),0)))</f>
        <v/>
      </c>
      <c r="X5184"/>
    </row>
    <row r="5185" spans="2:24" x14ac:dyDescent="0.35">
      <c r="B5185" s="146"/>
      <c r="C5185" s="31"/>
      <c r="D5185" s="31"/>
      <c r="E5185" s="44"/>
      <c r="F5185" s="43"/>
      <c r="G5185" s="84"/>
      <c r="H5185" s="31"/>
      <c r="I5185" s="31"/>
      <c r="J5185" s="84"/>
      <c r="K5185" s="31"/>
      <c r="L5185" s="31"/>
      <c r="M5185" s="169"/>
      <c r="N5185" s="148"/>
      <c r="O5185" s="106"/>
      <c r="P5185" s="43"/>
      <c r="Q5185" s="31"/>
      <c r="R5185" s="84"/>
      <c r="S5185" s="31"/>
      <c r="T5185" s="31"/>
      <c r="U5185" s="169"/>
      <c r="V5185" s="150"/>
      <c r="W5185" s="141" t="str" cm="1">
        <f t="array" ref="W5185">IF(SUM(LEN(B5185:V5185))=0,"",IF(OR(OR(ISBLANK(F5185),SUM(LEN(C5185),LEN(D5185))=0),AND(NOT(E5185="Unknown"),ISBLANK(J5185)),AND(NOT(O5185="Unknown"),ISBLANK(R5185))),"Missing Information", INDEX(Table15[Entire Service Line Classification], MATCH(SUMIFS(Table15[Unique ID],Table15[System-Owned Portion],E5185,Table15[If Material Anything Other than "Lead" in Column E,Was Material Ever Previously Lead?],G5185,Table15[Customer-Owned Portion],O5185),Table15[Unique ID],0),0)))</f>
        <v/>
      </c>
      <c r="X5185"/>
    </row>
    <row r="5186" spans="2:24" x14ac:dyDescent="0.35">
      <c r="B5186" s="146"/>
      <c r="C5186" s="31"/>
      <c r="D5186" s="31"/>
      <c r="E5186" s="44"/>
      <c r="F5186" s="43"/>
      <c r="G5186" s="84"/>
      <c r="H5186" s="31"/>
      <c r="I5186" s="31"/>
      <c r="J5186" s="84"/>
      <c r="K5186" s="31"/>
      <c r="L5186" s="31"/>
      <c r="M5186" s="169"/>
      <c r="N5186" s="148"/>
      <c r="O5186" s="106"/>
      <c r="P5186" s="43"/>
      <c r="Q5186" s="31"/>
      <c r="R5186" s="84"/>
      <c r="S5186" s="31"/>
      <c r="T5186" s="31"/>
      <c r="U5186" s="169"/>
      <c r="V5186" s="150"/>
      <c r="W5186" s="141" t="str" cm="1">
        <f t="array" ref="W5186">IF(SUM(LEN(B5186:V5186))=0,"",IF(OR(OR(ISBLANK(F5186),SUM(LEN(C5186),LEN(D5186))=0),AND(NOT(E5186="Unknown"),ISBLANK(J5186)),AND(NOT(O5186="Unknown"),ISBLANK(R5186))),"Missing Information", INDEX(Table15[Entire Service Line Classification], MATCH(SUMIFS(Table15[Unique ID],Table15[System-Owned Portion],E5186,Table15[If Material Anything Other than "Lead" in Column E,Was Material Ever Previously Lead?],G5186,Table15[Customer-Owned Portion],O5186),Table15[Unique ID],0),0)))</f>
        <v/>
      </c>
      <c r="X5186"/>
    </row>
    <row r="5187" spans="2:24" x14ac:dyDescent="0.35">
      <c r="B5187" s="146"/>
      <c r="C5187" s="31"/>
      <c r="D5187" s="31"/>
      <c r="E5187" s="44"/>
      <c r="F5187" s="43"/>
      <c r="G5187" s="84"/>
      <c r="H5187" s="31"/>
      <c r="I5187" s="31"/>
      <c r="J5187" s="84"/>
      <c r="K5187" s="31"/>
      <c r="L5187" s="31"/>
      <c r="M5187" s="169"/>
      <c r="N5187" s="148"/>
      <c r="O5187" s="106"/>
      <c r="P5187" s="43"/>
      <c r="Q5187" s="31"/>
      <c r="R5187" s="84"/>
      <c r="S5187" s="31"/>
      <c r="T5187" s="31"/>
      <c r="U5187" s="169"/>
      <c r="V5187" s="150"/>
      <c r="W5187" s="141" t="str" cm="1">
        <f t="array" ref="W5187">IF(SUM(LEN(B5187:V5187))=0,"",IF(OR(OR(ISBLANK(F5187),SUM(LEN(C5187),LEN(D5187))=0),AND(NOT(E5187="Unknown"),ISBLANK(J5187)),AND(NOT(O5187="Unknown"),ISBLANK(R5187))),"Missing Information", INDEX(Table15[Entire Service Line Classification], MATCH(SUMIFS(Table15[Unique ID],Table15[System-Owned Portion],E5187,Table15[If Material Anything Other than "Lead" in Column E,Was Material Ever Previously Lead?],G5187,Table15[Customer-Owned Portion],O5187),Table15[Unique ID],0),0)))</f>
        <v/>
      </c>
      <c r="X5187"/>
    </row>
    <row r="5188" spans="2:24" x14ac:dyDescent="0.35">
      <c r="B5188" s="146"/>
      <c r="C5188" s="31"/>
      <c r="D5188" s="31"/>
      <c r="E5188" s="44"/>
      <c r="F5188" s="43"/>
      <c r="G5188" s="84"/>
      <c r="H5188" s="31"/>
      <c r="I5188" s="31"/>
      <c r="J5188" s="84"/>
      <c r="K5188" s="31"/>
      <c r="L5188" s="31"/>
      <c r="M5188" s="169"/>
      <c r="N5188" s="148"/>
      <c r="O5188" s="106"/>
      <c r="P5188" s="43"/>
      <c r="Q5188" s="31"/>
      <c r="R5188" s="84"/>
      <c r="S5188" s="31"/>
      <c r="T5188" s="31"/>
      <c r="U5188" s="169"/>
      <c r="V5188" s="150"/>
      <c r="W5188" s="141" t="str" cm="1">
        <f t="array" ref="W5188">IF(SUM(LEN(B5188:V5188))=0,"",IF(OR(OR(ISBLANK(F5188),SUM(LEN(C5188),LEN(D5188))=0),AND(NOT(E5188="Unknown"),ISBLANK(J5188)),AND(NOT(O5188="Unknown"),ISBLANK(R5188))),"Missing Information", INDEX(Table15[Entire Service Line Classification], MATCH(SUMIFS(Table15[Unique ID],Table15[System-Owned Portion],E5188,Table15[If Material Anything Other than "Lead" in Column E,Was Material Ever Previously Lead?],G5188,Table15[Customer-Owned Portion],O5188),Table15[Unique ID],0),0)))</f>
        <v/>
      </c>
      <c r="X5188"/>
    </row>
    <row r="5189" spans="2:24" x14ac:dyDescent="0.35">
      <c r="B5189" s="146"/>
      <c r="C5189" s="31"/>
      <c r="D5189" s="31"/>
      <c r="E5189" s="44"/>
      <c r="F5189" s="43"/>
      <c r="G5189" s="84"/>
      <c r="H5189" s="31"/>
      <c r="I5189" s="31"/>
      <c r="J5189" s="84"/>
      <c r="K5189" s="31"/>
      <c r="L5189" s="31"/>
      <c r="M5189" s="169"/>
      <c r="N5189" s="148"/>
      <c r="O5189" s="106"/>
      <c r="P5189" s="43"/>
      <c r="Q5189" s="31"/>
      <c r="R5189" s="84"/>
      <c r="S5189" s="31"/>
      <c r="T5189" s="31"/>
      <c r="U5189" s="169"/>
      <c r="V5189" s="150"/>
      <c r="W5189" s="141" t="str" cm="1">
        <f t="array" ref="W5189">IF(SUM(LEN(B5189:V5189))=0,"",IF(OR(OR(ISBLANK(F5189),SUM(LEN(C5189),LEN(D5189))=0),AND(NOT(E5189="Unknown"),ISBLANK(J5189)),AND(NOT(O5189="Unknown"),ISBLANK(R5189))),"Missing Information", INDEX(Table15[Entire Service Line Classification], MATCH(SUMIFS(Table15[Unique ID],Table15[System-Owned Portion],E5189,Table15[If Material Anything Other than "Lead" in Column E,Was Material Ever Previously Lead?],G5189,Table15[Customer-Owned Portion],O5189),Table15[Unique ID],0),0)))</f>
        <v/>
      </c>
      <c r="X5189"/>
    </row>
    <row r="5190" spans="2:24" x14ac:dyDescent="0.35">
      <c r="B5190" s="146"/>
      <c r="C5190" s="31"/>
      <c r="D5190" s="31"/>
      <c r="E5190" s="44"/>
      <c r="F5190" s="43"/>
      <c r="G5190" s="84"/>
      <c r="H5190" s="31"/>
      <c r="I5190" s="31"/>
      <c r="J5190" s="84"/>
      <c r="K5190" s="31"/>
      <c r="L5190" s="31"/>
      <c r="M5190" s="169"/>
      <c r="N5190" s="148"/>
      <c r="O5190" s="106"/>
      <c r="P5190" s="43"/>
      <c r="Q5190" s="31"/>
      <c r="R5190" s="84"/>
      <c r="S5190" s="31"/>
      <c r="T5190" s="31"/>
      <c r="U5190" s="169"/>
      <c r="V5190" s="150"/>
      <c r="W5190" s="141" t="str" cm="1">
        <f t="array" ref="W5190">IF(SUM(LEN(B5190:V5190))=0,"",IF(OR(OR(ISBLANK(F5190),SUM(LEN(C5190),LEN(D5190))=0),AND(NOT(E5190="Unknown"),ISBLANK(J5190)),AND(NOT(O5190="Unknown"),ISBLANK(R5190))),"Missing Information", INDEX(Table15[Entire Service Line Classification], MATCH(SUMIFS(Table15[Unique ID],Table15[System-Owned Portion],E5190,Table15[If Material Anything Other than "Lead" in Column E,Was Material Ever Previously Lead?],G5190,Table15[Customer-Owned Portion],O5190),Table15[Unique ID],0),0)))</f>
        <v/>
      </c>
      <c r="X5190"/>
    </row>
    <row r="5191" spans="2:24" x14ac:dyDescent="0.35">
      <c r="B5191" s="146"/>
      <c r="C5191" s="31"/>
      <c r="D5191" s="31"/>
      <c r="E5191" s="44"/>
      <c r="F5191" s="43"/>
      <c r="G5191" s="84"/>
      <c r="H5191" s="31"/>
      <c r="I5191" s="31"/>
      <c r="J5191" s="84"/>
      <c r="K5191" s="31"/>
      <c r="L5191" s="31"/>
      <c r="M5191" s="169"/>
      <c r="N5191" s="148"/>
      <c r="O5191" s="106"/>
      <c r="P5191" s="43"/>
      <c r="Q5191" s="31"/>
      <c r="R5191" s="84"/>
      <c r="S5191" s="31"/>
      <c r="T5191" s="31"/>
      <c r="U5191" s="169"/>
      <c r="V5191" s="150"/>
      <c r="W5191" s="141" t="str" cm="1">
        <f t="array" ref="W5191">IF(SUM(LEN(B5191:V5191))=0,"",IF(OR(OR(ISBLANK(F5191),SUM(LEN(C5191),LEN(D5191))=0),AND(NOT(E5191="Unknown"),ISBLANK(J5191)),AND(NOT(O5191="Unknown"),ISBLANK(R5191))),"Missing Information", INDEX(Table15[Entire Service Line Classification], MATCH(SUMIFS(Table15[Unique ID],Table15[System-Owned Portion],E5191,Table15[If Material Anything Other than "Lead" in Column E,Was Material Ever Previously Lead?],G5191,Table15[Customer-Owned Portion],O5191),Table15[Unique ID],0),0)))</f>
        <v/>
      </c>
      <c r="X5191"/>
    </row>
    <row r="5192" spans="2:24" x14ac:dyDescent="0.35">
      <c r="B5192" s="146"/>
      <c r="C5192" s="31"/>
      <c r="D5192" s="31"/>
      <c r="E5192" s="44"/>
      <c r="F5192" s="43"/>
      <c r="G5192" s="84"/>
      <c r="H5192" s="31"/>
      <c r="I5192" s="31"/>
      <c r="J5192" s="84"/>
      <c r="K5192" s="31"/>
      <c r="L5192" s="31"/>
      <c r="M5192" s="169"/>
      <c r="N5192" s="148"/>
      <c r="O5192" s="106"/>
      <c r="P5192" s="43"/>
      <c r="Q5192" s="31"/>
      <c r="R5192" s="84"/>
      <c r="S5192" s="31"/>
      <c r="T5192" s="31"/>
      <c r="U5192" s="169"/>
      <c r="V5192" s="150"/>
      <c r="W5192" s="141" t="str" cm="1">
        <f t="array" ref="W5192">IF(SUM(LEN(B5192:V5192))=0,"",IF(OR(OR(ISBLANK(F5192),SUM(LEN(C5192),LEN(D5192))=0),AND(NOT(E5192="Unknown"),ISBLANK(J5192)),AND(NOT(O5192="Unknown"),ISBLANK(R5192))),"Missing Information", INDEX(Table15[Entire Service Line Classification], MATCH(SUMIFS(Table15[Unique ID],Table15[System-Owned Portion],E5192,Table15[If Material Anything Other than "Lead" in Column E,Was Material Ever Previously Lead?],G5192,Table15[Customer-Owned Portion],O5192),Table15[Unique ID],0),0)))</f>
        <v/>
      </c>
      <c r="X5192"/>
    </row>
    <row r="5193" spans="2:24" x14ac:dyDescent="0.35">
      <c r="B5193" s="146"/>
      <c r="C5193" s="31"/>
      <c r="D5193" s="31"/>
      <c r="E5193" s="44"/>
      <c r="F5193" s="43"/>
      <c r="G5193" s="84"/>
      <c r="H5193" s="31"/>
      <c r="I5193" s="31"/>
      <c r="J5193" s="84"/>
      <c r="K5193" s="31"/>
      <c r="L5193" s="31"/>
      <c r="M5193" s="169"/>
      <c r="N5193" s="148"/>
      <c r="O5193" s="106"/>
      <c r="P5193" s="43"/>
      <c r="Q5193" s="31"/>
      <c r="R5193" s="84"/>
      <c r="S5193" s="31"/>
      <c r="T5193" s="31"/>
      <c r="U5193" s="169"/>
      <c r="V5193" s="150"/>
      <c r="W5193" s="141" t="str" cm="1">
        <f t="array" ref="W5193">IF(SUM(LEN(B5193:V5193))=0,"",IF(OR(OR(ISBLANK(F5193),SUM(LEN(C5193),LEN(D5193))=0),AND(NOT(E5193="Unknown"),ISBLANK(J5193)),AND(NOT(O5193="Unknown"),ISBLANK(R5193))),"Missing Information", INDEX(Table15[Entire Service Line Classification], MATCH(SUMIFS(Table15[Unique ID],Table15[System-Owned Portion],E5193,Table15[If Material Anything Other than "Lead" in Column E,Was Material Ever Previously Lead?],G5193,Table15[Customer-Owned Portion],O5193),Table15[Unique ID],0),0)))</f>
        <v/>
      </c>
      <c r="X5193"/>
    </row>
    <row r="5194" spans="2:24" x14ac:dyDescent="0.35">
      <c r="B5194" s="146"/>
      <c r="C5194" s="31"/>
      <c r="D5194" s="31"/>
      <c r="E5194" s="44"/>
      <c r="F5194" s="43"/>
      <c r="G5194" s="84"/>
      <c r="H5194" s="31"/>
      <c r="I5194" s="31"/>
      <c r="J5194" s="84"/>
      <c r="K5194" s="31"/>
      <c r="L5194" s="31"/>
      <c r="M5194" s="169"/>
      <c r="N5194" s="148"/>
      <c r="O5194" s="106"/>
      <c r="P5194" s="43"/>
      <c r="Q5194" s="31"/>
      <c r="R5194" s="84"/>
      <c r="S5194" s="31"/>
      <c r="T5194" s="31"/>
      <c r="U5194" s="169"/>
      <c r="V5194" s="150"/>
      <c r="W5194" s="141" t="str" cm="1">
        <f t="array" ref="W5194">IF(SUM(LEN(B5194:V5194))=0,"",IF(OR(OR(ISBLANK(F5194),SUM(LEN(C5194),LEN(D5194))=0),AND(NOT(E5194="Unknown"),ISBLANK(J5194)),AND(NOT(O5194="Unknown"),ISBLANK(R5194))),"Missing Information", INDEX(Table15[Entire Service Line Classification], MATCH(SUMIFS(Table15[Unique ID],Table15[System-Owned Portion],E5194,Table15[If Material Anything Other than "Lead" in Column E,Was Material Ever Previously Lead?],G5194,Table15[Customer-Owned Portion],O5194),Table15[Unique ID],0),0)))</f>
        <v/>
      </c>
      <c r="X5194"/>
    </row>
    <row r="5195" spans="2:24" x14ac:dyDescent="0.35">
      <c r="B5195" s="146"/>
      <c r="C5195" s="31"/>
      <c r="D5195" s="31"/>
      <c r="E5195" s="44"/>
      <c r="F5195" s="43"/>
      <c r="G5195" s="84"/>
      <c r="H5195" s="31"/>
      <c r="I5195" s="31"/>
      <c r="J5195" s="84"/>
      <c r="K5195" s="31"/>
      <c r="L5195" s="31"/>
      <c r="M5195" s="169"/>
      <c r="N5195" s="148"/>
      <c r="O5195" s="106"/>
      <c r="P5195" s="43"/>
      <c r="Q5195" s="31"/>
      <c r="R5195" s="84"/>
      <c r="S5195" s="31"/>
      <c r="T5195" s="31"/>
      <c r="U5195" s="169"/>
      <c r="V5195" s="150"/>
      <c r="W5195" s="141" t="str" cm="1">
        <f t="array" ref="W5195">IF(SUM(LEN(B5195:V5195))=0,"",IF(OR(OR(ISBLANK(F5195),SUM(LEN(C5195),LEN(D5195))=0),AND(NOT(E5195="Unknown"),ISBLANK(J5195)),AND(NOT(O5195="Unknown"),ISBLANK(R5195))),"Missing Information", INDEX(Table15[Entire Service Line Classification], MATCH(SUMIFS(Table15[Unique ID],Table15[System-Owned Portion],E5195,Table15[If Material Anything Other than "Lead" in Column E,Was Material Ever Previously Lead?],G5195,Table15[Customer-Owned Portion],O5195),Table15[Unique ID],0),0)))</f>
        <v/>
      </c>
      <c r="X5195"/>
    </row>
    <row r="5196" spans="2:24" x14ac:dyDescent="0.35">
      <c r="B5196" s="146"/>
      <c r="C5196" s="31"/>
      <c r="D5196" s="31"/>
      <c r="E5196" s="44"/>
      <c r="F5196" s="43"/>
      <c r="G5196" s="84"/>
      <c r="H5196" s="31"/>
      <c r="I5196" s="31"/>
      <c r="J5196" s="84"/>
      <c r="K5196" s="31"/>
      <c r="L5196" s="31"/>
      <c r="M5196" s="169"/>
      <c r="N5196" s="148"/>
      <c r="O5196" s="106"/>
      <c r="P5196" s="43"/>
      <c r="Q5196" s="31"/>
      <c r="R5196" s="84"/>
      <c r="S5196" s="31"/>
      <c r="T5196" s="31"/>
      <c r="U5196" s="169"/>
      <c r="V5196" s="150"/>
      <c r="W5196" s="141" t="str" cm="1">
        <f t="array" ref="W5196">IF(SUM(LEN(B5196:V5196))=0,"",IF(OR(OR(ISBLANK(F5196),SUM(LEN(C5196),LEN(D5196))=0),AND(NOT(E5196="Unknown"),ISBLANK(J5196)),AND(NOT(O5196="Unknown"),ISBLANK(R5196))),"Missing Information", INDEX(Table15[Entire Service Line Classification], MATCH(SUMIFS(Table15[Unique ID],Table15[System-Owned Portion],E5196,Table15[If Material Anything Other than "Lead" in Column E,Was Material Ever Previously Lead?],G5196,Table15[Customer-Owned Portion],O5196),Table15[Unique ID],0),0)))</f>
        <v/>
      </c>
      <c r="X5196"/>
    </row>
    <row r="5197" spans="2:24" x14ac:dyDescent="0.35">
      <c r="B5197" s="146"/>
      <c r="C5197" s="31"/>
      <c r="D5197" s="31"/>
      <c r="E5197" s="44"/>
      <c r="F5197" s="43"/>
      <c r="G5197" s="84"/>
      <c r="H5197" s="31"/>
      <c r="I5197" s="31"/>
      <c r="J5197" s="84"/>
      <c r="K5197" s="31"/>
      <c r="L5197" s="31"/>
      <c r="M5197" s="169"/>
      <c r="N5197" s="148"/>
      <c r="O5197" s="106"/>
      <c r="P5197" s="43"/>
      <c r="Q5197" s="31"/>
      <c r="R5197" s="84"/>
      <c r="S5197" s="31"/>
      <c r="T5197" s="31"/>
      <c r="U5197" s="169"/>
      <c r="V5197" s="150"/>
      <c r="W5197" s="141" t="str" cm="1">
        <f t="array" ref="W5197">IF(SUM(LEN(B5197:V5197))=0,"",IF(OR(OR(ISBLANK(F5197),SUM(LEN(C5197),LEN(D5197))=0),AND(NOT(E5197="Unknown"),ISBLANK(J5197)),AND(NOT(O5197="Unknown"),ISBLANK(R5197))),"Missing Information", INDEX(Table15[Entire Service Line Classification], MATCH(SUMIFS(Table15[Unique ID],Table15[System-Owned Portion],E5197,Table15[If Material Anything Other than "Lead" in Column E,Was Material Ever Previously Lead?],G5197,Table15[Customer-Owned Portion],O5197),Table15[Unique ID],0),0)))</f>
        <v/>
      </c>
      <c r="X5197"/>
    </row>
    <row r="5198" spans="2:24" x14ac:dyDescent="0.35">
      <c r="B5198" s="146"/>
      <c r="C5198" s="31"/>
      <c r="D5198" s="31"/>
      <c r="E5198" s="44"/>
      <c r="F5198" s="43"/>
      <c r="G5198" s="84"/>
      <c r="H5198" s="31"/>
      <c r="I5198" s="31"/>
      <c r="J5198" s="84"/>
      <c r="K5198" s="31"/>
      <c r="L5198" s="31"/>
      <c r="M5198" s="169"/>
      <c r="N5198" s="148"/>
      <c r="O5198" s="106"/>
      <c r="P5198" s="43"/>
      <c r="Q5198" s="31"/>
      <c r="R5198" s="84"/>
      <c r="S5198" s="31"/>
      <c r="T5198" s="31"/>
      <c r="U5198" s="169"/>
      <c r="V5198" s="150"/>
      <c r="W5198" s="141" t="str" cm="1">
        <f t="array" ref="W5198">IF(SUM(LEN(B5198:V5198))=0,"",IF(OR(OR(ISBLANK(F5198),SUM(LEN(C5198),LEN(D5198))=0),AND(NOT(E5198="Unknown"),ISBLANK(J5198)),AND(NOT(O5198="Unknown"),ISBLANK(R5198))),"Missing Information", INDEX(Table15[Entire Service Line Classification], MATCH(SUMIFS(Table15[Unique ID],Table15[System-Owned Portion],E5198,Table15[If Material Anything Other than "Lead" in Column E,Was Material Ever Previously Lead?],G5198,Table15[Customer-Owned Portion],O5198),Table15[Unique ID],0),0)))</f>
        <v/>
      </c>
      <c r="X5198"/>
    </row>
    <row r="5199" spans="2:24" x14ac:dyDescent="0.35">
      <c r="B5199" s="146"/>
      <c r="C5199" s="31"/>
      <c r="D5199" s="31"/>
      <c r="E5199" s="44"/>
      <c r="F5199" s="43"/>
      <c r="G5199" s="84"/>
      <c r="H5199" s="31"/>
      <c r="I5199" s="31"/>
      <c r="J5199" s="84"/>
      <c r="K5199" s="31"/>
      <c r="L5199" s="31"/>
      <c r="M5199" s="169"/>
      <c r="N5199" s="148"/>
      <c r="O5199" s="106"/>
      <c r="P5199" s="43"/>
      <c r="Q5199" s="31"/>
      <c r="R5199" s="84"/>
      <c r="S5199" s="31"/>
      <c r="T5199" s="31"/>
      <c r="U5199" s="169"/>
      <c r="V5199" s="150"/>
      <c r="W5199" s="141" t="str" cm="1">
        <f t="array" ref="W5199">IF(SUM(LEN(B5199:V5199))=0,"",IF(OR(OR(ISBLANK(F5199),SUM(LEN(C5199),LEN(D5199))=0),AND(NOT(E5199="Unknown"),ISBLANK(J5199)),AND(NOT(O5199="Unknown"),ISBLANK(R5199))),"Missing Information", INDEX(Table15[Entire Service Line Classification], MATCH(SUMIFS(Table15[Unique ID],Table15[System-Owned Portion],E5199,Table15[If Material Anything Other than "Lead" in Column E,Was Material Ever Previously Lead?],G5199,Table15[Customer-Owned Portion],O5199),Table15[Unique ID],0),0)))</f>
        <v/>
      </c>
      <c r="X5199"/>
    </row>
    <row r="5200" spans="2:24" x14ac:dyDescent="0.35">
      <c r="B5200" s="146"/>
      <c r="C5200" s="31"/>
      <c r="D5200" s="31"/>
      <c r="E5200" s="44"/>
      <c r="F5200" s="43"/>
      <c r="G5200" s="84"/>
      <c r="H5200" s="31"/>
      <c r="I5200" s="31"/>
      <c r="J5200" s="84"/>
      <c r="K5200" s="31"/>
      <c r="L5200" s="31"/>
      <c r="M5200" s="169"/>
      <c r="N5200" s="148"/>
      <c r="O5200" s="106"/>
      <c r="P5200" s="43"/>
      <c r="Q5200" s="31"/>
      <c r="R5200" s="84"/>
      <c r="S5200" s="31"/>
      <c r="T5200" s="31"/>
      <c r="U5200" s="169"/>
      <c r="V5200" s="150"/>
      <c r="W5200" s="141" t="str" cm="1">
        <f t="array" ref="W5200">IF(SUM(LEN(B5200:V5200))=0,"",IF(OR(OR(ISBLANK(F5200),SUM(LEN(C5200),LEN(D5200))=0),AND(NOT(E5200="Unknown"),ISBLANK(J5200)),AND(NOT(O5200="Unknown"),ISBLANK(R5200))),"Missing Information", INDEX(Table15[Entire Service Line Classification], MATCH(SUMIFS(Table15[Unique ID],Table15[System-Owned Portion],E5200,Table15[If Material Anything Other than "Lead" in Column E,Was Material Ever Previously Lead?],G5200,Table15[Customer-Owned Portion],O5200),Table15[Unique ID],0),0)))</f>
        <v/>
      </c>
      <c r="X5200"/>
    </row>
    <row r="5201" spans="2:24" x14ac:dyDescent="0.35">
      <c r="B5201" s="146"/>
      <c r="C5201" s="31"/>
      <c r="D5201" s="31"/>
      <c r="E5201" s="44"/>
      <c r="F5201" s="43"/>
      <c r="G5201" s="84"/>
      <c r="H5201" s="31"/>
      <c r="I5201" s="31"/>
      <c r="J5201" s="84"/>
      <c r="K5201" s="31"/>
      <c r="L5201" s="31"/>
      <c r="M5201" s="169"/>
      <c r="N5201" s="148"/>
      <c r="O5201" s="106"/>
      <c r="P5201" s="43"/>
      <c r="Q5201" s="31"/>
      <c r="R5201" s="84"/>
      <c r="S5201" s="31"/>
      <c r="T5201" s="31"/>
      <c r="U5201" s="169"/>
      <c r="V5201" s="150"/>
      <c r="W5201" s="141" t="str" cm="1">
        <f t="array" ref="W5201">IF(SUM(LEN(B5201:V5201))=0,"",IF(OR(OR(ISBLANK(F5201),SUM(LEN(C5201),LEN(D5201))=0),AND(NOT(E5201="Unknown"),ISBLANK(J5201)),AND(NOT(O5201="Unknown"),ISBLANK(R5201))),"Missing Information", INDEX(Table15[Entire Service Line Classification], MATCH(SUMIFS(Table15[Unique ID],Table15[System-Owned Portion],E5201,Table15[If Material Anything Other than "Lead" in Column E,Was Material Ever Previously Lead?],G5201,Table15[Customer-Owned Portion],O5201),Table15[Unique ID],0),0)))</f>
        <v/>
      </c>
      <c r="X5201"/>
    </row>
    <row r="5202" spans="2:24" x14ac:dyDescent="0.35">
      <c r="B5202" s="146"/>
      <c r="C5202" s="31"/>
      <c r="D5202" s="31"/>
      <c r="E5202" s="44"/>
      <c r="F5202" s="43"/>
      <c r="G5202" s="84"/>
      <c r="H5202" s="31"/>
      <c r="I5202" s="31"/>
      <c r="J5202" s="84"/>
      <c r="K5202" s="31"/>
      <c r="L5202" s="31"/>
      <c r="M5202" s="169"/>
      <c r="N5202" s="148"/>
      <c r="O5202" s="106"/>
      <c r="P5202" s="43"/>
      <c r="Q5202" s="31"/>
      <c r="R5202" s="84"/>
      <c r="S5202" s="31"/>
      <c r="T5202" s="31"/>
      <c r="U5202" s="169"/>
      <c r="V5202" s="150"/>
      <c r="W5202" s="141" t="str" cm="1">
        <f t="array" ref="W5202">IF(SUM(LEN(B5202:V5202))=0,"",IF(OR(OR(ISBLANK(F5202),SUM(LEN(C5202),LEN(D5202))=0),AND(NOT(E5202="Unknown"),ISBLANK(J5202)),AND(NOT(O5202="Unknown"),ISBLANK(R5202))),"Missing Information", INDEX(Table15[Entire Service Line Classification], MATCH(SUMIFS(Table15[Unique ID],Table15[System-Owned Portion],E5202,Table15[If Material Anything Other than "Lead" in Column E,Was Material Ever Previously Lead?],G5202,Table15[Customer-Owned Portion],O5202),Table15[Unique ID],0),0)))</f>
        <v/>
      </c>
      <c r="X5202"/>
    </row>
    <row r="5203" spans="2:24" x14ac:dyDescent="0.35">
      <c r="B5203" s="146"/>
      <c r="C5203" s="31"/>
      <c r="D5203" s="31"/>
      <c r="E5203" s="44"/>
      <c r="F5203" s="43"/>
      <c r="G5203" s="84"/>
      <c r="H5203" s="31"/>
      <c r="I5203" s="31"/>
      <c r="J5203" s="84"/>
      <c r="K5203" s="31"/>
      <c r="L5203" s="31"/>
      <c r="M5203" s="169"/>
      <c r="N5203" s="148"/>
      <c r="O5203" s="106"/>
      <c r="P5203" s="43"/>
      <c r="Q5203" s="31"/>
      <c r="R5203" s="84"/>
      <c r="S5203" s="31"/>
      <c r="T5203" s="31"/>
      <c r="U5203" s="169"/>
      <c r="V5203" s="150"/>
      <c r="W5203" s="141" t="str" cm="1">
        <f t="array" ref="W5203">IF(SUM(LEN(B5203:V5203))=0,"",IF(OR(OR(ISBLANK(F5203),SUM(LEN(C5203),LEN(D5203))=0),AND(NOT(E5203="Unknown"),ISBLANK(J5203)),AND(NOT(O5203="Unknown"),ISBLANK(R5203))),"Missing Information", INDEX(Table15[Entire Service Line Classification], MATCH(SUMIFS(Table15[Unique ID],Table15[System-Owned Portion],E5203,Table15[If Material Anything Other than "Lead" in Column E,Was Material Ever Previously Lead?],G5203,Table15[Customer-Owned Portion],O5203),Table15[Unique ID],0),0)))</f>
        <v/>
      </c>
      <c r="X5203"/>
    </row>
    <row r="5204" spans="2:24" x14ac:dyDescent="0.35">
      <c r="B5204" s="146"/>
      <c r="C5204" s="31"/>
      <c r="D5204" s="31"/>
      <c r="E5204" s="44"/>
      <c r="F5204" s="43"/>
      <c r="G5204" s="84"/>
      <c r="H5204" s="31"/>
      <c r="I5204" s="31"/>
      <c r="J5204" s="84"/>
      <c r="K5204" s="31"/>
      <c r="L5204" s="31"/>
      <c r="M5204" s="169"/>
      <c r="N5204" s="148"/>
      <c r="O5204" s="106"/>
      <c r="P5204" s="43"/>
      <c r="Q5204" s="31"/>
      <c r="R5204" s="84"/>
      <c r="S5204" s="31"/>
      <c r="T5204" s="31"/>
      <c r="U5204" s="169"/>
      <c r="V5204" s="150"/>
      <c r="W5204" s="141" t="str" cm="1">
        <f t="array" ref="W5204">IF(SUM(LEN(B5204:V5204))=0,"",IF(OR(OR(ISBLANK(F5204),SUM(LEN(C5204),LEN(D5204))=0),AND(NOT(E5204="Unknown"),ISBLANK(J5204)),AND(NOT(O5204="Unknown"),ISBLANK(R5204))),"Missing Information", INDEX(Table15[Entire Service Line Classification], MATCH(SUMIFS(Table15[Unique ID],Table15[System-Owned Portion],E5204,Table15[If Material Anything Other than "Lead" in Column E,Was Material Ever Previously Lead?],G5204,Table15[Customer-Owned Portion],O5204),Table15[Unique ID],0),0)))</f>
        <v/>
      </c>
      <c r="X5204"/>
    </row>
    <row r="5205" spans="2:24" x14ac:dyDescent="0.35">
      <c r="B5205" s="146"/>
      <c r="C5205" s="31"/>
      <c r="D5205" s="31"/>
      <c r="E5205" s="44"/>
      <c r="F5205" s="43"/>
      <c r="G5205" s="84"/>
      <c r="H5205" s="31"/>
      <c r="I5205" s="31"/>
      <c r="J5205" s="84"/>
      <c r="K5205" s="31"/>
      <c r="L5205" s="31"/>
      <c r="M5205" s="169"/>
      <c r="N5205" s="148"/>
      <c r="O5205" s="106"/>
      <c r="P5205" s="43"/>
      <c r="Q5205" s="31"/>
      <c r="R5205" s="84"/>
      <c r="S5205" s="31"/>
      <c r="T5205" s="31"/>
      <c r="U5205" s="169"/>
      <c r="V5205" s="150"/>
      <c r="W5205" s="141" t="str" cm="1">
        <f t="array" ref="W5205">IF(SUM(LEN(B5205:V5205))=0,"",IF(OR(OR(ISBLANK(F5205),SUM(LEN(C5205),LEN(D5205))=0),AND(NOT(E5205="Unknown"),ISBLANK(J5205)),AND(NOT(O5205="Unknown"),ISBLANK(R5205))),"Missing Information", INDEX(Table15[Entire Service Line Classification], MATCH(SUMIFS(Table15[Unique ID],Table15[System-Owned Portion],E5205,Table15[If Material Anything Other than "Lead" in Column E,Was Material Ever Previously Lead?],G5205,Table15[Customer-Owned Portion],O5205),Table15[Unique ID],0),0)))</f>
        <v/>
      </c>
      <c r="X5205"/>
    </row>
    <row r="5206" spans="2:24" x14ac:dyDescent="0.35">
      <c r="B5206" s="146"/>
      <c r="C5206" s="31"/>
      <c r="D5206" s="31"/>
      <c r="E5206" s="44"/>
      <c r="F5206" s="43"/>
      <c r="G5206" s="84"/>
      <c r="H5206" s="31"/>
      <c r="I5206" s="31"/>
      <c r="J5206" s="84"/>
      <c r="K5206" s="31"/>
      <c r="L5206" s="31"/>
      <c r="M5206" s="169"/>
      <c r="N5206" s="148"/>
      <c r="O5206" s="106"/>
      <c r="P5206" s="43"/>
      <c r="Q5206" s="31"/>
      <c r="R5206" s="84"/>
      <c r="S5206" s="31"/>
      <c r="T5206" s="31"/>
      <c r="U5206" s="169"/>
      <c r="V5206" s="150"/>
      <c r="W5206" s="141" t="str" cm="1">
        <f t="array" ref="W5206">IF(SUM(LEN(B5206:V5206))=0,"",IF(OR(OR(ISBLANK(F5206),SUM(LEN(C5206),LEN(D5206))=0),AND(NOT(E5206="Unknown"),ISBLANK(J5206)),AND(NOT(O5206="Unknown"),ISBLANK(R5206))),"Missing Information", INDEX(Table15[Entire Service Line Classification], MATCH(SUMIFS(Table15[Unique ID],Table15[System-Owned Portion],E5206,Table15[If Material Anything Other than "Lead" in Column E,Was Material Ever Previously Lead?],G5206,Table15[Customer-Owned Portion],O5206),Table15[Unique ID],0),0)))</f>
        <v/>
      </c>
      <c r="X5206"/>
    </row>
    <row r="5207" spans="2:24" x14ac:dyDescent="0.35">
      <c r="B5207" s="146"/>
      <c r="C5207" s="31"/>
      <c r="D5207" s="31"/>
      <c r="E5207" s="44"/>
      <c r="F5207" s="43"/>
      <c r="G5207" s="84"/>
      <c r="H5207" s="31"/>
      <c r="I5207" s="31"/>
      <c r="J5207" s="84"/>
      <c r="K5207" s="31"/>
      <c r="L5207" s="31"/>
      <c r="M5207" s="169"/>
      <c r="N5207" s="148"/>
      <c r="O5207" s="106"/>
      <c r="P5207" s="43"/>
      <c r="Q5207" s="31"/>
      <c r="R5207" s="84"/>
      <c r="S5207" s="31"/>
      <c r="T5207" s="31"/>
      <c r="U5207" s="169"/>
      <c r="V5207" s="150"/>
      <c r="W5207" s="141" t="str" cm="1">
        <f t="array" ref="W5207">IF(SUM(LEN(B5207:V5207))=0,"",IF(OR(OR(ISBLANK(F5207),SUM(LEN(C5207),LEN(D5207))=0),AND(NOT(E5207="Unknown"),ISBLANK(J5207)),AND(NOT(O5207="Unknown"),ISBLANK(R5207))),"Missing Information", INDEX(Table15[Entire Service Line Classification], MATCH(SUMIFS(Table15[Unique ID],Table15[System-Owned Portion],E5207,Table15[If Material Anything Other than "Lead" in Column E,Was Material Ever Previously Lead?],G5207,Table15[Customer-Owned Portion],O5207),Table15[Unique ID],0),0)))</f>
        <v/>
      </c>
      <c r="X5207"/>
    </row>
    <row r="5208" spans="2:24" x14ac:dyDescent="0.35">
      <c r="B5208" s="146"/>
      <c r="C5208" s="31"/>
      <c r="D5208" s="31"/>
      <c r="E5208" s="44"/>
      <c r="F5208" s="43"/>
      <c r="G5208" s="84"/>
      <c r="H5208" s="31"/>
      <c r="I5208" s="31"/>
      <c r="J5208" s="84"/>
      <c r="K5208" s="31"/>
      <c r="L5208" s="31"/>
      <c r="M5208" s="169"/>
      <c r="N5208" s="148"/>
      <c r="O5208" s="106"/>
      <c r="P5208" s="43"/>
      <c r="Q5208" s="31"/>
      <c r="R5208" s="84"/>
      <c r="S5208" s="31"/>
      <c r="T5208" s="31"/>
      <c r="U5208" s="169"/>
      <c r="V5208" s="150"/>
      <c r="W5208" s="141" t="str" cm="1">
        <f t="array" ref="W5208">IF(SUM(LEN(B5208:V5208))=0,"",IF(OR(OR(ISBLANK(F5208),SUM(LEN(C5208),LEN(D5208))=0),AND(NOT(E5208="Unknown"),ISBLANK(J5208)),AND(NOT(O5208="Unknown"),ISBLANK(R5208))),"Missing Information", INDEX(Table15[Entire Service Line Classification], MATCH(SUMIFS(Table15[Unique ID],Table15[System-Owned Portion],E5208,Table15[If Material Anything Other than "Lead" in Column E,Was Material Ever Previously Lead?],G5208,Table15[Customer-Owned Portion],O5208),Table15[Unique ID],0),0)))</f>
        <v/>
      </c>
      <c r="X5208"/>
    </row>
    <row r="5209" spans="2:24" x14ac:dyDescent="0.35">
      <c r="B5209" s="146"/>
      <c r="C5209" s="31"/>
      <c r="D5209" s="31"/>
      <c r="E5209" s="44"/>
      <c r="F5209" s="43"/>
      <c r="G5209" s="84"/>
      <c r="H5209" s="31"/>
      <c r="I5209" s="31"/>
      <c r="J5209" s="84"/>
      <c r="K5209" s="31"/>
      <c r="L5209" s="31"/>
      <c r="M5209" s="169"/>
      <c r="N5209" s="148"/>
      <c r="O5209" s="106"/>
      <c r="P5209" s="43"/>
      <c r="Q5209" s="31"/>
      <c r="R5209" s="84"/>
      <c r="S5209" s="31"/>
      <c r="T5209" s="31"/>
      <c r="U5209" s="169"/>
      <c r="V5209" s="150"/>
      <c r="W5209" s="141" t="str" cm="1">
        <f t="array" ref="W5209">IF(SUM(LEN(B5209:V5209))=0,"",IF(OR(OR(ISBLANK(F5209),SUM(LEN(C5209),LEN(D5209))=0),AND(NOT(E5209="Unknown"),ISBLANK(J5209)),AND(NOT(O5209="Unknown"),ISBLANK(R5209))),"Missing Information", INDEX(Table15[Entire Service Line Classification], MATCH(SUMIFS(Table15[Unique ID],Table15[System-Owned Portion],E5209,Table15[If Material Anything Other than "Lead" in Column E,Was Material Ever Previously Lead?],G5209,Table15[Customer-Owned Portion],O5209),Table15[Unique ID],0),0)))</f>
        <v/>
      </c>
      <c r="X5209"/>
    </row>
    <row r="5210" spans="2:24" x14ac:dyDescent="0.35">
      <c r="B5210" s="146"/>
      <c r="C5210" s="31"/>
      <c r="D5210" s="31"/>
      <c r="E5210" s="44"/>
      <c r="F5210" s="43"/>
      <c r="G5210" s="84"/>
      <c r="H5210" s="31"/>
      <c r="I5210" s="31"/>
      <c r="J5210" s="84"/>
      <c r="K5210" s="31"/>
      <c r="L5210" s="31"/>
      <c r="M5210" s="169"/>
      <c r="N5210" s="148"/>
      <c r="O5210" s="106"/>
      <c r="P5210" s="43"/>
      <c r="Q5210" s="31"/>
      <c r="R5210" s="84"/>
      <c r="S5210" s="31"/>
      <c r="T5210" s="31"/>
      <c r="U5210" s="169"/>
      <c r="V5210" s="150"/>
      <c r="W5210" s="141" t="str" cm="1">
        <f t="array" ref="W5210">IF(SUM(LEN(B5210:V5210))=0,"",IF(OR(OR(ISBLANK(F5210),SUM(LEN(C5210),LEN(D5210))=0),AND(NOT(E5210="Unknown"),ISBLANK(J5210)),AND(NOT(O5210="Unknown"),ISBLANK(R5210))),"Missing Information", INDEX(Table15[Entire Service Line Classification], MATCH(SUMIFS(Table15[Unique ID],Table15[System-Owned Portion],E5210,Table15[If Material Anything Other than "Lead" in Column E,Was Material Ever Previously Lead?],G5210,Table15[Customer-Owned Portion],O5210),Table15[Unique ID],0),0)))</f>
        <v/>
      </c>
      <c r="X5210"/>
    </row>
    <row r="5211" spans="2:24" x14ac:dyDescent="0.35">
      <c r="B5211" s="146"/>
      <c r="C5211" s="31"/>
      <c r="D5211" s="31"/>
      <c r="E5211" s="44"/>
      <c r="F5211" s="43"/>
      <c r="G5211" s="84"/>
      <c r="H5211" s="31"/>
      <c r="I5211" s="31"/>
      <c r="J5211" s="84"/>
      <c r="K5211" s="31"/>
      <c r="L5211" s="31"/>
      <c r="M5211" s="169"/>
      <c r="N5211" s="148"/>
      <c r="O5211" s="106"/>
      <c r="P5211" s="43"/>
      <c r="Q5211" s="31"/>
      <c r="R5211" s="84"/>
      <c r="S5211" s="31"/>
      <c r="T5211" s="31"/>
      <c r="U5211" s="169"/>
      <c r="V5211" s="150"/>
      <c r="W5211" s="141" t="str" cm="1">
        <f t="array" ref="W5211">IF(SUM(LEN(B5211:V5211))=0,"",IF(OR(OR(ISBLANK(F5211),SUM(LEN(C5211),LEN(D5211))=0),AND(NOT(E5211="Unknown"),ISBLANK(J5211)),AND(NOT(O5211="Unknown"),ISBLANK(R5211))),"Missing Information", INDEX(Table15[Entire Service Line Classification], MATCH(SUMIFS(Table15[Unique ID],Table15[System-Owned Portion],E5211,Table15[If Material Anything Other than "Lead" in Column E,Was Material Ever Previously Lead?],G5211,Table15[Customer-Owned Portion],O5211),Table15[Unique ID],0),0)))</f>
        <v/>
      </c>
      <c r="X5211"/>
    </row>
    <row r="5212" spans="2:24" x14ac:dyDescent="0.35">
      <c r="B5212" s="146"/>
      <c r="C5212" s="31"/>
      <c r="D5212" s="31"/>
      <c r="E5212" s="44"/>
      <c r="F5212" s="43"/>
      <c r="G5212" s="84"/>
      <c r="H5212" s="31"/>
      <c r="I5212" s="31"/>
      <c r="J5212" s="84"/>
      <c r="K5212" s="31"/>
      <c r="L5212" s="31"/>
      <c r="M5212" s="169"/>
      <c r="N5212" s="148"/>
      <c r="O5212" s="106"/>
      <c r="P5212" s="43"/>
      <c r="Q5212" s="31"/>
      <c r="R5212" s="84"/>
      <c r="S5212" s="31"/>
      <c r="T5212" s="31"/>
      <c r="U5212" s="169"/>
      <c r="V5212" s="150"/>
      <c r="W5212" s="141" t="str" cm="1">
        <f t="array" ref="W5212">IF(SUM(LEN(B5212:V5212))=0,"",IF(OR(OR(ISBLANK(F5212),SUM(LEN(C5212),LEN(D5212))=0),AND(NOT(E5212="Unknown"),ISBLANK(J5212)),AND(NOT(O5212="Unknown"),ISBLANK(R5212))),"Missing Information", INDEX(Table15[Entire Service Line Classification], MATCH(SUMIFS(Table15[Unique ID],Table15[System-Owned Portion],E5212,Table15[If Material Anything Other than "Lead" in Column E,Was Material Ever Previously Lead?],G5212,Table15[Customer-Owned Portion],O5212),Table15[Unique ID],0),0)))</f>
        <v/>
      </c>
      <c r="X5212"/>
    </row>
    <row r="5213" spans="2:24" x14ac:dyDescent="0.35">
      <c r="B5213" s="146"/>
      <c r="C5213" s="31"/>
      <c r="D5213" s="31"/>
      <c r="E5213" s="44"/>
      <c r="F5213" s="43"/>
      <c r="G5213" s="84"/>
      <c r="H5213" s="31"/>
      <c r="I5213" s="31"/>
      <c r="J5213" s="84"/>
      <c r="K5213" s="31"/>
      <c r="L5213" s="31"/>
      <c r="M5213" s="169"/>
      <c r="N5213" s="148"/>
      <c r="O5213" s="106"/>
      <c r="P5213" s="43"/>
      <c r="Q5213" s="31"/>
      <c r="R5213" s="84"/>
      <c r="S5213" s="31"/>
      <c r="T5213" s="31"/>
      <c r="U5213" s="169"/>
      <c r="V5213" s="150"/>
      <c r="W5213" s="141" t="str" cm="1">
        <f t="array" ref="W5213">IF(SUM(LEN(B5213:V5213))=0,"",IF(OR(OR(ISBLANK(F5213),SUM(LEN(C5213),LEN(D5213))=0),AND(NOT(E5213="Unknown"),ISBLANK(J5213)),AND(NOT(O5213="Unknown"),ISBLANK(R5213))),"Missing Information", INDEX(Table15[Entire Service Line Classification], MATCH(SUMIFS(Table15[Unique ID],Table15[System-Owned Portion],E5213,Table15[If Material Anything Other than "Lead" in Column E,Was Material Ever Previously Lead?],G5213,Table15[Customer-Owned Portion],O5213),Table15[Unique ID],0),0)))</f>
        <v/>
      </c>
      <c r="X5213"/>
    </row>
    <row r="5214" spans="2:24" x14ac:dyDescent="0.35">
      <c r="B5214" s="146"/>
      <c r="C5214" s="31"/>
      <c r="D5214" s="31"/>
      <c r="E5214" s="44"/>
      <c r="F5214" s="43"/>
      <c r="G5214" s="84"/>
      <c r="H5214" s="31"/>
      <c r="I5214" s="31"/>
      <c r="J5214" s="84"/>
      <c r="K5214" s="31"/>
      <c r="L5214" s="31"/>
      <c r="M5214" s="169"/>
      <c r="N5214" s="148"/>
      <c r="O5214" s="106"/>
      <c r="P5214" s="43"/>
      <c r="Q5214" s="31"/>
      <c r="R5214" s="84"/>
      <c r="S5214" s="31"/>
      <c r="T5214" s="31"/>
      <c r="U5214" s="169"/>
      <c r="V5214" s="150"/>
      <c r="W5214" s="141" t="str" cm="1">
        <f t="array" ref="W5214">IF(SUM(LEN(B5214:V5214))=0,"",IF(OR(OR(ISBLANK(F5214),SUM(LEN(C5214),LEN(D5214))=0),AND(NOT(E5214="Unknown"),ISBLANK(J5214)),AND(NOT(O5214="Unknown"),ISBLANK(R5214))),"Missing Information", INDEX(Table15[Entire Service Line Classification], MATCH(SUMIFS(Table15[Unique ID],Table15[System-Owned Portion],E5214,Table15[If Material Anything Other than "Lead" in Column E,Was Material Ever Previously Lead?],G5214,Table15[Customer-Owned Portion],O5214),Table15[Unique ID],0),0)))</f>
        <v/>
      </c>
      <c r="X5214"/>
    </row>
    <row r="5215" spans="2:24" x14ac:dyDescent="0.35">
      <c r="B5215" s="146"/>
      <c r="C5215" s="31"/>
      <c r="D5215" s="31"/>
      <c r="E5215" s="44"/>
      <c r="F5215" s="43"/>
      <c r="G5215" s="84"/>
      <c r="H5215" s="31"/>
      <c r="I5215" s="31"/>
      <c r="J5215" s="84"/>
      <c r="K5215" s="31"/>
      <c r="L5215" s="31"/>
      <c r="M5215" s="169"/>
      <c r="N5215" s="148"/>
      <c r="O5215" s="106"/>
      <c r="P5215" s="43"/>
      <c r="Q5215" s="31"/>
      <c r="R5215" s="84"/>
      <c r="S5215" s="31"/>
      <c r="T5215" s="31"/>
      <c r="U5215" s="169"/>
      <c r="V5215" s="150"/>
      <c r="W5215" s="141" t="str" cm="1">
        <f t="array" ref="W5215">IF(SUM(LEN(B5215:V5215))=0,"",IF(OR(OR(ISBLANK(F5215),SUM(LEN(C5215),LEN(D5215))=0),AND(NOT(E5215="Unknown"),ISBLANK(J5215)),AND(NOT(O5215="Unknown"),ISBLANK(R5215))),"Missing Information", INDEX(Table15[Entire Service Line Classification], MATCH(SUMIFS(Table15[Unique ID],Table15[System-Owned Portion],E5215,Table15[If Material Anything Other than "Lead" in Column E,Was Material Ever Previously Lead?],G5215,Table15[Customer-Owned Portion],O5215),Table15[Unique ID],0),0)))</f>
        <v/>
      </c>
      <c r="X5215"/>
    </row>
    <row r="5216" spans="2:24" x14ac:dyDescent="0.35">
      <c r="B5216" s="146"/>
      <c r="C5216" s="31"/>
      <c r="D5216" s="31"/>
      <c r="E5216" s="44"/>
      <c r="F5216" s="43"/>
      <c r="G5216" s="84"/>
      <c r="H5216" s="31"/>
      <c r="I5216" s="31"/>
      <c r="J5216" s="84"/>
      <c r="K5216" s="31"/>
      <c r="L5216" s="31"/>
      <c r="M5216" s="169"/>
      <c r="N5216" s="148"/>
      <c r="O5216" s="106"/>
      <c r="P5216" s="43"/>
      <c r="Q5216" s="31"/>
      <c r="R5216" s="84"/>
      <c r="S5216" s="31"/>
      <c r="T5216" s="31"/>
      <c r="U5216" s="169"/>
      <c r="V5216" s="150"/>
      <c r="W5216" s="141" t="str" cm="1">
        <f t="array" ref="W5216">IF(SUM(LEN(B5216:V5216))=0,"",IF(OR(OR(ISBLANK(F5216),SUM(LEN(C5216),LEN(D5216))=0),AND(NOT(E5216="Unknown"),ISBLANK(J5216)),AND(NOT(O5216="Unknown"),ISBLANK(R5216))),"Missing Information", INDEX(Table15[Entire Service Line Classification], MATCH(SUMIFS(Table15[Unique ID],Table15[System-Owned Portion],E5216,Table15[If Material Anything Other than "Lead" in Column E,Was Material Ever Previously Lead?],G5216,Table15[Customer-Owned Portion],O5216),Table15[Unique ID],0),0)))</f>
        <v/>
      </c>
      <c r="X5216"/>
    </row>
    <row r="5217" spans="2:24" x14ac:dyDescent="0.35">
      <c r="B5217" s="146"/>
      <c r="C5217" s="31"/>
      <c r="D5217" s="31"/>
      <c r="E5217" s="44"/>
      <c r="F5217" s="43"/>
      <c r="G5217" s="84"/>
      <c r="H5217" s="31"/>
      <c r="I5217" s="31"/>
      <c r="J5217" s="84"/>
      <c r="K5217" s="31"/>
      <c r="L5217" s="31"/>
      <c r="M5217" s="169"/>
      <c r="N5217" s="148"/>
      <c r="O5217" s="106"/>
      <c r="P5217" s="43"/>
      <c r="Q5217" s="31"/>
      <c r="R5217" s="84"/>
      <c r="S5217" s="31"/>
      <c r="T5217" s="31"/>
      <c r="U5217" s="169"/>
      <c r="V5217" s="150"/>
      <c r="W5217" s="141" t="str" cm="1">
        <f t="array" ref="W5217">IF(SUM(LEN(B5217:V5217))=0,"",IF(OR(OR(ISBLANK(F5217),SUM(LEN(C5217),LEN(D5217))=0),AND(NOT(E5217="Unknown"),ISBLANK(J5217)),AND(NOT(O5217="Unknown"),ISBLANK(R5217))),"Missing Information", INDEX(Table15[Entire Service Line Classification], MATCH(SUMIFS(Table15[Unique ID],Table15[System-Owned Portion],E5217,Table15[If Material Anything Other than "Lead" in Column E,Was Material Ever Previously Lead?],G5217,Table15[Customer-Owned Portion],O5217),Table15[Unique ID],0),0)))</f>
        <v/>
      </c>
      <c r="X5217"/>
    </row>
    <row r="5218" spans="2:24" x14ac:dyDescent="0.35">
      <c r="B5218" s="146"/>
      <c r="C5218" s="31"/>
      <c r="D5218" s="31"/>
      <c r="E5218" s="44"/>
      <c r="F5218" s="43"/>
      <c r="G5218" s="84"/>
      <c r="H5218" s="31"/>
      <c r="I5218" s="31"/>
      <c r="J5218" s="84"/>
      <c r="K5218" s="31"/>
      <c r="L5218" s="31"/>
      <c r="M5218" s="169"/>
      <c r="N5218" s="148"/>
      <c r="O5218" s="106"/>
      <c r="P5218" s="43"/>
      <c r="Q5218" s="31"/>
      <c r="R5218" s="84"/>
      <c r="S5218" s="31"/>
      <c r="T5218" s="31"/>
      <c r="U5218" s="169"/>
      <c r="V5218" s="150"/>
      <c r="W5218" s="141" t="str" cm="1">
        <f t="array" ref="W5218">IF(SUM(LEN(B5218:V5218))=0,"",IF(OR(OR(ISBLANK(F5218),SUM(LEN(C5218),LEN(D5218))=0),AND(NOT(E5218="Unknown"),ISBLANK(J5218)),AND(NOT(O5218="Unknown"),ISBLANK(R5218))),"Missing Information", INDEX(Table15[Entire Service Line Classification], MATCH(SUMIFS(Table15[Unique ID],Table15[System-Owned Portion],E5218,Table15[If Material Anything Other than "Lead" in Column E,Was Material Ever Previously Lead?],G5218,Table15[Customer-Owned Portion],O5218),Table15[Unique ID],0),0)))</f>
        <v/>
      </c>
      <c r="X5218"/>
    </row>
    <row r="5219" spans="2:24" x14ac:dyDescent="0.35">
      <c r="B5219" s="146"/>
      <c r="C5219" s="31"/>
      <c r="D5219" s="31"/>
      <c r="E5219" s="44"/>
      <c r="F5219" s="43"/>
      <c r="G5219" s="84"/>
      <c r="H5219" s="31"/>
      <c r="I5219" s="31"/>
      <c r="J5219" s="84"/>
      <c r="K5219" s="31"/>
      <c r="L5219" s="31"/>
      <c r="M5219" s="169"/>
      <c r="N5219" s="148"/>
      <c r="O5219" s="106"/>
      <c r="P5219" s="43"/>
      <c r="Q5219" s="31"/>
      <c r="R5219" s="84"/>
      <c r="S5219" s="31"/>
      <c r="T5219" s="31"/>
      <c r="U5219" s="169"/>
      <c r="V5219" s="150"/>
      <c r="W5219" s="141" t="str" cm="1">
        <f t="array" ref="W5219">IF(SUM(LEN(B5219:V5219))=0,"",IF(OR(OR(ISBLANK(F5219),SUM(LEN(C5219),LEN(D5219))=0),AND(NOT(E5219="Unknown"),ISBLANK(J5219)),AND(NOT(O5219="Unknown"),ISBLANK(R5219))),"Missing Information", INDEX(Table15[Entire Service Line Classification], MATCH(SUMIFS(Table15[Unique ID],Table15[System-Owned Portion],E5219,Table15[If Material Anything Other than "Lead" in Column E,Was Material Ever Previously Lead?],G5219,Table15[Customer-Owned Portion],O5219),Table15[Unique ID],0),0)))</f>
        <v/>
      </c>
      <c r="X5219"/>
    </row>
    <row r="5220" spans="2:24" x14ac:dyDescent="0.35">
      <c r="B5220" s="146"/>
      <c r="C5220" s="31"/>
      <c r="D5220" s="31"/>
      <c r="E5220" s="44"/>
      <c r="F5220" s="43"/>
      <c r="G5220" s="84"/>
      <c r="H5220" s="31"/>
      <c r="I5220" s="31"/>
      <c r="J5220" s="84"/>
      <c r="K5220" s="31"/>
      <c r="L5220" s="31"/>
      <c r="M5220" s="169"/>
      <c r="N5220" s="148"/>
      <c r="O5220" s="106"/>
      <c r="P5220" s="43"/>
      <c r="Q5220" s="31"/>
      <c r="R5220" s="84"/>
      <c r="S5220" s="31"/>
      <c r="T5220" s="31"/>
      <c r="U5220" s="169"/>
      <c r="V5220" s="150"/>
      <c r="W5220" s="141" t="str" cm="1">
        <f t="array" ref="W5220">IF(SUM(LEN(B5220:V5220))=0,"",IF(OR(OR(ISBLANK(F5220),SUM(LEN(C5220),LEN(D5220))=0),AND(NOT(E5220="Unknown"),ISBLANK(J5220)),AND(NOT(O5220="Unknown"),ISBLANK(R5220))),"Missing Information", INDEX(Table15[Entire Service Line Classification], MATCH(SUMIFS(Table15[Unique ID],Table15[System-Owned Portion],E5220,Table15[If Material Anything Other than "Lead" in Column E,Was Material Ever Previously Lead?],G5220,Table15[Customer-Owned Portion],O5220),Table15[Unique ID],0),0)))</f>
        <v/>
      </c>
      <c r="X5220"/>
    </row>
    <row r="5221" spans="2:24" x14ac:dyDescent="0.35">
      <c r="B5221" s="146"/>
      <c r="C5221" s="31"/>
      <c r="D5221" s="31"/>
      <c r="E5221" s="44"/>
      <c r="F5221" s="43"/>
      <c r="G5221" s="84"/>
      <c r="H5221" s="31"/>
      <c r="I5221" s="31"/>
      <c r="J5221" s="84"/>
      <c r="K5221" s="31"/>
      <c r="L5221" s="31"/>
      <c r="M5221" s="169"/>
      <c r="N5221" s="148"/>
      <c r="O5221" s="106"/>
      <c r="P5221" s="43"/>
      <c r="Q5221" s="31"/>
      <c r="R5221" s="84"/>
      <c r="S5221" s="31"/>
      <c r="T5221" s="31"/>
      <c r="U5221" s="169"/>
      <c r="V5221" s="150"/>
      <c r="W5221" s="141" t="str" cm="1">
        <f t="array" ref="W5221">IF(SUM(LEN(B5221:V5221))=0,"",IF(OR(OR(ISBLANK(F5221),SUM(LEN(C5221),LEN(D5221))=0),AND(NOT(E5221="Unknown"),ISBLANK(J5221)),AND(NOT(O5221="Unknown"),ISBLANK(R5221))),"Missing Information", INDEX(Table15[Entire Service Line Classification], MATCH(SUMIFS(Table15[Unique ID],Table15[System-Owned Portion],E5221,Table15[If Material Anything Other than "Lead" in Column E,Was Material Ever Previously Lead?],G5221,Table15[Customer-Owned Portion],O5221),Table15[Unique ID],0),0)))</f>
        <v/>
      </c>
      <c r="X5221"/>
    </row>
    <row r="5222" spans="2:24" x14ac:dyDescent="0.35">
      <c r="B5222" s="146"/>
      <c r="C5222" s="31"/>
      <c r="D5222" s="31"/>
      <c r="E5222" s="44"/>
      <c r="F5222" s="43"/>
      <c r="G5222" s="84"/>
      <c r="H5222" s="31"/>
      <c r="I5222" s="31"/>
      <c r="J5222" s="84"/>
      <c r="K5222" s="31"/>
      <c r="L5222" s="31"/>
      <c r="M5222" s="169"/>
      <c r="N5222" s="148"/>
      <c r="O5222" s="106"/>
      <c r="P5222" s="43"/>
      <c r="Q5222" s="31"/>
      <c r="R5222" s="84"/>
      <c r="S5222" s="31"/>
      <c r="T5222" s="31"/>
      <c r="U5222" s="169"/>
      <c r="V5222" s="150"/>
      <c r="W5222" s="141" t="str" cm="1">
        <f t="array" ref="W5222">IF(SUM(LEN(B5222:V5222))=0,"",IF(OR(OR(ISBLANK(F5222),SUM(LEN(C5222),LEN(D5222))=0),AND(NOT(E5222="Unknown"),ISBLANK(J5222)),AND(NOT(O5222="Unknown"),ISBLANK(R5222))),"Missing Information", INDEX(Table15[Entire Service Line Classification], MATCH(SUMIFS(Table15[Unique ID],Table15[System-Owned Portion],E5222,Table15[If Material Anything Other than "Lead" in Column E,Was Material Ever Previously Lead?],G5222,Table15[Customer-Owned Portion],O5222),Table15[Unique ID],0),0)))</f>
        <v/>
      </c>
      <c r="X5222"/>
    </row>
    <row r="5223" spans="2:24" x14ac:dyDescent="0.35">
      <c r="B5223" s="146"/>
      <c r="C5223" s="31"/>
      <c r="D5223" s="31"/>
      <c r="E5223" s="44"/>
      <c r="F5223" s="43"/>
      <c r="G5223" s="84"/>
      <c r="H5223" s="31"/>
      <c r="I5223" s="31"/>
      <c r="J5223" s="84"/>
      <c r="K5223" s="31"/>
      <c r="L5223" s="31"/>
      <c r="M5223" s="169"/>
      <c r="N5223" s="148"/>
      <c r="O5223" s="106"/>
      <c r="P5223" s="43"/>
      <c r="Q5223" s="31"/>
      <c r="R5223" s="84"/>
      <c r="S5223" s="31"/>
      <c r="T5223" s="31"/>
      <c r="U5223" s="169"/>
      <c r="V5223" s="150"/>
      <c r="W5223" s="141" t="str" cm="1">
        <f t="array" ref="W5223">IF(SUM(LEN(B5223:V5223))=0,"",IF(OR(OR(ISBLANK(F5223),SUM(LEN(C5223),LEN(D5223))=0),AND(NOT(E5223="Unknown"),ISBLANK(J5223)),AND(NOT(O5223="Unknown"),ISBLANK(R5223))),"Missing Information", INDEX(Table15[Entire Service Line Classification], MATCH(SUMIFS(Table15[Unique ID],Table15[System-Owned Portion],E5223,Table15[If Material Anything Other than "Lead" in Column E,Was Material Ever Previously Lead?],G5223,Table15[Customer-Owned Portion],O5223),Table15[Unique ID],0),0)))</f>
        <v/>
      </c>
      <c r="X5223"/>
    </row>
    <row r="5224" spans="2:24" x14ac:dyDescent="0.35">
      <c r="B5224" s="146"/>
      <c r="C5224" s="31"/>
      <c r="D5224" s="31"/>
      <c r="E5224" s="44"/>
      <c r="F5224" s="43"/>
      <c r="G5224" s="84"/>
      <c r="H5224" s="31"/>
      <c r="I5224" s="31"/>
      <c r="J5224" s="84"/>
      <c r="K5224" s="31"/>
      <c r="L5224" s="31"/>
      <c r="M5224" s="169"/>
      <c r="N5224" s="148"/>
      <c r="O5224" s="106"/>
      <c r="P5224" s="43"/>
      <c r="Q5224" s="31"/>
      <c r="R5224" s="84"/>
      <c r="S5224" s="31"/>
      <c r="T5224" s="31"/>
      <c r="U5224" s="169"/>
      <c r="V5224" s="150"/>
      <c r="W5224" s="141" t="str" cm="1">
        <f t="array" ref="W5224">IF(SUM(LEN(B5224:V5224))=0,"",IF(OR(OR(ISBLANK(F5224),SUM(LEN(C5224),LEN(D5224))=0),AND(NOT(E5224="Unknown"),ISBLANK(J5224)),AND(NOT(O5224="Unknown"),ISBLANK(R5224))),"Missing Information", INDEX(Table15[Entire Service Line Classification], MATCH(SUMIFS(Table15[Unique ID],Table15[System-Owned Portion],E5224,Table15[If Material Anything Other than "Lead" in Column E,Was Material Ever Previously Lead?],G5224,Table15[Customer-Owned Portion],O5224),Table15[Unique ID],0),0)))</f>
        <v/>
      </c>
      <c r="X5224"/>
    </row>
    <row r="5225" spans="2:24" x14ac:dyDescent="0.35">
      <c r="B5225" s="146"/>
      <c r="C5225" s="31"/>
      <c r="D5225" s="31"/>
      <c r="E5225" s="44"/>
      <c r="F5225" s="43"/>
      <c r="G5225" s="84"/>
      <c r="H5225" s="31"/>
      <c r="I5225" s="31"/>
      <c r="J5225" s="84"/>
      <c r="K5225" s="31"/>
      <c r="L5225" s="31"/>
      <c r="M5225" s="169"/>
      <c r="N5225" s="148"/>
      <c r="O5225" s="106"/>
      <c r="P5225" s="43"/>
      <c r="Q5225" s="31"/>
      <c r="R5225" s="84"/>
      <c r="S5225" s="31"/>
      <c r="T5225" s="31"/>
      <c r="U5225" s="169"/>
      <c r="V5225" s="150"/>
      <c r="W5225" s="141" t="str" cm="1">
        <f t="array" ref="W5225">IF(SUM(LEN(B5225:V5225))=0,"",IF(OR(OR(ISBLANK(F5225),SUM(LEN(C5225),LEN(D5225))=0),AND(NOT(E5225="Unknown"),ISBLANK(J5225)),AND(NOT(O5225="Unknown"),ISBLANK(R5225))),"Missing Information", INDEX(Table15[Entire Service Line Classification], MATCH(SUMIFS(Table15[Unique ID],Table15[System-Owned Portion],E5225,Table15[If Material Anything Other than "Lead" in Column E,Was Material Ever Previously Lead?],G5225,Table15[Customer-Owned Portion],O5225),Table15[Unique ID],0),0)))</f>
        <v/>
      </c>
      <c r="X5225"/>
    </row>
    <row r="5226" spans="2:24" x14ac:dyDescent="0.35">
      <c r="B5226" s="146"/>
      <c r="C5226" s="31"/>
      <c r="D5226" s="31"/>
      <c r="E5226" s="44"/>
      <c r="F5226" s="43"/>
      <c r="G5226" s="84"/>
      <c r="H5226" s="31"/>
      <c r="I5226" s="31"/>
      <c r="J5226" s="84"/>
      <c r="K5226" s="31"/>
      <c r="L5226" s="31"/>
      <c r="M5226" s="169"/>
      <c r="N5226" s="148"/>
      <c r="O5226" s="106"/>
      <c r="P5226" s="43"/>
      <c r="Q5226" s="31"/>
      <c r="R5226" s="84"/>
      <c r="S5226" s="31"/>
      <c r="T5226" s="31"/>
      <c r="U5226" s="169"/>
      <c r="V5226" s="150"/>
      <c r="W5226" s="141" t="str" cm="1">
        <f t="array" ref="W5226">IF(SUM(LEN(B5226:V5226))=0,"",IF(OR(OR(ISBLANK(F5226),SUM(LEN(C5226),LEN(D5226))=0),AND(NOT(E5226="Unknown"),ISBLANK(J5226)),AND(NOT(O5226="Unknown"),ISBLANK(R5226))),"Missing Information", INDEX(Table15[Entire Service Line Classification], MATCH(SUMIFS(Table15[Unique ID],Table15[System-Owned Portion],E5226,Table15[If Material Anything Other than "Lead" in Column E,Was Material Ever Previously Lead?],G5226,Table15[Customer-Owned Portion],O5226),Table15[Unique ID],0),0)))</f>
        <v/>
      </c>
      <c r="X5226"/>
    </row>
    <row r="5227" spans="2:24" x14ac:dyDescent="0.35">
      <c r="B5227" s="146"/>
      <c r="C5227" s="31"/>
      <c r="D5227" s="31"/>
      <c r="E5227" s="44"/>
      <c r="F5227" s="43"/>
      <c r="G5227" s="84"/>
      <c r="H5227" s="31"/>
      <c r="I5227" s="31"/>
      <c r="J5227" s="84"/>
      <c r="K5227" s="31"/>
      <c r="L5227" s="31"/>
      <c r="M5227" s="169"/>
      <c r="N5227" s="148"/>
      <c r="O5227" s="106"/>
      <c r="P5227" s="43"/>
      <c r="Q5227" s="31"/>
      <c r="R5227" s="84"/>
      <c r="S5227" s="31"/>
      <c r="T5227" s="31"/>
      <c r="U5227" s="169"/>
      <c r="V5227" s="150"/>
      <c r="W5227" s="141" t="str" cm="1">
        <f t="array" ref="W5227">IF(SUM(LEN(B5227:V5227))=0,"",IF(OR(OR(ISBLANK(F5227),SUM(LEN(C5227),LEN(D5227))=0),AND(NOT(E5227="Unknown"),ISBLANK(J5227)),AND(NOT(O5227="Unknown"),ISBLANK(R5227))),"Missing Information", INDEX(Table15[Entire Service Line Classification], MATCH(SUMIFS(Table15[Unique ID],Table15[System-Owned Portion],E5227,Table15[If Material Anything Other than "Lead" in Column E,Was Material Ever Previously Lead?],G5227,Table15[Customer-Owned Portion],O5227),Table15[Unique ID],0),0)))</f>
        <v/>
      </c>
      <c r="X5227"/>
    </row>
    <row r="5228" spans="2:24" x14ac:dyDescent="0.35">
      <c r="B5228" s="146"/>
      <c r="C5228" s="31"/>
      <c r="D5228" s="31"/>
      <c r="E5228" s="44"/>
      <c r="F5228" s="43"/>
      <c r="G5228" s="84"/>
      <c r="H5228" s="31"/>
      <c r="I5228" s="31"/>
      <c r="J5228" s="84"/>
      <c r="K5228" s="31"/>
      <c r="L5228" s="31"/>
      <c r="M5228" s="169"/>
      <c r="N5228" s="148"/>
      <c r="O5228" s="106"/>
      <c r="P5228" s="43"/>
      <c r="Q5228" s="31"/>
      <c r="R5228" s="84"/>
      <c r="S5228" s="31"/>
      <c r="T5228" s="31"/>
      <c r="U5228" s="169"/>
      <c r="V5228" s="150"/>
      <c r="W5228" s="141" t="str" cm="1">
        <f t="array" ref="W5228">IF(SUM(LEN(B5228:V5228))=0,"",IF(OR(OR(ISBLANK(F5228),SUM(LEN(C5228),LEN(D5228))=0),AND(NOT(E5228="Unknown"),ISBLANK(J5228)),AND(NOT(O5228="Unknown"),ISBLANK(R5228))),"Missing Information", INDEX(Table15[Entire Service Line Classification], MATCH(SUMIFS(Table15[Unique ID],Table15[System-Owned Portion],E5228,Table15[If Material Anything Other than "Lead" in Column E,Was Material Ever Previously Lead?],G5228,Table15[Customer-Owned Portion],O5228),Table15[Unique ID],0),0)))</f>
        <v/>
      </c>
      <c r="X5228"/>
    </row>
    <row r="5229" spans="2:24" x14ac:dyDescent="0.35">
      <c r="B5229" s="146"/>
      <c r="C5229" s="31"/>
      <c r="D5229" s="31"/>
      <c r="E5229" s="44"/>
      <c r="F5229" s="43"/>
      <c r="G5229" s="84"/>
      <c r="H5229" s="31"/>
      <c r="I5229" s="31"/>
      <c r="J5229" s="84"/>
      <c r="K5229" s="31"/>
      <c r="L5229" s="31"/>
      <c r="M5229" s="169"/>
      <c r="N5229" s="148"/>
      <c r="O5229" s="106"/>
      <c r="P5229" s="43"/>
      <c r="Q5229" s="31"/>
      <c r="R5229" s="84"/>
      <c r="S5229" s="31"/>
      <c r="T5229" s="31"/>
      <c r="U5229" s="169"/>
      <c r="V5229" s="150"/>
      <c r="W5229" s="141" t="str" cm="1">
        <f t="array" ref="W5229">IF(SUM(LEN(B5229:V5229))=0,"",IF(OR(OR(ISBLANK(F5229),SUM(LEN(C5229),LEN(D5229))=0),AND(NOT(E5229="Unknown"),ISBLANK(J5229)),AND(NOT(O5229="Unknown"),ISBLANK(R5229))),"Missing Information", INDEX(Table15[Entire Service Line Classification], MATCH(SUMIFS(Table15[Unique ID],Table15[System-Owned Portion],E5229,Table15[If Material Anything Other than "Lead" in Column E,Was Material Ever Previously Lead?],G5229,Table15[Customer-Owned Portion],O5229),Table15[Unique ID],0),0)))</f>
        <v/>
      </c>
      <c r="X5229"/>
    </row>
    <row r="5230" spans="2:24" x14ac:dyDescent="0.35">
      <c r="B5230" s="146"/>
      <c r="C5230" s="31"/>
      <c r="D5230" s="31"/>
      <c r="E5230" s="44"/>
      <c r="F5230" s="43"/>
      <c r="G5230" s="84"/>
      <c r="H5230" s="31"/>
      <c r="I5230" s="31"/>
      <c r="J5230" s="84"/>
      <c r="K5230" s="31"/>
      <c r="L5230" s="31"/>
      <c r="M5230" s="169"/>
      <c r="N5230" s="148"/>
      <c r="O5230" s="106"/>
      <c r="P5230" s="43"/>
      <c r="Q5230" s="31"/>
      <c r="R5230" s="84"/>
      <c r="S5230" s="31"/>
      <c r="T5230" s="31"/>
      <c r="U5230" s="169"/>
      <c r="V5230" s="150"/>
      <c r="W5230" s="141" t="str" cm="1">
        <f t="array" ref="W5230">IF(SUM(LEN(B5230:V5230))=0,"",IF(OR(OR(ISBLANK(F5230),SUM(LEN(C5230),LEN(D5230))=0),AND(NOT(E5230="Unknown"),ISBLANK(J5230)),AND(NOT(O5230="Unknown"),ISBLANK(R5230))),"Missing Information", INDEX(Table15[Entire Service Line Classification], MATCH(SUMIFS(Table15[Unique ID],Table15[System-Owned Portion],E5230,Table15[If Material Anything Other than "Lead" in Column E,Was Material Ever Previously Lead?],G5230,Table15[Customer-Owned Portion],O5230),Table15[Unique ID],0),0)))</f>
        <v/>
      </c>
      <c r="X5230"/>
    </row>
    <row r="5231" spans="2:24" x14ac:dyDescent="0.35">
      <c r="B5231" s="146"/>
      <c r="C5231" s="31"/>
      <c r="D5231" s="31"/>
      <c r="E5231" s="44"/>
      <c r="F5231" s="43"/>
      <c r="G5231" s="84"/>
      <c r="H5231" s="31"/>
      <c r="I5231" s="31"/>
      <c r="J5231" s="84"/>
      <c r="K5231" s="31"/>
      <c r="L5231" s="31"/>
      <c r="M5231" s="169"/>
      <c r="N5231" s="148"/>
      <c r="O5231" s="106"/>
      <c r="P5231" s="43"/>
      <c r="Q5231" s="31"/>
      <c r="R5231" s="84"/>
      <c r="S5231" s="31"/>
      <c r="T5231" s="31"/>
      <c r="U5231" s="169"/>
      <c r="V5231" s="150"/>
      <c r="W5231" s="141" t="str" cm="1">
        <f t="array" ref="W5231">IF(SUM(LEN(B5231:V5231))=0,"",IF(OR(OR(ISBLANK(F5231),SUM(LEN(C5231),LEN(D5231))=0),AND(NOT(E5231="Unknown"),ISBLANK(J5231)),AND(NOT(O5231="Unknown"),ISBLANK(R5231))),"Missing Information", INDEX(Table15[Entire Service Line Classification], MATCH(SUMIFS(Table15[Unique ID],Table15[System-Owned Portion],E5231,Table15[If Material Anything Other than "Lead" in Column E,Was Material Ever Previously Lead?],G5231,Table15[Customer-Owned Portion],O5231),Table15[Unique ID],0),0)))</f>
        <v/>
      </c>
      <c r="X5231"/>
    </row>
    <row r="5232" spans="2:24" x14ac:dyDescent="0.35">
      <c r="B5232" s="146"/>
      <c r="C5232" s="31"/>
      <c r="D5232" s="31"/>
      <c r="E5232" s="44"/>
      <c r="F5232" s="43"/>
      <c r="G5232" s="84"/>
      <c r="H5232" s="31"/>
      <c r="I5232" s="31"/>
      <c r="J5232" s="84"/>
      <c r="K5232" s="31"/>
      <c r="L5232" s="31"/>
      <c r="M5232" s="169"/>
      <c r="N5232" s="148"/>
      <c r="O5232" s="106"/>
      <c r="P5232" s="43"/>
      <c r="Q5232" s="31"/>
      <c r="R5232" s="84"/>
      <c r="S5232" s="31"/>
      <c r="T5232" s="31"/>
      <c r="U5232" s="169"/>
      <c r="V5232" s="150"/>
      <c r="W5232" s="141" t="str" cm="1">
        <f t="array" ref="W5232">IF(SUM(LEN(B5232:V5232))=0,"",IF(OR(OR(ISBLANK(F5232),SUM(LEN(C5232),LEN(D5232))=0),AND(NOT(E5232="Unknown"),ISBLANK(J5232)),AND(NOT(O5232="Unknown"),ISBLANK(R5232))),"Missing Information", INDEX(Table15[Entire Service Line Classification], MATCH(SUMIFS(Table15[Unique ID],Table15[System-Owned Portion],E5232,Table15[If Material Anything Other than "Lead" in Column E,Was Material Ever Previously Lead?],G5232,Table15[Customer-Owned Portion],O5232),Table15[Unique ID],0),0)))</f>
        <v/>
      </c>
      <c r="X5232"/>
    </row>
    <row r="5233" spans="2:24" x14ac:dyDescent="0.35">
      <c r="B5233" s="146"/>
      <c r="C5233" s="31"/>
      <c r="D5233" s="31"/>
      <c r="E5233" s="44"/>
      <c r="F5233" s="43"/>
      <c r="G5233" s="84"/>
      <c r="H5233" s="31"/>
      <c r="I5233" s="31"/>
      <c r="J5233" s="84"/>
      <c r="K5233" s="31"/>
      <c r="L5233" s="31"/>
      <c r="M5233" s="169"/>
      <c r="N5233" s="148"/>
      <c r="O5233" s="106"/>
      <c r="P5233" s="43"/>
      <c r="Q5233" s="31"/>
      <c r="R5233" s="84"/>
      <c r="S5233" s="31"/>
      <c r="T5233" s="31"/>
      <c r="U5233" s="169"/>
      <c r="V5233" s="150"/>
      <c r="W5233" s="141" t="str" cm="1">
        <f t="array" ref="W5233">IF(SUM(LEN(B5233:V5233))=0,"",IF(OR(OR(ISBLANK(F5233),SUM(LEN(C5233),LEN(D5233))=0),AND(NOT(E5233="Unknown"),ISBLANK(J5233)),AND(NOT(O5233="Unknown"),ISBLANK(R5233))),"Missing Information", INDEX(Table15[Entire Service Line Classification], MATCH(SUMIFS(Table15[Unique ID],Table15[System-Owned Portion],E5233,Table15[If Material Anything Other than "Lead" in Column E,Was Material Ever Previously Lead?],G5233,Table15[Customer-Owned Portion],O5233),Table15[Unique ID],0),0)))</f>
        <v/>
      </c>
      <c r="X5233"/>
    </row>
    <row r="5234" spans="2:24" x14ac:dyDescent="0.35">
      <c r="B5234" s="146"/>
      <c r="C5234" s="31"/>
      <c r="D5234" s="31"/>
      <c r="E5234" s="44"/>
      <c r="F5234" s="43"/>
      <c r="G5234" s="84"/>
      <c r="H5234" s="31"/>
      <c r="I5234" s="31"/>
      <c r="J5234" s="84"/>
      <c r="K5234" s="31"/>
      <c r="L5234" s="31"/>
      <c r="M5234" s="169"/>
      <c r="N5234" s="148"/>
      <c r="O5234" s="106"/>
      <c r="P5234" s="43"/>
      <c r="Q5234" s="31"/>
      <c r="R5234" s="84"/>
      <c r="S5234" s="31"/>
      <c r="T5234" s="31"/>
      <c r="U5234" s="169"/>
      <c r="V5234" s="150"/>
      <c r="W5234" s="141" t="str" cm="1">
        <f t="array" ref="W5234">IF(SUM(LEN(B5234:V5234))=0,"",IF(OR(OR(ISBLANK(F5234),SUM(LEN(C5234),LEN(D5234))=0),AND(NOT(E5234="Unknown"),ISBLANK(J5234)),AND(NOT(O5234="Unknown"),ISBLANK(R5234))),"Missing Information", INDEX(Table15[Entire Service Line Classification], MATCH(SUMIFS(Table15[Unique ID],Table15[System-Owned Portion],E5234,Table15[If Material Anything Other than "Lead" in Column E,Was Material Ever Previously Lead?],G5234,Table15[Customer-Owned Portion],O5234),Table15[Unique ID],0),0)))</f>
        <v/>
      </c>
      <c r="X5234"/>
    </row>
    <row r="5235" spans="2:24" x14ac:dyDescent="0.35">
      <c r="B5235" s="146"/>
      <c r="C5235" s="31"/>
      <c r="D5235" s="31"/>
      <c r="E5235" s="44"/>
      <c r="F5235" s="43"/>
      <c r="G5235" s="84"/>
      <c r="H5235" s="31"/>
      <c r="I5235" s="31"/>
      <c r="J5235" s="84"/>
      <c r="K5235" s="31"/>
      <c r="L5235" s="31"/>
      <c r="M5235" s="169"/>
      <c r="N5235" s="148"/>
      <c r="O5235" s="106"/>
      <c r="P5235" s="43"/>
      <c r="Q5235" s="31"/>
      <c r="R5235" s="84"/>
      <c r="S5235" s="31"/>
      <c r="T5235" s="31"/>
      <c r="U5235" s="169"/>
      <c r="V5235" s="150"/>
      <c r="W5235" s="141" t="str" cm="1">
        <f t="array" ref="W5235">IF(SUM(LEN(B5235:V5235))=0,"",IF(OR(OR(ISBLANK(F5235),SUM(LEN(C5235),LEN(D5235))=0),AND(NOT(E5235="Unknown"),ISBLANK(J5235)),AND(NOT(O5235="Unknown"),ISBLANK(R5235))),"Missing Information", INDEX(Table15[Entire Service Line Classification], MATCH(SUMIFS(Table15[Unique ID],Table15[System-Owned Portion],E5235,Table15[If Material Anything Other than "Lead" in Column E,Was Material Ever Previously Lead?],G5235,Table15[Customer-Owned Portion],O5235),Table15[Unique ID],0),0)))</f>
        <v/>
      </c>
      <c r="X5235"/>
    </row>
    <row r="5236" spans="2:24" x14ac:dyDescent="0.35">
      <c r="B5236" s="146"/>
      <c r="C5236" s="31"/>
      <c r="D5236" s="31"/>
      <c r="E5236" s="44"/>
      <c r="F5236" s="43"/>
      <c r="G5236" s="84"/>
      <c r="H5236" s="31"/>
      <c r="I5236" s="31"/>
      <c r="J5236" s="84"/>
      <c r="K5236" s="31"/>
      <c r="L5236" s="31"/>
      <c r="M5236" s="169"/>
      <c r="N5236" s="148"/>
      <c r="O5236" s="106"/>
      <c r="P5236" s="43"/>
      <c r="Q5236" s="31"/>
      <c r="R5236" s="84"/>
      <c r="S5236" s="31"/>
      <c r="T5236" s="31"/>
      <c r="U5236" s="169"/>
      <c r="V5236" s="150"/>
      <c r="W5236" s="141" t="str" cm="1">
        <f t="array" ref="W5236">IF(SUM(LEN(B5236:V5236))=0,"",IF(OR(OR(ISBLANK(F5236),SUM(LEN(C5236),LEN(D5236))=0),AND(NOT(E5236="Unknown"),ISBLANK(J5236)),AND(NOT(O5236="Unknown"),ISBLANK(R5236))),"Missing Information", INDEX(Table15[Entire Service Line Classification], MATCH(SUMIFS(Table15[Unique ID],Table15[System-Owned Portion],E5236,Table15[If Material Anything Other than "Lead" in Column E,Was Material Ever Previously Lead?],G5236,Table15[Customer-Owned Portion],O5236),Table15[Unique ID],0),0)))</f>
        <v/>
      </c>
      <c r="X5236"/>
    </row>
    <row r="5237" spans="2:24" x14ac:dyDescent="0.35">
      <c r="B5237" s="146"/>
      <c r="C5237" s="31"/>
      <c r="D5237" s="31"/>
      <c r="E5237" s="44"/>
      <c r="F5237" s="43"/>
      <c r="G5237" s="84"/>
      <c r="H5237" s="31"/>
      <c r="I5237" s="31"/>
      <c r="J5237" s="84"/>
      <c r="K5237" s="31"/>
      <c r="L5237" s="31"/>
      <c r="M5237" s="169"/>
      <c r="N5237" s="148"/>
      <c r="O5237" s="106"/>
      <c r="P5237" s="43"/>
      <c r="Q5237" s="31"/>
      <c r="R5237" s="84"/>
      <c r="S5237" s="31"/>
      <c r="T5237" s="31"/>
      <c r="U5237" s="169"/>
      <c r="V5237" s="150"/>
      <c r="W5237" s="141" t="str" cm="1">
        <f t="array" ref="W5237">IF(SUM(LEN(B5237:V5237))=0,"",IF(OR(OR(ISBLANK(F5237),SUM(LEN(C5237),LEN(D5237))=0),AND(NOT(E5237="Unknown"),ISBLANK(J5237)),AND(NOT(O5237="Unknown"),ISBLANK(R5237))),"Missing Information", INDEX(Table15[Entire Service Line Classification], MATCH(SUMIFS(Table15[Unique ID],Table15[System-Owned Portion],E5237,Table15[If Material Anything Other than "Lead" in Column E,Was Material Ever Previously Lead?],G5237,Table15[Customer-Owned Portion],O5237),Table15[Unique ID],0),0)))</f>
        <v/>
      </c>
      <c r="X5237"/>
    </row>
    <row r="5238" spans="2:24" x14ac:dyDescent="0.35">
      <c r="B5238" s="146"/>
      <c r="C5238" s="31"/>
      <c r="D5238" s="31"/>
      <c r="E5238" s="44"/>
      <c r="F5238" s="43"/>
      <c r="G5238" s="84"/>
      <c r="H5238" s="31"/>
      <c r="I5238" s="31"/>
      <c r="J5238" s="84"/>
      <c r="K5238" s="31"/>
      <c r="L5238" s="31"/>
      <c r="M5238" s="169"/>
      <c r="N5238" s="148"/>
      <c r="O5238" s="106"/>
      <c r="P5238" s="43"/>
      <c r="Q5238" s="31"/>
      <c r="R5238" s="84"/>
      <c r="S5238" s="31"/>
      <c r="T5238" s="31"/>
      <c r="U5238" s="169"/>
      <c r="V5238" s="150"/>
      <c r="W5238" s="141" t="str" cm="1">
        <f t="array" ref="W5238">IF(SUM(LEN(B5238:V5238))=0,"",IF(OR(OR(ISBLANK(F5238),SUM(LEN(C5238),LEN(D5238))=0),AND(NOT(E5238="Unknown"),ISBLANK(J5238)),AND(NOT(O5238="Unknown"),ISBLANK(R5238))),"Missing Information", INDEX(Table15[Entire Service Line Classification], MATCH(SUMIFS(Table15[Unique ID],Table15[System-Owned Portion],E5238,Table15[If Material Anything Other than "Lead" in Column E,Was Material Ever Previously Lead?],G5238,Table15[Customer-Owned Portion],O5238),Table15[Unique ID],0),0)))</f>
        <v/>
      </c>
      <c r="X5238"/>
    </row>
    <row r="5239" spans="2:24" x14ac:dyDescent="0.35">
      <c r="B5239" s="146"/>
      <c r="C5239" s="31"/>
      <c r="D5239" s="31"/>
      <c r="E5239" s="44"/>
      <c r="F5239" s="43"/>
      <c r="G5239" s="84"/>
      <c r="H5239" s="31"/>
      <c r="I5239" s="31"/>
      <c r="J5239" s="84"/>
      <c r="K5239" s="31"/>
      <c r="L5239" s="31"/>
      <c r="M5239" s="169"/>
      <c r="N5239" s="148"/>
      <c r="O5239" s="106"/>
      <c r="P5239" s="43"/>
      <c r="Q5239" s="31"/>
      <c r="R5239" s="84"/>
      <c r="S5239" s="31"/>
      <c r="T5239" s="31"/>
      <c r="U5239" s="169"/>
      <c r="V5239" s="150"/>
      <c r="W5239" s="141" t="str" cm="1">
        <f t="array" ref="W5239">IF(SUM(LEN(B5239:V5239))=0,"",IF(OR(OR(ISBLANK(F5239),SUM(LEN(C5239),LEN(D5239))=0),AND(NOT(E5239="Unknown"),ISBLANK(J5239)),AND(NOT(O5239="Unknown"),ISBLANK(R5239))),"Missing Information", INDEX(Table15[Entire Service Line Classification], MATCH(SUMIFS(Table15[Unique ID],Table15[System-Owned Portion],E5239,Table15[If Material Anything Other than "Lead" in Column E,Was Material Ever Previously Lead?],G5239,Table15[Customer-Owned Portion],O5239),Table15[Unique ID],0),0)))</f>
        <v/>
      </c>
      <c r="X5239"/>
    </row>
    <row r="5240" spans="2:24" x14ac:dyDescent="0.35">
      <c r="B5240" s="146"/>
      <c r="C5240" s="31"/>
      <c r="D5240" s="31"/>
      <c r="E5240" s="44"/>
      <c r="F5240" s="43"/>
      <c r="G5240" s="84"/>
      <c r="H5240" s="31"/>
      <c r="I5240" s="31"/>
      <c r="J5240" s="84"/>
      <c r="K5240" s="31"/>
      <c r="L5240" s="31"/>
      <c r="M5240" s="169"/>
      <c r="N5240" s="148"/>
      <c r="O5240" s="106"/>
      <c r="P5240" s="43"/>
      <c r="Q5240" s="31"/>
      <c r="R5240" s="84"/>
      <c r="S5240" s="31"/>
      <c r="T5240" s="31"/>
      <c r="U5240" s="169"/>
      <c r="V5240" s="150"/>
      <c r="W5240" s="141" t="str" cm="1">
        <f t="array" ref="W5240">IF(SUM(LEN(B5240:V5240))=0,"",IF(OR(OR(ISBLANK(F5240),SUM(LEN(C5240),LEN(D5240))=0),AND(NOT(E5240="Unknown"),ISBLANK(J5240)),AND(NOT(O5240="Unknown"),ISBLANK(R5240))),"Missing Information", INDEX(Table15[Entire Service Line Classification], MATCH(SUMIFS(Table15[Unique ID],Table15[System-Owned Portion],E5240,Table15[If Material Anything Other than "Lead" in Column E,Was Material Ever Previously Lead?],G5240,Table15[Customer-Owned Portion],O5240),Table15[Unique ID],0),0)))</f>
        <v/>
      </c>
      <c r="X5240"/>
    </row>
    <row r="5241" spans="2:24" x14ac:dyDescent="0.35">
      <c r="B5241" s="146"/>
      <c r="C5241" s="31"/>
      <c r="D5241" s="31"/>
      <c r="E5241" s="44"/>
      <c r="F5241" s="43"/>
      <c r="G5241" s="84"/>
      <c r="H5241" s="31"/>
      <c r="I5241" s="31"/>
      <c r="J5241" s="84"/>
      <c r="K5241" s="31"/>
      <c r="L5241" s="31"/>
      <c r="M5241" s="169"/>
      <c r="N5241" s="148"/>
      <c r="O5241" s="106"/>
      <c r="P5241" s="43"/>
      <c r="Q5241" s="31"/>
      <c r="R5241" s="84"/>
      <c r="S5241" s="31"/>
      <c r="T5241" s="31"/>
      <c r="U5241" s="169"/>
      <c r="V5241" s="150"/>
      <c r="W5241" s="141" t="str" cm="1">
        <f t="array" ref="W5241">IF(SUM(LEN(B5241:V5241))=0,"",IF(OR(OR(ISBLANK(F5241),SUM(LEN(C5241),LEN(D5241))=0),AND(NOT(E5241="Unknown"),ISBLANK(J5241)),AND(NOT(O5241="Unknown"),ISBLANK(R5241))),"Missing Information", INDEX(Table15[Entire Service Line Classification], MATCH(SUMIFS(Table15[Unique ID],Table15[System-Owned Portion],E5241,Table15[If Material Anything Other than "Lead" in Column E,Was Material Ever Previously Lead?],G5241,Table15[Customer-Owned Portion],O5241),Table15[Unique ID],0),0)))</f>
        <v/>
      </c>
      <c r="X5241"/>
    </row>
    <row r="5242" spans="2:24" x14ac:dyDescent="0.35">
      <c r="B5242" s="146"/>
      <c r="C5242" s="31"/>
      <c r="D5242" s="31"/>
      <c r="E5242" s="44"/>
      <c r="F5242" s="43"/>
      <c r="G5242" s="84"/>
      <c r="H5242" s="31"/>
      <c r="I5242" s="31"/>
      <c r="J5242" s="84"/>
      <c r="K5242" s="31"/>
      <c r="L5242" s="31"/>
      <c r="M5242" s="169"/>
      <c r="N5242" s="148"/>
      <c r="O5242" s="106"/>
      <c r="P5242" s="43"/>
      <c r="Q5242" s="31"/>
      <c r="R5242" s="84"/>
      <c r="S5242" s="31"/>
      <c r="T5242" s="31"/>
      <c r="U5242" s="169"/>
      <c r="V5242" s="150"/>
      <c r="W5242" s="141" t="str" cm="1">
        <f t="array" ref="W5242">IF(SUM(LEN(B5242:V5242))=0,"",IF(OR(OR(ISBLANK(F5242),SUM(LEN(C5242),LEN(D5242))=0),AND(NOT(E5242="Unknown"),ISBLANK(J5242)),AND(NOT(O5242="Unknown"),ISBLANK(R5242))),"Missing Information", INDEX(Table15[Entire Service Line Classification], MATCH(SUMIFS(Table15[Unique ID],Table15[System-Owned Portion],E5242,Table15[If Material Anything Other than "Lead" in Column E,Was Material Ever Previously Lead?],G5242,Table15[Customer-Owned Portion],O5242),Table15[Unique ID],0),0)))</f>
        <v/>
      </c>
      <c r="X5242"/>
    </row>
    <row r="5243" spans="2:24" x14ac:dyDescent="0.35">
      <c r="B5243" s="146"/>
      <c r="C5243" s="31"/>
      <c r="D5243" s="31"/>
      <c r="E5243" s="44"/>
      <c r="F5243" s="43"/>
      <c r="G5243" s="84"/>
      <c r="H5243" s="31"/>
      <c r="I5243" s="31"/>
      <c r="J5243" s="84"/>
      <c r="K5243" s="31"/>
      <c r="L5243" s="31"/>
      <c r="M5243" s="169"/>
      <c r="N5243" s="148"/>
      <c r="O5243" s="106"/>
      <c r="P5243" s="43"/>
      <c r="Q5243" s="31"/>
      <c r="R5243" s="84"/>
      <c r="S5243" s="31"/>
      <c r="T5243" s="31"/>
      <c r="U5243" s="169"/>
      <c r="V5243" s="150"/>
      <c r="W5243" s="141" t="str" cm="1">
        <f t="array" ref="W5243">IF(SUM(LEN(B5243:V5243))=0,"",IF(OR(OR(ISBLANK(F5243),SUM(LEN(C5243),LEN(D5243))=0),AND(NOT(E5243="Unknown"),ISBLANK(J5243)),AND(NOT(O5243="Unknown"),ISBLANK(R5243))),"Missing Information", INDEX(Table15[Entire Service Line Classification], MATCH(SUMIFS(Table15[Unique ID],Table15[System-Owned Portion],E5243,Table15[If Material Anything Other than "Lead" in Column E,Was Material Ever Previously Lead?],G5243,Table15[Customer-Owned Portion],O5243),Table15[Unique ID],0),0)))</f>
        <v/>
      </c>
      <c r="X5243"/>
    </row>
    <row r="5244" spans="2:24" x14ac:dyDescent="0.35">
      <c r="B5244" s="146"/>
      <c r="C5244" s="31"/>
      <c r="D5244" s="31"/>
      <c r="E5244" s="44"/>
      <c r="F5244" s="43"/>
      <c r="G5244" s="84"/>
      <c r="H5244" s="31"/>
      <c r="I5244" s="31"/>
      <c r="J5244" s="84"/>
      <c r="K5244" s="31"/>
      <c r="L5244" s="31"/>
      <c r="M5244" s="169"/>
      <c r="N5244" s="148"/>
      <c r="O5244" s="106"/>
      <c r="P5244" s="43"/>
      <c r="Q5244" s="31"/>
      <c r="R5244" s="84"/>
      <c r="S5244" s="31"/>
      <c r="T5244" s="31"/>
      <c r="U5244" s="169"/>
      <c r="V5244" s="150"/>
      <c r="W5244" s="141" t="str" cm="1">
        <f t="array" ref="W5244">IF(SUM(LEN(B5244:V5244))=0,"",IF(OR(OR(ISBLANK(F5244),SUM(LEN(C5244),LEN(D5244))=0),AND(NOT(E5244="Unknown"),ISBLANK(J5244)),AND(NOT(O5244="Unknown"),ISBLANK(R5244))),"Missing Information", INDEX(Table15[Entire Service Line Classification], MATCH(SUMIFS(Table15[Unique ID],Table15[System-Owned Portion],E5244,Table15[If Material Anything Other than "Lead" in Column E,Was Material Ever Previously Lead?],G5244,Table15[Customer-Owned Portion],O5244),Table15[Unique ID],0),0)))</f>
        <v/>
      </c>
      <c r="X5244"/>
    </row>
    <row r="5245" spans="2:24" x14ac:dyDescent="0.35">
      <c r="B5245" s="146"/>
      <c r="C5245" s="31"/>
      <c r="D5245" s="31"/>
      <c r="E5245" s="44"/>
      <c r="F5245" s="43"/>
      <c r="G5245" s="84"/>
      <c r="H5245" s="31"/>
      <c r="I5245" s="31"/>
      <c r="J5245" s="84"/>
      <c r="K5245" s="31"/>
      <c r="L5245" s="31"/>
      <c r="M5245" s="169"/>
      <c r="N5245" s="148"/>
      <c r="O5245" s="106"/>
      <c r="P5245" s="43"/>
      <c r="Q5245" s="31"/>
      <c r="R5245" s="84"/>
      <c r="S5245" s="31"/>
      <c r="T5245" s="31"/>
      <c r="U5245" s="169"/>
      <c r="V5245" s="150"/>
      <c r="W5245" s="141" t="str" cm="1">
        <f t="array" ref="W5245">IF(SUM(LEN(B5245:V5245))=0,"",IF(OR(OR(ISBLANK(F5245),SUM(LEN(C5245),LEN(D5245))=0),AND(NOT(E5245="Unknown"),ISBLANK(J5245)),AND(NOT(O5245="Unknown"),ISBLANK(R5245))),"Missing Information", INDEX(Table15[Entire Service Line Classification], MATCH(SUMIFS(Table15[Unique ID],Table15[System-Owned Portion],E5245,Table15[If Material Anything Other than "Lead" in Column E,Was Material Ever Previously Lead?],G5245,Table15[Customer-Owned Portion],O5245),Table15[Unique ID],0),0)))</f>
        <v/>
      </c>
      <c r="X5245"/>
    </row>
    <row r="5246" spans="2:24" x14ac:dyDescent="0.35">
      <c r="B5246" s="146"/>
      <c r="C5246" s="31"/>
      <c r="D5246" s="31"/>
      <c r="E5246" s="44"/>
      <c r="F5246" s="43"/>
      <c r="G5246" s="84"/>
      <c r="H5246" s="31"/>
      <c r="I5246" s="31"/>
      <c r="J5246" s="84"/>
      <c r="K5246" s="31"/>
      <c r="L5246" s="31"/>
      <c r="M5246" s="169"/>
      <c r="N5246" s="148"/>
      <c r="O5246" s="106"/>
      <c r="P5246" s="43"/>
      <c r="Q5246" s="31"/>
      <c r="R5246" s="84"/>
      <c r="S5246" s="31"/>
      <c r="T5246" s="31"/>
      <c r="U5246" s="169"/>
      <c r="V5246" s="150"/>
      <c r="W5246" s="141" t="str" cm="1">
        <f t="array" ref="W5246">IF(SUM(LEN(B5246:V5246))=0,"",IF(OR(OR(ISBLANK(F5246),SUM(LEN(C5246),LEN(D5246))=0),AND(NOT(E5246="Unknown"),ISBLANK(J5246)),AND(NOT(O5246="Unknown"),ISBLANK(R5246))),"Missing Information", INDEX(Table15[Entire Service Line Classification], MATCH(SUMIFS(Table15[Unique ID],Table15[System-Owned Portion],E5246,Table15[If Material Anything Other than "Lead" in Column E,Was Material Ever Previously Lead?],G5246,Table15[Customer-Owned Portion],O5246),Table15[Unique ID],0),0)))</f>
        <v/>
      </c>
      <c r="X5246"/>
    </row>
    <row r="5247" spans="2:24" x14ac:dyDescent="0.35">
      <c r="B5247" s="146"/>
      <c r="C5247" s="31"/>
      <c r="D5247" s="31"/>
      <c r="E5247" s="44"/>
      <c r="F5247" s="43"/>
      <c r="G5247" s="84"/>
      <c r="H5247" s="31"/>
      <c r="I5247" s="31"/>
      <c r="J5247" s="84"/>
      <c r="K5247" s="31"/>
      <c r="L5247" s="31"/>
      <c r="M5247" s="169"/>
      <c r="N5247" s="148"/>
      <c r="O5247" s="106"/>
      <c r="P5247" s="43"/>
      <c r="Q5247" s="31"/>
      <c r="R5247" s="84"/>
      <c r="S5247" s="31"/>
      <c r="T5247" s="31"/>
      <c r="U5247" s="169"/>
      <c r="V5247" s="150"/>
      <c r="W5247" s="141" t="str" cm="1">
        <f t="array" ref="W5247">IF(SUM(LEN(B5247:V5247))=0,"",IF(OR(OR(ISBLANK(F5247),SUM(LEN(C5247),LEN(D5247))=0),AND(NOT(E5247="Unknown"),ISBLANK(J5247)),AND(NOT(O5247="Unknown"),ISBLANK(R5247))),"Missing Information", INDEX(Table15[Entire Service Line Classification], MATCH(SUMIFS(Table15[Unique ID],Table15[System-Owned Portion],E5247,Table15[If Material Anything Other than "Lead" in Column E,Was Material Ever Previously Lead?],G5247,Table15[Customer-Owned Portion],O5247),Table15[Unique ID],0),0)))</f>
        <v/>
      </c>
      <c r="X5247"/>
    </row>
    <row r="5248" spans="2:24" x14ac:dyDescent="0.35">
      <c r="B5248" s="146"/>
      <c r="C5248" s="31"/>
      <c r="D5248" s="31"/>
      <c r="E5248" s="44"/>
      <c r="F5248" s="43"/>
      <c r="G5248" s="84"/>
      <c r="H5248" s="31"/>
      <c r="I5248" s="31"/>
      <c r="J5248" s="84"/>
      <c r="K5248" s="31"/>
      <c r="L5248" s="31"/>
      <c r="M5248" s="169"/>
      <c r="N5248" s="148"/>
      <c r="O5248" s="106"/>
      <c r="P5248" s="43"/>
      <c r="Q5248" s="31"/>
      <c r="R5248" s="84"/>
      <c r="S5248" s="31"/>
      <c r="T5248" s="31"/>
      <c r="U5248" s="169"/>
      <c r="V5248" s="150"/>
      <c r="W5248" s="141" t="str" cm="1">
        <f t="array" ref="W5248">IF(SUM(LEN(B5248:V5248))=0,"",IF(OR(OR(ISBLANK(F5248),SUM(LEN(C5248),LEN(D5248))=0),AND(NOT(E5248="Unknown"),ISBLANK(J5248)),AND(NOT(O5248="Unknown"),ISBLANK(R5248))),"Missing Information", INDEX(Table15[Entire Service Line Classification], MATCH(SUMIFS(Table15[Unique ID],Table15[System-Owned Portion],E5248,Table15[If Material Anything Other than "Lead" in Column E,Was Material Ever Previously Lead?],G5248,Table15[Customer-Owned Portion],O5248),Table15[Unique ID],0),0)))</f>
        <v/>
      </c>
      <c r="X5248"/>
    </row>
    <row r="5249" spans="2:24" x14ac:dyDescent="0.35">
      <c r="B5249" s="146"/>
      <c r="C5249" s="31"/>
      <c r="D5249" s="31"/>
      <c r="E5249" s="44"/>
      <c r="F5249" s="43"/>
      <c r="G5249" s="84"/>
      <c r="H5249" s="31"/>
      <c r="I5249" s="31"/>
      <c r="J5249" s="84"/>
      <c r="K5249" s="31"/>
      <c r="L5249" s="31"/>
      <c r="M5249" s="169"/>
      <c r="N5249" s="148"/>
      <c r="O5249" s="106"/>
      <c r="P5249" s="43"/>
      <c r="Q5249" s="31"/>
      <c r="R5249" s="84"/>
      <c r="S5249" s="31"/>
      <c r="T5249" s="31"/>
      <c r="U5249" s="169"/>
      <c r="V5249" s="150"/>
      <c r="W5249" s="141" t="str" cm="1">
        <f t="array" ref="W5249">IF(SUM(LEN(B5249:V5249))=0,"",IF(OR(OR(ISBLANK(F5249),SUM(LEN(C5249),LEN(D5249))=0),AND(NOT(E5249="Unknown"),ISBLANK(J5249)),AND(NOT(O5249="Unknown"),ISBLANK(R5249))),"Missing Information", INDEX(Table15[Entire Service Line Classification], MATCH(SUMIFS(Table15[Unique ID],Table15[System-Owned Portion],E5249,Table15[If Material Anything Other than "Lead" in Column E,Was Material Ever Previously Lead?],G5249,Table15[Customer-Owned Portion],O5249),Table15[Unique ID],0),0)))</f>
        <v/>
      </c>
      <c r="X5249"/>
    </row>
    <row r="5250" spans="2:24" x14ac:dyDescent="0.35">
      <c r="B5250" s="146"/>
      <c r="C5250" s="31"/>
      <c r="D5250" s="31"/>
      <c r="E5250" s="44"/>
      <c r="F5250" s="43"/>
      <c r="G5250" s="84"/>
      <c r="H5250" s="31"/>
      <c r="I5250" s="31"/>
      <c r="J5250" s="84"/>
      <c r="K5250" s="31"/>
      <c r="L5250" s="31"/>
      <c r="M5250" s="169"/>
      <c r="N5250" s="148"/>
      <c r="O5250" s="106"/>
      <c r="P5250" s="43"/>
      <c r="Q5250" s="31"/>
      <c r="R5250" s="84"/>
      <c r="S5250" s="31"/>
      <c r="T5250" s="31"/>
      <c r="U5250" s="169"/>
      <c r="V5250" s="150"/>
      <c r="W5250" s="141" t="str" cm="1">
        <f t="array" ref="W5250">IF(SUM(LEN(B5250:V5250))=0,"",IF(OR(OR(ISBLANK(F5250),SUM(LEN(C5250),LEN(D5250))=0),AND(NOT(E5250="Unknown"),ISBLANK(J5250)),AND(NOT(O5250="Unknown"),ISBLANK(R5250))),"Missing Information", INDEX(Table15[Entire Service Line Classification], MATCH(SUMIFS(Table15[Unique ID],Table15[System-Owned Portion],E5250,Table15[If Material Anything Other than "Lead" in Column E,Was Material Ever Previously Lead?],G5250,Table15[Customer-Owned Portion],O5250),Table15[Unique ID],0),0)))</f>
        <v/>
      </c>
      <c r="X5250"/>
    </row>
    <row r="5251" spans="2:24" x14ac:dyDescent="0.35">
      <c r="B5251" s="146"/>
      <c r="C5251" s="31"/>
      <c r="D5251" s="31"/>
      <c r="E5251" s="44"/>
      <c r="F5251" s="43"/>
      <c r="G5251" s="84"/>
      <c r="H5251" s="31"/>
      <c r="I5251" s="31"/>
      <c r="J5251" s="84"/>
      <c r="K5251" s="31"/>
      <c r="L5251" s="31"/>
      <c r="M5251" s="169"/>
      <c r="N5251" s="148"/>
      <c r="O5251" s="106"/>
      <c r="P5251" s="43"/>
      <c r="Q5251" s="31"/>
      <c r="R5251" s="84"/>
      <c r="S5251" s="31"/>
      <c r="T5251" s="31"/>
      <c r="U5251" s="169"/>
      <c r="V5251" s="150"/>
      <c r="W5251" s="141" t="str" cm="1">
        <f t="array" ref="W5251">IF(SUM(LEN(B5251:V5251))=0,"",IF(OR(OR(ISBLANK(F5251),SUM(LEN(C5251),LEN(D5251))=0),AND(NOT(E5251="Unknown"),ISBLANK(J5251)),AND(NOT(O5251="Unknown"),ISBLANK(R5251))),"Missing Information", INDEX(Table15[Entire Service Line Classification], MATCH(SUMIFS(Table15[Unique ID],Table15[System-Owned Portion],E5251,Table15[If Material Anything Other than "Lead" in Column E,Was Material Ever Previously Lead?],G5251,Table15[Customer-Owned Portion],O5251),Table15[Unique ID],0),0)))</f>
        <v/>
      </c>
      <c r="X5251"/>
    </row>
    <row r="5252" spans="2:24" x14ac:dyDescent="0.35">
      <c r="B5252" s="146"/>
      <c r="C5252" s="31"/>
      <c r="D5252" s="31"/>
      <c r="E5252" s="44"/>
      <c r="F5252" s="43"/>
      <c r="G5252" s="84"/>
      <c r="H5252" s="31"/>
      <c r="I5252" s="31"/>
      <c r="J5252" s="84"/>
      <c r="K5252" s="31"/>
      <c r="L5252" s="31"/>
      <c r="M5252" s="169"/>
      <c r="N5252" s="148"/>
      <c r="O5252" s="106"/>
      <c r="P5252" s="43"/>
      <c r="Q5252" s="31"/>
      <c r="R5252" s="84"/>
      <c r="S5252" s="31"/>
      <c r="T5252" s="31"/>
      <c r="U5252" s="169"/>
      <c r="V5252" s="150"/>
      <c r="W5252" s="141" t="str" cm="1">
        <f t="array" ref="W5252">IF(SUM(LEN(B5252:V5252))=0,"",IF(OR(OR(ISBLANK(F5252),SUM(LEN(C5252),LEN(D5252))=0),AND(NOT(E5252="Unknown"),ISBLANK(J5252)),AND(NOT(O5252="Unknown"),ISBLANK(R5252))),"Missing Information", INDEX(Table15[Entire Service Line Classification], MATCH(SUMIFS(Table15[Unique ID],Table15[System-Owned Portion],E5252,Table15[If Material Anything Other than "Lead" in Column E,Was Material Ever Previously Lead?],G5252,Table15[Customer-Owned Portion],O5252),Table15[Unique ID],0),0)))</f>
        <v/>
      </c>
      <c r="X5252"/>
    </row>
    <row r="5253" spans="2:24" x14ac:dyDescent="0.35">
      <c r="B5253" s="146"/>
      <c r="C5253" s="31"/>
      <c r="D5253" s="31"/>
      <c r="E5253" s="44"/>
      <c r="F5253" s="43"/>
      <c r="G5253" s="84"/>
      <c r="H5253" s="31"/>
      <c r="I5253" s="31"/>
      <c r="J5253" s="84"/>
      <c r="K5253" s="31"/>
      <c r="L5253" s="31"/>
      <c r="M5253" s="169"/>
      <c r="N5253" s="148"/>
      <c r="O5253" s="106"/>
      <c r="P5253" s="43"/>
      <c r="Q5253" s="31"/>
      <c r="R5253" s="84"/>
      <c r="S5253" s="31"/>
      <c r="T5253" s="31"/>
      <c r="U5253" s="169"/>
      <c r="V5253" s="150"/>
      <c r="W5253" s="141" t="str" cm="1">
        <f t="array" ref="W5253">IF(SUM(LEN(B5253:V5253))=0,"",IF(OR(OR(ISBLANK(F5253),SUM(LEN(C5253),LEN(D5253))=0),AND(NOT(E5253="Unknown"),ISBLANK(J5253)),AND(NOT(O5253="Unknown"),ISBLANK(R5253))),"Missing Information", INDEX(Table15[Entire Service Line Classification], MATCH(SUMIFS(Table15[Unique ID],Table15[System-Owned Portion],E5253,Table15[If Material Anything Other than "Lead" in Column E,Was Material Ever Previously Lead?],G5253,Table15[Customer-Owned Portion],O5253),Table15[Unique ID],0),0)))</f>
        <v/>
      </c>
      <c r="X5253"/>
    </row>
    <row r="5254" spans="2:24" x14ac:dyDescent="0.35">
      <c r="B5254" s="146"/>
      <c r="C5254" s="31"/>
      <c r="D5254" s="31"/>
      <c r="E5254" s="44"/>
      <c r="F5254" s="43"/>
      <c r="G5254" s="84"/>
      <c r="H5254" s="31"/>
      <c r="I5254" s="31"/>
      <c r="J5254" s="84"/>
      <c r="K5254" s="31"/>
      <c r="L5254" s="31"/>
      <c r="M5254" s="169"/>
      <c r="N5254" s="148"/>
      <c r="O5254" s="106"/>
      <c r="P5254" s="43"/>
      <c r="Q5254" s="31"/>
      <c r="R5254" s="84"/>
      <c r="S5254" s="31"/>
      <c r="T5254" s="31"/>
      <c r="U5254" s="169"/>
      <c r="V5254" s="150"/>
      <c r="W5254" s="141" t="str" cm="1">
        <f t="array" ref="W5254">IF(SUM(LEN(B5254:V5254))=0,"",IF(OR(OR(ISBLANK(F5254),SUM(LEN(C5254),LEN(D5254))=0),AND(NOT(E5254="Unknown"),ISBLANK(J5254)),AND(NOT(O5254="Unknown"),ISBLANK(R5254))),"Missing Information", INDEX(Table15[Entire Service Line Classification], MATCH(SUMIFS(Table15[Unique ID],Table15[System-Owned Portion],E5254,Table15[If Material Anything Other than "Lead" in Column E,Was Material Ever Previously Lead?],G5254,Table15[Customer-Owned Portion],O5254),Table15[Unique ID],0),0)))</f>
        <v/>
      </c>
      <c r="X5254"/>
    </row>
    <row r="5255" spans="2:24" x14ac:dyDescent="0.35">
      <c r="B5255" s="146"/>
      <c r="C5255" s="31"/>
      <c r="D5255" s="31"/>
      <c r="E5255" s="44"/>
      <c r="F5255" s="43"/>
      <c r="G5255" s="84"/>
      <c r="H5255" s="31"/>
      <c r="I5255" s="31"/>
      <c r="J5255" s="84"/>
      <c r="K5255" s="31"/>
      <c r="L5255" s="31"/>
      <c r="M5255" s="169"/>
      <c r="N5255" s="148"/>
      <c r="O5255" s="106"/>
      <c r="P5255" s="43"/>
      <c r="Q5255" s="31"/>
      <c r="R5255" s="84"/>
      <c r="S5255" s="31"/>
      <c r="T5255" s="31"/>
      <c r="U5255" s="169"/>
      <c r="V5255" s="150"/>
      <c r="W5255" s="141" t="str" cm="1">
        <f t="array" ref="W5255">IF(SUM(LEN(B5255:V5255))=0,"",IF(OR(OR(ISBLANK(F5255),SUM(LEN(C5255),LEN(D5255))=0),AND(NOT(E5255="Unknown"),ISBLANK(J5255)),AND(NOT(O5255="Unknown"),ISBLANK(R5255))),"Missing Information", INDEX(Table15[Entire Service Line Classification], MATCH(SUMIFS(Table15[Unique ID],Table15[System-Owned Portion],E5255,Table15[If Material Anything Other than "Lead" in Column E,Was Material Ever Previously Lead?],G5255,Table15[Customer-Owned Portion],O5255),Table15[Unique ID],0),0)))</f>
        <v/>
      </c>
      <c r="X5255"/>
    </row>
    <row r="5256" spans="2:24" x14ac:dyDescent="0.35">
      <c r="B5256" s="146"/>
      <c r="C5256" s="31"/>
      <c r="D5256" s="31"/>
      <c r="E5256" s="44"/>
      <c r="F5256" s="43"/>
      <c r="G5256" s="84"/>
      <c r="H5256" s="31"/>
      <c r="I5256" s="31"/>
      <c r="J5256" s="84"/>
      <c r="K5256" s="31"/>
      <c r="L5256" s="31"/>
      <c r="M5256" s="169"/>
      <c r="N5256" s="148"/>
      <c r="O5256" s="106"/>
      <c r="P5256" s="43"/>
      <c r="Q5256" s="31"/>
      <c r="R5256" s="84"/>
      <c r="S5256" s="31"/>
      <c r="T5256" s="31"/>
      <c r="U5256" s="169"/>
      <c r="V5256" s="150"/>
      <c r="W5256" s="141" t="str" cm="1">
        <f t="array" ref="W5256">IF(SUM(LEN(B5256:V5256))=0,"",IF(OR(OR(ISBLANK(F5256),SUM(LEN(C5256),LEN(D5256))=0),AND(NOT(E5256="Unknown"),ISBLANK(J5256)),AND(NOT(O5256="Unknown"),ISBLANK(R5256))),"Missing Information", INDEX(Table15[Entire Service Line Classification], MATCH(SUMIFS(Table15[Unique ID],Table15[System-Owned Portion],E5256,Table15[If Material Anything Other than "Lead" in Column E,Was Material Ever Previously Lead?],G5256,Table15[Customer-Owned Portion],O5256),Table15[Unique ID],0),0)))</f>
        <v/>
      </c>
      <c r="X5256"/>
    </row>
    <row r="5257" spans="2:24" x14ac:dyDescent="0.35">
      <c r="B5257" s="146"/>
      <c r="C5257" s="31"/>
      <c r="D5257" s="31"/>
      <c r="E5257" s="44"/>
      <c r="F5257" s="43"/>
      <c r="G5257" s="84"/>
      <c r="H5257" s="31"/>
      <c r="I5257" s="31"/>
      <c r="J5257" s="84"/>
      <c r="K5257" s="31"/>
      <c r="L5257" s="31"/>
      <c r="M5257" s="169"/>
      <c r="N5257" s="148"/>
      <c r="O5257" s="106"/>
      <c r="P5257" s="43"/>
      <c r="Q5257" s="31"/>
      <c r="R5257" s="84"/>
      <c r="S5257" s="31"/>
      <c r="T5257" s="31"/>
      <c r="U5257" s="169"/>
      <c r="V5257" s="150"/>
      <c r="W5257" s="141" t="str" cm="1">
        <f t="array" ref="W5257">IF(SUM(LEN(B5257:V5257))=0,"",IF(OR(OR(ISBLANK(F5257),SUM(LEN(C5257),LEN(D5257))=0),AND(NOT(E5257="Unknown"),ISBLANK(J5257)),AND(NOT(O5257="Unknown"),ISBLANK(R5257))),"Missing Information", INDEX(Table15[Entire Service Line Classification], MATCH(SUMIFS(Table15[Unique ID],Table15[System-Owned Portion],E5257,Table15[If Material Anything Other than "Lead" in Column E,Was Material Ever Previously Lead?],G5257,Table15[Customer-Owned Portion],O5257),Table15[Unique ID],0),0)))</f>
        <v/>
      </c>
      <c r="X5257"/>
    </row>
    <row r="5258" spans="2:24" x14ac:dyDescent="0.35">
      <c r="B5258" s="146"/>
      <c r="C5258" s="31"/>
      <c r="D5258" s="31"/>
      <c r="E5258" s="44"/>
      <c r="F5258" s="43"/>
      <c r="G5258" s="84"/>
      <c r="H5258" s="31"/>
      <c r="I5258" s="31"/>
      <c r="J5258" s="84"/>
      <c r="K5258" s="31"/>
      <c r="L5258" s="31"/>
      <c r="M5258" s="169"/>
      <c r="N5258" s="148"/>
      <c r="O5258" s="106"/>
      <c r="P5258" s="43"/>
      <c r="Q5258" s="31"/>
      <c r="R5258" s="84"/>
      <c r="S5258" s="31"/>
      <c r="T5258" s="31"/>
      <c r="U5258" s="169"/>
      <c r="V5258" s="150"/>
      <c r="W5258" s="141" t="str" cm="1">
        <f t="array" ref="W5258">IF(SUM(LEN(B5258:V5258))=0,"",IF(OR(OR(ISBLANK(F5258),SUM(LEN(C5258),LEN(D5258))=0),AND(NOT(E5258="Unknown"),ISBLANK(J5258)),AND(NOT(O5258="Unknown"),ISBLANK(R5258))),"Missing Information", INDEX(Table15[Entire Service Line Classification], MATCH(SUMIFS(Table15[Unique ID],Table15[System-Owned Portion],E5258,Table15[If Material Anything Other than "Lead" in Column E,Was Material Ever Previously Lead?],G5258,Table15[Customer-Owned Portion],O5258),Table15[Unique ID],0),0)))</f>
        <v/>
      </c>
      <c r="X5258"/>
    </row>
    <row r="5259" spans="2:24" x14ac:dyDescent="0.35">
      <c r="B5259" s="146"/>
      <c r="C5259" s="31"/>
      <c r="D5259" s="31"/>
      <c r="E5259" s="44"/>
      <c r="F5259" s="43"/>
      <c r="G5259" s="84"/>
      <c r="H5259" s="31"/>
      <c r="I5259" s="31"/>
      <c r="J5259" s="84"/>
      <c r="K5259" s="31"/>
      <c r="L5259" s="31"/>
      <c r="M5259" s="169"/>
      <c r="N5259" s="148"/>
      <c r="O5259" s="106"/>
      <c r="P5259" s="43"/>
      <c r="Q5259" s="31"/>
      <c r="R5259" s="84"/>
      <c r="S5259" s="31"/>
      <c r="T5259" s="31"/>
      <c r="U5259" s="169"/>
      <c r="V5259" s="150"/>
      <c r="W5259" s="141" t="str" cm="1">
        <f t="array" ref="W5259">IF(SUM(LEN(B5259:V5259))=0,"",IF(OR(OR(ISBLANK(F5259),SUM(LEN(C5259),LEN(D5259))=0),AND(NOT(E5259="Unknown"),ISBLANK(J5259)),AND(NOT(O5259="Unknown"),ISBLANK(R5259))),"Missing Information", INDEX(Table15[Entire Service Line Classification], MATCH(SUMIFS(Table15[Unique ID],Table15[System-Owned Portion],E5259,Table15[If Material Anything Other than "Lead" in Column E,Was Material Ever Previously Lead?],G5259,Table15[Customer-Owned Portion],O5259),Table15[Unique ID],0),0)))</f>
        <v/>
      </c>
      <c r="X5259"/>
    </row>
    <row r="5260" spans="2:24" x14ac:dyDescent="0.35">
      <c r="B5260" s="146"/>
      <c r="C5260" s="31"/>
      <c r="D5260" s="31"/>
      <c r="E5260" s="44"/>
      <c r="F5260" s="43"/>
      <c r="G5260" s="84"/>
      <c r="H5260" s="31"/>
      <c r="I5260" s="31"/>
      <c r="J5260" s="84"/>
      <c r="K5260" s="31"/>
      <c r="L5260" s="31"/>
      <c r="M5260" s="169"/>
      <c r="N5260" s="148"/>
      <c r="O5260" s="106"/>
      <c r="P5260" s="43"/>
      <c r="Q5260" s="31"/>
      <c r="R5260" s="84"/>
      <c r="S5260" s="31"/>
      <c r="T5260" s="31"/>
      <c r="U5260" s="169"/>
      <c r="V5260" s="150"/>
      <c r="W5260" s="141" t="str" cm="1">
        <f t="array" ref="W5260">IF(SUM(LEN(B5260:V5260))=0,"",IF(OR(OR(ISBLANK(F5260),SUM(LEN(C5260),LEN(D5260))=0),AND(NOT(E5260="Unknown"),ISBLANK(J5260)),AND(NOT(O5260="Unknown"),ISBLANK(R5260))),"Missing Information", INDEX(Table15[Entire Service Line Classification], MATCH(SUMIFS(Table15[Unique ID],Table15[System-Owned Portion],E5260,Table15[If Material Anything Other than "Lead" in Column E,Was Material Ever Previously Lead?],G5260,Table15[Customer-Owned Portion],O5260),Table15[Unique ID],0),0)))</f>
        <v/>
      </c>
      <c r="X5260"/>
    </row>
    <row r="5261" spans="2:24" x14ac:dyDescent="0.35">
      <c r="B5261" s="146"/>
      <c r="C5261" s="31"/>
      <c r="D5261" s="31"/>
      <c r="E5261" s="44"/>
      <c r="F5261" s="43"/>
      <c r="G5261" s="84"/>
      <c r="H5261" s="31"/>
      <c r="I5261" s="31"/>
      <c r="J5261" s="84"/>
      <c r="K5261" s="31"/>
      <c r="L5261" s="31"/>
      <c r="M5261" s="169"/>
      <c r="N5261" s="148"/>
      <c r="O5261" s="106"/>
      <c r="P5261" s="43"/>
      <c r="Q5261" s="31"/>
      <c r="R5261" s="84"/>
      <c r="S5261" s="31"/>
      <c r="T5261" s="31"/>
      <c r="U5261" s="169"/>
      <c r="V5261" s="150"/>
      <c r="W5261" s="141" t="str" cm="1">
        <f t="array" ref="W5261">IF(SUM(LEN(B5261:V5261))=0,"",IF(OR(OR(ISBLANK(F5261),SUM(LEN(C5261),LEN(D5261))=0),AND(NOT(E5261="Unknown"),ISBLANK(J5261)),AND(NOT(O5261="Unknown"),ISBLANK(R5261))),"Missing Information", INDEX(Table15[Entire Service Line Classification], MATCH(SUMIFS(Table15[Unique ID],Table15[System-Owned Portion],E5261,Table15[If Material Anything Other than "Lead" in Column E,Was Material Ever Previously Lead?],G5261,Table15[Customer-Owned Portion],O5261),Table15[Unique ID],0),0)))</f>
        <v/>
      </c>
      <c r="X5261"/>
    </row>
    <row r="5262" spans="2:24" x14ac:dyDescent="0.35">
      <c r="B5262" s="146"/>
      <c r="C5262" s="31"/>
      <c r="D5262" s="31"/>
      <c r="E5262" s="44"/>
      <c r="F5262" s="43"/>
      <c r="G5262" s="84"/>
      <c r="H5262" s="31"/>
      <c r="I5262" s="31"/>
      <c r="J5262" s="84"/>
      <c r="K5262" s="31"/>
      <c r="L5262" s="31"/>
      <c r="M5262" s="169"/>
      <c r="N5262" s="148"/>
      <c r="O5262" s="106"/>
      <c r="P5262" s="43"/>
      <c r="Q5262" s="31"/>
      <c r="R5262" s="84"/>
      <c r="S5262" s="31"/>
      <c r="T5262" s="31"/>
      <c r="U5262" s="169"/>
      <c r="V5262" s="150"/>
      <c r="W5262" s="141" t="str" cm="1">
        <f t="array" ref="W5262">IF(SUM(LEN(B5262:V5262))=0,"",IF(OR(OR(ISBLANK(F5262),SUM(LEN(C5262),LEN(D5262))=0),AND(NOT(E5262="Unknown"),ISBLANK(J5262)),AND(NOT(O5262="Unknown"),ISBLANK(R5262))),"Missing Information", INDEX(Table15[Entire Service Line Classification], MATCH(SUMIFS(Table15[Unique ID],Table15[System-Owned Portion],E5262,Table15[If Material Anything Other than "Lead" in Column E,Was Material Ever Previously Lead?],G5262,Table15[Customer-Owned Portion],O5262),Table15[Unique ID],0),0)))</f>
        <v/>
      </c>
      <c r="X5262"/>
    </row>
    <row r="5263" spans="2:24" x14ac:dyDescent="0.35">
      <c r="B5263" s="146"/>
      <c r="C5263" s="31"/>
      <c r="D5263" s="31"/>
      <c r="E5263" s="44"/>
      <c r="F5263" s="43"/>
      <c r="G5263" s="84"/>
      <c r="H5263" s="31"/>
      <c r="I5263" s="31"/>
      <c r="J5263" s="84"/>
      <c r="K5263" s="31"/>
      <c r="L5263" s="31"/>
      <c r="M5263" s="169"/>
      <c r="N5263" s="148"/>
      <c r="O5263" s="106"/>
      <c r="P5263" s="43"/>
      <c r="Q5263" s="31"/>
      <c r="R5263" s="84"/>
      <c r="S5263" s="31"/>
      <c r="T5263" s="31"/>
      <c r="U5263" s="169"/>
      <c r="V5263" s="150"/>
      <c r="W5263" s="141" t="str" cm="1">
        <f t="array" ref="W5263">IF(SUM(LEN(B5263:V5263))=0,"",IF(OR(OR(ISBLANK(F5263),SUM(LEN(C5263),LEN(D5263))=0),AND(NOT(E5263="Unknown"),ISBLANK(J5263)),AND(NOT(O5263="Unknown"),ISBLANK(R5263))),"Missing Information", INDEX(Table15[Entire Service Line Classification], MATCH(SUMIFS(Table15[Unique ID],Table15[System-Owned Portion],E5263,Table15[If Material Anything Other than "Lead" in Column E,Was Material Ever Previously Lead?],G5263,Table15[Customer-Owned Portion],O5263),Table15[Unique ID],0),0)))</f>
        <v/>
      </c>
      <c r="X5263"/>
    </row>
    <row r="5264" spans="2:24" x14ac:dyDescent="0.35">
      <c r="B5264" s="146"/>
      <c r="C5264" s="31"/>
      <c r="D5264" s="31"/>
      <c r="E5264" s="44"/>
      <c r="F5264" s="43"/>
      <c r="G5264" s="84"/>
      <c r="H5264" s="31"/>
      <c r="I5264" s="31"/>
      <c r="J5264" s="84"/>
      <c r="K5264" s="31"/>
      <c r="L5264" s="31"/>
      <c r="M5264" s="169"/>
      <c r="N5264" s="148"/>
      <c r="O5264" s="106"/>
      <c r="P5264" s="43"/>
      <c r="Q5264" s="31"/>
      <c r="R5264" s="84"/>
      <c r="S5264" s="31"/>
      <c r="T5264" s="31"/>
      <c r="U5264" s="169"/>
      <c r="V5264" s="150"/>
      <c r="W5264" s="141" t="str" cm="1">
        <f t="array" ref="W5264">IF(SUM(LEN(B5264:V5264))=0,"",IF(OR(OR(ISBLANK(F5264),SUM(LEN(C5264),LEN(D5264))=0),AND(NOT(E5264="Unknown"),ISBLANK(J5264)),AND(NOT(O5264="Unknown"),ISBLANK(R5264))),"Missing Information", INDEX(Table15[Entire Service Line Classification], MATCH(SUMIFS(Table15[Unique ID],Table15[System-Owned Portion],E5264,Table15[If Material Anything Other than "Lead" in Column E,Was Material Ever Previously Lead?],G5264,Table15[Customer-Owned Portion],O5264),Table15[Unique ID],0),0)))</f>
        <v/>
      </c>
      <c r="X5264"/>
    </row>
    <row r="5265" spans="2:24" x14ac:dyDescent="0.35">
      <c r="B5265" s="146"/>
      <c r="C5265" s="31"/>
      <c r="D5265" s="31"/>
      <c r="E5265" s="44"/>
      <c r="F5265" s="43"/>
      <c r="G5265" s="84"/>
      <c r="H5265" s="31"/>
      <c r="I5265" s="31"/>
      <c r="J5265" s="84"/>
      <c r="K5265" s="31"/>
      <c r="L5265" s="31"/>
      <c r="M5265" s="169"/>
      <c r="N5265" s="148"/>
      <c r="O5265" s="106"/>
      <c r="P5265" s="43"/>
      <c r="Q5265" s="31"/>
      <c r="R5265" s="84"/>
      <c r="S5265" s="31"/>
      <c r="T5265" s="31"/>
      <c r="U5265" s="169"/>
      <c r="V5265" s="150"/>
      <c r="W5265" s="141" t="str" cm="1">
        <f t="array" ref="W5265">IF(SUM(LEN(B5265:V5265))=0,"",IF(OR(OR(ISBLANK(F5265),SUM(LEN(C5265),LEN(D5265))=0),AND(NOT(E5265="Unknown"),ISBLANK(J5265)),AND(NOT(O5265="Unknown"),ISBLANK(R5265))),"Missing Information", INDEX(Table15[Entire Service Line Classification], MATCH(SUMIFS(Table15[Unique ID],Table15[System-Owned Portion],E5265,Table15[If Material Anything Other than "Lead" in Column E,Was Material Ever Previously Lead?],G5265,Table15[Customer-Owned Portion],O5265),Table15[Unique ID],0),0)))</f>
        <v/>
      </c>
      <c r="X5265"/>
    </row>
    <row r="5266" spans="2:24" x14ac:dyDescent="0.35">
      <c r="B5266" s="146"/>
      <c r="C5266" s="31"/>
      <c r="D5266" s="31"/>
      <c r="E5266" s="44"/>
      <c r="F5266" s="43"/>
      <c r="G5266" s="84"/>
      <c r="H5266" s="31"/>
      <c r="I5266" s="31"/>
      <c r="J5266" s="84"/>
      <c r="K5266" s="31"/>
      <c r="L5266" s="31"/>
      <c r="M5266" s="169"/>
      <c r="N5266" s="148"/>
      <c r="O5266" s="106"/>
      <c r="P5266" s="43"/>
      <c r="Q5266" s="31"/>
      <c r="R5266" s="84"/>
      <c r="S5266" s="31"/>
      <c r="T5266" s="31"/>
      <c r="U5266" s="169"/>
      <c r="V5266" s="150"/>
      <c r="W5266" s="141" t="str" cm="1">
        <f t="array" ref="W5266">IF(SUM(LEN(B5266:V5266))=0,"",IF(OR(OR(ISBLANK(F5266),SUM(LEN(C5266),LEN(D5266))=0),AND(NOT(E5266="Unknown"),ISBLANK(J5266)),AND(NOT(O5266="Unknown"),ISBLANK(R5266))),"Missing Information", INDEX(Table15[Entire Service Line Classification], MATCH(SUMIFS(Table15[Unique ID],Table15[System-Owned Portion],E5266,Table15[If Material Anything Other than "Lead" in Column E,Was Material Ever Previously Lead?],G5266,Table15[Customer-Owned Portion],O5266),Table15[Unique ID],0),0)))</f>
        <v/>
      </c>
      <c r="X5266"/>
    </row>
    <row r="5267" spans="2:24" x14ac:dyDescent="0.35">
      <c r="B5267" s="146"/>
      <c r="C5267" s="31"/>
      <c r="D5267" s="31"/>
      <c r="E5267" s="44"/>
      <c r="F5267" s="43"/>
      <c r="G5267" s="84"/>
      <c r="H5267" s="31"/>
      <c r="I5267" s="31"/>
      <c r="J5267" s="84"/>
      <c r="K5267" s="31"/>
      <c r="L5267" s="31"/>
      <c r="M5267" s="169"/>
      <c r="N5267" s="148"/>
      <c r="O5267" s="106"/>
      <c r="P5267" s="43"/>
      <c r="Q5267" s="31"/>
      <c r="R5267" s="84"/>
      <c r="S5267" s="31"/>
      <c r="T5267" s="31"/>
      <c r="U5267" s="169"/>
      <c r="V5267" s="150"/>
      <c r="W5267" s="141" t="str" cm="1">
        <f t="array" ref="W5267">IF(SUM(LEN(B5267:V5267))=0,"",IF(OR(OR(ISBLANK(F5267),SUM(LEN(C5267),LEN(D5267))=0),AND(NOT(E5267="Unknown"),ISBLANK(J5267)),AND(NOT(O5267="Unknown"),ISBLANK(R5267))),"Missing Information", INDEX(Table15[Entire Service Line Classification], MATCH(SUMIFS(Table15[Unique ID],Table15[System-Owned Portion],E5267,Table15[If Material Anything Other than "Lead" in Column E,Was Material Ever Previously Lead?],G5267,Table15[Customer-Owned Portion],O5267),Table15[Unique ID],0),0)))</f>
        <v/>
      </c>
      <c r="X5267"/>
    </row>
    <row r="5268" spans="2:24" x14ac:dyDescent="0.35">
      <c r="B5268" s="146"/>
      <c r="C5268" s="31"/>
      <c r="D5268" s="31"/>
      <c r="E5268" s="44"/>
      <c r="F5268" s="43"/>
      <c r="G5268" s="84"/>
      <c r="H5268" s="31"/>
      <c r="I5268" s="31"/>
      <c r="J5268" s="84"/>
      <c r="K5268" s="31"/>
      <c r="L5268" s="31"/>
      <c r="M5268" s="169"/>
      <c r="N5268" s="148"/>
      <c r="O5268" s="106"/>
      <c r="P5268" s="43"/>
      <c r="Q5268" s="31"/>
      <c r="R5268" s="84"/>
      <c r="S5268" s="31"/>
      <c r="T5268" s="31"/>
      <c r="U5268" s="169"/>
      <c r="V5268" s="150"/>
      <c r="W5268" s="141" t="str" cm="1">
        <f t="array" ref="W5268">IF(SUM(LEN(B5268:V5268))=0,"",IF(OR(OR(ISBLANK(F5268),SUM(LEN(C5268),LEN(D5268))=0),AND(NOT(E5268="Unknown"),ISBLANK(J5268)),AND(NOT(O5268="Unknown"),ISBLANK(R5268))),"Missing Information", INDEX(Table15[Entire Service Line Classification], MATCH(SUMIFS(Table15[Unique ID],Table15[System-Owned Portion],E5268,Table15[If Material Anything Other than "Lead" in Column E,Was Material Ever Previously Lead?],G5268,Table15[Customer-Owned Portion],O5268),Table15[Unique ID],0),0)))</f>
        <v/>
      </c>
      <c r="X5268"/>
    </row>
    <row r="5269" spans="2:24" x14ac:dyDescent="0.35">
      <c r="B5269" s="146"/>
      <c r="C5269" s="31"/>
      <c r="D5269" s="31"/>
      <c r="E5269" s="44"/>
      <c r="F5269" s="43"/>
      <c r="G5269" s="84"/>
      <c r="H5269" s="31"/>
      <c r="I5269" s="31"/>
      <c r="J5269" s="84"/>
      <c r="K5269" s="31"/>
      <c r="L5269" s="31"/>
      <c r="M5269" s="169"/>
      <c r="N5269" s="148"/>
      <c r="O5269" s="106"/>
      <c r="P5269" s="43"/>
      <c r="Q5269" s="31"/>
      <c r="R5269" s="84"/>
      <c r="S5269" s="31"/>
      <c r="T5269" s="31"/>
      <c r="U5269" s="169"/>
      <c r="V5269" s="150"/>
      <c r="W5269" s="141" t="str" cm="1">
        <f t="array" ref="W5269">IF(SUM(LEN(B5269:V5269))=0,"",IF(OR(OR(ISBLANK(F5269),SUM(LEN(C5269),LEN(D5269))=0),AND(NOT(E5269="Unknown"),ISBLANK(J5269)),AND(NOT(O5269="Unknown"),ISBLANK(R5269))),"Missing Information", INDEX(Table15[Entire Service Line Classification], MATCH(SUMIFS(Table15[Unique ID],Table15[System-Owned Portion],E5269,Table15[If Material Anything Other than "Lead" in Column E,Was Material Ever Previously Lead?],G5269,Table15[Customer-Owned Portion],O5269),Table15[Unique ID],0),0)))</f>
        <v/>
      </c>
      <c r="X5269"/>
    </row>
    <row r="5270" spans="2:24" x14ac:dyDescent="0.35">
      <c r="B5270" s="146"/>
      <c r="C5270" s="31"/>
      <c r="D5270" s="31"/>
      <c r="E5270" s="44"/>
      <c r="F5270" s="43"/>
      <c r="G5270" s="84"/>
      <c r="H5270" s="31"/>
      <c r="I5270" s="31"/>
      <c r="J5270" s="84"/>
      <c r="K5270" s="31"/>
      <c r="L5270" s="31"/>
      <c r="M5270" s="169"/>
      <c r="N5270" s="148"/>
      <c r="O5270" s="106"/>
      <c r="P5270" s="43"/>
      <c r="Q5270" s="31"/>
      <c r="R5270" s="84"/>
      <c r="S5270" s="31"/>
      <c r="T5270" s="31"/>
      <c r="U5270" s="169"/>
      <c r="V5270" s="150"/>
      <c r="W5270" s="141" t="str" cm="1">
        <f t="array" ref="W5270">IF(SUM(LEN(B5270:V5270))=0,"",IF(OR(OR(ISBLANK(F5270),SUM(LEN(C5270),LEN(D5270))=0),AND(NOT(E5270="Unknown"),ISBLANK(J5270)),AND(NOT(O5270="Unknown"),ISBLANK(R5270))),"Missing Information", INDEX(Table15[Entire Service Line Classification], MATCH(SUMIFS(Table15[Unique ID],Table15[System-Owned Portion],E5270,Table15[If Material Anything Other than "Lead" in Column E,Was Material Ever Previously Lead?],G5270,Table15[Customer-Owned Portion],O5270),Table15[Unique ID],0),0)))</f>
        <v/>
      </c>
      <c r="X5270"/>
    </row>
    <row r="5271" spans="2:24" x14ac:dyDescent="0.35">
      <c r="B5271" s="146"/>
      <c r="C5271" s="31"/>
      <c r="D5271" s="31"/>
      <c r="E5271" s="44"/>
      <c r="F5271" s="43"/>
      <c r="G5271" s="84"/>
      <c r="H5271" s="31"/>
      <c r="I5271" s="31"/>
      <c r="J5271" s="84"/>
      <c r="K5271" s="31"/>
      <c r="L5271" s="31"/>
      <c r="M5271" s="169"/>
      <c r="N5271" s="148"/>
      <c r="O5271" s="106"/>
      <c r="P5271" s="43"/>
      <c r="Q5271" s="31"/>
      <c r="R5271" s="84"/>
      <c r="S5271" s="31"/>
      <c r="T5271" s="31"/>
      <c r="U5271" s="169"/>
      <c r="V5271" s="150"/>
      <c r="W5271" s="141" t="str" cm="1">
        <f t="array" ref="W5271">IF(SUM(LEN(B5271:V5271))=0,"",IF(OR(OR(ISBLANK(F5271),SUM(LEN(C5271),LEN(D5271))=0),AND(NOT(E5271="Unknown"),ISBLANK(J5271)),AND(NOT(O5271="Unknown"),ISBLANK(R5271))),"Missing Information", INDEX(Table15[Entire Service Line Classification], MATCH(SUMIFS(Table15[Unique ID],Table15[System-Owned Portion],E5271,Table15[If Material Anything Other than "Lead" in Column E,Was Material Ever Previously Lead?],G5271,Table15[Customer-Owned Portion],O5271),Table15[Unique ID],0),0)))</f>
        <v/>
      </c>
      <c r="X5271"/>
    </row>
    <row r="5272" spans="2:24" x14ac:dyDescent="0.35">
      <c r="B5272" s="146"/>
      <c r="C5272" s="31"/>
      <c r="D5272" s="31"/>
      <c r="E5272" s="44"/>
      <c r="F5272" s="43"/>
      <c r="G5272" s="84"/>
      <c r="H5272" s="31"/>
      <c r="I5272" s="31"/>
      <c r="J5272" s="84"/>
      <c r="K5272" s="31"/>
      <c r="L5272" s="31"/>
      <c r="M5272" s="169"/>
      <c r="N5272" s="148"/>
      <c r="O5272" s="106"/>
      <c r="P5272" s="43"/>
      <c r="Q5272" s="31"/>
      <c r="R5272" s="84"/>
      <c r="S5272" s="31"/>
      <c r="T5272" s="31"/>
      <c r="U5272" s="169"/>
      <c r="V5272" s="150"/>
      <c r="W5272" s="141" t="str" cm="1">
        <f t="array" ref="W5272">IF(SUM(LEN(B5272:V5272))=0,"",IF(OR(OR(ISBLANK(F5272),SUM(LEN(C5272),LEN(D5272))=0),AND(NOT(E5272="Unknown"),ISBLANK(J5272)),AND(NOT(O5272="Unknown"),ISBLANK(R5272))),"Missing Information", INDEX(Table15[Entire Service Line Classification], MATCH(SUMIFS(Table15[Unique ID],Table15[System-Owned Portion],E5272,Table15[If Material Anything Other than "Lead" in Column E,Was Material Ever Previously Lead?],G5272,Table15[Customer-Owned Portion],O5272),Table15[Unique ID],0),0)))</f>
        <v/>
      </c>
      <c r="X5272"/>
    </row>
    <row r="5273" spans="2:24" x14ac:dyDescent="0.35">
      <c r="B5273" s="146"/>
      <c r="C5273" s="31"/>
      <c r="D5273" s="31"/>
      <c r="E5273" s="44"/>
      <c r="F5273" s="43"/>
      <c r="G5273" s="84"/>
      <c r="H5273" s="31"/>
      <c r="I5273" s="31"/>
      <c r="J5273" s="84"/>
      <c r="K5273" s="31"/>
      <c r="L5273" s="31"/>
      <c r="M5273" s="169"/>
      <c r="N5273" s="148"/>
      <c r="O5273" s="106"/>
      <c r="P5273" s="43"/>
      <c r="Q5273" s="31"/>
      <c r="R5273" s="84"/>
      <c r="S5273" s="31"/>
      <c r="T5273" s="31"/>
      <c r="U5273" s="169"/>
      <c r="V5273" s="150"/>
      <c r="W5273" s="141" t="str" cm="1">
        <f t="array" ref="W5273">IF(SUM(LEN(B5273:V5273))=0,"",IF(OR(OR(ISBLANK(F5273),SUM(LEN(C5273),LEN(D5273))=0),AND(NOT(E5273="Unknown"),ISBLANK(J5273)),AND(NOT(O5273="Unknown"),ISBLANK(R5273))),"Missing Information", INDEX(Table15[Entire Service Line Classification], MATCH(SUMIFS(Table15[Unique ID],Table15[System-Owned Portion],E5273,Table15[If Material Anything Other than "Lead" in Column E,Was Material Ever Previously Lead?],G5273,Table15[Customer-Owned Portion],O5273),Table15[Unique ID],0),0)))</f>
        <v/>
      </c>
      <c r="X5273"/>
    </row>
    <row r="5274" spans="2:24" x14ac:dyDescent="0.35">
      <c r="B5274" s="146"/>
      <c r="C5274" s="31"/>
      <c r="D5274" s="31"/>
      <c r="E5274" s="44"/>
      <c r="F5274" s="43"/>
      <c r="G5274" s="84"/>
      <c r="H5274" s="31"/>
      <c r="I5274" s="31"/>
      <c r="J5274" s="84"/>
      <c r="K5274" s="31"/>
      <c r="L5274" s="31"/>
      <c r="M5274" s="169"/>
      <c r="N5274" s="148"/>
      <c r="O5274" s="106"/>
      <c r="P5274" s="43"/>
      <c r="Q5274" s="31"/>
      <c r="R5274" s="84"/>
      <c r="S5274" s="31"/>
      <c r="T5274" s="31"/>
      <c r="U5274" s="169"/>
      <c r="V5274" s="150"/>
      <c r="W5274" s="141" t="str" cm="1">
        <f t="array" ref="W5274">IF(SUM(LEN(B5274:V5274))=0,"",IF(OR(OR(ISBLANK(F5274),SUM(LEN(C5274),LEN(D5274))=0),AND(NOT(E5274="Unknown"),ISBLANK(J5274)),AND(NOT(O5274="Unknown"),ISBLANK(R5274))),"Missing Information", INDEX(Table15[Entire Service Line Classification], MATCH(SUMIFS(Table15[Unique ID],Table15[System-Owned Portion],E5274,Table15[If Material Anything Other than "Lead" in Column E,Was Material Ever Previously Lead?],G5274,Table15[Customer-Owned Portion],O5274),Table15[Unique ID],0),0)))</f>
        <v/>
      </c>
      <c r="X5274"/>
    </row>
    <row r="5275" spans="2:24" x14ac:dyDescent="0.35">
      <c r="B5275" s="146"/>
      <c r="C5275" s="31"/>
      <c r="D5275" s="31"/>
      <c r="E5275" s="44"/>
      <c r="F5275" s="43"/>
      <c r="G5275" s="84"/>
      <c r="H5275" s="31"/>
      <c r="I5275" s="31"/>
      <c r="J5275" s="84"/>
      <c r="K5275" s="31"/>
      <c r="L5275" s="31"/>
      <c r="M5275" s="169"/>
      <c r="N5275" s="148"/>
      <c r="O5275" s="106"/>
      <c r="P5275" s="43"/>
      <c r="Q5275" s="31"/>
      <c r="R5275" s="84"/>
      <c r="S5275" s="31"/>
      <c r="T5275" s="31"/>
      <c r="U5275" s="169"/>
      <c r="V5275" s="150"/>
      <c r="W5275" s="141" t="str" cm="1">
        <f t="array" ref="W5275">IF(SUM(LEN(B5275:V5275))=0,"",IF(OR(OR(ISBLANK(F5275),SUM(LEN(C5275),LEN(D5275))=0),AND(NOT(E5275="Unknown"),ISBLANK(J5275)),AND(NOT(O5275="Unknown"),ISBLANK(R5275))),"Missing Information", INDEX(Table15[Entire Service Line Classification], MATCH(SUMIFS(Table15[Unique ID],Table15[System-Owned Portion],E5275,Table15[If Material Anything Other than "Lead" in Column E,Was Material Ever Previously Lead?],G5275,Table15[Customer-Owned Portion],O5275),Table15[Unique ID],0),0)))</f>
        <v/>
      </c>
      <c r="X5275"/>
    </row>
    <row r="5276" spans="2:24" x14ac:dyDescent="0.35">
      <c r="B5276" s="146"/>
      <c r="C5276" s="31"/>
      <c r="D5276" s="31"/>
      <c r="E5276" s="44"/>
      <c r="F5276" s="43"/>
      <c r="G5276" s="84"/>
      <c r="H5276" s="31"/>
      <c r="I5276" s="31"/>
      <c r="J5276" s="84"/>
      <c r="K5276" s="31"/>
      <c r="L5276" s="31"/>
      <c r="M5276" s="169"/>
      <c r="N5276" s="148"/>
      <c r="O5276" s="106"/>
      <c r="P5276" s="43"/>
      <c r="Q5276" s="31"/>
      <c r="R5276" s="84"/>
      <c r="S5276" s="31"/>
      <c r="T5276" s="31"/>
      <c r="U5276" s="169"/>
      <c r="V5276" s="150"/>
      <c r="W5276" s="141" t="str" cm="1">
        <f t="array" ref="W5276">IF(SUM(LEN(B5276:V5276))=0,"",IF(OR(OR(ISBLANK(F5276),SUM(LEN(C5276),LEN(D5276))=0),AND(NOT(E5276="Unknown"),ISBLANK(J5276)),AND(NOT(O5276="Unknown"),ISBLANK(R5276))),"Missing Information", INDEX(Table15[Entire Service Line Classification], MATCH(SUMIFS(Table15[Unique ID],Table15[System-Owned Portion],E5276,Table15[If Material Anything Other than "Lead" in Column E,Was Material Ever Previously Lead?],G5276,Table15[Customer-Owned Portion],O5276),Table15[Unique ID],0),0)))</f>
        <v/>
      </c>
      <c r="X5276"/>
    </row>
    <row r="5277" spans="2:24" x14ac:dyDescent="0.35">
      <c r="B5277" s="146"/>
      <c r="C5277" s="31"/>
      <c r="D5277" s="31"/>
      <c r="E5277" s="44"/>
      <c r="F5277" s="43"/>
      <c r="G5277" s="84"/>
      <c r="H5277" s="31"/>
      <c r="I5277" s="31"/>
      <c r="J5277" s="84"/>
      <c r="K5277" s="31"/>
      <c r="L5277" s="31"/>
      <c r="M5277" s="169"/>
      <c r="N5277" s="148"/>
      <c r="O5277" s="106"/>
      <c r="P5277" s="43"/>
      <c r="Q5277" s="31"/>
      <c r="R5277" s="84"/>
      <c r="S5277" s="31"/>
      <c r="T5277" s="31"/>
      <c r="U5277" s="169"/>
      <c r="V5277" s="150"/>
      <c r="W5277" s="141" t="str" cm="1">
        <f t="array" ref="W5277">IF(SUM(LEN(B5277:V5277))=0,"",IF(OR(OR(ISBLANK(F5277),SUM(LEN(C5277),LEN(D5277))=0),AND(NOT(E5277="Unknown"),ISBLANK(J5277)),AND(NOT(O5277="Unknown"),ISBLANK(R5277))),"Missing Information", INDEX(Table15[Entire Service Line Classification], MATCH(SUMIFS(Table15[Unique ID],Table15[System-Owned Portion],E5277,Table15[If Material Anything Other than "Lead" in Column E,Was Material Ever Previously Lead?],G5277,Table15[Customer-Owned Portion],O5277),Table15[Unique ID],0),0)))</f>
        <v/>
      </c>
      <c r="X5277"/>
    </row>
    <row r="5278" spans="2:24" x14ac:dyDescent="0.35">
      <c r="B5278" s="146"/>
      <c r="C5278" s="31"/>
      <c r="D5278" s="31"/>
      <c r="E5278" s="44"/>
      <c r="F5278" s="43"/>
      <c r="G5278" s="84"/>
      <c r="H5278" s="31"/>
      <c r="I5278" s="31"/>
      <c r="J5278" s="84"/>
      <c r="K5278" s="31"/>
      <c r="L5278" s="31"/>
      <c r="M5278" s="169"/>
      <c r="N5278" s="148"/>
      <c r="O5278" s="106"/>
      <c r="P5278" s="43"/>
      <c r="Q5278" s="31"/>
      <c r="R5278" s="84"/>
      <c r="S5278" s="31"/>
      <c r="T5278" s="31"/>
      <c r="U5278" s="169"/>
      <c r="V5278" s="150"/>
      <c r="W5278" s="141" t="str" cm="1">
        <f t="array" ref="W5278">IF(SUM(LEN(B5278:V5278))=0,"",IF(OR(OR(ISBLANK(F5278),SUM(LEN(C5278),LEN(D5278))=0),AND(NOT(E5278="Unknown"),ISBLANK(J5278)),AND(NOT(O5278="Unknown"),ISBLANK(R5278))),"Missing Information", INDEX(Table15[Entire Service Line Classification], MATCH(SUMIFS(Table15[Unique ID],Table15[System-Owned Portion],E5278,Table15[If Material Anything Other than "Lead" in Column E,Was Material Ever Previously Lead?],G5278,Table15[Customer-Owned Portion],O5278),Table15[Unique ID],0),0)))</f>
        <v/>
      </c>
      <c r="X5278"/>
    </row>
    <row r="5279" spans="2:24" x14ac:dyDescent="0.35">
      <c r="B5279" s="146"/>
      <c r="C5279" s="31"/>
      <c r="D5279" s="31"/>
      <c r="E5279" s="44"/>
      <c r="F5279" s="43"/>
      <c r="G5279" s="84"/>
      <c r="H5279" s="31"/>
      <c r="I5279" s="31"/>
      <c r="J5279" s="84"/>
      <c r="K5279" s="31"/>
      <c r="L5279" s="31"/>
      <c r="M5279" s="169"/>
      <c r="N5279" s="148"/>
      <c r="O5279" s="106"/>
      <c r="P5279" s="43"/>
      <c r="Q5279" s="31"/>
      <c r="R5279" s="84"/>
      <c r="S5279" s="31"/>
      <c r="T5279" s="31"/>
      <c r="U5279" s="169"/>
      <c r="V5279" s="150"/>
      <c r="W5279" s="141" t="str" cm="1">
        <f t="array" ref="W5279">IF(SUM(LEN(B5279:V5279))=0,"",IF(OR(OR(ISBLANK(F5279),SUM(LEN(C5279),LEN(D5279))=0),AND(NOT(E5279="Unknown"),ISBLANK(J5279)),AND(NOT(O5279="Unknown"),ISBLANK(R5279))),"Missing Information", INDEX(Table15[Entire Service Line Classification], MATCH(SUMIFS(Table15[Unique ID],Table15[System-Owned Portion],E5279,Table15[If Material Anything Other than "Lead" in Column E,Was Material Ever Previously Lead?],G5279,Table15[Customer-Owned Portion],O5279),Table15[Unique ID],0),0)))</f>
        <v/>
      </c>
      <c r="X5279"/>
    </row>
    <row r="5280" spans="2:24" x14ac:dyDescent="0.35">
      <c r="B5280" s="146"/>
      <c r="C5280" s="31"/>
      <c r="D5280" s="31"/>
      <c r="E5280" s="44"/>
      <c r="F5280" s="43"/>
      <c r="G5280" s="84"/>
      <c r="H5280" s="31"/>
      <c r="I5280" s="31"/>
      <c r="J5280" s="84"/>
      <c r="K5280" s="31"/>
      <c r="L5280" s="31"/>
      <c r="M5280" s="169"/>
      <c r="N5280" s="148"/>
      <c r="O5280" s="106"/>
      <c r="P5280" s="43"/>
      <c r="Q5280" s="31"/>
      <c r="R5280" s="84"/>
      <c r="S5280" s="31"/>
      <c r="T5280" s="31"/>
      <c r="U5280" s="169"/>
      <c r="V5280" s="150"/>
      <c r="W5280" s="141" t="str" cm="1">
        <f t="array" ref="W5280">IF(SUM(LEN(B5280:V5280))=0,"",IF(OR(OR(ISBLANK(F5280),SUM(LEN(C5280),LEN(D5280))=0),AND(NOT(E5280="Unknown"),ISBLANK(J5280)),AND(NOT(O5280="Unknown"),ISBLANK(R5280))),"Missing Information", INDEX(Table15[Entire Service Line Classification], MATCH(SUMIFS(Table15[Unique ID],Table15[System-Owned Portion],E5280,Table15[If Material Anything Other than "Lead" in Column E,Was Material Ever Previously Lead?],G5280,Table15[Customer-Owned Portion],O5280),Table15[Unique ID],0),0)))</f>
        <v/>
      </c>
      <c r="X5280"/>
    </row>
    <row r="5281" spans="2:24" x14ac:dyDescent="0.35">
      <c r="B5281" s="146"/>
      <c r="C5281" s="31"/>
      <c r="D5281" s="31"/>
      <c r="E5281" s="44"/>
      <c r="F5281" s="43"/>
      <c r="G5281" s="84"/>
      <c r="H5281" s="31"/>
      <c r="I5281" s="31"/>
      <c r="J5281" s="84"/>
      <c r="K5281" s="31"/>
      <c r="L5281" s="31"/>
      <c r="M5281" s="169"/>
      <c r="N5281" s="148"/>
      <c r="O5281" s="106"/>
      <c r="P5281" s="43"/>
      <c r="Q5281" s="31"/>
      <c r="R5281" s="84"/>
      <c r="S5281" s="31"/>
      <c r="T5281" s="31"/>
      <c r="U5281" s="169"/>
      <c r="V5281" s="150"/>
      <c r="W5281" s="141" t="str" cm="1">
        <f t="array" ref="W5281">IF(SUM(LEN(B5281:V5281))=0,"",IF(OR(OR(ISBLANK(F5281),SUM(LEN(C5281),LEN(D5281))=0),AND(NOT(E5281="Unknown"),ISBLANK(J5281)),AND(NOT(O5281="Unknown"),ISBLANK(R5281))),"Missing Information", INDEX(Table15[Entire Service Line Classification], MATCH(SUMIFS(Table15[Unique ID],Table15[System-Owned Portion],E5281,Table15[If Material Anything Other than "Lead" in Column E,Was Material Ever Previously Lead?],G5281,Table15[Customer-Owned Portion],O5281),Table15[Unique ID],0),0)))</f>
        <v/>
      </c>
      <c r="X5281"/>
    </row>
    <row r="5282" spans="2:24" x14ac:dyDescent="0.35">
      <c r="B5282" s="146"/>
      <c r="C5282" s="31"/>
      <c r="D5282" s="31"/>
      <c r="E5282" s="44"/>
      <c r="F5282" s="43"/>
      <c r="G5282" s="84"/>
      <c r="H5282" s="31"/>
      <c r="I5282" s="31"/>
      <c r="J5282" s="84"/>
      <c r="K5282" s="31"/>
      <c r="L5282" s="31"/>
      <c r="M5282" s="169"/>
      <c r="N5282" s="148"/>
      <c r="O5282" s="106"/>
      <c r="P5282" s="43"/>
      <c r="Q5282" s="31"/>
      <c r="R5282" s="84"/>
      <c r="S5282" s="31"/>
      <c r="T5282" s="31"/>
      <c r="U5282" s="169"/>
      <c r="V5282" s="150"/>
      <c r="W5282" s="141" t="str" cm="1">
        <f t="array" ref="W5282">IF(SUM(LEN(B5282:V5282))=0,"",IF(OR(OR(ISBLANK(F5282),SUM(LEN(C5282),LEN(D5282))=0),AND(NOT(E5282="Unknown"),ISBLANK(J5282)),AND(NOT(O5282="Unknown"),ISBLANK(R5282))),"Missing Information", INDEX(Table15[Entire Service Line Classification], MATCH(SUMIFS(Table15[Unique ID],Table15[System-Owned Portion],E5282,Table15[If Material Anything Other than "Lead" in Column E,Was Material Ever Previously Lead?],G5282,Table15[Customer-Owned Portion],O5282),Table15[Unique ID],0),0)))</f>
        <v/>
      </c>
      <c r="X5282"/>
    </row>
    <row r="5283" spans="2:24" x14ac:dyDescent="0.35">
      <c r="B5283" s="146"/>
      <c r="C5283" s="31"/>
      <c r="D5283" s="31"/>
      <c r="E5283" s="44"/>
      <c r="F5283" s="43"/>
      <c r="G5283" s="84"/>
      <c r="H5283" s="31"/>
      <c r="I5283" s="31"/>
      <c r="J5283" s="84"/>
      <c r="K5283" s="31"/>
      <c r="L5283" s="31"/>
      <c r="M5283" s="169"/>
      <c r="N5283" s="148"/>
      <c r="O5283" s="106"/>
      <c r="P5283" s="43"/>
      <c r="Q5283" s="31"/>
      <c r="R5283" s="84"/>
      <c r="S5283" s="31"/>
      <c r="T5283" s="31"/>
      <c r="U5283" s="169"/>
      <c r="V5283" s="150"/>
      <c r="W5283" s="141" t="str" cm="1">
        <f t="array" ref="W5283">IF(SUM(LEN(B5283:V5283))=0,"",IF(OR(OR(ISBLANK(F5283),SUM(LEN(C5283),LEN(D5283))=0),AND(NOT(E5283="Unknown"),ISBLANK(J5283)),AND(NOT(O5283="Unknown"),ISBLANK(R5283))),"Missing Information", INDEX(Table15[Entire Service Line Classification], MATCH(SUMIFS(Table15[Unique ID],Table15[System-Owned Portion],E5283,Table15[If Material Anything Other than "Lead" in Column E,Was Material Ever Previously Lead?],G5283,Table15[Customer-Owned Portion],O5283),Table15[Unique ID],0),0)))</f>
        <v/>
      </c>
      <c r="X5283"/>
    </row>
    <row r="5284" spans="2:24" x14ac:dyDescent="0.35">
      <c r="B5284" s="146"/>
      <c r="C5284" s="31"/>
      <c r="D5284" s="31"/>
      <c r="E5284" s="44"/>
      <c r="F5284" s="43"/>
      <c r="G5284" s="84"/>
      <c r="H5284" s="31"/>
      <c r="I5284" s="31"/>
      <c r="J5284" s="84"/>
      <c r="K5284" s="31"/>
      <c r="L5284" s="31"/>
      <c r="M5284" s="169"/>
      <c r="N5284" s="148"/>
      <c r="O5284" s="106"/>
      <c r="P5284" s="43"/>
      <c r="Q5284" s="31"/>
      <c r="R5284" s="84"/>
      <c r="S5284" s="31"/>
      <c r="T5284" s="31"/>
      <c r="U5284" s="169"/>
      <c r="V5284" s="150"/>
      <c r="W5284" s="141" t="str" cm="1">
        <f t="array" ref="W5284">IF(SUM(LEN(B5284:V5284))=0,"",IF(OR(OR(ISBLANK(F5284),SUM(LEN(C5284),LEN(D5284))=0),AND(NOT(E5284="Unknown"),ISBLANK(J5284)),AND(NOT(O5284="Unknown"),ISBLANK(R5284))),"Missing Information", INDEX(Table15[Entire Service Line Classification], MATCH(SUMIFS(Table15[Unique ID],Table15[System-Owned Portion],E5284,Table15[If Material Anything Other than "Lead" in Column E,Was Material Ever Previously Lead?],G5284,Table15[Customer-Owned Portion],O5284),Table15[Unique ID],0),0)))</f>
        <v/>
      </c>
      <c r="X5284"/>
    </row>
    <row r="5285" spans="2:24" x14ac:dyDescent="0.35">
      <c r="B5285" s="146"/>
      <c r="C5285" s="31"/>
      <c r="D5285" s="31"/>
      <c r="E5285" s="44"/>
      <c r="F5285" s="43"/>
      <c r="G5285" s="84"/>
      <c r="H5285" s="31"/>
      <c r="I5285" s="31"/>
      <c r="J5285" s="84"/>
      <c r="K5285" s="31"/>
      <c r="L5285" s="31"/>
      <c r="M5285" s="169"/>
      <c r="N5285" s="148"/>
      <c r="O5285" s="106"/>
      <c r="P5285" s="43"/>
      <c r="Q5285" s="31"/>
      <c r="R5285" s="84"/>
      <c r="S5285" s="31"/>
      <c r="T5285" s="31"/>
      <c r="U5285" s="169"/>
      <c r="V5285" s="150"/>
      <c r="W5285" s="141" t="str" cm="1">
        <f t="array" ref="W5285">IF(SUM(LEN(B5285:V5285))=0,"",IF(OR(OR(ISBLANK(F5285),SUM(LEN(C5285),LEN(D5285))=0),AND(NOT(E5285="Unknown"),ISBLANK(J5285)),AND(NOT(O5285="Unknown"),ISBLANK(R5285))),"Missing Information", INDEX(Table15[Entire Service Line Classification], MATCH(SUMIFS(Table15[Unique ID],Table15[System-Owned Portion],E5285,Table15[If Material Anything Other than "Lead" in Column E,Was Material Ever Previously Lead?],G5285,Table15[Customer-Owned Portion],O5285),Table15[Unique ID],0),0)))</f>
        <v/>
      </c>
      <c r="X5285"/>
    </row>
    <row r="5286" spans="2:24" x14ac:dyDescent="0.35">
      <c r="B5286" s="146"/>
      <c r="C5286" s="31"/>
      <c r="D5286" s="31"/>
      <c r="E5286" s="44"/>
      <c r="F5286" s="43"/>
      <c r="G5286" s="84"/>
      <c r="H5286" s="31"/>
      <c r="I5286" s="31"/>
      <c r="J5286" s="84"/>
      <c r="K5286" s="31"/>
      <c r="L5286" s="31"/>
      <c r="M5286" s="169"/>
      <c r="N5286" s="148"/>
      <c r="O5286" s="106"/>
      <c r="P5286" s="43"/>
      <c r="Q5286" s="31"/>
      <c r="R5286" s="84"/>
      <c r="S5286" s="31"/>
      <c r="T5286" s="31"/>
      <c r="U5286" s="169"/>
      <c r="V5286" s="150"/>
      <c r="W5286" s="141" t="str" cm="1">
        <f t="array" ref="W5286">IF(SUM(LEN(B5286:V5286))=0,"",IF(OR(OR(ISBLANK(F5286),SUM(LEN(C5286),LEN(D5286))=0),AND(NOT(E5286="Unknown"),ISBLANK(J5286)),AND(NOT(O5286="Unknown"),ISBLANK(R5286))),"Missing Information", INDEX(Table15[Entire Service Line Classification], MATCH(SUMIFS(Table15[Unique ID],Table15[System-Owned Portion],E5286,Table15[If Material Anything Other than "Lead" in Column E,Was Material Ever Previously Lead?],G5286,Table15[Customer-Owned Portion],O5286),Table15[Unique ID],0),0)))</f>
        <v/>
      </c>
      <c r="X5286"/>
    </row>
    <row r="5287" spans="2:24" x14ac:dyDescent="0.35">
      <c r="B5287" s="146"/>
      <c r="C5287" s="31"/>
      <c r="D5287" s="31"/>
      <c r="E5287" s="44"/>
      <c r="F5287" s="43"/>
      <c r="G5287" s="84"/>
      <c r="H5287" s="31"/>
      <c r="I5287" s="31"/>
      <c r="J5287" s="84"/>
      <c r="K5287" s="31"/>
      <c r="L5287" s="31"/>
      <c r="M5287" s="169"/>
      <c r="N5287" s="148"/>
      <c r="O5287" s="106"/>
      <c r="P5287" s="43"/>
      <c r="Q5287" s="31"/>
      <c r="R5287" s="84"/>
      <c r="S5287" s="31"/>
      <c r="T5287" s="31"/>
      <c r="U5287" s="169"/>
      <c r="V5287" s="150"/>
      <c r="W5287" s="141" t="str" cm="1">
        <f t="array" ref="W5287">IF(SUM(LEN(B5287:V5287))=0,"",IF(OR(OR(ISBLANK(F5287),SUM(LEN(C5287),LEN(D5287))=0),AND(NOT(E5287="Unknown"),ISBLANK(J5287)),AND(NOT(O5287="Unknown"),ISBLANK(R5287))),"Missing Information", INDEX(Table15[Entire Service Line Classification], MATCH(SUMIFS(Table15[Unique ID],Table15[System-Owned Portion],E5287,Table15[If Material Anything Other than "Lead" in Column E,Was Material Ever Previously Lead?],G5287,Table15[Customer-Owned Portion],O5287),Table15[Unique ID],0),0)))</f>
        <v/>
      </c>
      <c r="X5287"/>
    </row>
    <row r="5288" spans="2:24" x14ac:dyDescent="0.35">
      <c r="B5288" s="146"/>
      <c r="C5288" s="31"/>
      <c r="D5288" s="31"/>
      <c r="E5288" s="44"/>
      <c r="F5288" s="43"/>
      <c r="G5288" s="84"/>
      <c r="H5288" s="31"/>
      <c r="I5288" s="31"/>
      <c r="J5288" s="84"/>
      <c r="K5288" s="31"/>
      <c r="L5288" s="31"/>
      <c r="M5288" s="169"/>
      <c r="N5288" s="148"/>
      <c r="O5288" s="106"/>
      <c r="P5288" s="43"/>
      <c r="Q5288" s="31"/>
      <c r="R5288" s="84"/>
      <c r="S5288" s="31"/>
      <c r="T5288" s="31"/>
      <c r="U5288" s="169"/>
      <c r="V5288" s="150"/>
      <c r="W5288" s="141" t="str" cm="1">
        <f t="array" ref="W5288">IF(SUM(LEN(B5288:V5288))=0,"",IF(OR(OR(ISBLANK(F5288),SUM(LEN(C5288),LEN(D5288))=0),AND(NOT(E5288="Unknown"),ISBLANK(J5288)),AND(NOT(O5288="Unknown"),ISBLANK(R5288))),"Missing Information", INDEX(Table15[Entire Service Line Classification], MATCH(SUMIFS(Table15[Unique ID],Table15[System-Owned Portion],E5288,Table15[If Material Anything Other than "Lead" in Column E,Was Material Ever Previously Lead?],G5288,Table15[Customer-Owned Portion],O5288),Table15[Unique ID],0),0)))</f>
        <v/>
      </c>
      <c r="X5288"/>
    </row>
    <row r="5289" spans="2:24" x14ac:dyDescent="0.35">
      <c r="B5289" s="146"/>
      <c r="C5289" s="31"/>
      <c r="D5289" s="31"/>
      <c r="E5289" s="44"/>
      <c r="F5289" s="43"/>
      <c r="G5289" s="84"/>
      <c r="H5289" s="31"/>
      <c r="I5289" s="31"/>
      <c r="J5289" s="84"/>
      <c r="K5289" s="31"/>
      <c r="L5289" s="31"/>
      <c r="M5289" s="169"/>
      <c r="N5289" s="148"/>
      <c r="O5289" s="106"/>
      <c r="P5289" s="43"/>
      <c r="Q5289" s="31"/>
      <c r="R5289" s="84"/>
      <c r="S5289" s="31"/>
      <c r="T5289" s="31"/>
      <c r="U5289" s="169"/>
      <c r="V5289" s="150"/>
      <c r="W5289" s="141" t="str" cm="1">
        <f t="array" ref="W5289">IF(SUM(LEN(B5289:V5289))=0,"",IF(OR(OR(ISBLANK(F5289),SUM(LEN(C5289),LEN(D5289))=0),AND(NOT(E5289="Unknown"),ISBLANK(J5289)),AND(NOT(O5289="Unknown"),ISBLANK(R5289))),"Missing Information", INDEX(Table15[Entire Service Line Classification], MATCH(SUMIFS(Table15[Unique ID],Table15[System-Owned Portion],E5289,Table15[If Material Anything Other than "Lead" in Column E,Was Material Ever Previously Lead?],G5289,Table15[Customer-Owned Portion],O5289),Table15[Unique ID],0),0)))</f>
        <v/>
      </c>
      <c r="X5289"/>
    </row>
    <row r="5290" spans="2:24" x14ac:dyDescent="0.35">
      <c r="B5290" s="146"/>
      <c r="C5290" s="31"/>
      <c r="D5290" s="31"/>
      <c r="E5290" s="44"/>
      <c r="F5290" s="43"/>
      <c r="G5290" s="84"/>
      <c r="H5290" s="31"/>
      <c r="I5290" s="31"/>
      <c r="J5290" s="84"/>
      <c r="K5290" s="31"/>
      <c r="L5290" s="31"/>
      <c r="M5290" s="169"/>
      <c r="N5290" s="148"/>
      <c r="O5290" s="106"/>
      <c r="P5290" s="43"/>
      <c r="Q5290" s="31"/>
      <c r="R5290" s="84"/>
      <c r="S5290" s="31"/>
      <c r="T5290" s="31"/>
      <c r="U5290" s="169"/>
      <c r="V5290" s="150"/>
      <c r="W5290" s="141" t="str" cm="1">
        <f t="array" ref="W5290">IF(SUM(LEN(B5290:V5290))=0,"",IF(OR(OR(ISBLANK(F5290),SUM(LEN(C5290),LEN(D5290))=0),AND(NOT(E5290="Unknown"),ISBLANK(J5290)),AND(NOT(O5290="Unknown"),ISBLANK(R5290))),"Missing Information", INDEX(Table15[Entire Service Line Classification], MATCH(SUMIFS(Table15[Unique ID],Table15[System-Owned Portion],E5290,Table15[If Material Anything Other than "Lead" in Column E,Was Material Ever Previously Lead?],G5290,Table15[Customer-Owned Portion],O5290),Table15[Unique ID],0),0)))</f>
        <v/>
      </c>
      <c r="X5290"/>
    </row>
    <row r="5291" spans="2:24" x14ac:dyDescent="0.35">
      <c r="B5291" s="146"/>
      <c r="C5291" s="31"/>
      <c r="D5291" s="31"/>
      <c r="E5291" s="44"/>
      <c r="F5291" s="43"/>
      <c r="G5291" s="84"/>
      <c r="H5291" s="31"/>
      <c r="I5291" s="31"/>
      <c r="J5291" s="84"/>
      <c r="K5291" s="31"/>
      <c r="L5291" s="31"/>
      <c r="M5291" s="169"/>
      <c r="N5291" s="148"/>
      <c r="O5291" s="106"/>
      <c r="P5291" s="43"/>
      <c r="Q5291" s="31"/>
      <c r="R5291" s="84"/>
      <c r="S5291" s="31"/>
      <c r="T5291" s="31"/>
      <c r="U5291" s="169"/>
      <c r="V5291" s="150"/>
      <c r="W5291" s="141" t="str" cm="1">
        <f t="array" ref="W5291">IF(SUM(LEN(B5291:V5291))=0,"",IF(OR(OR(ISBLANK(F5291),SUM(LEN(C5291),LEN(D5291))=0),AND(NOT(E5291="Unknown"),ISBLANK(J5291)),AND(NOT(O5291="Unknown"),ISBLANK(R5291))),"Missing Information", INDEX(Table15[Entire Service Line Classification], MATCH(SUMIFS(Table15[Unique ID],Table15[System-Owned Portion],E5291,Table15[If Material Anything Other than "Lead" in Column E,Was Material Ever Previously Lead?],G5291,Table15[Customer-Owned Portion],O5291),Table15[Unique ID],0),0)))</f>
        <v/>
      </c>
      <c r="X5291"/>
    </row>
    <row r="5292" spans="2:24" x14ac:dyDescent="0.35">
      <c r="B5292" s="146"/>
      <c r="C5292" s="31"/>
      <c r="D5292" s="31"/>
      <c r="E5292" s="44"/>
      <c r="F5292" s="43"/>
      <c r="G5292" s="84"/>
      <c r="H5292" s="31"/>
      <c r="I5292" s="31"/>
      <c r="J5292" s="84"/>
      <c r="K5292" s="31"/>
      <c r="L5292" s="31"/>
      <c r="M5292" s="169"/>
      <c r="N5292" s="148"/>
      <c r="O5292" s="106"/>
      <c r="P5292" s="43"/>
      <c r="Q5292" s="31"/>
      <c r="R5292" s="84"/>
      <c r="S5292" s="31"/>
      <c r="T5292" s="31"/>
      <c r="U5292" s="169"/>
      <c r="V5292" s="150"/>
      <c r="W5292" s="141" t="str" cm="1">
        <f t="array" ref="W5292">IF(SUM(LEN(B5292:V5292))=0,"",IF(OR(OR(ISBLANK(F5292),SUM(LEN(C5292),LEN(D5292))=0),AND(NOT(E5292="Unknown"),ISBLANK(J5292)),AND(NOT(O5292="Unknown"),ISBLANK(R5292))),"Missing Information", INDEX(Table15[Entire Service Line Classification], MATCH(SUMIFS(Table15[Unique ID],Table15[System-Owned Portion],E5292,Table15[If Material Anything Other than "Lead" in Column E,Was Material Ever Previously Lead?],G5292,Table15[Customer-Owned Portion],O5292),Table15[Unique ID],0),0)))</f>
        <v/>
      </c>
      <c r="X5292"/>
    </row>
    <row r="5293" spans="2:24" x14ac:dyDescent="0.35">
      <c r="B5293" s="146"/>
      <c r="C5293" s="31"/>
      <c r="D5293" s="31"/>
      <c r="E5293" s="44"/>
      <c r="F5293" s="43"/>
      <c r="G5293" s="84"/>
      <c r="H5293" s="31"/>
      <c r="I5293" s="31"/>
      <c r="J5293" s="84"/>
      <c r="K5293" s="31"/>
      <c r="L5293" s="31"/>
      <c r="M5293" s="169"/>
      <c r="N5293" s="148"/>
      <c r="O5293" s="106"/>
      <c r="P5293" s="43"/>
      <c r="Q5293" s="31"/>
      <c r="R5293" s="84"/>
      <c r="S5293" s="31"/>
      <c r="T5293" s="31"/>
      <c r="U5293" s="169"/>
      <c r="V5293" s="150"/>
      <c r="W5293" s="141" t="str" cm="1">
        <f t="array" ref="W5293">IF(SUM(LEN(B5293:V5293))=0,"",IF(OR(OR(ISBLANK(F5293),SUM(LEN(C5293),LEN(D5293))=0),AND(NOT(E5293="Unknown"),ISBLANK(J5293)),AND(NOT(O5293="Unknown"),ISBLANK(R5293))),"Missing Information", INDEX(Table15[Entire Service Line Classification], MATCH(SUMIFS(Table15[Unique ID],Table15[System-Owned Portion],E5293,Table15[If Material Anything Other than "Lead" in Column E,Was Material Ever Previously Lead?],G5293,Table15[Customer-Owned Portion],O5293),Table15[Unique ID],0),0)))</f>
        <v/>
      </c>
      <c r="X5293"/>
    </row>
    <row r="5294" spans="2:24" x14ac:dyDescent="0.35">
      <c r="B5294" s="146"/>
      <c r="C5294" s="31"/>
      <c r="D5294" s="31"/>
      <c r="E5294" s="44"/>
      <c r="F5294" s="43"/>
      <c r="G5294" s="84"/>
      <c r="H5294" s="31"/>
      <c r="I5294" s="31"/>
      <c r="J5294" s="84"/>
      <c r="K5294" s="31"/>
      <c r="L5294" s="31"/>
      <c r="M5294" s="169"/>
      <c r="N5294" s="148"/>
      <c r="O5294" s="106"/>
      <c r="P5294" s="43"/>
      <c r="Q5294" s="31"/>
      <c r="R5294" s="84"/>
      <c r="S5294" s="31"/>
      <c r="T5294" s="31"/>
      <c r="U5294" s="169"/>
      <c r="V5294" s="150"/>
      <c r="W5294" s="141" t="str" cm="1">
        <f t="array" ref="W5294">IF(SUM(LEN(B5294:V5294))=0,"",IF(OR(OR(ISBLANK(F5294),SUM(LEN(C5294),LEN(D5294))=0),AND(NOT(E5294="Unknown"),ISBLANK(J5294)),AND(NOT(O5294="Unknown"),ISBLANK(R5294))),"Missing Information", INDEX(Table15[Entire Service Line Classification], MATCH(SUMIFS(Table15[Unique ID],Table15[System-Owned Portion],E5294,Table15[If Material Anything Other than "Lead" in Column E,Was Material Ever Previously Lead?],G5294,Table15[Customer-Owned Portion],O5294),Table15[Unique ID],0),0)))</f>
        <v/>
      </c>
      <c r="X5294"/>
    </row>
    <row r="5295" spans="2:24" x14ac:dyDescent="0.35">
      <c r="B5295" s="146"/>
      <c r="C5295" s="31"/>
      <c r="D5295" s="31"/>
      <c r="E5295" s="44"/>
      <c r="F5295" s="43"/>
      <c r="G5295" s="84"/>
      <c r="H5295" s="31"/>
      <c r="I5295" s="31"/>
      <c r="J5295" s="84"/>
      <c r="K5295" s="31"/>
      <c r="L5295" s="31"/>
      <c r="M5295" s="169"/>
      <c r="N5295" s="148"/>
      <c r="O5295" s="106"/>
      <c r="P5295" s="43"/>
      <c r="Q5295" s="31"/>
      <c r="R5295" s="84"/>
      <c r="S5295" s="31"/>
      <c r="T5295" s="31"/>
      <c r="U5295" s="169"/>
      <c r="V5295" s="150"/>
      <c r="W5295" s="141" t="str" cm="1">
        <f t="array" ref="W5295">IF(SUM(LEN(B5295:V5295))=0,"",IF(OR(OR(ISBLANK(F5295),SUM(LEN(C5295),LEN(D5295))=0),AND(NOT(E5295="Unknown"),ISBLANK(J5295)),AND(NOT(O5295="Unknown"),ISBLANK(R5295))),"Missing Information", INDEX(Table15[Entire Service Line Classification], MATCH(SUMIFS(Table15[Unique ID],Table15[System-Owned Portion],E5295,Table15[If Material Anything Other than "Lead" in Column E,Was Material Ever Previously Lead?],G5295,Table15[Customer-Owned Portion],O5295),Table15[Unique ID],0),0)))</f>
        <v/>
      </c>
      <c r="X5295"/>
    </row>
    <row r="5296" spans="2:24" x14ac:dyDescent="0.35">
      <c r="B5296" s="146"/>
      <c r="C5296" s="31"/>
      <c r="D5296" s="31"/>
      <c r="E5296" s="44"/>
      <c r="F5296" s="43"/>
      <c r="G5296" s="84"/>
      <c r="H5296" s="31"/>
      <c r="I5296" s="31"/>
      <c r="J5296" s="84"/>
      <c r="K5296" s="31"/>
      <c r="L5296" s="31"/>
      <c r="M5296" s="169"/>
      <c r="N5296" s="148"/>
      <c r="O5296" s="106"/>
      <c r="P5296" s="43"/>
      <c r="Q5296" s="31"/>
      <c r="R5296" s="84"/>
      <c r="S5296" s="31"/>
      <c r="T5296" s="31"/>
      <c r="U5296" s="169"/>
      <c r="V5296" s="150"/>
      <c r="W5296" s="141" t="str" cm="1">
        <f t="array" ref="W5296">IF(SUM(LEN(B5296:V5296))=0,"",IF(OR(OR(ISBLANK(F5296),SUM(LEN(C5296),LEN(D5296))=0),AND(NOT(E5296="Unknown"),ISBLANK(J5296)),AND(NOT(O5296="Unknown"),ISBLANK(R5296))),"Missing Information", INDEX(Table15[Entire Service Line Classification], MATCH(SUMIFS(Table15[Unique ID],Table15[System-Owned Portion],E5296,Table15[If Material Anything Other than "Lead" in Column E,Was Material Ever Previously Lead?],G5296,Table15[Customer-Owned Portion],O5296),Table15[Unique ID],0),0)))</f>
        <v/>
      </c>
      <c r="X5296"/>
    </row>
    <row r="5297" spans="2:24" x14ac:dyDescent="0.35">
      <c r="B5297" s="146"/>
      <c r="C5297" s="31"/>
      <c r="D5297" s="31"/>
      <c r="E5297" s="44"/>
      <c r="F5297" s="43"/>
      <c r="G5297" s="84"/>
      <c r="H5297" s="31"/>
      <c r="I5297" s="31"/>
      <c r="J5297" s="84"/>
      <c r="K5297" s="31"/>
      <c r="L5297" s="31"/>
      <c r="M5297" s="169"/>
      <c r="N5297" s="148"/>
      <c r="O5297" s="106"/>
      <c r="P5297" s="43"/>
      <c r="Q5297" s="31"/>
      <c r="R5297" s="84"/>
      <c r="S5297" s="31"/>
      <c r="T5297" s="31"/>
      <c r="U5297" s="169"/>
      <c r="V5297" s="150"/>
      <c r="W5297" s="141" t="str" cm="1">
        <f t="array" ref="W5297">IF(SUM(LEN(B5297:V5297))=0,"",IF(OR(OR(ISBLANK(F5297),SUM(LEN(C5297),LEN(D5297))=0),AND(NOT(E5297="Unknown"),ISBLANK(J5297)),AND(NOT(O5297="Unknown"),ISBLANK(R5297))),"Missing Information", INDEX(Table15[Entire Service Line Classification], MATCH(SUMIFS(Table15[Unique ID],Table15[System-Owned Portion],E5297,Table15[If Material Anything Other than "Lead" in Column E,Was Material Ever Previously Lead?],G5297,Table15[Customer-Owned Portion],O5297),Table15[Unique ID],0),0)))</f>
        <v/>
      </c>
      <c r="X5297"/>
    </row>
    <row r="5298" spans="2:24" x14ac:dyDescent="0.35">
      <c r="B5298" s="146"/>
      <c r="C5298" s="31"/>
      <c r="D5298" s="31"/>
      <c r="E5298" s="44"/>
      <c r="F5298" s="43"/>
      <c r="G5298" s="84"/>
      <c r="H5298" s="31"/>
      <c r="I5298" s="31"/>
      <c r="J5298" s="84"/>
      <c r="K5298" s="31"/>
      <c r="L5298" s="31"/>
      <c r="M5298" s="169"/>
      <c r="N5298" s="148"/>
      <c r="O5298" s="106"/>
      <c r="P5298" s="43"/>
      <c r="Q5298" s="31"/>
      <c r="R5298" s="84"/>
      <c r="S5298" s="31"/>
      <c r="T5298" s="31"/>
      <c r="U5298" s="169"/>
      <c r="V5298" s="150"/>
      <c r="W5298" s="141" t="str" cm="1">
        <f t="array" ref="W5298">IF(SUM(LEN(B5298:V5298))=0,"",IF(OR(OR(ISBLANK(F5298),SUM(LEN(C5298),LEN(D5298))=0),AND(NOT(E5298="Unknown"),ISBLANK(J5298)),AND(NOT(O5298="Unknown"),ISBLANK(R5298))),"Missing Information", INDEX(Table15[Entire Service Line Classification], MATCH(SUMIFS(Table15[Unique ID],Table15[System-Owned Portion],E5298,Table15[If Material Anything Other than "Lead" in Column E,Was Material Ever Previously Lead?],G5298,Table15[Customer-Owned Portion],O5298),Table15[Unique ID],0),0)))</f>
        <v/>
      </c>
      <c r="X5298"/>
    </row>
    <row r="5299" spans="2:24" x14ac:dyDescent="0.35">
      <c r="B5299" s="146"/>
      <c r="C5299" s="31"/>
      <c r="D5299" s="31"/>
      <c r="E5299" s="44"/>
      <c r="F5299" s="43"/>
      <c r="G5299" s="84"/>
      <c r="H5299" s="31"/>
      <c r="I5299" s="31"/>
      <c r="J5299" s="84"/>
      <c r="K5299" s="31"/>
      <c r="L5299" s="31"/>
      <c r="M5299" s="169"/>
      <c r="N5299" s="148"/>
      <c r="O5299" s="106"/>
      <c r="P5299" s="43"/>
      <c r="Q5299" s="31"/>
      <c r="R5299" s="84"/>
      <c r="S5299" s="31"/>
      <c r="T5299" s="31"/>
      <c r="U5299" s="169"/>
      <c r="V5299" s="150"/>
      <c r="W5299" s="141" t="str" cm="1">
        <f t="array" ref="W5299">IF(SUM(LEN(B5299:V5299))=0,"",IF(OR(OR(ISBLANK(F5299),SUM(LEN(C5299),LEN(D5299))=0),AND(NOT(E5299="Unknown"),ISBLANK(J5299)),AND(NOT(O5299="Unknown"),ISBLANK(R5299))),"Missing Information", INDEX(Table15[Entire Service Line Classification], MATCH(SUMIFS(Table15[Unique ID],Table15[System-Owned Portion],E5299,Table15[If Material Anything Other than "Lead" in Column E,Was Material Ever Previously Lead?],G5299,Table15[Customer-Owned Portion],O5299),Table15[Unique ID],0),0)))</f>
        <v/>
      </c>
      <c r="X5299"/>
    </row>
    <row r="5300" spans="2:24" x14ac:dyDescent="0.35">
      <c r="B5300" s="146"/>
      <c r="C5300" s="31"/>
      <c r="D5300" s="31"/>
      <c r="E5300" s="44"/>
      <c r="F5300" s="43"/>
      <c r="G5300" s="84"/>
      <c r="H5300" s="31"/>
      <c r="I5300" s="31"/>
      <c r="J5300" s="84"/>
      <c r="K5300" s="31"/>
      <c r="L5300" s="31"/>
      <c r="M5300" s="169"/>
      <c r="N5300" s="148"/>
      <c r="O5300" s="106"/>
      <c r="P5300" s="43"/>
      <c r="Q5300" s="31"/>
      <c r="R5300" s="84"/>
      <c r="S5300" s="31"/>
      <c r="T5300" s="31"/>
      <c r="U5300" s="169"/>
      <c r="V5300" s="150"/>
      <c r="W5300" s="141" t="str" cm="1">
        <f t="array" ref="W5300">IF(SUM(LEN(B5300:V5300))=0,"",IF(OR(OR(ISBLANK(F5300),SUM(LEN(C5300),LEN(D5300))=0),AND(NOT(E5300="Unknown"),ISBLANK(J5300)),AND(NOT(O5300="Unknown"),ISBLANK(R5300))),"Missing Information", INDEX(Table15[Entire Service Line Classification], MATCH(SUMIFS(Table15[Unique ID],Table15[System-Owned Portion],E5300,Table15[If Material Anything Other than "Lead" in Column E,Was Material Ever Previously Lead?],G5300,Table15[Customer-Owned Portion],O5300),Table15[Unique ID],0),0)))</f>
        <v/>
      </c>
      <c r="X5300"/>
    </row>
    <row r="5301" spans="2:24" x14ac:dyDescent="0.35">
      <c r="B5301" s="146"/>
      <c r="C5301" s="31"/>
      <c r="D5301" s="31"/>
      <c r="E5301" s="44"/>
      <c r="F5301" s="43"/>
      <c r="G5301" s="84"/>
      <c r="H5301" s="31"/>
      <c r="I5301" s="31"/>
      <c r="J5301" s="84"/>
      <c r="K5301" s="31"/>
      <c r="L5301" s="31"/>
      <c r="M5301" s="169"/>
      <c r="N5301" s="148"/>
      <c r="O5301" s="106"/>
      <c r="P5301" s="43"/>
      <c r="Q5301" s="31"/>
      <c r="R5301" s="84"/>
      <c r="S5301" s="31"/>
      <c r="T5301" s="31"/>
      <c r="U5301" s="169"/>
      <c r="V5301" s="150"/>
      <c r="W5301" s="141" t="str" cm="1">
        <f t="array" ref="W5301">IF(SUM(LEN(B5301:V5301))=0,"",IF(OR(OR(ISBLANK(F5301),SUM(LEN(C5301),LEN(D5301))=0),AND(NOT(E5301="Unknown"),ISBLANK(J5301)),AND(NOT(O5301="Unknown"),ISBLANK(R5301))),"Missing Information", INDEX(Table15[Entire Service Line Classification], MATCH(SUMIFS(Table15[Unique ID],Table15[System-Owned Portion],E5301,Table15[If Material Anything Other than "Lead" in Column E,Was Material Ever Previously Lead?],G5301,Table15[Customer-Owned Portion],O5301),Table15[Unique ID],0),0)))</f>
        <v/>
      </c>
      <c r="X5301"/>
    </row>
    <row r="5302" spans="2:24" x14ac:dyDescent="0.35">
      <c r="B5302" s="146"/>
      <c r="C5302" s="31"/>
      <c r="D5302" s="31"/>
      <c r="E5302" s="44"/>
      <c r="F5302" s="43"/>
      <c r="G5302" s="84"/>
      <c r="H5302" s="31"/>
      <c r="I5302" s="31"/>
      <c r="J5302" s="84"/>
      <c r="K5302" s="31"/>
      <c r="L5302" s="31"/>
      <c r="M5302" s="169"/>
      <c r="N5302" s="148"/>
      <c r="O5302" s="106"/>
      <c r="P5302" s="43"/>
      <c r="Q5302" s="31"/>
      <c r="R5302" s="84"/>
      <c r="S5302" s="31"/>
      <c r="T5302" s="31"/>
      <c r="U5302" s="169"/>
      <c r="V5302" s="150"/>
      <c r="W5302" s="141" t="str" cm="1">
        <f t="array" ref="W5302">IF(SUM(LEN(B5302:V5302))=0,"",IF(OR(OR(ISBLANK(F5302),SUM(LEN(C5302),LEN(D5302))=0),AND(NOT(E5302="Unknown"),ISBLANK(J5302)),AND(NOT(O5302="Unknown"),ISBLANK(R5302))),"Missing Information", INDEX(Table15[Entire Service Line Classification], MATCH(SUMIFS(Table15[Unique ID],Table15[System-Owned Portion],E5302,Table15[If Material Anything Other than "Lead" in Column E,Was Material Ever Previously Lead?],G5302,Table15[Customer-Owned Portion],O5302),Table15[Unique ID],0),0)))</f>
        <v/>
      </c>
      <c r="X5302"/>
    </row>
    <row r="5303" spans="2:24" x14ac:dyDescent="0.35">
      <c r="B5303" s="146"/>
      <c r="C5303" s="31"/>
      <c r="D5303" s="31"/>
      <c r="E5303" s="44"/>
      <c r="F5303" s="43"/>
      <c r="G5303" s="84"/>
      <c r="H5303" s="31"/>
      <c r="I5303" s="31"/>
      <c r="J5303" s="84"/>
      <c r="K5303" s="31"/>
      <c r="L5303" s="31"/>
      <c r="M5303" s="169"/>
      <c r="N5303" s="148"/>
      <c r="O5303" s="106"/>
      <c r="P5303" s="43"/>
      <c r="Q5303" s="31"/>
      <c r="R5303" s="84"/>
      <c r="S5303" s="31"/>
      <c r="T5303" s="31"/>
      <c r="U5303" s="169"/>
      <c r="V5303" s="150"/>
      <c r="W5303" s="141" t="str" cm="1">
        <f t="array" ref="W5303">IF(SUM(LEN(B5303:V5303))=0,"",IF(OR(OR(ISBLANK(F5303),SUM(LEN(C5303),LEN(D5303))=0),AND(NOT(E5303="Unknown"),ISBLANK(J5303)),AND(NOT(O5303="Unknown"),ISBLANK(R5303))),"Missing Information", INDEX(Table15[Entire Service Line Classification], MATCH(SUMIFS(Table15[Unique ID],Table15[System-Owned Portion],E5303,Table15[If Material Anything Other than "Lead" in Column E,Was Material Ever Previously Lead?],G5303,Table15[Customer-Owned Portion],O5303),Table15[Unique ID],0),0)))</f>
        <v/>
      </c>
      <c r="X5303"/>
    </row>
    <row r="5304" spans="2:24" x14ac:dyDescent="0.35">
      <c r="B5304" s="146"/>
      <c r="C5304" s="31"/>
      <c r="D5304" s="31"/>
      <c r="E5304" s="44"/>
      <c r="F5304" s="43"/>
      <c r="G5304" s="84"/>
      <c r="H5304" s="31"/>
      <c r="I5304" s="31"/>
      <c r="J5304" s="84"/>
      <c r="K5304" s="31"/>
      <c r="L5304" s="31"/>
      <c r="M5304" s="169"/>
      <c r="N5304" s="148"/>
      <c r="O5304" s="106"/>
      <c r="P5304" s="43"/>
      <c r="Q5304" s="31"/>
      <c r="R5304" s="84"/>
      <c r="S5304" s="31"/>
      <c r="T5304" s="31"/>
      <c r="U5304" s="169"/>
      <c r="V5304" s="150"/>
      <c r="W5304" s="141" t="str" cm="1">
        <f t="array" ref="W5304">IF(SUM(LEN(B5304:V5304))=0,"",IF(OR(OR(ISBLANK(F5304),SUM(LEN(C5304),LEN(D5304))=0),AND(NOT(E5304="Unknown"),ISBLANK(J5304)),AND(NOT(O5304="Unknown"),ISBLANK(R5304))),"Missing Information", INDEX(Table15[Entire Service Line Classification], MATCH(SUMIFS(Table15[Unique ID],Table15[System-Owned Portion],E5304,Table15[If Material Anything Other than "Lead" in Column E,Was Material Ever Previously Lead?],G5304,Table15[Customer-Owned Portion],O5304),Table15[Unique ID],0),0)))</f>
        <v/>
      </c>
      <c r="X5304"/>
    </row>
    <row r="5305" spans="2:24" x14ac:dyDescent="0.35">
      <c r="B5305" s="146"/>
      <c r="C5305" s="31"/>
      <c r="D5305" s="31"/>
      <c r="E5305" s="44"/>
      <c r="F5305" s="43"/>
      <c r="G5305" s="84"/>
      <c r="H5305" s="31"/>
      <c r="I5305" s="31"/>
      <c r="J5305" s="84"/>
      <c r="K5305" s="31"/>
      <c r="L5305" s="31"/>
      <c r="M5305" s="169"/>
      <c r="N5305" s="148"/>
      <c r="O5305" s="106"/>
      <c r="P5305" s="43"/>
      <c r="Q5305" s="31"/>
      <c r="R5305" s="84"/>
      <c r="S5305" s="31"/>
      <c r="T5305" s="31"/>
      <c r="U5305" s="169"/>
      <c r="V5305" s="150"/>
      <c r="W5305" s="141" t="str" cm="1">
        <f t="array" ref="W5305">IF(SUM(LEN(B5305:V5305))=0,"",IF(OR(OR(ISBLANK(F5305),SUM(LEN(C5305),LEN(D5305))=0),AND(NOT(E5305="Unknown"),ISBLANK(J5305)),AND(NOT(O5305="Unknown"),ISBLANK(R5305))),"Missing Information", INDEX(Table15[Entire Service Line Classification], MATCH(SUMIFS(Table15[Unique ID],Table15[System-Owned Portion],E5305,Table15[If Material Anything Other than "Lead" in Column E,Was Material Ever Previously Lead?],G5305,Table15[Customer-Owned Portion],O5305),Table15[Unique ID],0),0)))</f>
        <v/>
      </c>
      <c r="X5305"/>
    </row>
    <row r="5306" spans="2:24" x14ac:dyDescent="0.35">
      <c r="B5306" s="146"/>
      <c r="C5306" s="31"/>
      <c r="D5306" s="31"/>
      <c r="E5306" s="44"/>
      <c r="F5306" s="43"/>
      <c r="G5306" s="84"/>
      <c r="H5306" s="31"/>
      <c r="I5306" s="31"/>
      <c r="J5306" s="84"/>
      <c r="K5306" s="31"/>
      <c r="L5306" s="31"/>
      <c r="M5306" s="169"/>
      <c r="N5306" s="148"/>
      <c r="O5306" s="106"/>
      <c r="P5306" s="43"/>
      <c r="Q5306" s="31"/>
      <c r="R5306" s="84"/>
      <c r="S5306" s="31"/>
      <c r="T5306" s="31"/>
      <c r="U5306" s="169"/>
      <c r="V5306" s="150"/>
      <c r="W5306" s="141" t="str" cm="1">
        <f t="array" ref="W5306">IF(SUM(LEN(B5306:V5306))=0,"",IF(OR(OR(ISBLANK(F5306),SUM(LEN(C5306),LEN(D5306))=0),AND(NOT(E5306="Unknown"),ISBLANK(J5306)),AND(NOT(O5306="Unknown"),ISBLANK(R5306))),"Missing Information", INDEX(Table15[Entire Service Line Classification], MATCH(SUMIFS(Table15[Unique ID],Table15[System-Owned Portion],E5306,Table15[If Material Anything Other than "Lead" in Column E,Was Material Ever Previously Lead?],G5306,Table15[Customer-Owned Portion],O5306),Table15[Unique ID],0),0)))</f>
        <v/>
      </c>
      <c r="X5306"/>
    </row>
    <row r="5307" spans="2:24" x14ac:dyDescent="0.35">
      <c r="B5307" s="146"/>
      <c r="C5307" s="31"/>
      <c r="D5307" s="31"/>
      <c r="E5307" s="44"/>
      <c r="F5307" s="43"/>
      <c r="G5307" s="84"/>
      <c r="H5307" s="31"/>
      <c r="I5307" s="31"/>
      <c r="J5307" s="84"/>
      <c r="K5307" s="31"/>
      <c r="L5307" s="31"/>
      <c r="M5307" s="169"/>
      <c r="N5307" s="148"/>
      <c r="O5307" s="106"/>
      <c r="P5307" s="43"/>
      <c r="Q5307" s="31"/>
      <c r="R5307" s="84"/>
      <c r="S5307" s="31"/>
      <c r="T5307" s="31"/>
      <c r="U5307" s="169"/>
      <c r="V5307" s="150"/>
      <c r="W5307" s="141" t="str" cm="1">
        <f t="array" ref="W5307">IF(SUM(LEN(B5307:V5307))=0,"",IF(OR(OR(ISBLANK(F5307),SUM(LEN(C5307),LEN(D5307))=0),AND(NOT(E5307="Unknown"),ISBLANK(J5307)),AND(NOT(O5307="Unknown"),ISBLANK(R5307))),"Missing Information", INDEX(Table15[Entire Service Line Classification], MATCH(SUMIFS(Table15[Unique ID],Table15[System-Owned Portion],E5307,Table15[If Material Anything Other than "Lead" in Column E,Was Material Ever Previously Lead?],G5307,Table15[Customer-Owned Portion],O5307),Table15[Unique ID],0),0)))</f>
        <v/>
      </c>
      <c r="X5307"/>
    </row>
    <row r="5308" spans="2:24" x14ac:dyDescent="0.35">
      <c r="B5308" s="146"/>
      <c r="C5308" s="31"/>
      <c r="D5308" s="31"/>
      <c r="E5308" s="44"/>
      <c r="F5308" s="43"/>
      <c r="G5308" s="84"/>
      <c r="H5308" s="31"/>
      <c r="I5308" s="31"/>
      <c r="J5308" s="84"/>
      <c r="K5308" s="31"/>
      <c r="L5308" s="31"/>
      <c r="M5308" s="169"/>
      <c r="N5308" s="148"/>
      <c r="O5308" s="106"/>
      <c r="P5308" s="43"/>
      <c r="Q5308" s="31"/>
      <c r="R5308" s="84"/>
      <c r="S5308" s="31"/>
      <c r="T5308" s="31"/>
      <c r="U5308" s="169"/>
      <c r="V5308" s="150"/>
      <c r="W5308" s="141" t="str" cm="1">
        <f t="array" ref="W5308">IF(SUM(LEN(B5308:V5308))=0,"",IF(OR(OR(ISBLANK(F5308),SUM(LEN(C5308),LEN(D5308))=0),AND(NOT(E5308="Unknown"),ISBLANK(J5308)),AND(NOT(O5308="Unknown"),ISBLANK(R5308))),"Missing Information", INDEX(Table15[Entire Service Line Classification], MATCH(SUMIFS(Table15[Unique ID],Table15[System-Owned Portion],E5308,Table15[If Material Anything Other than "Lead" in Column E,Was Material Ever Previously Lead?],G5308,Table15[Customer-Owned Portion],O5308),Table15[Unique ID],0),0)))</f>
        <v/>
      </c>
      <c r="X5308"/>
    </row>
    <row r="5309" spans="2:24" x14ac:dyDescent="0.35">
      <c r="B5309" s="146"/>
      <c r="C5309" s="31"/>
      <c r="D5309" s="31"/>
      <c r="E5309" s="44"/>
      <c r="F5309" s="43"/>
      <c r="G5309" s="84"/>
      <c r="H5309" s="31"/>
      <c r="I5309" s="31"/>
      <c r="J5309" s="84"/>
      <c r="K5309" s="31"/>
      <c r="L5309" s="31"/>
      <c r="M5309" s="169"/>
      <c r="N5309" s="148"/>
      <c r="O5309" s="106"/>
      <c r="P5309" s="43"/>
      <c r="Q5309" s="31"/>
      <c r="R5309" s="84"/>
      <c r="S5309" s="31"/>
      <c r="T5309" s="31"/>
      <c r="U5309" s="169"/>
      <c r="V5309" s="150"/>
      <c r="W5309" s="141" t="str" cm="1">
        <f t="array" ref="W5309">IF(SUM(LEN(B5309:V5309))=0,"",IF(OR(OR(ISBLANK(F5309),SUM(LEN(C5309),LEN(D5309))=0),AND(NOT(E5309="Unknown"),ISBLANK(J5309)),AND(NOT(O5309="Unknown"),ISBLANK(R5309))),"Missing Information", INDEX(Table15[Entire Service Line Classification], MATCH(SUMIFS(Table15[Unique ID],Table15[System-Owned Portion],E5309,Table15[If Material Anything Other than "Lead" in Column E,Was Material Ever Previously Lead?],G5309,Table15[Customer-Owned Portion],O5309),Table15[Unique ID],0),0)))</f>
        <v/>
      </c>
      <c r="X5309"/>
    </row>
    <row r="5310" spans="2:24" x14ac:dyDescent="0.35">
      <c r="B5310" s="146"/>
      <c r="C5310" s="31"/>
      <c r="D5310" s="31"/>
      <c r="E5310" s="44"/>
      <c r="F5310" s="43"/>
      <c r="G5310" s="84"/>
      <c r="H5310" s="31"/>
      <c r="I5310" s="31"/>
      <c r="J5310" s="84"/>
      <c r="K5310" s="31"/>
      <c r="L5310" s="31"/>
      <c r="M5310" s="169"/>
      <c r="N5310" s="148"/>
      <c r="O5310" s="106"/>
      <c r="P5310" s="43"/>
      <c r="Q5310" s="31"/>
      <c r="R5310" s="84"/>
      <c r="S5310" s="31"/>
      <c r="T5310" s="31"/>
      <c r="U5310" s="169"/>
      <c r="V5310" s="150"/>
      <c r="W5310" s="141" t="str" cm="1">
        <f t="array" ref="W5310">IF(SUM(LEN(B5310:V5310))=0,"",IF(OR(OR(ISBLANK(F5310),SUM(LEN(C5310),LEN(D5310))=0),AND(NOT(E5310="Unknown"),ISBLANK(J5310)),AND(NOT(O5310="Unknown"),ISBLANK(R5310))),"Missing Information", INDEX(Table15[Entire Service Line Classification], MATCH(SUMIFS(Table15[Unique ID],Table15[System-Owned Portion],E5310,Table15[If Material Anything Other than "Lead" in Column E,Was Material Ever Previously Lead?],G5310,Table15[Customer-Owned Portion],O5310),Table15[Unique ID],0),0)))</f>
        <v/>
      </c>
      <c r="X5310"/>
    </row>
    <row r="5311" spans="2:24" x14ac:dyDescent="0.35">
      <c r="B5311" s="146"/>
      <c r="C5311" s="31"/>
      <c r="D5311" s="31"/>
      <c r="E5311" s="44"/>
      <c r="F5311" s="43"/>
      <c r="G5311" s="84"/>
      <c r="H5311" s="31"/>
      <c r="I5311" s="31"/>
      <c r="J5311" s="84"/>
      <c r="K5311" s="31"/>
      <c r="L5311" s="31"/>
      <c r="M5311" s="169"/>
      <c r="N5311" s="148"/>
      <c r="O5311" s="106"/>
      <c r="P5311" s="43"/>
      <c r="Q5311" s="31"/>
      <c r="R5311" s="84"/>
      <c r="S5311" s="31"/>
      <c r="T5311" s="31"/>
      <c r="U5311" s="169"/>
      <c r="V5311" s="150"/>
      <c r="W5311" s="141" t="str" cm="1">
        <f t="array" ref="W5311">IF(SUM(LEN(B5311:V5311))=0,"",IF(OR(OR(ISBLANK(F5311),SUM(LEN(C5311),LEN(D5311))=0),AND(NOT(E5311="Unknown"),ISBLANK(J5311)),AND(NOT(O5311="Unknown"),ISBLANK(R5311))),"Missing Information", INDEX(Table15[Entire Service Line Classification], MATCH(SUMIFS(Table15[Unique ID],Table15[System-Owned Portion],E5311,Table15[If Material Anything Other than "Lead" in Column E,Was Material Ever Previously Lead?],G5311,Table15[Customer-Owned Portion],O5311),Table15[Unique ID],0),0)))</f>
        <v/>
      </c>
      <c r="X5311"/>
    </row>
    <row r="5312" spans="2:24" x14ac:dyDescent="0.35">
      <c r="B5312" s="146"/>
      <c r="C5312" s="31"/>
      <c r="D5312" s="31"/>
      <c r="E5312" s="44"/>
      <c r="F5312" s="43"/>
      <c r="G5312" s="84"/>
      <c r="H5312" s="31"/>
      <c r="I5312" s="31"/>
      <c r="J5312" s="84"/>
      <c r="K5312" s="31"/>
      <c r="L5312" s="31"/>
      <c r="M5312" s="169"/>
      <c r="N5312" s="148"/>
      <c r="O5312" s="106"/>
      <c r="P5312" s="43"/>
      <c r="Q5312" s="31"/>
      <c r="R5312" s="84"/>
      <c r="S5312" s="31"/>
      <c r="T5312" s="31"/>
      <c r="U5312" s="169"/>
      <c r="V5312" s="150"/>
      <c r="W5312" s="141" t="str" cm="1">
        <f t="array" ref="W5312">IF(SUM(LEN(B5312:V5312))=0,"",IF(OR(OR(ISBLANK(F5312),SUM(LEN(C5312),LEN(D5312))=0),AND(NOT(E5312="Unknown"),ISBLANK(J5312)),AND(NOT(O5312="Unknown"),ISBLANK(R5312))),"Missing Information", INDEX(Table15[Entire Service Line Classification], MATCH(SUMIFS(Table15[Unique ID],Table15[System-Owned Portion],E5312,Table15[If Material Anything Other than "Lead" in Column E,Was Material Ever Previously Lead?],G5312,Table15[Customer-Owned Portion],O5312),Table15[Unique ID],0),0)))</f>
        <v/>
      </c>
      <c r="X5312"/>
    </row>
    <row r="5313" spans="2:24" x14ac:dyDescent="0.35">
      <c r="B5313" s="146"/>
      <c r="C5313" s="31"/>
      <c r="D5313" s="31"/>
      <c r="E5313" s="44"/>
      <c r="F5313" s="43"/>
      <c r="G5313" s="84"/>
      <c r="H5313" s="31"/>
      <c r="I5313" s="31"/>
      <c r="J5313" s="84"/>
      <c r="K5313" s="31"/>
      <c r="L5313" s="31"/>
      <c r="M5313" s="169"/>
      <c r="N5313" s="148"/>
      <c r="O5313" s="106"/>
      <c r="P5313" s="43"/>
      <c r="Q5313" s="31"/>
      <c r="R5313" s="84"/>
      <c r="S5313" s="31"/>
      <c r="T5313" s="31"/>
      <c r="U5313" s="169"/>
      <c r="V5313" s="150"/>
      <c r="W5313" s="141" t="str" cm="1">
        <f t="array" ref="W5313">IF(SUM(LEN(B5313:V5313))=0,"",IF(OR(OR(ISBLANK(F5313),SUM(LEN(C5313),LEN(D5313))=0),AND(NOT(E5313="Unknown"),ISBLANK(J5313)),AND(NOT(O5313="Unknown"),ISBLANK(R5313))),"Missing Information", INDEX(Table15[Entire Service Line Classification], MATCH(SUMIFS(Table15[Unique ID],Table15[System-Owned Portion],E5313,Table15[If Material Anything Other than "Lead" in Column E,Was Material Ever Previously Lead?],G5313,Table15[Customer-Owned Portion],O5313),Table15[Unique ID],0),0)))</f>
        <v/>
      </c>
      <c r="X5313"/>
    </row>
    <row r="5314" spans="2:24" x14ac:dyDescent="0.35">
      <c r="B5314" s="146"/>
      <c r="C5314" s="31"/>
      <c r="D5314" s="31"/>
      <c r="E5314" s="44"/>
      <c r="F5314" s="43"/>
      <c r="G5314" s="84"/>
      <c r="H5314" s="31"/>
      <c r="I5314" s="31"/>
      <c r="J5314" s="84"/>
      <c r="K5314" s="31"/>
      <c r="L5314" s="31"/>
      <c r="M5314" s="169"/>
      <c r="N5314" s="148"/>
      <c r="O5314" s="106"/>
      <c r="P5314" s="43"/>
      <c r="Q5314" s="31"/>
      <c r="R5314" s="84"/>
      <c r="S5314" s="31"/>
      <c r="T5314" s="31"/>
      <c r="U5314" s="169"/>
      <c r="V5314" s="150"/>
      <c r="W5314" s="141" t="str" cm="1">
        <f t="array" ref="W5314">IF(SUM(LEN(B5314:V5314))=0,"",IF(OR(OR(ISBLANK(F5314),SUM(LEN(C5314),LEN(D5314))=0),AND(NOT(E5314="Unknown"),ISBLANK(J5314)),AND(NOT(O5314="Unknown"),ISBLANK(R5314))),"Missing Information", INDEX(Table15[Entire Service Line Classification], MATCH(SUMIFS(Table15[Unique ID],Table15[System-Owned Portion],E5314,Table15[If Material Anything Other than "Lead" in Column E,Was Material Ever Previously Lead?],G5314,Table15[Customer-Owned Portion],O5314),Table15[Unique ID],0),0)))</f>
        <v/>
      </c>
      <c r="X5314"/>
    </row>
    <row r="5315" spans="2:24" x14ac:dyDescent="0.35">
      <c r="B5315" s="146"/>
      <c r="C5315" s="31"/>
      <c r="D5315" s="31"/>
      <c r="E5315" s="44"/>
      <c r="F5315" s="43"/>
      <c r="G5315" s="84"/>
      <c r="H5315" s="31"/>
      <c r="I5315" s="31"/>
      <c r="J5315" s="84"/>
      <c r="K5315" s="31"/>
      <c r="L5315" s="31"/>
      <c r="M5315" s="169"/>
      <c r="N5315" s="148"/>
      <c r="O5315" s="106"/>
      <c r="P5315" s="43"/>
      <c r="Q5315" s="31"/>
      <c r="R5315" s="84"/>
      <c r="S5315" s="31"/>
      <c r="T5315" s="31"/>
      <c r="U5315" s="169"/>
      <c r="V5315" s="150"/>
      <c r="W5315" s="141" t="str" cm="1">
        <f t="array" ref="W5315">IF(SUM(LEN(B5315:V5315))=0,"",IF(OR(OR(ISBLANK(F5315),SUM(LEN(C5315),LEN(D5315))=0),AND(NOT(E5315="Unknown"),ISBLANK(J5315)),AND(NOT(O5315="Unknown"),ISBLANK(R5315))),"Missing Information", INDEX(Table15[Entire Service Line Classification], MATCH(SUMIFS(Table15[Unique ID],Table15[System-Owned Portion],E5315,Table15[If Material Anything Other than "Lead" in Column E,Was Material Ever Previously Lead?],G5315,Table15[Customer-Owned Portion],O5315),Table15[Unique ID],0),0)))</f>
        <v/>
      </c>
      <c r="X5315"/>
    </row>
    <row r="5316" spans="2:24" x14ac:dyDescent="0.35">
      <c r="B5316" s="146"/>
      <c r="C5316" s="31"/>
      <c r="D5316" s="31"/>
      <c r="E5316" s="44"/>
      <c r="F5316" s="43"/>
      <c r="G5316" s="84"/>
      <c r="H5316" s="31"/>
      <c r="I5316" s="31"/>
      <c r="J5316" s="84"/>
      <c r="K5316" s="31"/>
      <c r="L5316" s="31"/>
      <c r="M5316" s="169"/>
      <c r="N5316" s="148"/>
      <c r="O5316" s="106"/>
      <c r="P5316" s="43"/>
      <c r="Q5316" s="31"/>
      <c r="R5316" s="84"/>
      <c r="S5316" s="31"/>
      <c r="T5316" s="31"/>
      <c r="U5316" s="169"/>
      <c r="V5316" s="150"/>
      <c r="W5316" s="141" t="str" cm="1">
        <f t="array" ref="W5316">IF(SUM(LEN(B5316:V5316))=0,"",IF(OR(OR(ISBLANK(F5316),SUM(LEN(C5316),LEN(D5316))=0),AND(NOT(E5316="Unknown"),ISBLANK(J5316)),AND(NOT(O5316="Unknown"),ISBLANK(R5316))),"Missing Information", INDEX(Table15[Entire Service Line Classification], MATCH(SUMIFS(Table15[Unique ID],Table15[System-Owned Portion],E5316,Table15[If Material Anything Other than "Lead" in Column E,Was Material Ever Previously Lead?],G5316,Table15[Customer-Owned Portion],O5316),Table15[Unique ID],0),0)))</f>
        <v/>
      </c>
      <c r="X5316"/>
    </row>
    <row r="5317" spans="2:24" x14ac:dyDescent="0.35">
      <c r="B5317" s="146"/>
      <c r="C5317" s="31"/>
      <c r="D5317" s="31"/>
      <c r="E5317" s="44"/>
      <c r="F5317" s="43"/>
      <c r="G5317" s="84"/>
      <c r="H5317" s="31"/>
      <c r="I5317" s="31"/>
      <c r="J5317" s="84"/>
      <c r="K5317" s="31"/>
      <c r="L5317" s="31"/>
      <c r="M5317" s="169"/>
      <c r="N5317" s="148"/>
      <c r="O5317" s="106"/>
      <c r="P5317" s="43"/>
      <c r="Q5317" s="31"/>
      <c r="R5317" s="84"/>
      <c r="S5317" s="31"/>
      <c r="T5317" s="31"/>
      <c r="U5317" s="169"/>
      <c r="V5317" s="150"/>
      <c r="W5317" s="141" t="str" cm="1">
        <f t="array" ref="W5317">IF(SUM(LEN(B5317:V5317))=0,"",IF(OR(OR(ISBLANK(F5317),SUM(LEN(C5317),LEN(D5317))=0),AND(NOT(E5317="Unknown"),ISBLANK(J5317)),AND(NOT(O5317="Unknown"),ISBLANK(R5317))),"Missing Information", INDEX(Table15[Entire Service Line Classification], MATCH(SUMIFS(Table15[Unique ID],Table15[System-Owned Portion],E5317,Table15[If Material Anything Other than "Lead" in Column E,Was Material Ever Previously Lead?],G5317,Table15[Customer-Owned Portion],O5317),Table15[Unique ID],0),0)))</f>
        <v/>
      </c>
      <c r="X5317"/>
    </row>
    <row r="5318" spans="2:24" x14ac:dyDescent="0.35">
      <c r="B5318" s="146"/>
      <c r="C5318" s="31"/>
      <c r="D5318" s="31"/>
      <c r="E5318" s="44"/>
      <c r="F5318" s="43"/>
      <c r="G5318" s="84"/>
      <c r="H5318" s="31"/>
      <c r="I5318" s="31"/>
      <c r="J5318" s="84"/>
      <c r="K5318" s="31"/>
      <c r="L5318" s="31"/>
      <c r="M5318" s="169"/>
      <c r="N5318" s="148"/>
      <c r="O5318" s="106"/>
      <c r="P5318" s="43"/>
      <c r="Q5318" s="31"/>
      <c r="R5318" s="84"/>
      <c r="S5318" s="31"/>
      <c r="T5318" s="31"/>
      <c r="U5318" s="169"/>
      <c r="V5318" s="150"/>
      <c r="W5318" s="141" t="str" cm="1">
        <f t="array" ref="W5318">IF(SUM(LEN(B5318:V5318))=0,"",IF(OR(OR(ISBLANK(F5318),SUM(LEN(C5318),LEN(D5318))=0),AND(NOT(E5318="Unknown"),ISBLANK(J5318)),AND(NOT(O5318="Unknown"),ISBLANK(R5318))),"Missing Information", INDEX(Table15[Entire Service Line Classification], MATCH(SUMIFS(Table15[Unique ID],Table15[System-Owned Portion],E5318,Table15[If Material Anything Other than "Lead" in Column E,Was Material Ever Previously Lead?],G5318,Table15[Customer-Owned Portion],O5318),Table15[Unique ID],0),0)))</f>
        <v/>
      </c>
      <c r="X5318"/>
    </row>
    <row r="5319" spans="2:24" x14ac:dyDescent="0.35">
      <c r="B5319" s="146"/>
      <c r="C5319" s="31"/>
      <c r="D5319" s="31"/>
      <c r="E5319" s="44"/>
      <c r="F5319" s="43"/>
      <c r="G5319" s="84"/>
      <c r="H5319" s="31"/>
      <c r="I5319" s="31"/>
      <c r="J5319" s="84"/>
      <c r="K5319" s="31"/>
      <c r="L5319" s="31"/>
      <c r="M5319" s="169"/>
      <c r="N5319" s="148"/>
      <c r="O5319" s="106"/>
      <c r="P5319" s="43"/>
      <c r="Q5319" s="31"/>
      <c r="R5319" s="84"/>
      <c r="S5319" s="31"/>
      <c r="T5319" s="31"/>
      <c r="U5319" s="169"/>
      <c r="V5319" s="150"/>
      <c r="W5319" s="141" t="str" cm="1">
        <f t="array" ref="W5319">IF(SUM(LEN(B5319:V5319))=0,"",IF(OR(OR(ISBLANK(F5319),SUM(LEN(C5319),LEN(D5319))=0),AND(NOT(E5319="Unknown"),ISBLANK(J5319)),AND(NOT(O5319="Unknown"),ISBLANK(R5319))),"Missing Information", INDEX(Table15[Entire Service Line Classification], MATCH(SUMIFS(Table15[Unique ID],Table15[System-Owned Portion],E5319,Table15[If Material Anything Other than "Lead" in Column E,Was Material Ever Previously Lead?],G5319,Table15[Customer-Owned Portion],O5319),Table15[Unique ID],0),0)))</f>
        <v/>
      </c>
      <c r="X5319"/>
    </row>
    <row r="5320" spans="2:24" x14ac:dyDescent="0.35">
      <c r="B5320" s="146"/>
      <c r="C5320" s="31"/>
      <c r="D5320" s="31"/>
      <c r="E5320" s="44"/>
      <c r="F5320" s="43"/>
      <c r="G5320" s="84"/>
      <c r="H5320" s="31"/>
      <c r="I5320" s="31"/>
      <c r="J5320" s="84"/>
      <c r="K5320" s="31"/>
      <c r="L5320" s="31"/>
      <c r="M5320" s="169"/>
      <c r="N5320" s="148"/>
      <c r="O5320" s="106"/>
      <c r="P5320" s="43"/>
      <c r="Q5320" s="31"/>
      <c r="R5320" s="84"/>
      <c r="S5320" s="31"/>
      <c r="T5320" s="31"/>
      <c r="U5320" s="169"/>
      <c r="V5320" s="150"/>
      <c r="W5320" s="141" t="str" cm="1">
        <f t="array" ref="W5320">IF(SUM(LEN(B5320:V5320))=0,"",IF(OR(OR(ISBLANK(F5320),SUM(LEN(C5320),LEN(D5320))=0),AND(NOT(E5320="Unknown"),ISBLANK(J5320)),AND(NOT(O5320="Unknown"),ISBLANK(R5320))),"Missing Information", INDEX(Table15[Entire Service Line Classification], MATCH(SUMIFS(Table15[Unique ID],Table15[System-Owned Portion],E5320,Table15[If Material Anything Other than "Lead" in Column E,Was Material Ever Previously Lead?],G5320,Table15[Customer-Owned Portion],O5320),Table15[Unique ID],0),0)))</f>
        <v/>
      </c>
      <c r="X5320"/>
    </row>
    <row r="5321" spans="2:24" x14ac:dyDescent="0.35">
      <c r="B5321" s="146"/>
      <c r="C5321" s="31"/>
      <c r="D5321" s="31"/>
      <c r="E5321" s="44"/>
      <c r="F5321" s="43"/>
      <c r="G5321" s="84"/>
      <c r="H5321" s="31"/>
      <c r="I5321" s="31"/>
      <c r="J5321" s="84"/>
      <c r="K5321" s="31"/>
      <c r="L5321" s="31"/>
      <c r="M5321" s="169"/>
      <c r="N5321" s="148"/>
      <c r="O5321" s="106"/>
      <c r="P5321" s="43"/>
      <c r="Q5321" s="31"/>
      <c r="R5321" s="84"/>
      <c r="S5321" s="31"/>
      <c r="T5321" s="31"/>
      <c r="U5321" s="169"/>
      <c r="V5321" s="150"/>
      <c r="W5321" s="141" t="str" cm="1">
        <f t="array" ref="W5321">IF(SUM(LEN(B5321:V5321))=0,"",IF(OR(OR(ISBLANK(F5321),SUM(LEN(C5321),LEN(D5321))=0),AND(NOT(E5321="Unknown"),ISBLANK(J5321)),AND(NOT(O5321="Unknown"),ISBLANK(R5321))),"Missing Information", INDEX(Table15[Entire Service Line Classification], MATCH(SUMIFS(Table15[Unique ID],Table15[System-Owned Portion],E5321,Table15[If Material Anything Other than "Lead" in Column E,Was Material Ever Previously Lead?],G5321,Table15[Customer-Owned Portion],O5321),Table15[Unique ID],0),0)))</f>
        <v/>
      </c>
      <c r="X5321"/>
    </row>
    <row r="5322" spans="2:24" x14ac:dyDescent="0.35">
      <c r="B5322" s="146"/>
      <c r="C5322" s="31"/>
      <c r="D5322" s="31"/>
      <c r="E5322" s="44"/>
      <c r="F5322" s="43"/>
      <c r="G5322" s="84"/>
      <c r="H5322" s="31"/>
      <c r="I5322" s="31"/>
      <c r="J5322" s="84"/>
      <c r="K5322" s="31"/>
      <c r="L5322" s="31"/>
      <c r="M5322" s="169"/>
      <c r="N5322" s="148"/>
      <c r="O5322" s="106"/>
      <c r="P5322" s="43"/>
      <c r="Q5322" s="31"/>
      <c r="R5322" s="84"/>
      <c r="S5322" s="31"/>
      <c r="T5322" s="31"/>
      <c r="U5322" s="169"/>
      <c r="V5322" s="150"/>
      <c r="W5322" s="141" t="str" cm="1">
        <f t="array" ref="W5322">IF(SUM(LEN(B5322:V5322))=0,"",IF(OR(OR(ISBLANK(F5322),SUM(LEN(C5322),LEN(D5322))=0),AND(NOT(E5322="Unknown"),ISBLANK(J5322)),AND(NOT(O5322="Unknown"),ISBLANK(R5322))),"Missing Information", INDEX(Table15[Entire Service Line Classification], MATCH(SUMIFS(Table15[Unique ID],Table15[System-Owned Portion],E5322,Table15[If Material Anything Other than "Lead" in Column E,Was Material Ever Previously Lead?],G5322,Table15[Customer-Owned Portion],O5322),Table15[Unique ID],0),0)))</f>
        <v/>
      </c>
      <c r="X5322"/>
    </row>
    <row r="5323" spans="2:24" x14ac:dyDescent="0.35">
      <c r="B5323" s="146"/>
      <c r="C5323" s="31"/>
      <c r="D5323" s="31"/>
      <c r="E5323" s="44"/>
      <c r="F5323" s="43"/>
      <c r="G5323" s="84"/>
      <c r="H5323" s="31"/>
      <c r="I5323" s="31"/>
      <c r="J5323" s="84"/>
      <c r="K5323" s="31"/>
      <c r="L5323" s="31"/>
      <c r="M5323" s="169"/>
      <c r="N5323" s="148"/>
      <c r="O5323" s="106"/>
      <c r="P5323" s="43"/>
      <c r="Q5323" s="31"/>
      <c r="R5323" s="84"/>
      <c r="S5323" s="31"/>
      <c r="T5323" s="31"/>
      <c r="U5323" s="169"/>
      <c r="V5323" s="150"/>
      <c r="W5323" s="141" t="str" cm="1">
        <f t="array" ref="W5323">IF(SUM(LEN(B5323:V5323))=0,"",IF(OR(OR(ISBLANK(F5323),SUM(LEN(C5323),LEN(D5323))=0),AND(NOT(E5323="Unknown"),ISBLANK(J5323)),AND(NOT(O5323="Unknown"),ISBLANK(R5323))),"Missing Information", INDEX(Table15[Entire Service Line Classification], MATCH(SUMIFS(Table15[Unique ID],Table15[System-Owned Portion],E5323,Table15[If Material Anything Other than "Lead" in Column E,Was Material Ever Previously Lead?],G5323,Table15[Customer-Owned Portion],O5323),Table15[Unique ID],0),0)))</f>
        <v/>
      </c>
      <c r="X5323"/>
    </row>
    <row r="5324" spans="2:24" x14ac:dyDescent="0.35">
      <c r="B5324" s="146"/>
      <c r="C5324" s="31"/>
      <c r="D5324" s="31"/>
      <c r="E5324" s="44"/>
      <c r="F5324" s="43"/>
      <c r="G5324" s="84"/>
      <c r="H5324" s="31"/>
      <c r="I5324" s="31"/>
      <c r="J5324" s="84"/>
      <c r="K5324" s="31"/>
      <c r="L5324" s="31"/>
      <c r="M5324" s="169"/>
      <c r="N5324" s="148"/>
      <c r="O5324" s="106"/>
      <c r="P5324" s="43"/>
      <c r="Q5324" s="31"/>
      <c r="R5324" s="84"/>
      <c r="S5324" s="31"/>
      <c r="T5324" s="31"/>
      <c r="U5324" s="169"/>
      <c r="V5324" s="150"/>
      <c r="W5324" s="141" t="str" cm="1">
        <f t="array" ref="W5324">IF(SUM(LEN(B5324:V5324))=0,"",IF(OR(OR(ISBLANK(F5324),SUM(LEN(C5324),LEN(D5324))=0),AND(NOT(E5324="Unknown"),ISBLANK(J5324)),AND(NOT(O5324="Unknown"),ISBLANK(R5324))),"Missing Information", INDEX(Table15[Entire Service Line Classification], MATCH(SUMIFS(Table15[Unique ID],Table15[System-Owned Portion],E5324,Table15[If Material Anything Other than "Lead" in Column E,Was Material Ever Previously Lead?],G5324,Table15[Customer-Owned Portion],O5324),Table15[Unique ID],0),0)))</f>
        <v/>
      </c>
      <c r="X5324"/>
    </row>
    <row r="5325" spans="2:24" x14ac:dyDescent="0.35">
      <c r="B5325" s="146"/>
      <c r="C5325" s="31"/>
      <c r="D5325" s="31"/>
      <c r="E5325" s="44"/>
      <c r="F5325" s="43"/>
      <c r="G5325" s="84"/>
      <c r="H5325" s="31"/>
      <c r="I5325" s="31"/>
      <c r="J5325" s="84"/>
      <c r="K5325" s="31"/>
      <c r="L5325" s="31"/>
      <c r="M5325" s="169"/>
      <c r="N5325" s="148"/>
      <c r="O5325" s="106"/>
      <c r="P5325" s="43"/>
      <c r="Q5325" s="31"/>
      <c r="R5325" s="84"/>
      <c r="S5325" s="31"/>
      <c r="T5325" s="31"/>
      <c r="U5325" s="169"/>
      <c r="V5325" s="150"/>
      <c r="W5325" s="141" t="str" cm="1">
        <f t="array" ref="W5325">IF(SUM(LEN(B5325:V5325))=0,"",IF(OR(OR(ISBLANK(F5325),SUM(LEN(C5325),LEN(D5325))=0),AND(NOT(E5325="Unknown"),ISBLANK(J5325)),AND(NOT(O5325="Unknown"),ISBLANK(R5325))),"Missing Information", INDEX(Table15[Entire Service Line Classification], MATCH(SUMIFS(Table15[Unique ID],Table15[System-Owned Portion],E5325,Table15[If Material Anything Other than "Lead" in Column E,Was Material Ever Previously Lead?],G5325,Table15[Customer-Owned Portion],O5325),Table15[Unique ID],0),0)))</f>
        <v/>
      </c>
      <c r="X5325"/>
    </row>
    <row r="5326" spans="2:24" x14ac:dyDescent="0.35">
      <c r="B5326" s="146"/>
      <c r="C5326" s="31"/>
      <c r="D5326" s="31"/>
      <c r="E5326" s="44"/>
      <c r="F5326" s="43"/>
      <c r="G5326" s="84"/>
      <c r="H5326" s="31"/>
      <c r="I5326" s="31"/>
      <c r="J5326" s="84"/>
      <c r="K5326" s="31"/>
      <c r="L5326" s="31"/>
      <c r="M5326" s="169"/>
      <c r="N5326" s="148"/>
      <c r="O5326" s="106"/>
      <c r="P5326" s="43"/>
      <c r="Q5326" s="31"/>
      <c r="R5326" s="84"/>
      <c r="S5326" s="31"/>
      <c r="T5326" s="31"/>
      <c r="U5326" s="169"/>
      <c r="V5326" s="150"/>
      <c r="W5326" s="141" t="str" cm="1">
        <f t="array" ref="W5326">IF(SUM(LEN(B5326:V5326))=0,"",IF(OR(OR(ISBLANK(F5326),SUM(LEN(C5326),LEN(D5326))=0),AND(NOT(E5326="Unknown"),ISBLANK(J5326)),AND(NOT(O5326="Unknown"),ISBLANK(R5326))),"Missing Information", INDEX(Table15[Entire Service Line Classification], MATCH(SUMIFS(Table15[Unique ID],Table15[System-Owned Portion],E5326,Table15[If Material Anything Other than "Lead" in Column E,Was Material Ever Previously Lead?],G5326,Table15[Customer-Owned Portion],O5326),Table15[Unique ID],0),0)))</f>
        <v/>
      </c>
      <c r="X5326"/>
    </row>
    <row r="5327" spans="2:24" x14ac:dyDescent="0.35">
      <c r="B5327" s="146"/>
      <c r="C5327" s="31"/>
      <c r="D5327" s="31"/>
      <c r="E5327" s="44"/>
      <c r="F5327" s="43"/>
      <c r="G5327" s="84"/>
      <c r="H5327" s="31"/>
      <c r="I5327" s="31"/>
      <c r="J5327" s="84"/>
      <c r="K5327" s="31"/>
      <c r="L5327" s="31"/>
      <c r="M5327" s="169"/>
      <c r="N5327" s="148"/>
      <c r="O5327" s="106"/>
      <c r="P5327" s="43"/>
      <c r="Q5327" s="31"/>
      <c r="R5327" s="84"/>
      <c r="S5327" s="31"/>
      <c r="T5327" s="31"/>
      <c r="U5327" s="169"/>
      <c r="V5327" s="150"/>
      <c r="W5327" s="141" t="str" cm="1">
        <f t="array" ref="W5327">IF(SUM(LEN(B5327:V5327))=0,"",IF(OR(OR(ISBLANK(F5327),SUM(LEN(C5327),LEN(D5327))=0),AND(NOT(E5327="Unknown"),ISBLANK(J5327)),AND(NOT(O5327="Unknown"),ISBLANK(R5327))),"Missing Information", INDEX(Table15[Entire Service Line Classification], MATCH(SUMIFS(Table15[Unique ID],Table15[System-Owned Portion],E5327,Table15[If Material Anything Other than "Lead" in Column E,Was Material Ever Previously Lead?],G5327,Table15[Customer-Owned Portion],O5327),Table15[Unique ID],0),0)))</f>
        <v/>
      </c>
      <c r="X5327"/>
    </row>
    <row r="5328" spans="2:24" x14ac:dyDescent="0.35">
      <c r="B5328" s="146"/>
      <c r="C5328" s="31"/>
      <c r="D5328" s="31"/>
      <c r="E5328" s="44"/>
      <c r="F5328" s="43"/>
      <c r="G5328" s="84"/>
      <c r="H5328" s="31"/>
      <c r="I5328" s="31"/>
      <c r="J5328" s="84"/>
      <c r="K5328" s="31"/>
      <c r="L5328" s="31"/>
      <c r="M5328" s="169"/>
      <c r="N5328" s="148"/>
      <c r="O5328" s="106"/>
      <c r="P5328" s="43"/>
      <c r="Q5328" s="31"/>
      <c r="R5328" s="84"/>
      <c r="S5328" s="31"/>
      <c r="T5328" s="31"/>
      <c r="U5328" s="169"/>
      <c r="V5328" s="150"/>
      <c r="W5328" s="141" t="str" cm="1">
        <f t="array" ref="W5328">IF(SUM(LEN(B5328:V5328))=0,"",IF(OR(OR(ISBLANK(F5328),SUM(LEN(C5328),LEN(D5328))=0),AND(NOT(E5328="Unknown"),ISBLANK(J5328)),AND(NOT(O5328="Unknown"),ISBLANK(R5328))),"Missing Information", INDEX(Table15[Entire Service Line Classification], MATCH(SUMIFS(Table15[Unique ID],Table15[System-Owned Portion],E5328,Table15[If Material Anything Other than "Lead" in Column E,Was Material Ever Previously Lead?],G5328,Table15[Customer-Owned Portion],O5328),Table15[Unique ID],0),0)))</f>
        <v/>
      </c>
      <c r="X5328"/>
    </row>
    <row r="5329" spans="2:24" x14ac:dyDescent="0.35">
      <c r="B5329" s="146"/>
      <c r="C5329" s="31"/>
      <c r="D5329" s="31"/>
      <c r="E5329" s="44"/>
      <c r="F5329" s="43"/>
      <c r="G5329" s="84"/>
      <c r="H5329" s="31"/>
      <c r="I5329" s="31"/>
      <c r="J5329" s="84"/>
      <c r="K5329" s="31"/>
      <c r="L5329" s="31"/>
      <c r="M5329" s="169"/>
      <c r="N5329" s="148"/>
      <c r="O5329" s="106"/>
      <c r="P5329" s="43"/>
      <c r="Q5329" s="31"/>
      <c r="R5329" s="84"/>
      <c r="S5329" s="31"/>
      <c r="T5329" s="31"/>
      <c r="U5329" s="169"/>
      <c r="V5329" s="150"/>
      <c r="W5329" s="141" t="str" cm="1">
        <f t="array" ref="W5329">IF(SUM(LEN(B5329:V5329))=0,"",IF(OR(OR(ISBLANK(F5329),SUM(LEN(C5329),LEN(D5329))=0),AND(NOT(E5329="Unknown"),ISBLANK(J5329)),AND(NOT(O5329="Unknown"),ISBLANK(R5329))),"Missing Information", INDEX(Table15[Entire Service Line Classification], MATCH(SUMIFS(Table15[Unique ID],Table15[System-Owned Portion],E5329,Table15[If Material Anything Other than "Lead" in Column E,Was Material Ever Previously Lead?],G5329,Table15[Customer-Owned Portion],O5329),Table15[Unique ID],0),0)))</f>
        <v/>
      </c>
      <c r="X5329"/>
    </row>
    <row r="5330" spans="2:24" x14ac:dyDescent="0.35">
      <c r="B5330" s="146"/>
      <c r="C5330" s="31"/>
      <c r="D5330" s="31"/>
      <c r="E5330" s="44"/>
      <c r="F5330" s="43"/>
      <c r="G5330" s="84"/>
      <c r="H5330" s="31"/>
      <c r="I5330" s="31"/>
      <c r="J5330" s="84"/>
      <c r="K5330" s="31"/>
      <c r="L5330" s="31"/>
      <c r="M5330" s="169"/>
      <c r="N5330" s="148"/>
      <c r="O5330" s="106"/>
      <c r="P5330" s="43"/>
      <c r="Q5330" s="31"/>
      <c r="R5330" s="84"/>
      <c r="S5330" s="31"/>
      <c r="T5330" s="31"/>
      <c r="U5330" s="169"/>
      <c r="V5330" s="150"/>
      <c r="W5330" s="141" t="str" cm="1">
        <f t="array" ref="W5330">IF(SUM(LEN(B5330:V5330))=0,"",IF(OR(OR(ISBLANK(F5330),SUM(LEN(C5330),LEN(D5330))=0),AND(NOT(E5330="Unknown"),ISBLANK(J5330)),AND(NOT(O5330="Unknown"),ISBLANK(R5330))),"Missing Information", INDEX(Table15[Entire Service Line Classification], MATCH(SUMIFS(Table15[Unique ID],Table15[System-Owned Portion],E5330,Table15[If Material Anything Other than "Lead" in Column E,Was Material Ever Previously Lead?],G5330,Table15[Customer-Owned Portion],O5330),Table15[Unique ID],0),0)))</f>
        <v/>
      </c>
      <c r="X5330"/>
    </row>
    <row r="5331" spans="2:24" x14ac:dyDescent="0.35">
      <c r="B5331" s="146"/>
      <c r="C5331" s="31"/>
      <c r="D5331" s="31"/>
      <c r="E5331" s="44"/>
      <c r="F5331" s="43"/>
      <c r="G5331" s="84"/>
      <c r="H5331" s="31"/>
      <c r="I5331" s="31"/>
      <c r="J5331" s="84"/>
      <c r="K5331" s="31"/>
      <c r="L5331" s="31"/>
      <c r="M5331" s="169"/>
      <c r="N5331" s="148"/>
      <c r="O5331" s="106"/>
      <c r="P5331" s="43"/>
      <c r="Q5331" s="31"/>
      <c r="R5331" s="84"/>
      <c r="S5331" s="31"/>
      <c r="T5331" s="31"/>
      <c r="U5331" s="169"/>
      <c r="V5331" s="150"/>
      <c r="W5331" s="141" t="str" cm="1">
        <f t="array" ref="W5331">IF(SUM(LEN(B5331:V5331))=0,"",IF(OR(OR(ISBLANK(F5331),SUM(LEN(C5331),LEN(D5331))=0),AND(NOT(E5331="Unknown"),ISBLANK(J5331)),AND(NOT(O5331="Unknown"),ISBLANK(R5331))),"Missing Information", INDEX(Table15[Entire Service Line Classification], MATCH(SUMIFS(Table15[Unique ID],Table15[System-Owned Portion],E5331,Table15[If Material Anything Other than "Lead" in Column E,Was Material Ever Previously Lead?],G5331,Table15[Customer-Owned Portion],O5331),Table15[Unique ID],0),0)))</f>
        <v/>
      </c>
      <c r="X5331"/>
    </row>
    <row r="5332" spans="2:24" x14ac:dyDescent="0.35">
      <c r="B5332" s="146"/>
      <c r="C5332" s="31"/>
      <c r="D5332" s="31"/>
      <c r="E5332" s="44"/>
      <c r="F5332" s="43"/>
      <c r="G5332" s="84"/>
      <c r="H5332" s="31"/>
      <c r="I5332" s="31"/>
      <c r="J5332" s="84"/>
      <c r="K5332" s="31"/>
      <c r="L5332" s="31"/>
      <c r="M5332" s="169"/>
      <c r="N5332" s="148"/>
      <c r="O5332" s="106"/>
      <c r="P5332" s="43"/>
      <c r="Q5332" s="31"/>
      <c r="R5332" s="84"/>
      <c r="S5332" s="31"/>
      <c r="T5332" s="31"/>
      <c r="U5332" s="169"/>
      <c r="V5332" s="150"/>
      <c r="W5332" s="141" t="str" cm="1">
        <f t="array" ref="W5332">IF(SUM(LEN(B5332:V5332))=0,"",IF(OR(OR(ISBLANK(F5332),SUM(LEN(C5332),LEN(D5332))=0),AND(NOT(E5332="Unknown"),ISBLANK(J5332)),AND(NOT(O5332="Unknown"),ISBLANK(R5332))),"Missing Information", INDEX(Table15[Entire Service Line Classification], MATCH(SUMIFS(Table15[Unique ID],Table15[System-Owned Portion],E5332,Table15[If Material Anything Other than "Lead" in Column E,Was Material Ever Previously Lead?],G5332,Table15[Customer-Owned Portion],O5332),Table15[Unique ID],0),0)))</f>
        <v/>
      </c>
      <c r="X5332"/>
    </row>
    <row r="5333" spans="2:24" x14ac:dyDescent="0.35">
      <c r="B5333" s="146"/>
      <c r="C5333" s="31"/>
      <c r="D5333" s="31"/>
      <c r="E5333" s="44"/>
      <c r="F5333" s="43"/>
      <c r="G5333" s="84"/>
      <c r="H5333" s="31"/>
      <c r="I5333" s="31"/>
      <c r="J5333" s="84"/>
      <c r="K5333" s="31"/>
      <c r="L5333" s="31"/>
      <c r="M5333" s="169"/>
      <c r="N5333" s="148"/>
      <c r="O5333" s="106"/>
      <c r="P5333" s="43"/>
      <c r="Q5333" s="31"/>
      <c r="R5333" s="84"/>
      <c r="S5333" s="31"/>
      <c r="T5333" s="31"/>
      <c r="U5333" s="169"/>
      <c r="V5333" s="150"/>
      <c r="W5333" s="141" t="str" cm="1">
        <f t="array" ref="W5333">IF(SUM(LEN(B5333:V5333))=0,"",IF(OR(OR(ISBLANK(F5333),SUM(LEN(C5333),LEN(D5333))=0),AND(NOT(E5333="Unknown"),ISBLANK(J5333)),AND(NOT(O5333="Unknown"),ISBLANK(R5333))),"Missing Information", INDEX(Table15[Entire Service Line Classification], MATCH(SUMIFS(Table15[Unique ID],Table15[System-Owned Portion],E5333,Table15[If Material Anything Other than "Lead" in Column E,Was Material Ever Previously Lead?],G5333,Table15[Customer-Owned Portion],O5333),Table15[Unique ID],0),0)))</f>
        <v/>
      </c>
      <c r="X5333"/>
    </row>
    <row r="5334" spans="2:24" x14ac:dyDescent="0.35">
      <c r="B5334" s="146"/>
      <c r="C5334" s="31"/>
      <c r="D5334" s="31"/>
      <c r="E5334" s="44"/>
      <c r="F5334" s="43"/>
      <c r="G5334" s="84"/>
      <c r="H5334" s="31"/>
      <c r="I5334" s="31"/>
      <c r="J5334" s="84"/>
      <c r="K5334" s="31"/>
      <c r="L5334" s="31"/>
      <c r="M5334" s="169"/>
      <c r="N5334" s="148"/>
      <c r="O5334" s="106"/>
      <c r="P5334" s="43"/>
      <c r="Q5334" s="31"/>
      <c r="R5334" s="84"/>
      <c r="S5334" s="31"/>
      <c r="T5334" s="31"/>
      <c r="U5334" s="169"/>
      <c r="V5334" s="150"/>
      <c r="W5334" s="141" t="str" cm="1">
        <f t="array" ref="W5334">IF(SUM(LEN(B5334:V5334))=0,"",IF(OR(OR(ISBLANK(F5334),SUM(LEN(C5334),LEN(D5334))=0),AND(NOT(E5334="Unknown"),ISBLANK(J5334)),AND(NOT(O5334="Unknown"),ISBLANK(R5334))),"Missing Information", INDEX(Table15[Entire Service Line Classification], MATCH(SUMIFS(Table15[Unique ID],Table15[System-Owned Portion],E5334,Table15[If Material Anything Other than "Lead" in Column E,Was Material Ever Previously Lead?],G5334,Table15[Customer-Owned Portion],O5334),Table15[Unique ID],0),0)))</f>
        <v/>
      </c>
      <c r="X5334"/>
    </row>
    <row r="5335" spans="2:24" x14ac:dyDescent="0.35">
      <c r="B5335" s="146"/>
      <c r="C5335" s="31"/>
      <c r="D5335" s="31"/>
      <c r="E5335" s="44"/>
      <c r="F5335" s="43"/>
      <c r="G5335" s="84"/>
      <c r="H5335" s="31"/>
      <c r="I5335" s="31"/>
      <c r="J5335" s="84"/>
      <c r="K5335" s="31"/>
      <c r="L5335" s="31"/>
      <c r="M5335" s="169"/>
      <c r="N5335" s="148"/>
      <c r="O5335" s="106"/>
      <c r="P5335" s="43"/>
      <c r="Q5335" s="31"/>
      <c r="R5335" s="84"/>
      <c r="S5335" s="31"/>
      <c r="T5335" s="31"/>
      <c r="U5335" s="169"/>
      <c r="V5335" s="150"/>
      <c r="W5335" s="141" t="str" cm="1">
        <f t="array" ref="W5335">IF(SUM(LEN(B5335:V5335))=0,"",IF(OR(OR(ISBLANK(F5335),SUM(LEN(C5335),LEN(D5335))=0),AND(NOT(E5335="Unknown"),ISBLANK(J5335)),AND(NOT(O5335="Unknown"),ISBLANK(R5335))),"Missing Information", INDEX(Table15[Entire Service Line Classification], MATCH(SUMIFS(Table15[Unique ID],Table15[System-Owned Portion],E5335,Table15[If Material Anything Other than "Lead" in Column E,Was Material Ever Previously Lead?],G5335,Table15[Customer-Owned Portion],O5335),Table15[Unique ID],0),0)))</f>
        <v/>
      </c>
      <c r="X5335"/>
    </row>
    <row r="5336" spans="2:24" x14ac:dyDescent="0.35">
      <c r="B5336" s="146"/>
      <c r="C5336" s="31"/>
      <c r="D5336" s="31"/>
      <c r="E5336" s="44"/>
      <c r="F5336" s="43"/>
      <c r="G5336" s="84"/>
      <c r="H5336" s="31"/>
      <c r="I5336" s="31"/>
      <c r="J5336" s="84"/>
      <c r="K5336" s="31"/>
      <c r="L5336" s="31"/>
      <c r="M5336" s="169"/>
      <c r="N5336" s="148"/>
      <c r="O5336" s="106"/>
      <c r="P5336" s="43"/>
      <c r="Q5336" s="31"/>
      <c r="R5336" s="84"/>
      <c r="S5336" s="31"/>
      <c r="T5336" s="31"/>
      <c r="U5336" s="169"/>
      <c r="V5336" s="150"/>
      <c r="W5336" s="141" t="str" cm="1">
        <f t="array" ref="W5336">IF(SUM(LEN(B5336:V5336))=0,"",IF(OR(OR(ISBLANK(F5336),SUM(LEN(C5336),LEN(D5336))=0),AND(NOT(E5336="Unknown"),ISBLANK(J5336)),AND(NOT(O5336="Unknown"),ISBLANK(R5336))),"Missing Information", INDEX(Table15[Entire Service Line Classification], MATCH(SUMIFS(Table15[Unique ID],Table15[System-Owned Portion],E5336,Table15[If Material Anything Other than "Lead" in Column E,Was Material Ever Previously Lead?],G5336,Table15[Customer-Owned Portion],O5336),Table15[Unique ID],0),0)))</f>
        <v/>
      </c>
      <c r="X5336"/>
    </row>
    <row r="5337" spans="2:24" x14ac:dyDescent="0.35">
      <c r="B5337" s="146"/>
      <c r="C5337" s="31"/>
      <c r="D5337" s="31"/>
      <c r="E5337" s="44"/>
      <c r="F5337" s="43"/>
      <c r="G5337" s="84"/>
      <c r="H5337" s="31"/>
      <c r="I5337" s="31"/>
      <c r="J5337" s="84"/>
      <c r="K5337" s="31"/>
      <c r="L5337" s="31"/>
      <c r="M5337" s="169"/>
      <c r="N5337" s="148"/>
      <c r="O5337" s="106"/>
      <c r="P5337" s="43"/>
      <c r="Q5337" s="31"/>
      <c r="R5337" s="84"/>
      <c r="S5337" s="31"/>
      <c r="T5337" s="31"/>
      <c r="U5337" s="169"/>
      <c r="V5337" s="150"/>
      <c r="W5337" s="141" t="str" cm="1">
        <f t="array" ref="W5337">IF(SUM(LEN(B5337:V5337))=0,"",IF(OR(OR(ISBLANK(F5337),SUM(LEN(C5337),LEN(D5337))=0),AND(NOT(E5337="Unknown"),ISBLANK(J5337)),AND(NOT(O5337="Unknown"),ISBLANK(R5337))),"Missing Information", INDEX(Table15[Entire Service Line Classification], MATCH(SUMIFS(Table15[Unique ID],Table15[System-Owned Portion],E5337,Table15[If Material Anything Other than "Lead" in Column E,Was Material Ever Previously Lead?],G5337,Table15[Customer-Owned Portion],O5337),Table15[Unique ID],0),0)))</f>
        <v/>
      </c>
      <c r="X5337"/>
    </row>
    <row r="5338" spans="2:24" x14ac:dyDescent="0.35">
      <c r="B5338" s="146"/>
      <c r="C5338" s="31"/>
      <c r="D5338" s="31"/>
      <c r="E5338" s="44"/>
      <c r="F5338" s="43"/>
      <c r="G5338" s="84"/>
      <c r="H5338" s="31"/>
      <c r="I5338" s="31"/>
      <c r="J5338" s="84"/>
      <c r="K5338" s="31"/>
      <c r="L5338" s="31"/>
      <c r="M5338" s="169"/>
      <c r="N5338" s="148"/>
      <c r="O5338" s="106"/>
      <c r="P5338" s="43"/>
      <c r="Q5338" s="31"/>
      <c r="R5338" s="84"/>
      <c r="S5338" s="31"/>
      <c r="T5338" s="31"/>
      <c r="U5338" s="169"/>
      <c r="V5338" s="150"/>
      <c r="W5338" s="141" t="str" cm="1">
        <f t="array" ref="W5338">IF(SUM(LEN(B5338:V5338))=0,"",IF(OR(OR(ISBLANK(F5338),SUM(LEN(C5338),LEN(D5338))=0),AND(NOT(E5338="Unknown"),ISBLANK(J5338)),AND(NOT(O5338="Unknown"),ISBLANK(R5338))),"Missing Information", INDEX(Table15[Entire Service Line Classification], MATCH(SUMIFS(Table15[Unique ID],Table15[System-Owned Portion],E5338,Table15[If Material Anything Other than "Lead" in Column E,Was Material Ever Previously Lead?],G5338,Table15[Customer-Owned Portion],O5338),Table15[Unique ID],0),0)))</f>
        <v/>
      </c>
      <c r="X5338"/>
    </row>
    <row r="5339" spans="2:24" x14ac:dyDescent="0.35">
      <c r="B5339" s="146"/>
      <c r="C5339" s="31"/>
      <c r="D5339" s="31"/>
      <c r="E5339" s="44"/>
      <c r="F5339" s="43"/>
      <c r="G5339" s="84"/>
      <c r="H5339" s="31"/>
      <c r="I5339" s="31"/>
      <c r="J5339" s="84"/>
      <c r="K5339" s="31"/>
      <c r="L5339" s="31"/>
      <c r="M5339" s="169"/>
      <c r="N5339" s="148"/>
      <c r="O5339" s="106"/>
      <c r="P5339" s="43"/>
      <c r="Q5339" s="31"/>
      <c r="R5339" s="84"/>
      <c r="S5339" s="31"/>
      <c r="T5339" s="31"/>
      <c r="U5339" s="169"/>
      <c r="V5339" s="150"/>
      <c r="W5339" s="141" t="str" cm="1">
        <f t="array" ref="W5339">IF(SUM(LEN(B5339:V5339))=0,"",IF(OR(OR(ISBLANK(F5339),SUM(LEN(C5339),LEN(D5339))=0),AND(NOT(E5339="Unknown"),ISBLANK(J5339)),AND(NOT(O5339="Unknown"),ISBLANK(R5339))),"Missing Information", INDEX(Table15[Entire Service Line Classification], MATCH(SUMIFS(Table15[Unique ID],Table15[System-Owned Portion],E5339,Table15[If Material Anything Other than "Lead" in Column E,Was Material Ever Previously Lead?],G5339,Table15[Customer-Owned Portion],O5339),Table15[Unique ID],0),0)))</f>
        <v/>
      </c>
      <c r="X5339"/>
    </row>
    <row r="5340" spans="2:24" x14ac:dyDescent="0.35">
      <c r="B5340" s="146"/>
      <c r="C5340" s="31"/>
      <c r="D5340" s="31"/>
      <c r="E5340" s="44"/>
      <c r="F5340" s="43"/>
      <c r="G5340" s="84"/>
      <c r="H5340" s="31"/>
      <c r="I5340" s="31"/>
      <c r="J5340" s="84"/>
      <c r="K5340" s="31"/>
      <c r="L5340" s="31"/>
      <c r="M5340" s="169"/>
      <c r="N5340" s="148"/>
      <c r="O5340" s="106"/>
      <c r="P5340" s="43"/>
      <c r="Q5340" s="31"/>
      <c r="R5340" s="84"/>
      <c r="S5340" s="31"/>
      <c r="T5340" s="31"/>
      <c r="U5340" s="169"/>
      <c r="V5340" s="150"/>
      <c r="W5340" s="141" t="str" cm="1">
        <f t="array" ref="W5340">IF(SUM(LEN(B5340:V5340))=0,"",IF(OR(OR(ISBLANK(F5340),SUM(LEN(C5340),LEN(D5340))=0),AND(NOT(E5340="Unknown"),ISBLANK(J5340)),AND(NOT(O5340="Unknown"),ISBLANK(R5340))),"Missing Information", INDEX(Table15[Entire Service Line Classification], MATCH(SUMIFS(Table15[Unique ID],Table15[System-Owned Portion],E5340,Table15[If Material Anything Other than "Lead" in Column E,Was Material Ever Previously Lead?],G5340,Table15[Customer-Owned Portion],O5340),Table15[Unique ID],0),0)))</f>
        <v/>
      </c>
      <c r="X5340"/>
    </row>
    <row r="5341" spans="2:24" x14ac:dyDescent="0.35">
      <c r="B5341" s="146"/>
      <c r="C5341" s="31"/>
      <c r="D5341" s="31"/>
      <c r="E5341" s="44"/>
      <c r="F5341" s="43"/>
      <c r="G5341" s="84"/>
      <c r="H5341" s="31"/>
      <c r="I5341" s="31"/>
      <c r="J5341" s="84"/>
      <c r="K5341" s="31"/>
      <c r="L5341" s="31"/>
      <c r="M5341" s="169"/>
      <c r="N5341" s="148"/>
      <c r="O5341" s="106"/>
      <c r="P5341" s="43"/>
      <c r="Q5341" s="31"/>
      <c r="R5341" s="84"/>
      <c r="S5341" s="31"/>
      <c r="T5341" s="31"/>
      <c r="U5341" s="169"/>
      <c r="V5341" s="150"/>
      <c r="W5341" s="141" t="str" cm="1">
        <f t="array" ref="W5341">IF(SUM(LEN(B5341:V5341))=0,"",IF(OR(OR(ISBLANK(F5341),SUM(LEN(C5341),LEN(D5341))=0),AND(NOT(E5341="Unknown"),ISBLANK(J5341)),AND(NOT(O5341="Unknown"),ISBLANK(R5341))),"Missing Information", INDEX(Table15[Entire Service Line Classification], MATCH(SUMIFS(Table15[Unique ID],Table15[System-Owned Portion],E5341,Table15[If Material Anything Other than "Lead" in Column E,Was Material Ever Previously Lead?],G5341,Table15[Customer-Owned Portion],O5341),Table15[Unique ID],0),0)))</f>
        <v/>
      </c>
      <c r="X5341"/>
    </row>
    <row r="5342" spans="2:24" x14ac:dyDescent="0.35">
      <c r="B5342" s="146"/>
      <c r="C5342" s="31"/>
      <c r="D5342" s="31"/>
      <c r="E5342" s="44"/>
      <c r="F5342" s="43"/>
      <c r="G5342" s="84"/>
      <c r="H5342" s="31"/>
      <c r="I5342" s="31"/>
      <c r="J5342" s="84"/>
      <c r="K5342" s="31"/>
      <c r="L5342" s="31"/>
      <c r="M5342" s="169"/>
      <c r="N5342" s="148"/>
      <c r="O5342" s="106"/>
      <c r="P5342" s="43"/>
      <c r="Q5342" s="31"/>
      <c r="R5342" s="84"/>
      <c r="S5342" s="31"/>
      <c r="T5342" s="31"/>
      <c r="U5342" s="169"/>
      <c r="V5342" s="150"/>
      <c r="W5342" s="141" t="str" cm="1">
        <f t="array" ref="W5342">IF(SUM(LEN(B5342:V5342))=0,"",IF(OR(OR(ISBLANK(F5342),SUM(LEN(C5342),LEN(D5342))=0),AND(NOT(E5342="Unknown"),ISBLANK(J5342)),AND(NOT(O5342="Unknown"),ISBLANK(R5342))),"Missing Information", INDEX(Table15[Entire Service Line Classification], MATCH(SUMIFS(Table15[Unique ID],Table15[System-Owned Portion],E5342,Table15[If Material Anything Other than "Lead" in Column E,Was Material Ever Previously Lead?],G5342,Table15[Customer-Owned Portion],O5342),Table15[Unique ID],0),0)))</f>
        <v/>
      </c>
      <c r="X5342"/>
    </row>
    <row r="5343" spans="2:24" x14ac:dyDescent="0.35">
      <c r="B5343" s="146"/>
      <c r="C5343" s="31"/>
      <c r="D5343" s="31"/>
      <c r="E5343" s="44"/>
      <c r="F5343" s="43"/>
      <c r="G5343" s="84"/>
      <c r="H5343" s="31"/>
      <c r="I5343" s="31"/>
      <c r="J5343" s="84"/>
      <c r="K5343" s="31"/>
      <c r="L5343" s="31"/>
      <c r="M5343" s="169"/>
      <c r="N5343" s="148"/>
      <c r="O5343" s="106"/>
      <c r="P5343" s="43"/>
      <c r="Q5343" s="31"/>
      <c r="R5343" s="84"/>
      <c r="S5343" s="31"/>
      <c r="T5343" s="31"/>
      <c r="U5343" s="169"/>
      <c r="V5343" s="150"/>
      <c r="W5343" s="141" t="str" cm="1">
        <f t="array" ref="W5343">IF(SUM(LEN(B5343:V5343))=0,"",IF(OR(OR(ISBLANK(F5343),SUM(LEN(C5343),LEN(D5343))=0),AND(NOT(E5343="Unknown"),ISBLANK(J5343)),AND(NOT(O5343="Unknown"),ISBLANK(R5343))),"Missing Information", INDEX(Table15[Entire Service Line Classification], MATCH(SUMIFS(Table15[Unique ID],Table15[System-Owned Portion],E5343,Table15[If Material Anything Other than "Lead" in Column E,Was Material Ever Previously Lead?],G5343,Table15[Customer-Owned Portion],O5343),Table15[Unique ID],0),0)))</f>
        <v/>
      </c>
      <c r="X5343"/>
    </row>
    <row r="5344" spans="2:24" x14ac:dyDescent="0.35">
      <c r="B5344" s="146"/>
      <c r="C5344" s="31"/>
      <c r="D5344" s="31"/>
      <c r="E5344" s="44"/>
      <c r="F5344" s="43"/>
      <c r="G5344" s="84"/>
      <c r="H5344" s="31"/>
      <c r="I5344" s="31"/>
      <c r="J5344" s="84"/>
      <c r="K5344" s="31"/>
      <c r="L5344" s="31"/>
      <c r="M5344" s="169"/>
      <c r="N5344" s="148"/>
      <c r="O5344" s="106"/>
      <c r="P5344" s="43"/>
      <c r="Q5344" s="31"/>
      <c r="R5344" s="84"/>
      <c r="S5344" s="31"/>
      <c r="T5344" s="31"/>
      <c r="U5344" s="169"/>
      <c r="V5344" s="150"/>
      <c r="W5344" s="141" t="str" cm="1">
        <f t="array" ref="W5344">IF(SUM(LEN(B5344:V5344))=0,"",IF(OR(OR(ISBLANK(F5344),SUM(LEN(C5344),LEN(D5344))=0),AND(NOT(E5344="Unknown"),ISBLANK(J5344)),AND(NOT(O5344="Unknown"),ISBLANK(R5344))),"Missing Information", INDEX(Table15[Entire Service Line Classification], MATCH(SUMIFS(Table15[Unique ID],Table15[System-Owned Portion],E5344,Table15[If Material Anything Other than "Lead" in Column E,Was Material Ever Previously Lead?],G5344,Table15[Customer-Owned Portion],O5344),Table15[Unique ID],0),0)))</f>
        <v/>
      </c>
      <c r="X5344"/>
    </row>
    <row r="5345" spans="2:24" x14ac:dyDescent="0.35">
      <c r="B5345" s="146"/>
      <c r="C5345" s="31"/>
      <c r="D5345" s="31"/>
      <c r="E5345" s="44"/>
      <c r="F5345" s="43"/>
      <c r="G5345" s="84"/>
      <c r="H5345" s="31"/>
      <c r="I5345" s="31"/>
      <c r="J5345" s="84"/>
      <c r="K5345" s="31"/>
      <c r="L5345" s="31"/>
      <c r="M5345" s="169"/>
      <c r="N5345" s="148"/>
      <c r="O5345" s="106"/>
      <c r="P5345" s="43"/>
      <c r="Q5345" s="31"/>
      <c r="R5345" s="84"/>
      <c r="S5345" s="31"/>
      <c r="T5345" s="31"/>
      <c r="U5345" s="169"/>
      <c r="V5345" s="150"/>
      <c r="W5345" s="141" t="str" cm="1">
        <f t="array" ref="W5345">IF(SUM(LEN(B5345:V5345))=0,"",IF(OR(OR(ISBLANK(F5345),SUM(LEN(C5345),LEN(D5345))=0),AND(NOT(E5345="Unknown"),ISBLANK(J5345)),AND(NOT(O5345="Unknown"),ISBLANK(R5345))),"Missing Information", INDEX(Table15[Entire Service Line Classification], MATCH(SUMIFS(Table15[Unique ID],Table15[System-Owned Portion],E5345,Table15[If Material Anything Other than "Lead" in Column E,Was Material Ever Previously Lead?],G5345,Table15[Customer-Owned Portion],O5345),Table15[Unique ID],0),0)))</f>
        <v/>
      </c>
      <c r="X5345"/>
    </row>
    <row r="5346" spans="2:24" x14ac:dyDescent="0.35">
      <c r="B5346" s="146"/>
      <c r="C5346" s="31"/>
      <c r="D5346" s="31"/>
      <c r="E5346" s="44"/>
      <c r="F5346" s="43"/>
      <c r="G5346" s="84"/>
      <c r="H5346" s="31"/>
      <c r="I5346" s="31"/>
      <c r="J5346" s="84"/>
      <c r="K5346" s="31"/>
      <c r="L5346" s="31"/>
      <c r="M5346" s="169"/>
      <c r="N5346" s="148"/>
      <c r="O5346" s="106"/>
      <c r="P5346" s="43"/>
      <c r="Q5346" s="31"/>
      <c r="R5346" s="84"/>
      <c r="S5346" s="31"/>
      <c r="T5346" s="31"/>
      <c r="U5346" s="169"/>
      <c r="V5346" s="150"/>
      <c r="W5346" s="141" t="str" cm="1">
        <f t="array" ref="W5346">IF(SUM(LEN(B5346:V5346))=0,"",IF(OR(OR(ISBLANK(F5346),SUM(LEN(C5346),LEN(D5346))=0),AND(NOT(E5346="Unknown"),ISBLANK(J5346)),AND(NOT(O5346="Unknown"),ISBLANK(R5346))),"Missing Information", INDEX(Table15[Entire Service Line Classification], MATCH(SUMIFS(Table15[Unique ID],Table15[System-Owned Portion],E5346,Table15[If Material Anything Other than "Lead" in Column E,Was Material Ever Previously Lead?],G5346,Table15[Customer-Owned Portion],O5346),Table15[Unique ID],0),0)))</f>
        <v/>
      </c>
      <c r="X5346"/>
    </row>
    <row r="5347" spans="2:24" x14ac:dyDescent="0.35">
      <c r="B5347" s="146"/>
      <c r="C5347" s="31"/>
      <c r="D5347" s="31"/>
      <c r="E5347" s="44"/>
      <c r="F5347" s="43"/>
      <c r="G5347" s="84"/>
      <c r="H5347" s="31"/>
      <c r="I5347" s="31"/>
      <c r="J5347" s="84"/>
      <c r="K5347" s="31"/>
      <c r="L5347" s="31"/>
      <c r="M5347" s="169"/>
      <c r="N5347" s="148"/>
      <c r="O5347" s="106"/>
      <c r="P5347" s="43"/>
      <c r="Q5347" s="31"/>
      <c r="R5347" s="84"/>
      <c r="S5347" s="31"/>
      <c r="T5347" s="31"/>
      <c r="U5347" s="169"/>
      <c r="V5347" s="150"/>
      <c r="W5347" s="141" t="str" cm="1">
        <f t="array" ref="W5347">IF(SUM(LEN(B5347:V5347))=0,"",IF(OR(OR(ISBLANK(F5347),SUM(LEN(C5347),LEN(D5347))=0),AND(NOT(E5347="Unknown"),ISBLANK(J5347)),AND(NOT(O5347="Unknown"),ISBLANK(R5347))),"Missing Information", INDEX(Table15[Entire Service Line Classification], MATCH(SUMIFS(Table15[Unique ID],Table15[System-Owned Portion],E5347,Table15[If Material Anything Other than "Lead" in Column E,Was Material Ever Previously Lead?],G5347,Table15[Customer-Owned Portion],O5347),Table15[Unique ID],0),0)))</f>
        <v/>
      </c>
      <c r="X5347"/>
    </row>
    <row r="5348" spans="2:24" x14ac:dyDescent="0.35">
      <c r="B5348" s="146"/>
      <c r="C5348" s="31"/>
      <c r="D5348" s="31"/>
      <c r="E5348" s="44"/>
      <c r="F5348" s="43"/>
      <c r="G5348" s="84"/>
      <c r="H5348" s="31"/>
      <c r="I5348" s="31"/>
      <c r="J5348" s="84"/>
      <c r="K5348" s="31"/>
      <c r="L5348" s="31"/>
      <c r="M5348" s="169"/>
      <c r="N5348" s="148"/>
      <c r="O5348" s="106"/>
      <c r="P5348" s="43"/>
      <c r="Q5348" s="31"/>
      <c r="R5348" s="84"/>
      <c r="S5348" s="31"/>
      <c r="T5348" s="31"/>
      <c r="U5348" s="169"/>
      <c r="V5348" s="150"/>
      <c r="W5348" s="141" t="str" cm="1">
        <f t="array" ref="W5348">IF(SUM(LEN(B5348:V5348))=0,"",IF(OR(OR(ISBLANK(F5348),SUM(LEN(C5348),LEN(D5348))=0),AND(NOT(E5348="Unknown"),ISBLANK(J5348)),AND(NOT(O5348="Unknown"),ISBLANK(R5348))),"Missing Information", INDEX(Table15[Entire Service Line Classification], MATCH(SUMIFS(Table15[Unique ID],Table15[System-Owned Portion],E5348,Table15[If Material Anything Other than "Lead" in Column E,Was Material Ever Previously Lead?],G5348,Table15[Customer-Owned Portion],O5348),Table15[Unique ID],0),0)))</f>
        <v/>
      </c>
      <c r="X5348"/>
    </row>
    <row r="5349" spans="2:24" x14ac:dyDescent="0.35">
      <c r="B5349" s="146"/>
      <c r="C5349" s="31"/>
      <c r="D5349" s="31"/>
      <c r="E5349" s="44"/>
      <c r="F5349" s="43"/>
      <c r="G5349" s="84"/>
      <c r="H5349" s="31"/>
      <c r="I5349" s="31"/>
      <c r="J5349" s="84"/>
      <c r="K5349" s="31"/>
      <c r="L5349" s="31"/>
      <c r="M5349" s="169"/>
      <c r="N5349" s="148"/>
      <c r="O5349" s="106"/>
      <c r="P5349" s="43"/>
      <c r="Q5349" s="31"/>
      <c r="R5349" s="84"/>
      <c r="S5349" s="31"/>
      <c r="T5349" s="31"/>
      <c r="U5349" s="169"/>
      <c r="V5349" s="150"/>
      <c r="W5349" s="141" t="str" cm="1">
        <f t="array" ref="W5349">IF(SUM(LEN(B5349:V5349))=0,"",IF(OR(OR(ISBLANK(F5349),SUM(LEN(C5349),LEN(D5349))=0),AND(NOT(E5349="Unknown"),ISBLANK(J5349)),AND(NOT(O5349="Unknown"),ISBLANK(R5349))),"Missing Information", INDEX(Table15[Entire Service Line Classification], MATCH(SUMIFS(Table15[Unique ID],Table15[System-Owned Portion],E5349,Table15[If Material Anything Other than "Lead" in Column E,Was Material Ever Previously Lead?],G5349,Table15[Customer-Owned Portion],O5349),Table15[Unique ID],0),0)))</f>
        <v/>
      </c>
      <c r="X5349"/>
    </row>
    <row r="5350" spans="2:24" x14ac:dyDescent="0.35">
      <c r="B5350" s="146"/>
      <c r="C5350" s="31"/>
      <c r="D5350" s="31"/>
      <c r="E5350" s="44"/>
      <c r="F5350" s="43"/>
      <c r="G5350" s="84"/>
      <c r="H5350" s="31"/>
      <c r="I5350" s="31"/>
      <c r="J5350" s="84"/>
      <c r="K5350" s="31"/>
      <c r="L5350" s="31"/>
      <c r="M5350" s="169"/>
      <c r="N5350" s="148"/>
      <c r="O5350" s="106"/>
      <c r="P5350" s="43"/>
      <c r="Q5350" s="31"/>
      <c r="R5350" s="84"/>
      <c r="S5350" s="31"/>
      <c r="T5350" s="31"/>
      <c r="U5350" s="169"/>
      <c r="V5350" s="150"/>
      <c r="W5350" s="141" t="str" cm="1">
        <f t="array" ref="W5350">IF(SUM(LEN(B5350:V5350))=0,"",IF(OR(OR(ISBLANK(F5350),SUM(LEN(C5350),LEN(D5350))=0),AND(NOT(E5350="Unknown"),ISBLANK(J5350)),AND(NOT(O5350="Unknown"),ISBLANK(R5350))),"Missing Information", INDEX(Table15[Entire Service Line Classification], MATCH(SUMIFS(Table15[Unique ID],Table15[System-Owned Portion],E5350,Table15[If Material Anything Other than "Lead" in Column E,Was Material Ever Previously Lead?],G5350,Table15[Customer-Owned Portion],O5350),Table15[Unique ID],0),0)))</f>
        <v/>
      </c>
      <c r="X5350"/>
    </row>
    <row r="5351" spans="2:24" x14ac:dyDescent="0.35">
      <c r="B5351" s="146"/>
      <c r="C5351" s="31"/>
      <c r="D5351" s="31"/>
      <c r="E5351" s="44"/>
      <c r="F5351" s="43"/>
      <c r="G5351" s="84"/>
      <c r="H5351" s="31"/>
      <c r="I5351" s="31"/>
      <c r="J5351" s="84"/>
      <c r="K5351" s="31"/>
      <c r="L5351" s="31"/>
      <c r="M5351" s="169"/>
      <c r="N5351" s="148"/>
      <c r="O5351" s="106"/>
      <c r="P5351" s="43"/>
      <c r="Q5351" s="31"/>
      <c r="R5351" s="84"/>
      <c r="S5351" s="31"/>
      <c r="T5351" s="31"/>
      <c r="U5351" s="169"/>
      <c r="V5351" s="150"/>
      <c r="W5351" s="141" t="str" cm="1">
        <f t="array" ref="W5351">IF(SUM(LEN(B5351:V5351))=0,"",IF(OR(OR(ISBLANK(F5351),SUM(LEN(C5351),LEN(D5351))=0),AND(NOT(E5351="Unknown"),ISBLANK(J5351)),AND(NOT(O5351="Unknown"),ISBLANK(R5351))),"Missing Information", INDEX(Table15[Entire Service Line Classification], MATCH(SUMIFS(Table15[Unique ID],Table15[System-Owned Portion],E5351,Table15[If Material Anything Other than "Lead" in Column E,Was Material Ever Previously Lead?],G5351,Table15[Customer-Owned Portion],O5351),Table15[Unique ID],0),0)))</f>
        <v/>
      </c>
      <c r="X5351"/>
    </row>
    <row r="5352" spans="2:24" x14ac:dyDescent="0.35">
      <c r="B5352" s="146"/>
      <c r="C5352" s="31"/>
      <c r="D5352" s="31"/>
      <c r="E5352" s="44"/>
      <c r="F5352" s="43"/>
      <c r="G5352" s="84"/>
      <c r="H5352" s="31"/>
      <c r="I5352" s="31"/>
      <c r="J5352" s="84"/>
      <c r="K5352" s="31"/>
      <c r="L5352" s="31"/>
      <c r="M5352" s="169"/>
      <c r="N5352" s="148"/>
      <c r="O5352" s="106"/>
      <c r="P5352" s="43"/>
      <c r="Q5352" s="31"/>
      <c r="R5352" s="84"/>
      <c r="S5352" s="31"/>
      <c r="T5352" s="31"/>
      <c r="U5352" s="169"/>
      <c r="V5352" s="150"/>
      <c r="W5352" s="141" t="str" cm="1">
        <f t="array" ref="W5352">IF(SUM(LEN(B5352:V5352))=0,"",IF(OR(OR(ISBLANK(F5352),SUM(LEN(C5352),LEN(D5352))=0),AND(NOT(E5352="Unknown"),ISBLANK(J5352)),AND(NOT(O5352="Unknown"),ISBLANK(R5352))),"Missing Information", INDEX(Table15[Entire Service Line Classification], MATCH(SUMIFS(Table15[Unique ID],Table15[System-Owned Portion],E5352,Table15[If Material Anything Other than "Lead" in Column E,Was Material Ever Previously Lead?],G5352,Table15[Customer-Owned Portion],O5352),Table15[Unique ID],0),0)))</f>
        <v/>
      </c>
      <c r="X5352"/>
    </row>
    <row r="5353" spans="2:24" x14ac:dyDescent="0.35">
      <c r="B5353" s="146"/>
      <c r="C5353" s="31"/>
      <c r="D5353" s="31"/>
      <c r="E5353" s="44"/>
      <c r="F5353" s="43"/>
      <c r="G5353" s="84"/>
      <c r="H5353" s="31"/>
      <c r="I5353" s="31"/>
      <c r="J5353" s="84"/>
      <c r="K5353" s="31"/>
      <c r="L5353" s="31"/>
      <c r="M5353" s="169"/>
      <c r="N5353" s="148"/>
      <c r="O5353" s="106"/>
      <c r="P5353" s="43"/>
      <c r="Q5353" s="31"/>
      <c r="R5353" s="84"/>
      <c r="S5353" s="31"/>
      <c r="T5353" s="31"/>
      <c r="U5353" s="169"/>
      <c r="V5353" s="150"/>
      <c r="W5353" s="141" t="str" cm="1">
        <f t="array" ref="W5353">IF(SUM(LEN(B5353:V5353))=0,"",IF(OR(OR(ISBLANK(F5353),SUM(LEN(C5353),LEN(D5353))=0),AND(NOT(E5353="Unknown"),ISBLANK(J5353)),AND(NOT(O5353="Unknown"),ISBLANK(R5353))),"Missing Information", INDEX(Table15[Entire Service Line Classification], MATCH(SUMIFS(Table15[Unique ID],Table15[System-Owned Portion],E5353,Table15[If Material Anything Other than "Lead" in Column E,Was Material Ever Previously Lead?],G5353,Table15[Customer-Owned Portion],O5353),Table15[Unique ID],0),0)))</f>
        <v/>
      </c>
      <c r="X5353"/>
    </row>
    <row r="5354" spans="2:24" x14ac:dyDescent="0.35">
      <c r="B5354" s="146"/>
      <c r="C5354" s="31"/>
      <c r="D5354" s="31"/>
      <c r="E5354" s="44"/>
      <c r="F5354" s="43"/>
      <c r="G5354" s="84"/>
      <c r="H5354" s="31"/>
      <c r="I5354" s="31"/>
      <c r="J5354" s="84"/>
      <c r="K5354" s="31"/>
      <c r="L5354" s="31"/>
      <c r="M5354" s="169"/>
      <c r="N5354" s="148"/>
      <c r="O5354" s="106"/>
      <c r="P5354" s="43"/>
      <c r="Q5354" s="31"/>
      <c r="R5354" s="84"/>
      <c r="S5354" s="31"/>
      <c r="T5354" s="31"/>
      <c r="U5354" s="169"/>
      <c r="V5354" s="150"/>
      <c r="W5354" s="141" t="str" cm="1">
        <f t="array" ref="W5354">IF(SUM(LEN(B5354:V5354))=0,"",IF(OR(OR(ISBLANK(F5354),SUM(LEN(C5354),LEN(D5354))=0),AND(NOT(E5354="Unknown"),ISBLANK(J5354)),AND(NOT(O5354="Unknown"),ISBLANK(R5354))),"Missing Information", INDEX(Table15[Entire Service Line Classification], MATCH(SUMIFS(Table15[Unique ID],Table15[System-Owned Portion],E5354,Table15[If Material Anything Other than "Lead" in Column E,Was Material Ever Previously Lead?],G5354,Table15[Customer-Owned Portion],O5354),Table15[Unique ID],0),0)))</f>
        <v/>
      </c>
      <c r="X5354"/>
    </row>
    <row r="5355" spans="2:24" x14ac:dyDescent="0.35">
      <c r="B5355" s="146"/>
      <c r="C5355" s="31"/>
      <c r="D5355" s="31"/>
      <c r="E5355" s="44"/>
      <c r="F5355" s="43"/>
      <c r="G5355" s="84"/>
      <c r="H5355" s="31"/>
      <c r="I5355" s="31"/>
      <c r="J5355" s="84"/>
      <c r="K5355" s="31"/>
      <c r="L5355" s="31"/>
      <c r="M5355" s="169"/>
      <c r="N5355" s="148"/>
      <c r="O5355" s="106"/>
      <c r="P5355" s="43"/>
      <c r="Q5355" s="31"/>
      <c r="R5355" s="84"/>
      <c r="S5355" s="31"/>
      <c r="T5355" s="31"/>
      <c r="U5355" s="169"/>
      <c r="V5355" s="150"/>
      <c r="W5355" s="141" t="str" cm="1">
        <f t="array" ref="W5355">IF(SUM(LEN(B5355:V5355))=0,"",IF(OR(OR(ISBLANK(F5355),SUM(LEN(C5355),LEN(D5355))=0),AND(NOT(E5355="Unknown"),ISBLANK(J5355)),AND(NOT(O5355="Unknown"),ISBLANK(R5355))),"Missing Information", INDEX(Table15[Entire Service Line Classification], MATCH(SUMIFS(Table15[Unique ID],Table15[System-Owned Portion],E5355,Table15[If Material Anything Other than "Lead" in Column E,Was Material Ever Previously Lead?],G5355,Table15[Customer-Owned Portion],O5355),Table15[Unique ID],0),0)))</f>
        <v/>
      </c>
      <c r="X5355"/>
    </row>
    <row r="5356" spans="2:24" x14ac:dyDescent="0.35">
      <c r="B5356" s="146"/>
      <c r="C5356" s="31"/>
      <c r="D5356" s="31"/>
      <c r="E5356" s="44"/>
      <c r="F5356" s="43"/>
      <c r="G5356" s="84"/>
      <c r="H5356" s="31"/>
      <c r="I5356" s="31"/>
      <c r="J5356" s="84"/>
      <c r="K5356" s="31"/>
      <c r="L5356" s="31"/>
      <c r="M5356" s="169"/>
      <c r="N5356" s="148"/>
      <c r="O5356" s="106"/>
      <c r="P5356" s="43"/>
      <c r="Q5356" s="31"/>
      <c r="R5356" s="84"/>
      <c r="S5356" s="31"/>
      <c r="T5356" s="31"/>
      <c r="U5356" s="169"/>
      <c r="V5356" s="150"/>
      <c r="W5356" s="141" t="str" cm="1">
        <f t="array" ref="W5356">IF(SUM(LEN(B5356:V5356))=0,"",IF(OR(OR(ISBLANK(F5356),SUM(LEN(C5356),LEN(D5356))=0),AND(NOT(E5356="Unknown"),ISBLANK(J5356)),AND(NOT(O5356="Unknown"),ISBLANK(R5356))),"Missing Information", INDEX(Table15[Entire Service Line Classification], MATCH(SUMIFS(Table15[Unique ID],Table15[System-Owned Portion],E5356,Table15[If Material Anything Other than "Lead" in Column E,Was Material Ever Previously Lead?],G5356,Table15[Customer-Owned Portion],O5356),Table15[Unique ID],0),0)))</f>
        <v/>
      </c>
      <c r="X5356"/>
    </row>
    <row r="5357" spans="2:24" x14ac:dyDescent="0.35">
      <c r="B5357" s="146"/>
      <c r="C5357" s="31"/>
      <c r="D5357" s="31"/>
      <c r="E5357" s="44"/>
      <c r="F5357" s="43"/>
      <c r="G5357" s="84"/>
      <c r="H5357" s="31"/>
      <c r="I5357" s="31"/>
      <c r="J5357" s="84"/>
      <c r="K5357" s="31"/>
      <c r="L5357" s="31"/>
      <c r="M5357" s="169"/>
      <c r="N5357" s="148"/>
      <c r="O5357" s="106"/>
      <c r="P5357" s="43"/>
      <c r="Q5357" s="31"/>
      <c r="R5357" s="84"/>
      <c r="S5357" s="31"/>
      <c r="T5357" s="31"/>
      <c r="U5357" s="169"/>
      <c r="V5357" s="150"/>
      <c r="W5357" s="141" t="str" cm="1">
        <f t="array" ref="W5357">IF(SUM(LEN(B5357:V5357))=0,"",IF(OR(OR(ISBLANK(F5357),SUM(LEN(C5357),LEN(D5357))=0),AND(NOT(E5357="Unknown"),ISBLANK(J5357)),AND(NOT(O5357="Unknown"),ISBLANK(R5357))),"Missing Information", INDEX(Table15[Entire Service Line Classification], MATCH(SUMIFS(Table15[Unique ID],Table15[System-Owned Portion],E5357,Table15[If Material Anything Other than "Lead" in Column E,Was Material Ever Previously Lead?],G5357,Table15[Customer-Owned Portion],O5357),Table15[Unique ID],0),0)))</f>
        <v/>
      </c>
      <c r="X5357"/>
    </row>
    <row r="5358" spans="2:24" x14ac:dyDescent="0.35">
      <c r="B5358" s="146"/>
      <c r="C5358" s="31"/>
      <c r="D5358" s="31"/>
      <c r="E5358" s="44"/>
      <c r="F5358" s="43"/>
      <c r="G5358" s="84"/>
      <c r="H5358" s="31"/>
      <c r="I5358" s="31"/>
      <c r="J5358" s="84"/>
      <c r="K5358" s="31"/>
      <c r="L5358" s="31"/>
      <c r="M5358" s="169"/>
      <c r="N5358" s="148"/>
      <c r="O5358" s="106"/>
      <c r="P5358" s="43"/>
      <c r="Q5358" s="31"/>
      <c r="R5358" s="84"/>
      <c r="S5358" s="31"/>
      <c r="T5358" s="31"/>
      <c r="U5358" s="169"/>
      <c r="V5358" s="150"/>
      <c r="W5358" s="141" t="str" cm="1">
        <f t="array" ref="W5358">IF(SUM(LEN(B5358:V5358))=0,"",IF(OR(OR(ISBLANK(F5358),SUM(LEN(C5358),LEN(D5358))=0),AND(NOT(E5358="Unknown"),ISBLANK(J5358)),AND(NOT(O5358="Unknown"),ISBLANK(R5358))),"Missing Information", INDEX(Table15[Entire Service Line Classification], MATCH(SUMIFS(Table15[Unique ID],Table15[System-Owned Portion],E5358,Table15[If Material Anything Other than "Lead" in Column E,Was Material Ever Previously Lead?],G5358,Table15[Customer-Owned Portion],O5358),Table15[Unique ID],0),0)))</f>
        <v/>
      </c>
      <c r="X5358"/>
    </row>
    <row r="5359" spans="2:24" x14ac:dyDescent="0.35">
      <c r="B5359" s="146"/>
      <c r="C5359" s="31"/>
      <c r="D5359" s="31"/>
      <c r="E5359" s="44"/>
      <c r="F5359" s="43"/>
      <c r="G5359" s="84"/>
      <c r="H5359" s="31"/>
      <c r="I5359" s="31"/>
      <c r="J5359" s="84"/>
      <c r="K5359" s="31"/>
      <c r="L5359" s="31"/>
      <c r="M5359" s="169"/>
      <c r="N5359" s="148"/>
      <c r="O5359" s="106"/>
      <c r="P5359" s="43"/>
      <c r="Q5359" s="31"/>
      <c r="R5359" s="84"/>
      <c r="S5359" s="31"/>
      <c r="T5359" s="31"/>
      <c r="U5359" s="169"/>
      <c r="V5359" s="150"/>
      <c r="W5359" s="141" t="str" cm="1">
        <f t="array" ref="W5359">IF(SUM(LEN(B5359:V5359))=0,"",IF(OR(OR(ISBLANK(F5359),SUM(LEN(C5359),LEN(D5359))=0),AND(NOT(E5359="Unknown"),ISBLANK(J5359)),AND(NOT(O5359="Unknown"),ISBLANK(R5359))),"Missing Information", INDEX(Table15[Entire Service Line Classification], MATCH(SUMIFS(Table15[Unique ID],Table15[System-Owned Portion],E5359,Table15[If Material Anything Other than "Lead" in Column E,Was Material Ever Previously Lead?],G5359,Table15[Customer-Owned Portion],O5359),Table15[Unique ID],0),0)))</f>
        <v/>
      </c>
      <c r="X5359"/>
    </row>
    <row r="5360" spans="2:24" x14ac:dyDescent="0.35">
      <c r="B5360" s="146"/>
      <c r="C5360" s="31"/>
      <c r="D5360" s="31"/>
      <c r="E5360" s="44"/>
      <c r="F5360" s="43"/>
      <c r="G5360" s="84"/>
      <c r="H5360" s="31"/>
      <c r="I5360" s="31"/>
      <c r="J5360" s="84"/>
      <c r="K5360" s="31"/>
      <c r="L5360" s="31"/>
      <c r="M5360" s="169"/>
      <c r="N5360" s="148"/>
      <c r="O5360" s="106"/>
      <c r="P5360" s="43"/>
      <c r="Q5360" s="31"/>
      <c r="R5360" s="84"/>
      <c r="S5360" s="31"/>
      <c r="T5360" s="31"/>
      <c r="U5360" s="169"/>
      <c r="V5360" s="150"/>
      <c r="W5360" s="141" t="str" cm="1">
        <f t="array" ref="W5360">IF(SUM(LEN(B5360:V5360))=0,"",IF(OR(OR(ISBLANK(F5360),SUM(LEN(C5360),LEN(D5360))=0),AND(NOT(E5360="Unknown"),ISBLANK(J5360)),AND(NOT(O5360="Unknown"),ISBLANK(R5360))),"Missing Information", INDEX(Table15[Entire Service Line Classification], MATCH(SUMIFS(Table15[Unique ID],Table15[System-Owned Portion],E5360,Table15[If Material Anything Other than "Lead" in Column E,Was Material Ever Previously Lead?],G5360,Table15[Customer-Owned Portion],O5360),Table15[Unique ID],0),0)))</f>
        <v/>
      </c>
      <c r="X5360"/>
    </row>
    <row r="5361" spans="2:24" x14ac:dyDescent="0.35">
      <c r="B5361" s="146"/>
      <c r="C5361" s="31"/>
      <c r="D5361" s="31"/>
      <c r="E5361" s="44"/>
      <c r="F5361" s="43"/>
      <c r="G5361" s="84"/>
      <c r="H5361" s="31"/>
      <c r="I5361" s="31"/>
      <c r="J5361" s="84"/>
      <c r="K5361" s="31"/>
      <c r="L5361" s="31"/>
      <c r="M5361" s="169"/>
      <c r="N5361" s="148"/>
      <c r="O5361" s="106"/>
      <c r="P5361" s="43"/>
      <c r="Q5361" s="31"/>
      <c r="R5361" s="84"/>
      <c r="S5361" s="31"/>
      <c r="T5361" s="31"/>
      <c r="U5361" s="169"/>
      <c r="V5361" s="150"/>
      <c r="W5361" s="141" t="str" cm="1">
        <f t="array" ref="W5361">IF(SUM(LEN(B5361:V5361))=0,"",IF(OR(OR(ISBLANK(F5361),SUM(LEN(C5361),LEN(D5361))=0),AND(NOT(E5361="Unknown"),ISBLANK(J5361)),AND(NOT(O5361="Unknown"),ISBLANK(R5361))),"Missing Information", INDEX(Table15[Entire Service Line Classification], MATCH(SUMIFS(Table15[Unique ID],Table15[System-Owned Portion],E5361,Table15[If Material Anything Other than "Lead" in Column E,Was Material Ever Previously Lead?],G5361,Table15[Customer-Owned Portion],O5361),Table15[Unique ID],0),0)))</f>
        <v/>
      </c>
      <c r="X5361"/>
    </row>
    <row r="5362" spans="2:24" x14ac:dyDescent="0.35">
      <c r="B5362" s="146"/>
      <c r="C5362" s="31"/>
      <c r="D5362" s="31"/>
      <c r="E5362" s="44"/>
      <c r="F5362" s="43"/>
      <c r="G5362" s="84"/>
      <c r="H5362" s="31"/>
      <c r="I5362" s="31"/>
      <c r="J5362" s="84"/>
      <c r="K5362" s="31"/>
      <c r="L5362" s="31"/>
      <c r="M5362" s="169"/>
      <c r="N5362" s="148"/>
      <c r="O5362" s="106"/>
      <c r="P5362" s="43"/>
      <c r="Q5362" s="31"/>
      <c r="R5362" s="84"/>
      <c r="S5362" s="31"/>
      <c r="T5362" s="31"/>
      <c r="U5362" s="169"/>
      <c r="V5362" s="150"/>
      <c r="W5362" s="141" t="str" cm="1">
        <f t="array" ref="W5362">IF(SUM(LEN(B5362:V5362))=0,"",IF(OR(OR(ISBLANK(F5362),SUM(LEN(C5362),LEN(D5362))=0),AND(NOT(E5362="Unknown"),ISBLANK(J5362)),AND(NOT(O5362="Unknown"),ISBLANK(R5362))),"Missing Information", INDEX(Table15[Entire Service Line Classification], MATCH(SUMIFS(Table15[Unique ID],Table15[System-Owned Portion],E5362,Table15[If Material Anything Other than "Lead" in Column E,Was Material Ever Previously Lead?],G5362,Table15[Customer-Owned Portion],O5362),Table15[Unique ID],0),0)))</f>
        <v/>
      </c>
      <c r="X5362"/>
    </row>
    <row r="5363" spans="2:24" x14ac:dyDescent="0.35">
      <c r="B5363" s="146"/>
      <c r="C5363" s="31"/>
      <c r="D5363" s="31"/>
      <c r="E5363" s="44"/>
      <c r="F5363" s="43"/>
      <c r="G5363" s="84"/>
      <c r="H5363" s="31"/>
      <c r="I5363" s="31"/>
      <c r="J5363" s="84"/>
      <c r="K5363" s="31"/>
      <c r="L5363" s="31"/>
      <c r="M5363" s="169"/>
      <c r="N5363" s="148"/>
      <c r="O5363" s="106"/>
      <c r="P5363" s="43"/>
      <c r="Q5363" s="31"/>
      <c r="R5363" s="84"/>
      <c r="S5363" s="31"/>
      <c r="T5363" s="31"/>
      <c r="U5363" s="169"/>
      <c r="V5363" s="150"/>
      <c r="W5363" s="141" t="str" cm="1">
        <f t="array" ref="W5363">IF(SUM(LEN(B5363:V5363))=0,"",IF(OR(OR(ISBLANK(F5363),SUM(LEN(C5363),LEN(D5363))=0),AND(NOT(E5363="Unknown"),ISBLANK(J5363)),AND(NOT(O5363="Unknown"),ISBLANK(R5363))),"Missing Information", INDEX(Table15[Entire Service Line Classification], MATCH(SUMIFS(Table15[Unique ID],Table15[System-Owned Portion],E5363,Table15[If Material Anything Other than "Lead" in Column E,Was Material Ever Previously Lead?],G5363,Table15[Customer-Owned Portion],O5363),Table15[Unique ID],0),0)))</f>
        <v/>
      </c>
      <c r="X5363"/>
    </row>
    <row r="5364" spans="2:24" x14ac:dyDescent="0.35">
      <c r="B5364" s="146"/>
      <c r="C5364" s="31"/>
      <c r="D5364" s="31"/>
      <c r="E5364" s="44"/>
      <c r="F5364" s="43"/>
      <c r="G5364" s="84"/>
      <c r="H5364" s="31"/>
      <c r="I5364" s="31"/>
      <c r="J5364" s="84"/>
      <c r="K5364" s="31"/>
      <c r="L5364" s="31"/>
      <c r="M5364" s="169"/>
      <c r="N5364" s="148"/>
      <c r="O5364" s="106"/>
      <c r="P5364" s="43"/>
      <c r="Q5364" s="31"/>
      <c r="R5364" s="84"/>
      <c r="S5364" s="31"/>
      <c r="T5364" s="31"/>
      <c r="U5364" s="169"/>
      <c r="V5364" s="150"/>
      <c r="W5364" s="141" t="str" cm="1">
        <f t="array" ref="W5364">IF(SUM(LEN(B5364:V5364))=0,"",IF(OR(OR(ISBLANK(F5364),SUM(LEN(C5364),LEN(D5364))=0),AND(NOT(E5364="Unknown"),ISBLANK(J5364)),AND(NOT(O5364="Unknown"),ISBLANK(R5364))),"Missing Information", INDEX(Table15[Entire Service Line Classification], MATCH(SUMIFS(Table15[Unique ID],Table15[System-Owned Portion],E5364,Table15[If Material Anything Other than "Lead" in Column E,Was Material Ever Previously Lead?],G5364,Table15[Customer-Owned Portion],O5364),Table15[Unique ID],0),0)))</f>
        <v/>
      </c>
      <c r="X5364"/>
    </row>
    <row r="5365" spans="2:24" x14ac:dyDescent="0.35">
      <c r="B5365" s="146"/>
      <c r="C5365" s="31"/>
      <c r="D5365" s="31"/>
      <c r="E5365" s="44"/>
      <c r="F5365" s="43"/>
      <c r="G5365" s="84"/>
      <c r="H5365" s="31"/>
      <c r="I5365" s="31"/>
      <c r="J5365" s="84"/>
      <c r="K5365" s="31"/>
      <c r="L5365" s="31"/>
      <c r="M5365" s="169"/>
      <c r="N5365" s="148"/>
      <c r="O5365" s="106"/>
      <c r="P5365" s="43"/>
      <c r="Q5365" s="31"/>
      <c r="R5365" s="84"/>
      <c r="S5365" s="31"/>
      <c r="T5365" s="31"/>
      <c r="U5365" s="169"/>
      <c r="V5365" s="150"/>
      <c r="W5365" s="141" t="str" cm="1">
        <f t="array" ref="W5365">IF(SUM(LEN(B5365:V5365))=0,"",IF(OR(OR(ISBLANK(F5365),SUM(LEN(C5365),LEN(D5365))=0),AND(NOT(E5365="Unknown"),ISBLANK(J5365)),AND(NOT(O5365="Unknown"),ISBLANK(R5365))),"Missing Information", INDEX(Table15[Entire Service Line Classification], MATCH(SUMIFS(Table15[Unique ID],Table15[System-Owned Portion],E5365,Table15[If Material Anything Other than "Lead" in Column E,Was Material Ever Previously Lead?],G5365,Table15[Customer-Owned Portion],O5365),Table15[Unique ID],0),0)))</f>
        <v/>
      </c>
      <c r="X5365"/>
    </row>
    <row r="5366" spans="2:24" x14ac:dyDescent="0.35">
      <c r="B5366" s="146"/>
      <c r="C5366" s="31"/>
      <c r="D5366" s="31"/>
      <c r="E5366" s="44"/>
      <c r="F5366" s="43"/>
      <c r="G5366" s="84"/>
      <c r="H5366" s="31"/>
      <c r="I5366" s="31"/>
      <c r="J5366" s="84"/>
      <c r="K5366" s="31"/>
      <c r="L5366" s="31"/>
      <c r="M5366" s="169"/>
      <c r="N5366" s="148"/>
      <c r="O5366" s="106"/>
      <c r="P5366" s="43"/>
      <c r="Q5366" s="31"/>
      <c r="R5366" s="84"/>
      <c r="S5366" s="31"/>
      <c r="T5366" s="31"/>
      <c r="U5366" s="169"/>
      <c r="V5366" s="150"/>
      <c r="W5366" s="141" t="str" cm="1">
        <f t="array" ref="W5366">IF(SUM(LEN(B5366:V5366))=0,"",IF(OR(OR(ISBLANK(F5366),SUM(LEN(C5366),LEN(D5366))=0),AND(NOT(E5366="Unknown"),ISBLANK(J5366)),AND(NOT(O5366="Unknown"),ISBLANK(R5366))),"Missing Information", INDEX(Table15[Entire Service Line Classification], MATCH(SUMIFS(Table15[Unique ID],Table15[System-Owned Portion],E5366,Table15[If Material Anything Other than "Lead" in Column E,Was Material Ever Previously Lead?],G5366,Table15[Customer-Owned Portion],O5366),Table15[Unique ID],0),0)))</f>
        <v/>
      </c>
      <c r="X5366"/>
    </row>
    <row r="5367" spans="2:24" x14ac:dyDescent="0.35">
      <c r="B5367" s="146"/>
      <c r="C5367" s="31"/>
      <c r="D5367" s="31"/>
      <c r="E5367" s="44"/>
      <c r="F5367" s="43"/>
      <c r="G5367" s="84"/>
      <c r="H5367" s="31"/>
      <c r="I5367" s="31"/>
      <c r="J5367" s="84"/>
      <c r="K5367" s="31"/>
      <c r="L5367" s="31"/>
      <c r="M5367" s="169"/>
      <c r="N5367" s="148"/>
      <c r="O5367" s="106"/>
      <c r="P5367" s="43"/>
      <c r="Q5367" s="31"/>
      <c r="R5367" s="84"/>
      <c r="S5367" s="31"/>
      <c r="T5367" s="31"/>
      <c r="U5367" s="169"/>
      <c r="V5367" s="150"/>
      <c r="W5367" s="141" t="str" cm="1">
        <f t="array" ref="W5367">IF(SUM(LEN(B5367:V5367))=0,"",IF(OR(OR(ISBLANK(F5367),SUM(LEN(C5367),LEN(D5367))=0),AND(NOT(E5367="Unknown"),ISBLANK(J5367)),AND(NOT(O5367="Unknown"),ISBLANK(R5367))),"Missing Information", INDEX(Table15[Entire Service Line Classification], MATCH(SUMIFS(Table15[Unique ID],Table15[System-Owned Portion],E5367,Table15[If Material Anything Other than "Lead" in Column E,Was Material Ever Previously Lead?],G5367,Table15[Customer-Owned Portion],O5367),Table15[Unique ID],0),0)))</f>
        <v/>
      </c>
      <c r="X5367"/>
    </row>
    <row r="5368" spans="2:24" x14ac:dyDescent="0.35">
      <c r="B5368" s="146"/>
      <c r="C5368" s="31"/>
      <c r="D5368" s="31"/>
      <c r="E5368" s="44"/>
      <c r="F5368" s="43"/>
      <c r="G5368" s="84"/>
      <c r="H5368" s="31"/>
      <c r="I5368" s="31"/>
      <c r="J5368" s="84"/>
      <c r="K5368" s="31"/>
      <c r="L5368" s="31"/>
      <c r="M5368" s="169"/>
      <c r="N5368" s="148"/>
      <c r="O5368" s="106"/>
      <c r="P5368" s="43"/>
      <c r="Q5368" s="31"/>
      <c r="R5368" s="84"/>
      <c r="S5368" s="31"/>
      <c r="T5368" s="31"/>
      <c r="U5368" s="169"/>
      <c r="V5368" s="150"/>
      <c r="W5368" s="141" t="str" cm="1">
        <f t="array" ref="W5368">IF(SUM(LEN(B5368:V5368))=0,"",IF(OR(OR(ISBLANK(F5368),SUM(LEN(C5368),LEN(D5368))=0),AND(NOT(E5368="Unknown"),ISBLANK(J5368)),AND(NOT(O5368="Unknown"),ISBLANK(R5368))),"Missing Information", INDEX(Table15[Entire Service Line Classification], MATCH(SUMIFS(Table15[Unique ID],Table15[System-Owned Portion],E5368,Table15[If Material Anything Other than "Lead" in Column E,Was Material Ever Previously Lead?],G5368,Table15[Customer-Owned Portion],O5368),Table15[Unique ID],0),0)))</f>
        <v/>
      </c>
      <c r="X5368"/>
    </row>
    <row r="5369" spans="2:24" x14ac:dyDescent="0.35">
      <c r="B5369" s="146"/>
      <c r="C5369" s="31"/>
      <c r="D5369" s="31"/>
      <c r="E5369" s="44"/>
      <c r="F5369" s="43"/>
      <c r="G5369" s="84"/>
      <c r="H5369" s="31"/>
      <c r="I5369" s="31"/>
      <c r="J5369" s="84"/>
      <c r="K5369" s="31"/>
      <c r="L5369" s="31"/>
      <c r="M5369" s="169"/>
      <c r="N5369" s="148"/>
      <c r="O5369" s="106"/>
      <c r="P5369" s="43"/>
      <c r="Q5369" s="31"/>
      <c r="R5369" s="84"/>
      <c r="S5369" s="31"/>
      <c r="T5369" s="31"/>
      <c r="U5369" s="169"/>
      <c r="V5369" s="150"/>
      <c r="W5369" s="141" t="str" cm="1">
        <f t="array" ref="W5369">IF(SUM(LEN(B5369:V5369))=0,"",IF(OR(OR(ISBLANK(F5369),SUM(LEN(C5369),LEN(D5369))=0),AND(NOT(E5369="Unknown"),ISBLANK(J5369)),AND(NOT(O5369="Unknown"),ISBLANK(R5369))),"Missing Information", INDEX(Table15[Entire Service Line Classification], MATCH(SUMIFS(Table15[Unique ID],Table15[System-Owned Portion],E5369,Table15[If Material Anything Other than "Lead" in Column E,Was Material Ever Previously Lead?],G5369,Table15[Customer-Owned Portion],O5369),Table15[Unique ID],0),0)))</f>
        <v/>
      </c>
      <c r="X5369"/>
    </row>
    <row r="5370" spans="2:24" x14ac:dyDescent="0.35">
      <c r="B5370" s="146"/>
      <c r="C5370" s="31"/>
      <c r="D5370" s="31"/>
      <c r="E5370" s="44"/>
      <c r="F5370" s="43"/>
      <c r="G5370" s="84"/>
      <c r="H5370" s="31"/>
      <c r="I5370" s="31"/>
      <c r="J5370" s="84"/>
      <c r="K5370" s="31"/>
      <c r="L5370" s="31"/>
      <c r="M5370" s="169"/>
      <c r="N5370" s="148"/>
      <c r="O5370" s="106"/>
      <c r="P5370" s="43"/>
      <c r="Q5370" s="31"/>
      <c r="R5370" s="84"/>
      <c r="S5370" s="31"/>
      <c r="T5370" s="31"/>
      <c r="U5370" s="169"/>
      <c r="V5370" s="150"/>
      <c r="W5370" s="141" t="str" cm="1">
        <f t="array" ref="W5370">IF(SUM(LEN(B5370:V5370))=0,"",IF(OR(OR(ISBLANK(F5370),SUM(LEN(C5370),LEN(D5370))=0),AND(NOT(E5370="Unknown"),ISBLANK(J5370)),AND(NOT(O5370="Unknown"),ISBLANK(R5370))),"Missing Information", INDEX(Table15[Entire Service Line Classification], MATCH(SUMIFS(Table15[Unique ID],Table15[System-Owned Portion],E5370,Table15[If Material Anything Other than "Lead" in Column E,Was Material Ever Previously Lead?],G5370,Table15[Customer-Owned Portion],O5370),Table15[Unique ID],0),0)))</f>
        <v/>
      </c>
      <c r="X5370"/>
    </row>
    <row r="5371" spans="2:24" x14ac:dyDescent="0.35">
      <c r="B5371" s="146"/>
      <c r="C5371" s="31"/>
      <c r="D5371" s="31"/>
      <c r="E5371" s="44"/>
      <c r="F5371" s="43"/>
      <c r="G5371" s="84"/>
      <c r="H5371" s="31"/>
      <c r="I5371" s="31"/>
      <c r="J5371" s="84"/>
      <c r="K5371" s="31"/>
      <c r="L5371" s="31"/>
      <c r="M5371" s="169"/>
      <c r="N5371" s="148"/>
      <c r="O5371" s="106"/>
      <c r="P5371" s="43"/>
      <c r="Q5371" s="31"/>
      <c r="R5371" s="84"/>
      <c r="S5371" s="31"/>
      <c r="T5371" s="31"/>
      <c r="U5371" s="169"/>
      <c r="V5371" s="150"/>
      <c r="W5371" s="141" t="str" cm="1">
        <f t="array" ref="W5371">IF(SUM(LEN(B5371:V5371))=0,"",IF(OR(OR(ISBLANK(F5371),SUM(LEN(C5371),LEN(D5371))=0),AND(NOT(E5371="Unknown"),ISBLANK(J5371)),AND(NOT(O5371="Unknown"),ISBLANK(R5371))),"Missing Information", INDEX(Table15[Entire Service Line Classification], MATCH(SUMIFS(Table15[Unique ID],Table15[System-Owned Portion],E5371,Table15[If Material Anything Other than "Lead" in Column E,Was Material Ever Previously Lead?],G5371,Table15[Customer-Owned Portion],O5371),Table15[Unique ID],0),0)))</f>
        <v/>
      </c>
      <c r="X5371"/>
    </row>
    <row r="5372" spans="2:24" x14ac:dyDescent="0.35">
      <c r="B5372" s="146"/>
      <c r="C5372" s="31"/>
      <c r="D5372" s="31"/>
      <c r="E5372" s="44"/>
      <c r="F5372" s="43"/>
      <c r="G5372" s="84"/>
      <c r="H5372" s="31"/>
      <c r="I5372" s="31"/>
      <c r="J5372" s="84"/>
      <c r="K5372" s="31"/>
      <c r="L5372" s="31"/>
      <c r="M5372" s="169"/>
      <c r="N5372" s="148"/>
      <c r="O5372" s="106"/>
      <c r="P5372" s="43"/>
      <c r="Q5372" s="31"/>
      <c r="R5372" s="84"/>
      <c r="S5372" s="31"/>
      <c r="T5372" s="31"/>
      <c r="U5372" s="169"/>
      <c r="V5372" s="150"/>
      <c r="W5372" s="141" t="str" cm="1">
        <f t="array" ref="W5372">IF(SUM(LEN(B5372:V5372))=0,"",IF(OR(OR(ISBLANK(F5372),SUM(LEN(C5372),LEN(D5372))=0),AND(NOT(E5372="Unknown"),ISBLANK(J5372)),AND(NOT(O5372="Unknown"),ISBLANK(R5372))),"Missing Information", INDEX(Table15[Entire Service Line Classification], MATCH(SUMIFS(Table15[Unique ID],Table15[System-Owned Portion],E5372,Table15[If Material Anything Other than "Lead" in Column E,Was Material Ever Previously Lead?],G5372,Table15[Customer-Owned Portion],O5372),Table15[Unique ID],0),0)))</f>
        <v/>
      </c>
      <c r="X5372"/>
    </row>
    <row r="5373" spans="2:24" x14ac:dyDescent="0.35">
      <c r="B5373" s="146"/>
      <c r="C5373" s="31"/>
      <c r="D5373" s="31"/>
      <c r="E5373" s="44"/>
      <c r="F5373" s="43"/>
      <c r="G5373" s="84"/>
      <c r="H5373" s="31"/>
      <c r="I5373" s="31"/>
      <c r="J5373" s="84"/>
      <c r="K5373" s="31"/>
      <c r="L5373" s="31"/>
      <c r="M5373" s="169"/>
      <c r="N5373" s="148"/>
      <c r="O5373" s="106"/>
      <c r="P5373" s="43"/>
      <c r="Q5373" s="31"/>
      <c r="R5373" s="84"/>
      <c r="S5373" s="31"/>
      <c r="T5373" s="31"/>
      <c r="U5373" s="169"/>
      <c r="V5373" s="150"/>
      <c r="W5373" s="141" t="str" cm="1">
        <f t="array" ref="W5373">IF(SUM(LEN(B5373:V5373))=0,"",IF(OR(OR(ISBLANK(F5373),SUM(LEN(C5373),LEN(D5373))=0),AND(NOT(E5373="Unknown"),ISBLANK(J5373)),AND(NOT(O5373="Unknown"),ISBLANK(R5373))),"Missing Information", INDEX(Table15[Entire Service Line Classification], MATCH(SUMIFS(Table15[Unique ID],Table15[System-Owned Portion],E5373,Table15[If Material Anything Other than "Lead" in Column E,Was Material Ever Previously Lead?],G5373,Table15[Customer-Owned Portion],O5373),Table15[Unique ID],0),0)))</f>
        <v/>
      </c>
      <c r="X5373"/>
    </row>
    <row r="5374" spans="2:24" x14ac:dyDescent="0.35">
      <c r="B5374" s="146"/>
      <c r="C5374" s="31"/>
      <c r="D5374" s="31"/>
      <c r="E5374" s="44"/>
      <c r="F5374" s="43"/>
      <c r="G5374" s="84"/>
      <c r="H5374" s="31"/>
      <c r="I5374" s="31"/>
      <c r="J5374" s="84"/>
      <c r="K5374" s="31"/>
      <c r="L5374" s="31"/>
      <c r="M5374" s="169"/>
      <c r="N5374" s="148"/>
      <c r="O5374" s="106"/>
      <c r="P5374" s="43"/>
      <c r="Q5374" s="31"/>
      <c r="R5374" s="84"/>
      <c r="S5374" s="31"/>
      <c r="T5374" s="31"/>
      <c r="U5374" s="169"/>
      <c r="V5374" s="150"/>
      <c r="W5374" s="141" t="str" cm="1">
        <f t="array" ref="W5374">IF(SUM(LEN(B5374:V5374))=0,"",IF(OR(OR(ISBLANK(F5374),SUM(LEN(C5374),LEN(D5374))=0),AND(NOT(E5374="Unknown"),ISBLANK(J5374)),AND(NOT(O5374="Unknown"),ISBLANK(R5374))),"Missing Information", INDEX(Table15[Entire Service Line Classification], MATCH(SUMIFS(Table15[Unique ID],Table15[System-Owned Portion],E5374,Table15[If Material Anything Other than "Lead" in Column E,Was Material Ever Previously Lead?],G5374,Table15[Customer-Owned Portion],O5374),Table15[Unique ID],0),0)))</f>
        <v/>
      </c>
      <c r="X5374"/>
    </row>
    <row r="5375" spans="2:24" x14ac:dyDescent="0.35">
      <c r="B5375" s="146"/>
      <c r="C5375" s="31"/>
      <c r="D5375" s="31"/>
      <c r="E5375" s="44"/>
      <c r="F5375" s="43"/>
      <c r="G5375" s="84"/>
      <c r="H5375" s="31"/>
      <c r="I5375" s="31"/>
      <c r="J5375" s="84"/>
      <c r="K5375" s="31"/>
      <c r="L5375" s="31"/>
      <c r="M5375" s="169"/>
      <c r="N5375" s="148"/>
      <c r="O5375" s="106"/>
      <c r="P5375" s="43"/>
      <c r="Q5375" s="31"/>
      <c r="R5375" s="84"/>
      <c r="S5375" s="31"/>
      <c r="T5375" s="31"/>
      <c r="U5375" s="169"/>
      <c r="V5375" s="150"/>
      <c r="W5375" s="141" t="str" cm="1">
        <f t="array" ref="W5375">IF(SUM(LEN(B5375:V5375))=0,"",IF(OR(OR(ISBLANK(F5375),SUM(LEN(C5375),LEN(D5375))=0),AND(NOT(E5375="Unknown"),ISBLANK(J5375)),AND(NOT(O5375="Unknown"),ISBLANK(R5375))),"Missing Information", INDEX(Table15[Entire Service Line Classification], MATCH(SUMIFS(Table15[Unique ID],Table15[System-Owned Portion],E5375,Table15[If Material Anything Other than "Lead" in Column E,Was Material Ever Previously Lead?],G5375,Table15[Customer-Owned Portion],O5375),Table15[Unique ID],0),0)))</f>
        <v/>
      </c>
      <c r="X5375"/>
    </row>
    <row r="5376" spans="2:24" x14ac:dyDescent="0.35">
      <c r="B5376" s="146"/>
      <c r="C5376" s="31"/>
      <c r="D5376" s="31"/>
      <c r="E5376" s="44"/>
      <c r="F5376" s="43"/>
      <c r="G5376" s="84"/>
      <c r="H5376" s="31"/>
      <c r="I5376" s="31"/>
      <c r="J5376" s="84"/>
      <c r="K5376" s="31"/>
      <c r="L5376" s="31"/>
      <c r="M5376" s="169"/>
      <c r="N5376" s="148"/>
      <c r="O5376" s="106"/>
      <c r="P5376" s="43"/>
      <c r="Q5376" s="31"/>
      <c r="R5376" s="84"/>
      <c r="S5376" s="31"/>
      <c r="T5376" s="31"/>
      <c r="U5376" s="169"/>
      <c r="V5376" s="150"/>
      <c r="W5376" s="141" t="str" cm="1">
        <f t="array" ref="W5376">IF(SUM(LEN(B5376:V5376))=0,"",IF(OR(OR(ISBLANK(F5376),SUM(LEN(C5376),LEN(D5376))=0),AND(NOT(E5376="Unknown"),ISBLANK(J5376)),AND(NOT(O5376="Unknown"),ISBLANK(R5376))),"Missing Information", INDEX(Table15[Entire Service Line Classification], MATCH(SUMIFS(Table15[Unique ID],Table15[System-Owned Portion],E5376,Table15[If Material Anything Other than "Lead" in Column E,Was Material Ever Previously Lead?],G5376,Table15[Customer-Owned Portion],O5376),Table15[Unique ID],0),0)))</f>
        <v/>
      </c>
      <c r="X5376"/>
    </row>
    <row r="5377" spans="2:24" x14ac:dyDescent="0.35">
      <c r="B5377" s="146"/>
      <c r="C5377" s="31"/>
      <c r="D5377" s="31"/>
      <c r="E5377" s="44"/>
      <c r="F5377" s="43"/>
      <c r="G5377" s="84"/>
      <c r="H5377" s="31"/>
      <c r="I5377" s="31"/>
      <c r="J5377" s="84"/>
      <c r="K5377" s="31"/>
      <c r="L5377" s="31"/>
      <c r="M5377" s="169"/>
      <c r="N5377" s="148"/>
      <c r="O5377" s="106"/>
      <c r="P5377" s="43"/>
      <c r="Q5377" s="31"/>
      <c r="R5377" s="84"/>
      <c r="S5377" s="31"/>
      <c r="T5377" s="31"/>
      <c r="U5377" s="169"/>
      <c r="V5377" s="150"/>
      <c r="W5377" s="141" t="str" cm="1">
        <f t="array" ref="W5377">IF(SUM(LEN(B5377:V5377))=0,"",IF(OR(OR(ISBLANK(F5377),SUM(LEN(C5377),LEN(D5377))=0),AND(NOT(E5377="Unknown"),ISBLANK(J5377)),AND(NOT(O5377="Unknown"),ISBLANK(R5377))),"Missing Information", INDEX(Table15[Entire Service Line Classification], MATCH(SUMIFS(Table15[Unique ID],Table15[System-Owned Portion],E5377,Table15[If Material Anything Other than "Lead" in Column E,Was Material Ever Previously Lead?],G5377,Table15[Customer-Owned Portion],O5377),Table15[Unique ID],0),0)))</f>
        <v/>
      </c>
      <c r="X5377"/>
    </row>
    <row r="5378" spans="2:24" x14ac:dyDescent="0.35">
      <c r="B5378" s="146"/>
      <c r="C5378" s="31"/>
      <c r="D5378" s="31"/>
      <c r="E5378" s="44"/>
      <c r="F5378" s="43"/>
      <c r="G5378" s="84"/>
      <c r="H5378" s="31"/>
      <c r="I5378" s="31"/>
      <c r="J5378" s="84"/>
      <c r="K5378" s="31"/>
      <c r="L5378" s="31"/>
      <c r="M5378" s="169"/>
      <c r="N5378" s="148"/>
      <c r="O5378" s="106"/>
      <c r="P5378" s="43"/>
      <c r="Q5378" s="31"/>
      <c r="R5378" s="84"/>
      <c r="S5378" s="31"/>
      <c r="T5378" s="31"/>
      <c r="U5378" s="169"/>
      <c r="V5378" s="150"/>
      <c r="W5378" s="141" t="str" cm="1">
        <f t="array" ref="W5378">IF(SUM(LEN(B5378:V5378))=0,"",IF(OR(OR(ISBLANK(F5378),SUM(LEN(C5378),LEN(D5378))=0),AND(NOT(E5378="Unknown"),ISBLANK(J5378)),AND(NOT(O5378="Unknown"),ISBLANK(R5378))),"Missing Information", INDEX(Table15[Entire Service Line Classification], MATCH(SUMIFS(Table15[Unique ID],Table15[System-Owned Portion],E5378,Table15[If Material Anything Other than "Lead" in Column E,Was Material Ever Previously Lead?],G5378,Table15[Customer-Owned Portion],O5378),Table15[Unique ID],0),0)))</f>
        <v/>
      </c>
      <c r="X5378"/>
    </row>
    <row r="5379" spans="2:24" x14ac:dyDescent="0.35">
      <c r="B5379" s="146"/>
      <c r="C5379" s="31"/>
      <c r="D5379" s="31"/>
      <c r="E5379" s="44"/>
      <c r="F5379" s="43"/>
      <c r="G5379" s="84"/>
      <c r="H5379" s="31"/>
      <c r="I5379" s="31"/>
      <c r="J5379" s="84"/>
      <c r="K5379" s="31"/>
      <c r="L5379" s="31"/>
      <c r="M5379" s="169"/>
      <c r="N5379" s="148"/>
      <c r="O5379" s="106"/>
      <c r="P5379" s="43"/>
      <c r="Q5379" s="31"/>
      <c r="R5379" s="84"/>
      <c r="S5379" s="31"/>
      <c r="T5379" s="31"/>
      <c r="U5379" s="169"/>
      <c r="V5379" s="150"/>
      <c r="W5379" s="141" t="str" cm="1">
        <f t="array" ref="W5379">IF(SUM(LEN(B5379:V5379))=0,"",IF(OR(OR(ISBLANK(F5379),SUM(LEN(C5379),LEN(D5379))=0),AND(NOT(E5379="Unknown"),ISBLANK(J5379)),AND(NOT(O5379="Unknown"),ISBLANK(R5379))),"Missing Information", INDEX(Table15[Entire Service Line Classification], MATCH(SUMIFS(Table15[Unique ID],Table15[System-Owned Portion],E5379,Table15[If Material Anything Other than "Lead" in Column E,Was Material Ever Previously Lead?],G5379,Table15[Customer-Owned Portion],O5379),Table15[Unique ID],0),0)))</f>
        <v/>
      </c>
      <c r="X5379"/>
    </row>
    <row r="5380" spans="2:24" x14ac:dyDescent="0.35">
      <c r="B5380" s="146"/>
      <c r="C5380" s="31"/>
      <c r="D5380" s="31"/>
      <c r="E5380" s="44"/>
      <c r="F5380" s="43"/>
      <c r="G5380" s="84"/>
      <c r="H5380" s="31"/>
      <c r="I5380" s="31"/>
      <c r="J5380" s="84"/>
      <c r="K5380" s="31"/>
      <c r="L5380" s="31"/>
      <c r="M5380" s="169"/>
      <c r="N5380" s="148"/>
      <c r="O5380" s="106"/>
      <c r="P5380" s="43"/>
      <c r="Q5380" s="31"/>
      <c r="R5380" s="84"/>
      <c r="S5380" s="31"/>
      <c r="T5380" s="31"/>
      <c r="U5380" s="169"/>
      <c r="V5380" s="150"/>
      <c r="W5380" s="141" t="str" cm="1">
        <f t="array" ref="W5380">IF(SUM(LEN(B5380:V5380))=0,"",IF(OR(OR(ISBLANK(F5380),SUM(LEN(C5380),LEN(D5380))=0),AND(NOT(E5380="Unknown"),ISBLANK(J5380)),AND(NOT(O5380="Unknown"),ISBLANK(R5380))),"Missing Information", INDEX(Table15[Entire Service Line Classification], MATCH(SUMIFS(Table15[Unique ID],Table15[System-Owned Portion],E5380,Table15[If Material Anything Other than "Lead" in Column E,Was Material Ever Previously Lead?],G5380,Table15[Customer-Owned Portion],O5380),Table15[Unique ID],0),0)))</f>
        <v/>
      </c>
      <c r="X5380"/>
    </row>
    <row r="5381" spans="2:24" x14ac:dyDescent="0.35">
      <c r="B5381" s="146"/>
      <c r="C5381" s="31"/>
      <c r="D5381" s="31"/>
      <c r="E5381" s="44"/>
      <c r="F5381" s="43"/>
      <c r="G5381" s="84"/>
      <c r="H5381" s="31"/>
      <c r="I5381" s="31"/>
      <c r="J5381" s="84"/>
      <c r="K5381" s="31"/>
      <c r="L5381" s="31"/>
      <c r="M5381" s="169"/>
      <c r="N5381" s="148"/>
      <c r="O5381" s="106"/>
      <c r="P5381" s="43"/>
      <c r="Q5381" s="31"/>
      <c r="R5381" s="84"/>
      <c r="S5381" s="31"/>
      <c r="T5381" s="31"/>
      <c r="U5381" s="169"/>
      <c r="V5381" s="150"/>
      <c r="W5381" s="141" t="str" cm="1">
        <f t="array" ref="W5381">IF(SUM(LEN(B5381:V5381))=0,"",IF(OR(OR(ISBLANK(F5381),SUM(LEN(C5381),LEN(D5381))=0),AND(NOT(E5381="Unknown"),ISBLANK(J5381)),AND(NOT(O5381="Unknown"),ISBLANK(R5381))),"Missing Information", INDEX(Table15[Entire Service Line Classification], MATCH(SUMIFS(Table15[Unique ID],Table15[System-Owned Portion],E5381,Table15[If Material Anything Other than "Lead" in Column E,Was Material Ever Previously Lead?],G5381,Table15[Customer-Owned Portion],O5381),Table15[Unique ID],0),0)))</f>
        <v/>
      </c>
      <c r="X5381"/>
    </row>
    <row r="5382" spans="2:24" x14ac:dyDescent="0.35">
      <c r="B5382" s="146"/>
      <c r="C5382" s="31"/>
      <c r="D5382" s="31"/>
      <c r="E5382" s="44"/>
      <c r="F5382" s="43"/>
      <c r="G5382" s="84"/>
      <c r="H5382" s="31"/>
      <c r="I5382" s="31"/>
      <c r="J5382" s="84"/>
      <c r="K5382" s="31"/>
      <c r="L5382" s="31"/>
      <c r="M5382" s="169"/>
      <c r="N5382" s="148"/>
      <c r="O5382" s="106"/>
      <c r="P5382" s="43"/>
      <c r="Q5382" s="31"/>
      <c r="R5382" s="84"/>
      <c r="S5382" s="31"/>
      <c r="T5382" s="31"/>
      <c r="U5382" s="169"/>
      <c r="V5382" s="150"/>
      <c r="W5382" s="141" t="str" cm="1">
        <f t="array" ref="W5382">IF(SUM(LEN(B5382:V5382))=0,"",IF(OR(OR(ISBLANK(F5382),SUM(LEN(C5382),LEN(D5382))=0),AND(NOT(E5382="Unknown"),ISBLANK(J5382)),AND(NOT(O5382="Unknown"),ISBLANK(R5382))),"Missing Information", INDEX(Table15[Entire Service Line Classification], MATCH(SUMIFS(Table15[Unique ID],Table15[System-Owned Portion],E5382,Table15[If Material Anything Other than "Lead" in Column E,Was Material Ever Previously Lead?],G5382,Table15[Customer-Owned Portion],O5382),Table15[Unique ID],0),0)))</f>
        <v/>
      </c>
      <c r="X5382"/>
    </row>
    <row r="5383" spans="2:24" x14ac:dyDescent="0.35">
      <c r="B5383" s="146"/>
      <c r="C5383" s="31"/>
      <c r="D5383" s="31"/>
      <c r="E5383" s="44"/>
      <c r="F5383" s="43"/>
      <c r="G5383" s="84"/>
      <c r="H5383" s="31"/>
      <c r="I5383" s="31"/>
      <c r="J5383" s="84"/>
      <c r="K5383" s="31"/>
      <c r="L5383" s="31"/>
      <c r="M5383" s="169"/>
      <c r="N5383" s="148"/>
      <c r="O5383" s="106"/>
      <c r="P5383" s="43"/>
      <c r="Q5383" s="31"/>
      <c r="R5383" s="84"/>
      <c r="S5383" s="31"/>
      <c r="T5383" s="31"/>
      <c r="U5383" s="169"/>
      <c r="V5383" s="150"/>
      <c r="W5383" s="141" t="str" cm="1">
        <f t="array" ref="W5383">IF(SUM(LEN(B5383:V5383))=0,"",IF(OR(OR(ISBLANK(F5383),SUM(LEN(C5383),LEN(D5383))=0),AND(NOT(E5383="Unknown"),ISBLANK(J5383)),AND(NOT(O5383="Unknown"),ISBLANK(R5383))),"Missing Information", INDEX(Table15[Entire Service Line Classification], MATCH(SUMIFS(Table15[Unique ID],Table15[System-Owned Portion],E5383,Table15[If Material Anything Other than "Lead" in Column E,Was Material Ever Previously Lead?],G5383,Table15[Customer-Owned Portion],O5383),Table15[Unique ID],0),0)))</f>
        <v/>
      </c>
      <c r="X5383"/>
    </row>
    <row r="5384" spans="2:24" x14ac:dyDescent="0.35">
      <c r="B5384" s="146"/>
      <c r="C5384" s="31"/>
      <c r="D5384" s="31"/>
      <c r="E5384" s="44"/>
      <c r="F5384" s="43"/>
      <c r="G5384" s="84"/>
      <c r="H5384" s="31"/>
      <c r="I5384" s="31"/>
      <c r="J5384" s="84"/>
      <c r="K5384" s="31"/>
      <c r="L5384" s="31"/>
      <c r="M5384" s="169"/>
      <c r="N5384" s="148"/>
      <c r="O5384" s="106"/>
      <c r="P5384" s="43"/>
      <c r="Q5384" s="31"/>
      <c r="R5384" s="84"/>
      <c r="S5384" s="31"/>
      <c r="T5384" s="31"/>
      <c r="U5384" s="169"/>
      <c r="V5384" s="150"/>
      <c r="W5384" s="141" t="str" cm="1">
        <f t="array" ref="W5384">IF(SUM(LEN(B5384:V5384))=0,"",IF(OR(OR(ISBLANK(F5384),SUM(LEN(C5384),LEN(D5384))=0),AND(NOT(E5384="Unknown"),ISBLANK(J5384)),AND(NOT(O5384="Unknown"),ISBLANK(R5384))),"Missing Information", INDEX(Table15[Entire Service Line Classification], MATCH(SUMIFS(Table15[Unique ID],Table15[System-Owned Portion],E5384,Table15[If Material Anything Other than "Lead" in Column E,Was Material Ever Previously Lead?],G5384,Table15[Customer-Owned Portion],O5384),Table15[Unique ID],0),0)))</f>
        <v/>
      </c>
      <c r="X5384"/>
    </row>
    <row r="5385" spans="2:24" x14ac:dyDescent="0.35">
      <c r="B5385" s="146"/>
      <c r="C5385" s="31"/>
      <c r="D5385" s="31"/>
      <c r="E5385" s="44"/>
      <c r="F5385" s="43"/>
      <c r="G5385" s="84"/>
      <c r="H5385" s="31"/>
      <c r="I5385" s="31"/>
      <c r="J5385" s="84"/>
      <c r="K5385" s="31"/>
      <c r="L5385" s="31"/>
      <c r="M5385" s="169"/>
      <c r="N5385" s="148"/>
      <c r="O5385" s="106"/>
      <c r="P5385" s="43"/>
      <c r="Q5385" s="31"/>
      <c r="R5385" s="84"/>
      <c r="S5385" s="31"/>
      <c r="T5385" s="31"/>
      <c r="U5385" s="169"/>
      <c r="V5385" s="150"/>
      <c r="W5385" s="141" t="str" cm="1">
        <f t="array" ref="W5385">IF(SUM(LEN(B5385:V5385))=0,"",IF(OR(OR(ISBLANK(F5385),SUM(LEN(C5385),LEN(D5385))=0),AND(NOT(E5385="Unknown"),ISBLANK(J5385)),AND(NOT(O5385="Unknown"),ISBLANK(R5385))),"Missing Information", INDEX(Table15[Entire Service Line Classification], MATCH(SUMIFS(Table15[Unique ID],Table15[System-Owned Portion],E5385,Table15[If Material Anything Other than "Lead" in Column E,Was Material Ever Previously Lead?],G5385,Table15[Customer-Owned Portion],O5385),Table15[Unique ID],0),0)))</f>
        <v/>
      </c>
      <c r="X5385"/>
    </row>
    <row r="5386" spans="2:24" x14ac:dyDescent="0.35">
      <c r="B5386" s="146"/>
      <c r="C5386" s="31"/>
      <c r="D5386" s="31"/>
      <c r="E5386" s="44"/>
      <c r="F5386" s="43"/>
      <c r="G5386" s="84"/>
      <c r="H5386" s="31"/>
      <c r="I5386" s="31"/>
      <c r="J5386" s="84"/>
      <c r="K5386" s="31"/>
      <c r="L5386" s="31"/>
      <c r="M5386" s="169"/>
      <c r="N5386" s="148"/>
      <c r="O5386" s="106"/>
      <c r="P5386" s="43"/>
      <c r="Q5386" s="31"/>
      <c r="R5386" s="84"/>
      <c r="S5386" s="31"/>
      <c r="T5386" s="31"/>
      <c r="U5386" s="169"/>
      <c r="V5386" s="150"/>
      <c r="W5386" s="141" t="str" cm="1">
        <f t="array" ref="W5386">IF(SUM(LEN(B5386:V5386))=0,"",IF(OR(OR(ISBLANK(F5386),SUM(LEN(C5386),LEN(D5386))=0),AND(NOT(E5386="Unknown"),ISBLANK(J5386)),AND(NOT(O5386="Unknown"),ISBLANK(R5386))),"Missing Information", INDEX(Table15[Entire Service Line Classification], MATCH(SUMIFS(Table15[Unique ID],Table15[System-Owned Portion],E5386,Table15[If Material Anything Other than "Lead" in Column E,Was Material Ever Previously Lead?],G5386,Table15[Customer-Owned Portion],O5386),Table15[Unique ID],0),0)))</f>
        <v/>
      </c>
      <c r="X5386"/>
    </row>
    <row r="5387" spans="2:24" x14ac:dyDescent="0.35">
      <c r="B5387" s="146"/>
      <c r="C5387" s="31"/>
      <c r="D5387" s="31"/>
      <c r="E5387" s="44"/>
      <c r="F5387" s="43"/>
      <c r="G5387" s="84"/>
      <c r="H5387" s="31"/>
      <c r="I5387" s="31"/>
      <c r="J5387" s="84"/>
      <c r="K5387" s="31"/>
      <c r="L5387" s="31"/>
      <c r="M5387" s="169"/>
      <c r="N5387" s="148"/>
      <c r="O5387" s="106"/>
      <c r="P5387" s="43"/>
      <c r="Q5387" s="31"/>
      <c r="R5387" s="84"/>
      <c r="S5387" s="31"/>
      <c r="T5387" s="31"/>
      <c r="U5387" s="169"/>
      <c r="V5387" s="150"/>
      <c r="W5387" s="141" t="str" cm="1">
        <f t="array" ref="W5387">IF(SUM(LEN(B5387:V5387))=0,"",IF(OR(OR(ISBLANK(F5387),SUM(LEN(C5387),LEN(D5387))=0),AND(NOT(E5387="Unknown"),ISBLANK(J5387)),AND(NOT(O5387="Unknown"),ISBLANK(R5387))),"Missing Information", INDEX(Table15[Entire Service Line Classification], MATCH(SUMIFS(Table15[Unique ID],Table15[System-Owned Portion],E5387,Table15[If Material Anything Other than "Lead" in Column E,Was Material Ever Previously Lead?],G5387,Table15[Customer-Owned Portion],O5387),Table15[Unique ID],0),0)))</f>
        <v/>
      </c>
      <c r="X5387"/>
    </row>
    <row r="5388" spans="2:24" x14ac:dyDescent="0.35">
      <c r="B5388" s="146"/>
      <c r="C5388" s="31"/>
      <c r="D5388" s="31"/>
      <c r="E5388" s="44"/>
      <c r="F5388" s="43"/>
      <c r="G5388" s="84"/>
      <c r="H5388" s="31"/>
      <c r="I5388" s="31"/>
      <c r="J5388" s="84"/>
      <c r="K5388" s="31"/>
      <c r="L5388" s="31"/>
      <c r="M5388" s="169"/>
      <c r="N5388" s="148"/>
      <c r="O5388" s="106"/>
      <c r="P5388" s="43"/>
      <c r="Q5388" s="31"/>
      <c r="R5388" s="84"/>
      <c r="S5388" s="31"/>
      <c r="T5388" s="31"/>
      <c r="U5388" s="169"/>
      <c r="V5388" s="150"/>
      <c r="W5388" s="141" t="str" cm="1">
        <f t="array" ref="W5388">IF(SUM(LEN(B5388:V5388))=0,"",IF(OR(OR(ISBLANK(F5388),SUM(LEN(C5388),LEN(D5388))=0),AND(NOT(E5388="Unknown"),ISBLANK(J5388)),AND(NOT(O5388="Unknown"),ISBLANK(R5388))),"Missing Information", INDEX(Table15[Entire Service Line Classification], MATCH(SUMIFS(Table15[Unique ID],Table15[System-Owned Portion],E5388,Table15[If Material Anything Other than "Lead" in Column E,Was Material Ever Previously Lead?],G5388,Table15[Customer-Owned Portion],O5388),Table15[Unique ID],0),0)))</f>
        <v/>
      </c>
      <c r="X5388"/>
    </row>
    <row r="5389" spans="2:24" x14ac:dyDescent="0.35">
      <c r="B5389" s="146"/>
      <c r="C5389" s="31"/>
      <c r="D5389" s="31"/>
      <c r="E5389" s="44"/>
      <c r="F5389" s="43"/>
      <c r="G5389" s="84"/>
      <c r="H5389" s="31"/>
      <c r="I5389" s="31"/>
      <c r="J5389" s="84"/>
      <c r="K5389" s="31"/>
      <c r="L5389" s="31"/>
      <c r="M5389" s="169"/>
      <c r="N5389" s="148"/>
      <c r="O5389" s="106"/>
      <c r="P5389" s="43"/>
      <c r="Q5389" s="31"/>
      <c r="R5389" s="84"/>
      <c r="S5389" s="31"/>
      <c r="T5389" s="31"/>
      <c r="U5389" s="169"/>
      <c r="V5389" s="150"/>
      <c r="W5389" s="141" t="str" cm="1">
        <f t="array" ref="W5389">IF(SUM(LEN(B5389:V5389))=0,"",IF(OR(OR(ISBLANK(F5389),SUM(LEN(C5389),LEN(D5389))=0),AND(NOT(E5389="Unknown"),ISBLANK(J5389)),AND(NOT(O5389="Unknown"),ISBLANK(R5389))),"Missing Information", INDEX(Table15[Entire Service Line Classification], MATCH(SUMIFS(Table15[Unique ID],Table15[System-Owned Portion],E5389,Table15[If Material Anything Other than "Lead" in Column E,Was Material Ever Previously Lead?],G5389,Table15[Customer-Owned Portion],O5389),Table15[Unique ID],0),0)))</f>
        <v/>
      </c>
      <c r="X5389"/>
    </row>
    <row r="5390" spans="2:24" x14ac:dyDescent="0.35">
      <c r="B5390" s="146"/>
      <c r="C5390" s="31"/>
      <c r="D5390" s="31"/>
      <c r="E5390" s="44"/>
      <c r="F5390" s="43"/>
      <c r="G5390" s="84"/>
      <c r="H5390" s="31"/>
      <c r="I5390" s="31"/>
      <c r="J5390" s="84"/>
      <c r="K5390" s="31"/>
      <c r="L5390" s="31"/>
      <c r="M5390" s="169"/>
      <c r="N5390" s="148"/>
      <c r="O5390" s="106"/>
      <c r="P5390" s="43"/>
      <c r="Q5390" s="31"/>
      <c r="R5390" s="84"/>
      <c r="S5390" s="31"/>
      <c r="T5390" s="31"/>
      <c r="U5390" s="169"/>
      <c r="V5390" s="150"/>
      <c r="W5390" s="141" t="str" cm="1">
        <f t="array" ref="W5390">IF(SUM(LEN(B5390:V5390))=0,"",IF(OR(OR(ISBLANK(F5390),SUM(LEN(C5390),LEN(D5390))=0),AND(NOT(E5390="Unknown"),ISBLANK(J5390)),AND(NOT(O5390="Unknown"),ISBLANK(R5390))),"Missing Information", INDEX(Table15[Entire Service Line Classification], MATCH(SUMIFS(Table15[Unique ID],Table15[System-Owned Portion],E5390,Table15[If Material Anything Other than "Lead" in Column E,Was Material Ever Previously Lead?],G5390,Table15[Customer-Owned Portion],O5390),Table15[Unique ID],0),0)))</f>
        <v/>
      </c>
      <c r="X5390"/>
    </row>
    <row r="5391" spans="2:24" x14ac:dyDescent="0.35">
      <c r="B5391" s="146"/>
      <c r="C5391" s="31"/>
      <c r="D5391" s="31"/>
      <c r="E5391" s="44"/>
      <c r="F5391" s="43"/>
      <c r="G5391" s="84"/>
      <c r="H5391" s="31"/>
      <c r="I5391" s="31"/>
      <c r="J5391" s="84"/>
      <c r="K5391" s="31"/>
      <c r="L5391" s="31"/>
      <c r="M5391" s="169"/>
      <c r="N5391" s="148"/>
      <c r="O5391" s="106"/>
      <c r="P5391" s="43"/>
      <c r="Q5391" s="31"/>
      <c r="R5391" s="84"/>
      <c r="S5391" s="31"/>
      <c r="T5391" s="31"/>
      <c r="U5391" s="169"/>
      <c r="V5391" s="150"/>
      <c r="W5391" s="141" t="str" cm="1">
        <f t="array" ref="W5391">IF(SUM(LEN(B5391:V5391))=0,"",IF(OR(OR(ISBLANK(F5391),SUM(LEN(C5391),LEN(D5391))=0),AND(NOT(E5391="Unknown"),ISBLANK(J5391)),AND(NOT(O5391="Unknown"),ISBLANK(R5391))),"Missing Information", INDEX(Table15[Entire Service Line Classification], MATCH(SUMIFS(Table15[Unique ID],Table15[System-Owned Portion],E5391,Table15[If Material Anything Other than "Lead" in Column E,Was Material Ever Previously Lead?],G5391,Table15[Customer-Owned Portion],O5391),Table15[Unique ID],0),0)))</f>
        <v/>
      </c>
      <c r="X5391"/>
    </row>
    <row r="5392" spans="2:24" x14ac:dyDescent="0.35">
      <c r="B5392" s="146"/>
      <c r="C5392" s="31"/>
      <c r="D5392" s="31"/>
      <c r="E5392" s="44"/>
      <c r="F5392" s="43"/>
      <c r="G5392" s="84"/>
      <c r="H5392" s="31"/>
      <c r="I5392" s="31"/>
      <c r="J5392" s="84"/>
      <c r="K5392" s="31"/>
      <c r="L5392" s="31"/>
      <c r="M5392" s="169"/>
      <c r="N5392" s="148"/>
      <c r="O5392" s="106"/>
      <c r="P5392" s="43"/>
      <c r="Q5392" s="31"/>
      <c r="R5392" s="84"/>
      <c r="S5392" s="31"/>
      <c r="T5392" s="31"/>
      <c r="U5392" s="169"/>
      <c r="V5392" s="150"/>
      <c r="W5392" s="141" t="str" cm="1">
        <f t="array" ref="W5392">IF(SUM(LEN(B5392:V5392))=0,"",IF(OR(OR(ISBLANK(F5392),SUM(LEN(C5392),LEN(D5392))=0),AND(NOT(E5392="Unknown"),ISBLANK(J5392)),AND(NOT(O5392="Unknown"),ISBLANK(R5392))),"Missing Information", INDEX(Table15[Entire Service Line Classification], MATCH(SUMIFS(Table15[Unique ID],Table15[System-Owned Portion],E5392,Table15[If Material Anything Other than "Lead" in Column E,Was Material Ever Previously Lead?],G5392,Table15[Customer-Owned Portion],O5392),Table15[Unique ID],0),0)))</f>
        <v/>
      </c>
      <c r="X5392"/>
    </row>
    <row r="5393" spans="2:24" x14ac:dyDescent="0.35">
      <c r="B5393" s="146"/>
      <c r="C5393" s="31"/>
      <c r="D5393" s="31"/>
      <c r="E5393" s="44"/>
      <c r="F5393" s="43"/>
      <c r="G5393" s="84"/>
      <c r="H5393" s="31"/>
      <c r="I5393" s="31"/>
      <c r="J5393" s="84"/>
      <c r="K5393" s="31"/>
      <c r="L5393" s="31"/>
      <c r="M5393" s="169"/>
      <c r="N5393" s="148"/>
      <c r="O5393" s="106"/>
      <c r="P5393" s="43"/>
      <c r="Q5393" s="31"/>
      <c r="R5393" s="84"/>
      <c r="S5393" s="31"/>
      <c r="T5393" s="31"/>
      <c r="U5393" s="169"/>
      <c r="V5393" s="150"/>
      <c r="W5393" s="141" t="str" cm="1">
        <f t="array" ref="W5393">IF(SUM(LEN(B5393:V5393))=0,"",IF(OR(OR(ISBLANK(F5393),SUM(LEN(C5393),LEN(D5393))=0),AND(NOT(E5393="Unknown"),ISBLANK(J5393)),AND(NOT(O5393="Unknown"),ISBLANK(R5393))),"Missing Information", INDEX(Table15[Entire Service Line Classification], MATCH(SUMIFS(Table15[Unique ID],Table15[System-Owned Portion],E5393,Table15[If Material Anything Other than "Lead" in Column E,Was Material Ever Previously Lead?],G5393,Table15[Customer-Owned Portion],O5393),Table15[Unique ID],0),0)))</f>
        <v/>
      </c>
      <c r="X5393"/>
    </row>
    <row r="5394" spans="2:24" x14ac:dyDescent="0.35">
      <c r="B5394" s="146"/>
      <c r="C5394" s="31"/>
      <c r="D5394" s="31"/>
      <c r="E5394" s="44"/>
      <c r="F5394" s="43"/>
      <c r="G5394" s="84"/>
      <c r="H5394" s="31"/>
      <c r="I5394" s="31"/>
      <c r="J5394" s="84"/>
      <c r="K5394" s="31"/>
      <c r="L5394" s="31"/>
      <c r="M5394" s="169"/>
      <c r="N5394" s="148"/>
      <c r="O5394" s="106"/>
      <c r="P5394" s="43"/>
      <c r="Q5394" s="31"/>
      <c r="R5394" s="84"/>
      <c r="S5394" s="31"/>
      <c r="T5394" s="31"/>
      <c r="U5394" s="169"/>
      <c r="V5394" s="150"/>
      <c r="W5394" s="141" t="str" cm="1">
        <f t="array" ref="W5394">IF(SUM(LEN(B5394:V5394))=0,"",IF(OR(OR(ISBLANK(F5394),SUM(LEN(C5394),LEN(D5394))=0),AND(NOT(E5394="Unknown"),ISBLANK(J5394)),AND(NOT(O5394="Unknown"),ISBLANK(R5394))),"Missing Information", INDEX(Table15[Entire Service Line Classification], MATCH(SUMIFS(Table15[Unique ID],Table15[System-Owned Portion],E5394,Table15[If Material Anything Other than "Lead" in Column E,Was Material Ever Previously Lead?],G5394,Table15[Customer-Owned Portion],O5394),Table15[Unique ID],0),0)))</f>
        <v/>
      </c>
      <c r="X5394"/>
    </row>
    <row r="5395" spans="2:24" x14ac:dyDescent="0.35">
      <c r="B5395" s="146"/>
      <c r="C5395" s="31"/>
      <c r="D5395" s="31"/>
      <c r="E5395" s="44"/>
      <c r="F5395" s="43"/>
      <c r="G5395" s="84"/>
      <c r="H5395" s="31"/>
      <c r="I5395" s="31"/>
      <c r="J5395" s="84"/>
      <c r="K5395" s="31"/>
      <c r="L5395" s="31"/>
      <c r="M5395" s="169"/>
      <c r="N5395" s="148"/>
      <c r="O5395" s="106"/>
      <c r="P5395" s="43"/>
      <c r="Q5395" s="31"/>
      <c r="R5395" s="84"/>
      <c r="S5395" s="31"/>
      <c r="T5395" s="31"/>
      <c r="U5395" s="169"/>
      <c r="V5395" s="150"/>
      <c r="W5395" s="141" t="str" cm="1">
        <f t="array" ref="W5395">IF(SUM(LEN(B5395:V5395))=0,"",IF(OR(OR(ISBLANK(F5395),SUM(LEN(C5395),LEN(D5395))=0),AND(NOT(E5395="Unknown"),ISBLANK(J5395)),AND(NOT(O5395="Unknown"),ISBLANK(R5395))),"Missing Information", INDEX(Table15[Entire Service Line Classification], MATCH(SUMIFS(Table15[Unique ID],Table15[System-Owned Portion],E5395,Table15[If Material Anything Other than "Lead" in Column E,Was Material Ever Previously Lead?],G5395,Table15[Customer-Owned Portion],O5395),Table15[Unique ID],0),0)))</f>
        <v/>
      </c>
      <c r="X5395"/>
    </row>
    <row r="5396" spans="2:24" x14ac:dyDescent="0.35">
      <c r="B5396" s="146"/>
      <c r="C5396" s="31"/>
      <c r="D5396" s="31"/>
      <c r="E5396" s="44"/>
      <c r="F5396" s="43"/>
      <c r="G5396" s="84"/>
      <c r="H5396" s="31"/>
      <c r="I5396" s="31"/>
      <c r="J5396" s="84"/>
      <c r="K5396" s="31"/>
      <c r="L5396" s="31"/>
      <c r="M5396" s="169"/>
      <c r="N5396" s="148"/>
      <c r="O5396" s="106"/>
      <c r="P5396" s="43"/>
      <c r="Q5396" s="31"/>
      <c r="R5396" s="84"/>
      <c r="S5396" s="31"/>
      <c r="T5396" s="31"/>
      <c r="U5396" s="169"/>
      <c r="V5396" s="150"/>
      <c r="W5396" s="141" t="str" cm="1">
        <f t="array" ref="W5396">IF(SUM(LEN(B5396:V5396))=0,"",IF(OR(OR(ISBLANK(F5396),SUM(LEN(C5396),LEN(D5396))=0),AND(NOT(E5396="Unknown"),ISBLANK(J5396)),AND(NOT(O5396="Unknown"),ISBLANK(R5396))),"Missing Information", INDEX(Table15[Entire Service Line Classification], MATCH(SUMIFS(Table15[Unique ID],Table15[System-Owned Portion],E5396,Table15[If Material Anything Other than "Lead" in Column E,Was Material Ever Previously Lead?],G5396,Table15[Customer-Owned Portion],O5396),Table15[Unique ID],0),0)))</f>
        <v/>
      </c>
      <c r="X5396"/>
    </row>
    <row r="5397" spans="2:24" x14ac:dyDescent="0.35">
      <c r="B5397" s="146"/>
      <c r="C5397" s="31"/>
      <c r="D5397" s="31"/>
      <c r="E5397" s="44"/>
      <c r="F5397" s="43"/>
      <c r="G5397" s="84"/>
      <c r="H5397" s="31"/>
      <c r="I5397" s="31"/>
      <c r="J5397" s="84"/>
      <c r="K5397" s="31"/>
      <c r="L5397" s="31"/>
      <c r="M5397" s="169"/>
      <c r="N5397" s="148"/>
      <c r="O5397" s="106"/>
      <c r="P5397" s="43"/>
      <c r="Q5397" s="31"/>
      <c r="R5397" s="84"/>
      <c r="S5397" s="31"/>
      <c r="T5397" s="31"/>
      <c r="U5397" s="169"/>
      <c r="V5397" s="150"/>
      <c r="W5397" s="141" t="str" cm="1">
        <f t="array" ref="W5397">IF(SUM(LEN(B5397:V5397))=0,"",IF(OR(OR(ISBLANK(F5397),SUM(LEN(C5397),LEN(D5397))=0),AND(NOT(E5397="Unknown"),ISBLANK(J5397)),AND(NOT(O5397="Unknown"),ISBLANK(R5397))),"Missing Information", INDEX(Table15[Entire Service Line Classification], MATCH(SUMIFS(Table15[Unique ID],Table15[System-Owned Portion],E5397,Table15[If Material Anything Other than "Lead" in Column E,Was Material Ever Previously Lead?],G5397,Table15[Customer-Owned Portion],O5397),Table15[Unique ID],0),0)))</f>
        <v/>
      </c>
      <c r="X5397"/>
    </row>
    <row r="5398" spans="2:24" x14ac:dyDescent="0.35">
      <c r="B5398" s="146"/>
      <c r="C5398" s="31"/>
      <c r="D5398" s="31"/>
      <c r="E5398" s="44"/>
      <c r="F5398" s="43"/>
      <c r="G5398" s="84"/>
      <c r="H5398" s="31"/>
      <c r="I5398" s="31"/>
      <c r="J5398" s="84"/>
      <c r="K5398" s="31"/>
      <c r="L5398" s="31"/>
      <c r="M5398" s="169"/>
      <c r="N5398" s="148"/>
      <c r="O5398" s="106"/>
      <c r="P5398" s="43"/>
      <c r="Q5398" s="31"/>
      <c r="R5398" s="84"/>
      <c r="S5398" s="31"/>
      <c r="T5398" s="31"/>
      <c r="U5398" s="169"/>
      <c r="V5398" s="150"/>
      <c r="W5398" s="141" t="str" cm="1">
        <f t="array" ref="W5398">IF(SUM(LEN(B5398:V5398))=0,"",IF(OR(OR(ISBLANK(F5398),SUM(LEN(C5398),LEN(D5398))=0),AND(NOT(E5398="Unknown"),ISBLANK(J5398)),AND(NOT(O5398="Unknown"),ISBLANK(R5398))),"Missing Information", INDEX(Table15[Entire Service Line Classification], MATCH(SUMIFS(Table15[Unique ID],Table15[System-Owned Portion],E5398,Table15[If Material Anything Other than "Lead" in Column E,Was Material Ever Previously Lead?],G5398,Table15[Customer-Owned Portion],O5398),Table15[Unique ID],0),0)))</f>
        <v/>
      </c>
      <c r="X5398"/>
    </row>
    <row r="5399" spans="2:24" x14ac:dyDescent="0.35">
      <c r="B5399" s="146"/>
      <c r="C5399" s="31"/>
      <c r="D5399" s="31"/>
      <c r="E5399" s="44"/>
      <c r="F5399" s="43"/>
      <c r="G5399" s="84"/>
      <c r="H5399" s="31"/>
      <c r="I5399" s="31"/>
      <c r="J5399" s="84"/>
      <c r="K5399" s="31"/>
      <c r="L5399" s="31"/>
      <c r="M5399" s="169"/>
      <c r="N5399" s="148"/>
      <c r="O5399" s="106"/>
      <c r="P5399" s="43"/>
      <c r="Q5399" s="31"/>
      <c r="R5399" s="84"/>
      <c r="S5399" s="31"/>
      <c r="T5399" s="31"/>
      <c r="U5399" s="169"/>
      <c r="V5399" s="150"/>
      <c r="W5399" s="141" t="str" cm="1">
        <f t="array" ref="W5399">IF(SUM(LEN(B5399:V5399))=0,"",IF(OR(OR(ISBLANK(F5399),SUM(LEN(C5399),LEN(D5399))=0),AND(NOT(E5399="Unknown"),ISBLANK(J5399)),AND(NOT(O5399="Unknown"),ISBLANK(R5399))),"Missing Information", INDEX(Table15[Entire Service Line Classification], MATCH(SUMIFS(Table15[Unique ID],Table15[System-Owned Portion],E5399,Table15[If Material Anything Other than "Lead" in Column E,Was Material Ever Previously Lead?],G5399,Table15[Customer-Owned Portion],O5399),Table15[Unique ID],0),0)))</f>
        <v/>
      </c>
      <c r="X5399"/>
    </row>
    <row r="5400" spans="2:24" x14ac:dyDescent="0.35">
      <c r="B5400" s="146"/>
      <c r="C5400" s="31"/>
      <c r="D5400" s="31"/>
      <c r="E5400" s="44"/>
      <c r="F5400" s="43"/>
      <c r="G5400" s="84"/>
      <c r="H5400" s="31"/>
      <c r="I5400" s="31"/>
      <c r="J5400" s="84"/>
      <c r="K5400" s="31"/>
      <c r="L5400" s="31"/>
      <c r="M5400" s="169"/>
      <c r="N5400" s="148"/>
      <c r="O5400" s="106"/>
      <c r="P5400" s="43"/>
      <c r="Q5400" s="31"/>
      <c r="R5400" s="84"/>
      <c r="S5400" s="31"/>
      <c r="T5400" s="31"/>
      <c r="U5400" s="169"/>
      <c r="V5400" s="150"/>
      <c r="W5400" s="141" t="str" cm="1">
        <f t="array" ref="W5400">IF(SUM(LEN(B5400:V5400))=0,"",IF(OR(OR(ISBLANK(F5400),SUM(LEN(C5400),LEN(D5400))=0),AND(NOT(E5400="Unknown"),ISBLANK(J5400)),AND(NOT(O5400="Unknown"),ISBLANK(R5400))),"Missing Information", INDEX(Table15[Entire Service Line Classification], MATCH(SUMIFS(Table15[Unique ID],Table15[System-Owned Portion],E5400,Table15[If Material Anything Other than "Lead" in Column E,Was Material Ever Previously Lead?],G5400,Table15[Customer-Owned Portion],O5400),Table15[Unique ID],0),0)))</f>
        <v/>
      </c>
      <c r="X5400"/>
    </row>
    <row r="5401" spans="2:24" x14ac:dyDescent="0.35">
      <c r="B5401" s="146"/>
      <c r="C5401" s="31"/>
      <c r="D5401" s="31"/>
      <c r="E5401" s="44"/>
      <c r="F5401" s="43"/>
      <c r="G5401" s="84"/>
      <c r="H5401" s="31"/>
      <c r="I5401" s="31"/>
      <c r="J5401" s="84"/>
      <c r="K5401" s="31"/>
      <c r="L5401" s="31"/>
      <c r="M5401" s="169"/>
      <c r="N5401" s="148"/>
      <c r="O5401" s="106"/>
      <c r="P5401" s="43"/>
      <c r="Q5401" s="31"/>
      <c r="R5401" s="84"/>
      <c r="S5401" s="31"/>
      <c r="T5401" s="31"/>
      <c r="U5401" s="169"/>
      <c r="V5401" s="150"/>
      <c r="W5401" s="141" t="str" cm="1">
        <f t="array" ref="W5401">IF(SUM(LEN(B5401:V5401))=0,"",IF(OR(OR(ISBLANK(F5401),SUM(LEN(C5401),LEN(D5401))=0),AND(NOT(E5401="Unknown"),ISBLANK(J5401)),AND(NOT(O5401="Unknown"),ISBLANK(R5401))),"Missing Information", INDEX(Table15[Entire Service Line Classification], MATCH(SUMIFS(Table15[Unique ID],Table15[System-Owned Portion],E5401,Table15[If Material Anything Other than "Lead" in Column E,Was Material Ever Previously Lead?],G5401,Table15[Customer-Owned Portion],O5401),Table15[Unique ID],0),0)))</f>
        <v/>
      </c>
      <c r="X5401"/>
    </row>
    <row r="5402" spans="2:24" x14ac:dyDescent="0.35">
      <c r="B5402" s="146"/>
      <c r="C5402" s="31"/>
      <c r="D5402" s="31"/>
      <c r="E5402" s="44"/>
      <c r="F5402" s="43"/>
      <c r="G5402" s="84"/>
      <c r="H5402" s="31"/>
      <c r="I5402" s="31"/>
      <c r="J5402" s="84"/>
      <c r="K5402" s="31"/>
      <c r="L5402" s="31"/>
      <c r="M5402" s="169"/>
      <c r="N5402" s="148"/>
      <c r="O5402" s="106"/>
      <c r="P5402" s="43"/>
      <c r="Q5402" s="31"/>
      <c r="R5402" s="84"/>
      <c r="S5402" s="31"/>
      <c r="T5402" s="31"/>
      <c r="U5402" s="169"/>
      <c r="V5402" s="150"/>
      <c r="W5402" s="141" t="str" cm="1">
        <f t="array" ref="W5402">IF(SUM(LEN(B5402:V5402))=0,"",IF(OR(OR(ISBLANK(F5402),SUM(LEN(C5402),LEN(D5402))=0),AND(NOT(E5402="Unknown"),ISBLANK(J5402)),AND(NOT(O5402="Unknown"),ISBLANK(R5402))),"Missing Information", INDEX(Table15[Entire Service Line Classification], MATCH(SUMIFS(Table15[Unique ID],Table15[System-Owned Portion],E5402,Table15[If Material Anything Other than "Lead" in Column E,Was Material Ever Previously Lead?],G5402,Table15[Customer-Owned Portion],O5402),Table15[Unique ID],0),0)))</f>
        <v/>
      </c>
      <c r="X5402"/>
    </row>
    <row r="5403" spans="2:24" x14ac:dyDescent="0.35">
      <c r="B5403" s="146"/>
      <c r="C5403" s="31"/>
      <c r="D5403" s="31"/>
      <c r="E5403" s="44"/>
      <c r="F5403" s="43"/>
      <c r="G5403" s="84"/>
      <c r="H5403" s="31"/>
      <c r="I5403" s="31"/>
      <c r="J5403" s="84"/>
      <c r="K5403" s="31"/>
      <c r="L5403" s="31"/>
      <c r="M5403" s="169"/>
      <c r="N5403" s="148"/>
      <c r="O5403" s="106"/>
      <c r="P5403" s="43"/>
      <c r="Q5403" s="31"/>
      <c r="R5403" s="84"/>
      <c r="S5403" s="31"/>
      <c r="T5403" s="31"/>
      <c r="U5403" s="169"/>
      <c r="V5403" s="150"/>
      <c r="W5403" s="141" t="str" cm="1">
        <f t="array" ref="W5403">IF(SUM(LEN(B5403:V5403))=0,"",IF(OR(OR(ISBLANK(F5403),SUM(LEN(C5403),LEN(D5403))=0),AND(NOT(E5403="Unknown"),ISBLANK(J5403)),AND(NOT(O5403="Unknown"),ISBLANK(R5403))),"Missing Information", INDEX(Table15[Entire Service Line Classification], MATCH(SUMIFS(Table15[Unique ID],Table15[System-Owned Portion],E5403,Table15[If Material Anything Other than "Lead" in Column E,Was Material Ever Previously Lead?],G5403,Table15[Customer-Owned Portion],O5403),Table15[Unique ID],0),0)))</f>
        <v/>
      </c>
      <c r="X5403"/>
    </row>
    <row r="5404" spans="2:24" x14ac:dyDescent="0.35">
      <c r="B5404" s="146"/>
      <c r="C5404" s="31"/>
      <c r="D5404" s="31"/>
      <c r="E5404" s="44"/>
      <c r="F5404" s="43"/>
      <c r="G5404" s="84"/>
      <c r="H5404" s="31"/>
      <c r="I5404" s="31"/>
      <c r="J5404" s="84"/>
      <c r="K5404" s="31"/>
      <c r="L5404" s="31"/>
      <c r="M5404" s="169"/>
      <c r="N5404" s="148"/>
      <c r="O5404" s="106"/>
      <c r="P5404" s="43"/>
      <c r="Q5404" s="31"/>
      <c r="R5404" s="84"/>
      <c r="S5404" s="31"/>
      <c r="T5404" s="31"/>
      <c r="U5404" s="169"/>
      <c r="V5404" s="150"/>
      <c r="W5404" s="141" t="str" cm="1">
        <f t="array" ref="W5404">IF(SUM(LEN(B5404:V5404))=0,"",IF(OR(OR(ISBLANK(F5404),SUM(LEN(C5404),LEN(D5404))=0),AND(NOT(E5404="Unknown"),ISBLANK(J5404)),AND(NOT(O5404="Unknown"),ISBLANK(R5404))),"Missing Information", INDEX(Table15[Entire Service Line Classification], MATCH(SUMIFS(Table15[Unique ID],Table15[System-Owned Portion],E5404,Table15[If Material Anything Other than "Lead" in Column E,Was Material Ever Previously Lead?],G5404,Table15[Customer-Owned Portion],O5404),Table15[Unique ID],0),0)))</f>
        <v/>
      </c>
      <c r="X5404"/>
    </row>
    <row r="5405" spans="2:24" x14ac:dyDescent="0.35">
      <c r="B5405" s="146"/>
      <c r="C5405" s="31"/>
      <c r="D5405" s="31"/>
      <c r="E5405" s="44"/>
      <c r="F5405" s="43"/>
      <c r="G5405" s="84"/>
      <c r="H5405" s="31"/>
      <c r="I5405" s="31"/>
      <c r="J5405" s="84"/>
      <c r="K5405" s="31"/>
      <c r="L5405" s="31"/>
      <c r="M5405" s="169"/>
      <c r="N5405" s="148"/>
      <c r="O5405" s="106"/>
      <c r="P5405" s="43"/>
      <c r="Q5405" s="31"/>
      <c r="R5405" s="84"/>
      <c r="S5405" s="31"/>
      <c r="T5405" s="31"/>
      <c r="U5405" s="169"/>
      <c r="V5405" s="150"/>
      <c r="W5405" s="141" t="str" cm="1">
        <f t="array" ref="W5405">IF(SUM(LEN(B5405:V5405))=0,"",IF(OR(OR(ISBLANK(F5405),SUM(LEN(C5405),LEN(D5405))=0),AND(NOT(E5405="Unknown"),ISBLANK(J5405)),AND(NOT(O5405="Unknown"),ISBLANK(R5405))),"Missing Information", INDEX(Table15[Entire Service Line Classification], MATCH(SUMIFS(Table15[Unique ID],Table15[System-Owned Portion],E5405,Table15[If Material Anything Other than "Lead" in Column E,Was Material Ever Previously Lead?],G5405,Table15[Customer-Owned Portion],O5405),Table15[Unique ID],0),0)))</f>
        <v/>
      </c>
      <c r="X5405"/>
    </row>
    <row r="5406" spans="2:24" x14ac:dyDescent="0.35">
      <c r="B5406" s="146"/>
      <c r="C5406" s="31"/>
      <c r="D5406" s="31"/>
      <c r="E5406" s="44"/>
      <c r="F5406" s="43"/>
      <c r="G5406" s="84"/>
      <c r="H5406" s="31"/>
      <c r="I5406" s="31"/>
      <c r="J5406" s="84"/>
      <c r="K5406" s="31"/>
      <c r="L5406" s="31"/>
      <c r="M5406" s="169"/>
      <c r="N5406" s="148"/>
      <c r="O5406" s="106"/>
      <c r="P5406" s="43"/>
      <c r="Q5406" s="31"/>
      <c r="R5406" s="84"/>
      <c r="S5406" s="31"/>
      <c r="T5406" s="31"/>
      <c r="U5406" s="169"/>
      <c r="V5406" s="150"/>
      <c r="W5406" s="141" t="str" cm="1">
        <f t="array" ref="W5406">IF(SUM(LEN(B5406:V5406))=0,"",IF(OR(OR(ISBLANK(F5406),SUM(LEN(C5406),LEN(D5406))=0),AND(NOT(E5406="Unknown"),ISBLANK(J5406)),AND(NOT(O5406="Unknown"),ISBLANK(R5406))),"Missing Information", INDEX(Table15[Entire Service Line Classification], MATCH(SUMIFS(Table15[Unique ID],Table15[System-Owned Portion],E5406,Table15[If Material Anything Other than "Lead" in Column E,Was Material Ever Previously Lead?],G5406,Table15[Customer-Owned Portion],O5406),Table15[Unique ID],0),0)))</f>
        <v/>
      </c>
      <c r="X5406"/>
    </row>
    <row r="5407" spans="2:24" x14ac:dyDescent="0.35">
      <c r="B5407" s="146"/>
      <c r="C5407" s="31"/>
      <c r="D5407" s="31"/>
      <c r="E5407" s="44"/>
      <c r="F5407" s="43"/>
      <c r="G5407" s="84"/>
      <c r="H5407" s="31"/>
      <c r="I5407" s="31"/>
      <c r="J5407" s="84"/>
      <c r="K5407" s="31"/>
      <c r="L5407" s="31"/>
      <c r="M5407" s="169"/>
      <c r="N5407" s="148"/>
      <c r="O5407" s="106"/>
      <c r="P5407" s="43"/>
      <c r="Q5407" s="31"/>
      <c r="R5407" s="84"/>
      <c r="S5407" s="31"/>
      <c r="T5407" s="31"/>
      <c r="U5407" s="169"/>
      <c r="V5407" s="150"/>
      <c r="W5407" s="141" t="str" cm="1">
        <f t="array" ref="W5407">IF(SUM(LEN(B5407:V5407))=0,"",IF(OR(OR(ISBLANK(F5407),SUM(LEN(C5407),LEN(D5407))=0),AND(NOT(E5407="Unknown"),ISBLANK(J5407)),AND(NOT(O5407="Unknown"),ISBLANK(R5407))),"Missing Information", INDEX(Table15[Entire Service Line Classification], MATCH(SUMIFS(Table15[Unique ID],Table15[System-Owned Portion],E5407,Table15[If Material Anything Other than "Lead" in Column E,Was Material Ever Previously Lead?],G5407,Table15[Customer-Owned Portion],O5407),Table15[Unique ID],0),0)))</f>
        <v/>
      </c>
      <c r="X5407"/>
    </row>
    <row r="5408" spans="2:24" x14ac:dyDescent="0.35">
      <c r="B5408" s="146"/>
      <c r="C5408" s="31"/>
      <c r="D5408" s="31"/>
      <c r="E5408" s="44"/>
      <c r="F5408" s="43"/>
      <c r="G5408" s="84"/>
      <c r="H5408" s="31"/>
      <c r="I5408" s="31"/>
      <c r="J5408" s="84"/>
      <c r="K5408" s="31"/>
      <c r="L5408" s="31"/>
      <c r="M5408" s="169"/>
      <c r="N5408" s="148"/>
      <c r="O5408" s="106"/>
      <c r="P5408" s="43"/>
      <c r="Q5408" s="31"/>
      <c r="R5408" s="84"/>
      <c r="S5408" s="31"/>
      <c r="T5408" s="31"/>
      <c r="U5408" s="169"/>
      <c r="V5408" s="150"/>
      <c r="W5408" s="141" t="str" cm="1">
        <f t="array" ref="W5408">IF(SUM(LEN(B5408:V5408))=0,"",IF(OR(OR(ISBLANK(F5408),SUM(LEN(C5408),LEN(D5408))=0),AND(NOT(E5408="Unknown"),ISBLANK(J5408)),AND(NOT(O5408="Unknown"),ISBLANK(R5408))),"Missing Information", INDEX(Table15[Entire Service Line Classification], MATCH(SUMIFS(Table15[Unique ID],Table15[System-Owned Portion],E5408,Table15[If Material Anything Other than "Lead" in Column E,Was Material Ever Previously Lead?],G5408,Table15[Customer-Owned Portion],O5408),Table15[Unique ID],0),0)))</f>
        <v/>
      </c>
      <c r="X5408"/>
    </row>
    <row r="5409" spans="2:24" x14ac:dyDescent="0.35">
      <c r="B5409" s="146"/>
      <c r="C5409" s="31"/>
      <c r="D5409" s="31"/>
      <c r="E5409" s="44"/>
      <c r="F5409" s="43"/>
      <c r="G5409" s="84"/>
      <c r="H5409" s="31"/>
      <c r="I5409" s="31"/>
      <c r="J5409" s="84"/>
      <c r="K5409" s="31"/>
      <c r="L5409" s="31"/>
      <c r="M5409" s="169"/>
      <c r="N5409" s="148"/>
      <c r="O5409" s="106"/>
      <c r="P5409" s="43"/>
      <c r="Q5409" s="31"/>
      <c r="R5409" s="84"/>
      <c r="S5409" s="31"/>
      <c r="T5409" s="31"/>
      <c r="U5409" s="169"/>
      <c r="V5409" s="150"/>
      <c r="W5409" s="141" t="str" cm="1">
        <f t="array" ref="W5409">IF(SUM(LEN(B5409:V5409))=0,"",IF(OR(OR(ISBLANK(F5409),SUM(LEN(C5409),LEN(D5409))=0),AND(NOT(E5409="Unknown"),ISBLANK(J5409)),AND(NOT(O5409="Unknown"),ISBLANK(R5409))),"Missing Information", INDEX(Table15[Entire Service Line Classification], MATCH(SUMIFS(Table15[Unique ID],Table15[System-Owned Portion],E5409,Table15[If Material Anything Other than "Lead" in Column E,Was Material Ever Previously Lead?],G5409,Table15[Customer-Owned Portion],O5409),Table15[Unique ID],0),0)))</f>
        <v/>
      </c>
      <c r="X5409"/>
    </row>
    <row r="5410" spans="2:24" x14ac:dyDescent="0.35">
      <c r="B5410" s="146"/>
      <c r="C5410" s="31"/>
      <c r="D5410" s="31"/>
      <c r="E5410" s="44"/>
      <c r="F5410" s="43"/>
      <c r="G5410" s="84"/>
      <c r="H5410" s="31"/>
      <c r="I5410" s="31"/>
      <c r="J5410" s="84"/>
      <c r="K5410" s="31"/>
      <c r="L5410" s="31"/>
      <c r="M5410" s="169"/>
      <c r="N5410" s="148"/>
      <c r="O5410" s="106"/>
      <c r="P5410" s="43"/>
      <c r="Q5410" s="31"/>
      <c r="R5410" s="84"/>
      <c r="S5410" s="31"/>
      <c r="T5410" s="31"/>
      <c r="U5410" s="169"/>
      <c r="V5410" s="150"/>
      <c r="W5410" s="141" t="str" cm="1">
        <f t="array" ref="W5410">IF(SUM(LEN(B5410:V5410))=0,"",IF(OR(OR(ISBLANK(F5410),SUM(LEN(C5410),LEN(D5410))=0),AND(NOT(E5410="Unknown"),ISBLANK(J5410)),AND(NOT(O5410="Unknown"),ISBLANK(R5410))),"Missing Information", INDEX(Table15[Entire Service Line Classification], MATCH(SUMIFS(Table15[Unique ID],Table15[System-Owned Portion],E5410,Table15[If Material Anything Other than "Lead" in Column E,Was Material Ever Previously Lead?],G5410,Table15[Customer-Owned Portion],O5410),Table15[Unique ID],0),0)))</f>
        <v/>
      </c>
      <c r="X5410"/>
    </row>
    <row r="5411" spans="2:24" x14ac:dyDescent="0.35">
      <c r="B5411" s="146"/>
      <c r="C5411" s="31"/>
      <c r="D5411" s="31"/>
      <c r="E5411" s="44"/>
      <c r="F5411" s="43"/>
      <c r="G5411" s="84"/>
      <c r="H5411" s="31"/>
      <c r="I5411" s="31"/>
      <c r="J5411" s="84"/>
      <c r="K5411" s="31"/>
      <c r="L5411" s="31"/>
      <c r="M5411" s="169"/>
      <c r="N5411" s="148"/>
      <c r="O5411" s="106"/>
      <c r="P5411" s="43"/>
      <c r="Q5411" s="31"/>
      <c r="R5411" s="84"/>
      <c r="S5411" s="31"/>
      <c r="T5411" s="31"/>
      <c r="U5411" s="169"/>
      <c r="V5411" s="150"/>
      <c r="W5411" s="141" t="str" cm="1">
        <f t="array" ref="W5411">IF(SUM(LEN(B5411:V5411))=0,"",IF(OR(OR(ISBLANK(F5411),SUM(LEN(C5411),LEN(D5411))=0),AND(NOT(E5411="Unknown"),ISBLANK(J5411)),AND(NOT(O5411="Unknown"),ISBLANK(R5411))),"Missing Information", INDEX(Table15[Entire Service Line Classification], MATCH(SUMIFS(Table15[Unique ID],Table15[System-Owned Portion],E5411,Table15[If Material Anything Other than "Lead" in Column E,Was Material Ever Previously Lead?],G5411,Table15[Customer-Owned Portion],O5411),Table15[Unique ID],0),0)))</f>
        <v/>
      </c>
      <c r="X5411"/>
    </row>
    <row r="5412" spans="2:24" x14ac:dyDescent="0.35">
      <c r="B5412" s="146"/>
      <c r="C5412" s="31"/>
      <c r="D5412" s="31"/>
      <c r="E5412" s="44"/>
      <c r="F5412" s="43"/>
      <c r="G5412" s="84"/>
      <c r="H5412" s="31"/>
      <c r="I5412" s="31"/>
      <c r="J5412" s="84"/>
      <c r="K5412" s="31"/>
      <c r="L5412" s="31"/>
      <c r="M5412" s="169"/>
      <c r="N5412" s="148"/>
      <c r="O5412" s="106"/>
      <c r="P5412" s="43"/>
      <c r="Q5412" s="31"/>
      <c r="R5412" s="84"/>
      <c r="S5412" s="31"/>
      <c r="T5412" s="31"/>
      <c r="U5412" s="169"/>
      <c r="V5412" s="150"/>
      <c r="W5412" s="141" t="str" cm="1">
        <f t="array" ref="W5412">IF(SUM(LEN(B5412:V5412))=0,"",IF(OR(OR(ISBLANK(F5412),SUM(LEN(C5412),LEN(D5412))=0),AND(NOT(E5412="Unknown"),ISBLANK(J5412)),AND(NOT(O5412="Unknown"),ISBLANK(R5412))),"Missing Information", INDEX(Table15[Entire Service Line Classification], MATCH(SUMIFS(Table15[Unique ID],Table15[System-Owned Portion],E5412,Table15[If Material Anything Other than "Lead" in Column E,Was Material Ever Previously Lead?],G5412,Table15[Customer-Owned Portion],O5412),Table15[Unique ID],0),0)))</f>
        <v/>
      </c>
      <c r="X5412"/>
    </row>
    <row r="5413" spans="2:24" x14ac:dyDescent="0.35">
      <c r="B5413" s="146"/>
      <c r="C5413" s="31"/>
      <c r="D5413" s="31"/>
      <c r="E5413" s="44"/>
      <c r="F5413" s="43"/>
      <c r="G5413" s="84"/>
      <c r="H5413" s="31"/>
      <c r="I5413" s="31"/>
      <c r="J5413" s="84"/>
      <c r="K5413" s="31"/>
      <c r="L5413" s="31"/>
      <c r="M5413" s="169"/>
      <c r="N5413" s="148"/>
      <c r="O5413" s="106"/>
      <c r="P5413" s="43"/>
      <c r="Q5413" s="31"/>
      <c r="R5413" s="84"/>
      <c r="S5413" s="31"/>
      <c r="T5413" s="31"/>
      <c r="U5413" s="169"/>
      <c r="V5413" s="150"/>
      <c r="W5413" s="141" t="str" cm="1">
        <f t="array" ref="W5413">IF(SUM(LEN(B5413:V5413))=0,"",IF(OR(OR(ISBLANK(F5413),SUM(LEN(C5413),LEN(D5413))=0),AND(NOT(E5413="Unknown"),ISBLANK(J5413)),AND(NOT(O5413="Unknown"),ISBLANK(R5413))),"Missing Information", INDEX(Table15[Entire Service Line Classification], MATCH(SUMIFS(Table15[Unique ID],Table15[System-Owned Portion],E5413,Table15[If Material Anything Other than "Lead" in Column E,Was Material Ever Previously Lead?],G5413,Table15[Customer-Owned Portion],O5413),Table15[Unique ID],0),0)))</f>
        <v/>
      </c>
      <c r="X5413"/>
    </row>
    <row r="5414" spans="2:24" x14ac:dyDescent="0.35">
      <c r="B5414" s="146"/>
      <c r="C5414" s="31"/>
      <c r="D5414" s="31"/>
      <c r="E5414" s="44"/>
      <c r="F5414" s="43"/>
      <c r="G5414" s="84"/>
      <c r="H5414" s="31"/>
      <c r="I5414" s="31"/>
      <c r="J5414" s="84"/>
      <c r="K5414" s="31"/>
      <c r="L5414" s="31"/>
      <c r="M5414" s="169"/>
      <c r="N5414" s="148"/>
      <c r="O5414" s="106"/>
      <c r="P5414" s="43"/>
      <c r="Q5414" s="31"/>
      <c r="R5414" s="84"/>
      <c r="S5414" s="31"/>
      <c r="T5414" s="31"/>
      <c r="U5414" s="169"/>
      <c r="V5414" s="150"/>
      <c r="W5414" s="141" t="str" cm="1">
        <f t="array" ref="W5414">IF(SUM(LEN(B5414:V5414))=0,"",IF(OR(OR(ISBLANK(F5414),SUM(LEN(C5414),LEN(D5414))=0),AND(NOT(E5414="Unknown"),ISBLANK(J5414)),AND(NOT(O5414="Unknown"),ISBLANK(R5414))),"Missing Information", INDEX(Table15[Entire Service Line Classification], MATCH(SUMIFS(Table15[Unique ID],Table15[System-Owned Portion],E5414,Table15[If Material Anything Other than "Lead" in Column E,Was Material Ever Previously Lead?],G5414,Table15[Customer-Owned Portion],O5414),Table15[Unique ID],0),0)))</f>
        <v/>
      </c>
      <c r="X5414"/>
    </row>
    <row r="5415" spans="2:24" x14ac:dyDescent="0.35">
      <c r="B5415" s="146"/>
      <c r="C5415" s="31"/>
      <c r="D5415" s="31"/>
      <c r="E5415" s="44"/>
      <c r="F5415" s="43"/>
      <c r="G5415" s="84"/>
      <c r="H5415" s="31"/>
      <c r="I5415" s="31"/>
      <c r="J5415" s="84"/>
      <c r="K5415" s="31"/>
      <c r="L5415" s="31"/>
      <c r="M5415" s="169"/>
      <c r="N5415" s="148"/>
      <c r="O5415" s="106"/>
      <c r="P5415" s="43"/>
      <c r="Q5415" s="31"/>
      <c r="R5415" s="84"/>
      <c r="S5415" s="31"/>
      <c r="T5415" s="31"/>
      <c r="U5415" s="169"/>
      <c r="V5415" s="150"/>
      <c r="W5415" s="141" t="str" cm="1">
        <f t="array" ref="W5415">IF(SUM(LEN(B5415:V5415))=0,"",IF(OR(OR(ISBLANK(F5415),SUM(LEN(C5415),LEN(D5415))=0),AND(NOT(E5415="Unknown"),ISBLANK(J5415)),AND(NOT(O5415="Unknown"),ISBLANK(R5415))),"Missing Information", INDEX(Table15[Entire Service Line Classification], MATCH(SUMIFS(Table15[Unique ID],Table15[System-Owned Portion],E5415,Table15[If Material Anything Other than "Lead" in Column E,Was Material Ever Previously Lead?],G5415,Table15[Customer-Owned Portion],O5415),Table15[Unique ID],0),0)))</f>
        <v/>
      </c>
      <c r="X5415"/>
    </row>
    <row r="5416" spans="2:24" x14ac:dyDescent="0.35">
      <c r="B5416" s="146"/>
      <c r="C5416" s="31"/>
      <c r="D5416" s="31"/>
      <c r="E5416" s="44"/>
      <c r="F5416" s="43"/>
      <c r="G5416" s="84"/>
      <c r="H5416" s="31"/>
      <c r="I5416" s="31"/>
      <c r="J5416" s="84"/>
      <c r="K5416" s="31"/>
      <c r="L5416" s="31"/>
      <c r="M5416" s="169"/>
      <c r="N5416" s="148"/>
      <c r="O5416" s="106"/>
      <c r="P5416" s="43"/>
      <c r="Q5416" s="31"/>
      <c r="R5416" s="84"/>
      <c r="S5416" s="31"/>
      <c r="T5416" s="31"/>
      <c r="U5416" s="169"/>
      <c r="V5416" s="150"/>
      <c r="W5416" s="141" t="str" cm="1">
        <f t="array" ref="W5416">IF(SUM(LEN(B5416:V5416))=0,"",IF(OR(OR(ISBLANK(F5416),SUM(LEN(C5416),LEN(D5416))=0),AND(NOT(E5416="Unknown"),ISBLANK(J5416)),AND(NOT(O5416="Unknown"),ISBLANK(R5416))),"Missing Information", INDEX(Table15[Entire Service Line Classification], MATCH(SUMIFS(Table15[Unique ID],Table15[System-Owned Portion],E5416,Table15[If Material Anything Other than "Lead" in Column E,Was Material Ever Previously Lead?],G5416,Table15[Customer-Owned Portion],O5416),Table15[Unique ID],0),0)))</f>
        <v/>
      </c>
      <c r="X5416"/>
    </row>
    <row r="5417" spans="2:24" x14ac:dyDescent="0.35">
      <c r="B5417" s="146"/>
      <c r="C5417" s="31"/>
      <c r="D5417" s="31"/>
      <c r="E5417" s="44"/>
      <c r="F5417" s="43"/>
      <c r="G5417" s="84"/>
      <c r="H5417" s="31"/>
      <c r="I5417" s="31"/>
      <c r="J5417" s="84"/>
      <c r="K5417" s="31"/>
      <c r="L5417" s="31"/>
      <c r="M5417" s="169"/>
      <c r="N5417" s="148"/>
      <c r="O5417" s="106"/>
      <c r="P5417" s="43"/>
      <c r="Q5417" s="31"/>
      <c r="R5417" s="84"/>
      <c r="S5417" s="31"/>
      <c r="T5417" s="31"/>
      <c r="U5417" s="169"/>
      <c r="V5417" s="150"/>
      <c r="W5417" s="141" t="str" cm="1">
        <f t="array" ref="W5417">IF(SUM(LEN(B5417:V5417))=0,"",IF(OR(OR(ISBLANK(F5417),SUM(LEN(C5417),LEN(D5417))=0),AND(NOT(E5417="Unknown"),ISBLANK(J5417)),AND(NOT(O5417="Unknown"),ISBLANK(R5417))),"Missing Information", INDEX(Table15[Entire Service Line Classification], MATCH(SUMIFS(Table15[Unique ID],Table15[System-Owned Portion],E5417,Table15[If Material Anything Other than "Lead" in Column E,Was Material Ever Previously Lead?],G5417,Table15[Customer-Owned Portion],O5417),Table15[Unique ID],0),0)))</f>
        <v/>
      </c>
      <c r="X5417"/>
    </row>
    <row r="5418" spans="2:24" x14ac:dyDescent="0.35">
      <c r="B5418" s="146"/>
      <c r="C5418" s="31"/>
      <c r="D5418" s="31"/>
      <c r="E5418" s="44"/>
      <c r="F5418" s="43"/>
      <c r="G5418" s="84"/>
      <c r="H5418" s="31"/>
      <c r="I5418" s="31"/>
      <c r="J5418" s="84"/>
      <c r="K5418" s="31"/>
      <c r="L5418" s="31"/>
      <c r="M5418" s="169"/>
      <c r="N5418" s="148"/>
      <c r="O5418" s="106"/>
      <c r="P5418" s="43"/>
      <c r="Q5418" s="31"/>
      <c r="R5418" s="84"/>
      <c r="S5418" s="31"/>
      <c r="T5418" s="31"/>
      <c r="U5418" s="169"/>
      <c r="V5418" s="150"/>
      <c r="W5418" s="141" t="str" cm="1">
        <f t="array" ref="W5418">IF(SUM(LEN(B5418:V5418))=0,"",IF(OR(OR(ISBLANK(F5418),SUM(LEN(C5418),LEN(D5418))=0),AND(NOT(E5418="Unknown"),ISBLANK(J5418)),AND(NOT(O5418="Unknown"),ISBLANK(R5418))),"Missing Information", INDEX(Table15[Entire Service Line Classification], MATCH(SUMIFS(Table15[Unique ID],Table15[System-Owned Portion],E5418,Table15[If Material Anything Other than "Lead" in Column E,Was Material Ever Previously Lead?],G5418,Table15[Customer-Owned Portion],O5418),Table15[Unique ID],0),0)))</f>
        <v/>
      </c>
      <c r="X5418"/>
    </row>
    <row r="5419" spans="2:24" x14ac:dyDescent="0.35">
      <c r="B5419" s="146"/>
      <c r="C5419" s="31"/>
      <c r="D5419" s="31"/>
      <c r="E5419" s="44"/>
      <c r="F5419" s="43"/>
      <c r="G5419" s="84"/>
      <c r="H5419" s="31"/>
      <c r="I5419" s="31"/>
      <c r="J5419" s="84"/>
      <c r="K5419" s="31"/>
      <c r="L5419" s="31"/>
      <c r="M5419" s="169"/>
      <c r="N5419" s="148"/>
      <c r="O5419" s="106"/>
      <c r="P5419" s="43"/>
      <c r="Q5419" s="31"/>
      <c r="R5419" s="84"/>
      <c r="S5419" s="31"/>
      <c r="T5419" s="31"/>
      <c r="U5419" s="169"/>
      <c r="V5419" s="150"/>
      <c r="W5419" s="141" t="str" cm="1">
        <f t="array" ref="W5419">IF(SUM(LEN(B5419:V5419))=0,"",IF(OR(OR(ISBLANK(F5419),SUM(LEN(C5419),LEN(D5419))=0),AND(NOT(E5419="Unknown"),ISBLANK(J5419)),AND(NOT(O5419="Unknown"),ISBLANK(R5419))),"Missing Information", INDEX(Table15[Entire Service Line Classification], MATCH(SUMIFS(Table15[Unique ID],Table15[System-Owned Portion],E5419,Table15[If Material Anything Other than "Lead" in Column E,Was Material Ever Previously Lead?],G5419,Table15[Customer-Owned Portion],O5419),Table15[Unique ID],0),0)))</f>
        <v/>
      </c>
      <c r="X5419"/>
    </row>
    <row r="5420" spans="2:24" x14ac:dyDescent="0.35">
      <c r="B5420" s="146"/>
      <c r="C5420" s="31"/>
      <c r="D5420" s="31"/>
      <c r="E5420" s="44"/>
      <c r="F5420" s="43"/>
      <c r="G5420" s="84"/>
      <c r="H5420" s="31"/>
      <c r="I5420" s="31"/>
      <c r="J5420" s="84"/>
      <c r="K5420" s="31"/>
      <c r="L5420" s="31"/>
      <c r="M5420" s="169"/>
      <c r="N5420" s="148"/>
      <c r="O5420" s="106"/>
      <c r="P5420" s="43"/>
      <c r="Q5420" s="31"/>
      <c r="R5420" s="84"/>
      <c r="S5420" s="31"/>
      <c r="T5420" s="31"/>
      <c r="U5420" s="169"/>
      <c r="V5420" s="150"/>
      <c r="W5420" s="141" t="str" cm="1">
        <f t="array" ref="W5420">IF(SUM(LEN(B5420:V5420))=0,"",IF(OR(OR(ISBLANK(F5420),SUM(LEN(C5420),LEN(D5420))=0),AND(NOT(E5420="Unknown"),ISBLANK(J5420)),AND(NOT(O5420="Unknown"),ISBLANK(R5420))),"Missing Information", INDEX(Table15[Entire Service Line Classification], MATCH(SUMIFS(Table15[Unique ID],Table15[System-Owned Portion],E5420,Table15[If Material Anything Other than "Lead" in Column E,Was Material Ever Previously Lead?],G5420,Table15[Customer-Owned Portion],O5420),Table15[Unique ID],0),0)))</f>
        <v/>
      </c>
      <c r="X5420"/>
    </row>
    <row r="5421" spans="2:24" x14ac:dyDescent="0.35">
      <c r="B5421" s="146"/>
      <c r="C5421" s="31"/>
      <c r="D5421" s="31"/>
      <c r="E5421" s="44"/>
      <c r="F5421" s="43"/>
      <c r="G5421" s="84"/>
      <c r="H5421" s="31"/>
      <c r="I5421" s="31"/>
      <c r="J5421" s="84"/>
      <c r="K5421" s="31"/>
      <c r="L5421" s="31"/>
      <c r="M5421" s="169"/>
      <c r="N5421" s="148"/>
      <c r="O5421" s="106"/>
      <c r="P5421" s="43"/>
      <c r="Q5421" s="31"/>
      <c r="R5421" s="84"/>
      <c r="S5421" s="31"/>
      <c r="T5421" s="31"/>
      <c r="U5421" s="169"/>
      <c r="V5421" s="150"/>
      <c r="W5421" s="141" t="str" cm="1">
        <f t="array" ref="W5421">IF(SUM(LEN(B5421:V5421))=0,"",IF(OR(OR(ISBLANK(F5421),SUM(LEN(C5421),LEN(D5421))=0),AND(NOT(E5421="Unknown"),ISBLANK(J5421)),AND(NOT(O5421="Unknown"),ISBLANK(R5421))),"Missing Information", INDEX(Table15[Entire Service Line Classification], MATCH(SUMIFS(Table15[Unique ID],Table15[System-Owned Portion],E5421,Table15[If Material Anything Other than "Lead" in Column E,Was Material Ever Previously Lead?],G5421,Table15[Customer-Owned Portion],O5421),Table15[Unique ID],0),0)))</f>
        <v/>
      </c>
      <c r="X5421"/>
    </row>
    <row r="5422" spans="2:24" x14ac:dyDescent="0.35">
      <c r="B5422" s="146"/>
      <c r="C5422" s="31"/>
      <c r="D5422" s="31"/>
      <c r="E5422" s="44"/>
      <c r="F5422" s="43"/>
      <c r="G5422" s="84"/>
      <c r="H5422" s="31"/>
      <c r="I5422" s="31"/>
      <c r="J5422" s="84"/>
      <c r="K5422" s="31"/>
      <c r="L5422" s="31"/>
      <c r="M5422" s="169"/>
      <c r="N5422" s="148"/>
      <c r="O5422" s="106"/>
      <c r="P5422" s="43"/>
      <c r="Q5422" s="31"/>
      <c r="R5422" s="84"/>
      <c r="S5422" s="31"/>
      <c r="T5422" s="31"/>
      <c r="U5422" s="169"/>
      <c r="V5422" s="150"/>
      <c r="W5422" s="141" t="str" cm="1">
        <f t="array" ref="W5422">IF(SUM(LEN(B5422:V5422))=0,"",IF(OR(OR(ISBLANK(F5422),SUM(LEN(C5422),LEN(D5422))=0),AND(NOT(E5422="Unknown"),ISBLANK(J5422)),AND(NOT(O5422="Unknown"),ISBLANK(R5422))),"Missing Information", INDEX(Table15[Entire Service Line Classification], MATCH(SUMIFS(Table15[Unique ID],Table15[System-Owned Portion],E5422,Table15[If Material Anything Other than "Lead" in Column E,Was Material Ever Previously Lead?],G5422,Table15[Customer-Owned Portion],O5422),Table15[Unique ID],0),0)))</f>
        <v/>
      </c>
      <c r="X5422"/>
    </row>
    <row r="5423" spans="2:24" x14ac:dyDescent="0.35">
      <c r="B5423" s="146"/>
      <c r="C5423" s="31"/>
      <c r="D5423" s="31"/>
      <c r="E5423" s="44"/>
      <c r="F5423" s="43"/>
      <c r="G5423" s="84"/>
      <c r="H5423" s="31"/>
      <c r="I5423" s="31"/>
      <c r="J5423" s="84"/>
      <c r="K5423" s="31"/>
      <c r="L5423" s="31"/>
      <c r="M5423" s="169"/>
      <c r="N5423" s="148"/>
      <c r="O5423" s="106"/>
      <c r="P5423" s="43"/>
      <c r="Q5423" s="31"/>
      <c r="R5423" s="84"/>
      <c r="S5423" s="31"/>
      <c r="T5423" s="31"/>
      <c r="U5423" s="169"/>
      <c r="V5423" s="150"/>
      <c r="W5423" s="141" t="str" cm="1">
        <f t="array" ref="W5423">IF(SUM(LEN(B5423:V5423))=0,"",IF(OR(OR(ISBLANK(F5423),SUM(LEN(C5423),LEN(D5423))=0),AND(NOT(E5423="Unknown"),ISBLANK(J5423)),AND(NOT(O5423="Unknown"),ISBLANK(R5423))),"Missing Information", INDEX(Table15[Entire Service Line Classification], MATCH(SUMIFS(Table15[Unique ID],Table15[System-Owned Portion],E5423,Table15[If Material Anything Other than "Lead" in Column E,Was Material Ever Previously Lead?],G5423,Table15[Customer-Owned Portion],O5423),Table15[Unique ID],0),0)))</f>
        <v/>
      </c>
      <c r="X5423"/>
    </row>
    <row r="5424" spans="2:24" x14ac:dyDescent="0.35">
      <c r="B5424" s="146"/>
      <c r="C5424" s="31"/>
      <c r="D5424" s="31"/>
      <c r="E5424" s="44"/>
      <c r="F5424" s="43"/>
      <c r="G5424" s="84"/>
      <c r="H5424" s="31"/>
      <c r="I5424" s="31"/>
      <c r="J5424" s="84"/>
      <c r="K5424" s="31"/>
      <c r="L5424" s="31"/>
      <c r="M5424" s="169"/>
      <c r="N5424" s="148"/>
      <c r="O5424" s="106"/>
      <c r="P5424" s="43"/>
      <c r="Q5424" s="31"/>
      <c r="R5424" s="84"/>
      <c r="S5424" s="31"/>
      <c r="T5424" s="31"/>
      <c r="U5424" s="169"/>
      <c r="V5424" s="150"/>
      <c r="W5424" s="141" t="str" cm="1">
        <f t="array" ref="W5424">IF(SUM(LEN(B5424:V5424))=0,"",IF(OR(OR(ISBLANK(F5424),SUM(LEN(C5424),LEN(D5424))=0),AND(NOT(E5424="Unknown"),ISBLANK(J5424)),AND(NOT(O5424="Unknown"),ISBLANK(R5424))),"Missing Information", INDEX(Table15[Entire Service Line Classification], MATCH(SUMIFS(Table15[Unique ID],Table15[System-Owned Portion],E5424,Table15[If Material Anything Other than "Lead" in Column E,Was Material Ever Previously Lead?],G5424,Table15[Customer-Owned Portion],O5424),Table15[Unique ID],0),0)))</f>
        <v/>
      </c>
      <c r="X5424"/>
    </row>
    <row r="5425" spans="2:24" x14ac:dyDescent="0.35">
      <c r="B5425" s="146"/>
      <c r="C5425" s="31"/>
      <c r="D5425" s="31"/>
      <c r="E5425" s="44"/>
      <c r="F5425" s="43"/>
      <c r="G5425" s="84"/>
      <c r="H5425" s="31"/>
      <c r="I5425" s="31"/>
      <c r="J5425" s="84"/>
      <c r="K5425" s="31"/>
      <c r="L5425" s="31"/>
      <c r="M5425" s="169"/>
      <c r="N5425" s="148"/>
      <c r="O5425" s="106"/>
      <c r="P5425" s="43"/>
      <c r="Q5425" s="31"/>
      <c r="R5425" s="84"/>
      <c r="S5425" s="31"/>
      <c r="T5425" s="31"/>
      <c r="U5425" s="169"/>
      <c r="V5425" s="150"/>
      <c r="W5425" s="141" t="str" cm="1">
        <f t="array" ref="W5425">IF(SUM(LEN(B5425:V5425))=0,"",IF(OR(OR(ISBLANK(F5425),SUM(LEN(C5425),LEN(D5425))=0),AND(NOT(E5425="Unknown"),ISBLANK(J5425)),AND(NOT(O5425="Unknown"),ISBLANK(R5425))),"Missing Information", INDEX(Table15[Entire Service Line Classification], MATCH(SUMIFS(Table15[Unique ID],Table15[System-Owned Portion],E5425,Table15[If Material Anything Other than "Lead" in Column E,Was Material Ever Previously Lead?],G5425,Table15[Customer-Owned Portion],O5425),Table15[Unique ID],0),0)))</f>
        <v/>
      </c>
      <c r="X5425"/>
    </row>
    <row r="5426" spans="2:24" x14ac:dyDescent="0.35">
      <c r="B5426" s="146"/>
      <c r="C5426" s="31"/>
      <c r="D5426" s="31"/>
      <c r="E5426" s="44"/>
      <c r="F5426" s="43"/>
      <c r="G5426" s="84"/>
      <c r="H5426" s="31"/>
      <c r="I5426" s="31"/>
      <c r="J5426" s="84"/>
      <c r="K5426" s="31"/>
      <c r="L5426" s="31"/>
      <c r="M5426" s="169"/>
      <c r="N5426" s="148"/>
      <c r="O5426" s="106"/>
      <c r="P5426" s="43"/>
      <c r="Q5426" s="31"/>
      <c r="R5426" s="84"/>
      <c r="S5426" s="31"/>
      <c r="T5426" s="31"/>
      <c r="U5426" s="169"/>
      <c r="V5426" s="150"/>
      <c r="W5426" s="141" t="str" cm="1">
        <f t="array" ref="W5426">IF(SUM(LEN(B5426:V5426))=0,"",IF(OR(OR(ISBLANK(F5426),SUM(LEN(C5426),LEN(D5426))=0),AND(NOT(E5426="Unknown"),ISBLANK(J5426)),AND(NOT(O5426="Unknown"),ISBLANK(R5426))),"Missing Information", INDEX(Table15[Entire Service Line Classification], MATCH(SUMIFS(Table15[Unique ID],Table15[System-Owned Portion],E5426,Table15[If Material Anything Other than "Lead" in Column E,Was Material Ever Previously Lead?],G5426,Table15[Customer-Owned Portion],O5426),Table15[Unique ID],0),0)))</f>
        <v/>
      </c>
      <c r="X5426"/>
    </row>
    <row r="5427" spans="2:24" x14ac:dyDescent="0.35">
      <c r="B5427" s="146"/>
      <c r="C5427" s="31"/>
      <c r="D5427" s="31"/>
      <c r="E5427" s="44"/>
      <c r="F5427" s="43"/>
      <c r="G5427" s="84"/>
      <c r="H5427" s="31"/>
      <c r="I5427" s="31"/>
      <c r="J5427" s="84"/>
      <c r="K5427" s="31"/>
      <c r="L5427" s="31"/>
      <c r="M5427" s="169"/>
      <c r="N5427" s="148"/>
      <c r="O5427" s="106"/>
      <c r="P5427" s="43"/>
      <c r="Q5427" s="31"/>
      <c r="R5427" s="84"/>
      <c r="S5427" s="31"/>
      <c r="T5427" s="31"/>
      <c r="U5427" s="169"/>
      <c r="V5427" s="150"/>
      <c r="W5427" s="141" t="str" cm="1">
        <f t="array" ref="W5427">IF(SUM(LEN(B5427:V5427))=0,"",IF(OR(OR(ISBLANK(F5427),SUM(LEN(C5427),LEN(D5427))=0),AND(NOT(E5427="Unknown"),ISBLANK(J5427)),AND(NOT(O5427="Unknown"),ISBLANK(R5427))),"Missing Information", INDEX(Table15[Entire Service Line Classification], MATCH(SUMIFS(Table15[Unique ID],Table15[System-Owned Portion],E5427,Table15[If Material Anything Other than "Lead" in Column E,Was Material Ever Previously Lead?],G5427,Table15[Customer-Owned Portion],O5427),Table15[Unique ID],0),0)))</f>
        <v/>
      </c>
      <c r="X5427"/>
    </row>
    <row r="5428" spans="2:24" x14ac:dyDescent="0.35">
      <c r="B5428" s="146"/>
      <c r="C5428" s="31"/>
      <c r="D5428" s="31"/>
      <c r="E5428" s="44"/>
      <c r="F5428" s="43"/>
      <c r="G5428" s="84"/>
      <c r="H5428" s="31"/>
      <c r="I5428" s="31"/>
      <c r="J5428" s="84"/>
      <c r="K5428" s="31"/>
      <c r="L5428" s="31"/>
      <c r="M5428" s="169"/>
      <c r="N5428" s="148"/>
      <c r="O5428" s="106"/>
      <c r="P5428" s="43"/>
      <c r="Q5428" s="31"/>
      <c r="R5428" s="84"/>
      <c r="S5428" s="31"/>
      <c r="T5428" s="31"/>
      <c r="U5428" s="169"/>
      <c r="V5428" s="150"/>
      <c r="W5428" s="141" t="str" cm="1">
        <f t="array" ref="W5428">IF(SUM(LEN(B5428:V5428))=0,"",IF(OR(OR(ISBLANK(F5428),SUM(LEN(C5428),LEN(D5428))=0),AND(NOT(E5428="Unknown"),ISBLANK(J5428)),AND(NOT(O5428="Unknown"),ISBLANK(R5428))),"Missing Information", INDEX(Table15[Entire Service Line Classification], MATCH(SUMIFS(Table15[Unique ID],Table15[System-Owned Portion],E5428,Table15[If Material Anything Other than "Lead" in Column E,Was Material Ever Previously Lead?],G5428,Table15[Customer-Owned Portion],O5428),Table15[Unique ID],0),0)))</f>
        <v/>
      </c>
      <c r="X5428"/>
    </row>
    <row r="5429" spans="2:24" x14ac:dyDescent="0.35">
      <c r="B5429" s="146"/>
      <c r="C5429" s="31"/>
      <c r="D5429" s="31"/>
      <c r="E5429" s="44"/>
      <c r="F5429" s="43"/>
      <c r="G5429" s="84"/>
      <c r="H5429" s="31"/>
      <c r="I5429" s="31"/>
      <c r="J5429" s="84"/>
      <c r="K5429" s="31"/>
      <c r="L5429" s="31"/>
      <c r="M5429" s="169"/>
      <c r="N5429" s="148"/>
      <c r="O5429" s="106"/>
      <c r="P5429" s="43"/>
      <c r="Q5429" s="31"/>
      <c r="R5429" s="84"/>
      <c r="S5429" s="31"/>
      <c r="T5429" s="31"/>
      <c r="U5429" s="169"/>
      <c r="V5429" s="150"/>
      <c r="W5429" s="141" t="str" cm="1">
        <f t="array" ref="W5429">IF(SUM(LEN(B5429:V5429))=0,"",IF(OR(OR(ISBLANK(F5429),SUM(LEN(C5429),LEN(D5429))=0),AND(NOT(E5429="Unknown"),ISBLANK(J5429)),AND(NOT(O5429="Unknown"),ISBLANK(R5429))),"Missing Information", INDEX(Table15[Entire Service Line Classification], MATCH(SUMIFS(Table15[Unique ID],Table15[System-Owned Portion],E5429,Table15[If Material Anything Other than "Lead" in Column E,Was Material Ever Previously Lead?],G5429,Table15[Customer-Owned Portion],O5429),Table15[Unique ID],0),0)))</f>
        <v/>
      </c>
      <c r="X5429"/>
    </row>
    <row r="5430" spans="2:24" x14ac:dyDescent="0.35">
      <c r="B5430" s="146"/>
      <c r="C5430" s="31"/>
      <c r="D5430" s="31"/>
      <c r="E5430" s="44"/>
      <c r="F5430" s="43"/>
      <c r="G5430" s="84"/>
      <c r="H5430" s="31"/>
      <c r="I5430" s="31"/>
      <c r="J5430" s="84"/>
      <c r="K5430" s="31"/>
      <c r="L5430" s="31"/>
      <c r="M5430" s="169"/>
      <c r="N5430" s="148"/>
      <c r="O5430" s="106"/>
      <c r="P5430" s="43"/>
      <c r="Q5430" s="31"/>
      <c r="R5430" s="84"/>
      <c r="S5430" s="31"/>
      <c r="T5430" s="31"/>
      <c r="U5430" s="169"/>
      <c r="V5430" s="150"/>
      <c r="W5430" s="141" t="str" cm="1">
        <f t="array" ref="W5430">IF(SUM(LEN(B5430:V5430))=0,"",IF(OR(OR(ISBLANK(F5430),SUM(LEN(C5430),LEN(D5430))=0),AND(NOT(E5430="Unknown"),ISBLANK(J5430)),AND(NOT(O5430="Unknown"),ISBLANK(R5430))),"Missing Information", INDEX(Table15[Entire Service Line Classification], MATCH(SUMIFS(Table15[Unique ID],Table15[System-Owned Portion],E5430,Table15[If Material Anything Other than "Lead" in Column E,Was Material Ever Previously Lead?],G5430,Table15[Customer-Owned Portion],O5430),Table15[Unique ID],0),0)))</f>
        <v/>
      </c>
      <c r="X5430"/>
    </row>
    <row r="5431" spans="2:24" x14ac:dyDescent="0.35">
      <c r="B5431" s="146"/>
      <c r="C5431" s="31"/>
      <c r="D5431" s="31"/>
      <c r="E5431" s="44"/>
      <c r="F5431" s="43"/>
      <c r="G5431" s="84"/>
      <c r="H5431" s="31"/>
      <c r="I5431" s="31"/>
      <c r="J5431" s="84"/>
      <c r="K5431" s="31"/>
      <c r="L5431" s="31"/>
      <c r="M5431" s="169"/>
      <c r="N5431" s="148"/>
      <c r="O5431" s="106"/>
      <c r="P5431" s="43"/>
      <c r="Q5431" s="31"/>
      <c r="R5431" s="84"/>
      <c r="S5431" s="31"/>
      <c r="T5431" s="31"/>
      <c r="U5431" s="169"/>
      <c r="V5431" s="150"/>
      <c r="W5431" s="141" t="str" cm="1">
        <f t="array" ref="W5431">IF(SUM(LEN(B5431:V5431))=0,"",IF(OR(OR(ISBLANK(F5431),SUM(LEN(C5431),LEN(D5431))=0),AND(NOT(E5431="Unknown"),ISBLANK(J5431)),AND(NOT(O5431="Unknown"),ISBLANK(R5431))),"Missing Information", INDEX(Table15[Entire Service Line Classification], MATCH(SUMIFS(Table15[Unique ID],Table15[System-Owned Portion],E5431,Table15[If Material Anything Other than "Lead" in Column E,Was Material Ever Previously Lead?],G5431,Table15[Customer-Owned Portion],O5431),Table15[Unique ID],0),0)))</f>
        <v/>
      </c>
      <c r="X5431"/>
    </row>
    <row r="5432" spans="2:24" x14ac:dyDescent="0.35">
      <c r="B5432" s="146"/>
      <c r="C5432" s="31"/>
      <c r="D5432" s="31"/>
      <c r="E5432" s="44"/>
      <c r="F5432" s="43"/>
      <c r="G5432" s="84"/>
      <c r="H5432" s="31"/>
      <c r="I5432" s="31"/>
      <c r="J5432" s="84"/>
      <c r="K5432" s="31"/>
      <c r="L5432" s="31"/>
      <c r="M5432" s="169"/>
      <c r="N5432" s="148"/>
      <c r="O5432" s="106"/>
      <c r="P5432" s="43"/>
      <c r="Q5432" s="31"/>
      <c r="R5432" s="84"/>
      <c r="S5432" s="31"/>
      <c r="T5432" s="31"/>
      <c r="U5432" s="169"/>
      <c r="V5432" s="150"/>
      <c r="W5432" s="141" t="str" cm="1">
        <f t="array" ref="W5432">IF(SUM(LEN(B5432:V5432))=0,"",IF(OR(OR(ISBLANK(F5432),SUM(LEN(C5432),LEN(D5432))=0),AND(NOT(E5432="Unknown"),ISBLANK(J5432)),AND(NOT(O5432="Unknown"),ISBLANK(R5432))),"Missing Information", INDEX(Table15[Entire Service Line Classification], MATCH(SUMIFS(Table15[Unique ID],Table15[System-Owned Portion],E5432,Table15[If Material Anything Other than "Lead" in Column E,Was Material Ever Previously Lead?],G5432,Table15[Customer-Owned Portion],O5432),Table15[Unique ID],0),0)))</f>
        <v/>
      </c>
      <c r="X5432"/>
    </row>
    <row r="5433" spans="2:24" x14ac:dyDescent="0.35">
      <c r="B5433" s="146"/>
      <c r="C5433" s="31"/>
      <c r="D5433" s="31"/>
      <c r="E5433" s="44"/>
      <c r="F5433" s="43"/>
      <c r="G5433" s="84"/>
      <c r="H5433" s="31"/>
      <c r="I5433" s="31"/>
      <c r="J5433" s="84"/>
      <c r="K5433" s="31"/>
      <c r="L5433" s="31"/>
      <c r="M5433" s="169"/>
      <c r="N5433" s="148"/>
      <c r="O5433" s="106"/>
      <c r="P5433" s="43"/>
      <c r="Q5433" s="31"/>
      <c r="R5433" s="84"/>
      <c r="S5433" s="31"/>
      <c r="T5433" s="31"/>
      <c r="U5433" s="169"/>
      <c r="V5433" s="150"/>
      <c r="W5433" s="141" t="str" cm="1">
        <f t="array" ref="W5433">IF(SUM(LEN(B5433:V5433))=0,"",IF(OR(OR(ISBLANK(F5433),SUM(LEN(C5433),LEN(D5433))=0),AND(NOT(E5433="Unknown"),ISBLANK(J5433)),AND(NOT(O5433="Unknown"),ISBLANK(R5433))),"Missing Information", INDEX(Table15[Entire Service Line Classification], MATCH(SUMIFS(Table15[Unique ID],Table15[System-Owned Portion],E5433,Table15[If Material Anything Other than "Lead" in Column E,Was Material Ever Previously Lead?],G5433,Table15[Customer-Owned Portion],O5433),Table15[Unique ID],0),0)))</f>
        <v/>
      </c>
      <c r="X5433"/>
    </row>
    <row r="5434" spans="2:24" x14ac:dyDescent="0.35">
      <c r="B5434" s="146"/>
      <c r="C5434" s="31"/>
      <c r="D5434" s="31"/>
      <c r="E5434" s="44"/>
      <c r="F5434" s="43"/>
      <c r="G5434" s="84"/>
      <c r="H5434" s="31"/>
      <c r="I5434" s="31"/>
      <c r="J5434" s="84"/>
      <c r="K5434" s="31"/>
      <c r="L5434" s="31"/>
      <c r="M5434" s="169"/>
      <c r="N5434" s="148"/>
      <c r="O5434" s="106"/>
      <c r="P5434" s="43"/>
      <c r="Q5434" s="31"/>
      <c r="R5434" s="84"/>
      <c r="S5434" s="31"/>
      <c r="T5434" s="31"/>
      <c r="U5434" s="169"/>
      <c r="V5434" s="150"/>
      <c r="W5434" s="141" t="str" cm="1">
        <f t="array" ref="W5434">IF(SUM(LEN(B5434:V5434))=0,"",IF(OR(OR(ISBLANK(F5434),SUM(LEN(C5434),LEN(D5434))=0),AND(NOT(E5434="Unknown"),ISBLANK(J5434)),AND(NOT(O5434="Unknown"),ISBLANK(R5434))),"Missing Information", INDEX(Table15[Entire Service Line Classification], MATCH(SUMIFS(Table15[Unique ID],Table15[System-Owned Portion],E5434,Table15[If Material Anything Other than "Lead" in Column E,Was Material Ever Previously Lead?],G5434,Table15[Customer-Owned Portion],O5434),Table15[Unique ID],0),0)))</f>
        <v/>
      </c>
      <c r="X5434"/>
    </row>
    <row r="5435" spans="2:24" x14ac:dyDescent="0.35">
      <c r="B5435" s="146"/>
      <c r="C5435" s="31"/>
      <c r="D5435" s="31"/>
      <c r="E5435" s="44"/>
      <c r="F5435" s="43"/>
      <c r="G5435" s="84"/>
      <c r="H5435" s="31"/>
      <c r="I5435" s="31"/>
      <c r="J5435" s="84"/>
      <c r="K5435" s="31"/>
      <c r="L5435" s="31"/>
      <c r="M5435" s="169"/>
      <c r="N5435" s="148"/>
      <c r="O5435" s="106"/>
      <c r="P5435" s="43"/>
      <c r="Q5435" s="31"/>
      <c r="R5435" s="84"/>
      <c r="S5435" s="31"/>
      <c r="T5435" s="31"/>
      <c r="U5435" s="169"/>
      <c r="V5435" s="150"/>
      <c r="W5435" s="141" t="str" cm="1">
        <f t="array" ref="W5435">IF(SUM(LEN(B5435:V5435))=0,"",IF(OR(OR(ISBLANK(F5435),SUM(LEN(C5435),LEN(D5435))=0),AND(NOT(E5435="Unknown"),ISBLANK(J5435)),AND(NOT(O5435="Unknown"),ISBLANK(R5435))),"Missing Information", INDEX(Table15[Entire Service Line Classification], MATCH(SUMIFS(Table15[Unique ID],Table15[System-Owned Portion],E5435,Table15[If Material Anything Other than "Lead" in Column E,Was Material Ever Previously Lead?],G5435,Table15[Customer-Owned Portion],O5435),Table15[Unique ID],0),0)))</f>
        <v/>
      </c>
      <c r="X5435"/>
    </row>
    <row r="5436" spans="2:24" x14ac:dyDescent="0.35">
      <c r="B5436" s="146"/>
      <c r="C5436" s="31"/>
      <c r="D5436" s="31"/>
      <c r="E5436" s="44"/>
      <c r="F5436" s="43"/>
      <c r="G5436" s="84"/>
      <c r="H5436" s="31"/>
      <c r="I5436" s="31"/>
      <c r="J5436" s="84"/>
      <c r="K5436" s="31"/>
      <c r="L5436" s="31"/>
      <c r="M5436" s="169"/>
      <c r="N5436" s="148"/>
      <c r="O5436" s="106"/>
      <c r="P5436" s="43"/>
      <c r="Q5436" s="31"/>
      <c r="R5436" s="84"/>
      <c r="S5436" s="31"/>
      <c r="T5436" s="31"/>
      <c r="U5436" s="169"/>
      <c r="V5436" s="150"/>
      <c r="W5436" s="141" t="str" cm="1">
        <f t="array" ref="W5436">IF(SUM(LEN(B5436:V5436))=0,"",IF(OR(OR(ISBLANK(F5436),SUM(LEN(C5436),LEN(D5436))=0),AND(NOT(E5436="Unknown"),ISBLANK(J5436)),AND(NOT(O5436="Unknown"),ISBLANK(R5436))),"Missing Information", INDEX(Table15[Entire Service Line Classification], MATCH(SUMIFS(Table15[Unique ID],Table15[System-Owned Portion],E5436,Table15[If Material Anything Other than "Lead" in Column E,Was Material Ever Previously Lead?],G5436,Table15[Customer-Owned Portion],O5436),Table15[Unique ID],0),0)))</f>
        <v/>
      </c>
      <c r="X5436"/>
    </row>
    <row r="5437" spans="2:24" x14ac:dyDescent="0.35">
      <c r="B5437" s="146"/>
      <c r="C5437" s="31"/>
      <c r="D5437" s="31"/>
      <c r="E5437" s="44"/>
      <c r="F5437" s="43"/>
      <c r="G5437" s="84"/>
      <c r="H5437" s="31"/>
      <c r="I5437" s="31"/>
      <c r="J5437" s="84"/>
      <c r="K5437" s="31"/>
      <c r="L5437" s="31"/>
      <c r="M5437" s="169"/>
      <c r="N5437" s="148"/>
      <c r="O5437" s="106"/>
      <c r="P5437" s="43"/>
      <c r="Q5437" s="31"/>
      <c r="R5437" s="84"/>
      <c r="S5437" s="31"/>
      <c r="T5437" s="31"/>
      <c r="U5437" s="169"/>
      <c r="V5437" s="150"/>
      <c r="W5437" s="141" t="str" cm="1">
        <f t="array" ref="W5437">IF(SUM(LEN(B5437:V5437))=0,"",IF(OR(OR(ISBLANK(F5437),SUM(LEN(C5437),LEN(D5437))=0),AND(NOT(E5437="Unknown"),ISBLANK(J5437)),AND(NOT(O5437="Unknown"),ISBLANK(R5437))),"Missing Information", INDEX(Table15[Entire Service Line Classification], MATCH(SUMIFS(Table15[Unique ID],Table15[System-Owned Portion],E5437,Table15[If Material Anything Other than "Lead" in Column E,Was Material Ever Previously Lead?],G5437,Table15[Customer-Owned Portion],O5437),Table15[Unique ID],0),0)))</f>
        <v/>
      </c>
      <c r="X5437"/>
    </row>
    <row r="5438" spans="2:24" x14ac:dyDescent="0.35">
      <c r="B5438" s="146"/>
      <c r="C5438" s="31"/>
      <c r="D5438" s="31"/>
      <c r="E5438" s="44"/>
      <c r="F5438" s="43"/>
      <c r="G5438" s="84"/>
      <c r="H5438" s="31"/>
      <c r="I5438" s="31"/>
      <c r="J5438" s="84"/>
      <c r="K5438" s="31"/>
      <c r="L5438" s="31"/>
      <c r="M5438" s="169"/>
      <c r="N5438" s="148"/>
      <c r="O5438" s="106"/>
      <c r="P5438" s="43"/>
      <c r="Q5438" s="31"/>
      <c r="R5438" s="84"/>
      <c r="S5438" s="31"/>
      <c r="T5438" s="31"/>
      <c r="U5438" s="169"/>
      <c r="V5438" s="150"/>
      <c r="W5438" s="141" t="str" cm="1">
        <f t="array" ref="W5438">IF(SUM(LEN(B5438:V5438))=0,"",IF(OR(OR(ISBLANK(F5438),SUM(LEN(C5438),LEN(D5438))=0),AND(NOT(E5438="Unknown"),ISBLANK(J5438)),AND(NOT(O5438="Unknown"),ISBLANK(R5438))),"Missing Information", INDEX(Table15[Entire Service Line Classification], MATCH(SUMIFS(Table15[Unique ID],Table15[System-Owned Portion],E5438,Table15[If Material Anything Other than "Lead" in Column E,Was Material Ever Previously Lead?],G5438,Table15[Customer-Owned Portion],O5438),Table15[Unique ID],0),0)))</f>
        <v/>
      </c>
      <c r="X5438"/>
    </row>
    <row r="5439" spans="2:24" x14ac:dyDescent="0.35">
      <c r="B5439" s="146"/>
      <c r="C5439" s="31"/>
      <c r="D5439" s="31"/>
      <c r="E5439" s="44"/>
      <c r="F5439" s="43"/>
      <c r="G5439" s="84"/>
      <c r="H5439" s="31"/>
      <c r="I5439" s="31"/>
      <c r="J5439" s="84"/>
      <c r="K5439" s="31"/>
      <c r="L5439" s="31"/>
      <c r="M5439" s="169"/>
      <c r="N5439" s="148"/>
      <c r="O5439" s="106"/>
      <c r="P5439" s="43"/>
      <c r="Q5439" s="31"/>
      <c r="R5439" s="84"/>
      <c r="S5439" s="31"/>
      <c r="T5439" s="31"/>
      <c r="U5439" s="169"/>
      <c r="V5439" s="150"/>
      <c r="W5439" s="141" t="str" cm="1">
        <f t="array" ref="W5439">IF(SUM(LEN(B5439:V5439))=0,"",IF(OR(OR(ISBLANK(F5439),SUM(LEN(C5439),LEN(D5439))=0),AND(NOT(E5439="Unknown"),ISBLANK(J5439)),AND(NOT(O5439="Unknown"),ISBLANK(R5439))),"Missing Information", INDEX(Table15[Entire Service Line Classification], MATCH(SUMIFS(Table15[Unique ID],Table15[System-Owned Portion],E5439,Table15[If Material Anything Other than "Lead" in Column E,Was Material Ever Previously Lead?],G5439,Table15[Customer-Owned Portion],O5439),Table15[Unique ID],0),0)))</f>
        <v/>
      </c>
      <c r="X5439"/>
    </row>
    <row r="5440" spans="2:24" x14ac:dyDescent="0.35">
      <c r="B5440" s="146"/>
      <c r="C5440" s="31"/>
      <c r="D5440" s="31"/>
      <c r="E5440" s="44"/>
      <c r="F5440" s="43"/>
      <c r="G5440" s="84"/>
      <c r="H5440" s="31"/>
      <c r="I5440" s="31"/>
      <c r="J5440" s="84"/>
      <c r="K5440" s="31"/>
      <c r="L5440" s="31"/>
      <c r="M5440" s="169"/>
      <c r="N5440" s="148"/>
      <c r="O5440" s="106"/>
      <c r="P5440" s="43"/>
      <c r="Q5440" s="31"/>
      <c r="R5440" s="84"/>
      <c r="S5440" s="31"/>
      <c r="T5440" s="31"/>
      <c r="U5440" s="169"/>
      <c r="V5440" s="150"/>
      <c r="W5440" s="141" t="str" cm="1">
        <f t="array" ref="W5440">IF(SUM(LEN(B5440:V5440))=0,"",IF(OR(OR(ISBLANK(F5440),SUM(LEN(C5440),LEN(D5440))=0),AND(NOT(E5440="Unknown"),ISBLANK(J5440)),AND(NOT(O5440="Unknown"),ISBLANK(R5440))),"Missing Information", INDEX(Table15[Entire Service Line Classification], MATCH(SUMIFS(Table15[Unique ID],Table15[System-Owned Portion],E5440,Table15[If Material Anything Other than "Lead" in Column E,Was Material Ever Previously Lead?],G5440,Table15[Customer-Owned Portion],O5440),Table15[Unique ID],0),0)))</f>
        <v/>
      </c>
      <c r="X5440"/>
    </row>
    <row r="5441" spans="2:24" x14ac:dyDescent="0.35">
      <c r="B5441" s="146"/>
      <c r="C5441" s="31"/>
      <c r="D5441" s="31"/>
      <c r="E5441" s="44"/>
      <c r="F5441" s="43"/>
      <c r="G5441" s="84"/>
      <c r="H5441" s="31"/>
      <c r="I5441" s="31"/>
      <c r="J5441" s="84"/>
      <c r="K5441" s="31"/>
      <c r="L5441" s="31"/>
      <c r="M5441" s="169"/>
      <c r="N5441" s="148"/>
      <c r="O5441" s="106"/>
      <c r="P5441" s="43"/>
      <c r="Q5441" s="31"/>
      <c r="R5441" s="84"/>
      <c r="S5441" s="31"/>
      <c r="T5441" s="31"/>
      <c r="U5441" s="169"/>
      <c r="V5441" s="150"/>
      <c r="W5441" s="141" t="str" cm="1">
        <f t="array" ref="W5441">IF(SUM(LEN(B5441:V5441))=0,"",IF(OR(OR(ISBLANK(F5441),SUM(LEN(C5441),LEN(D5441))=0),AND(NOT(E5441="Unknown"),ISBLANK(J5441)),AND(NOT(O5441="Unknown"),ISBLANK(R5441))),"Missing Information", INDEX(Table15[Entire Service Line Classification], MATCH(SUMIFS(Table15[Unique ID],Table15[System-Owned Portion],E5441,Table15[If Material Anything Other than "Lead" in Column E,Was Material Ever Previously Lead?],G5441,Table15[Customer-Owned Portion],O5441),Table15[Unique ID],0),0)))</f>
        <v/>
      </c>
      <c r="X5441"/>
    </row>
    <row r="5442" spans="2:24" x14ac:dyDescent="0.35">
      <c r="B5442" s="146"/>
      <c r="C5442" s="31"/>
      <c r="D5442" s="31"/>
      <c r="E5442" s="44"/>
      <c r="F5442" s="43"/>
      <c r="G5442" s="84"/>
      <c r="H5442" s="31"/>
      <c r="I5442" s="31"/>
      <c r="J5442" s="84"/>
      <c r="K5442" s="31"/>
      <c r="L5442" s="31"/>
      <c r="M5442" s="169"/>
      <c r="N5442" s="148"/>
      <c r="O5442" s="106"/>
      <c r="P5442" s="43"/>
      <c r="Q5442" s="31"/>
      <c r="R5442" s="84"/>
      <c r="S5442" s="31"/>
      <c r="T5442" s="31"/>
      <c r="U5442" s="169"/>
      <c r="V5442" s="150"/>
      <c r="W5442" s="141" t="str" cm="1">
        <f t="array" ref="W5442">IF(SUM(LEN(B5442:V5442))=0,"",IF(OR(OR(ISBLANK(F5442),SUM(LEN(C5442),LEN(D5442))=0),AND(NOT(E5442="Unknown"),ISBLANK(J5442)),AND(NOT(O5442="Unknown"),ISBLANK(R5442))),"Missing Information", INDEX(Table15[Entire Service Line Classification], MATCH(SUMIFS(Table15[Unique ID],Table15[System-Owned Portion],E5442,Table15[If Material Anything Other than "Lead" in Column E,Was Material Ever Previously Lead?],G5442,Table15[Customer-Owned Portion],O5442),Table15[Unique ID],0),0)))</f>
        <v/>
      </c>
      <c r="X5442"/>
    </row>
    <row r="5443" spans="2:24" x14ac:dyDescent="0.35">
      <c r="B5443" s="146"/>
      <c r="C5443" s="31"/>
      <c r="D5443" s="31"/>
      <c r="E5443" s="44"/>
      <c r="F5443" s="43"/>
      <c r="G5443" s="84"/>
      <c r="H5443" s="31"/>
      <c r="I5443" s="31"/>
      <c r="J5443" s="84"/>
      <c r="K5443" s="31"/>
      <c r="L5443" s="31"/>
      <c r="M5443" s="169"/>
      <c r="N5443" s="148"/>
      <c r="O5443" s="106"/>
      <c r="P5443" s="43"/>
      <c r="Q5443" s="31"/>
      <c r="R5443" s="84"/>
      <c r="S5443" s="31"/>
      <c r="T5443" s="31"/>
      <c r="U5443" s="169"/>
      <c r="V5443" s="150"/>
      <c r="W5443" s="141" t="str" cm="1">
        <f t="array" ref="W5443">IF(SUM(LEN(B5443:V5443))=0,"",IF(OR(OR(ISBLANK(F5443),SUM(LEN(C5443),LEN(D5443))=0),AND(NOT(E5443="Unknown"),ISBLANK(J5443)),AND(NOT(O5443="Unknown"),ISBLANK(R5443))),"Missing Information", INDEX(Table15[Entire Service Line Classification], MATCH(SUMIFS(Table15[Unique ID],Table15[System-Owned Portion],E5443,Table15[If Material Anything Other than "Lead" in Column E,Was Material Ever Previously Lead?],G5443,Table15[Customer-Owned Portion],O5443),Table15[Unique ID],0),0)))</f>
        <v/>
      </c>
      <c r="X5443"/>
    </row>
    <row r="5444" spans="2:24" x14ac:dyDescent="0.35">
      <c r="B5444" s="146"/>
      <c r="C5444" s="31"/>
      <c r="D5444" s="31"/>
      <c r="E5444" s="44"/>
      <c r="F5444" s="43"/>
      <c r="G5444" s="84"/>
      <c r="H5444" s="31"/>
      <c r="I5444" s="31"/>
      <c r="J5444" s="84"/>
      <c r="K5444" s="31"/>
      <c r="L5444" s="31"/>
      <c r="M5444" s="169"/>
      <c r="N5444" s="148"/>
      <c r="O5444" s="106"/>
      <c r="P5444" s="43"/>
      <c r="Q5444" s="31"/>
      <c r="R5444" s="84"/>
      <c r="S5444" s="31"/>
      <c r="T5444" s="31"/>
      <c r="U5444" s="169"/>
      <c r="V5444" s="150"/>
      <c r="W5444" s="141" t="str" cm="1">
        <f t="array" ref="W5444">IF(SUM(LEN(B5444:V5444))=0,"",IF(OR(OR(ISBLANK(F5444),SUM(LEN(C5444),LEN(D5444))=0),AND(NOT(E5444="Unknown"),ISBLANK(J5444)),AND(NOT(O5444="Unknown"),ISBLANK(R5444))),"Missing Information", INDEX(Table15[Entire Service Line Classification], MATCH(SUMIFS(Table15[Unique ID],Table15[System-Owned Portion],E5444,Table15[If Material Anything Other than "Lead" in Column E,Was Material Ever Previously Lead?],G5444,Table15[Customer-Owned Portion],O5444),Table15[Unique ID],0),0)))</f>
        <v/>
      </c>
      <c r="X5444"/>
    </row>
    <row r="5445" spans="2:24" x14ac:dyDescent="0.35">
      <c r="B5445" s="146"/>
      <c r="C5445" s="31"/>
      <c r="D5445" s="31"/>
      <c r="E5445" s="44"/>
      <c r="F5445" s="43"/>
      <c r="G5445" s="84"/>
      <c r="H5445" s="31"/>
      <c r="I5445" s="31"/>
      <c r="J5445" s="84"/>
      <c r="K5445" s="31"/>
      <c r="L5445" s="31"/>
      <c r="M5445" s="169"/>
      <c r="N5445" s="148"/>
      <c r="O5445" s="106"/>
      <c r="P5445" s="43"/>
      <c r="Q5445" s="31"/>
      <c r="R5445" s="84"/>
      <c r="S5445" s="31"/>
      <c r="T5445" s="31"/>
      <c r="U5445" s="169"/>
      <c r="V5445" s="150"/>
      <c r="W5445" s="141" t="str" cm="1">
        <f t="array" ref="W5445">IF(SUM(LEN(B5445:V5445))=0,"",IF(OR(OR(ISBLANK(F5445),SUM(LEN(C5445),LEN(D5445))=0),AND(NOT(E5445="Unknown"),ISBLANK(J5445)),AND(NOT(O5445="Unknown"),ISBLANK(R5445))),"Missing Information", INDEX(Table15[Entire Service Line Classification], MATCH(SUMIFS(Table15[Unique ID],Table15[System-Owned Portion],E5445,Table15[If Material Anything Other than "Lead" in Column E,Was Material Ever Previously Lead?],G5445,Table15[Customer-Owned Portion],O5445),Table15[Unique ID],0),0)))</f>
        <v/>
      </c>
      <c r="X5445"/>
    </row>
    <row r="5446" spans="2:24" x14ac:dyDescent="0.35">
      <c r="B5446" s="146"/>
      <c r="C5446" s="31"/>
      <c r="D5446" s="31"/>
      <c r="E5446" s="44"/>
      <c r="F5446" s="43"/>
      <c r="G5446" s="84"/>
      <c r="H5446" s="31"/>
      <c r="I5446" s="31"/>
      <c r="J5446" s="84"/>
      <c r="K5446" s="31"/>
      <c r="L5446" s="31"/>
      <c r="M5446" s="169"/>
      <c r="N5446" s="148"/>
      <c r="O5446" s="106"/>
      <c r="P5446" s="43"/>
      <c r="Q5446" s="31"/>
      <c r="R5446" s="84"/>
      <c r="S5446" s="31"/>
      <c r="T5446" s="31"/>
      <c r="U5446" s="169"/>
      <c r="V5446" s="150"/>
      <c r="W5446" s="141" t="str" cm="1">
        <f t="array" ref="W5446">IF(SUM(LEN(B5446:V5446))=0,"",IF(OR(OR(ISBLANK(F5446),SUM(LEN(C5446),LEN(D5446))=0),AND(NOT(E5446="Unknown"),ISBLANK(J5446)),AND(NOT(O5446="Unknown"),ISBLANK(R5446))),"Missing Information", INDEX(Table15[Entire Service Line Classification], MATCH(SUMIFS(Table15[Unique ID],Table15[System-Owned Portion],E5446,Table15[If Material Anything Other than "Lead" in Column E,Was Material Ever Previously Lead?],G5446,Table15[Customer-Owned Portion],O5446),Table15[Unique ID],0),0)))</f>
        <v/>
      </c>
      <c r="X5446"/>
    </row>
    <row r="5447" spans="2:24" x14ac:dyDescent="0.35">
      <c r="B5447" s="146"/>
      <c r="C5447" s="31"/>
      <c r="D5447" s="31"/>
      <c r="E5447" s="44"/>
      <c r="F5447" s="43"/>
      <c r="G5447" s="84"/>
      <c r="H5447" s="31"/>
      <c r="I5447" s="31"/>
      <c r="J5447" s="84"/>
      <c r="K5447" s="31"/>
      <c r="L5447" s="31"/>
      <c r="M5447" s="169"/>
      <c r="N5447" s="148"/>
      <c r="O5447" s="106"/>
      <c r="P5447" s="43"/>
      <c r="Q5447" s="31"/>
      <c r="R5447" s="84"/>
      <c r="S5447" s="31"/>
      <c r="T5447" s="31"/>
      <c r="U5447" s="169"/>
      <c r="V5447" s="150"/>
      <c r="W5447" s="141" t="str" cm="1">
        <f t="array" ref="W5447">IF(SUM(LEN(B5447:V5447))=0,"",IF(OR(OR(ISBLANK(F5447),SUM(LEN(C5447),LEN(D5447))=0),AND(NOT(E5447="Unknown"),ISBLANK(J5447)),AND(NOT(O5447="Unknown"),ISBLANK(R5447))),"Missing Information", INDEX(Table15[Entire Service Line Classification], MATCH(SUMIFS(Table15[Unique ID],Table15[System-Owned Portion],E5447,Table15[If Material Anything Other than "Lead" in Column E,Was Material Ever Previously Lead?],G5447,Table15[Customer-Owned Portion],O5447),Table15[Unique ID],0),0)))</f>
        <v/>
      </c>
      <c r="X5447"/>
    </row>
    <row r="5448" spans="2:24" x14ac:dyDescent="0.35">
      <c r="B5448" s="146"/>
      <c r="C5448" s="31"/>
      <c r="D5448" s="31"/>
      <c r="E5448" s="44"/>
      <c r="F5448" s="43"/>
      <c r="G5448" s="84"/>
      <c r="H5448" s="31"/>
      <c r="I5448" s="31"/>
      <c r="J5448" s="84"/>
      <c r="K5448" s="31"/>
      <c r="L5448" s="31"/>
      <c r="M5448" s="169"/>
      <c r="N5448" s="148"/>
      <c r="O5448" s="106"/>
      <c r="P5448" s="43"/>
      <c r="Q5448" s="31"/>
      <c r="R5448" s="84"/>
      <c r="S5448" s="31"/>
      <c r="T5448" s="31"/>
      <c r="U5448" s="169"/>
      <c r="V5448" s="150"/>
      <c r="W5448" s="141" t="str" cm="1">
        <f t="array" ref="W5448">IF(SUM(LEN(B5448:V5448))=0,"",IF(OR(OR(ISBLANK(F5448),SUM(LEN(C5448),LEN(D5448))=0),AND(NOT(E5448="Unknown"),ISBLANK(J5448)),AND(NOT(O5448="Unknown"),ISBLANK(R5448))),"Missing Information", INDEX(Table15[Entire Service Line Classification], MATCH(SUMIFS(Table15[Unique ID],Table15[System-Owned Portion],E5448,Table15[If Material Anything Other than "Lead" in Column E,Was Material Ever Previously Lead?],G5448,Table15[Customer-Owned Portion],O5448),Table15[Unique ID],0),0)))</f>
        <v/>
      </c>
      <c r="X5448"/>
    </row>
    <row r="5449" spans="2:24" x14ac:dyDescent="0.35">
      <c r="B5449" s="146"/>
      <c r="C5449" s="31"/>
      <c r="D5449" s="31"/>
      <c r="E5449" s="44"/>
      <c r="F5449" s="43"/>
      <c r="G5449" s="84"/>
      <c r="H5449" s="31"/>
      <c r="I5449" s="31"/>
      <c r="J5449" s="84"/>
      <c r="K5449" s="31"/>
      <c r="L5449" s="31"/>
      <c r="M5449" s="169"/>
      <c r="N5449" s="148"/>
      <c r="O5449" s="106"/>
      <c r="P5449" s="43"/>
      <c r="Q5449" s="31"/>
      <c r="R5449" s="84"/>
      <c r="S5449" s="31"/>
      <c r="T5449" s="31"/>
      <c r="U5449" s="169"/>
      <c r="V5449" s="150"/>
      <c r="W5449" s="141" t="str" cm="1">
        <f t="array" ref="W5449">IF(SUM(LEN(B5449:V5449))=0,"",IF(OR(OR(ISBLANK(F5449),SUM(LEN(C5449),LEN(D5449))=0),AND(NOT(E5449="Unknown"),ISBLANK(J5449)),AND(NOT(O5449="Unknown"),ISBLANK(R5449))),"Missing Information", INDEX(Table15[Entire Service Line Classification], MATCH(SUMIFS(Table15[Unique ID],Table15[System-Owned Portion],E5449,Table15[If Material Anything Other than "Lead" in Column E,Was Material Ever Previously Lead?],G5449,Table15[Customer-Owned Portion],O5449),Table15[Unique ID],0),0)))</f>
        <v/>
      </c>
      <c r="X5449"/>
    </row>
    <row r="5450" spans="2:24" x14ac:dyDescent="0.35">
      <c r="B5450" s="146"/>
      <c r="C5450" s="31"/>
      <c r="D5450" s="31"/>
      <c r="E5450" s="44"/>
      <c r="F5450" s="43"/>
      <c r="G5450" s="84"/>
      <c r="H5450" s="31"/>
      <c r="I5450" s="31"/>
      <c r="J5450" s="84"/>
      <c r="K5450" s="31"/>
      <c r="L5450" s="31"/>
      <c r="M5450" s="169"/>
      <c r="N5450" s="148"/>
      <c r="O5450" s="106"/>
      <c r="P5450" s="43"/>
      <c r="Q5450" s="31"/>
      <c r="R5450" s="84"/>
      <c r="S5450" s="31"/>
      <c r="T5450" s="31"/>
      <c r="U5450" s="169"/>
      <c r="V5450" s="150"/>
      <c r="W5450" s="141" t="str" cm="1">
        <f t="array" ref="W5450">IF(SUM(LEN(B5450:V5450))=0,"",IF(OR(OR(ISBLANK(F5450),SUM(LEN(C5450),LEN(D5450))=0),AND(NOT(E5450="Unknown"),ISBLANK(J5450)),AND(NOT(O5450="Unknown"),ISBLANK(R5450))),"Missing Information", INDEX(Table15[Entire Service Line Classification], MATCH(SUMIFS(Table15[Unique ID],Table15[System-Owned Portion],E5450,Table15[If Material Anything Other than "Lead" in Column E,Was Material Ever Previously Lead?],G5450,Table15[Customer-Owned Portion],O5450),Table15[Unique ID],0),0)))</f>
        <v/>
      </c>
      <c r="X5450"/>
    </row>
    <row r="5451" spans="2:24" x14ac:dyDescent="0.35">
      <c r="B5451" s="146"/>
      <c r="C5451" s="31"/>
      <c r="D5451" s="31"/>
      <c r="E5451" s="44"/>
      <c r="F5451" s="43"/>
      <c r="G5451" s="84"/>
      <c r="H5451" s="31"/>
      <c r="I5451" s="31"/>
      <c r="J5451" s="84"/>
      <c r="K5451" s="31"/>
      <c r="L5451" s="31"/>
      <c r="M5451" s="169"/>
      <c r="N5451" s="148"/>
      <c r="O5451" s="106"/>
      <c r="P5451" s="43"/>
      <c r="Q5451" s="31"/>
      <c r="R5451" s="84"/>
      <c r="S5451" s="31"/>
      <c r="T5451" s="31"/>
      <c r="U5451" s="169"/>
      <c r="V5451" s="150"/>
      <c r="W5451" s="141" t="str" cm="1">
        <f t="array" ref="W5451">IF(SUM(LEN(B5451:V5451))=0,"",IF(OR(OR(ISBLANK(F5451),SUM(LEN(C5451),LEN(D5451))=0),AND(NOT(E5451="Unknown"),ISBLANK(J5451)),AND(NOT(O5451="Unknown"),ISBLANK(R5451))),"Missing Information", INDEX(Table15[Entire Service Line Classification], MATCH(SUMIFS(Table15[Unique ID],Table15[System-Owned Portion],E5451,Table15[If Material Anything Other than "Lead" in Column E,Was Material Ever Previously Lead?],G5451,Table15[Customer-Owned Portion],O5451),Table15[Unique ID],0),0)))</f>
        <v/>
      </c>
      <c r="X5451"/>
    </row>
    <row r="5452" spans="2:24" x14ac:dyDescent="0.35">
      <c r="B5452" s="146"/>
      <c r="C5452" s="31"/>
      <c r="D5452" s="31"/>
      <c r="E5452" s="44"/>
      <c r="F5452" s="43"/>
      <c r="G5452" s="84"/>
      <c r="H5452" s="31"/>
      <c r="I5452" s="31"/>
      <c r="J5452" s="84"/>
      <c r="K5452" s="31"/>
      <c r="L5452" s="31"/>
      <c r="M5452" s="169"/>
      <c r="N5452" s="148"/>
      <c r="O5452" s="106"/>
      <c r="P5452" s="43"/>
      <c r="Q5452" s="31"/>
      <c r="R5452" s="84"/>
      <c r="S5452" s="31"/>
      <c r="T5452" s="31"/>
      <c r="U5452" s="169"/>
      <c r="V5452" s="150"/>
      <c r="W5452" s="141" t="str" cm="1">
        <f t="array" ref="W5452">IF(SUM(LEN(B5452:V5452))=0,"",IF(OR(OR(ISBLANK(F5452),SUM(LEN(C5452),LEN(D5452))=0),AND(NOT(E5452="Unknown"),ISBLANK(J5452)),AND(NOT(O5452="Unknown"),ISBLANK(R5452))),"Missing Information", INDEX(Table15[Entire Service Line Classification], MATCH(SUMIFS(Table15[Unique ID],Table15[System-Owned Portion],E5452,Table15[If Material Anything Other than "Lead" in Column E,Was Material Ever Previously Lead?],G5452,Table15[Customer-Owned Portion],O5452),Table15[Unique ID],0),0)))</f>
        <v/>
      </c>
      <c r="X5452"/>
    </row>
    <row r="5453" spans="2:24" x14ac:dyDescent="0.35">
      <c r="B5453" s="146"/>
      <c r="C5453" s="31"/>
      <c r="D5453" s="31"/>
      <c r="E5453" s="44"/>
      <c r="F5453" s="43"/>
      <c r="G5453" s="84"/>
      <c r="H5453" s="31"/>
      <c r="I5453" s="31"/>
      <c r="J5453" s="84"/>
      <c r="K5453" s="31"/>
      <c r="L5453" s="31"/>
      <c r="M5453" s="169"/>
      <c r="N5453" s="148"/>
      <c r="O5453" s="106"/>
      <c r="P5453" s="43"/>
      <c r="Q5453" s="31"/>
      <c r="R5453" s="84"/>
      <c r="S5453" s="31"/>
      <c r="T5453" s="31"/>
      <c r="U5453" s="169"/>
      <c r="V5453" s="150"/>
      <c r="W5453" s="141" t="str" cm="1">
        <f t="array" ref="W5453">IF(SUM(LEN(B5453:V5453))=0,"",IF(OR(OR(ISBLANK(F5453),SUM(LEN(C5453),LEN(D5453))=0),AND(NOT(E5453="Unknown"),ISBLANK(J5453)),AND(NOT(O5453="Unknown"),ISBLANK(R5453))),"Missing Information", INDEX(Table15[Entire Service Line Classification], MATCH(SUMIFS(Table15[Unique ID],Table15[System-Owned Portion],E5453,Table15[If Material Anything Other than "Lead" in Column E,Was Material Ever Previously Lead?],G5453,Table15[Customer-Owned Portion],O5453),Table15[Unique ID],0),0)))</f>
        <v/>
      </c>
      <c r="X5453"/>
    </row>
    <row r="5454" spans="2:24" x14ac:dyDescent="0.35">
      <c r="B5454" s="146"/>
      <c r="C5454" s="31"/>
      <c r="D5454" s="31"/>
      <c r="E5454" s="44"/>
      <c r="F5454" s="43"/>
      <c r="G5454" s="84"/>
      <c r="H5454" s="31"/>
      <c r="I5454" s="31"/>
      <c r="J5454" s="84"/>
      <c r="K5454" s="31"/>
      <c r="L5454" s="31"/>
      <c r="M5454" s="169"/>
      <c r="N5454" s="148"/>
      <c r="O5454" s="106"/>
      <c r="P5454" s="43"/>
      <c r="Q5454" s="31"/>
      <c r="R5454" s="84"/>
      <c r="S5454" s="31"/>
      <c r="T5454" s="31"/>
      <c r="U5454" s="169"/>
      <c r="V5454" s="150"/>
      <c r="W5454" s="141" t="str" cm="1">
        <f t="array" ref="W5454">IF(SUM(LEN(B5454:V5454))=0,"",IF(OR(OR(ISBLANK(F5454),SUM(LEN(C5454),LEN(D5454))=0),AND(NOT(E5454="Unknown"),ISBLANK(J5454)),AND(NOT(O5454="Unknown"),ISBLANK(R5454))),"Missing Information", INDEX(Table15[Entire Service Line Classification], MATCH(SUMIFS(Table15[Unique ID],Table15[System-Owned Portion],E5454,Table15[If Material Anything Other than "Lead" in Column E,Was Material Ever Previously Lead?],G5454,Table15[Customer-Owned Portion],O5454),Table15[Unique ID],0),0)))</f>
        <v/>
      </c>
      <c r="X5454"/>
    </row>
    <row r="5455" spans="2:24" x14ac:dyDescent="0.35">
      <c r="B5455" s="146"/>
      <c r="C5455" s="31"/>
      <c r="D5455" s="31"/>
      <c r="E5455" s="44"/>
      <c r="F5455" s="43"/>
      <c r="G5455" s="84"/>
      <c r="H5455" s="31"/>
      <c r="I5455" s="31"/>
      <c r="J5455" s="84"/>
      <c r="K5455" s="31"/>
      <c r="L5455" s="31"/>
      <c r="M5455" s="169"/>
      <c r="N5455" s="148"/>
      <c r="O5455" s="106"/>
      <c r="P5455" s="43"/>
      <c r="Q5455" s="31"/>
      <c r="R5455" s="84"/>
      <c r="S5455" s="31"/>
      <c r="T5455" s="31"/>
      <c r="U5455" s="169"/>
      <c r="V5455" s="150"/>
      <c r="W5455" s="141" t="str" cm="1">
        <f t="array" ref="W5455">IF(SUM(LEN(B5455:V5455))=0,"",IF(OR(OR(ISBLANK(F5455),SUM(LEN(C5455),LEN(D5455))=0),AND(NOT(E5455="Unknown"),ISBLANK(J5455)),AND(NOT(O5455="Unknown"),ISBLANK(R5455))),"Missing Information", INDEX(Table15[Entire Service Line Classification], MATCH(SUMIFS(Table15[Unique ID],Table15[System-Owned Portion],E5455,Table15[If Material Anything Other than "Lead" in Column E,Was Material Ever Previously Lead?],G5455,Table15[Customer-Owned Portion],O5455),Table15[Unique ID],0),0)))</f>
        <v/>
      </c>
      <c r="X5455"/>
    </row>
    <row r="5456" spans="2:24" x14ac:dyDescent="0.35">
      <c r="B5456" s="146"/>
      <c r="C5456" s="31"/>
      <c r="D5456" s="31"/>
      <c r="E5456" s="44"/>
      <c r="F5456" s="43"/>
      <c r="G5456" s="84"/>
      <c r="H5456" s="31"/>
      <c r="I5456" s="31"/>
      <c r="J5456" s="84"/>
      <c r="K5456" s="31"/>
      <c r="L5456" s="31"/>
      <c r="M5456" s="169"/>
      <c r="N5456" s="148"/>
      <c r="O5456" s="106"/>
      <c r="P5456" s="43"/>
      <c r="Q5456" s="31"/>
      <c r="R5456" s="84"/>
      <c r="S5456" s="31"/>
      <c r="T5456" s="31"/>
      <c r="U5456" s="169"/>
      <c r="V5456" s="150"/>
      <c r="W5456" s="141" t="str" cm="1">
        <f t="array" ref="W5456">IF(SUM(LEN(B5456:V5456))=0,"",IF(OR(OR(ISBLANK(F5456),SUM(LEN(C5456),LEN(D5456))=0),AND(NOT(E5456="Unknown"),ISBLANK(J5456)),AND(NOT(O5456="Unknown"),ISBLANK(R5456))),"Missing Information", INDEX(Table15[Entire Service Line Classification], MATCH(SUMIFS(Table15[Unique ID],Table15[System-Owned Portion],E5456,Table15[If Material Anything Other than "Lead" in Column E,Was Material Ever Previously Lead?],G5456,Table15[Customer-Owned Portion],O5456),Table15[Unique ID],0),0)))</f>
        <v/>
      </c>
      <c r="X5456"/>
    </row>
    <row r="5457" spans="2:24" x14ac:dyDescent="0.35">
      <c r="B5457" s="146"/>
      <c r="C5457" s="31"/>
      <c r="D5457" s="31"/>
      <c r="E5457" s="44"/>
      <c r="F5457" s="43"/>
      <c r="G5457" s="84"/>
      <c r="H5457" s="31"/>
      <c r="I5457" s="31"/>
      <c r="J5457" s="84"/>
      <c r="K5457" s="31"/>
      <c r="L5457" s="31"/>
      <c r="M5457" s="169"/>
      <c r="N5457" s="148"/>
      <c r="O5457" s="106"/>
      <c r="P5457" s="43"/>
      <c r="Q5457" s="31"/>
      <c r="R5457" s="84"/>
      <c r="S5457" s="31"/>
      <c r="T5457" s="31"/>
      <c r="U5457" s="169"/>
      <c r="V5457" s="150"/>
      <c r="W5457" s="141" t="str" cm="1">
        <f t="array" ref="W5457">IF(SUM(LEN(B5457:V5457))=0,"",IF(OR(OR(ISBLANK(F5457),SUM(LEN(C5457),LEN(D5457))=0),AND(NOT(E5457="Unknown"),ISBLANK(J5457)),AND(NOT(O5457="Unknown"),ISBLANK(R5457))),"Missing Information", INDEX(Table15[Entire Service Line Classification], MATCH(SUMIFS(Table15[Unique ID],Table15[System-Owned Portion],E5457,Table15[If Material Anything Other than "Lead" in Column E,Was Material Ever Previously Lead?],G5457,Table15[Customer-Owned Portion],O5457),Table15[Unique ID],0),0)))</f>
        <v/>
      </c>
      <c r="X5457"/>
    </row>
    <row r="5458" spans="2:24" x14ac:dyDescent="0.35">
      <c r="B5458" s="146"/>
      <c r="C5458" s="31"/>
      <c r="D5458" s="31"/>
      <c r="E5458" s="44"/>
      <c r="F5458" s="43"/>
      <c r="G5458" s="84"/>
      <c r="H5458" s="31"/>
      <c r="I5458" s="31"/>
      <c r="J5458" s="84"/>
      <c r="K5458" s="31"/>
      <c r="L5458" s="31"/>
      <c r="M5458" s="169"/>
      <c r="N5458" s="148"/>
      <c r="O5458" s="106"/>
      <c r="P5458" s="43"/>
      <c r="Q5458" s="31"/>
      <c r="R5458" s="84"/>
      <c r="S5458" s="31"/>
      <c r="T5458" s="31"/>
      <c r="U5458" s="169"/>
      <c r="V5458" s="150"/>
      <c r="W5458" s="141" t="str" cm="1">
        <f t="array" ref="W5458">IF(SUM(LEN(B5458:V5458))=0,"",IF(OR(OR(ISBLANK(F5458),SUM(LEN(C5458),LEN(D5458))=0),AND(NOT(E5458="Unknown"),ISBLANK(J5458)),AND(NOT(O5458="Unknown"),ISBLANK(R5458))),"Missing Information", INDEX(Table15[Entire Service Line Classification], MATCH(SUMIFS(Table15[Unique ID],Table15[System-Owned Portion],E5458,Table15[If Material Anything Other than "Lead" in Column E,Was Material Ever Previously Lead?],G5458,Table15[Customer-Owned Portion],O5458),Table15[Unique ID],0),0)))</f>
        <v/>
      </c>
      <c r="X5458"/>
    </row>
    <row r="5459" spans="2:24" x14ac:dyDescent="0.35">
      <c r="B5459" s="146"/>
      <c r="C5459" s="31"/>
      <c r="D5459" s="31"/>
      <c r="E5459" s="44"/>
      <c r="F5459" s="43"/>
      <c r="G5459" s="84"/>
      <c r="H5459" s="31"/>
      <c r="I5459" s="31"/>
      <c r="J5459" s="84"/>
      <c r="K5459" s="31"/>
      <c r="L5459" s="31"/>
      <c r="M5459" s="169"/>
      <c r="N5459" s="148"/>
      <c r="O5459" s="106"/>
      <c r="P5459" s="43"/>
      <c r="Q5459" s="31"/>
      <c r="R5459" s="84"/>
      <c r="S5459" s="31"/>
      <c r="T5459" s="31"/>
      <c r="U5459" s="169"/>
      <c r="V5459" s="150"/>
      <c r="W5459" s="141" t="str" cm="1">
        <f t="array" ref="W5459">IF(SUM(LEN(B5459:V5459))=0,"",IF(OR(OR(ISBLANK(F5459),SUM(LEN(C5459),LEN(D5459))=0),AND(NOT(E5459="Unknown"),ISBLANK(J5459)),AND(NOT(O5459="Unknown"),ISBLANK(R5459))),"Missing Information", INDEX(Table15[Entire Service Line Classification], MATCH(SUMIFS(Table15[Unique ID],Table15[System-Owned Portion],E5459,Table15[If Material Anything Other than "Lead" in Column E,Was Material Ever Previously Lead?],G5459,Table15[Customer-Owned Portion],O5459),Table15[Unique ID],0),0)))</f>
        <v/>
      </c>
      <c r="X5459"/>
    </row>
    <row r="5460" spans="2:24" x14ac:dyDescent="0.35">
      <c r="B5460" s="146"/>
      <c r="C5460" s="31"/>
      <c r="D5460" s="31"/>
      <c r="E5460" s="44"/>
      <c r="F5460" s="43"/>
      <c r="G5460" s="84"/>
      <c r="H5460" s="31"/>
      <c r="I5460" s="31"/>
      <c r="J5460" s="84"/>
      <c r="K5460" s="31"/>
      <c r="L5460" s="31"/>
      <c r="M5460" s="169"/>
      <c r="N5460" s="148"/>
      <c r="O5460" s="106"/>
      <c r="P5460" s="43"/>
      <c r="Q5460" s="31"/>
      <c r="R5460" s="84"/>
      <c r="S5460" s="31"/>
      <c r="T5460" s="31"/>
      <c r="U5460" s="169"/>
      <c r="V5460" s="150"/>
      <c r="W5460" s="141" t="str" cm="1">
        <f t="array" ref="W5460">IF(SUM(LEN(B5460:V5460))=0,"",IF(OR(OR(ISBLANK(F5460),SUM(LEN(C5460),LEN(D5460))=0),AND(NOT(E5460="Unknown"),ISBLANK(J5460)),AND(NOT(O5460="Unknown"),ISBLANK(R5460))),"Missing Information", INDEX(Table15[Entire Service Line Classification], MATCH(SUMIFS(Table15[Unique ID],Table15[System-Owned Portion],E5460,Table15[If Material Anything Other than "Lead" in Column E,Was Material Ever Previously Lead?],G5460,Table15[Customer-Owned Portion],O5460),Table15[Unique ID],0),0)))</f>
        <v/>
      </c>
      <c r="X5460"/>
    </row>
    <row r="5461" spans="2:24" x14ac:dyDescent="0.35">
      <c r="B5461" s="146"/>
      <c r="C5461" s="31"/>
      <c r="D5461" s="31"/>
      <c r="E5461" s="44"/>
      <c r="F5461" s="43"/>
      <c r="G5461" s="84"/>
      <c r="H5461" s="31"/>
      <c r="I5461" s="31"/>
      <c r="J5461" s="84"/>
      <c r="K5461" s="31"/>
      <c r="L5461" s="31"/>
      <c r="M5461" s="169"/>
      <c r="N5461" s="148"/>
      <c r="O5461" s="106"/>
      <c r="P5461" s="43"/>
      <c r="Q5461" s="31"/>
      <c r="R5461" s="84"/>
      <c r="S5461" s="31"/>
      <c r="T5461" s="31"/>
      <c r="U5461" s="169"/>
      <c r="V5461" s="150"/>
      <c r="W5461" s="141" t="str" cm="1">
        <f t="array" ref="W5461">IF(SUM(LEN(B5461:V5461))=0,"",IF(OR(OR(ISBLANK(F5461),SUM(LEN(C5461),LEN(D5461))=0),AND(NOT(E5461="Unknown"),ISBLANK(J5461)),AND(NOT(O5461="Unknown"),ISBLANK(R5461))),"Missing Information", INDEX(Table15[Entire Service Line Classification], MATCH(SUMIFS(Table15[Unique ID],Table15[System-Owned Portion],E5461,Table15[If Material Anything Other than "Lead" in Column E,Was Material Ever Previously Lead?],G5461,Table15[Customer-Owned Portion],O5461),Table15[Unique ID],0),0)))</f>
        <v/>
      </c>
      <c r="X5461"/>
    </row>
    <row r="5462" spans="2:24" x14ac:dyDescent="0.35">
      <c r="B5462" s="146"/>
      <c r="C5462" s="31"/>
      <c r="D5462" s="31"/>
      <c r="E5462" s="44"/>
      <c r="F5462" s="43"/>
      <c r="G5462" s="84"/>
      <c r="H5462" s="31"/>
      <c r="I5462" s="31"/>
      <c r="J5462" s="84"/>
      <c r="K5462" s="31"/>
      <c r="L5462" s="31"/>
      <c r="M5462" s="169"/>
      <c r="N5462" s="148"/>
      <c r="O5462" s="106"/>
      <c r="P5462" s="43"/>
      <c r="Q5462" s="31"/>
      <c r="R5462" s="84"/>
      <c r="S5462" s="31"/>
      <c r="T5462" s="31"/>
      <c r="U5462" s="169"/>
      <c r="V5462" s="150"/>
      <c r="W5462" s="141" t="str" cm="1">
        <f t="array" ref="W5462">IF(SUM(LEN(B5462:V5462))=0,"",IF(OR(OR(ISBLANK(F5462),SUM(LEN(C5462),LEN(D5462))=0),AND(NOT(E5462="Unknown"),ISBLANK(J5462)),AND(NOT(O5462="Unknown"),ISBLANK(R5462))),"Missing Information", INDEX(Table15[Entire Service Line Classification], MATCH(SUMIFS(Table15[Unique ID],Table15[System-Owned Portion],E5462,Table15[If Material Anything Other than "Lead" in Column E,Was Material Ever Previously Lead?],G5462,Table15[Customer-Owned Portion],O5462),Table15[Unique ID],0),0)))</f>
        <v/>
      </c>
      <c r="X5462"/>
    </row>
    <row r="5463" spans="2:24" x14ac:dyDescent="0.35">
      <c r="B5463" s="146"/>
      <c r="C5463" s="31"/>
      <c r="D5463" s="31"/>
      <c r="E5463" s="44"/>
      <c r="F5463" s="43"/>
      <c r="G5463" s="84"/>
      <c r="H5463" s="31"/>
      <c r="I5463" s="31"/>
      <c r="J5463" s="84"/>
      <c r="K5463" s="31"/>
      <c r="L5463" s="31"/>
      <c r="M5463" s="169"/>
      <c r="N5463" s="148"/>
      <c r="O5463" s="106"/>
      <c r="P5463" s="43"/>
      <c r="Q5463" s="31"/>
      <c r="R5463" s="84"/>
      <c r="S5463" s="31"/>
      <c r="T5463" s="31"/>
      <c r="U5463" s="169"/>
      <c r="V5463" s="150"/>
      <c r="W5463" s="141" t="str" cm="1">
        <f t="array" ref="W5463">IF(SUM(LEN(B5463:V5463))=0,"",IF(OR(OR(ISBLANK(F5463),SUM(LEN(C5463),LEN(D5463))=0),AND(NOT(E5463="Unknown"),ISBLANK(J5463)),AND(NOT(O5463="Unknown"),ISBLANK(R5463))),"Missing Information", INDEX(Table15[Entire Service Line Classification], MATCH(SUMIFS(Table15[Unique ID],Table15[System-Owned Portion],E5463,Table15[If Material Anything Other than "Lead" in Column E,Was Material Ever Previously Lead?],G5463,Table15[Customer-Owned Portion],O5463),Table15[Unique ID],0),0)))</f>
        <v/>
      </c>
      <c r="X5463"/>
    </row>
    <row r="5464" spans="2:24" x14ac:dyDescent="0.35">
      <c r="B5464" s="146"/>
      <c r="C5464" s="31"/>
      <c r="D5464" s="31"/>
      <c r="E5464" s="44"/>
      <c r="F5464" s="43"/>
      <c r="G5464" s="84"/>
      <c r="H5464" s="31"/>
      <c r="I5464" s="31"/>
      <c r="J5464" s="84"/>
      <c r="K5464" s="31"/>
      <c r="L5464" s="31"/>
      <c r="M5464" s="169"/>
      <c r="N5464" s="148"/>
      <c r="O5464" s="106"/>
      <c r="P5464" s="43"/>
      <c r="Q5464" s="31"/>
      <c r="R5464" s="84"/>
      <c r="S5464" s="31"/>
      <c r="T5464" s="31"/>
      <c r="U5464" s="169"/>
      <c r="V5464" s="150"/>
      <c r="W5464" s="141" t="str" cm="1">
        <f t="array" ref="W5464">IF(SUM(LEN(B5464:V5464))=0,"",IF(OR(OR(ISBLANK(F5464),SUM(LEN(C5464),LEN(D5464))=0),AND(NOT(E5464="Unknown"),ISBLANK(J5464)),AND(NOT(O5464="Unknown"),ISBLANK(R5464))),"Missing Information", INDEX(Table15[Entire Service Line Classification], MATCH(SUMIFS(Table15[Unique ID],Table15[System-Owned Portion],E5464,Table15[If Material Anything Other than "Lead" in Column E,Was Material Ever Previously Lead?],G5464,Table15[Customer-Owned Portion],O5464),Table15[Unique ID],0),0)))</f>
        <v/>
      </c>
      <c r="X5464"/>
    </row>
    <row r="5465" spans="2:24" x14ac:dyDescent="0.35">
      <c r="B5465" s="146"/>
      <c r="C5465" s="31"/>
      <c r="D5465" s="31"/>
      <c r="E5465" s="44"/>
      <c r="F5465" s="43"/>
      <c r="G5465" s="84"/>
      <c r="H5465" s="31"/>
      <c r="I5465" s="31"/>
      <c r="J5465" s="84"/>
      <c r="K5465" s="31"/>
      <c r="L5465" s="31"/>
      <c r="M5465" s="169"/>
      <c r="N5465" s="148"/>
      <c r="O5465" s="106"/>
      <c r="P5465" s="43"/>
      <c r="Q5465" s="31"/>
      <c r="R5465" s="84"/>
      <c r="S5465" s="31"/>
      <c r="T5465" s="31"/>
      <c r="U5465" s="169"/>
      <c r="V5465" s="150"/>
      <c r="W5465" s="141" t="str" cm="1">
        <f t="array" ref="W5465">IF(SUM(LEN(B5465:V5465))=0,"",IF(OR(OR(ISBLANK(F5465),SUM(LEN(C5465),LEN(D5465))=0),AND(NOT(E5465="Unknown"),ISBLANK(J5465)),AND(NOT(O5465="Unknown"),ISBLANK(R5465))),"Missing Information", INDEX(Table15[Entire Service Line Classification], MATCH(SUMIFS(Table15[Unique ID],Table15[System-Owned Portion],E5465,Table15[If Material Anything Other than "Lead" in Column E,Was Material Ever Previously Lead?],G5465,Table15[Customer-Owned Portion],O5465),Table15[Unique ID],0),0)))</f>
        <v/>
      </c>
      <c r="X5465"/>
    </row>
    <row r="5466" spans="2:24" x14ac:dyDescent="0.35">
      <c r="B5466" s="146"/>
      <c r="C5466" s="31"/>
      <c r="D5466" s="31"/>
      <c r="E5466" s="44"/>
      <c r="F5466" s="43"/>
      <c r="G5466" s="84"/>
      <c r="H5466" s="31"/>
      <c r="I5466" s="31"/>
      <c r="J5466" s="84"/>
      <c r="K5466" s="31"/>
      <c r="L5466" s="31"/>
      <c r="M5466" s="169"/>
      <c r="N5466" s="148"/>
      <c r="O5466" s="106"/>
      <c r="P5466" s="43"/>
      <c r="Q5466" s="31"/>
      <c r="R5466" s="84"/>
      <c r="S5466" s="31"/>
      <c r="T5466" s="31"/>
      <c r="U5466" s="169"/>
      <c r="V5466" s="150"/>
      <c r="W5466" s="141" t="str" cm="1">
        <f t="array" ref="W5466">IF(SUM(LEN(B5466:V5466))=0,"",IF(OR(OR(ISBLANK(F5466),SUM(LEN(C5466),LEN(D5466))=0),AND(NOT(E5466="Unknown"),ISBLANK(J5466)),AND(NOT(O5466="Unknown"),ISBLANK(R5466))),"Missing Information", INDEX(Table15[Entire Service Line Classification], MATCH(SUMIFS(Table15[Unique ID],Table15[System-Owned Portion],E5466,Table15[If Material Anything Other than "Lead" in Column E,Was Material Ever Previously Lead?],G5466,Table15[Customer-Owned Portion],O5466),Table15[Unique ID],0),0)))</f>
        <v/>
      </c>
      <c r="X5466"/>
    </row>
    <row r="5467" spans="2:24" x14ac:dyDescent="0.35">
      <c r="B5467" s="146"/>
      <c r="C5467" s="31"/>
      <c r="D5467" s="31"/>
      <c r="E5467" s="44"/>
      <c r="F5467" s="43"/>
      <c r="G5467" s="84"/>
      <c r="H5467" s="31"/>
      <c r="I5467" s="31"/>
      <c r="J5467" s="84"/>
      <c r="K5467" s="31"/>
      <c r="L5467" s="31"/>
      <c r="M5467" s="169"/>
      <c r="N5467" s="148"/>
      <c r="O5467" s="106"/>
      <c r="P5467" s="43"/>
      <c r="Q5467" s="31"/>
      <c r="R5467" s="84"/>
      <c r="S5467" s="31"/>
      <c r="T5467" s="31"/>
      <c r="U5467" s="169"/>
      <c r="V5467" s="150"/>
      <c r="W5467" s="141" t="str" cm="1">
        <f t="array" ref="W5467">IF(SUM(LEN(B5467:V5467))=0,"",IF(OR(OR(ISBLANK(F5467),SUM(LEN(C5467),LEN(D5467))=0),AND(NOT(E5467="Unknown"),ISBLANK(J5467)),AND(NOT(O5467="Unknown"),ISBLANK(R5467))),"Missing Information", INDEX(Table15[Entire Service Line Classification], MATCH(SUMIFS(Table15[Unique ID],Table15[System-Owned Portion],E5467,Table15[If Material Anything Other than "Lead" in Column E,Was Material Ever Previously Lead?],G5467,Table15[Customer-Owned Portion],O5467),Table15[Unique ID],0),0)))</f>
        <v/>
      </c>
      <c r="X5467"/>
    </row>
    <row r="5468" spans="2:24" x14ac:dyDescent="0.35">
      <c r="B5468" s="146"/>
      <c r="C5468" s="31"/>
      <c r="D5468" s="31"/>
      <c r="E5468" s="44"/>
      <c r="F5468" s="43"/>
      <c r="G5468" s="84"/>
      <c r="H5468" s="31"/>
      <c r="I5468" s="31"/>
      <c r="J5468" s="84"/>
      <c r="K5468" s="31"/>
      <c r="L5468" s="31"/>
      <c r="M5468" s="169"/>
      <c r="N5468" s="148"/>
      <c r="O5468" s="106"/>
      <c r="P5468" s="43"/>
      <c r="Q5468" s="31"/>
      <c r="R5468" s="84"/>
      <c r="S5468" s="31"/>
      <c r="T5468" s="31"/>
      <c r="U5468" s="169"/>
      <c r="V5468" s="150"/>
      <c r="W5468" s="141" t="str" cm="1">
        <f t="array" ref="W5468">IF(SUM(LEN(B5468:V5468))=0,"",IF(OR(OR(ISBLANK(F5468),SUM(LEN(C5468),LEN(D5468))=0),AND(NOT(E5468="Unknown"),ISBLANK(J5468)),AND(NOT(O5468="Unknown"),ISBLANK(R5468))),"Missing Information", INDEX(Table15[Entire Service Line Classification], MATCH(SUMIFS(Table15[Unique ID],Table15[System-Owned Portion],E5468,Table15[If Material Anything Other than "Lead" in Column E,Was Material Ever Previously Lead?],G5468,Table15[Customer-Owned Portion],O5468),Table15[Unique ID],0),0)))</f>
        <v/>
      </c>
      <c r="X5468"/>
    </row>
    <row r="5469" spans="2:24" x14ac:dyDescent="0.35">
      <c r="B5469" s="146"/>
      <c r="C5469" s="31"/>
      <c r="D5469" s="31"/>
      <c r="E5469" s="44"/>
      <c r="F5469" s="43"/>
      <c r="G5469" s="84"/>
      <c r="H5469" s="31"/>
      <c r="I5469" s="31"/>
      <c r="J5469" s="84"/>
      <c r="K5469" s="31"/>
      <c r="L5469" s="31"/>
      <c r="M5469" s="169"/>
      <c r="N5469" s="148"/>
      <c r="O5469" s="106"/>
      <c r="P5469" s="43"/>
      <c r="Q5469" s="31"/>
      <c r="R5469" s="84"/>
      <c r="S5469" s="31"/>
      <c r="T5469" s="31"/>
      <c r="U5469" s="169"/>
      <c r="V5469" s="150"/>
      <c r="W5469" s="141" t="str" cm="1">
        <f t="array" ref="W5469">IF(SUM(LEN(B5469:V5469))=0,"",IF(OR(OR(ISBLANK(F5469),SUM(LEN(C5469),LEN(D5469))=0),AND(NOT(E5469="Unknown"),ISBLANK(J5469)),AND(NOT(O5469="Unknown"),ISBLANK(R5469))),"Missing Information", INDEX(Table15[Entire Service Line Classification], MATCH(SUMIFS(Table15[Unique ID],Table15[System-Owned Portion],E5469,Table15[If Material Anything Other than "Lead" in Column E,Was Material Ever Previously Lead?],G5469,Table15[Customer-Owned Portion],O5469),Table15[Unique ID],0),0)))</f>
        <v/>
      </c>
      <c r="X5469"/>
    </row>
    <row r="5470" spans="2:24" x14ac:dyDescent="0.35">
      <c r="B5470" s="146"/>
      <c r="C5470" s="31"/>
      <c r="D5470" s="31"/>
      <c r="E5470" s="44"/>
      <c r="F5470" s="43"/>
      <c r="G5470" s="84"/>
      <c r="H5470" s="31"/>
      <c r="I5470" s="31"/>
      <c r="J5470" s="84"/>
      <c r="K5470" s="31"/>
      <c r="L5470" s="31"/>
      <c r="M5470" s="169"/>
      <c r="N5470" s="148"/>
      <c r="O5470" s="106"/>
      <c r="P5470" s="43"/>
      <c r="Q5470" s="31"/>
      <c r="R5470" s="84"/>
      <c r="S5470" s="31"/>
      <c r="T5470" s="31"/>
      <c r="U5470" s="169"/>
      <c r="V5470" s="150"/>
      <c r="W5470" s="141" t="str" cm="1">
        <f t="array" ref="W5470">IF(SUM(LEN(B5470:V5470))=0,"",IF(OR(OR(ISBLANK(F5470),SUM(LEN(C5470),LEN(D5470))=0),AND(NOT(E5470="Unknown"),ISBLANK(J5470)),AND(NOT(O5470="Unknown"),ISBLANK(R5470))),"Missing Information", INDEX(Table15[Entire Service Line Classification], MATCH(SUMIFS(Table15[Unique ID],Table15[System-Owned Portion],E5470,Table15[If Material Anything Other than "Lead" in Column E,Was Material Ever Previously Lead?],G5470,Table15[Customer-Owned Portion],O5470),Table15[Unique ID],0),0)))</f>
        <v/>
      </c>
      <c r="X5470"/>
    </row>
    <row r="5471" spans="2:24" x14ac:dyDescent="0.35">
      <c r="B5471" s="146"/>
      <c r="C5471" s="31"/>
      <c r="D5471" s="31"/>
      <c r="E5471" s="44"/>
      <c r="F5471" s="43"/>
      <c r="G5471" s="84"/>
      <c r="H5471" s="31"/>
      <c r="I5471" s="31"/>
      <c r="J5471" s="84"/>
      <c r="K5471" s="31"/>
      <c r="L5471" s="31"/>
      <c r="M5471" s="169"/>
      <c r="N5471" s="148"/>
      <c r="O5471" s="106"/>
      <c r="P5471" s="43"/>
      <c r="Q5471" s="31"/>
      <c r="R5471" s="84"/>
      <c r="S5471" s="31"/>
      <c r="T5471" s="31"/>
      <c r="U5471" s="169"/>
      <c r="V5471" s="150"/>
      <c r="W5471" s="141" t="str" cm="1">
        <f t="array" ref="W5471">IF(SUM(LEN(B5471:V5471))=0,"",IF(OR(OR(ISBLANK(F5471),SUM(LEN(C5471),LEN(D5471))=0),AND(NOT(E5471="Unknown"),ISBLANK(J5471)),AND(NOT(O5471="Unknown"),ISBLANK(R5471))),"Missing Information", INDEX(Table15[Entire Service Line Classification], MATCH(SUMIFS(Table15[Unique ID],Table15[System-Owned Portion],E5471,Table15[If Material Anything Other than "Lead" in Column E,Was Material Ever Previously Lead?],G5471,Table15[Customer-Owned Portion],O5471),Table15[Unique ID],0),0)))</f>
        <v/>
      </c>
      <c r="X5471"/>
    </row>
    <row r="5472" spans="2:24" x14ac:dyDescent="0.35">
      <c r="B5472" s="146"/>
      <c r="C5472" s="31"/>
      <c r="D5472" s="31"/>
      <c r="E5472" s="44"/>
      <c r="F5472" s="43"/>
      <c r="G5472" s="84"/>
      <c r="H5472" s="31"/>
      <c r="I5472" s="31"/>
      <c r="J5472" s="84"/>
      <c r="K5472" s="31"/>
      <c r="L5472" s="31"/>
      <c r="M5472" s="169"/>
      <c r="N5472" s="148"/>
      <c r="O5472" s="106"/>
      <c r="P5472" s="43"/>
      <c r="Q5472" s="31"/>
      <c r="R5472" s="84"/>
      <c r="S5472" s="31"/>
      <c r="T5472" s="31"/>
      <c r="U5472" s="169"/>
      <c r="V5472" s="150"/>
      <c r="W5472" s="141" t="str" cm="1">
        <f t="array" ref="W5472">IF(SUM(LEN(B5472:V5472))=0,"",IF(OR(OR(ISBLANK(F5472),SUM(LEN(C5472),LEN(D5472))=0),AND(NOT(E5472="Unknown"),ISBLANK(J5472)),AND(NOT(O5472="Unknown"),ISBLANK(R5472))),"Missing Information", INDEX(Table15[Entire Service Line Classification], MATCH(SUMIFS(Table15[Unique ID],Table15[System-Owned Portion],E5472,Table15[If Material Anything Other than "Lead" in Column E,Was Material Ever Previously Lead?],G5472,Table15[Customer-Owned Portion],O5472),Table15[Unique ID],0),0)))</f>
        <v/>
      </c>
      <c r="X5472"/>
    </row>
    <row r="5473" spans="2:24" x14ac:dyDescent="0.35">
      <c r="B5473" s="146"/>
      <c r="C5473" s="31"/>
      <c r="D5473" s="31"/>
      <c r="E5473" s="44"/>
      <c r="F5473" s="43"/>
      <c r="G5473" s="84"/>
      <c r="H5473" s="31"/>
      <c r="I5473" s="31"/>
      <c r="J5473" s="84"/>
      <c r="K5473" s="31"/>
      <c r="L5473" s="31"/>
      <c r="M5473" s="169"/>
      <c r="N5473" s="148"/>
      <c r="O5473" s="106"/>
      <c r="P5473" s="43"/>
      <c r="Q5473" s="31"/>
      <c r="R5473" s="84"/>
      <c r="S5473" s="31"/>
      <c r="T5473" s="31"/>
      <c r="U5473" s="169"/>
      <c r="V5473" s="150"/>
      <c r="W5473" s="141" t="str" cm="1">
        <f t="array" ref="W5473">IF(SUM(LEN(B5473:V5473))=0,"",IF(OR(OR(ISBLANK(F5473),SUM(LEN(C5473),LEN(D5473))=0),AND(NOT(E5473="Unknown"),ISBLANK(J5473)),AND(NOT(O5473="Unknown"),ISBLANK(R5473))),"Missing Information", INDEX(Table15[Entire Service Line Classification], MATCH(SUMIFS(Table15[Unique ID],Table15[System-Owned Portion],E5473,Table15[If Material Anything Other than "Lead" in Column E,Was Material Ever Previously Lead?],G5473,Table15[Customer-Owned Portion],O5473),Table15[Unique ID],0),0)))</f>
        <v/>
      </c>
      <c r="X5473"/>
    </row>
    <row r="5474" spans="2:24" x14ac:dyDescent="0.35">
      <c r="B5474" s="146"/>
      <c r="C5474" s="31"/>
      <c r="D5474" s="31"/>
      <c r="E5474" s="44"/>
      <c r="F5474" s="43"/>
      <c r="G5474" s="84"/>
      <c r="H5474" s="31"/>
      <c r="I5474" s="31"/>
      <c r="J5474" s="84"/>
      <c r="K5474" s="31"/>
      <c r="L5474" s="31"/>
      <c r="M5474" s="169"/>
      <c r="N5474" s="148"/>
      <c r="O5474" s="106"/>
      <c r="P5474" s="43"/>
      <c r="Q5474" s="31"/>
      <c r="R5474" s="84"/>
      <c r="S5474" s="31"/>
      <c r="T5474" s="31"/>
      <c r="U5474" s="169"/>
      <c r="V5474" s="150"/>
      <c r="W5474" s="141" t="str" cm="1">
        <f t="array" ref="W5474">IF(SUM(LEN(B5474:V5474))=0,"",IF(OR(OR(ISBLANK(F5474),SUM(LEN(C5474),LEN(D5474))=0),AND(NOT(E5474="Unknown"),ISBLANK(J5474)),AND(NOT(O5474="Unknown"),ISBLANK(R5474))),"Missing Information", INDEX(Table15[Entire Service Line Classification], MATCH(SUMIFS(Table15[Unique ID],Table15[System-Owned Portion],E5474,Table15[If Material Anything Other than "Lead" in Column E,Was Material Ever Previously Lead?],G5474,Table15[Customer-Owned Portion],O5474),Table15[Unique ID],0),0)))</f>
        <v/>
      </c>
      <c r="X5474"/>
    </row>
    <row r="5475" spans="2:24" x14ac:dyDescent="0.35">
      <c r="B5475" s="146"/>
      <c r="C5475" s="31"/>
      <c r="D5475" s="31"/>
      <c r="E5475" s="44"/>
      <c r="F5475" s="43"/>
      <c r="G5475" s="84"/>
      <c r="H5475" s="31"/>
      <c r="I5475" s="31"/>
      <c r="J5475" s="84"/>
      <c r="K5475" s="31"/>
      <c r="L5475" s="31"/>
      <c r="M5475" s="169"/>
      <c r="N5475" s="148"/>
      <c r="O5475" s="106"/>
      <c r="P5475" s="43"/>
      <c r="Q5475" s="31"/>
      <c r="R5475" s="84"/>
      <c r="S5475" s="31"/>
      <c r="T5475" s="31"/>
      <c r="U5475" s="169"/>
      <c r="V5475" s="150"/>
      <c r="W5475" s="141" t="str" cm="1">
        <f t="array" ref="W5475">IF(SUM(LEN(B5475:V5475))=0,"",IF(OR(OR(ISBLANK(F5475),SUM(LEN(C5475),LEN(D5475))=0),AND(NOT(E5475="Unknown"),ISBLANK(J5475)),AND(NOT(O5475="Unknown"),ISBLANK(R5475))),"Missing Information", INDEX(Table15[Entire Service Line Classification], MATCH(SUMIFS(Table15[Unique ID],Table15[System-Owned Portion],E5475,Table15[If Material Anything Other than "Lead" in Column E,Was Material Ever Previously Lead?],G5475,Table15[Customer-Owned Portion],O5475),Table15[Unique ID],0),0)))</f>
        <v/>
      </c>
      <c r="X5475"/>
    </row>
    <row r="5476" spans="2:24" x14ac:dyDescent="0.35">
      <c r="B5476" s="146"/>
      <c r="C5476" s="31"/>
      <c r="D5476" s="31"/>
      <c r="E5476" s="44"/>
      <c r="F5476" s="43"/>
      <c r="G5476" s="84"/>
      <c r="H5476" s="31"/>
      <c r="I5476" s="31"/>
      <c r="J5476" s="84"/>
      <c r="K5476" s="31"/>
      <c r="L5476" s="31"/>
      <c r="M5476" s="169"/>
      <c r="N5476" s="148"/>
      <c r="O5476" s="106"/>
      <c r="P5476" s="43"/>
      <c r="Q5476" s="31"/>
      <c r="R5476" s="84"/>
      <c r="S5476" s="31"/>
      <c r="T5476" s="31"/>
      <c r="U5476" s="169"/>
      <c r="V5476" s="150"/>
      <c r="W5476" s="141" t="str" cm="1">
        <f t="array" ref="W5476">IF(SUM(LEN(B5476:V5476))=0,"",IF(OR(OR(ISBLANK(F5476),SUM(LEN(C5476),LEN(D5476))=0),AND(NOT(E5476="Unknown"),ISBLANK(J5476)),AND(NOT(O5476="Unknown"),ISBLANK(R5476))),"Missing Information", INDEX(Table15[Entire Service Line Classification], MATCH(SUMIFS(Table15[Unique ID],Table15[System-Owned Portion],E5476,Table15[If Material Anything Other than "Lead" in Column E,Was Material Ever Previously Lead?],G5476,Table15[Customer-Owned Portion],O5476),Table15[Unique ID],0),0)))</f>
        <v/>
      </c>
      <c r="X5476"/>
    </row>
    <row r="5477" spans="2:24" x14ac:dyDescent="0.35">
      <c r="B5477" s="146"/>
      <c r="C5477" s="31"/>
      <c r="D5477" s="31"/>
      <c r="E5477" s="44"/>
      <c r="F5477" s="43"/>
      <c r="G5477" s="84"/>
      <c r="H5477" s="31"/>
      <c r="I5477" s="31"/>
      <c r="J5477" s="84"/>
      <c r="K5477" s="31"/>
      <c r="L5477" s="31"/>
      <c r="M5477" s="169"/>
      <c r="N5477" s="148"/>
      <c r="O5477" s="106"/>
      <c r="P5477" s="43"/>
      <c r="Q5477" s="31"/>
      <c r="R5477" s="84"/>
      <c r="S5477" s="31"/>
      <c r="T5477" s="31"/>
      <c r="U5477" s="169"/>
      <c r="V5477" s="150"/>
      <c r="W5477" s="141" t="str" cm="1">
        <f t="array" ref="W5477">IF(SUM(LEN(B5477:V5477))=0,"",IF(OR(OR(ISBLANK(F5477),SUM(LEN(C5477),LEN(D5477))=0),AND(NOT(E5477="Unknown"),ISBLANK(J5477)),AND(NOT(O5477="Unknown"),ISBLANK(R5477))),"Missing Information", INDEX(Table15[Entire Service Line Classification], MATCH(SUMIFS(Table15[Unique ID],Table15[System-Owned Portion],E5477,Table15[If Material Anything Other than "Lead" in Column E,Was Material Ever Previously Lead?],G5477,Table15[Customer-Owned Portion],O5477),Table15[Unique ID],0),0)))</f>
        <v/>
      </c>
      <c r="X5477"/>
    </row>
    <row r="5478" spans="2:24" x14ac:dyDescent="0.35">
      <c r="B5478" s="146"/>
      <c r="C5478" s="31"/>
      <c r="D5478" s="31"/>
      <c r="E5478" s="44"/>
      <c r="F5478" s="43"/>
      <c r="G5478" s="84"/>
      <c r="H5478" s="31"/>
      <c r="I5478" s="31"/>
      <c r="J5478" s="84"/>
      <c r="K5478" s="31"/>
      <c r="L5478" s="31"/>
      <c r="M5478" s="169"/>
      <c r="N5478" s="148"/>
      <c r="O5478" s="106"/>
      <c r="P5478" s="43"/>
      <c r="Q5478" s="31"/>
      <c r="R5478" s="84"/>
      <c r="S5478" s="31"/>
      <c r="T5478" s="31"/>
      <c r="U5478" s="169"/>
      <c r="V5478" s="150"/>
      <c r="W5478" s="141" t="str" cm="1">
        <f t="array" ref="W5478">IF(SUM(LEN(B5478:V5478))=0,"",IF(OR(OR(ISBLANK(F5478),SUM(LEN(C5478),LEN(D5478))=0),AND(NOT(E5478="Unknown"),ISBLANK(J5478)),AND(NOT(O5478="Unknown"),ISBLANK(R5478))),"Missing Information", INDEX(Table15[Entire Service Line Classification], MATCH(SUMIFS(Table15[Unique ID],Table15[System-Owned Portion],E5478,Table15[If Material Anything Other than "Lead" in Column E,Was Material Ever Previously Lead?],G5478,Table15[Customer-Owned Portion],O5478),Table15[Unique ID],0),0)))</f>
        <v/>
      </c>
      <c r="X5478"/>
    </row>
    <row r="5479" spans="2:24" x14ac:dyDescent="0.35">
      <c r="B5479" s="146"/>
      <c r="C5479" s="31"/>
      <c r="D5479" s="31"/>
      <c r="E5479" s="44"/>
      <c r="F5479" s="43"/>
      <c r="G5479" s="84"/>
      <c r="H5479" s="31"/>
      <c r="I5479" s="31"/>
      <c r="J5479" s="84"/>
      <c r="K5479" s="31"/>
      <c r="L5479" s="31"/>
      <c r="M5479" s="169"/>
      <c r="N5479" s="148"/>
      <c r="O5479" s="106"/>
      <c r="P5479" s="43"/>
      <c r="Q5479" s="31"/>
      <c r="R5479" s="84"/>
      <c r="S5479" s="31"/>
      <c r="T5479" s="31"/>
      <c r="U5479" s="169"/>
      <c r="V5479" s="150"/>
      <c r="W5479" s="141" t="str" cm="1">
        <f t="array" ref="W5479">IF(SUM(LEN(B5479:V5479))=0,"",IF(OR(OR(ISBLANK(F5479),SUM(LEN(C5479),LEN(D5479))=0),AND(NOT(E5479="Unknown"),ISBLANK(J5479)),AND(NOT(O5479="Unknown"),ISBLANK(R5479))),"Missing Information", INDEX(Table15[Entire Service Line Classification], MATCH(SUMIFS(Table15[Unique ID],Table15[System-Owned Portion],E5479,Table15[If Material Anything Other than "Lead" in Column E,Was Material Ever Previously Lead?],G5479,Table15[Customer-Owned Portion],O5479),Table15[Unique ID],0),0)))</f>
        <v/>
      </c>
      <c r="X5479"/>
    </row>
    <row r="5480" spans="2:24" x14ac:dyDescent="0.35">
      <c r="B5480" s="146"/>
      <c r="C5480" s="31"/>
      <c r="D5480" s="31"/>
      <c r="E5480" s="44"/>
      <c r="F5480" s="43"/>
      <c r="G5480" s="84"/>
      <c r="H5480" s="31"/>
      <c r="I5480" s="31"/>
      <c r="J5480" s="84"/>
      <c r="K5480" s="31"/>
      <c r="L5480" s="31"/>
      <c r="M5480" s="169"/>
      <c r="N5480" s="148"/>
      <c r="O5480" s="106"/>
      <c r="P5480" s="43"/>
      <c r="Q5480" s="31"/>
      <c r="R5480" s="84"/>
      <c r="S5480" s="31"/>
      <c r="T5480" s="31"/>
      <c r="U5480" s="169"/>
      <c r="V5480" s="150"/>
      <c r="W5480" s="141" t="str" cm="1">
        <f t="array" ref="W5480">IF(SUM(LEN(B5480:V5480))=0,"",IF(OR(OR(ISBLANK(F5480),SUM(LEN(C5480),LEN(D5480))=0),AND(NOT(E5480="Unknown"),ISBLANK(J5480)),AND(NOT(O5480="Unknown"),ISBLANK(R5480))),"Missing Information", INDEX(Table15[Entire Service Line Classification], MATCH(SUMIFS(Table15[Unique ID],Table15[System-Owned Portion],E5480,Table15[If Material Anything Other than "Lead" in Column E,Was Material Ever Previously Lead?],G5480,Table15[Customer-Owned Portion],O5480),Table15[Unique ID],0),0)))</f>
        <v/>
      </c>
      <c r="X5480"/>
    </row>
    <row r="5481" spans="2:24" x14ac:dyDescent="0.35">
      <c r="B5481" s="146"/>
      <c r="C5481" s="31"/>
      <c r="D5481" s="31"/>
      <c r="E5481" s="44"/>
      <c r="F5481" s="43"/>
      <c r="G5481" s="84"/>
      <c r="H5481" s="31"/>
      <c r="I5481" s="31"/>
      <c r="J5481" s="84"/>
      <c r="K5481" s="31"/>
      <c r="L5481" s="31"/>
      <c r="M5481" s="169"/>
      <c r="N5481" s="148"/>
      <c r="O5481" s="106"/>
      <c r="P5481" s="43"/>
      <c r="Q5481" s="31"/>
      <c r="R5481" s="84"/>
      <c r="S5481" s="31"/>
      <c r="T5481" s="31"/>
      <c r="U5481" s="169"/>
      <c r="V5481" s="150"/>
      <c r="W5481" s="141" t="str" cm="1">
        <f t="array" ref="W5481">IF(SUM(LEN(B5481:V5481))=0,"",IF(OR(OR(ISBLANK(F5481),SUM(LEN(C5481),LEN(D5481))=0),AND(NOT(E5481="Unknown"),ISBLANK(J5481)),AND(NOT(O5481="Unknown"),ISBLANK(R5481))),"Missing Information", INDEX(Table15[Entire Service Line Classification], MATCH(SUMIFS(Table15[Unique ID],Table15[System-Owned Portion],E5481,Table15[If Material Anything Other than "Lead" in Column E,Was Material Ever Previously Lead?],G5481,Table15[Customer-Owned Portion],O5481),Table15[Unique ID],0),0)))</f>
        <v/>
      </c>
      <c r="X5481"/>
    </row>
    <row r="5482" spans="2:24" x14ac:dyDescent="0.35">
      <c r="B5482" s="146"/>
      <c r="C5482" s="31"/>
      <c r="D5482" s="31"/>
      <c r="E5482" s="44"/>
      <c r="F5482" s="43"/>
      <c r="G5482" s="84"/>
      <c r="H5482" s="31"/>
      <c r="I5482" s="31"/>
      <c r="J5482" s="84"/>
      <c r="K5482" s="31"/>
      <c r="L5482" s="31"/>
      <c r="M5482" s="169"/>
      <c r="N5482" s="148"/>
      <c r="O5482" s="106"/>
      <c r="P5482" s="43"/>
      <c r="Q5482" s="31"/>
      <c r="R5482" s="84"/>
      <c r="S5482" s="31"/>
      <c r="T5482" s="31"/>
      <c r="U5482" s="169"/>
      <c r="V5482" s="150"/>
      <c r="W5482" s="141" t="str" cm="1">
        <f t="array" ref="W5482">IF(SUM(LEN(B5482:V5482))=0,"",IF(OR(OR(ISBLANK(F5482),SUM(LEN(C5482),LEN(D5482))=0),AND(NOT(E5482="Unknown"),ISBLANK(J5482)),AND(NOT(O5482="Unknown"),ISBLANK(R5482))),"Missing Information", INDEX(Table15[Entire Service Line Classification], MATCH(SUMIFS(Table15[Unique ID],Table15[System-Owned Portion],E5482,Table15[If Material Anything Other than "Lead" in Column E,Was Material Ever Previously Lead?],G5482,Table15[Customer-Owned Portion],O5482),Table15[Unique ID],0),0)))</f>
        <v/>
      </c>
      <c r="X5482"/>
    </row>
    <row r="5483" spans="2:24" x14ac:dyDescent="0.35">
      <c r="B5483" s="146"/>
      <c r="C5483" s="31"/>
      <c r="D5483" s="31"/>
      <c r="E5483" s="44"/>
      <c r="F5483" s="43"/>
      <c r="G5483" s="84"/>
      <c r="H5483" s="31"/>
      <c r="I5483" s="31"/>
      <c r="J5483" s="84"/>
      <c r="K5483" s="31"/>
      <c r="L5483" s="31"/>
      <c r="M5483" s="169"/>
      <c r="N5483" s="148"/>
      <c r="O5483" s="106"/>
      <c r="P5483" s="43"/>
      <c r="Q5483" s="31"/>
      <c r="R5483" s="84"/>
      <c r="S5483" s="31"/>
      <c r="T5483" s="31"/>
      <c r="U5483" s="169"/>
      <c r="V5483" s="150"/>
      <c r="W5483" s="141" t="str" cm="1">
        <f t="array" ref="W5483">IF(SUM(LEN(B5483:V5483))=0,"",IF(OR(OR(ISBLANK(F5483),SUM(LEN(C5483),LEN(D5483))=0),AND(NOT(E5483="Unknown"),ISBLANK(J5483)),AND(NOT(O5483="Unknown"),ISBLANK(R5483))),"Missing Information", INDEX(Table15[Entire Service Line Classification], MATCH(SUMIFS(Table15[Unique ID],Table15[System-Owned Portion],E5483,Table15[If Material Anything Other than "Lead" in Column E,Was Material Ever Previously Lead?],G5483,Table15[Customer-Owned Portion],O5483),Table15[Unique ID],0),0)))</f>
        <v/>
      </c>
      <c r="X5483"/>
    </row>
    <row r="5484" spans="2:24" x14ac:dyDescent="0.35">
      <c r="B5484" s="146"/>
      <c r="C5484" s="31"/>
      <c r="D5484" s="31"/>
      <c r="E5484" s="44"/>
      <c r="F5484" s="43"/>
      <c r="G5484" s="84"/>
      <c r="H5484" s="31"/>
      <c r="I5484" s="31"/>
      <c r="J5484" s="84"/>
      <c r="K5484" s="31"/>
      <c r="L5484" s="31"/>
      <c r="M5484" s="169"/>
      <c r="N5484" s="148"/>
      <c r="O5484" s="106"/>
      <c r="P5484" s="43"/>
      <c r="Q5484" s="31"/>
      <c r="R5484" s="84"/>
      <c r="S5484" s="31"/>
      <c r="T5484" s="31"/>
      <c r="U5484" s="169"/>
      <c r="V5484" s="150"/>
      <c r="W5484" s="141" t="str" cm="1">
        <f t="array" ref="W5484">IF(SUM(LEN(B5484:V5484))=0,"",IF(OR(OR(ISBLANK(F5484),SUM(LEN(C5484),LEN(D5484))=0),AND(NOT(E5484="Unknown"),ISBLANK(J5484)),AND(NOT(O5484="Unknown"),ISBLANK(R5484))),"Missing Information", INDEX(Table15[Entire Service Line Classification], MATCH(SUMIFS(Table15[Unique ID],Table15[System-Owned Portion],E5484,Table15[If Material Anything Other than "Lead" in Column E,Was Material Ever Previously Lead?],G5484,Table15[Customer-Owned Portion],O5484),Table15[Unique ID],0),0)))</f>
        <v/>
      </c>
      <c r="X5484"/>
    </row>
    <row r="5485" spans="2:24" x14ac:dyDescent="0.35">
      <c r="B5485" s="146"/>
      <c r="C5485" s="31"/>
      <c r="D5485" s="31"/>
      <c r="E5485" s="44"/>
      <c r="F5485" s="43"/>
      <c r="G5485" s="84"/>
      <c r="H5485" s="31"/>
      <c r="I5485" s="31"/>
      <c r="J5485" s="84"/>
      <c r="K5485" s="31"/>
      <c r="L5485" s="31"/>
      <c r="M5485" s="169"/>
      <c r="N5485" s="148"/>
      <c r="O5485" s="106"/>
      <c r="P5485" s="43"/>
      <c r="Q5485" s="31"/>
      <c r="R5485" s="84"/>
      <c r="S5485" s="31"/>
      <c r="T5485" s="31"/>
      <c r="U5485" s="169"/>
      <c r="V5485" s="150"/>
      <c r="W5485" s="141" t="str" cm="1">
        <f t="array" ref="W5485">IF(SUM(LEN(B5485:V5485))=0,"",IF(OR(OR(ISBLANK(F5485),SUM(LEN(C5485),LEN(D5485))=0),AND(NOT(E5485="Unknown"),ISBLANK(J5485)),AND(NOT(O5485="Unknown"),ISBLANK(R5485))),"Missing Information", INDEX(Table15[Entire Service Line Classification], MATCH(SUMIFS(Table15[Unique ID],Table15[System-Owned Portion],E5485,Table15[If Material Anything Other than "Lead" in Column E,Was Material Ever Previously Lead?],G5485,Table15[Customer-Owned Portion],O5485),Table15[Unique ID],0),0)))</f>
        <v/>
      </c>
      <c r="X5485"/>
    </row>
    <row r="5486" spans="2:24" x14ac:dyDescent="0.35">
      <c r="B5486" s="146"/>
      <c r="C5486" s="31"/>
      <c r="D5486" s="31"/>
      <c r="E5486" s="44"/>
      <c r="F5486" s="43"/>
      <c r="G5486" s="84"/>
      <c r="H5486" s="31"/>
      <c r="I5486" s="31"/>
      <c r="J5486" s="84"/>
      <c r="K5486" s="31"/>
      <c r="L5486" s="31"/>
      <c r="M5486" s="169"/>
      <c r="N5486" s="148"/>
      <c r="O5486" s="106"/>
      <c r="P5486" s="43"/>
      <c r="Q5486" s="31"/>
      <c r="R5486" s="84"/>
      <c r="S5486" s="31"/>
      <c r="T5486" s="31"/>
      <c r="U5486" s="169"/>
      <c r="V5486" s="150"/>
      <c r="W5486" s="141" t="str" cm="1">
        <f t="array" ref="W5486">IF(SUM(LEN(B5486:V5486))=0,"",IF(OR(OR(ISBLANK(F5486),SUM(LEN(C5486),LEN(D5486))=0),AND(NOT(E5486="Unknown"),ISBLANK(J5486)),AND(NOT(O5486="Unknown"),ISBLANK(R5486))),"Missing Information", INDEX(Table15[Entire Service Line Classification], MATCH(SUMIFS(Table15[Unique ID],Table15[System-Owned Portion],E5486,Table15[If Material Anything Other than "Lead" in Column E,Was Material Ever Previously Lead?],G5486,Table15[Customer-Owned Portion],O5486),Table15[Unique ID],0),0)))</f>
        <v/>
      </c>
      <c r="X5486"/>
    </row>
    <row r="5487" spans="2:24" x14ac:dyDescent="0.35">
      <c r="B5487" s="146"/>
      <c r="C5487" s="31"/>
      <c r="D5487" s="31"/>
      <c r="E5487" s="44"/>
      <c r="F5487" s="43"/>
      <c r="G5487" s="84"/>
      <c r="H5487" s="31"/>
      <c r="I5487" s="31"/>
      <c r="J5487" s="84"/>
      <c r="K5487" s="31"/>
      <c r="L5487" s="31"/>
      <c r="M5487" s="169"/>
      <c r="N5487" s="148"/>
      <c r="O5487" s="106"/>
      <c r="P5487" s="43"/>
      <c r="Q5487" s="31"/>
      <c r="R5487" s="84"/>
      <c r="S5487" s="31"/>
      <c r="T5487" s="31"/>
      <c r="U5487" s="169"/>
      <c r="V5487" s="150"/>
      <c r="W5487" s="141" t="str" cm="1">
        <f t="array" ref="W5487">IF(SUM(LEN(B5487:V5487))=0,"",IF(OR(OR(ISBLANK(F5487),SUM(LEN(C5487),LEN(D5487))=0),AND(NOT(E5487="Unknown"),ISBLANK(J5487)),AND(NOT(O5487="Unknown"),ISBLANK(R5487))),"Missing Information", INDEX(Table15[Entire Service Line Classification], MATCH(SUMIFS(Table15[Unique ID],Table15[System-Owned Portion],E5487,Table15[If Material Anything Other than "Lead" in Column E,Was Material Ever Previously Lead?],G5487,Table15[Customer-Owned Portion],O5487),Table15[Unique ID],0),0)))</f>
        <v/>
      </c>
      <c r="X5487"/>
    </row>
    <row r="5488" spans="2:24" x14ac:dyDescent="0.35">
      <c r="B5488" s="146"/>
      <c r="C5488" s="31"/>
      <c r="D5488" s="31"/>
      <c r="E5488" s="44"/>
      <c r="F5488" s="43"/>
      <c r="G5488" s="84"/>
      <c r="H5488" s="31"/>
      <c r="I5488" s="31"/>
      <c r="J5488" s="84"/>
      <c r="K5488" s="31"/>
      <c r="L5488" s="31"/>
      <c r="M5488" s="169"/>
      <c r="N5488" s="148"/>
      <c r="O5488" s="106"/>
      <c r="P5488" s="43"/>
      <c r="Q5488" s="31"/>
      <c r="R5488" s="84"/>
      <c r="S5488" s="31"/>
      <c r="T5488" s="31"/>
      <c r="U5488" s="169"/>
      <c r="V5488" s="150"/>
      <c r="W5488" s="141" t="str" cm="1">
        <f t="array" ref="W5488">IF(SUM(LEN(B5488:V5488))=0,"",IF(OR(OR(ISBLANK(F5488),SUM(LEN(C5488),LEN(D5488))=0),AND(NOT(E5488="Unknown"),ISBLANK(J5488)),AND(NOT(O5488="Unknown"),ISBLANK(R5488))),"Missing Information", INDEX(Table15[Entire Service Line Classification], MATCH(SUMIFS(Table15[Unique ID],Table15[System-Owned Portion],E5488,Table15[If Material Anything Other than "Lead" in Column E,Was Material Ever Previously Lead?],G5488,Table15[Customer-Owned Portion],O5488),Table15[Unique ID],0),0)))</f>
        <v/>
      </c>
      <c r="X5488"/>
    </row>
    <row r="5489" spans="2:24" x14ac:dyDescent="0.35">
      <c r="B5489" s="146"/>
      <c r="C5489" s="31"/>
      <c r="D5489" s="31"/>
      <c r="E5489" s="44"/>
      <c r="F5489" s="43"/>
      <c r="G5489" s="84"/>
      <c r="H5489" s="31"/>
      <c r="I5489" s="31"/>
      <c r="J5489" s="84"/>
      <c r="K5489" s="31"/>
      <c r="L5489" s="31"/>
      <c r="M5489" s="169"/>
      <c r="N5489" s="148"/>
      <c r="O5489" s="106"/>
      <c r="P5489" s="43"/>
      <c r="Q5489" s="31"/>
      <c r="R5489" s="84"/>
      <c r="S5489" s="31"/>
      <c r="T5489" s="31"/>
      <c r="U5489" s="169"/>
      <c r="V5489" s="150"/>
      <c r="W5489" s="141" t="str" cm="1">
        <f t="array" ref="W5489">IF(SUM(LEN(B5489:V5489))=0,"",IF(OR(OR(ISBLANK(F5489),SUM(LEN(C5489),LEN(D5489))=0),AND(NOT(E5489="Unknown"),ISBLANK(J5489)),AND(NOT(O5489="Unknown"),ISBLANK(R5489))),"Missing Information", INDEX(Table15[Entire Service Line Classification], MATCH(SUMIFS(Table15[Unique ID],Table15[System-Owned Portion],E5489,Table15[If Material Anything Other than "Lead" in Column E,Was Material Ever Previously Lead?],G5489,Table15[Customer-Owned Portion],O5489),Table15[Unique ID],0),0)))</f>
        <v/>
      </c>
      <c r="X5489"/>
    </row>
    <row r="5490" spans="2:24" x14ac:dyDescent="0.35">
      <c r="B5490" s="146"/>
      <c r="C5490" s="31"/>
      <c r="D5490" s="31"/>
      <c r="E5490" s="44"/>
      <c r="F5490" s="43"/>
      <c r="G5490" s="84"/>
      <c r="H5490" s="31"/>
      <c r="I5490" s="31"/>
      <c r="J5490" s="84"/>
      <c r="K5490" s="31"/>
      <c r="L5490" s="31"/>
      <c r="M5490" s="169"/>
      <c r="N5490" s="148"/>
      <c r="O5490" s="106"/>
      <c r="P5490" s="43"/>
      <c r="Q5490" s="31"/>
      <c r="R5490" s="84"/>
      <c r="S5490" s="31"/>
      <c r="T5490" s="31"/>
      <c r="U5490" s="169"/>
      <c r="V5490" s="150"/>
      <c r="W5490" s="141" t="str" cm="1">
        <f t="array" ref="W5490">IF(SUM(LEN(B5490:V5490))=0,"",IF(OR(OR(ISBLANK(F5490),SUM(LEN(C5490),LEN(D5490))=0),AND(NOT(E5490="Unknown"),ISBLANK(J5490)),AND(NOT(O5490="Unknown"),ISBLANK(R5490))),"Missing Information", INDEX(Table15[Entire Service Line Classification], MATCH(SUMIFS(Table15[Unique ID],Table15[System-Owned Portion],E5490,Table15[If Material Anything Other than "Lead" in Column E,Was Material Ever Previously Lead?],G5490,Table15[Customer-Owned Portion],O5490),Table15[Unique ID],0),0)))</f>
        <v/>
      </c>
      <c r="X5490"/>
    </row>
    <row r="5491" spans="2:24" x14ac:dyDescent="0.35">
      <c r="B5491" s="146"/>
      <c r="C5491" s="31"/>
      <c r="D5491" s="31"/>
      <c r="E5491" s="44"/>
      <c r="F5491" s="43"/>
      <c r="G5491" s="84"/>
      <c r="H5491" s="31"/>
      <c r="I5491" s="31"/>
      <c r="J5491" s="84"/>
      <c r="K5491" s="31"/>
      <c r="L5491" s="31"/>
      <c r="M5491" s="169"/>
      <c r="N5491" s="148"/>
      <c r="O5491" s="106"/>
      <c r="P5491" s="43"/>
      <c r="Q5491" s="31"/>
      <c r="R5491" s="84"/>
      <c r="S5491" s="31"/>
      <c r="T5491" s="31"/>
      <c r="U5491" s="169"/>
      <c r="V5491" s="150"/>
      <c r="W5491" s="141" t="str" cm="1">
        <f t="array" ref="W5491">IF(SUM(LEN(B5491:V5491))=0,"",IF(OR(OR(ISBLANK(F5491),SUM(LEN(C5491),LEN(D5491))=0),AND(NOT(E5491="Unknown"),ISBLANK(J5491)),AND(NOT(O5491="Unknown"),ISBLANK(R5491))),"Missing Information", INDEX(Table15[Entire Service Line Classification], MATCH(SUMIFS(Table15[Unique ID],Table15[System-Owned Portion],E5491,Table15[If Material Anything Other than "Lead" in Column E,Was Material Ever Previously Lead?],G5491,Table15[Customer-Owned Portion],O5491),Table15[Unique ID],0),0)))</f>
        <v/>
      </c>
      <c r="X5491"/>
    </row>
    <row r="5492" spans="2:24" x14ac:dyDescent="0.35">
      <c r="B5492" s="146"/>
      <c r="C5492" s="31"/>
      <c r="D5492" s="31"/>
      <c r="E5492" s="44"/>
      <c r="F5492" s="43"/>
      <c r="G5492" s="84"/>
      <c r="H5492" s="31"/>
      <c r="I5492" s="31"/>
      <c r="J5492" s="84"/>
      <c r="K5492" s="31"/>
      <c r="L5492" s="31"/>
      <c r="M5492" s="169"/>
      <c r="N5492" s="148"/>
      <c r="O5492" s="106"/>
      <c r="P5492" s="43"/>
      <c r="Q5492" s="31"/>
      <c r="R5492" s="84"/>
      <c r="S5492" s="31"/>
      <c r="T5492" s="31"/>
      <c r="U5492" s="169"/>
      <c r="V5492" s="150"/>
      <c r="W5492" s="141" t="str" cm="1">
        <f t="array" ref="W5492">IF(SUM(LEN(B5492:V5492))=0,"",IF(OR(OR(ISBLANK(F5492),SUM(LEN(C5492),LEN(D5492))=0),AND(NOT(E5492="Unknown"),ISBLANK(J5492)),AND(NOT(O5492="Unknown"),ISBLANK(R5492))),"Missing Information", INDEX(Table15[Entire Service Line Classification], MATCH(SUMIFS(Table15[Unique ID],Table15[System-Owned Portion],E5492,Table15[If Material Anything Other than "Lead" in Column E,Was Material Ever Previously Lead?],G5492,Table15[Customer-Owned Portion],O5492),Table15[Unique ID],0),0)))</f>
        <v/>
      </c>
      <c r="X5492"/>
    </row>
    <row r="5493" spans="2:24" x14ac:dyDescent="0.35">
      <c r="B5493" s="146"/>
      <c r="C5493" s="31"/>
      <c r="D5493" s="31"/>
      <c r="E5493" s="44"/>
      <c r="F5493" s="43"/>
      <c r="G5493" s="84"/>
      <c r="H5493" s="31"/>
      <c r="I5493" s="31"/>
      <c r="J5493" s="84"/>
      <c r="K5493" s="31"/>
      <c r="L5493" s="31"/>
      <c r="M5493" s="169"/>
      <c r="N5493" s="148"/>
      <c r="O5493" s="106"/>
      <c r="P5493" s="43"/>
      <c r="Q5493" s="31"/>
      <c r="R5493" s="84"/>
      <c r="S5493" s="31"/>
      <c r="T5493" s="31"/>
      <c r="U5493" s="169"/>
      <c r="V5493" s="150"/>
      <c r="W5493" s="141" t="str" cm="1">
        <f t="array" ref="W5493">IF(SUM(LEN(B5493:V5493))=0,"",IF(OR(OR(ISBLANK(F5493),SUM(LEN(C5493),LEN(D5493))=0),AND(NOT(E5493="Unknown"),ISBLANK(J5493)),AND(NOT(O5493="Unknown"),ISBLANK(R5493))),"Missing Information", INDEX(Table15[Entire Service Line Classification], MATCH(SUMIFS(Table15[Unique ID],Table15[System-Owned Portion],E5493,Table15[If Material Anything Other than "Lead" in Column E,Was Material Ever Previously Lead?],G5493,Table15[Customer-Owned Portion],O5493),Table15[Unique ID],0),0)))</f>
        <v/>
      </c>
      <c r="X5493"/>
    </row>
    <row r="5494" spans="2:24" x14ac:dyDescent="0.35">
      <c r="B5494" s="146"/>
      <c r="C5494" s="31"/>
      <c r="D5494" s="31"/>
      <c r="E5494" s="44"/>
      <c r="F5494" s="43"/>
      <c r="G5494" s="84"/>
      <c r="H5494" s="31"/>
      <c r="I5494" s="31"/>
      <c r="J5494" s="84"/>
      <c r="K5494" s="31"/>
      <c r="L5494" s="31"/>
      <c r="M5494" s="169"/>
      <c r="N5494" s="148"/>
      <c r="O5494" s="106"/>
      <c r="P5494" s="43"/>
      <c r="Q5494" s="31"/>
      <c r="R5494" s="84"/>
      <c r="S5494" s="31"/>
      <c r="T5494" s="31"/>
      <c r="U5494" s="169"/>
      <c r="V5494" s="150"/>
      <c r="W5494" s="141" t="str" cm="1">
        <f t="array" ref="W5494">IF(SUM(LEN(B5494:V5494))=0,"",IF(OR(OR(ISBLANK(F5494),SUM(LEN(C5494),LEN(D5494))=0),AND(NOT(E5494="Unknown"),ISBLANK(J5494)),AND(NOT(O5494="Unknown"),ISBLANK(R5494))),"Missing Information", INDEX(Table15[Entire Service Line Classification], MATCH(SUMIFS(Table15[Unique ID],Table15[System-Owned Portion],E5494,Table15[If Material Anything Other than "Lead" in Column E,Was Material Ever Previously Lead?],G5494,Table15[Customer-Owned Portion],O5494),Table15[Unique ID],0),0)))</f>
        <v/>
      </c>
      <c r="X5494"/>
    </row>
    <row r="5495" spans="2:24" x14ac:dyDescent="0.35">
      <c r="B5495" s="146"/>
      <c r="C5495" s="31"/>
      <c r="D5495" s="31"/>
      <c r="E5495" s="44"/>
      <c r="F5495" s="43"/>
      <c r="G5495" s="84"/>
      <c r="H5495" s="31"/>
      <c r="I5495" s="31"/>
      <c r="J5495" s="84"/>
      <c r="K5495" s="31"/>
      <c r="L5495" s="31"/>
      <c r="M5495" s="169"/>
      <c r="N5495" s="148"/>
      <c r="O5495" s="106"/>
      <c r="P5495" s="43"/>
      <c r="Q5495" s="31"/>
      <c r="R5495" s="84"/>
      <c r="S5495" s="31"/>
      <c r="T5495" s="31"/>
      <c r="U5495" s="169"/>
      <c r="V5495" s="150"/>
      <c r="W5495" s="141" t="str" cm="1">
        <f t="array" ref="W5495">IF(SUM(LEN(B5495:V5495))=0,"",IF(OR(OR(ISBLANK(F5495),SUM(LEN(C5495),LEN(D5495))=0),AND(NOT(E5495="Unknown"),ISBLANK(J5495)),AND(NOT(O5495="Unknown"),ISBLANK(R5495))),"Missing Information", INDEX(Table15[Entire Service Line Classification], MATCH(SUMIFS(Table15[Unique ID],Table15[System-Owned Portion],E5495,Table15[If Material Anything Other than "Lead" in Column E,Was Material Ever Previously Lead?],G5495,Table15[Customer-Owned Portion],O5495),Table15[Unique ID],0),0)))</f>
        <v/>
      </c>
      <c r="X5495"/>
    </row>
    <row r="5496" spans="2:24" x14ac:dyDescent="0.35">
      <c r="B5496" s="146"/>
      <c r="C5496" s="31"/>
      <c r="D5496" s="31"/>
      <c r="E5496" s="44"/>
      <c r="F5496" s="43"/>
      <c r="G5496" s="84"/>
      <c r="H5496" s="31"/>
      <c r="I5496" s="31"/>
      <c r="J5496" s="84"/>
      <c r="K5496" s="31"/>
      <c r="L5496" s="31"/>
      <c r="M5496" s="169"/>
      <c r="N5496" s="148"/>
      <c r="O5496" s="106"/>
      <c r="P5496" s="43"/>
      <c r="Q5496" s="31"/>
      <c r="R5496" s="84"/>
      <c r="S5496" s="31"/>
      <c r="T5496" s="31"/>
      <c r="U5496" s="169"/>
      <c r="V5496" s="150"/>
      <c r="W5496" s="141" t="str" cm="1">
        <f t="array" ref="W5496">IF(SUM(LEN(B5496:V5496))=0,"",IF(OR(OR(ISBLANK(F5496),SUM(LEN(C5496),LEN(D5496))=0),AND(NOT(E5496="Unknown"),ISBLANK(J5496)),AND(NOT(O5496="Unknown"),ISBLANK(R5496))),"Missing Information", INDEX(Table15[Entire Service Line Classification], MATCH(SUMIFS(Table15[Unique ID],Table15[System-Owned Portion],E5496,Table15[If Material Anything Other than "Lead" in Column E,Was Material Ever Previously Lead?],G5496,Table15[Customer-Owned Portion],O5496),Table15[Unique ID],0),0)))</f>
        <v/>
      </c>
      <c r="X5496"/>
    </row>
    <row r="5497" spans="2:24" x14ac:dyDescent="0.35">
      <c r="B5497" s="146"/>
      <c r="C5497" s="31"/>
      <c r="D5497" s="31"/>
      <c r="E5497" s="44"/>
      <c r="F5497" s="43"/>
      <c r="G5497" s="84"/>
      <c r="H5497" s="31"/>
      <c r="I5497" s="31"/>
      <c r="J5497" s="84"/>
      <c r="K5497" s="31"/>
      <c r="L5497" s="31"/>
      <c r="M5497" s="169"/>
      <c r="N5497" s="148"/>
      <c r="O5497" s="106"/>
      <c r="P5497" s="43"/>
      <c r="Q5497" s="31"/>
      <c r="R5497" s="84"/>
      <c r="S5497" s="31"/>
      <c r="T5497" s="31"/>
      <c r="U5497" s="169"/>
      <c r="V5497" s="150"/>
      <c r="W5497" s="141" t="str" cm="1">
        <f t="array" ref="W5497">IF(SUM(LEN(B5497:V5497))=0,"",IF(OR(OR(ISBLANK(F5497),SUM(LEN(C5497),LEN(D5497))=0),AND(NOT(E5497="Unknown"),ISBLANK(J5497)),AND(NOT(O5497="Unknown"),ISBLANK(R5497))),"Missing Information", INDEX(Table15[Entire Service Line Classification], MATCH(SUMIFS(Table15[Unique ID],Table15[System-Owned Portion],E5497,Table15[If Material Anything Other than "Lead" in Column E,Was Material Ever Previously Lead?],G5497,Table15[Customer-Owned Portion],O5497),Table15[Unique ID],0),0)))</f>
        <v/>
      </c>
      <c r="X5497"/>
    </row>
    <row r="5498" spans="2:24" x14ac:dyDescent="0.35">
      <c r="B5498" s="146"/>
      <c r="C5498" s="31"/>
      <c r="D5498" s="31"/>
      <c r="E5498" s="44"/>
      <c r="F5498" s="43"/>
      <c r="G5498" s="84"/>
      <c r="H5498" s="31"/>
      <c r="I5498" s="31"/>
      <c r="J5498" s="84"/>
      <c r="K5498" s="31"/>
      <c r="L5498" s="31"/>
      <c r="M5498" s="169"/>
      <c r="N5498" s="148"/>
      <c r="O5498" s="106"/>
      <c r="P5498" s="43"/>
      <c r="Q5498" s="31"/>
      <c r="R5498" s="84"/>
      <c r="S5498" s="31"/>
      <c r="T5498" s="31"/>
      <c r="U5498" s="169"/>
      <c r="V5498" s="150"/>
      <c r="W5498" s="141" t="str" cm="1">
        <f t="array" ref="W5498">IF(SUM(LEN(B5498:V5498))=0,"",IF(OR(OR(ISBLANK(F5498),SUM(LEN(C5498),LEN(D5498))=0),AND(NOT(E5498="Unknown"),ISBLANK(J5498)),AND(NOT(O5498="Unknown"),ISBLANK(R5498))),"Missing Information", INDEX(Table15[Entire Service Line Classification], MATCH(SUMIFS(Table15[Unique ID],Table15[System-Owned Portion],E5498,Table15[If Material Anything Other than "Lead" in Column E,Was Material Ever Previously Lead?],G5498,Table15[Customer-Owned Portion],O5498),Table15[Unique ID],0),0)))</f>
        <v/>
      </c>
      <c r="X5498"/>
    </row>
    <row r="5499" spans="2:24" x14ac:dyDescent="0.35">
      <c r="B5499" s="146"/>
      <c r="C5499" s="31"/>
      <c r="D5499" s="31"/>
      <c r="E5499" s="44"/>
      <c r="F5499" s="43"/>
      <c r="G5499" s="84"/>
      <c r="H5499" s="31"/>
      <c r="I5499" s="31"/>
      <c r="J5499" s="84"/>
      <c r="K5499" s="31"/>
      <c r="L5499" s="31"/>
      <c r="M5499" s="169"/>
      <c r="N5499" s="148"/>
      <c r="O5499" s="106"/>
      <c r="P5499" s="43"/>
      <c r="Q5499" s="31"/>
      <c r="R5499" s="84"/>
      <c r="S5499" s="31"/>
      <c r="T5499" s="31"/>
      <c r="U5499" s="169"/>
      <c r="V5499" s="150"/>
      <c r="W5499" s="141" t="str" cm="1">
        <f t="array" ref="W5499">IF(SUM(LEN(B5499:V5499))=0,"",IF(OR(OR(ISBLANK(F5499),SUM(LEN(C5499),LEN(D5499))=0),AND(NOT(E5499="Unknown"),ISBLANK(J5499)),AND(NOT(O5499="Unknown"),ISBLANK(R5499))),"Missing Information", INDEX(Table15[Entire Service Line Classification], MATCH(SUMIFS(Table15[Unique ID],Table15[System-Owned Portion],E5499,Table15[If Material Anything Other than "Lead" in Column E,Was Material Ever Previously Lead?],G5499,Table15[Customer-Owned Portion],O5499),Table15[Unique ID],0),0)))</f>
        <v/>
      </c>
      <c r="X5499"/>
    </row>
    <row r="5500" spans="2:24" x14ac:dyDescent="0.35">
      <c r="B5500" s="146"/>
      <c r="C5500" s="31"/>
      <c r="D5500" s="31"/>
      <c r="E5500" s="44"/>
      <c r="F5500" s="43"/>
      <c r="G5500" s="84"/>
      <c r="H5500" s="31"/>
      <c r="I5500" s="31"/>
      <c r="J5500" s="84"/>
      <c r="K5500" s="31"/>
      <c r="L5500" s="31"/>
      <c r="M5500" s="169"/>
      <c r="N5500" s="148"/>
      <c r="O5500" s="106"/>
      <c r="P5500" s="43"/>
      <c r="Q5500" s="31"/>
      <c r="R5500" s="84"/>
      <c r="S5500" s="31"/>
      <c r="T5500" s="31"/>
      <c r="U5500" s="169"/>
      <c r="V5500" s="150"/>
      <c r="W5500" s="141" t="str" cm="1">
        <f t="array" ref="W5500">IF(SUM(LEN(B5500:V5500))=0,"",IF(OR(OR(ISBLANK(F5500),SUM(LEN(C5500),LEN(D5500))=0),AND(NOT(E5500="Unknown"),ISBLANK(J5500)),AND(NOT(O5500="Unknown"),ISBLANK(R5500))),"Missing Information", INDEX(Table15[Entire Service Line Classification], MATCH(SUMIFS(Table15[Unique ID],Table15[System-Owned Portion],E5500,Table15[If Material Anything Other than "Lead" in Column E,Was Material Ever Previously Lead?],G5500,Table15[Customer-Owned Portion],O5500),Table15[Unique ID],0),0)))</f>
        <v/>
      </c>
      <c r="X5500"/>
    </row>
    <row r="5501" spans="2:24" x14ac:dyDescent="0.35">
      <c r="B5501" s="146"/>
      <c r="C5501" s="31"/>
      <c r="D5501" s="31"/>
      <c r="E5501" s="44"/>
      <c r="F5501" s="43"/>
      <c r="G5501" s="84"/>
      <c r="H5501" s="31"/>
      <c r="I5501" s="31"/>
      <c r="J5501" s="84"/>
      <c r="K5501" s="31"/>
      <c r="L5501" s="31"/>
      <c r="M5501" s="169"/>
      <c r="N5501" s="148"/>
      <c r="O5501" s="106"/>
      <c r="P5501" s="43"/>
      <c r="Q5501" s="31"/>
      <c r="R5501" s="84"/>
      <c r="S5501" s="31"/>
      <c r="T5501" s="31"/>
      <c r="U5501" s="169"/>
      <c r="V5501" s="150"/>
      <c r="W5501" s="141" t="str" cm="1">
        <f t="array" ref="W5501">IF(SUM(LEN(B5501:V5501))=0,"",IF(OR(OR(ISBLANK(F5501),SUM(LEN(C5501),LEN(D5501))=0),AND(NOT(E5501="Unknown"),ISBLANK(J5501)),AND(NOT(O5501="Unknown"),ISBLANK(R5501))),"Missing Information", INDEX(Table15[Entire Service Line Classification], MATCH(SUMIFS(Table15[Unique ID],Table15[System-Owned Portion],E5501,Table15[If Material Anything Other than "Lead" in Column E,Was Material Ever Previously Lead?],G5501,Table15[Customer-Owned Portion],O5501),Table15[Unique ID],0),0)))</f>
        <v/>
      </c>
      <c r="X5501"/>
    </row>
    <row r="5502" spans="2:24" x14ac:dyDescent="0.35">
      <c r="B5502" s="146"/>
      <c r="C5502" s="31"/>
      <c r="D5502" s="31"/>
      <c r="E5502" s="44"/>
      <c r="F5502" s="43"/>
      <c r="G5502" s="84"/>
      <c r="H5502" s="31"/>
      <c r="I5502" s="31"/>
      <c r="J5502" s="84"/>
      <c r="K5502" s="31"/>
      <c r="L5502" s="31"/>
      <c r="M5502" s="169"/>
      <c r="N5502" s="148"/>
      <c r="O5502" s="106"/>
      <c r="P5502" s="43"/>
      <c r="Q5502" s="31"/>
      <c r="R5502" s="84"/>
      <c r="S5502" s="31"/>
      <c r="T5502" s="31"/>
      <c r="U5502" s="169"/>
      <c r="V5502" s="150"/>
      <c r="W5502" s="141" t="str" cm="1">
        <f t="array" ref="W5502">IF(SUM(LEN(B5502:V5502))=0,"",IF(OR(OR(ISBLANK(F5502),SUM(LEN(C5502),LEN(D5502))=0),AND(NOT(E5502="Unknown"),ISBLANK(J5502)),AND(NOT(O5502="Unknown"),ISBLANK(R5502))),"Missing Information", INDEX(Table15[Entire Service Line Classification], MATCH(SUMIFS(Table15[Unique ID],Table15[System-Owned Portion],E5502,Table15[If Material Anything Other than "Lead" in Column E,Was Material Ever Previously Lead?],G5502,Table15[Customer-Owned Portion],O5502),Table15[Unique ID],0),0)))</f>
        <v/>
      </c>
      <c r="X5502"/>
    </row>
    <row r="5503" spans="2:24" x14ac:dyDescent="0.35">
      <c r="B5503" s="146"/>
      <c r="C5503" s="31"/>
      <c r="D5503" s="31"/>
      <c r="E5503" s="44"/>
      <c r="F5503" s="43"/>
      <c r="G5503" s="84"/>
      <c r="H5503" s="31"/>
      <c r="I5503" s="31"/>
      <c r="J5503" s="84"/>
      <c r="K5503" s="31"/>
      <c r="L5503" s="31"/>
      <c r="M5503" s="169"/>
      <c r="N5503" s="148"/>
      <c r="O5503" s="106"/>
      <c r="P5503" s="43"/>
      <c r="Q5503" s="31"/>
      <c r="R5503" s="84"/>
      <c r="S5503" s="31"/>
      <c r="T5503" s="31"/>
      <c r="U5503" s="169"/>
      <c r="V5503" s="150"/>
      <c r="W5503" s="141" t="str" cm="1">
        <f t="array" ref="W5503">IF(SUM(LEN(B5503:V5503))=0,"",IF(OR(OR(ISBLANK(F5503),SUM(LEN(C5503),LEN(D5503))=0),AND(NOT(E5503="Unknown"),ISBLANK(J5503)),AND(NOT(O5503="Unknown"),ISBLANK(R5503))),"Missing Information", INDEX(Table15[Entire Service Line Classification], MATCH(SUMIFS(Table15[Unique ID],Table15[System-Owned Portion],E5503,Table15[If Material Anything Other than "Lead" in Column E,Was Material Ever Previously Lead?],G5503,Table15[Customer-Owned Portion],O5503),Table15[Unique ID],0),0)))</f>
        <v/>
      </c>
      <c r="X5503"/>
    </row>
    <row r="5504" spans="2:24" x14ac:dyDescent="0.35">
      <c r="B5504" s="146"/>
      <c r="C5504" s="31"/>
      <c r="D5504" s="31"/>
      <c r="E5504" s="44"/>
      <c r="F5504" s="43"/>
      <c r="G5504" s="84"/>
      <c r="H5504" s="31"/>
      <c r="I5504" s="31"/>
      <c r="J5504" s="84"/>
      <c r="K5504" s="31"/>
      <c r="L5504" s="31"/>
      <c r="M5504" s="169"/>
      <c r="N5504" s="148"/>
      <c r="O5504" s="106"/>
      <c r="P5504" s="43"/>
      <c r="Q5504" s="31"/>
      <c r="R5504" s="84"/>
      <c r="S5504" s="31"/>
      <c r="T5504" s="31"/>
      <c r="U5504" s="169"/>
      <c r="V5504" s="150"/>
      <c r="W5504" s="141" t="str" cm="1">
        <f t="array" ref="W5504">IF(SUM(LEN(B5504:V5504))=0,"",IF(OR(OR(ISBLANK(F5504),SUM(LEN(C5504),LEN(D5504))=0),AND(NOT(E5504="Unknown"),ISBLANK(J5504)),AND(NOT(O5504="Unknown"),ISBLANK(R5504))),"Missing Information", INDEX(Table15[Entire Service Line Classification], MATCH(SUMIFS(Table15[Unique ID],Table15[System-Owned Portion],E5504,Table15[If Material Anything Other than "Lead" in Column E,Was Material Ever Previously Lead?],G5504,Table15[Customer-Owned Portion],O5504),Table15[Unique ID],0),0)))</f>
        <v/>
      </c>
      <c r="X5504"/>
    </row>
    <row r="5505" spans="2:24" x14ac:dyDescent="0.35">
      <c r="B5505" s="146"/>
      <c r="C5505" s="31"/>
      <c r="D5505" s="31"/>
      <c r="E5505" s="44"/>
      <c r="F5505" s="43"/>
      <c r="G5505" s="84"/>
      <c r="H5505" s="31"/>
      <c r="I5505" s="31"/>
      <c r="J5505" s="84"/>
      <c r="K5505" s="31"/>
      <c r="L5505" s="31"/>
      <c r="M5505" s="169"/>
      <c r="N5505" s="148"/>
      <c r="O5505" s="106"/>
      <c r="P5505" s="43"/>
      <c r="Q5505" s="31"/>
      <c r="R5505" s="84"/>
      <c r="S5505" s="31"/>
      <c r="T5505" s="31"/>
      <c r="U5505" s="169"/>
      <c r="V5505" s="150"/>
      <c r="W5505" s="141" t="str" cm="1">
        <f t="array" ref="W5505">IF(SUM(LEN(B5505:V5505))=0,"",IF(OR(OR(ISBLANK(F5505),SUM(LEN(C5505),LEN(D5505))=0),AND(NOT(E5505="Unknown"),ISBLANK(J5505)),AND(NOT(O5505="Unknown"),ISBLANK(R5505))),"Missing Information", INDEX(Table15[Entire Service Line Classification], MATCH(SUMIFS(Table15[Unique ID],Table15[System-Owned Portion],E5505,Table15[If Material Anything Other than "Lead" in Column E,Was Material Ever Previously Lead?],G5505,Table15[Customer-Owned Portion],O5505),Table15[Unique ID],0),0)))</f>
        <v/>
      </c>
      <c r="X5505"/>
    </row>
    <row r="5506" spans="2:24" x14ac:dyDescent="0.35">
      <c r="B5506" s="146"/>
      <c r="C5506" s="31"/>
      <c r="D5506" s="31"/>
      <c r="E5506" s="44"/>
      <c r="F5506" s="43"/>
      <c r="G5506" s="84"/>
      <c r="H5506" s="31"/>
      <c r="I5506" s="31"/>
      <c r="J5506" s="84"/>
      <c r="K5506" s="31"/>
      <c r="L5506" s="31"/>
      <c r="M5506" s="169"/>
      <c r="N5506" s="148"/>
      <c r="O5506" s="106"/>
      <c r="P5506" s="43"/>
      <c r="Q5506" s="31"/>
      <c r="R5506" s="84"/>
      <c r="S5506" s="31"/>
      <c r="T5506" s="31"/>
      <c r="U5506" s="169"/>
      <c r="V5506" s="150"/>
      <c r="W5506" s="141" t="str" cm="1">
        <f t="array" ref="W5506">IF(SUM(LEN(B5506:V5506))=0,"",IF(OR(OR(ISBLANK(F5506),SUM(LEN(C5506),LEN(D5506))=0),AND(NOT(E5506="Unknown"),ISBLANK(J5506)),AND(NOT(O5506="Unknown"),ISBLANK(R5506))),"Missing Information", INDEX(Table15[Entire Service Line Classification], MATCH(SUMIFS(Table15[Unique ID],Table15[System-Owned Portion],E5506,Table15[If Material Anything Other than "Lead" in Column E,Was Material Ever Previously Lead?],G5506,Table15[Customer-Owned Portion],O5506),Table15[Unique ID],0),0)))</f>
        <v/>
      </c>
      <c r="X5506"/>
    </row>
    <row r="5507" spans="2:24" x14ac:dyDescent="0.35">
      <c r="B5507" s="146"/>
      <c r="C5507" s="31"/>
      <c r="D5507" s="31"/>
      <c r="E5507" s="44"/>
      <c r="F5507" s="43"/>
      <c r="G5507" s="84"/>
      <c r="H5507" s="31"/>
      <c r="I5507" s="31"/>
      <c r="J5507" s="84"/>
      <c r="K5507" s="31"/>
      <c r="L5507" s="31"/>
      <c r="M5507" s="169"/>
      <c r="N5507" s="148"/>
      <c r="O5507" s="106"/>
      <c r="P5507" s="43"/>
      <c r="Q5507" s="31"/>
      <c r="R5507" s="84"/>
      <c r="S5507" s="31"/>
      <c r="T5507" s="31"/>
      <c r="U5507" s="169"/>
      <c r="V5507" s="150"/>
      <c r="W5507" s="141" t="str" cm="1">
        <f t="array" ref="W5507">IF(SUM(LEN(B5507:V5507))=0,"",IF(OR(OR(ISBLANK(F5507),SUM(LEN(C5507),LEN(D5507))=0),AND(NOT(E5507="Unknown"),ISBLANK(J5507)),AND(NOT(O5507="Unknown"),ISBLANK(R5507))),"Missing Information", INDEX(Table15[Entire Service Line Classification], MATCH(SUMIFS(Table15[Unique ID],Table15[System-Owned Portion],E5507,Table15[If Material Anything Other than "Lead" in Column E,Was Material Ever Previously Lead?],G5507,Table15[Customer-Owned Portion],O5507),Table15[Unique ID],0),0)))</f>
        <v/>
      </c>
      <c r="X5507"/>
    </row>
    <row r="5508" spans="2:24" x14ac:dyDescent="0.35">
      <c r="B5508" s="146"/>
      <c r="C5508" s="31"/>
      <c r="D5508" s="31"/>
      <c r="E5508" s="44"/>
      <c r="F5508" s="43"/>
      <c r="G5508" s="84"/>
      <c r="H5508" s="31"/>
      <c r="I5508" s="31"/>
      <c r="J5508" s="84"/>
      <c r="K5508" s="31"/>
      <c r="L5508" s="31"/>
      <c r="M5508" s="169"/>
      <c r="N5508" s="148"/>
      <c r="O5508" s="106"/>
      <c r="P5508" s="43"/>
      <c r="Q5508" s="31"/>
      <c r="R5508" s="84"/>
      <c r="S5508" s="31"/>
      <c r="T5508" s="31"/>
      <c r="U5508" s="169"/>
      <c r="V5508" s="150"/>
      <c r="W5508" s="141" t="str" cm="1">
        <f t="array" ref="W5508">IF(SUM(LEN(B5508:V5508))=0,"",IF(OR(OR(ISBLANK(F5508),SUM(LEN(C5508),LEN(D5508))=0),AND(NOT(E5508="Unknown"),ISBLANK(J5508)),AND(NOT(O5508="Unknown"),ISBLANK(R5508))),"Missing Information", INDEX(Table15[Entire Service Line Classification], MATCH(SUMIFS(Table15[Unique ID],Table15[System-Owned Portion],E5508,Table15[If Material Anything Other than "Lead" in Column E,Was Material Ever Previously Lead?],G5508,Table15[Customer-Owned Portion],O5508),Table15[Unique ID],0),0)))</f>
        <v/>
      </c>
      <c r="X5508"/>
    </row>
    <row r="5509" spans="2:24" x14ac:dyDescent="0.35">
      <c r="B5509" s="146"/>
      <c r="C5509" s="31"/>
      <c r="D5509" s="31"/>
      <c r="E5509" s="44"/>
      <c r="F5509" s="43"/>
      <c r="G5509" s="84"/>
      <c r="H5509" s="31"/>
      <c r="I5509" s="31"/>
      <c r="J5509" s="84"/>
      <c r="K5509" s="31"/>
      <c r="L5509" s="31"/>
      <c r="M5509" s="169"/>
      <c r="N5509" s="148"/>
      <c r="O5509" s="106"/>
      <c r="P5509" s="43"/>
      <c r="Q5509" s="31"/>
      <c r="R5509" s="84"/>
      <c r="S5509" s="31"/>
      <c r="T5509" s="31"/>
      <c r="U5509" s="169"/>
      <c r="V5509" s="150"/>
      <c r="W5509" s="141" t="str" cm="1">
        <f t="array" ref="W5509">IF(SUM(LEN(B5509:V5509))=0,"",IF(OR(OR(ISBLANK(F5509),SUM(LEN(C5509),LEN(D5509))=0),AND(NOT(E5509="Unknown"),ISBLANK(J5509)),AND(NOT(O5509="Unknown"),ISBLANK(R5509))),"Missing Information", INDEX(Table15[Entire Service Line Classification], MATCH(SUMIFS(Table15[Unique ID],Table15[System-Owned Portion],E5509,Table15[If Material Anything Other than "Lead" in Column E,Was Material Ever Previously Lead?],G5509,Table15[Customer-Owned Portion],O5509),Table15[Unique ID],0),0)))</f>
        <v/>
      </c>
      <c r="X5509"/>
    </row>
    <row r="5510" spans="2:24" x14ac:dyDescent="0.35">
      <c r="B5510" s="146"/>
      <c r="C5510" s="31"/>
      <c r="D5510" s="31"/>
      <c r="E5510" s="44"/>
      <c r="F5510" s="43"/>
      <c r="G5510" s="84"/>
      <c r="H5510" s="31"/>
      <c r="I5510" s="31"/>
      <c r="J5510" s="84"/>
      <c r="K5510" s="31"/>
      <c r="L5510" s="31"/>
      <c r="M5510" s="169"/>
      <c r="N5510" s="148"/>
      <c r="O5510" s="106"/>
      <c r="P5510" s="43"/>
      <c r="Q5510" s="31"/>
      <c r="R5510" s="84"/>
      <c r="S5510" s="31"/>
      <c r="T5510" s="31"/>
      <c r="U5510" s="169"/>
      <c r="V5510" s="150"/>
      <c r="W5510" s="141" t="str" cm="1">
        <f t="array" ref="W5510">IF(SUM(LEN(B5510:V5510))=0,"",IF(OR(OR(ISBLANK(F5510),SUM(LEN(C5510),LEN(D5510))=0),AND(NOT(E5510="Unknown"),ISBLANK(J5510)),AND(NOT(O5510="Unknown"),ISBLANK(R5510))),"Missing Information", INDEX(Table15[Entire Service Line Classification], MATCH(SUMIFS(Table15[Unique ID],Table15[System-Owned Portion],E5510,Table15[If Material Anything Other than "Lead" in Column E,Was Material Ever Previously Lead?],G5510,Table15[Customer-Owned Portion],O5510),Table15[Unique ID],0),0)))</f>
        <v/>
      </c>
      <c r="X5510"/>
    </row>
    <row r="5511" spans="2:24" x14ac:dyDescent="0.35">
      <c r="B5511" s="146"/>
      <c r="C5511" s="31"/>
      <c r="D5511" s="31"/>
      <c r="E5511" s="44"/>
      <c r="F5511" s="43"/>
      <c r="G5511" s="84"/>
      <c r="H5511" s="31"/>
      <c r="I5511" s="31"/>
      <c r="J5511" s="84"/>
      <c r="K5511" s="31"/>
      <c r="L5511" s="31"/>
      <c r="M5511" s="169"/>
      <c r="N5511" s="148"/>
      <c r="O5511" s="106"/>
      <c r="P5511" s="43"/>
      <c r="Q5511" s="31"/>
      <c r="R5511" s="84"/>
      <c r="S5511" s="31"/>
      <c r="T5511" s="31"/>
      <c r="U5511" s="169"/>
      <c r="V5511" s="150"/>
      <c r="W5511" s="141" t="str" cm="1">
        <f t="array" ref="W5511">IF(SUM(LEN(B5511:V5511))=0,"",IF(OR(OR(ISBLANK(F5511),SUM(LEN(C5511),LEN(D5511))=0),AND(NOT(E5511="Unknown"),ISBLANK(J5511)),AND(NOT(O5511="Unknown"),ISBLANK(R5511))),"Missing Information", INDEX(Table15[Entire Service Line Classification], MATCH(SUMIFS(Table15[Unique ID],Table15[System-Owned Portion],E5511,Table15[If Material Anything Other than "Lead" in Column E,Was Material Ever Previously Lead?],G5511,Table15[Customer-Owned Portion],O5511),Table15[Unique ID],0),0)))</f>
        <v/>
      </c>
      <c r="X5511"/>
    </row>
    <row r="5512" spans="2:24" x14ac:dyDescent="0.35">
      <c r="B5512" s="146"/>
      <c r="C5512" s="31"/>
      <c r="D5512" s="31"/>
      <c r="E5512" s="44"/>
      <c r="F5512" s="43"/>
      <c r="G5512" s="84"/>
      <c r="H5512" s="31"/>
      <c r="I5512" s="31"/>
      <c r="J5512" s="84"/>
      <c r="K5512" s="31"/>
      <c r="L5512" s="31"/>
      <c r="M5512" s="169"/>
      <c r="N5512" s="148"/>
      <c r="O5512" s="106"/>
      <c r="P5512" s="43"/>
      <c r="Q5512" s="31"/>
      <c r="R5512" s="84"/>
      <c r="S5512" s="31"/>
      <c r="T5512" s="31"/>
      <c r="U5512" s="169"/>
      <c r="V5512" s="150"/>
      <c r="W5512" s="141" t="str" cm="1">
        <f t="array" ref="W5512">IF(SUM(LEN(B5512:V5512))=0,"",IF(OR(OR(ISBLANK(F5512),SUM(LEN(C5512),LEN(D5512))=0),AND(NOT(E5512="Unknown"),ISBLANK(J5512)),AND(NOT(O5512="Unknown"),ISBLANK(R5512))),"Missing Information", INDEX(Table15[Entire Service Line Classification], MATCH(SUMIFS(Table15[Unique ID],Table15[System-Owned Portion],E5512,Table15[If Material Anything Other than "Lead" in Column E,Was Material Ever Previously Lead?],G5512,Table15[Customer-Owned Portion],O5512),Table15[Unique ID],0),0)))</f>
        <v/>
      </c>
      <c r="X5512"/>
    </row>
    <row r="5513" spans="2:24" x14ac:dyDescent="0.35">
      <c r="B5513" s="146"/>
      <c r="C5513" s="31"/>
      <c r="D5513" s="31"/>
      <c r="E5513" s="44"/>
      <c r="F5513" s="43"/>
      <c r="G5513" s="84"/>
      <c r="H5513" s="31"/>
      <c r="I5513" s="31"/>
      <c r="J5513" s="84"/>
      <c r="K5513" s="31"/>
      <c r="L5513" s="31"/>
      <c r="M5513" s="169"/>
      <c r="N5513" s="148"/>
      <c r="O5513" s="106"/>
      <c r="P5513" s="43"/>
      <c r="Q5513" s="31"/>
      <c r="R5513" s="84"/>
      <c r="S5513" s="31"/>
      <c r="T5513" s="31"/>
      <c r="U5513" s="169"/>
      <c r="V5513" s="150"/>
      <c r="W5513" s="141" t="str" cm="1">
        <f t="array" ref="W5513">IF(SUM(LEN(B5513:V5513))=0,"",IF(OR(OR(ISBLANK(F5513),SUM(LEN(C5513),LEN(D5513))=0),AND(NOT(E5513="Unknown"),ISBLANK(J5513)),AND(NOT(O5513="Unknown"),ISBLANK(R5513))),"Missing Information", INDEX(Table15[Entire Service Line Classification], MATCH(SUMIFS(Table15[Unique ID],Table15[System-Owned Portion],E5513,Table15[If Material Anything Other than "Lead" in Column E,Was Material Ever Previously Lead?],G5513,Table15[Customer-Owned Portion],O5513),Table15[Unique ID],0),0)))</f>
        <v/>
      </c>
      <c r="X5513"/>
    </row>
    <row r="5514" spans="2:24" x14ac:dyDescent="0.35">
      <c r="B5514" s="146"/>
      <c r="C5514" s="31"/>
      <c r="D5514" s="31"/>
      <c r="E5514" s="44"/>
      <c r="F5514" s="43"/>
      <c r="G5514" s="84"/>
      <c r="H5514" s="31"/>
      <c r="I5514" s="31"/>
      <c r="J5514" s="84"/>
      <c r="K5514" s="31"/>
      <c r="L5514" s="31"/>
      <c r="M5514" s="169"/>
      <c r="N5514" s="148"/>
      <c r="O5514" s="106"/>
      <c r="P5514" s="43"/>
      <c r="Q5514" s="31"/>
      <c r="R5514" s="84"/>
      <c r="S5514" s="31"/>
      <c r="T5514" s="31"/>
      <c r="U5514" s="169"/>
      <c r="V5514" s="150"/>
      <c r="W5514" s="141" t="str" cm="1">
        <f t="array" ref="W5514">IF(SUM(LEN(B5514:V5514))=0,"",IF(OR(OR(ISBLANK(F5514),SUM(LEN(C5514),LEN(D5514))=0),AND(NOT(E5514="Unknown"),ISBLANK(J5514)),AND(NOT(O5514="Unknown"),ISBLANK(R5514))),"Missing Information", INDEX(Table15[Entire Service Line Classification], MATCH(SUMIFS(Table15[Unique ID],Table15[System-Owned Portion],E5514,Table15[If Material Anything Other than "Lead" in Column E,Was Material Ever Previously Lead?],G5514,Table15[Customer-Owned Portion],O5514),Table15[Unique ID],0),0)))</f>
        <v/>
      </c>
      <c r="X5514"/>
    </row>
    <row r="5515" spans="2:24" x14ac:dyDescent="0.35">
      <c r="B5515" s="146"/>
      <c r="C5515" s="31"/>
      <c r="D5515" s="31"/>
      <c r="E5515" s="44"/>
      <c r="F5515" s="43"/>
      <c r="G5515" s="84"/>
      <c r="H5515" s="31"/>
      <c r="I5515" s="31"/>
      <c r="J5515" s="84"/>
      <c r="K5515" s="31"/>
      <c r="L5515" s="31"/>
      <c r="M5515" s="169"/>
      <c r="N5515" s="148"/>
      <c r="O5515" s="106"/>
      <c r="P5515" s="43"/>
      <c r="Q5515" s="31"/>
      <c r="R5515" s="84"/>
      <c r="S5515" s="31"/>
      <c r="T5515" s="31"/>
      <c r="U5515" s="169"/>
      <c r="V5515" s="150"/>
      <c r="W5515" s="141" t="str" cm="1">
        <f t="array" ref="W5515">IF(SUM(LEN(B5515:V5515))=0,"",IF(OR(OR(ISBLANK(F5515),SUM(LEN(C5515),LEN(D5515))=0),AND(NOT(E5515="Unknown"),ISBLANK(J5515)),AND(NOT(O5515="Unknown"),ISBLANK(R5515))),"Missing Information", INDEX(Table15[Entire Service Line Classification], MATCH(SUMIFS(Table15[Unique ID],Table15[System-Owned Portion],E5515,Table15[If Material Anything Other than "Lead" in Column E,Was Material Ever Previously Lead?],G5515,Table15[Customer-Owned Portion],O5515),Table15[Unique ID],0),0)))</f>
        <v/>
      </c>
      <c r="X5515"/>
    </row>
    <row r="5516" spans="2:24" x14ac:dyDescent="0.35">
      <c r="B5516" s="146"/>
      <c r="C5516" s="31"/>
      <c r="D5516" s="31"/>
      <c r="E5516" s="44"/>
      <c r="F5516" s="43"/>
      <c r="G5516" s="84"/>
      <c r="H5516" s="31"/>
      <c r="I5516" s="31"/>
      <c r="J5516" s="84"/>
      <c r="K5516" s="31"/>
      <c r="L5516" s="31"/>
      <c r="M5516" s="169"/>
      <c r="N5516" s="148"/>
      <c r="O5516" s="106"/>
      <c r="P5516" s="43"/>
      <c r="Q5516" s="31"/>
      <c r="R5516" s="84"/>
      <c r="S5516" s="31"/>
      <c r="T5516" s="31"/>
      <c r="U5516" s="169"/>
      <c r="V5516" s="150"/>
      <c r="W5516" s="141" t="str" cm="1">
        <f t="array" ref="W5516">IF(SUM(LEN(B5516:V5516))=0,"",IF(OR(OR(ISBLANK(F5516),SUM(LEN(C5516),LEN(D5516))=0),AND(NOT(E5516="Unknown"),ISBLANK(J5516)),AND(NOT(O5516="Unknown"),ISBLANK(R5516))),"Missing Information", INDEX(Table15[Entire Service Line Classification], MATCH(SUMIFS(Table15[Unique ID],Table15[System-Owned Portion],E5516,Table15[If Material Anything Other than "Lead" in Column E,Was Material Ever Previously Lead?],G5516,Table15[Customer-Owned Portion],O5516),Table15[Unique ID],0),0)))</f>
        <v/>
      </c>
      <c r="X5516"/>
    </row>
    <row r="5517" spans="2:24" x14ac:dyDescent="0.35">
      <c r="B5517" s="146"/>
      <c r="C5517" s="31"/>
      <c r="D5517" s="31"/>
      <c r="E5517" s="44"/>
      <c r="F5517" s="43"/>
      <c r="G5517" s="84"/>
      <c r="H5517" s="31"/>
      <c r="I5517" s="31"/>
      <c r="J5517" s="84"/>
      <c r="K5517" s="31"/>
      <c r="L5517" s="31"/>
      <c r="M5517" s="169"/>
      <c r="N5517" s="148"/>
      <c r="O5517" s="106"/>
      <c r="P5517" s="43"/>
      <c r="Q5517" s="31"/>
      <c r="R5517" s="84"/>
      <c r="S5517" s="31"/>
      <c r="T5517" s="31"/>
      <c r="U5517" s="169"/>
      <c r="V5517" s="150"/>
      <c r="W5517" s="141" t="str" cm="1">
        <f t="array" ref="W5517">IF(SUM(LEN(B5517:V5517))=0,"",IF(OR(OR(ISBLANK(F5517),SUM(LEN(C5517),LEN(D5517))=0),AND(NOT(E5517="Unknown"),ISBLANK(J5517)),AND(NOT(O5517="Unknown"),ISBLANK(R5517))),"Missing Information", INDEX(Table15[Entire Service Line Classification], MATCH(SUMIFS(Table15[Unique ID],Table15[System-Owned Portion],E5517,Table15[If Material Anything Other than "Lead" in Column E,Was Material Ever Previously Lead?],G5517,Table15[Customer-Owned Portion],O5517),Table15[Unique ID],0),0)))</f>
        <v/>
      </c>
      <c r="X5517"/>
    </row>
    <row r="5518" spans="2:24" x14ac:dyDescent="0.35">
      <c r="B5518" s="146"/>
      <c r="C5518" s="31"/>
      <c r="D5518" s="31"/>
      <c r="E5518" s="44"/>
      <c r="F5518" s="43"/>
      <c r="G5518" s="84"/>
      <c r="H5518" s="31"/>
      <c r="I5518" s="31"/>
      <c r="J5518" s="84"/>
      <c r="K5518" s="31"/>
      <c r="L5518" s="31"/>
      <c r="M5518" s="169"/>
      <c r="N5518" s="148"/>
      <c r="O5518" s="106"/>
      <c r="P5518" s="43"/>
      <c r="Q5518" s="31"/>
      <c r="R5518" s="84"/>
      <c r="S5518" s="31"/>
      <c r="T5518" s="31"/>
      <c r="U5518" s="169"/>
      <c r="V5518" s="150"/>
      <c r="W5518" s="141" t="str" cm="1">
        <f t="array" ref="W5518">IF(SUM(LEN(B5518:V5518))=0,"",IF(OR(OR(ISBLANK(F5518),SUM(LEN(C5518),LEN(D5518))=0),AND(NOT(E5518="Unknown"),ISBLANK(J5518)),AND(NOT(O5518="Unknown"),ISBLANK(R5518))),"Missing Information", INDEX(Table15[Entire Service Line Classification], MATCH(SUMIFS(Table15[Unique ID],Table15[System-Owned Portion],E5518,Table15[If Material Anything Other than "Lead" in Column E,Was Material Ever Previously Lead?],G5518,Table15[Customer-Owned Portion],O5518),Table15[Unique ID],0),0)))</f>
        <v/>
      </c>
      <c r="X5518"/>
    </row>
    <row r="5519" spans="2:24" x14ac:dyDescent="0.35">
      <c r="B5519" s="146"/>
      <c r="C5519" s="31"/>
      <c r="D5519" s="31"/>
      <c r="E5519" s="44"/>
      <c r="F5519" s="43"/>
      <c r="G5519" s="84"/>
      <c r="H5519" s="31"/>
      <c r="I5519" s="31"/>
      <c r="J5519" s="84"/>
      <c r="K5519" s="31"/>
      <c r="L5519" s="31"/>
      <c r="M5519" s="169"/>
      <c r="N5519" s="148"/>
      <c r="O5519" s="106"/>
      <c r="P5519" s="43"/>
      <c r="Q5519" s="31"/>
      <c r="R5519" s="84"/>
      <c r="S5519" s="31"/>
      <c r="T5519" s="31"/>
      <c r="U5519" s="169"/>
      <c r="V5519" s="150"/>
      <c r="W5519" s="141" t="str" cm="1">
        <f t="array" ref="W5519">IF(SUM(LEN(B5519:V5519))=0,"",IF(OR(OR(ISBLANK(F5519),SUM(LEN(C5519),LEN(D5519))=0),AND(NOT(E5519="Unknown"),ISBLANK(J5519)),AND(NOT(O5519="Unknown"),ISBLANK(R5519))),"Missing Information", INDEX(Table15[Entire Service Line Classification], MATCH(SUMIFS(Table15[Unique ID],Table15[System-Owned Portion],E5519,Table15[If Material Anything Other than "Lead" in Column E,Was Material Ever Previously Lead?],G5519,Table15[Customer-Owned Portion],O5519),Table15[Unique ID],0),0)))</f>
        <v/>
      </c>
      <c r="X5519"/>
    </row>
    <row r="5520" spans="2:24" x14ac:dyDescent="0.35">
      <c r="B5520" s="146"/>
      <c r="C5520" s="31"/>
      <c r="D5520" s="31"/>
      <c r="E5520" s="44"/>
      <c r="F5520" s="43"/>
      <c r="G5520" s="84"/>
      <c r="H5520" s="31"/>
      <c r="I5520" s="31"/>
      <c r="J5520" s="84"/>
      <c r="K5520" s="31"/>
      <c r="L5520" s="31"/>
      <c r="M5520" s="169"/>
      <c r="N5520" s="148"/>
      <c r="O5520" s="106"/>
      <c r="P5520" s="43"/>
      <c r="Q5520" s="31"/>
      <c r="R5520" s="84"/>
      <c r="S5520" s="31"/>
      <c r="T5520" s="31"/>
      <c r="U5520" s="169"/>
      <c r="V5520" s="150"/>
      <c r="W5520" s="141" t="str" cm="1">
        <f t="array" ref="W5520">IF(SUM(LEN(B5520:V5520))=0,"",IF(OR(OR(ISBLANK(F5520),SUM(LEN(C5520),LEN(D5520))=0),AND(NOT(E5520="Unknown"),ISBLANK(J5520)),AND(NOT(O5520="Unknown"),ISBLANK(R5520))),"Missing Information", INDEX(Table15[Entire Service Line Classification], MATCH(SUMIFS(Table15[Unique ID],Table15[System-Owned Portion],E5520,Table15[If Material Anything Other than "Lead" in Column E,Was Material Ever Previously Lead?],G5520,Table15[Customer-Owned Portion],O5520),Table15[Unique ID],0),0)))</f>
        <v/>
      </c>
      <c r="X5520"/>
    </row>
    <row r="5521" spans="2:24" x14ac:dyDescent="0.35">
      <c r="B5521" s="146"/>
      <c r="C5521" s="31"/>
      <c r="D5521" s="31"/>
      <c r="E5521" s="44"/>
      <c r="F5521" s="43"/>
      <c r="G5521" s="84"/>
      <c r="H5521" s="31"/>
      <c r="I5521" s="31"/>
      <c r="J5521" s="84"/>
      <c r="K5521" s="31"/>
      <c r="L5521" s="31"/>
      <c r="M5521" s="169"/>
      <c r="N5521" s="148"/>
      <c r="O5521" s="106"/>
      <c r="P5521" s="43"/>
      <c r="Q5521" s="31"/>
      <c r="R5521" s="84"/>
      <c r="S5521" s="31"/>
      <c r="T5521" s="31"/>
      <c r="U5521" s="169"/>
      <c r="V5521" s="150"/>
      <c r="W5521" s="141" t="str" cm="1">
        <f t="array" ref="W5521">IF(SUM(LEN(B5521:V5521))=0,"",IF(OR(OR(ISBLANK(F5521),SUM(LEN(C5521),LEN(D5521))=0),AND(NOT(E5521="Unknown"),ISBLANK(J5521)),AND(NOT(O5521="Unknown"),ISBLANK(R5521))),"Missing Information", INDEX(Table15[Entire Service Line Classification], MATCH(SUMIFS(Table15[Unique ID],Table15[System-Owned Portion],E5521,Table15[If Material Anything Other than "Lead" in Column E,Was Material Ever Previously Lead?],G5521,Table15[Customer-Owned Portion],O5521),Table15[Unique ID],0),0)))</f>
        <v/>
      </c>
      <c r="X5521"/>
    </row>
    <row r="5522" spans="2:24" x14ac:dyDescent="0.35">
      <c r="B5522" s="146"/>
      <c r="C5522" s="31"/>
      <c r="D5522" s="31"/>
      <c r="E5522" s="44"/>
      <c r="F5522" s="43"/>
      <c r="G5522" s="84"/>
      <c r="H5522" s="31"/>
      <c r="I5522" s="31"/>
      <c r="J5522" s="84"/>
      <c r="K5522" s="31"/>
      <c r="L5522" s="31"/>
      <c r="M5522" s="169"/>
      <c r="N5522" s="148"/>
      <c r="O5522" s="106"/>
      <c r="P5522" s="43"/>
      <c r="Q5522" s="31"/>
      <c r="R5522" s="84"/>
      <c r="S5522" s="31"/>
      <c r="T5522" s="31"/>
      <c r="U5522" s="169"/>
      <c r="V5522" s="150"/>
      <c r="W5522" s="141" t="str" cm="1">
        <f t="array" ref="W5522">IF(SUM(LEN(B5522:V5522))=0,"",IF(OR(OR(ISBLANK(F5522),SUM(LEN(C5522),LEN(D5522))=0),AND(NOT(E5522="Unknown"),ISBLANK(J5522)),AND(NOT(O5522="Unknown"),ISBLANK(R5522))),"Missing Information", INDEX(Table15[Entire Service Line Classification], MATCH(SUMIFS(Table15[Unique ID],Table15[System-Owned Portion],E5522,Table15[If Material Anything Other than "Lead" in Column E,Was Material Ever Previously Lead?],G5522,Table15[Customer-Owned Portion],O5522),Table15[Unique ID],0),0)))</f>
        <v/>
      </c>
      <c r="X5522"/>
    </row>
    <row r="5523" spans="2:24" x14ac:dyDescent="0.35">
      <c r="B5523" s="146"/>
      <c r="C5523" s="31"/>
      <c r="D5523" s="31"/>
      <c r="E5523" s="44"/>
      <c r="F5523" s="43"/>
      <c r="G5523" s="84"/>
      <c r="H5523" s="31"/>
      <c r="I5523" s="31"/>
      <c r="J5523" s="84"/>
      <c r="K5523" s="31"/>
      <c r="L5523" s="31"/>
      <c r="M5523" s="169"/>
      <c r="N5523" s="148"/>
      <c r="O5523" s="106"/>
      <c r="P5523" s="43"/>
      <c r="Q5523" s="31"/>
      <c r="R5523" s="84"/>
      <c r="S5523" s="31"/>
      <c r="T5523" s="31"/>
      <c r="U5523" s="169"/>
      <c r="V5523" s="150"/>
      <c r="W5523" s="141" t="str" cm="1">
        <f t="array" ref="W5523">IF(SUM(LEN(B5523:V5523))=0,"",IF(OR(OR(ISBLANK(F5523),SUM(LEN(C5523),LEN(D5523))=0),AND(NOT(E5523="Unknown"),ISBLANK(J5523)),AND(NOT(O5523="Unknown"),ISBLANK(R5523))),"Missing Information", INDEX(Table15[Entire Service Line Classification], MATCH(SUMIFS(Table15[Unique ID],Table15[System-Owned Portion],E5523,Table15[If Material Anything Other than "Lead" in Column E,Was Material Ever Previously Lead?],G5523,Table15[Customer-Owned Portion],O5523),Table15[Unique ID],0),0)))</f>
        <v/>
      </c>
      <c r="X5523"/>
    </row>
    <row r="5524" spans="2:24" x14ac:dyDescent="0.35">
      <c r="B5524" s="146"/>
      <c r="C5524" s="31"/>
      <c r="D5524" s="31"/>
      <c r="E5524" s="44"/>
      <c r="F5524" s="43"/>
      <c r="G5524" s="84"/>
      <c r="H5524" s="31"/>
      <c r="I5524" s="31"/>
      <c r="J5524" s="84"/>
      <c r="K5524" s="31"/>
      <c r="L5524" s="31"/>
      <c r="M5524" s="169"/>
      <c r="N5524" s="148"/>
      <c r="O5524" s="106"/>
      <c r="P5524" s="43"/>
      <c r="Q5524" s="31"/>
      <c r="R5524" s="84"/>
      <c r="S5524" s="31"/>
      <c r="T5524" s="31"/>
      <c r="U5524" s="169"/>
      <c r="V5524" s="150"/>
      <c r="W5524" s="141" t="str" cm="1">
        <f t="array" ref="W5524">IF(SUM(LEN(B5524:V5524))=0,"",IF(OR(OR(ISBLANK(F5524),SUM(LEN(C5524),LEN(D5524))=0),AND(NOT(E5524="Unknown"),ISBLANK(J5524)),AND(NOT(O5524="Unknown"),ISBLANK(R5524))),"Missing Information", INDEX(Table15[Entire Service Line Classification], MATCH(SUMIFS(Table15[Unique ID],Table15[System-Owned Portion],E5524,Table15[If Material Anything Other than "Lead" in Column E,Was Material Ever Previously Lead?],G5524,Table15[Customer-Owned Portion],O5524),Table15[Unique ID],0),0)))</f>
        <v/>
      </c>
      <c r="X5524"/>
    </row>
    <row r="5525" spans="2:24" x14ac:dyDescent="0.35">
      <c r="B5525" s="146"/>
      <c r="C5525" s="31"/>
      <c r="D5525" s="31"/>
      <c r="E5525" s="44"/>
      <c r="F5525" s="43"/>
      <c r="G5525" s="84"/>
      <c r="H5525" s="31"/>
      <c r="I5525" s="31"/>
      <c r="J5525" s="84"/>
      <c r="K5525" s="31"/>
      <c r="L5525" s="31"/>
      <c r="M5525" s="169"/>
      <c r="N5525" s="148"/>
      <c r="O5525" s="106"/>
      <c r="P5525" s="43"/>
      <c r="Q5525" s="31"/>
      <c r="R5525" s="84"/>
      <c r="S5525" s="31"/>
      <c r="T5525" s="31"/>
      <c r="U5525" s="169"/>
      <c r="V5525" s="150"/>
      <c r="W5525" s="141" t="str" cm="1">
        <f t="array" ref="W5525">IF(SUM(LEN(B5525:V5525))=0,"",IF(OR(OR(ISBLANK(F5525),SUM(LEN(C5525),LEN(D5525))=0),AND(NOT(E5525="Unknown"),ISBLANK(J5525)),AND(NOT(O5525="Unknown"),ISBLANK(R5525))),"Missing Information", INDEX(Table15[Entire Service Line Classification], MATCH(SUMIFS(Table15[Unique ID],Table15[System-Owned Portion],E5525,Table15[If Material Anything Other than "Lead" in Column E,Was Material Ever Previously Lead?],G5525,Table15[Customer-Owned Portion],O5525),Table15[Unique ID],0),0)))</f>
        <v/>
      </c>
      <c r="X5525"/>
    </row>
    <row r="5526" spans="2:24" x14ac:dyDescent="0.35">
      <c r="B5526" s="146"/>
      <c r="C5526" s="31"/>
      <c r="D5526" s="31"/>
      <c r="E5526" s="44"/>
      <c r="F5526" s="43"/>
      <c r="G5526" s="84"/>
      <c r="H5526" s="31"/>
      <c r="I5526" s="31"/>
      <c r="J5526" s="84"/>
      <c r="K5526" s="31"/>
      <c r="L5526" s="31"/>
      <c r="M5526" s="169"/>
      <c r="N5526" s="148"/>
      <c r="O5526" s="106"/>
      <c r="P5526" s="43"/>
      <c r="Q5526" s="31"/>
      <c r="R5526" s="84"/>
      <c r="S5526" s="31"/>
      <c r="T5526" s="31"/>
      <c r="U5526" s="169"/>
      <c r="V5526" s="150"/>
      <c r="W5526" s="141" t="str" cm="1">
        <f t="array" ref="W5526">IF(SUM(LEN(B5526:V5526))=0,"",IF(OR(OR(ISBLANK(F5526),SUM(LEN(C5526),LEN(D5526))=0),AND(NOT(E5526="Unknown"),ISBLANK(J5526)),AND(NOT(O5526="Unknown"),ISBLANK(R5526))),"Missing Information", INDEX(Table15[Entire Service Line Classification], MATCH(SUMIFS(Table15[Unique ID],Table15[System-Owned Portion],E5526,Table15[If Material Anything Other than "Lead" in Column E,Was Material Ever Previously Lead?],G5526,Table15[Customer-Owned Portion],O5526),Table15[Unique ID],0),0)))</f>
        <v/>
      </c>
      <c r="X5526"/>
    </row>
    <row r="5527" spans="2:24" x14ac:dyDescent="0.35">
      <c r="B5527" s="146"/>
      <c r="C5527" s="31"/>
      <c r="D5527" s="31"/>
      <c r="E5527" s="44"/>
      <c r="F5527" s="43"/>
      <c r="G5527" s="84"/>
      <c r="H5527" s="31"/>
      <c r="I5527" s="31"/>
      <c r="J5527" s="84"/>
      <c r="K5527" s="31"/>
      <c r="L5527" s="31"/>
      <c r="M5527" s="169"/>
      <c r="N5527" s="148"/>
      <c r="O5527" s="106"/>
      <c r="P5527" s="43"/>
      <c r="Q5527" s="31"/>
      <c r="R5527" s="84"/>
      <c r="S5527" s="31"/>
      <c r="T5527" s="31"/>
      <c r="U5527" s="169"/>
      <c r="V5527" s="150"/>
      <c r="W5527" s="141" t="str" cm="1">
        <f t="array" ref="W5527">IF(SUM(LEN(B5527:V5527))=0,"",IF(OR(OR(ISBLANK(F5527),SUM(LEN(C5527),LEN(D5527))=0),AND(NOT(E5527="Unknown"),ISBLANK(J5527)),AND(NOT(O5527="Unknown"),ISBLANK(R5527))),"Missing Information", INDEX(Table15[Entire Service Line Classification], MATCH(SUMIFS(Table15[Unique ID],Table15[System-Owned Portion],E5527,Table15[If Material Anything Other than "Lead" in Column E,Was Material Ever Previously Lead?],G5527,Table15[Customer-Owned Portion],O5527),Table15[Unique ID],0),0)))</f>
        <v/>
      </c>
      <c r="X5527"/>
    </row>
    <row r="5528" spans="2:24" x14ac:dyDescent="0.35">
      <c r="B5528" s="146"/>
      <c r="C5528" s="31"/>
      <c r="D5528" s="31"/>
      <c r="E5528" s="44"/>
      <c r="F5528" s="43"/>
      <c r="G5528" s="84"/>
      <c r="H5528" s="31"/>
      <c r="I5528" s="31"/>
      <c r="J5528" s="84"/>
      <c r="K5528" s="31"/>
      <c r="L5528" s="31"/>
      <c r="M5528" s="169"/>
      <c r="N5528" s="148"/>
      <c r="O5528" s="106"/>
      <c r="P5528" s="43"/>
      <c r="Q5528" s="31"/>
      <c r="R5528" s="84"/>
      <c r="S5528" s="31"/>
      <c r="T5528" s="31"/>
      <c r="U5528" s="169"/>
      <c r="V5528" s="150"/>
      <c r="W5528" s="141" t="str" cm="1">
        <f t="array" ref="W5528">IF(SUM(LEN(B5528:V5528))=0,"",IF(OR(OR(ISBLANK(F5528),SUM(LEN(C5528),LEN(D5528))=0),AND(NOT(E5528="Unknown"),ISBLANK(J5528)),AND(NOT(O5528="Unknown"),ISBLANK(R5528))),"Missing Information", INDEX(Table15[Entire Service Line Classification], MATCH(SUMIFS(Table15[Unique ID],Table15[System-Owned Portion],E5528,Table15[If Material Anything Other than "Lead" in Column E,Was Material Ever Previously Lead?],G5528,Table15[Customer-Owned Portion],O5528),Table15[Unique ID],0),0)))</f>
        <v/>
      </c>
      <c r="X5528"/>
    </row>
    <row r="5529" spans="2:24" x14ac:dyDescent="0.35">
      <c r="B5529" s="146"/>
      <c r="C5529" s="31"/>
      <c r="D5529" s="31"/>
      <c r="E5529" s="44"/>
      <c r="F5529" s="43"/>
      <c r="G5529" s="84"/>
      <c r="H5529" s="31"/>
      <c r="I5529" s="31"/>
      <c r="J5529" s="84"/>
      <c r="K5529" s="31"/>
      <c r="L5529" s="31"/>
      <c r="M5529" s="169"/>
      <c r="N5529" s="148"/>
      <c r="O5529" s="106"/>
      <c r="P5529" s="43"/>
      <c r="Q5529" s="31"/>
      <c r="R5529" s="84"/>
      <c r="S5529" s="31"/>
      <c r="T5529" s="31"/>
      <c r="U5529" s="169"/>
      <c r="V5529" s="150"/>
      <c r="W5529" s="141" t="str" cm="1">
        <f t="array" ref="W5529">IF(SUM(LEN(B5529:V5529))=0,"",IF(OR(OR(ISBLANK(F5529),SUM(LEN(C5529),LEN(D5529))=0),AND(NOT(E5529="Unknown"),ISBLANK(J5529)),AND(NOT(O5529="Unknown"),ISBLANK(R5529))),"Missing Information", INDEX(Table15[Entire Service Line Classification], MATCH(SUMIFS(Table15[Unique ID],Table15[System-Owned Portion],E5529,Table15[If Material Anything Other than "Lead" in Column E,Was Material Ever Previously Lead?],G5529,Table15[Customer-Owned Portion],O5529),Table15[Unique ID],0),0)))</f>
        <v/>
      </c>
      <c r="X5529"/>
    </row>
    <row r="5530" spans="2:24" x14ac:dyDescent="0.35">
      <c r="B5530" s="146"/>
      <c r="C5530" s="31"/>
      <c r="D5530" s="31"/>
      <c r="E5530" s="44"/>
      <c r="F5530" s="43"/>
      <c r="G5530" s="84"/>
      <c r="H5530" s="31"/>
      <c r="I5530" s="31"/>
      <c r="J5530" s="84"/>
      <c r="K5530" s="31"/>
      <c r="L5530" s="31"/>
      <c r="M5530" s="169"/>
      <c r="N5530" s="148"/>
      <c r="O5530" s="106"/>
      <c r="P5530" s="43"/>
      <c r="Q5530" s="31"/>
      <c r="R5530" s="84"/>
      <c r="S5530" s="31"/>
      <c r="T5530" s="31"/>
      <c r="U5530" s="169"/>
      <c r="V5530" s="150"/>
      <c r="W5530" s="141" t="str" cm="1">
        <f t="array" ref="W5530">IF(SUM(LEN(B5530:V5530))=0,"",IF(OR(OR(ISBLANK(F5530),SUM(LEN(C5530),LEN(D5530))=0),AND(NOT(E5530="Unknown"),ISBLANK(J5530)),AND(NOT(O5530="Unknown"),ISBLANK(R5530))),"Missing Information", INDEX(Table15[Entire Service Line Classification], MATCH(SUMIFS(Table15[Unique ID],Table15[System-Owned Portion],E5530,Table15[If Material Anything Other than "Lead" in Column E,Was Material Ever Previously Lead?],G5530,Table15[Customer-Owned Portion],O5530),Table15[Unique ID],0),0)))</f>
        <v/>
      </c>
      <c r="X5530"/>
    </row>
    <row r="5531" spans="2:24" x14ac:dyDescent="0.35">
      <c r="B5531" s="146"/>
      <c r="C5531" s="31"/>
      <c r="D5531" s="31"/>
      <c r="E5531" s="44"/>
      <c r="F5531" s="43"/>
      <c r="G5531" s="84"/>
      <c r="H5531" s="31"/>
      <c r="I5531" s="31"/>
      <c r="J5531" s="84"/>
      <c r="K5531" s="31"/>
      <c r="L5531" s="31"/>
      <c r="M5531" s="169"/>
      <c r="N5531" s="148"/>
      <c r="O5531" s="106"/>
      <c r="P5531" s="43"/>
      <c r="Q5531" s="31"/>
      <c r="R5531" s="84"/>
      <c r="S5531" s="31"/>
      <c r="T5531" s="31"/>
      <c r="U5531" s="169"/>
      <c r="V5531" s="150"/>
      <c r="W5531" s="141" t="str" cm="1">
        <f t="array" ref="W5531">IF(SUM(LEN(B5531:V5531))=0,"",IF(OR(OR(ISBLANK(F5531),SUM(LEN(C5531),LEN(D5531))=0),AND(NOT(E5531="Unknown"),ISBLANK(J5531)),AND(NOT(O5531="Unknown"),ISBLANK(R5531))),"Missing Information", INDEX(Table15[Entire Service Line Classification], MATCH(SUMIFS(Table15[Unique ID],Table15[System-Owned Portion],E5531,Table15[If Material Anything Other than "Lead" in Column E,Was Material Ever Previously Lead?],G5531,Table15[Customer-Owned Portion],O5531),Table15[Unique ID],0),0)))</f>
        <v/>
      </c>
      <c r="X5531"/>
    </row>
    <row r="5532" spans="2:24" x14ac:dyDescent="0.35">
      <c r="B5532" s="146"/>
      <c r="C5532" s="31"/>
      <c r="D5532" s="31"/>
      <c r="E5532" s="44"/>
      <c r="F5532" s="43"/>
      <c r="G5532" s="84"/>
      <c r="H5532" s="31"/>
      <c r="I5532" s="31"/>
      <c r="J5532" s="84"/>
      <c r="K5532" s="31"/>
      <c r="L5532" s="31"/>
      <c r="M5532" s="169"/>
      <c r="N5532" s="148"/>
      <c r="O5532" s="106"/>
      <c r="P5532" s="43"/>
      <c r="Q5532" s="31"/>
      <c r="R5532" s="84"/>
      <c r="S5532" s="31"/>
      <c r="T5532" s="31"/>
      <c r="U5532" s="169"/>
      <c r="V5532" s="150"/>
      <c r="W5532" s="141" t="str" cm="1">
        <f t="array" ref="W5532">IF(SUM(LEN(B5532:V5532))=0,"",IF(OR(OR(ISBLANK(F5532),SUM(LEN(C5532),LEN(D5532))=0),AND(NOT(E5532="Unknown"),ISBLANK(J5532)),AND(NOT(O5532="Unknown"),ISBLANK(R5532))),"Missing Information", INDEX(Table15[Entire Service Line Classification], MATCH(SUMIFS(Table15[Unique ID],Table15[System-Owned Portion],E5532,Table15[If Material Anything Other than "Lead" in Column E,Was Material Ever Previously Lead?],G5532,Table15[Customer-Owned Portion],O5532),Table15[Unique ID],0),0)))</f>
        <v/>
      </c>
      <c r="X5532"/>
    </row>
    <row r="5533" spans="2:24" x14ac:dyDescent="0.35">
      <c r="B5533" s="146"/>
      <c r="C5533" s="31"/>
      <c r="D5533" s="31"/>
      <c r="E5533" s="44"/>
      <c r="F5533" s="43"/>
      <c r="G5533" s="84"/>
      <c r="H5533" s="31"/>
      <c r="I5533" s="31"/>
      <c r="J5533" s="84"/>
      <c r="K5533" s="31"/>
      <c r="L5533" s="31"/>
      <c r="M5533" s="169"/>
      <c r="N5533" s="148"/>
      <c r="O5533" s="106"/>
      <c r="P5533" s="43"/>
      <c r="Q5533" s="31"/>
      <c r="R5533" s="84"/>
      <c r="S5533" s="31"/>
      <c r="T5533" s="31"/>
      <c r="U5533" s="169"/>
      <c r="V5533" s="150"/>
      <c r="W5533" s="141" t="str" cm="1">
        <f t="array" ref="W5533">IF(SUM(LEN(B5533:V5533))=0,"",IF(OR(OR(ISBLANK(F5533),SUM(LEN(C5533),LEN(D5533))=0),AND(NOT(E5533="Unknown"),ISBLANK(J5533)),AND(NOT(O5533="Unknown"),ISBLANK(R5533))),"Missing Information", INDEX(Table15[Entire Service Line Classification], MATCH(SUMIFS(Table15[Unique ID],Table15[System-Owned Portion],E5533,Table15[If Material Anything Other than "Lead" in Column E,Was Material Ever Previously Lead?],G5533,Table15[Customer-Owned Portion],O5533),Table15[Unique ID],0),0)))</f>
        <v/>
      </c>
      <c r="X5533"/>
    </row>
    <row r="5534" spans="2:24" x14ac:dyDescent="0.35">
      <c r="B5534" s="146"/>
      <c r="C5534" s="31"/>
      <c r="D5534" s="31"/>
      <c r="E5534" s="44"/>
      <c r="F5534" s="43"/>
      <c r="G5534" s="84"/>
      <c r="H5534" s="31"/>
      <c r="I5534" s="31"/>
      <c r="J5534" s="84"/>
      <c r="K5534" s="31"/>
      <c r="L5534" s="31"/>
      <c r="M5534" s="169"/>
      <c r="N5534" s="148"/>
      <c r="O5534" s="106"/>
      <c r="P5534" s="43"/>
      <c r="Q5534" s="31"/>
      <c r="R5534" s="84"/>
      <c r="S5534" s="31"/>
      <c r="T5534" s="31"/>
      <c r="U5534" s="169"/>
      <c r="V5534" s="150"/>
      <c r="W5534" s="141" t="str" cm="1">
        <f t="array" ref="W5534">IF(SUM(LEN(B5534:V5534))=0,"",IF(OR(OR(ISBLANK(F5534),SUM(LEN(C5534),LEN(D5534))=0),AND(NOT(E5534="Unknown"),ISBLANK(J5534)),AND(NOT(O5534="Unknown"),ISBLANK(R5534))),"Missing Information", INDEX(Table15[Entire Service Line Classification], MATCH(SUMIFS(Table15[Unique ID],Table15[System-Owned Portion],E5534,Table15[If Material Anything Other than "Lead" in Column E,Was Material Ever Previously Lead?],G5534,Table15[Customer-Owned Portion],O5534),Table15[Unique ID],0),0)))</f>
        <v/>
      </c>
      <c r="X5534"/>
    </row>
    <row r="5535" spans="2:24" x14ac:dyDescent="0.35">
      <c r="B5535" s="146"/>
      <c r="C5535" s="31"/>
      <c r="D5535" s="31"/>
      <c r="E5535" s="44"/>
      <c r="F5535" s="43"/>
      <c r="G5535" s="84"/>
      <c r="H5535" s="31"/>
      <c r="I5535" s="31"/>
      <c r="J5535" s="84"/>
      <c r="K5535" s="31"/>
      <c r="L5535" s="31"/>
      <c r="M5535" s="169"/>
      <c r="N5535" s="148"/>
      <c r="O5535" s="106"/>
      <c r="P5535" s="43"/>
      <c r="Q5535" s="31"/>
      <c r="R5535" s="84"/>
      <c r="S5535" s="31"/>
      <c r="T5535" s="31"/>
      <c r="U5535" s="169"/>
      <c r="V5535" s="150"/>
      <c r="W5535" s="141" t="str" cm="1">
        <f t="array" ref="W5535">IF(SUM(LEN(B5535:V5535))=0,"",IF(OR(OR(ISBLANK(F5535),SUM(LEN(C5535),LEN(D5535))=0),AND(NOT(E5535="Unknown"),ISBLANK(J5535)),AND(NOT(O5535="Unknown"),ISBLANK(R5535))),"Missing Information", INDEX(Table15[Entire Service Line Classification], MATCH(SUMIFS(Table15[Unique ID],Table15[System-Owned Portion],E5535,Table15[If Material Anything Other than "Lead" in Column E,Was Material Ever Previously Lead?],G5535,Table15[Customer-Owned Portion],O5535),Table15[Unique ID],0),0)))</f>
        <v/>
      </c>
      <c r="X5535"/>
    </row>
    <row r="5536" spans="2:24" x14ac:dyDescent="0.35">
      <c r="B5536" s="146"/>
      <c r="C5536" s="31"/>
      <c r="D5536" s="31"/>
      <c r="E5536" s="44"/>
      <c r="F5536" s="43"/>
      <c r="G5536" s="84"/>
      <c r="H5536" s="31"/>
      <c r="I5536" s="31"/>
      <c r="J5536" s="84"/>
      <c r="K5536" s="31"/>
      <c r="L5536" s="31"/>
      <c r="M5536" s="169"/>
      <c r="N5536" s="148"/>
      <c r="O5536" s="106"/>
      <c r="P5536" s="43"/>
      <c r="Q5536" s="31"/>
      <c r="R5536" s="84"/>
      <c r="S5536" s="31"/>
      <c r="T5536" s="31"/>
      <c r="U5536" s="169"/>
      <c r="V5536" s="150"/>
      <c r="W5536" s="141" t="str" cm="1">
        <f t="array" ref="W5536">IF(SUM(LEN(B5536:V5536))=0,"",IF(OR(OR(ISBLANK(F5536),SUM(LEN(C5536),LEN(D5536))=0),AND(NOT(E5536="Unknown"),ISBLANK(J5536)),AND(NOT(O5536="Unknown"),ISBLANK(R5536))),"Missing Information", INDEX(Table15[Entire Service Line Classification], MATCH(SUMIFS(Table15[Unique ID],Table15[System-Owned Portion],E5536,Table15[If Material Anything Other than "Lead" in Column E,Was Material Ever Previously Lead?],G5536,Table15[Customer-Owned Portion],O5536),Table15[Unique ID],0),0)))</f>
        <v/>
      </c>
      <c r="X5536"/>
    </row>
    <row r="5537" spans="2:24" x14ac:dyDescent="0.35">
      <c r="B5537" s="146"/>
      <c r="C5537" s="31"/>
      <c r="D5537" s="31"/>
      <c r="E5537" s="44"/>
      <c r="F5537" s="43"/>
      <c r="G5537" s="84"/>
      <c r="H5537" s="31"/>
      <c r="I5537" s="31"/>
      <c r="J5537" s="84"/>
      <c r="K5537" s="31"/>
      <c r="L5537" s="31"/>
      <c r="M5537" s="169"/>
      <c r="N5537" s="148"/>
      <c r="O5537" s="106"/>
      <c r="P5537" s="43"/>
      <c r="Q5537" s="31"/>
      <c r="R5537" s="84"/>
      <c r="S5537" s="31"/>
      <c r="T5537" s="31"/>
      <c r="U5537" s="169"/>
      <c r="V5537" s="150"/>
      <c r="W5537" s="141" t="str" cm="1">
        <f t="array" ref="W5537">IF(SUM(LEN(B5537:V5537))=0,"",IF(OR(OR(ISBLANK(F5537),SUM(LEN(C5537),LEN(D5537))=0),AND(NOT(E5537="Unknown"),ISBLANK(J5537)),AND(NOT(O5537="Unknown"),ISBLANK(R5537))),"Missing Information", INDEX(Table15[Entire Service Line Classification], MATCH(SUMIFS(Table15[Unique ID],Table15[System-Owned Portion],E5537,Table15[If Material Anything Other than "Lead" in Column E,Was Material Ever Previously Lead?],G5537,Table15[Customer-Owned Portion],O5537),Table15[Unique ID],0),0)))</f>
        <v/>
      </c>
      <c r="X5537"/>
    </row>
    <row r="5538" spans="2:24" x14ac:dyDescent="0.35">
      <c r="B5538" s="146"/>
      <c r="C5538" s="31"/>
      <c r="D5538" s="31"/>
      <c r="E5538" s="44"/>
      <c r="F5538" s="43"/>
      <c r="G5538" s="84"/>
      <c r="H5538" s="31"/>
      <c r="I5538" s="31"/>
      <c r="J5538" s="84"/>
      <c r="K5538" s="31"/>
      <c r="L5538" s="31"/>
      <c r="M5538" s="169"/>
      <c r="N5538" s="148"/>
      <c r="O5538" s="106"/>
      <c r="P5538" s="43"/>
      <c r="Q5538" s="31"/>
      <c r="R5538" s="84"/>
      <c r="S5538" s="31"/>
      <c r="T5538" s="31"/>
      <c r="U5538" s="169"/>
      <c r="V5538" s="150"/>
      <c r="W5538" s="141" t="str" cm="1">
        <f t="array" ref="W5538">IF(SUM(LEN(B5538:V5538))=0,"",IF(OR(OR(ISBLANK(F5538),SUM(LEN(C5538),LEN(D5538))=0),AND(NOT(E5538="Unknown"),ISBLANK(J5538)),AND(NOT(O5538="Unknown"),ISBLANK(R5538))),"Missing Information", INDEX(Table15[Entire Service Line Classification], MATCH(SUMIFS(Table15[Unique ID],Table15[System-Owned Portion],E5538,Table15[If Material Anything Other than "Lead" in Column E,Was Material Ever Previously Lead?],G5538,Table15[Customer-Owned Portion],O5538),Table15[Unique ID],0),0)))</f>
        <v/>
      </c>
      <c r="X5538"/>
    </row>
    <row r="5539" spans="2:24" x14ac:dyDescent="0.35">
      <c r="B5539" s="146"/>
      <c r="C5539" s="31"/>
      <c r="D5539" s="31"/>
      <c r="E5539" s="44"/>
      <c r="F5539" s="43"/>
      <c r="G5539" s="84"/>
      <c r="H5539" s="31"/>
      <c r="I5539" s="31"/>
      <c r="J5539" s="84"/>
      <c r="K5539" s="31"/>
      <c r="L5539" s="31"/>
      <c r="M5539" s="169"/>
      <c r="N5539" s="148"/>
      <c r="O5539" s="106"/>
      <c r="P5539" s="43"/>
      <c r="Q5539" s="31"/>
      <c r="R5539" s="84"/>
      <c r="S5539" s="31"/>
      <c r="T5539" s="31"/>
      <c r="U5539" s="169"/>
      <c r="V5539" s="150"/>
      <c r="W5539" s="141" t="str" cm="1">
        <f t="array" ref="W5539">IF(SUM(LEN(B5539:V5539))=0,"",IF(OR(OR(ISBLANK(F5539),SUM(LEN(C5539),LEN(D5539))=0),AND(NOT(E5539="Unknown"),ISBLANK(J5539)),AND(NOT(O5539="Unknown"),ISBLANK(R5539))),"Missing Information", INDEX(Table15[Entire Service Line Classification], MATCH(SUMIFS(Table15[Unique ID],Table15[System-Owned Portion],E5539,Table15[If Material Anything Other than "Lead" in Column E,Was Material Ever Previously Lead?],G5539,Table15[Customer-Owned Portion],O5539),Table15[Unique ID],0),0)))</f>
        <v/>
      </c>
      <c r="X5539"/>
    </row>
    <row r="5540" spans="2:24" x14ac:dyDescent="0.35">
      <c r="B5540" s="146"/>
      <c r="C5540" s="31"/>
      <c r="D5540" s="31"/>
      <c r="E5540" s="44"/>
      <c r="F5540" s="43"/>
      <c r="G5540" s="84"/>
      <c r="H5540" s="31"/>
      <c r="I5540" s="31"/>
      <c r="J5540" s="84"/>
      <c r="K5540" s="31"/>
      <c r="L5540" s="31"/>
      <c r="M5540" s="169"/>
      <c r="N5540" s="148"/>
      <c r="O5540" s="106"/>
      <c r="P5540" s="43"/>
      <c r="Q5540" s="31"/>
      <c r="R5540" s="84"/>
      <c r="S5540" s="31"/>
      <c r="T5540" s="31"/>
      <c r="U5540" s="169"/>
      <c r="V5540" s="150"/>
      <c r="W5540" s="141" t="str" cm="1">
        <f t="array" ref="W5540">IF(SUM(LEN(B5540:V5540))=0,"",IF(OR(OR(ISBLANK(F5540),SUM(LEN(C5540),LEN(D5540))=0),AND(NOT(E5540="Unknown"),ISBLANK(J5540)),AND(NOT(O5540="Unknown"),ISBLANK(R5540))),"Missing Information", INDEX(Table15[Entire Service Line Classification], MATCH(SUMIFS(Table15[Unique ID],Table15[System-Owned Portion],E5540,Table15[If Material Anything Other than "Lead" in Column E,Was Material Ever Previously Lead?],G5540,Table15[Customer-Owned Portion],O5540),Table15[Unique ID],0),0)))</f>
        <v/>
      </c>
      <c r="X5540"/>
    </row>
    <row r="5541" spans="2:24" x14ac:dyDescent="0.35">
      <c r="B5541" s="146"/>
      <c r="C5541" s="31"/>
      <c r="D5541" s="31"/>
      <c r="E5541" s="44"/>
      <c r="F5541" s="43"/>
      <c r="G5541" s="84"/>
      <c r="H5541" s="31"/>
      <c r="I5541" s="31"/>
      <c r="J5541" s="84"/>
      <c r="K5541" s="31"/>
      <c r="L5541" s="31"/>
      <c r="M5541" s="169"/>
      <c r="N5541" s="148"/>
      <c r="O5541" s="106"/>
      <c r="P5541" s="43"/>
      <c r="Q5541" s="31"/>
      <c r="R5541" s="84"/>
      <c r="S5541" s="31"/>
      <c r="T5541" s="31"/>
      <c r="U5541" s="169"/>
      <c r="V5541" s="150"/>
      <c r="W5541" s="141" t="str" cm="1">
        <f t="array" ref="W5541">IF(SUM(LEN(B5541:V5541))=0,"",IF(OR(OR(ISBLANK(F5541),SUM(LEN(C5541),LEN(D5541))=0),AND(NOT(E5541="Unknown"),ISBLANK(J5541)),AND(NOT(O5541="Unknown"),ISBLANK(R5541))),"Missing Information", INDEX(Table15[Entire Service Line Classification], MATCH(SUMIFS(Table15[Unique ID],Table15[System-Owned Portion],E5541,Table15[If Material Anything Other than "Lead" in Column E,Was Material Ever Previously Lead?],G5541,Table15[Customer-Owned Portion],O5541),Table15[Unique ID],0),0)))</f>
        <v/>
      </c>
      <c r="X5541"/>
    </row>
    <row r="5542" spans="2:24" x14ac:dyDescent="0.35">
      <c r="B5542" s="146"/>
      <c r="C5542" s="31"/>
      <c r="D5542" s="31"/>
      <c r="E5542" s="44"/>
      <c r="F5542" s="43"/>
      <c r="G5542" s="84"/>
      <c r="H5542" s="31"/>
      <c r="I5542" s="31"/>
      <c r="J5542" s="84"/>
      <c r="K5542" s="31"/>
      <c r="L5542" s="31"/>
      <c r="M5542" s="169"/>
      <c r="N5542" s="148"/>
      <c r="O5542" s="106"/>
      <c r="P5542" s="43"/>
      <c r="Q5542" s="31"/>
      <c r="R5542" s="84"/>
      <c r="S5542" s="31"/>
      <c r="T5542" s="31"/>
      <c r="U5542" s="169"/>
      <c r="V5542" s="150"/>
      <c r="W5542" s="141" t="str" cm="1">
        <f t="array" ref="W5542">IF(SUM(LEN(B5542:V5542))=0,"",IF(OR(OR(ISBLANK(F5542),SUM(LEN(C5542),LEN(D5542))=0),AND(NOT(E5542="Unknown"),ISBLANK(J5542)),AND(NOT(O5542="Unknown"),ISBLANK(R5542))),"Missing Information", INDEX(Table15[Entire Service Line Classification], MATCH(SUMIFS(Table15[Unique ID],Table15[System-Owned Portion],E5542,Table15[If Material Anything Other than "Lead" in Column E,Was Material Ever Previously Lead?],G5542,Table15[Customer-Owned Portion],O5542),Table15[Unique ID],0),0)))</f>
        <v/>
      </c>
      <c r="X5542"/>
    </row>
    <row r="5543" spans="2:24" x14ac:dyDescent="0.35">
      <c r="B5543" s="146"/>
      <c r="C5543" s="31"/>
      <c r="D5543" s="31"/>
      <c r="E5543" s="44"/>
      <c r="F5543" s="43"/>
      <c r="G5543" s="84"/>
      <c r="H5543" s="31"/>
      <c r="I5543" s="31"/>
      <c r="J5543" s="84"/>
      <c r="K5543" s="31"/>
      <c r="L5543" s="31"/>
      <c r="M5543" s="169"/>
      <c r="N5543" s="148"/>
      <c r="O5543" s="106"/>
      <c r="P5543" s="43"/>
      <c r="Q5543" s="31"/>
      <c r="R5543" s="84"/>
      <c r="S5543" s="31"/>
      <c r="T5543" s="31"/>
      <c r="U5543" s="169"/>
      <c r="V5543" s="150"/>
      <c r="W5543" s="141" t="str" cm="1">
        <f t="array" ref="W5543">IF(SUM(LEN(B5543:V5543))=0,"",IF(OR(OR(ISBLANK(F5543),SUM(LEN(C5543),LEN(D5543))=0),AND(NOT(E5543="Unknown"),ISBLANK(J5543)),AND(NOT(O5543="Unknown"),ISBLANK(R5543))),"Missing Information", INDEX(Table15[Entire Service Line Classification], MATCH(SUMIFS(Table15[Unique ID],Table15[System-Owned Portion],E5543,Table15[If Material Anything Other than "Lead" in Column E,Was Material Ever Previously Lead?],G5543,Table15[Customer-Owned Portion],O5543),Table15[Unique ID],0),0)))</f>
        <v/>
      </c>
      <c r="X5543"/>
    </row>
    <row r="5544" spans="2:24" x14ac:dyDescent="0.35">
      <c r="B5544" s="146"/>
      <c r="C5544" s="31"/>
      <c r="D5544" s="31"/>
      <c r="E5544" s="44"/>
      <c r="F5544" s="43"/>
      <c r="G5544" s="84"/>
      <c r="H5544" s="31"/>
      <c r="I5544" s="31"/>
      <c r="J5544" s="84"/>
      <c r="K5544" s="31"/>
      <c r="L5544" s="31"/>
      <c r="M5544" s="169"/>
      <c r="N5544" s="148"/>
      <c r="O5544" s="106"/>
      <c r="P5544" s="43"/>
      <c r="Q5544" s="31"/>
      <c r="R5544" s="84"/>
      <c r="S5544" s="31"/>
      <c r="T5544" s="31"/>
      <c r="U5544" s="169"/>
      <c r="V5544" s="150"/>
      <c r="W5544" s="141" t="str" cm="1">
        <f t="array" ref="W5544">IF(SUM(LEN(B5544:V5544))=0,"",IF(OR(OR(ISBLANK(F5544),SUM(LEN(C5544),LEN(D5544))=0),AND(NOT(E5544="Unknown"),ISBLANK(J5544)),AND(NOT(O5544="Unknown"),ISBLANK(R5544))),"Missing Information", INDEX(Table15[Entire Service Line Classification], MATCH(SUMIFS(Table15[Unique ID],Table15[System-Owned Portion],E5544,Table15[If Material Anything Other than "Lead" in Column E,Was Material Ever Previously Lead?],G5544,Table15[Customer-Owned Portion],O5544),Table15[Unique ID],0),0)))</f>
        <v/>
      </c>
      <c r="X5544"/>
    </row>
    <row r="5545" spans="2:24" x14ac:dyDescent="0.35">
      <c r="B5545" s="146"/>
      <c r="C5545" s="31"/>
      <c r="D5545" s="31"/>
      <c r="E5545" s="44"/>
      <c r="F5545" s="43"/>
      <c r="G5545" s="84"/>
      <c r="H5545" s="31"/>
      <c r="I5545" s="31"/>
      <c r="J5545" s="84"/>
      <c r="K5545" s="31"/>
      <c r="L5545" s="31"/>
      <c r="M5545" s="169"/>
      <c r="N5545" s="148"/>
      <c r="O5545" s="106"/>
      <c r="P5545" s="43"/>
      <c r="Q5545" s="31"/>
      <c r="R5545" s="84"/>
      <c r="S5545" s="31"/>
      <c r="T5545" s="31"/>
      <c r="U5545" s="169"/>
      <c r="V5545" s="150"/>
      <c r="W5545" s="141" t="str" cm="1">
        <f t="array" ref="W5545">IF(SUM(LEN(B5545:V5545))=0,"",IF(OR(OR(ISBLANK(F5545),SUM(LEN(C5545),LEN(D5545))=0),AND(NOT(E5545="Unknown"),ISBLANK(J5545)),AND(NOT(O5545="Unknown"),ISBLANK(R5545))),"Missing Information", INDEX(Table15[Entire Service Line Classification], MATCH(SUMIFS(Table15[Unique ID],Table15[System-Owned Portion],E5545,Table15[If Material Anything Other than "Lead" in Column E,Was Material Ever Previously Lead?],G5545,Table15[Customer-Owned Portion],O5545),Table15[Unique ID],0),0)))</f>
        <v/>
      </c>
      <c r="X5545"/>
    </row>
    <row r="5546" spans="2:24" x14ac:dyDescent="0.35">
      <c r="B5546" s="146"/>
      <c r="C5546" s="31"/>
      <c r="D5546" s="31"/>
      <c r="E5546" s="44"/>
      <c r="F5546" s="43"/>
      <c r="G5546" s="84"/>
      <c r="H5546" s="31"/>
      <c r="I5546" s="31"/>
      <c r="J5546" s="84"/>
      <c r="K5546" s="31"/>
      <c r="L5546" s="31"/>
      <c r="M5546" s="169"/>
      <c r="N5546" s="148"/>
      <c r="O5546" s="106"/>
      <c r="P5546" s="43"/>
      <c r="Q5546" s="31"/>
      <c r="R5546" s="84"/>
      <c r="S5546" s="31"/>
      <c r="T5546" s="31"/>
      <c r="U5546" s="169"/>
      <c r="V5546" s="150"/>
      <c r="W5546" s="141" t="str" cm="1">
        <f t="array" ref="W5546">IF(SUM(LEN(B5546:V5546))=0,"",IF(OR(OR(ISBLANK(F5546),SUM(LEN(C5546),LEN(D5546))=0),AND(NOT(E5546="Unknown"),ISBLANK(J5546)),AND(NOT(O5546="Unknown"),ISBLANK(R5546))),"Missing Information", INDEX(Table15[Entire Service Line Classification], MATCH(SUMIFS(Table15[Unique ID],Table15[System-Owned Portion],E5546,Table15[If Material Anything Other than "Lead" in Column E,Was Material Ever Previously Lead?],G5546,Table15[Customer-Owned Portion],O5546),Table15[Unique ID],0),0)))</f>
        <v/>
      </c>
      <c r="X5546"/>
    </row>
    <row r="5547" spans="2:24" x14ac:dyDescent="0.35">
      <c r="B5547" s="146"/>
      <c r="C5547" s="31"/>
      <c r="D5547" s="31"/>
      <c r="E5547" s="44"/>
      <c r="F5547" s="43"/>
      <c r="G5547" s="84"/>
      <c r="H5547" s="31"/>
      <c r="I5547" s="31"/>
      <c r="J5547" s="84"/>
      <c r="K5547" s="31"/>
      <c r="L5547" s="31"/>
      <c r="M5547" s="169"/>
      <c r="N5547" s="148"/>
      <c r="O5547" s="106"/>
      <c r="P5547" s="43"/>
      <c r="Q5547" s="31"/>
      <c r="R5547" s="84"/>
      <c r="S5547" s="31"/>
      <c r="T5547" s="31"/>
      <c r="U5547" s="169"/>
      <c r="V5547" s="150"/>
      <c r="W5547" s="141" t="str" cm="1">
        <f t="array" ref="W5547">IF(SUM(LEN(B5547:V5547))=0,"",IF(OR(OR(ISBLANK(F5547),SUM(LEN(C5547),LEN(D5547))=0),AND(NOT(E5547="Unknown"),ISBLANK(J5547)),AND(NOT(O5547="Unknown"),ISBLANK(R5547))),"Missing Information", INDEX(Table15[Entire Service Line Classification], MATCH(SUMIFS(Table15[Unique ID],Table15[System-Owned Portion],E5547,Table15[If Material Anything Other than "Lead" in Column E,Was Material Ever Previously Lead?],G5547,Table15[Customer-Owned Portion],O5547),Table15[Unique ID],0),0)))</f>
        <v/>
      </c>
      <c r="X5547"/>
    </row>
    <row r="5548" spans="2:24" x14ac:dyDescent="0.35">
      <c r="B5548" s="146"/>
      <c r="C5548" s="31"/>
      <c r="D5548" s="31"/>
      <c r="E5548" s="44"/>
      <c r="F5548" s="43"/>
      <c r="G5548" s="84"/>
      <c r="H5548" s="31"/>
      <c r="I5548" s="31"/>
      <c r="J5548" s="84"/>
      <c r="K5548" s="31"/>
      <c r="L5548" s="31"/>
      <c r="M5548" s="169"/>
      <c r="N5548" s="148"/>
      <c r="O5548" s="106"/>
      <c r="P5548" s="43"/>
      <c r="Q5548" s="31"/>
      <c r="R5548" s="84"/>
      <c r="S5548" s="31"/>
      <c r="T5548" s="31"/>
      <c r="U5548" s="169"/>
      <c r="V5548" s="150"/>
      <c r="W5548" s="141" t="str" cm="1">
        <f t="array" ref="W5548">IF(SUM(LEN(B5548:V5548))=0,"",IF(OR(OR(ISBLANK(F5548),SUM(LEN(C5548),LEN(D5548))=0),AND(NOT(E5548="Unknown"),ISBLANK(J5548)),AND(NOT(O5548="Unknown"),ISBLANK(R5548))),"Missing Information", INDEX(Table15[Entire Service Line Classification], MATCH(SUMIFS(Table15[Unique ID],Table15[System-Owned Portion],E5548,Table15[If Material Anything Other than "Lead" in Column E,Was Material Ever Previously Lead?],G5548,Table15[Customer-Owned Portion],O5548),Table15[Unique ID],0),0)))</f>
        <v/>
      </c>
      <c r="X5548"/>
    </row>
    <row r="5549" spans="2:24" x14ac:dyDescent="0.35">
      <c r="B5549" s="146"/>
      <c r="C5549" s="31"/>
      <c r="D5549" s="31"/>
      <c r="E5549" s="44"/>
      <c r="F5549" s="43"/>
      <c r="G5549" s="84"/>
      <c r="H5549" s="31"/>
      <c r="I5549" s="31"/>
      <c r="J5549" s="84"/>
      <c r="K5549" s="31"/>
      <c r="L5549" s="31"/>
      <c r="M5549" s="169"/>
      <c r="N5549" s="148"/>
      <c r="O5549" s="106"/>
      <c r="P5549" s="43"/>
      <c r="Q5549" s="31"/>
      <c r="R5549" s="84"/>
      <c r="S5549" s="31"/>
      <c r="T5549" s="31"/>
      <c r="U5549" s="169"/>
      <c r="V5549" s="150"/>
      <c r="W5549" s="141" t="str" cm="1">
        <f t="array" ref="W5549">IF(SUM(LEN(B5549:V5549))=0,"",IF(OR(OR(ISBLANK(F5549),SUM(LEN(C5549),LEN(D5549))=0),AND(NOT(E5549="Unknown"),ISBLANK(J5549)),AND(NOT(O5549="Unknown"),ISBLANK(R5549))),"Missing Information", INDEX(Table15[Entire Service Line Classification], MATCH(SUMIFS(Table15[Unique ID],Table15[System-Owned Portion],E5549,Table15[If Material Anything Other than "Lead" in Column E,Was Material Ever Previously Lead?],G5549,Table15[Customer-Owned Portion],O5549),Table15[Unique ID],0),0)))</f>
        <v/>
      </c>
      <c r="X5549"/>
    </row>
    <row r="5550" spans="2:24" x14ac:dyDescent="0.35">
      <c r="B5550" s="146"/>
      <c r="C5550" s="31"/>
      <c r="D5550" s="31"/>
      <c r="E5550" s="44"/>
      <c r="F5550" s="43"/>
      <c r="G5550" s="84"/>
      <c r="H5550" s="31"/>
      <c r="I5550" s="31"/>
      <c r="J5550" s="84"/>
      <c r="K5550" s="31"/>
      <c r="L5550" s="31"/>
      <c r="M5550" s="169"/>
      <c r="N5550" s="148"/>
      <c r="O5550" s="106"/>
      <c r="P5550" s="43"/>
      <c r="Q5550" s="31"/>
      <c r="R5550" s="84"/>
      <c r="S5550" s="31"/>
      <c r="T5550" s="31"/>
      <c r="U5550" s="169"/>
      <c r="V5550" s="150"/>
      <c r="W5550" s="141" t="str" cm="1">
        <f t="array" ref="W5550">IF(SUM(LEN(B5550:V5550))=0,"",IF(OR(OR(ISBLANK(F5550),SUM(LEN(C5550),LEN(D5550))=0),AND(NOT(E5550="Unknown"),ISBLANK(J5550)),AND(NOT(O5550="Unknown"),ISBLANK(R5550))),"Missing Information", INDEX(Table15[Entire Service Line Classification], MATCH(SUMIFS(Table15[Unique ID],Table15[System-Owned Portion],E5550,Table15[If Material Anything Other than "Lead" in Column E,Was Material Ever Previously Lead?],G5550,Table15[Customer-Owned Portion],O5550),Table15[Unique ID],0),0)))</f>
        <v/>
      </c>
      <c r="X5550"/>
    </row>
    <row r="5551" spans="2:24" x14ac:dyDescent="0.35">
      <c r="B5551" s="146"/>
      <c r="C5551" s="31"/>
      <c r="D5551" s="31"/>
      <c r="E5551" s="44"/>
      <c r="F5551" s="43"/>
      <c r="G5551" s="84"/>
      <c r="H5551" s="31"/>
      <c r="I5551" s="31"/>
      <c r="J5551" s="84"/>
      <c r="K5551" s="31"/>
      <c r="L5551" s="31"/>
      <c r="M5551" s="169"/>
      <c r="N5551" s="148"/>
      <c r="O5551" s="106"/>
      <c r="P5551" s="43"/>
      <c r="Q5551" s="31"/>
      <c r="R5551" s="84"/>
      <c r="S5551" s="31"/>
      <c r="T5551" s="31"/>
      <c r="U5551" s="169"/>
      <c r="V5551" s="150"/>
      <c r="W5551" s="141" t="str" cm="1">
        <f t="array" ref="W5551">IF(SUM(LEN(B5551:V5551))=0,"",IF(OR(OR(ISBLANK(F5551),SUM(LEN(C5551),LEN(D5551))=0),AND(NOT(E5551="Unknown"),ISBLANK(J5551)),AND(NOT(O5551="Unknown"),ISBLANK(R5551))),"Missing Information", INDEX(Table15[Entire Service Line Classification], MATCH(SUMIFS(Table15[Unique ID],Table15[System-Owned Portion],E5551,Table15[If Material Anything Other than "Lead" in Column E,Was Material Ever Previously Lead?],G5551,Table15[Customer-Owned Portion],O5551),Table15[Unique ID],0),0)))</f>
        <v/>
      </c>
      <c r="X5551"/>
    </row>
    <row r="5552" spans="2:24" x14ac:dyDescent="0.35">
      <c r="B5552" s="146"/>
      <c r="C5552" s="31"/>
      <c r="D5552" s="31"/>
      <c r="E5552" s="44"/>
      <c r="F5552" s="43"/>
      <c r="G5552" s="84"/>
      <c r="H5552" s="31"/>
      <c r="I5552" s="31"/>
      <c r="J5552" s="84"/>
      <c r="K5552" s="31"/>
      <c r="L5552" s="31"/>
      <c r="M5552" s="169"/>
      <c r="N5552" s="148"/>
      <c r="O5552" s="106"/>
      <c r="P5552" s="43"/>
      <c r="Q5552" s="31"/>
      <c r="R5552" s="84"/>
      <c r="S5552" s="31"/>
      <c r="T5552" s="31"/>
      <c r="U5552" s="169"/>
      <c r="V5552" s="150"/>
      <c r="W5552" s="141" t="str" cm="1">
        <f t="array" ref="W5552">IF(SUM(LEN(B5552:V5552))=0,"",IF(OR(OR(ISBLANK(F5552),SUM(LEN(C5552),LEN(D5552))=0),AND(NOT(E5552="Unknown"),ISBLANK(J5552)),AND(NOT(O5552="Unknown"),ISBLANK(R5552))),"Missing Information", INDEX(Table15[Entire Service Line Classification], MATCH(SUMIFS(Table15[Unique ID],Table15[System-Owned Portion],E5552,Table15[If Material Anything Other than "Lead" in Column E,Was Material Ever Previously Lead?],G5552,Table15[Customer-Owned Portion],O5552),Table15[Unique ID],0),0)))</f>
        <v/>
      </c>
      <c r="X5552"/>
    </row>
    <row r="5553" spans="2:24" x14ac:dyDescent="0.35">
      <c r="B5553" s="146"/>
      <c r="C5553" s="31"/>
      <c r="D5553" s="31"/>
      <c r="E5553" s="44"/>
      <c r="F5553" s="43"/>
      <c r="G5553" s="84"/>
      <c r="H5553" s="31"/>
      <c r="I5553" s="31"/>
      <c r="J5553" s="84"/>
      <c r="K5553" s="31"/>
      <c r="L5553" s="31"/>
      <c r="M5553" s="169"/>
      <c r="N5553" s="148"/>
      <c r="O5553" s="106"/>
      <c r="P5553" s="43"/>
      <c r="Q5553" s="31"/>
      <c r="R5553" s="84"/>
      <c r="S5553" s="31"/>
      <c r="T5553" s="31"/>
      <c r="U5553" s="169"/>
      <c r="V5553" s="150"/>
      <c r="W5553" s="141" t="str" cm="1">
        <f t="array" ref="W5553">IF(SUM(LEN(B5553:V5553))=0,"",IF(OR(OR(ISBLANK(F5553),SUM(LEN(C5553),LEN(D5553))=0),AND(NOT(E5553="Unknown"),ISBLANK(J5553)),AND(NOT(O5553="Unknown"),ISBLANK(R5553))),"Missing Information", INDEX(Table15[Entire Service Line Classification], MATCH(SUMIFS(Table15[Unique ID],Table15[System-Owned Portion],E5553,Table15[If Material Anything Other than "Lead" in Column E,Was Material Ever Previously Lead?],G5553,Table15[Customer-Owned Portion],O5553),Table15[Unique ID],0),0)))</f>
        <v/>
      </c>
      <c r="X5553"/>
    </row>
    <row r="5554" spans="2:24" x14ac:dyDescent="0.35">
      <c r="B5554" s="146"/>
      <c r="C5554" s="31"/>
      <c r="D5554" s="31"/>
      <c r="E5554" s="44"/>
      <c r="F5554" s="43"/>
      <c r="G5554" s="84"/>
      <c r="H5554" s="31"/>
      <c r="I5554" s="31"/>
      <c r="J5554" s="84"/>
      <c r="K5554" s="31"/>
      <c r="L5554" s="31"/>
      <c r="M5554" s="169"/>
      <c r="N5554" s="148"/>
      <c r="O5554" s="106"/>
      <c r="P5554" s="43"/>
      <c r="Q5554" s="31"/>
      <c r="R5554" s="84"/>
      <c r="S5554" s="31"/>
      <c r="T5554" s="31"/>
      <c r="U5554" s="169"/>
      <c r="V5554" s="150"/>
      <c r="W5554" s="141" t="str" cm="1">
        <f t="array" ref="W5554">IF(SUM(LEN(B5554:V5554))=0,"",IF(OR(OR(ISBLANK(F5554),SUM(LEN(C5554),LEN(D5554))=0),AND(NOT(E5554="Unknown"),ISBLANK(J5554)),AND(NOT(O5554="Unknown"),ISBLANK(R5554))),"Missing Information", INDEX(Table15[Entire Service Line Classification], MATCH(SUMIFS(Table15[Unique ID],Table15[System-Owned Portion],E5554,Table15[If Material Anything Other than "Lead" in Column E,Was Material Ever Previously Lead?],G5554,Table15[Customer-Owned Portion],O5554),Table15[Unique ID],0),0)))</f>
        <v/>
      </c>
      <c r="X5554"/>
    </row>
    <row r="5555" spans="2:24" x14ac:dyDescent="0.35">
      <c r="B5555" s="146"/>
      <c r="C5555" s="31"/>
      <c r="D5555" s="31"/>
      <c r="E5555" s="44"/>
      <c r="F5555" s="43"/>
      <c r="G5555" s="84"/>
      <c r="H5555" s="31"/>
      <c r="I5555" s="31"/>
      <c r="J5555" s="84"/>
      <c r="K5555" s="31"/>
      <c r="L5555" s="31"/>
      <c r="M5555" s="169"/>
      <c r="N5555" s="148"/>
      <c r="O5555" s="106"/>
      <c r="P5555" s="43"/>
      <c r="Q5555" s="31"/>
      <c r="R5555" s="84"/>
      <c r="S5555" s="31"/>
      <c r="T5555" s="31"/>
      <c r="U5555" s="169"/>
      <c r="V5555" s="150"/>
      <c r="W5555" s="141" t="str" cm="1">
        <f t="array" ref="W5555">IF(SUM(LEN(B5555:V5555))=0,"",IF(OR(OR(ISBLANK(F5555),SUM(LEN(C5555),LEN(D5555))=0),AND(NOT(E5555="Unknown"),ISBLANK(J5555)),AND(NOT(O5555="Unknown"),ISBLANK(R5555))),"Missing Information", INDEX(Table15[Entire Service Line Classification], MATCH(SUMIFS(Table15[Unique ID],Table15[System-Owned Portion],E5555,Table15[If Material Anything Other than "Lead" in Column E,Was Material Ever Previously Lead?],G5555,Table15[Customer-Owned Portion],O5555),Table15[Unique ID],0),0)))</f>
        <v/>
      </c>
      <c r="X5555"/>
    </row>
    <row r="5556" spans="2:24" x14ac:dyDescent="0.35">
      <c r="B5556" s="146"/>
      <c r="C5556" s="31"/>
      <c r="D5556" s="31"/>
      <c r="E5556" s="44"/>
      <c r="F5556" s="43"/>
      <c r="G5556" s="84"/>
      <c r="H5556" s="31"/>
      <c r="I5556" s="31"/>
      <c r="J5556" s="84"/>
      <c r="K5556" s="31"/>
      <c r="L5556" s="31"/>
      <c r="M5556" s="169"/>
      <c r="N5556" s="148"/>
      <c r="O5556" s="106"/>
      <c r="P5556" s="43"/>
      <c r="Q5556" s="31"/>
      <c r="R5556" s="84"/>
      <c r="S5556" s="31"/>
      <c r="T5556" s="31"/>
      <c r="U5556" s="169"/>
      <c r="V5556" s="150"/>
      <c r="W5556" s="141" t="str" cm="1">
        <f t="array" ref="W5556">IF(SUM(LEN(B5556:V5556))=0,"",IF(OR(OR(ISBLANK(F5556),SUM(LEN(C5556),LEN(D5556))=0),AND(NOT(E5556="Unknown"),ISBLANK(J5556)),AND(NOT(O5556="Unknown"),ISBLANK(R5556))),"Missing Information", INDEX(Table15[Entire Service Line Classification], MATCH(SUMIFS(Table15[Unique ID],Table15[System-Owned Portion],E5556,Table15[If Material Anything Other than "Lead" in Column E,Was Material Ever Previously Lead?],G5556,Table15[Customer-Owned Portion],O5556),Table15[Unique ID],0),0)))</f>
        <v/>
      </c>
      <c r="X5556"/>
    </row>
    <row r="5557" spans="2:24" x14ac:dyDescent="0.35">
      <c r="B5557" s="146"/>
      <c r="C5557" s="31"/>
      <c r="D5557" s="31"/>
      <c r="E5557" s="44"/>
      <c r="F5557" s="43"/>
      <c r="G5557" s="84"/>
      <c r="H5557" s="31"/>
      <c r="I5557" s="31"/>
      <c r="J5557" s="84"/>
      <c r="K5557" s="31"/>
      <c r="L5557" s="31"/>
      <c r="M5557" s="169"/>
      <c r="N5557" s="148"/>
      <c r="O5557" s="106"/>
      <c r="P5557" s="43"/>
      <c r="Q5557" s="31"/>
      <c r="R5557" s="84"/>
      <c r="S5557" s="31"/>
      <c r="T5557" s="31"/>
      <c r="U5557" s="169"/>
      <c r="V5557" s="150"/>
      <c r="W5557" s="141" t="str" cm="1">
        <f t="array" ref="W5557">IF(SUM(LEN(B5557:V5557))=0,"",IF(OR(OR(ISBLANK(F5557),SUM(LEN(C5557),LEN(D5557))=0),AND(NOT(E5557="Unknown"),ISBLANK(J5557)),AND(NOT(O5557="Unknown"),ISBLANK(R5557))),"Missing Information", INDEX(Table15[Entire Service Line Classification], MATCH(SUMIFS(Table15[Unique ID],Table15[System-Owned Portion],E5557,Table15[If Material Anything Other than "Lead" in Column E,Was Material Ever Previously Lead?],G5557,Table15[Customer-Owned Portion],O5557),Table15[Unique ID],0),0)))</f>
        <v/>
      </c>
      <c r="X5557"/>
    </row>
    <row r="5558" spans="2:24" x14ac:dyDescent="0.35">
      <c r="B5558" s="146"/>
      <c r="C5558" s="31"/>
      <c r="D5558" s="31"/>
      <c r="E5558" s="44"/>
      <c r="F5558" s="43"/>
      <c r="G5558" s="84"/>
      <c r="H5558" s="31"/>
      <c r="I5558" s="31"/>
      <c r="J5558" s="84"/>
      <c r="K5558" s="31"/>
      <c r="L5558" s="31"/>
      <c r="M5558" s="169"/>
      <c r="N5558" s="148"/>
      <c r="O5558" s="106"/>
      <c r="P5558" s="43"/>
      <c r="Q5558" s="31"/>
      <c r="R5558" s="84"/>
      <c r="S5558" s="31"/>
      <c r="T5558" s="31"/>
      <c r="U5558" s="169"/>
      <c r="V5558" s="150"/>
      <c r="W5558" s="141" t="str" cm="1">
        <f t="array" ref="W5558">IF(SUM(LEN(B5558:V5558))=0,"",IF(OR(OR(ISBLANK(F5558),SUM(LEN(C5558),LEN(D5558))=0),AND(NOT(E5558="Unknown"),ISBLANK(J5558)),AND(NOT(O5558="Unknown"),ISBLANK(R5558))),"Missing Information", INDEX(Table15[Entire Service Line Classification], MATCH(SUMIFS(Table15[Unique ID],Table15[System-Owned Portion],E5558,Table15[If Material Anything Other than "Lead" in Column E,Was Material Ever Previously Lead?],G5558,Table15[Customer-Owned Portion],O5558),Table15[Unique ID],0),0)))</f>
        <v/>
      </c>
      <c r="X5558"/>
    </row>
    <row r="5559" spans="2:24" x14ac:dyDescent="0.35">
      <c r="B5559" s="146"/>
      <c r="C5559" s="31"/>
      <c r="D5559" s="31"/>
      <c r="E5559" s="44"/>
      <c r="F5559" s="43"/>
      <c r="G5559" s="84"/>
      <c r="H5559" s="31"/>
      <c r="I5559" s="31"/>
      <c r="J5559" s="84"/>
      <c r="K5559" s="31"/>
      <c r="L5559" s="31"/>
      <c r="M5559" s="169"/>
      <c r="N5559" s="148"/>
      <c r="O5559" s="106"/>
      <c r="P5559" s="43"/>
      <c r="Q5559" s="31"/>
      <c r="R5559" s="84"/>
      <c r="S5559" s="31"/>
      <c r="T5559" s="31"/>
      <c r="U5559" s="169"/>
      <c r="V5559" s="150"/>
      <c r="W5559" s="141" t="str" cm="1">
        <f t="array" ref="W5559">IF(SUM(LEN(B5559:V5559))=0,"",IF(OR(OR(ISBLANK(F5559),SUM(LEN(C5559),LEN(D5559))=0),AND(NOT(E5559="Unknown"),ISBLANK(J5559)),AND(NOT(O5559="Unknown"),ISBLANK(R5559))),"Missing Information", INDEX(Table15[Entire Service Line Classification], MATCH(SUMIFS(Table15[Unique ID],Table15[System-Owned Portion],E5559,Table15[If Material Anything Other than "Lead" in Column E,Was Material Ever Previously Lead?],G5559,Table15[Customer-Owned Portion],O5559),Table15[Unique ID],0),0)))</f>
        <v/>
      </c>
      <c r="X5559"/>
    </row>
    <row r="5560" spans="2:24" x14ac:dyDescent="0.35">
      <c r="B5560" s="146"/>
      <c r="C5560" s="31"/>
      <c r="D5560" s="31"/>
      <c r="E5560" s="44"/>
      <c r="F5560" s="43"/>
      <c r="G5560" s="84"/>
      <c r="H5560" s="31"/>
      <c r="I5560" s="31"/>
      <c r="J5560" s="84"/>
      <c r="K5560" s="31"/>
      <c r="L5560" s="31"/>
      <c r="M5560" s="169"/>
      <c r="N5560" s="148"/>
      <c r="O5560" s="106"/>
      <c r="P5560" s="43"/>
      <c r="Q5560" s="31"/>
      <c r="R5560" s="84"/>
      <c r="S5560" s="31"/>
      <c r="T5560" s="31"/>
      <c r="U5560" s="169"/>
      <c r="V5560" s="150"/>
      <c r="W5560" s="141" t="str" cm="1">
        <f t="array" ref="W5560">IF(SUM(LEN(B5560:V5560))=0,"",IF(OR(OR(ISBLANK(F5560),SUM(LEN(C5560),LEN(D5560))=0),AND(NOT(E5560="Unknown"),ISBLANK(J5560)),AND(NOT(O5560="Unknown"),ISBLANK(R5560))),"Missing Information", INDEX(Table15[Entire Service Line Classification], MATCH(SUMIFS(Table15[Unique ID],Table15[System-Owned Portion],E5560,Table15[If Material Anything Other than "Lead" in Column E,Was Material Ever Previously Lead?],G5560,Table15[Customer-Owned Portion],O5560),Table15[Unique ID],0),0)))</f>
        <v/>
      </c>
      <c r="X5560"/>
    </row>
    <row r="5561" spans="2:24" x14ac:dyDescent="0.35">
      <c r="B5561" s="146"/>
      <c r="C5561" s="31"/>
      <c r="D5561" s="31"/>
      <c r="E5561" s="44"/>
      <c r="F5561" s="43"/>
      <c r="G5561" s="84"/>
      <c r="H5561" s="31"/>
      <c r="I5561" s="31"/>
      <c r="J5561" s="84"/>
      <c r="K5561" s="31"/>
      <c r="L5561" s="31"/>
      <c r="M5561" s="169"/>
      <c r="N5561" s="148"/>
      <c r="O5561" s="106"/>
      <c r="P5561" s="43"/>
      <c r="Q5561" s="31"/>
      <c r="R5561" s="84"/>
      <c r="S5561" s="31"/>
      <c r="T5561" s="31"/>
      <c r="U5561" s="169"/>
      <c r="V5561" s="150"/>
      <c r="W5561" s="141" t="str" cm="1">
        <f t="array" ref="W5561">IF(SUM(LEN(B5561:V5561))=0,"",IF(OR(OR(ISBLANK(F5561),SUM(LEN(C5561),LEN(D5561))=0),AND(NOT(E5561="Unknown"),ISBLANK(J5561)),AND(NOT(O5561="Unknown"),ISBLANK(R5561))),"Missing Information", INDEX(Table15[Entire Service Line Classification], MATCH(SUMIFS(Table15[Unique ID],Table15[System-Owned Portion],E5561,Table15[If Material Anything Other than "Lead" in Column E,Was Material Ever Previously Lead?],G5561,Table15[Customer-Owned Portion],O5561),Table15[Unique ID],0),0)))</f>
        <v/>
      </c>
      <c r="X5561"/>
    </row>
    <row r="5562" spans="2:24" x14ac:dyDescent="0.35">
      <c r="B5562" s="146"/>
      <c r="C5562" s="31"/>
      <c r="D5562" s="31"/>
      <c r="E5562" s="44"/>
      <c r="F5562" s="43"/>
      <c r="G5562" s="84"/>
      <c r="H5562" s="31"/>
      <c r="I5562" s="31"/>
      <c r="J5562" s="84"/>
      <c r="K5562" s="31"/>
      <c r="L5562" s="31"/>
      <c r="M5562" s="169"/>
      <c r="N5562" s="148"/>
      <c r="O5562" s="106"/>
      <c r="P5562" s="43"/>
      <c r="Q5562" s="31"/>
      <c r="R5562" s="84"/>
      <c r="S5562" s="31"/>
      <c r="T5562" s="31"/>
      <c r="U5562" s="169"/>
      <c r="V5562" s="150"/>
      <c r="W5562" s="141" t="str" cm="1">
        <f t="array" ref="W5562">IF(SUM(LEN(B5562:V5562))=0,"",IF(OR(OR(ISBLANK(F5562),SUM(LEN(C5562),LEN(D5562))=0),AND(NOT(E5562="Unknown"),ISBLANK(J5562)),AND(NOT(O5562="Unknown"),ISBLANK(R5562))),"Missing Information", INDEX(Table15[Entire Service Line Classification], MATCH(SUMIFS(Table15[Unique ID],Table15[System-Owned Portion],E5562,Table15[If Material Anything Other than "Lead" in Column E,Was Material Ever Previously Lead?],G5562,Table15[Customer-Owned Portion],O5562),Table15[Unique ID],0),0)))</f>
        <v/>
      </c>
      <c r="X5562"/>
    </row>
    <row r="5563" spans="2:24" x14ac:dyDescent="0.35">
      <c r="B5563" s="146"/>
      <c r="C5563" s="31"/>
      <c r="D5563" s="31"/>
      <c r="E5563" s="44"/>
      <c r="F5563" s="43"/>
      <c r="G5563" s="84"/>
      <c r="H5563" s="31"/>
      <c r="I5563" s="31"/>
      <c r="J5563" s="84"/>
      <c r="K5563" s="31"/>
      <c r="L5563" s="31"/>
      <c r="M5563" s="169"/>
      <c r="N5563" s="148"/>
      <c r="O5563" s="106"/>
      <c r="P5563" s="43"/>
      <c r="Q5563" s="31"/>
      <c r="R5563" s="84"/>
      <c r="S5563" s="31"/>
      <c r="T5563" s="31"/>
      <c r="U5563" s="169"/>
      <c r="V5563" s="150"/>
      <c r="W5563" s="141" t="str" cm="1">
        <f t="array" ref="W5563">IF(SUM(LEN(B5563:V5563))=0,"",IF(OR(OR(ISBLANK(F5563),SUM(LEN(C5563),LEN(D5563))=0),AND(NOT(E5563="Unknown"),ISBLANK(J5563)),AND(NOT(O5563="Unknown"),ISBLANK(R5563))),"Missing Information", INDEX(Table15[Entire Service Line Classification], MATCH(SUMIFS(Table15[Unique ID],Table15[System-Owned Portion],E5563,Table15[If Material Anything Other than "Lead" in Column E,Was Material Ever Previously Lead?],G5563,Table15[Customer-Owned Portion],O5563),Table15[Unique ID],0),0)))</f>
        <v/>
      </c>
      <c r="X5563"/>
    </row>
    <row r="5564" spans="2:24" x14ac:dyDescent="0.35">
      <c r="B5564" s="146"/>
      <c r="C5564" s="31"/>
      <c r="D5564" s="31"/>
      <c r="E5564" s="44"/>
      <c r="F5564" s="43"/>
      <c r="G5564" s="84"/>
      <c r="H5564" s="31"/>
      <c r="I5564" s="31"/>
      <c r="J5564" s="84"/>
      <c r="K5564" s="31"/>
      <c r="L5564" s="31"/>
      <c r="M5564" s="169"/>
      <c r="N5564" s="148"/>
      <c r="O5564" s="106"/>
      <c r="P5564" s="43"/>
      <c r="Q5564" s="31"/>
      <c r="R5564" s="84"/>
      <c r="S5564" s="31"/>
      <c r="T5564" s="31"/>
      <c r="U5564" s="169"/>
      <c r="V5564" s="150"/>
      <c r="W5564" s="141" t="str" cm="1">
        <f t="array" ref="W5564">IF(SUM(LEN(B5564:V5564))=0,"",IF(OR(OR(ISBLANK(F5564),SUM(LEN(C5564),LEN(D5564))=0),AND(NOT(E5564="Unknown"),ISBLANK(J5564)),AND(NOT(O5564="Unknown"),ISBLANK(R5564))),"Missing Information", INDEX(Table15[Entire Service Line Classification], MATCH(SUMIFS(Table15[Unique ID],Table15[System-Owned Portion],E5564,Table15[If Material Anything Other than "Lead" in Column E,Was Material Ever Previously Lead?],G5564,Table15[Customer-Owned Portion],O5564),Table15[Unique ID],0),0)))</f>
        <v/>
      </c>
      <c r="X5564"/>
    </row>
    <row r="5565" spans="2:24" x14ac:dyDescent="0.35">
      <c r="B5565" s="146"/>
      <c r="C5565" s="31"/>
      <c r="D5565" s="31"/>
      <c r="E5565" s="44"/>
      <c r="F5565" s="43"/>
      <c r="G5565" s="84"/>
      <c r="H5565" s="31"/>
      <c r="I5565" s="31"/>
      <c r="J5565" s="84"/>
      <c r="K5565" s="31"/>
      <c r="L5565" s="31"/>
      <c r="M5565" s="169"/>
      <c r="N5565" s="148"/>
      <c r="O5565" s="106"/>
      <c r="P5565" s="43"/>
      <c r="Q5565" s="31"/>
      <c r="R5565" s="84"/>
      <c r="S5565" s="31"/>
      <c r="T5565" s="31"/>
      <c r="U5565" s="169"/>
      <c r="V5565" s="150"/>
      <c r="W5565" s="141" t="str" cm="1">
        <f t="array" ref="W5565">IF(SUM(LEN(B5565:V5565))=0,"",IF(OR(OR(ISBLANK(F5565),SUM(LEN(C5565),LEN(D5565))=0),AND(NOT(E5565="Unknown"),ISBLANK(J5565)),AND(NOT(O5565="Unknown"),ISBLANK(R5565))),"Missing Information", INDEX(Table15[Entire Service Line Classification], MATCH(SUMIFS(Table15[Unique ID],Table15[System-Owned Portion],E5565,Table15[If Material Anything Other than "Lead" in Column E,Was Material Ever Previously Lead?],G5565,Table15[Customer-Owned Portion],O5565),Table15[Unique ID],0),0)))</f>
        <v/>
      </c>
      <c r="X5565"/>
    </row>
    <row r="5566" spans="2:24" x14ac:dyDescent="0.35">
      <c r="B5566" s="146"/>
      <c r="C5566" s="31"/>
      <c r="D5566" s="31"/>
      <c r="E5566" s="44"/>
      <c r="F5566" s="43"/>
      <c r="G5566" s="84"/>
      <c r="H5566" s="31"/>
      <c r="I5566" s="31"/>
      <c r="J5566" s="84"/>
      <c r="K5566" s="31"/>
      <c r="L5566" s="31"/>
      <c r="M5566" s="169"/>
      <c r="N5566" s="148"/>
      <c r="O5566" s="106"/>
      <c r="P5566" s="43"/>
      <c r="Q5566" s="31"/>
      <c r="R5566" s="84"/>
      <c r="S5566" s="31"/>
      <c r="T5566" s="31"/>
      <c r="U5566" s="169"/>
      <c r="V5566" s="150"/>
      <c r="W5566" s="141" t="str" cm="1">
        <f t="array" ref="W5566">IF(SUM(LEN(B5566:V5566))=0,"",IF(OR(OR(ISBLANK(F5566),SUM(LEN(C5566),LEN(D5566))=0),AND(NOT(E5566="Unknown"),ISBLANK(J5566)),AND(NOT(O5566="Unknown"),ISBLANK(R5566))),"Missing Information", INDEX(Table15[Entire Service Line Classification], MATCH(SUMIFS(Table15[Unique ID],Table15[System-Owned Portion],E5566,Table15[If Material Anything Other than "Lead" in Column E,Was Material Ever Previously Lead?],G5566,Table15[Customer-Owned Portion],O5566),Table15[Unique ID],0),0)))</f>
        <v/>
      </c>
      <c r="X5566"/>
    </row>
    <row r="5567" spans="2:24" x14ac:dyDescent="0.35">
      <c r="B5567" s="146"/>
      <c r="C5567" s="31"/>
      <c r="D5567" s="31"/>
      <c r="E5567" s="44"/>
      <c r="F5567" s="43"/>
      <c r="G5567" s="84"/>
      <c r="H5567" s="31"/>
      <c r="I5567" s="31"/>
      <c r="J5567" s="84"/>
      <c r="K5567" s="31"/>
      <c r="L5567" s="31"/>
      <c r="M5567" s="169"/>
      <c r="N5567" s="148"/>
      <c r="O5567" s="106"/>
      <c r="P5567" s="43"/>
      <c r="Q5567" s="31"/>
      <c r="R5567" s="84"/>
      <c r="S5567" s="31"/>
      <c r="T5567" s="31"/>
      <c r="U5567" s="169"/>
      <c r="V5567" s="150"/>
      <c r="W5567" s="141" t="str" cm="1">
        <f t="array" ref="W5567">IF(SUM(LEN(B5567:V5567))=0,"",IF(OR(OR(ISBLANK(F5567),SUM(LEN(C5567),LEN(D5567))=0),AND(NOT(E5567="Unknown"),ISBLANK(J5567)),AND(NOT(O5567="Unknown"),ISBLANK(R5567))),"Missing Information", INDEX(Table15[Entire Service Line Classification], MATCH(SUMIFS(Table15[Unique ID],Table15[System-Owned Portion],E5567,Table15[If Material Anything Other than "Lead" in Column E,Was Material Ever Previously Lead?],G5567,Table15[Customer-Owned Portion],O5567),Table15[Unique ID],0),0)))</f>
        <v/>
      </c>
      <c r="X5567"/>
    </row>
    <row r="5568" spans="2:24" x14ac:dyDescent="0.35">
      <c r="B5568" s="146"/>
      <c r="C5568" s="31"/>
      <c r="D5568" s="31"/>
      <c r="E5568" s="44"/>
      <c r="F5568" s="43"/>
      <c r="G5568" s="84"/>
      <c r="H5568" s="31"/>
      <c r="I5568" s="31"/>
      <c r="J5568" s="84"/>
      <c r="K5568" s="31"/>
      <c r="L5568" s="31"/>
      <c r="M5568" s="169"/>
      <c r="N5568" s="148"/>
      <c r="O5568" s="106"/>
      <c r="P5568" s="43"/>
      <c r="Q5568" s="31"/>
      <c r="R5568" s="84"/>
      <c r="S5568" s="31"/>
      <c r="T5568" s="31"/>
      <c r="U5568" s="169"/>
      <c r="V5568" s="150"/>
      <c r="W5568" s="141" t="str" cm="1">
        <f t="array" ref="W5568">IF(SUM(LEN(B5568:V5568))=0,"",IF(OR(OR(ISBLANK(F5568),SUM(LEN(C5568),LEN(D5568))=0),AND(NOT(E5568="Unknown"),ISBLANK(J5568)),AND(NOT(O5568="Unknown"),ISBLANK(R5568))),"Missing Information", INDEX(Table15[Entire Service Line Classification], MATCH(SUMIFS(Table15[Unique ID],Table15[System-Owned Portion],E5568,Table15[If Material Anything Other than "Lead" in Column E,Was Material Ever Previously Lead?],G5568,Table15[Customer-Owned Portion],O5568),Table15[Unique ID],0),0)))</f>
        <v/>
      </c>
      <c r="X5568"/>
    </row>
    <row r="5569" spans="2:24" x14ac:dyDescent="0.35">
      <c r="B5569" s="146"/>
      <c r="C5569" s="31"/>
      <c r="D5569" s="31"/>
      <c r="E5569" s="44"/>
      <c r="F5569" s="43"/>
      <c r="G5569" s="84"/>
      <c r="H5569" s="31"/>
      <c r="I5569" s="31"/>
      <c r="J5569" s="84"/>
      <c r="K5569" s="31"/>
      <c r="L5569" s="31"/>
      <c r="M5569" s="169"/>
      <c r="N5569" s="148"/>
      <c r="O5569" s="106"/>
      <c r="P5569" s="43"/>
      <c r="Q5569" s="31"/>
      <c r="R5569" s="84"/>
      <c r="S5569" s="31"/>
      <c r="T5569" s="31"/>
      <c r="U5569" s="169"/>
      <c r="V5569" s="150"/>
      <c r="W5569" s="141" t="str" cm="1">
        <f t="array" ref="W5569">IF(SUM(LEN(B5569:V5569))=0,"",IF(OR(OR(ISBLANK(F5569),SUM(LEN(C5569),LEN(D5569))=0),AND(NOT(E5569="Unknown"),ISBLANK(J5569)),AND(NOT(O5569="Unknown"),ISBLANK(R5569))),"Missing Information", INDEX(Table15[Entire Service Line Classification], MATCH(SUMIFS(Table15[Unique ID],Table15[System-Owned Portion],E5569,Table15[If Material Anything Other than "Lead" in Column E,Was Material Ever Previously Lead?],G5569,Table15[Customer-Owned Portion],O5569),Table15[Unique ID],0),0)))</f>
        <v/>
      </c>
      <c r="X5569"/>
    </row>
    <row r="5570" spans="2:24" x14ac:dyDescent="0.35">
      <c r="B5570" s="146"/>
      <c r="C5570" s="31"/>
      <c r="D5570" s="31"/>
      <c r="E5570" s="44"/>
      <c r="F5570" s="43"/>
      <c r="G5570" s="84"/>
      <c r="H5570" s="31"/>
      <c r="I5570" s="31"/>
      <c r="J5570" s="84"/>
      <c r="K5570" s="31"/>
      <c r="L5570" s="31"/>
      <c r="M5570" s="169"/>
      <c r="N5570" s="148"/>
      <c r="O5570" s="106"/>
      <c r="P5570" s="43"/>
      <c r="Q5570" s="31"/>
      <c r="R5570" s="84"/>
      <c r="S5570" s="31"/>
      <c r="T5570" s="31"/>
      <c r="U5570" s="169"/>
      <c r="V5570" s="150"/>
      <c r="W5570" s="141" t="str" cm="1">
        <f t="array" ref="W5570">IF(SUM(LEN(B5570:V5570))=0,"",IF(OR(OR(ISBLANK(F5570),SUM(LEN(C5570),LEN(D5570))=0),AND(NOT(E5570="Unknown"),ISBLANK(J5570)),AND(NOT(O5570="Unknown"),ISBLANK(R5570))),"Missing Information", INDEX(Table15[Entire Service Line Classification], MATCH(SUMIFS(Table15[Unique ID],Table15[System-Owned Portion],E5570,Table15[If Material Anything Other than "Lead" in Column E,Was Material Ever Previously Lead?],G5570,Table15[Customer-Owned Portion],O5570),Table15[Unique ID],0),0)))</f>
        <v/>
      </c>
      <c r="X5570"/>
    </row>
    <row r="5571" spans="2:24" x14ac:dyDescent="0.35">
      <c r="B5571" s="146"/>
      <c r="C5571" s="31"/>
      <c r="D5571" s="31"/>
      <c r="E5571" s="44"/>
      <c r="F5571" s="43"/>
      <c r="G5571" s="84"/>
      <c r="H5571" s="31"/>
      <c r="I5571" s="31"/>
      <c r="J5571" s="84"/>
      <c r="K5571" s="31"/>
      <c r="L5571" s="31"/>
      <c r="M5571" s="169"/>
      <c r="N5571" s="148"/>
      <c r="O5571" s="106"/>
      <c r="P5571" s="43"/>
      <c r="Q5571" s="31"/>
      <c r="R5571" s="84"/>
      <c r="S5571" s="31"/>
      <c r="T5571" s="31"/>
      <c r="U5571" s="169"/>
      <c r="V5571" s="150"/>
      <c r="W5571" s="141" t="str" cm="1">
        <f t="array" ref="W5571">IF(SUM(LEN(B5571:V5571))=0,"",IF(OR(OR(ISBLANK(F5571),SUM(LEN(C5571),LEN(D5571))=0),AND(NOT(E5571="Unknown"),ISBLANK(J5571)),AND(NOT(O5571="Unknown"),ISBLANK(R5571))),"Missing Information", INDEX(Table15[Entire Service Line Classification], MATCH(SUMIFS(Table15[Unique ID],Table15[System-Owned Portion],E5571,Table15[If Material Anything Other than "Lead" in Column E,Was Material Ever Previously Lead?],G5571,Table15[Customer-Owned Portion],O5571),Table15[Unique ID],0),0)))</f>
        <v/>
      </c>
      <c r="X5571"/>
    </row>
    <row r="5572" spans="2:24" x14ac:dyDescent="0.35">
      <c r="B5572" s="146"/>
      <c r="C5572" s="31"/>
      <c r="D5572" s="31"/>
      <c r="E5572" s="44"/>
      <c r="F5572" s="43"/>
      <c r="G5572" s="84"/>
      <c r="H5572" s="31"/>
      <c r="I5572" s="31"/>
      <c r="J5572" s="84"/>
      <c r="K5572" s="31"/>
      <c r="L5572" s="31"/>
      <c r="M5572" s="169"/>
      <c r="N5572" s="148"/>
      <c r="O5572" s="106"/>
      <c r="P5572" s="43"/>
      <c r="Q5572" s="31"/>
      <c r="R5572" s="84"/>
      <c r="S5572" s="31"/>
      <c r="T5572" s="31"/>
      <c r="U5572" s="169"/>
      <c r="V5572" s="150"/>
      <c r="W5572" s="141" t="str" cm="1">
        <f t="array" ref="W5572">IF(SUM(LEN(B5572:V5572))=0,"",IF(OR(OR(ISBLANK(F5572),SUM(LEN(C5572),LEN(D5572))=0),AND(NOT(E5572="Unknown"),ISBLANK(J5572)),AND(NOT(O5572="Unknown"),ISBLANK(R5572))),"Missing Information", INDEX(Table15[Entire Service Line Classification], MATCH(SUMIFS(Table15[Unique ID],Table15[System-Owned Portion],E5572,Table15[If Material Anything Other than "Lead" in Column E,Was Material Ever Previously Lead?],G5572,Table15[Customer-Owned Portion],O5572),Table15[Unique ID],0),0)))</f>
        <v/>
      </c>
      <c r="X5572"/>
    </row>
    <row r="5573" spans="2:24" x14ac:dyDescent="0.35">
      <c r="B5573" s="146"/>
      <c r="C5573" s="31"/>
      <c r="D5573" s="31"/>
      <c r="E5573" s="44"/>
      <c r="F5573" s="43"/>
      <c r="G5573" s="84"/>
      <c r="H5573" s="31"/>
      <c r="I5573" s="31"/>
      <c r="J5573" s="84"/>
      <c r="K5573" s="31"/>
      <c r="L5573" s="31"/>
      <c r="M5573" s="169"/>
      <c r="N5573" s="148"/>
      <c r="O5573" s="106"/>
      <c r="P5573" s="43"/>
      <c r="Q5573" s="31"/>
      <c r="R5573" s="84"/>
      <c r="S5573" s="31"/>
      <c r="T5573" s="31"/>
      <c r="U5573" s="169"/>
      <c r="V5573" s="150"/>
      <c r="W5573" s="141" t="str" cm="1">
        <f t="array" ref="W5573">IF(SUM(LEN(B5573:V5573))=0,"",IF(OR(OR(ISBLANK(F5573),SUM(LEN(C5573),LEN(D5573))=0),AND(NOT(E5573="Unknown"),ISBLANK(J5573)),AND(NOT(O5573="Unknown"),ISBLANK(R5573))),"Missing Information", INDEX(Table15[Entire Service Line Classification], MATCH(SUMIFS(Table15[Unique ID],Table15[System-Owned Portion],E5573,Table15[If Material Anything Other than "Lead" in Column E,Was Material Ever Previously Lead?],G5573,Table15[Customer-Owned Portion],O5573),Table15[Unique ID],0),0)))</f>
        <v/>
      </c>
      <c r="X5573"/>
    </row>
    <row r="5574" spans="2:24" x14ac:dyDescent="0.35">
      <c r="B5574" s="146"/>
      <c r="C5574" s="31"/>
      <c r="D5574" s="31"/>
      <c r="E5574" s="44"/>
      <c r="F5574" s="43"/>
      <c r="G5574" s="84"/>
      <c r="H5574" s="31"/>
      <c r="I5574" s="31"/>
      <c r="J5574" s="84"/>
      <c r="K5574" s="31"/>
      <c r="L5574" s="31"/>
      <c r="M5574" s="169"/>
      <c r="N5574" s="148"/>
      <c r="O5574" s="106"/>
      <c r="P5574" s="43"/>
      <c r="Q5574" s="31"/>
      <c r="R5574" s="84"/>
      <c r="S5574" s="31"/>
      <c r="T5574" s="31"/>
      <c r="U5574" s="169"/>
      <c r="V5574" s="150"/>
      <c r="W5574" s="141" t="str" cm="1">
        <f t="array" ref="W5574">IF(SUM(LEN(B5574:V5574))=0,"",IF(OR(OR(ISBLANK(F5574),SUM(LEN(C5574),LEN(D5574))=0),AND(NOT(E5574="Unknown"),ISBLANK(J5574)),AND(NOT(O5574="Unknown"),ISBLANK(R5574))),"Missing Information", INDEX(Table15[Entire Service Line Classification], MATCH(SUMIFS(Table15[Unique ID],Table15[System-Owned Portion],E5574,Table15[If Material Anything Other than "Lead" in Column E,Was Material Ever Previously Lead?],G5574,Table15[Customer-Owned Portion],O5574),Table15[Unique ID],0),0)))</f>
        <v/>
      </c>
      <c r="X5574"/>
    </row>
    <row r="5575" spans="2:24" x14ac:dyDescent="0.35">
      <c r="B5575" s="146"/>
      <c r="C5575" s="31"/>
      <c r="D5575" s="31"/>
      <c r="E5575" s="44"/>
      <c r="F5575" s="43"/>
      <c r="G5575" s="84"/>
      <c r="H5575" s="31"/>
      <c r="I5575" s="31"/>
      <c r="J5575" s="84"/>
      <c r="K5575" s="31"/>
      <c r="L5575" s="31"/>
      <c r="M5575" s="169"/>
      <c r="N5575" s="148"/>
      <c r="O5575" s="106"/>
      <c r="P5575" s="43"/>
      <c r="Q5575" s="31"/>
      <c r="R5575" s="84"/>
      <c r="S5575" s="31"/>
      <c r="T5575" s="31"/>
      <c r="U5575" s="169"/>
      <c r="V5575" s="150"/>
      <c r="W5575" s="141" t="str" cm="1">
        <f t="array" ref="W5575">IF(SUM(LEN(B5575:V5575))=0,"",IF(OR(OR(ISBLANK(F5575),SUM(LEN(C5575),LEN(D5575))=0),AND(NOT(E5575="Unknown"),ISBLANK(J5575)),AND(NOT(O5575="Unknown"),ISBLANK(R5575))),"Missing Information", INDEX(Table15[Entire Service Line Classification], MATCH(SUMIFS(Table15[Unique ID],Table15[System-Owned Portion],E5575,Table15[If Material Anything Other than "Lead" in Column E,Was Material Ever Previously Lead?],G5575,Table15[Customer-Owned Portion],O5575),Table15[Unique ID],0),0)))</f>
        <v/>
      </c>
      <c r="X5575"/>
    </row>
    <row r="5576" spans="2:24" x14ac:dyDescent="0.35">
      <c r="B5576" s="146"/>
      <c r="C5576" s="31"/>
      <c r="D5576" s="31"/>
      <c r="E5576" s="44"/>
      <c r="F5576" s="43"/>
      <c r="G5576" s="84"/>
      <c r="H5576" s="31"/>
      <c r="I5576" s="31"/>
      <c r="J5576" s="84"/>
      <c r="K5576" s="31"/>
      <c r="L5576" s="31"/>
      <c r="M5576" s="169"/>
      <c r="N5576" s="148"/>
      <c r="O5576" s="106"/>
      <c r="P5576" s="43"/>
      <c r="Q5576" s="31"/>
      <c r="R5576" s="84"/>
      <c r="S5576" s="31"/>
      <c r="T5576" s="31"/>
      <c r="U5576" s="169"/>
      <c r="V5576" s="150"/>
      <c r="W5576" s="141" t="str" cm="1">
        <f t="array" ref="W5576">IF(SUM(LEN(B5576:V5576))=0,"",IF(OR(OR(ISBLANK(F5576),SUM(LEN(C5576),LEN(D5576))=0),AND(NOT(E5576="Unknown"),ISBLANK(J5576)),AND(NOT(O5576="Unknown"),ISBLANK(R5576))),"Missing Information", INDEX(Table15[Entire Service Line Classification], MATCH(SUMIFS(Table15[Unique ID],Table15[System-Owned Portion],E5576,Table15[If Material Anything Other than "Lead" in Column E,Was Material Ever Previously Lead?],G5576,Table15[Customer-Owned Portion],O5576),Table15[Unique ID],0),0)))</f>
        <v/>
      </c>
      <c r="X5576"/>
    </row>
    <row r="5577" spans="2:24" x14ac:dyDescent="0.35">
      <c r="B5577" s="146"/>
      <c r="C5577" s="31"/>
      <c r="D5577" s="31"/>
      <c r="E5577" s="44"/>
      <c r="F5577" s="43"/>
      <c r="G5577" s="84"/>
      <c r="H5577" s="31"/>
      <c r="I5577" s="31"/>
      <c r="J5577" s="84"/>
      <c r="K5577" s="31"/>
      <c r="L5577" s="31"/>
      <c r="M5577" s="169"/>
      <c r="N5577" s="148"/>
      <c r="O5577" s="106"/>
      <c r="P5577" s="43"/>
      <c r="Q5577" s="31"/>
      <c r="R5577" s="84"/>
      <c r="S5577" s="31"/>
      <c r="T5577" s="31"/>
      <c r="U5577" s="169"/>
      <c r="V5577" s="150"/>
      <c r="W5577" s="141" t="str" cm="1">
        <f t="array" ref="W5577">IF(SUM(LEN(B5577:V5577))=0,"",IF(OR(OR(ISBLANK(F5577),SUM(LEN(C5577),LEN(D5577))=0),AND(NOT(E5577="Unknown"),ISBLANK(J5577)),AND(NOT(O5577="Unknown"),ISBLANK(R5577))),"Missing Information", INDEX(Table15[Entire Service Line Classification], MATCH(SUMIFS(Table15[Unique ID],Table15[System-Owned Portion],E5577,Table15[If Material Anything Other than "Lead" in Column E,Was Material Ever Previously Lead?],G5577,Table15[Customer-Owned Portion],O5577),Table15[Unique ID],0),0)))</f>
        <v/>
      </c>
      <c r="X5577"/>
    </row>
    <row r="5578" spans="2:24" x14ac:dyDescent="0.35">
      <c r="B5578" s="146"/>
      <c r="C5578" s="31"/>
      <c r="D5578" s="31"/>
      <c r="E5578" s="44"/>
      <c r="F5578" s="43"/>
      <c r="G5578" s="84"/>
      <c r="H5578" s="31"/>
      <c r="I5578" s="31"/>
      <c r="J5578" s="84"/>
      <c r="K5578" s="31"/>
      <c r="L5578" s="31"/>
      <c r="M5578" s="169"/>
      <c r="N5578" s="148"/>
      <c r="O5578" s="106"/>
      <c r="P5578" s="43"/>
      <c r="Q5578" s="31"/>
      <c r="R5578" s="84"/>
      <c r="S5578" s="31"/>
      <c r="T5578" s="31"/>
      <c r="U5578" s="169"/>
      <c r="V5578" s="150"/>
      <c r="W5578" s="141" t="str" cm="1">
        <f t="array" ref="W5578">IF(SUM(LEN(B5578:V5578))=0,"",IF(OR(OR(ISBLANK(F5578),SUM(LEN(C5578),LEN(D5578))=0),AND(NOT(E5578="Unknown"),ISBLANK(J5578)),AND(NOT(O5578="Unknown"),ISBLANK(R5578))),"Missing Information", INDEX(Table15[Entire Service Line Classification], MATCH(SUMIFS(Table15[Unique ID],Table15[System-Owned Portion],E5578,Table15[If Material Anything Other than "Lead" in Column E,Was Material Ever Previously Lead?],G5578,Table15[Customer-Owned Portion],O5578),Table15[Unique ID],0),0)))</f>
        <v/>
      </c>
      <c r="X5578"/>
    </row>
    <row r="5579" spans="2:24" x14ac:dyDescent="0.35">
      <c r="B5579" s="146"/>
      <c r="C5579" s="31"/>
      <c r="D5579" s="31"/>
      <c r="E5579" s="44"/>
      <c r="F5579" s="43"/>
      <c r="G5579" s="84"/>
      <c r="H5579" s="31"/>
      <c r="I5579" s="31"/>
      <c r="J5579" s="84"/>
      <c r="K5579" s="31"/>
      <c r="L5579" s="31"/>
      <c r="M5579" s="169"/>
      <c r="N5579" s="148"/>
      <c r="O5579" s="106"/>
      <c r="P5579" s="43"/>
      <c r="Q5579" s="31"/>
      <c r="R5579" s="84"/>
      <c r="S5579" s="31"/>
      <c r="T5579" s="31"/>
      <c r="U5579" s="169"/>
      <c r="V5579" s="150"/>
      <c r="W5579" s="141" t="str" cm="1">
        <f t="array" ref="W5579">IF(SUM(LEN(B5579:V5579))=0,"",IF(OR(OR(ISBLANK(F5579),SUM(LEN(C5579),LEN(D5579))=0),AND(NOT(E5579="Unknown"),ISBLANK(J5579)),AND(NOT(O5579="Unknown"),ISBLANK(R5579))),"Missing Information", INDEX(Table15[Entire Service Line Classification], MATCH(SUMIFS(Table15[Unique ID],Table15[System-Owned Portion],E5579,Table15[If Material Anything Other than "Lead" in Column E,Was Material Ever Previously Lead?],G5579,Table15[Customer-Owned Portion],O5579),Table15[Unique ID],0),0)))</f>
        <v/>
      </c>
      <c r="X5579"/>
    </row>
    <row r="5580" spans="2:24" x14ac:dyDescent="0.35">
      <c r="B5580" s="146"/>
      <c r="C5580" s="31"/>
      <c r="D5580" s="31"/>
      <c r="E5580" s="44"/>
      <c r="F5580" s="43"/>
      <c r="G5580" s="84"/>
      <c r="H5580" s="31"/>
      <c r="I5580" s="31"/>
      <c r="J5580" s="84"/>
      <c r="K5580" s="31"/>
      <c r="L5580" s="31"/>
      <c r="M5580" s="169"/>
      <c r="N5580" s="148"/>
      <c r="O5580" s="106"/>
      <c r="P5580" s="43"/>
      <c r="Q5580" s="31"/>
      <c r="R5580" s="84"/>
      <c r="S5580" s="31"/>
      <c r="T5580" s="31"/>
      <c r="U5580" s="169"/>
      <c r="V5580" s="150"/>
      <c r="W5580" s="141" t="str" cm="1">
        <f t="array" ref="W5580">IF(SUM(LEN(B5580:V5580))=0,"",IF(OR(OR(ISBLANK(F5580),SUM(LEN(C5580),LEN(D5580))=0),AND(NOT(E5580="Unknown"),ISBLANK(J5580)),AND(NOT(O5580="Unknown"),ISBLANK(R5580))),"Missing Information", INDEX(Table15[Entire Service Line Classification], MATCH(SUMIFS(Table15[Unique ID],Table15[System-Owned Portion],E5580,Table15[If Material Anything Other than "Lead" in Column E,Was Material Ever Previously Lead?],G5580,Table15[Customer-Owned Portion],O5580),Table15[Unique ID],0),0)))</f>
        <v/>
      </c>
      <c r="X5580"/>
    </row>
    <row r="5581" spans="2:24" x14ac:dyDescent="0.35">
      <c r="B5581" s="146"/>
      <c r="C5581" s="31"/>
      <c r="D5581" s="31"/>
      <c r="E5581" s="44"/>
      <c r="F5581" s="43"/>
      <c r="G5581" s="84"/>
      <c r="H5581" s="31"/>
      <c r="I5581" s="31"/>
      <c r="J5581" s="84"/>
      <c r="K5581" s="31"/>
      <c r="L5581" s="31"/>
      <c r="M5581" s="169"/>
      <c r="N5581" s="148"/>
      <c r="O5581" s="106"/>
      <c r="P5581" s="43"/>
      <c r="Q5581" s="31"/>
      <c r="R5581" s="84"/>
      <c r="S5581" s="31"/>
      <c r="T5581" s="31"/>
      <c r="U5581" s="169"/>
      <c r="V5581" s="150"/>
      <c r="W5581" s="141" t="str" cm="1">
        <f t="array" ref="W5581">IF(SUM(LEN(B5581:V5581))=0,"",IF(OR(OR(ISBLANK(F5581),SUM(LEN(C5581),LEN(D5581))=0),AND(NOT(E5581="Unknown"),ISBLANK(J5581)),AND(NOT(O5581="Unknown"),ISBLANK(R5581))),"Missing Information", INDEX(Table15[Entire Service Line Classification], MATCH(SUMIFS(Table15[Unique ID],Table15[System-Owned Portion],E5581,Table15[If Material Anything Other than "Lead" in Column E,Was Material Ever Previously Lead?],G5581,Table15[Customer-Owned Portion],O5581),Table15[Unique ID],0),0)))</f>
        <v/>
      </c>
      <c r="X5581"/>
    </row>
    <row r="5582" spans="2:24" x14ac:dyDescent="0.35">
      <c r="B5582" s="146"/>
      <c r="C5582" s="31"/>
      <c r="D5582" s="31"/>
      <c r="E5582" s="44"/>
      <c r="F5582" s="43"/>
      <c r="G5582" s="84"/>
      <c r="H5582" s="31"/>
      <c r="I5582" s="31"/>
      <c r="J5582" s="84"/>
      <c r="K5582" s="31"/>
      <c r="L5582" s="31"/>
      <c r="M5582" s="169"/>
      <c r="N5582" s="148"/>
      <c r="O5582" s="106"/>
      <c r="P5582" s="43"/>
      <c r="Q5582" s="31"/>
      <c r="R5582" s="84"/>
      <c r="S5582" s="31"/>
      <c r="T5582" s="31"/>
      <c r="U5582" s="169"/>
      <c r="V5582" s="150"/>
      <c r="W5582" s="141" t="str" cm="1">
        <f t="array" ref="W5582">IF(SUM(LEN(B5582:V5582))=0,"",IF(OR(OR(ISBLANK(F5582),SUM(LEN(C5582),LEN(D5582))=0),AND(NOT(E5582="Unknown"),ISBLANK(J5582)),AND(NOT(O5582="Unknown"),ISBLANK(R5582))),"Missing Information", INDEX(Table15[Entire Service Line Classification], MATCH(SUMIFS(Table15[Unique ID],Table15[System-Owned Portion],E5582,Table15[If Material Anything Other than "Lead" in Column E,Was Material Ever Previously Lead?],G5582,Table15[Customer-Owned Portion],O5582),Table15[Unique ID],0),0)))</f>
        <v/>
      </c>
      <c r="X5582"/>
    </row>
    <row r="5583" spans="2:24" x14ac:dyDescent="0.35">
      <c r="B5583" s="146"/>
      <c r="C5583" s="31"/>
      <c r="D5583" s="31"/>
      <c r="E5583" s="44"/>
      <c r="F5583" s="43"/>
      <c r="G5583" s="84"/>
      <c r="H5583" s="31"/>
      <c r="I5583" s="31"/>
      <c r="J5583" s="84"/>
      <c r="K5583" s="31"/>
      <c r="L5583" s="31"/>
      <c r="M5583" s="169"/>
      <c r="N5583" s="148"/>
      <c r="O5583" s="106"/>
      <c r="P5583" s="43"/>
      <c r="Q5583" s="31"/>
      <c r="R5583" s="84"/>
      <c r="S5583" s="31"/>
      <c r="T5583" s="31"/>
      <c r="U5583" s="169"/>
      <c r="V5583" s="150"/>
      <c r="W5583" s="141" t="str" cm="1">
        <f t="array" ref="W5583">IF(SUM(LEN(B5583:V5583))=0,"",IF(OR(OR(ISBLANK(F5583),SUM(LEN(C5583),LEN(D5583))=0),AND(NOT(E5583="Unknown"),ISBLANK(J5583)),AND(NOT(O5583="Unknown"),ISBLANK(R5583))),"Missing Information", INDEX(Table15[Entire Service Line Classification], MATCH(SUMIFS(Table15[Unique ID],Table15[System-Owned Portion],E5583,Table15[If Material Anything Other than "Lead" in Column E,Was Material Ever Previously Lead?],G5583,Table15[Customer-Owned Portion],O5583),Table15[Unique ID],0),0)))</f>
        <v/>
      </c>
      <c r="X5583"/>
    </row>
    <row r="5584" spans="2:24" x14ac:dyDescent="0.35">
      <c r="B5584" s="146"/>
      <c r="C5584" s="31"/>
      <c r="D5584" s="31"/>
      <c r="E5584" s="44"/>
      <c r="F5584" s="43"/>
      <c r="G5584" s="84"/>
      <c r="H5584" s="31"/>
      <c r="I5584" s="31"/>
      <c r="J5584" s="84"/>
      <c r="K5584" s="31"/>
      <c r="L5584" s="31"/>
      <c r="M5584" s="169"/>
      <c r="N5584" s="148"/>
      <c r="O5584" s="106"/>
      <c r="P5584" s="43"/>
      <c r="Q5584" s="31"/>
      <c r="R5584" s="84"/>
      <c r="S5584" s="31"/>
      <c r="T5584" s="31"/>
      <c r="U5584" s="169"/>
      <c r="V5584" s="150"/>
      <c r="W5584" s="141" t="str" cm="1">
        <f t="array" ref="W5584">IF(SUM(LEN(B5584:V5584))=0,"",IF(OR(OR(ISBLANK(F5584),SUM(LEN(C5584),LEN(D5584))=0),AND(NOT(E5584="Unknown"),ISBLANK(J5584)),AND(NOT(O5584="Unknown"),ISBLANK(R5584))),"Missing Information", INDEX(Table15[Entire Service Line Classification], MATCH(SUMIFS(Table15[Unique ID],Table15[System-Owned Portion],E5584,Table15[If Material Anything Other than "Lead" in Column E,Was Material Ever Previously Lead?],G5584,Table15[Customer-Owned Portion],O5584),Table15[Unique ID],0),0)))</f>
        <v/>
      </c>
      <c r="X5584"/>
    </row>
    <row r="5585" spans="2:24" x14ac:dyDescent="0.35">
      <c r="B5585" s="146"/>
      <c r="C5585" s="31"/>
      <c r="D5585" s="31"/>
      <c r="E5585" s="44"/>
      <c r="F5585" s="43"/>
      <c r="G5585" s="84"/>
      <c r="H5585" s="31"/>
      <c r="I5585" s="31"/>
      <c r="J5585" s="84"/>
      <c r="K5585" s="31"/>
      <c r="L5585" s="31"/>
      <c r="M5585" s="169"/>
      <c r="N5585" s="148"/>
      <c r="O5585" s="106"/>
      <c r="P5585" s="43"/>
      <c r="Q5585" s="31"/>
      <c r="R5585" s="84"/>
      <c r="S5585" s="31"/>
      <c r="T5585" s="31"/>
      <c r="U5585" s="169"/>
      <c r="V5585" s="150"/>
      <c r="W5585" s="141" t="str" cm="1">
        <f t="array" ref="W5585">IF(SUM(LEN(B5585:V5585))=0,"",IF(OR(OR(ISBLANK(F5585),SUM(LEN(C5585),LEN(D5585))=0),AND(NOT(E5585="Unknown"),ISBLANK(J5585)),AND(NOT(O5585="Unknown"),ISBLANK(R5585))),"Missing Information", INDEX(Table15[Entire Service Line Classification], MATCH(SUMIFS(Table15[Unique ID],Table15[System-Owned Portion],E5585,Table15[If Material Anything Other than "Lead" in Column E,Was Material Ever Previously Lead?],G5585,Table15[Customer-Owned Portion],O5585),Table15[Unique ID],0),0)))</f>
        <v/>
      </c>
      <c r="X5585"/>
    </row>
    <row r="5586" spans="2:24" x14ac:dyDescent="0.35">
      <c r="B5586" s="146"/>
      <c r="C5586" s="31"/>
      <c r="D5586" s="31"/>
      <c r="E5586" s="44"/>
      <c r="F5586" s="43"/>
      <c r="G5586" s="84"/>
      <c r="H5586" s="31"/>
      <c r="I5586" s="31"/>
      <c r="J5586" s="84"/>
      <c r="K5586" s="31"/>
      <c r="L5586" s="31"/>
      <c r="M5586" s="169"/>
      <c r="N5586" s="148"/>
      <c r="O5586" s="106"/>
      <c r="P5586" s="43"/>
      <c r="Q5586" s="31"/>
      <c r="R5586" s="84"/>
      <c r="S5586" s="31"/>
      <c r="T5586" s="31"/>
      <c r="U5586" s="169"/>
      <c r="V5586" s="150"/>
      <c r="W5586" s="141" t="str" cm="1">
        <f t="array" ref="W5586">IF(SUM(LEN(B5586:V5586))=0,"",IF(OR(OR(ISBLANK(F5586),SUM(LEN(C5586),LEN(D5586))=0),AND(NOT(E5586="Unknown"),ISBLANK(J5586)),AND(NOT(O5586="Unknown"),ISBLANK(R5586))),"Missing Information", INDEX(Table15[Entire Service Line Classification], MATCH(SUMIFS(Table15[Unique ID],Table15[System-Owned Portion],E5586,Table15[If Material Anything Other than "Lead" in Column E,Was Material Ever Previously Lead?],G5586,Table15[Customer-Owned Portion],O5586),Table15[Unique ID],0),0)))</f>
        <v/>
      </c>
      <c r="X5586"/>
    </row>
    <row r="5587" spans="2:24" x14ac:dyDescent="0.35">
      <c r="B5587" s="146"/>
      <c r="C5587" s="31"/>
      <c r="D5587" s="31"/>
      <c r="E5587" s="44"/>
      <c r="F5587" s="43"/>
      <c r="G5587" s="84"/>
      <c r="H5587" s="31"/>
      <c r="I5587" s="31"/>
      <c r="J5587" s="84"/>
      <c r="K5587" s="31"/>
      <c r="L5587" s="31"/>
      <c r="M5587" s="169"/>
      <c r="N5587" s="148"/>
      <c r="O5587" s="106"/>
      <c r="P5587" s="43"/>
      <c r="Q5587" s="31"/>
      <c r="R5587" s="84"/>
      <c r="S5587" s="31"/>
      <c r="T5587" s="31"/>
      <c r="U5587" s="169"/>
      <c r="V5587" s="150"/>
      <c r="W5587" s="141" t="str" cm="1">
        <f t="array" ref="W5587">IF(SUM(LEN(B5587:V5587))=0,"",IF(OR(OR(ISBLANK(F5587),SUM(LEN(C5587),LEN(D5587))=0),AND(NOT(E5587="Unknown"),ISBLANK(J5587)),AND(NOT(O5587="Unknown"),ISBLANK(R5587))),"Missing Information", INDEX(Table15[Entire Service Line Classification], MATCH(SUMIFS(Table15[Unique ID],Table15[System-Owned Portion],E5587,Table15[If Material Anything Other than "Lead" in Column E,Was Material Ever Previously Lead?],G5587,Table15[Customer-Owned Portion],O5587),Table15[Unique ID],0),0)))</f>
        <v/>
      </c>
      <c r="X5587"/>
    </row>
    <row r="5588" spans="2:24" x14ac:dyDescent="0.35">
      <c r="B5588" s="146"/>
      <c r="C5588" s="31"/>
      <c r="D5588" s="31"/>
      <c r="E5588" s="44"/>
      <c r="F5588" s="43"/>
      <c r="G5588" s="84"/>
      <c r="H5588" s="31"/>
      <c r="I5588" s="31"/>
      <c r="J5588" s="84"/>
      <c r="K5588" s="31"/>
      <c r="L5588" s="31"/>
      <c r="M5588" s="169"/>
      <c r="N5588" s="148"/>
      <c r="O5588" s="106"/>
      <c r="P5588" s="43"/>
      <c r="Q5588" s="31"/>
      <c r="R5588" s="84"/>
      <c r="S5588" s="31"/>
      <c r="T5588" s="31"/>
      <c r="U5588" s="169"/>
      <c r="V5588" s="150"/>
      <c r="W5588" s="141" t="str" cm="1">
        <f t="array" ref="W5588">IF(SUM(LEN(B5588:V5588))=0,"",IF(OR(OR(ISBLANK(F5588),SUM(LEN(C5588),LEN(D5588))=0),AND(NOT(E5588="Unknown"),ISBLANK(J5588)),AND(NOT(O5588="Unknown"),ISBLANK(R5588))),"Missing Information", INDEX(Table15[Entire Service Line Classification], MATCH(SUMIFS(Table15[Unique ID],Table15[System-Owned Portion],E5588,Table15[If Material Anything Other than "Lead" in Column E,Was Material Ever Previously Lead?],G5588,Table15[Customer-Owned Portion],O5588),Table15[Unique ID],0),0)))</f>
        <v/>
      </c>
      <c r="X5588"/>
    </row>
    <row r="5589" spans="2:24" x14ac:dyDescent="0.35">
      <c r="B5589" s="146"/>
      <c r="C5589" s="31"/>
      <c r="D5589" s="31"/>
      <c r="E5589" s="44"/>
      <c r="F5589" s="43"/>
      <c r="G5589" s="84"/>
      <c r="H5589" s="31"/>
      <c r="I5589" s="31"/>
      <c r="J5589" s="84"/>
      <c r="K5589" s="31"/>
      <c r="L5589" s="31"/>
      <c r="M5589" s="169"/>
      <c r="N5589" s="148"/>
      <c r="O5589" s="106"/>
      <c r="P5589" s="43"/>
      <c r="Q5589" s="31"/>
      <c r="R5589" s="84"/>
      <c r="S5589" s="31"/>
      <c r="T5589" s="31"/>
      <c r="U5589" s="169"/>
      <c r="V5589" s="150"/>
      <c r="W5589" s="141" t="str" cm="1">
        <f t="array" ref="W5589">IF(SUM(LEN(B5589:V5589))=0,"",IF(OR(OR(ISBLANK(F5589),SUM(LEN(C5589),LEN(D5589))=0),AND(NOT(E5589="Unknown"),ISBLANK(J5589)),AND(NOT(O5589="Unknown"),ISBLANK(R5589))),"Missing Information", INDEX(Table15[Entire Service Line Classification], MATCH(SUMIFS(Table15[Unique ID],Table15[System-Owned Portion],E5589,Table15[If Material Anything Other than "Lead" in Column E,Was Material Ever Previously Lead?],G5589,Table15[Customer-Owned Portion],O5589),Table15[Unique ID],0),0)))</f>
        <v/>
      </c>
      <c r="X5589"/>
    </row>
    <row r="5590" spans="2:24" x14ac:dyDescent="0.35">
      <c r="B5590" s="146"/>
      <c r="C5590" s="31"/>
      <c r="D5590" s="31"/>
      <c r="E5590" s="44"/>
      <c r="F5590" s="43"/>
      <c r="G5590" s="84"/>
      <c r="H5590" s="31"/>
      <c r="I5590" s="31"/>
      <c r="J5590" s="84"/>
      <c r="K5590" s="31"/>
      <c r="L5590" s="31"/>
      <c r="M5590" s="169"/>
      <c r="N5590" s="148"/>
      <c r="O5590" s="106"/>
      <c r="P5590" s="43"/>
      <c r="Q5590" s="31"/>
      <c r="R5590" s="84"/>
      <c r="S5590" s="31"/>
      <c r="T5590" s="31"/>
      <c r="U5590" s="169"/>
      <c r="V5590" s="150"/>
      <c r="W5590" s="141" t="str" cm="1">
        <f t="array" ref="W5590">IF(SUM(LEN(B5590:V5590))=0,"",IF(OR(OR(ISBLANK(F5590),SUM(LEN(C5590),LEN(D5590))=0),AND(NOT(E5590="Unknown"),ISBLANK(J5590)),AND(NOT(O5590="Unknown"),ISBLANK(R5590))),"Missing Information", INDEX(Table15[Entire Service Line Classification], MATCH(SUMIFS(Table15[Unique ID],Table15[System-Owned Portion],E5590,Table15[If Material Anything Other than "Lead" in Column E,Was Material Ever Previously Lead?],G5590,Table15[Customer-Owned Portion],O5590),Table15[Unique ID],0),0)))</f>
        <v/>
      </c>
      <c r="X5590"/>
    </row>
    <row r="5591" spans="2:24" x14ac:dyDescent="0.35">
      <c r="B5591" s="146"/>
      <c r="C5591" s="31"/>
      <c r="D5591" s="31"/>
      <c r="E5591" s="44"/>
      <c r="F5591" s="43"/>
      <c r="G5591" s="84"/>
      <c r="H5591" s="31"/>
      <c r="I5591" s="31"/>
      <c r="J5591" s="84"/>
      <c r="K5591" s="31"/>
      <c r="L5591" s="31"/>
      <c r="M5591" s="169"/>
      <c r="N5591" s="148"/>
      <c r="O5591" s="106"/>
      <c r="P5591" s="43"/>
      <c r="Q5591" s="31"/>
      <c r="R5591" s="84"/>
      <c r="S5591" s="31"/>
      <c r="T5591" s="31"/>
      <c r="U5591" s="169"/>
      <c r="V5591" s="150"/>
      <c r="W5591" s="141" t="str" cm="1">
        <f t="array" ref="W5591">IF(SUM(LEN(B5591:V5591))=0,"",IF(OR(OR(ISBLANK(F5591),SUM(LEN(C5591),LEN(D5591))=0),AND(NOT(E5591="Unknown"),ISBLANK(J5591)),AND(NOT(O5591="Unknown"),ISBLANK(R5591))),"Missing Information", INDEX(Table15[Entire Service Line Classification], MATCH(SUMIFS(Table15[Unique ID],Table15[System-Owned Portion],E5591,Table15[If Material Anything Other than "Lead" in Column E,Was Material Ever Previously Lead?],G5591,Table15[Customer-Owned Portion],O5591),Table15[Unique ID],0),0)))</f>
        <v/>
      </c>
      <c r="X5591"/>
    </row>
    <row r="5592" spans="2:24" x14ac:dyDescent="0.35">
      <c r="B5592" s="146"/>
      <c r="C5592" s="31"/>
      <c r="D5592" s="31"/>
      <c r="E5592" s="44"/>
      <c r="F5592" s="43"/>
      <c r="G5592" s="84"/>
      <c r="H5592" s="31"/>
      <c r="I5592" s="31"/>
      <c r="J5592" s="84"/>
      <c r="K5592" s="31"/>
      <c r="L5592" s="31"/>
      <c r="M5592" s="169"/>
      <c r="N5592" s="148"/>
      <c r="O5592" s="106"/>
      <c r="P5592" s="43"/>
      <c r="Q5592" s="31"/>
      <c r="R5592" s="84"/>
      <c r="S5592" s="31"/>
      <c r="T5592" s="31"/>
      <c r="U5592" s="169"/>
      <c r="V5592" s="150"/>
      <c r="W5592" s="141" t="str" cm="1">
        <f t="array" ref="W5592">IF(SUM(LEN(B5592:V5592))=0,"",IF(OR(OR(ISBLANK(F5592),SUM(LEN(C5592),LEN(D5592))=0),AND(NOT(E5592="Unknown"),ISBLANK(J5592)),AND(NOT(O5592="Unknown"),ISBLANK(R5592))),"Missing Information", INDEX(Table15[Entire Service Line Classification], MATCH(SUMIFS(Table15[Unique ID],Table15[System-Owned Portion],E5592,Table15[If Material Anything Other than "Lead" in Column E,Was Material Ever Previously Lead?],G5592,Table15[Customer-Owned Portion],O5592),Table15[Unique ID],0),0)))</f>
        <v/>
      </c>
      <c r="X5592"/>
    </row>
    <row r="5593" spans="2:24" x14ac:dyDescent="0.35">
      <c r="B5593" s="146"/>
      <c r="C5593" s="31"/>
      <c r="D5593" s="31"/>
      <c r="E5593" s="44"/>
      <c r="F5593" s="43"/>
      <c r="G5593" s="84"/>
      <c r="H5593" s="31"/>
      <c r="I5593" s="31"/>
      <c r="J5593" s="84"/>
      <c r="K5593" s="31"/>
      <c r="L5593" s="31"/>
      <c r="M5593" s="169"/>
      <c r="N5593" s="148"/>
      <c r="O5593" s="106"/>
      <c r="P5593" s="43"/>
      <c r="Q5593" s="31"/>
      <c r="R5593" s="84"/>
      <c r="S5593" s="31"/>
      <c r="T5593" s="31"/>
      <c r="U5593" s="169"/>
      <c r="V5593" s="150"/>
      <c r="W5593" s="141" t="str" cm="1">
        <f t="array" ref="W5593">IF(SUM(LEN(B5593:V5593))=0,"",IF(OR(OR(ISBLANK(F5593),SUM(LEN(C5593),LEN(D5593))=0),AND(NOT(E5593="Unknown"),ISBLANK(J5593)),AND(NOT(O5593="Unknown"),ISBLANK(R5593))),"Missing Information", INDEX(Table15[Entire Service Line Classification], MATCH(SUMIFS(Table15[Unique ID],Table15[System-Owned Portion],E5593,Table15[If Material Anything Other than "Lead" in Column E,Was Material Ever Previously Lead?],G5593,Table15[Customer-Owned Portion],O5593),Table15[Unique ID],0),0)))</f>
        <v/>
      </c>
      <c r="X5593"/>
    </row>
    <row r="5594" spans="2:24" x14ac:dyDescent="0.35">
      <c r="B5594" s="146"/>
      <c r="C5594" s="31"/>
      <c r="D5594" s="31"/>
      <c r="E5594" s="44"/>
      <c r="F5594" s="43"/>
      <c r="G5594" s="84"/>
      <c r="H5594" s="31"/>
      <c r="I5594" s="31"/>
      <c r="J5594" s="84"/>
      <c r="K5594" s="31"/>
      <c r="L5594" s="31"/>
      <c r="M5594" s="169"/>
      <c r="N5594" s="148"/>
      <c r="O5594" s="106"/>
      <c r="P5594" s="43"/>
      <c r="Q5594" s="31"/>
      <c r="R5594" s="84"/>
      <c r="S5594" s="31"/>
      <c r="T5594" s="31"/>
      <c r="U5594" s="169"/>
      <c r="V5594" s="150"/>
      <c r="W5594" s="141" t="str" cm="1">
        <f t="array" ref="W5594">IF(SUM(LEN(B5594:V5594))=0,"",IF(OR(OR(ISBLANK(F5594),SUM(LEN(C5594),LEN(D5594))=0),AND(NOT(E5594="Unknown"),ISBLANK(J5594)),AND(NOT(O5594="Unknown"),ISBLANK(R5594))),"Missing Information", INDEX(Table15[Entire Service Line Classification], MATCH(SUMIFS(Table15[Unique ID],Table15[System-Owned Portion],E5594,Table15[If Material Anything Other than "Lead" in Column E,Was Material Ever Previously Lead?],G5594,Table15[Customer-Owned Portion],O5594),Table15[Unique ID],0),0)))</f>
        <v/>
      </c>
      <c r="X5594"/>
    </row>
    <row r="5595" spans="2:24" x14ac:dyDescent="0.35">
      <c r="B5595" s="146"/>
      <c r="C5595" s="31"/>
      <c r="D5595" s="31"/>
      <c r="E5595" s="44"/>
      <c r="F5595" s="43"/>
      <c r="G5595" s="84"/>
      <c r="H5595" s="31"/>
      <c r="I5595" s="31"/>
      <c r="J5595" s="84"/>
      <c r="K5595" s="31"/>
      <c r="L5595" s="31"/>
      <c r="M5595" s="169"/>
      <c r="N5595" s="148"/>
      <c r="O5595" s="106"/>
      <c r="P5595" s="43"/>
      <c r="Q5595" s="31"/>
      <c r="R5595" s="84"/>
      <c r="S5595" s="31"/>
      <c r="T5595" s="31"/>
      <c r="U5595" s="169"/>
      <c r="V5595" s="150"/>
      <c r="W5595" s="141" t="str" cm="1">
        <f t="array" ref="W5595">IF(SUM(LEN(B5595:V5595))=0,"",IF(OR(OR(ISBLANK(F5595),SUM(LEN(C5595),LEN(D5595))=0),AND(NOT(E5595="Unknown"),ISBLANK(J5595)),AND(NOT(O5595="Unknown"),ISBLANK(R5595))),"Missing Information", INDEX(Table15[Entire Service Line Classification], MATCH(SUMIFS(Table15[Unique ID],Table15[System-Owned Portion],E5595,Table15[If Material Anything Other than "Lead" in Column E,Was Material Ever Previously Lead?],G5595,Table15[Customer-Owned Portion],O5595),Table15[Unique ID],0),0)))</f>
        <v/>
      </c>
      <c r="X5595"/>
    </row>
    <row r="5596" spans="2:24" x14ac:dyDescent="0.35">
      <c r="B5596" s="146"/>
      <c r="C5596" s="31"/>
      <c r="D5596" s="31"/>
      <c r="E5596" s="44"/>
      <c r="F5596" s="43"/>
      <c r="G5596" s="84"/>
      <c r="H5596" s="31"/>
      <c r="I5596" s="31"/>
      <c r="J5596" s="84"/>
      <c r="K5596" s="31"/>
      <c r="L5596" s="31"/>
      <c r="M5596" s="169"/>
      <c r="N5596" s="148"/>
      <c r="O5596" s="106"/>
      <c r="P5596" s="43"/>
      <c r="Q5596" s="31"/>
      <c r="R5596" s="84"/>
      <c r="S5596" s="31"/>
      <c r="T5596" s="31"/>
      <c r="U5596" s="169"/>
      <c r="V5596" s="150"/>
      <c r="W5596" s="141" t="str" cm="1">
        <f t="array" ref="W5596">IF(SUM(LEN(B5596:V5596))=0,"",IF(OR(OR(ISBLANK(F5596),SUM(LEN(C5596),LEN(D5596))=0),AND(NOT(E5596="Unknown"),ISBLANK(J5596)),AND(NOT(O5596="Unknown"),ISBLANK(R5596))),"Missing Information", INDEX(Table15[Entire Service Line Classification], MATCH(SUMIFS(Table15[Unique ID],Table15[System-Owned Portion],E5596,Table15[If Material Anything Other than "Lead" in Column E,Was Material Ever Previously Lead?],G5596,Table15[Customer-Owned Portion],O5596),Table15[Unique ID],0),0)))</f>
        <v/>
      </c>
      <c r="X5596"/>
    </row>
    <row r="5597" spans="2:24" x14ac:dyDescent="0.35">
      <c r="B5597" s="146"/>
      <c r="C5597" s="31"/>
      <c r="D5597" s="31"/>
      <c r="E5597" s="44"/>
      <c r="F5597" s="43"/>
      <c r="G5597" s="84"/>
      <c r="H5597" s="31"/>
      <c r="I5597" s="31"/>
      <c r="J5597" s="84"/>
      <c r="K5597" s="31"/>
      <c r="L5597" s="31"/>
      <c r="M5597" s="169"/>
      <c r="N5597" s="148"/>
      <c r="O5597" s="106"/>
      <c r="P5597" s="43"/>
      <c r="Q5597" s="31"/>
      <c r="R5597" s="84"/>
      <c r="S5597" s="31"/>
      <c r="T5597" s="31"/>
      <c r="U5597" s="169"/>
      <c r="V5597" s="150"/>
      <c r="W5597" s="141" t="str" cm="1">
        <f t="array" ref="W5597">IF(SUM(LEN(B5597:V5597))=0,"",IF(OR(OR(ISBLANK(F5597),SUM(LEN(C5597),LEN(D5597))=0),AND(NOT(E5597="Unknown"),ISBLANK(J5597)),AND(NOT(O5597="Unknown"),ISBLANK(R5597))),"Missing Information", INDEX(Table15[Entire Service Line Classification], MATCH(SUMIFS(Table15[Unique ID],Table15[System-Owned Portion],E5597,Table15[If Material Anything Other than "Lead" in Column E,Was Material Ever Previously Lead?],G5597,Table15[Customer-Owned Portion],O5597),Table15[Unique ID],0),0)))</f>
        <v/>
      </c>
      <c r="X5597"/>
    </row>
    <row r="5598" spans="2:24" x14ac:dyDescent="0.35">
      <c r="B5598" s="146"/>
      <c r="C5598" s="31"/>
      <c r="D5598" s="31"/>
      <c r="E5598" s="44"/>
      <c r="F5598" s="43"/>
      <c r="G5598" s="84"/>
      <c r="H5598" s="31"/>
      <c r="I5598" s="31"/>
      <c r="J5598" s="84"/>
      <c r="K5598" s="31"/>
      <c r="L5598" s="31"/>
      <c r="M5598" s="169"/>
      <c r="N5598" s="148"/>
      <c r="O5598" s="106"/>
      <c r="P5598" s="43"/>
      <c r="Q5598" s="31"/>
      <c r="R5598" s="84"/>
      <c r="S5598" s="31"/>
      <c r="T5598" s="31"/>
      <c r="U5598" s="169"/>
      <c r="V5598" s="150"/>
      <c r="W5598" s="141" t="str" cm="1">
        <f t="array" ref="W5598">IF(SUM(LEN(B5598:V5598))=0,"",IF(OR(OR(ISBLANK(F5598),SUM(LEN(C5598),LEN(D5598))=0),AND(NOT(E5598="Unknown"),ISBLANK(J5598)),AND(NOT(O5598="Unknown"),ISBLANK(R5598))),"Missing Information", INDEX(Table15[Entire Service Line Classification], MATCH(SUMIFS(Table15[Unique ID],Table15[System-Owned Portion],E5598,Table15[If Material Anything Other than "Lead" in Column E,Was Material Ever Previously Lead?],G5598,Table15[Customer-Owned Portion],O5598),Table15[Unique ID],0),0)))</f>
        <v/>
      </c>
      <c r="X5598"/>
    </row>
    <row r="5599" spans="2:24" x14ac:dyDescent="0.35">
      <c r="B5599" s="146"/>
      <c r="C5599" s="31"/>
      <c r="D5599" s="31"/>
      <c r="E5599" s="44"/>
      <c r="F5599" s="43"/>
      <c r="G5599" s="84"/>
      <c r="H5599" s="31"/>
      <c r="I5599" s="31"/>
      <c r="J5599" s="84"/>
      <c r="K5599" s="31"/>
      <c r="L5599" s="31"/>
      <c r="M5599" s="169"/>
      <c r="N5599" s="148"/>
      <c r="O5599" s="106"/>
      <c r="P5599" s="43"/>
      <c r="Q5599" s="31"/>
      <c r="R5599" s="84"/>
      <c r="S5599" s="31"/>
      <c r="T5599" s="31"/>
      <c r="U5599" s="169"/>
      <c r="V5599" s="150"/>
      <c r="W5599" s="141" t="str" cm="1">
        <f t="array" ref="W5599">IF(SUM(LEN(B5599:V5599))=0,"",IF(OR(OR(ISBLANK(F5599),SUM(LEN(C5599),LEN(D5599))=0),AND(NOT(E5599="Unknown"),ISBLANK(J5599)),AND(NOT(O5599="Unknown"),ISBLANK(R5599))),"Missing Information", INDEX(Table15[Entire Service Line Classification], MATCH(SUMIFS(Table15[Unique ID],Table15[System-Owned Portion],E5599,Table15[If Material Anything Other than "Lead" in Column E,Was Material Ever Previously Lead?],G5599,Table15[Customer-Owned Portion],O5599),Table15[Unique ID],0),0)))</f>
        <v/>
      </c>
      <c r="X5599"/>
    </row>
    <row r="5600" spans="2:24" x14ac:dyDescent="0.35">
      <c r="B5600" s="146"/>
      <c r="C5600" s="31"/>
      <c r="D5600" s="31"/>
      <c r="E5600" s="44"/>
      <c r="F5600" s="43"/>
      <c r="G5600" s="84"/>
      <c r="H5600" s="31"/>
      <c r="I5600" s="31"/>
      <c r="J5600" s="84"/>
      <c r="K5600" s="31"/>
      <c r="L5600" s="31"/>
      <c r="M5600" s="169"/>
      <c r="N5600" s="148"/>
      <c r="O5600" s="106"/>
      <c r="P5600" s="43"/>
      <c r="Q5600" s="31"/>
      <c r="R5600" s="84"/>
      <c r="S5600" s="31"/>
      <c r="T5600" s="31"/>
      <c r="U5600" s="169"/>
      <c r="V5600" s="150"/>
      <c r="W5600" s="141" t="str" cm="1">
        <f t="array" ref="W5600">IF(SUM(LEN(B5600:V5600))=0,"",IF(OR(OR(ISBLANK(F5600),SUM(LEN(C5600),LEN(D5600))=0),AND(NOT(E5600="Unknown"),ISBLANK(J5600)),AND(NOT(O5600="Unknown"),ISBLANK(R5600))),"Missing Information", INDEX(Table15[Entire Service Line Classification], MATCH(SUMIFS(Table15[Unique ID],Table15[System-Owned Portion],E5600,Table15[If Material Anything Other than "Lead" in Column E,Was Material Ever Previously Lead?],G5600,Table15[Customer-Owned Portion],O5600),Table15[Unique ID],0),0)))</f>
        <v/>
      </c>
      <c r="X5600"/>
    </row>
    <row r="5601" spans="2:24" x14ac:dyDescent="0.35">
      <c r="B5601" s="146"/>
      <c r="C5601" s="31"/>
      <c r="D5601" s="31"/>
      <c r="E5601" s="44"/>
      <c r="F5601" s="43"/>
      <c r="G5601" s="84"/>
      <c r="H5601" s="31"/>
      <c r="I5601" s="31"/>
      <c r="J5601" s="84"/>
      <c r="K5601" s="31"/>
      <c r="L5601" s="31"/>
      <c r="M5601" s="169"/>
      <c r="N5601" s="148"/>
      <c r="O5601" s="106"/>
      <c r="P5601" s="43"/>
      <c r="Q5601" s="31"/>
      <c r="R5601" s="84"/>
      <c r="S5601" s="31"/>
      <c r="T5601" s="31"/>
      <c r="U5601" s="169"/>
      <c r="V5601" s="150"/>
      <c r="W5601" s="141" t="str" cm="1">
        <f t="array" ref="W5601">IF(SUM(LEN(B5601:V5601))=0,"",IF(OR(OR(ISBLANK(F5601),SUM(LEN(C5601),LEN(D5601))=0),AND(NOT(E5601="Unknown"),ISBLANK(J5601)),AND(NOT(O5601="Unknown"),ISBLANK(R5601))),"Missing Information", INDEX(Table15[Entire Service Line Classification], MATCH(SUMIFS(Table15[Unique ID],Table15[System-Owned Portion],E5601,Table15[If Material Anything Other than "Lead" in Column E,Was Material Ever Previously Lead?],G5601,Table15[Customer-Owned Portion],O5601),Table15[Unique ID],0),0)))</f>
        <v/>
      </c>
      <c r="X5601"/>
    </row>
    <row r="5602" spans="2:24" x14ac:dyDescent="0.35">
      <c r="B5602" s="146"/>
      <c r="C5602" s="31"/>
      <c r="D5602" s="31"/>
      <c r="E5602" s="44"/>
      <c r="F5602" s="43"/>
      <c r="G5602" s="84"/>
      <c r="H5602" s="31"/>
      <c r="I5602" s="31"/>
      <c r="J5602" s="84"/>
      <c r="K5602" s="31"/>
      <c r="L5602" s="31"/>
      <c r="M5602" s="169"/>
      <c r="N5602" s="148"/>
      <c r="O5602" s="106"/>
      <c r="P5602" s="43"/>
      <c r="Q5602" s="31"/>
      <c r="R5602" s="84"/>
      <c r="S5602" s="31"/>
      <c r="T5602" s="31"/>
      <c r="U5602" s="169"/>
      <c r="V5602" s="150"/>
      <c r="W5602" s="141" t="str" cm="1">
        <f t="array" ref="W5602">IF(SUM(LEN(B5602:V5602))=0,"",IF(OR(OR(ISBLANK(F5602),SUM(LEN(C5602),LEN(D5602))=0),AND(NOT(E5602="Unknown"),ISBLANK(J5602)),AND(NOT(O5602="Unknown"),ISBLANK(R5602))),"Missing Information", INDEX(Table15[Entire Service Line Classification], MATCH(SUMIFS(Table15[Unique ID],Table15[System-Owned Portion],E5602,Table15[If Material Anything Other than "Lead" in Column E,Was Material Ever Previously Lead?],G5602,Table15[Customer-Owned Portion],O5602),Table15[Unique ID],0),0)))</f>
        <v/>
      </c>
      <c r="X5602"/>
    </row>
    <row r="5603" spans="2:24" x14ac:dyDescent="0.35">
      <c r="B5603" s="146"/>
      <c r="C5603" s="31"/>
      <c r="D5603" s="31"/>
      <c r="E5603" s="44"/>
      <c r="F5603" s="43"/>
      <c r="G5603" s="84"/>
      <c r="H5603" s="31"/>
      <c r="I5603" s="31"/>
      <c r="J5603" s="84"/>
      <c r="K5603" s="31"/>
      <c r="L5603" s="31"/>
      <c r="M5603" s="169"/>
      <c r="N5603" s="148"/>
      <c r="O5603" s="106"/>
      <c r="P5603" s="43"/>
      <c r="Q5603" s="31"/>
      <c r="R5603" s="84"/>
      <c r="S5603" s="31"/>
      <c r="T5603" s="31"/>
      <c r="U5603" s="169"/>
      <c r="V5603" s="150"/>
      <c r="W5603" s="141" t="str" cm="1">
        <f t="array" ref="W5603">IF(SUM(LEN(B5603:V5603))=0,"",IF(OR(OR(ISBLANK(F5603),SUM(LEN(C5603),LEN(D5603))=0),AND(NOT(E5603="Unknown"),ISBLANK(J5603)),AND(NOT(O5603="Unknown"),ISBLANK(R5603))),"Missing Information", INDEX(Table15[Entire Service Line Classification], MATCH(SUMIFS(Table15[Unique ID],Table15[System-Owned Portion],E5603,Table15[If Material Anything Other than "Lead" in Column E,Was Material Ever Previously Lead?],G5603,Table15[Customer-Owned Portion],O5603),Table15[Unique ID],0),0)))</f>
        <v/>
      </c>
      <c r="X5603"/>
    </row>
    <row r="5604" spans="2:24" x14ac:dyDescent="0.35">
      <c r="B5604" s="146"/>
      <c r="C5604" s="31"/>
      <c r="D5604" s="31"/>
      <c r="E5604" s="44"/>
      <c r="F5604" s="43"/>
      <c r="G5604" s="84"/>
      <c r="H5604" s="31"/>
      <c r="I5604" s="31"/>
      <c r="J5604" s="84"/>
      <c r="K5604" s="31"/>
      <c r="L5604" s="31"/>
      <c r="M5604" s="169"/>
      <c r="N5604" s="148"/>
      <c r="O5604" s="106"/>
      <c r="P5604" s="43"/>
      <c r="Q5604" s="31"/>
      <c r="R5604" s="84"/>
      <c r="S5604" s="31"/>
      <c r="T5604" s="31"/>
      <c r="U5604" s="169"/>
      <c r="V5604" s="150"/>
      <c r="W5604" s="141" t="str" cm="1">
        <f t="array" ref="W5604">IF(SUM(LEN(B5604:V5604))=0,"",IF(OR(OR(ISBLANK(F5604),SUM(LEN(C5604),LEN(D5604))=0),AND(NOT(E5604="Unknown"),ISBLANK(J5604)),AND(NOT(O5604="Unknown"),ISBLANK(R5604))),"Missing Information", INDEX(Table15[Entire Service Line Classification], MATCH(SUMIFS(Table15[Unique ID],Table15[System-Owned Portion],E5604,Table15[If Material Anything Other than "Lead" in Column E,Was Material Ever Previously Lead?],G5604,Table15[Customer-Owned Portion],O5604),Table15[Unique ID],0),0)))</f>
        <v/>
      </c>
      <c r="X5604"/>
    </row>
    <row r="5605" spans="2:24" x14ac:dyDescent="0.35">
      <c r="B5605" s="146"/>
      <c r="C5605" s="31"/>
      <c r="D5605" s="31"/>
      <c r="E5605" s="44"/>
      <c r="F5605" s="43"/>
      <c r="G5605" s="84"/>
      <c r="H5605" s="31"/>
      <c r="I5605" s="31"/>
      <c r="J5605" s="84"/>
      <c r="K5605" s="31"/>
      <c r="L5605" s="31"/>
      <c r="M5605" s="169"/>
      <c r="N5605" s="148"/>
      <c r="O5605" s="106"/>
      <c r="P5605" s="43"/>
      <c r="Q5605" s="31"/>
      <c r="R5605" s="84"/>
      <c r="S5605" s="31"/>
      <c r="T5605" s="31"/>
      <c r="U5605" s="169"/>
      <c r="V5605" s="150"/>
      <c r="W5605" s="141" t="str" cm="1">
        <f t="array" ref="W5605">IF(SUM(LEN(B5605:V5605))=0,"",IF(OR(OR(ISBLANK(F5605),SUM(LEN(C5605),LEN(D5605))=0),AND(NOT(E5605="Unknown"),ISBLANK(J5605)),AND(NOT(O5605="Unknown"),ISBLANK(R5605))),"Missing Information", INDEX(Table15[Entire Service Line Classification], MATCH(SUMIFS(Table15[Unique ID],Table15[System-Owned Portion],E5605,Table15[If Material Anything Other than "Lead" in Column E,Was Material Ever Previously Lead?],G5605,Table15[Customer-Owned Portion],O5605),Table15[Unique ID],0),0)))</f>
        <v/>
      </c>
      <c r="X5605"/>
    </row>
    <row r="5606" spans="2:24" x14ac:dyDescent="0.35">
      <c r="B5606" s="146"/>
      <c r="C5606" s="31"/>
      <c r="D5606" s="31"/>
      <c r="E5606" s="44"/>
      <c r="F5606" s="43"/>
      <c r="G5606" s="84"/>
      <c r="H5606" s="31"/>
      <c r="I5606" s="31"/>
      <c r="J5606" s="84"/>
      <c r="K5606" s="31"/>
      <c r="L5606" s="31"/>
      <c r="M5606" s="169"/>
      <c r="N5606" s="148"/>
      <c r="O5606" s="106"/>
      <c r="P5606" s="43"/>
      <c r="Q5606" s="31"/>
      <c r="R5606" s="84"/>
      <c r="S5606" s="31"/>
      <c r="T5606" s="31"/>
      <c r="U5606" s="169"/>
      <c r="V5606" s="150"/>
      <c r="W5606" s="141" t="str" cm="1">
        <f t="array" ref="W5606">IF(SUM(LEN(B5606:V5606))=0,"",IF(OR(OR(ISBLANK(F5606),SUM(LEN(C5606),LEN(D5606))=0),AND(NOT(E5606="Unknown"),ISBLANK(J5606)),AND(NOT(O5606="Unknown"),ISBLANK(R5606))),"Missing Information", INDEX(Table15[Entire Service Line Classification], MATCH(SUMIFS(Table15[Unique ID],Table15[System-Owned Portion],E5606,Table15[If Material Anything Other than "Lead" in Column E,Was Material Ever Previously Lead?],G5606,Table15[Customer-Owned Portion],O5606),Table15[Unique ID],0),0)))</f>
        <v/>
      </c>
      <c r="X5606"/>
    </row>
    <row r="5607" spans="2:24" x14ac:dyDescent="0.35">
      <c r="B5607" s="146"/>
      <c r="C5607" s="31"/>
      <c r="D5607" s="31"/>
      <c r="E5607" s="44"/>
      <c r="F5607" s="43"/>
      <c r="G5607" s="84"/>
      <c r="H5607" s="31"/>
      <c r="I5607" s="31"/>
      <c r="J5607" s="84"/>
      <c r="K5607" s="31"/>
      <c r="L5607" s="31"/>
      <c r="M5607" s="169"/>
      <c r="N5607" s="148"/>
      <c r="O5607" s="106"/>
      <c r="P5607" s="43"/>
      <c r="Q5607" s="31"/>
      <c r="R5607" s="84"/>
      <c r="S5607" s="31"/>
      <c r="T5607" s="31"/>
      <c r="U5607" s="169"/>
      <c r="V5607" s="150"/>
      <c r="W5607" s="141" t="str" cm="1">
        <f t="array" ref="W5607">IF(SUM(LEN(B5607:V5607))=0,"",IF(OR(OR(ISBLANK(F5607),SUM(LEN(C5607),LEN(D5607))=0),AND(NOT(E5607="Unknown"),ISBLANK(J5607)),AND(NOT(O5607="Unknown"),ISBLANK(R5607))),"Missing Information", INDEX(Table15[Entire Service Line Classification], MATCH(SUMIFS(Table15[Unique ID],Table15[System-Owned Portion],E5607,Table15[If Material Anything Other than "Lead" in Column E,Was Material Ever Previously Lead?],G5607,Table15[Customer-Owned Portion],O5607),Table15[Unique ID],0),0)))</f>
        <v/>
      </c>
      <c r="X5607"/>
    </row>
    <row r="5608" spans="2:24" x14ac:dyDescent="0.35">
      <c r="B5608" s="146"/>
      <c r="C5608" s="31"/>
      <c r="D5608" s="31"/>
      <c r="E5608" s="44"/>
      <c r="F5608" s="43"/>
      <c r="G5608" s="84"/>
      <c r="H5608" s="31"/>
      <c r="I5608" s="31"/>
      <c r="J5608" s="84"/>
      <c r="K5608" s="31"/>
      <c r="L5608" s="31"/>
      <c r="M5608" s="169"/>
      <c r="N5608" s="148"/>
      <c r="O5608" s="106"/>
      <c r="P5608" s="43"/>
      <c r="Q5608" s="31"/>
      <c r="R5608" s="84"/>
      <c r="S5608" s="31"/>
      <c r="T5608" s="31"/>
      <c r="U5608" s="169"/>
      <c r="V5608" s="150"/>
      <c r="W5608" s="141" t="str" cm="1">
        <f t="array" ref="W5608">IF(SUM(LEN(B5608:V5608))=0,"",IF(OR(OR(ISBLANK(F5608),SUM(LEN(C5608),LEN(D5608))=0),AND(NOT(E5608="Unknown"),ISBLANK(J5608)),AND(NOT(O5608="Unknown"),ISBLANK(R5608))),"Missing Information", INDEX(Table15[Entire Service Line Classification], MATCH(SUMIFS(Table15[Unique ID],Table15[System-Owned Portion],E5608,Table15[If Material Anything Other than "Lead" in Column E,Was Material Ever Previously Lead?],G5608,Table15[Customer-Owned Portion],O5608),Table15[Unique ID],0),0)))</f>
        <v/>
      </c>
      <c r="X5608"/>
    </row>
    <row r="5609" spans="2:24" x14ac:dyDescent="0.35">
      <c r="B5609" s="146"/>
      <c r="C5609" s="31"/>
      <c r="D5609" s="31"/>
      <c r="E5609" s="44"/>
      <c r="F5609" s="43"/>
      <c r="G5609" s="84"/>
      <c r="H5609" s="31"/>
      <c r="I5609" s="31"/>
      <c r="J5609" s="84"/>
      <c r="K5609" s="31"/>
      <c r="L5609" s="31"/>
      <c r="M5609" s="169"/>
      <c r="N5609" s="148"/>
      <c r="O5609" s="106"/>
      <c r="P5609" s="43"/>
      <c r="Q5609" s="31"/>
      <c r="R5609" s="84"/>
      <c r="S5609" s="31"/>
      <c r="T5609" s="31"/>
      <c r="U5609" s="169"/>
      <c r="V5609" s="150"/>
      <c r="W5609" s="141" t="str" cm="1">
        <f t="array" ref="W5609">IF(SUM(LEN(B5609:V5609))=0,"",IF(OR(OR(ISBLANK(F5609),SUM(LEN(C5609),LEN(D5609))=0),AND(NOT(E5609="Unknown"),ISBLANK(J5609)),AND(NOT(O5609="Unknown"),ISBLANK(R5609))),"Missing Information", INDEX(Table15[Entire Service Line Classification], MATCH(SUMIFS(Table15[Unique ID],Table15[System-Owned Portion],E5609,Table15[If Material Anything Other than "Lead" in Column E,Was Material Ever Previously Lead?],G5609,Table15[Customer-Owned Portion],O5609),Table15[Unique ID],0),0)))</f>
        <v/>
      </c>
      <c r="X5609"/>
    </row>
    <row r="5610" spans="2:24" x14ac:dyDescent="0.35">
      <c r="B5610" s="146"/>
      <c r="C5610" s="31"/>
      <c r="D5610" s="31"/>
      <c r="E5610" s="44"/>
      <c r="F5610" s="43"/>
      <c r="G5610" s="84"/>
      <c r="H5610" s="31"/>
      <c r="I5610" s="31"/>
      <c r="J5610" s="84"/>
      <c r="K5610" s="31"/>
      <c r="L5610" s="31"/>
      <c r="M5610" s="169"/>
      <c r="N5610" s="148"/>
      <c r="O5610" s="106"/>
      <c r="P5610" s="43"/>
      <c r="Q5610" s="31"/>
      <c r="R5610" s="84"/>
      <c r="S5610" s="31"/>
      <c r="T5610" s="31"/>
      <c r="U5610" s="169"/>
      <c r="V5610" s="150"/>
      <c r="W5610" s="141" t="str" cm="1">
        <f t="array" ref="W5610">IF(SUM(LEN(B5610:V5610))=0,"",IF(OR(OR(ISBLANK(F5610),SUM(LEN(C5610),LEN(D5610))=0),AND(NOT(E5610="Unknown"),ISBLANK(J5610)),AND(NOT(O5610="Unknown"),ISBLANK(R5610))),"Missing Information", INDEX(Table15[Entire Service Line Classification], MATCH(SUMIFS(Table15[Unique ID],Table15[System-Owned Portion],E5610,Table15[If Material Anything Other than "Lead" in Column E,Was Material Ever Previously Lead?],G5610,Table15[Customer-Owned Portion],O5610),Table15[Unique ID],0),0)))</f>
        <v/>
      </c>
      <c r="X5610"/>
    </row>
    <row r="5611" spans="2:24" x14ac:dyDescent="0.35">
      <c r="B5611" s="146"/>
      <c r="C5611" s="31"/>
      <c r="D5611" s="31"/>
      <c r="E5611" s="44"/>
      <c r="F5611" s="43"/>
      <c r="G5611" s="84"/>
      <c r="H5611" s="31"/>
      <c r="I5611" s="31"/>
      <c r="J5611" s="84"/>
      <c r="K5611" s="31"/>
      <c r="L5611" s="31"/>
      <c r="M5611" s="169"/>
      <c r="N5611" s="148"/>
      <c r="O5611" s="106"/>
      <c r="P5611" s="43"/>
      <c r="Q5611" s="31"/>
      <c r="R5611" s="84"/>
      <c r="S5611" s="31"/>
      <c r="T5611" s="31"/>
      <c r="U5611" s="169"/>
      <c r="V5611" s="150"/>
      <c r="W5611" s="141" t="str" cm="1">
        <f t="array" ref="W5611">IF(SUM(LEN(B5611:V5611))=0,"",IF(OR(OR(ISBLANK(F5611),SUM(LEN(C5611),LEN(D5611))=0),AND(NOT(E5611="Unknown"),ISBLANK(J5611)),AND(NOT(O5611="Unknown"),ISBLANK(R5611))),"Missing Information", INDEX(Table15[Entire Service Line Classification], MATCH(SUMIFS(Table15[Unique ID],Table15[System-Owned Portion],E5611,Table15[If Material Anything Other than "Lead" in Column E,Was Material Ever Previously Lead?],G5611,Table15[Customer-Owned Portion],O5611),Table15[Unique ID],0),0)))</f>
        <v/>
      </c>
      <c r="X5611"/>
    </row>
    <row r="5612" spans="2:24" x14ac:dyDescent="0.35">
      <c r="B5612" s="146"/>
      <c r="C5612" s="31"/>
      <c r="D5612" s="31"/>
      <c r="E5612" s="44"/>
      <c r="F5612" s="43"/>
      <c r="G5612" s="84"/>
      <c r="H5612" s="31"/>
      <c r="I5612" s="31"/>
      <c r="J5612" s="84"/>
      <c r="K5612" s="31"/>
      <c r="L5612" s="31"/>
      <c r="M5612" s="169"/>
      <c r="N5612" s="148"/>
      <c r="O5612" s="106"/>
      <c r="P5612" s="43"/>
      <c r="Q5612" s="31"/>
      <c r="R5612" s="84"/>
      <c r="S5612" s="31"/>
      <c r="T5612" s="31"/>
      <c r="U5612" s="169"/>
      <c r="V5612" s="150"/>
      <c r="W5612" s="141" t="str" cm="1">
        <f t="array" ref="W5612">IF(SUM(LEN(B5612:V5612))=0,"",IF(OR(OR(ISBLANK(F5612),SUM(LEN(C5612),LEN(D5612))=0),AND(NOT(E5612="Unknown"),ISBLANK(J5612)),AND(NOT(O5612="Unknown"),ISBLANK(R5612))),"Missing Information", INDEX(Table15[Entire Service Line Classification], MATCH(SUMIFS(Table15[Unique ID],Table15[System-Owned Portion],E5612,Table15[If Material Anything Other than "Lead" in Column E,Was Material Ever Previously Lead?],G5612,Table15[Customer-Owned Portion],O5612),Table15[Unique ID],0),0)))</f>
        <v/>
      </c>
      <c r="X5612"/>
    </row>
    <row r="5613" spans="2:24" x14ac:dyDescent="0.35">
      <c r="B5613" s="146"/>
      <c r="C5613" s="31"/>
      <c r="D5613" s="31"/>
      <c r="E5613" s="44"/>
      <c r="F5613" s="43"/>
      <c r="G5613" s="84"/>
      <c r="H5613" s="31"/>
      <c r="I5613" s="31"/>
      <c r="J5613" s="84"/>
      <c r="K5613" s="31"/>
      <c r="L5613" s="31"/>
      <c r="M5613" s="169"/>
      <c r="N5613" s="148"/>
      <c r="O5613" s="106"/>
      <c r="P5613" s="43"/>
      <c r="Q5613" s="31"/>
      <c r="R5613" s="84"/>
      <c r="S5613" s="31"/>
      <c r="T5613" s="31"/>
      <c r="U5613" s="169"/>
      <c r="V5613" s="150"/>
      <c r="W5613" s="141" t="str" cm="1">
        <f t="array" ref="W5613">IF(SUM(LEN(B5613:V5613))=0,"",IF(OR(OR(ISBLANK(F5613),SUM(LEN(C5613),LEN(D5613))=0),AND(NOT(E5613="Unknown"),ISBLANK(J5613)),AND(NOT(O5613="Unknown"),ISBLANK(R5613))),"Missing Information", INDEX(Table15[Entire Service Line Classification], MATCH(SUMIFS(Table15[Unique ID],Table15[System-Owned Portion],E5613,Table15[If Material Anything Other than "Lead" in Column E,Was Material Ever Previously Lead?],G5613,Table15[Customer-Owned Portion],O5613),Table15[Unique ID],0),0)))</f>
        <v/>
      </c>
      <c r="X5613"/>
    </row>
    <row r="5614" spans="2:24" x14ac:dyDescent="0.35">
      <c r="B5614" s="146"/>
      <c r="C5614" s="31"/>
      <c r="D5614" s="31"/>
      <c r="E5614" s="44"/>
      <c r="F5614" s="43"/>
      <c r="G5614" s="84"/>
      <c r="H5614" s="31"/>
      <c r="I5614" s="31"/>
      <c r="J5614" s="84"/>
      <c r="K5614" s="31"/>
      <c r="L5614" s="31"/>
      <c r="M5614" s="169"/>
      <c r="N5614" s="148"/>
      <c r="O5614" s="106"/>
      <c r="P5614" s="43"/>
      <c r="Q5614" s="31"/>
      <c r="R5614" s="84"/>
      <c r="S5614" s="31"/>
      <c r="T5614" s="31"/>
      <c r="U5614" s="169"/>
      <c r="V5614" s="150"/>
      <c r="W5614" s="141" t="str" cm="1">
        <f t="array" ref="W5614">IF(SUM(LEN(B5614:V5614))=0,"",IF(OR(OR(ISBLANK(F5614),SUM(LEN(C5614),LEN(D5614))=0),AND(NOT(E5614="Unknown"),ISBLANK(J5614)),AND(NOT(O5614="Unknown"),ISBLANK(R5614))),"Missing Information", INDEX(Table15[Entire Service Line Classification], MATCH(SUMIFS(Table15[Unique ID],Table15[System-Owned Portion],E5614,Table15[If Material Anything Other than "Lead" in Column E,Was Material Ever Previously Lead?],G5614,Table15[Customer-Owned Portion],O5614),Table15[Unique ID],0),0)))</f>
        <v/>
      </c>
      <c r="X5614"/>
    </row>
    <row r="5615" spans="2:24" x14ac:dyDescent="0.35">
      <c r="B5615" s="146"/>
      <c r="C5615" s="31"/>
      <c r="D5615" s="31"/>
      <c r="E5615" s="44"/>
      <c r="F5615" s="43"/>
      <c r="G5615" s="84"/>
      <c r="H5615" s="31"/>
      <c r="I5615" s="31"/>
      <c r="J5615" s="84"/>
      <c r="K5615" s="31"/>
      <c r="L5615" s="31"/>
      <c r="M5615" s="169"/>
      <c r="N5615" s="148"/>
      <c r="O5615" s="106"/>
      <c r="P5615" s="43"/>
      <c r="Q5615" s="31"/>
      <c r="R5615" s="84"/>
      <c r="S5615" s="31"/>
      <c r="T5615" s="31"/>
      <c r="U5615" s="169"/>
      <c r="V5615" s="150"/>
      <c r="W5615" s="141" t="str" cm="1">
        <f t="array" ref="W5615">IF(SUM(LEN(B5615:V5615))=0,"",IF(OR(OR(ISBLANK(F5615),SUM(LEN(C5615),LEN(D5615))=0),AND(NOT(E5615="Unknown"),ISBLANK(J5615)),AND(NOT(O5615="Unknown"),ISBLANK(R5615))),"Missing Information", INDEX(Table15[Entire Service Line Classification], MATCH(SUMIFS(Table15[Unique ID],Table15[System-Owned Portion],E5615,Table15[If Material Anything Other than "Lead" in Column E,Was Material Ever Previously Lead?],G5615,Table15[Customer-Owned Portion],O5615),Table15[Unique ID],0),0)))</f>
        <v/>
      </c>
      <c r="X5615"/>
    </row>
    <row r="5616" spans="2:24" x14ac:dyDescent="0.35">
      <c r="B5616" s="146"/>
      <c r="C5616" s="31"/>
      <c r="D5616" s="31"/>
      <c r="E5616" s="44"/>
      <c r="F5616" s="43"/>
      <c r="G5616" s="84"/>
      <c r="H5616" s="31"/>
      <c r="I5616" s="31"/>
      <c r="J5616" s="84"/>
      <c r="K5616" s="31"/>
      <c r="L5616" s="31"/>
      <c r="M5616" s="169"/>
      <c r="N5616" s="148"/>
      <c r="O5616" s="106"/>
      <c r="P5616" s="43"/>
      <c r="Q5616" s="31"/>
      <c r="R5616" s="84"/>
      <c r="S5616" s="31"/>
      <c r="T5616" s="31"/>
      <c r="U5616" s="169"/>
      <c r="V5616" s="150"/>
      <c r="W5616" s="141" t="str" cm="1">
        <f t="array" ref="W5616">IF(SUM(LEN(B5616:V5616))=0,"",IF(OR(OR(ISBLANK(F5616),SUM(LEN(C5616),LEN(D5616))=0),AND(NOT(E5616="Unknown"),ISBLANK(J5616)),AND(NOT(O5616="Unknown"),ISBLANK(R5616))),"Missing Information", INDEX(Table15[Entire Service Line Classification], MATCH(SUMIFS(Table15[Unique ID],Table15[System-Owned Portion],E5616,Table15[If Material Anything Other than "Lead" in Column E,Was Material Ever Previously Lead?],G5616,Table15[Customer-Owned Portion],O5616),Table15[Unique ID],0),0)))</f>
        <v/>
      </c>
      <c r="X5616"/>
    </row>
    <row r="5617" spans="2:24" x14ac:dyDescent="0.35">
      <c r="B5617" s="146"/>
      <c r="C5617" s="31"/>
      <c r="D5617" s="31"/>
      <c r="E5617" s="44"/>
      <c r="F5617" s="43"/>
      <c r="G5617" s="84"/>
      <c r="H5617" s="31"/>
      <c r="I5617" s="31"/>
      <c r="J5617" s="84"/>
      <c r="K5617" s="31"/>
      <c r="L5617" s="31"/>
      <c r="M5617" s="169"/>
      <c r="N5617" s="148"/>
      <c r="O5617" s="106"/>
      <c r="P5617" s="43"/>
      <c r="Q5617" s="31"/>
      <c r="R5617" s="84"/>
      <c r="S5617" s="31"/>
      <c r="T5617" s="31"/>
      <c r="U5617" s="169"/>
      <c r="V5617" s="150"/>
      <c r="W5617" s="141" t="str" cm="1">
        <f t="array" ref="W5617">IF(SUM(LEN(B5617:V5617))=0,"",IF(OR(OR(ISBLANK(F5617),SUM(LEN(C5617),LEN(D5617))=0),AND(NOT(E5617="Unknown"),ISBLANK(J5617)),AND(NOT(O5617="Unknown"),ISBLANK(R5617))),"Missing Information", INDEX(Table15[Entire Service Line Classification], MATCH(SUMIFS(Table15[Unique ID],Table15[System-Owned Portion],E5617,Table15[If Material Anything Other than "Lead" in Column E,Was Material Ever Previously Lead?],G5617,Table15[Customer-Owned Portion],O5617),Table15[Unique ID],0),0)))</f>
        <v/>
      </c>
      <c r="X5617"/>
    </row>
    <row r="5618" spans="2:24" x14ac:dyDescent="0.35">
      <c r="B5618" s="146"/>
      <c r="C5618" s="31"/>
      <c r="D5618" s="31"/>
      <c r="E5618" s="44"/>
      <c r="F5618" s="43"/>
      <c r="G5618" s="84"/>
      <c r="H5618" s="31"/>
      <c r="I5618" s="31"/>
      <c r="J5618" s="84"/>
      <c r="K5618" s="31"/>
      <c r="L5618" s="31"/>
      <c r="M5618" s="169"/>
      <c r="N5618" s="148"/>
      <c r="O5618" s="106"/>
      <c r="P5618" s="43"/>
      <c r="Q5618" s="31"/>
      <c r="R5618" s="84"/>
      <c r="S5618" s="31"/>
      <c r="T5618" s="31"/>
      <c r="U5618" s="169"/>
      <c r="V5618" s="150"/>
      <c r="W5618" s="141" t="str" cm="1">
        <f t="array" ref="W5618">IF(SUM(LEN(B5618:V5618))=0,"",IF(OR(OR(ISBLANK(F5618),SUM(LEN(C5618),LEN(D5618))=0),AND(NOT(E5618="Unknown"),ISBLANK(J5618)),AND(NOT(O5618="Unknown"),ISBLANK(R5618))),"Missing Information", INDEX(Table15[Entire Service Line Classification], MATCH(SUMIFS(Table15[Unique ID],Table15[System-Owned Portion],E5618,Table15[If Material Anything Other than "Lead" in Column E,Was Material Ever Previously Lead?],G5618,Table15[Customer-Owned Portion],O5618),Table15[Unique ID],0),0)))</f>
        <v/>
      </c>
      <c r="X5618"/>
    </row>
    <row r="5619" spans="2:24" x14ac:dyDescent="0.35">
      <c r="B5619" s="146"/>
      <c r="C5619" s="31"/>
      <c r="D5619" s="31"/>
      <c r="E5619" s="44"/>
      <c r="F5619" s="43"/>
      <c r="G5619" s="84"/>
      <c r="H5619" s="31"/>
      <c r="I5619" s="31"/>
      <c r="J5619" s="84"/>
      <c r="K5619" s="31"/>
      <c r="L5619" s="31"/>
      <c r="M5619" s="169"/>
      <c r="N5619" s="148"/>
      <c r="O5619" s="106"/>
      <c r="P5619" s="43"/>
      <c r="Q5619" s="31"/>
      <c r="R5619" s="84"/>
      <c r="S5619" s="31"/>
      <c r="T5619" s="31"/>
      <c r="U5619" s="169"/>
      <c r="V5619" s="150"/>
      <c r="W5619" s="141" t="str" cm="1">
        <f t="array" ref="W5619">IF(SUM(LEN(B5619:V5619))=0,"",IF(OR(OR(ISBLANK(F5619),SUM(LEN(C5619),LEN(D5619))=0),AND(NOT(E5619="Unknown"),ISBLANK(J5619)),AND(NOT(O5619="Unknown"),ISBLANK(R5619))),"Missing Information", INDEX(Table15[Entire Service Line Classification], MATCH(SUMIFS(Table15[Unique ID],Table15[System-Owned Portion],E5619,Table15[If Material Anything Other than "Lead" in Column E,Was Material Ever Previously Lead?],G5619,Table15[Customer-Owned Portion],O5619),Table15[Unique ID],0),0)))</f>
        <v/>
      </c>
      <c r="X5619"/>
    </row>
    <row r="5620" spans="2:24" x14ac:dyDescent="0.35">
      <c r="B5620" s="146"/>
      <c r="C5620" s="31"/>
      <c r="D5620" s="31"/>
      <c r="E5620" s="44"/>
      <c r="F5620" s="43"/>
      <c r="G5620" s="84"/>
      <c r="H5620" s="31"/>
      <c r="I5620" s="31"/>
      <c r="J5620" s="84"/>
      <c r="K5620" s="31"/>
      <c r="L5620" s="31"/>
      <c r="M5620" s="169"/>
      <c r="N5620" s="148"/>
      <c r="O5620" s="106"/>
      <c r="P5620" s="43"/>
      <c r="Q5620" s="31"/>
      <c r="R5620" s="84"/>
      <c r="S5620" s="31"/>
      <c r="T5620" s="31"/>
      <c r="U5620" s="169"/>
      <c r="V5620" s="150"/>
      <c r="W5620" s="141" t="str" cm="1">
        <f t="array" ref="W5620">IF(SUM(LEN(B5620:V5620))=0,"",IF(OR(OR(ISBLANK(F5620),SUM(LEN(C5620),LEN(D5620))=0),AND(NOT(E5620="Unknown"),ISBLANK(J5620)),AND(NOT(O5620="Unknown"),ISBLANK(R5620))),"Missing Information", INDEX(Table15[Entire Service Line Classification], MATCH(SUMIFS(Table15[Unique ID],Table15[System-Owned Portion],E5620,Table15[If Material Anything Other than "Lead" in Column E,Was Material Ever Previously Lead?],G5620,Table15[Customer-Owned Portion],O5620),Table15[Unique ID],0),0)))</f>
        <v/>
      </c>
      <c r="X5620"/>
    </row>
    <row r="5621" spans="2:24" x14ac:dyDescent="0.35">
      <c r="B5621" s="146"/>
      <c r="C5621" s="31"/>
      <c r="D5621" s="31"/>
      <c r="E5621" s="44"/>
      <c r="F5621" s="43"/>
      <c r="G5621" s="84"/>
      <c r="H5621" s="31"/>
      <c r="I5621" s="31"/>
      <c r="J5621" s="84"/>
      <c r="K5621" s="31"/>
      <c r="L5621" s="31"/>
      <c r="M5621" s="169"/>
      <c r="N5621" s="148"/>
      <c r="O5621" s="106"/>
      <c r="P5621" s="43"/>
      <c r="Q5621" s="31"/>
      <c r="R5621" s="84"/>
      <c r="S5621" s="31"/>
      <c r="T5621" s="31"/>
      <c r="U5621" s="169"/>
      <c r="V5621" s="150"/>
      <c r="W5621" s="141" t="str" cm="1">
        <f t="array" ref="W5621">IF(SUM(LEN(B5621:V5621))=0,"",IF(OR(OR(ISBLANK(F5621),SUM(LEN(C5621),LEN(D5621))=0),AND(NOT(E5621="Unknown"),ISBLANK(J5621)),AND(NOT(O5621="Unknown"),ISBLANK(R5621))),"Missing Information", INDEX(Table15[Entire Service Line Classification], MATCH(SUMIFS(Table15[Unique ID],Table15[System-Owned Portion],E5621,Table15[If Material Anything Other than "Lead" in Column E,Was Material Ever Previously Lead?],G5621,Table15[Customer-Owned Portion],O5621),Table15[Unique ID],0),0)))</f>
        <v/>
      </c>
      <c r="X5621"/>
    </row>
    <row r="5622" spans="2:24" x14ac:dyDescent="0.35">
      <c r="B5622" s="146"/>
      <c r="C5622" s="31"/>
      <c r="D5622" s="31"/>
      <c r="E5622" s="44"/>
      <c r="F5622" s="43"/>
      <c r="G5622" s="84"/>
      <c r="H5622" s="31"/>
      <c r="I5622" s="31"/>
      <c r="J5622" s="84"/>
      <c r="K5622" s="31"/>
      <c r="L5622" s="31"/>
      <c r="M5622" s="169"/>
      <c r="N5622" s="148"/>
      <c r="O5622" s="106"/>
      <c r="P5622" s="43"/>
      <c r="Q5622" s="31"/>
      <c r="R5622" s="84"/>
      <c r="S5622" s="31"/>
      <c r="T5622" s="31"/>
      <c r="U5622" s="169"/>
      <c r="V5622" s="150"/>
      <c r="W5622" s="141" t="str" cm="1">
        <f t="array" ref="W5622">IF(SUM(LEN(B5622:V5622))=0,"",IF(OR(OR(ISBLANK(F5622),SUM(LEN(C5622),LEN(D5622))=0),AND(NOT(E5622="Unknown"),ISBLANK(J5622)),AND(NOT(O5622="Unknown"),ISBLANK(R5622))),"Missing Information", INDEX(Table15[Entire Service Line Classification], MATCH(SUMIFS(Table15[Unique ID],Table15[System-Owned Portion],E5622,Table15[If Material Anything Other than "Lead" in Column E,Was Material Ever Previously Lead?],G5622,Table15[Customer-Owned Portion],O5622),Table15[Unique ID],0),0)))</f>
        <v/>
      </c>
      <c r="X5622"/>
    </row>
    <row r="5623" spans="2:24" x14ac:dyDescent="0.35">
      <c r="B5623" s="146"/>
      <c r="C5623" s="31"/>
      <c r="D5623" s="31"/>
      <c r="E5623" s="44"/>
      <c r="F5623" s="43"/>
      <c r="G5623" s="84"/>
      <c r="H5623" s="31"/>
      <c r="I5623" s="31"/>
      <c r="J5623" s="84"/>
      <c r="K5623" s="31"/>
      <c r="L5623" s="31"/>
      <c r="M5623" s="169"/>
      <c r="N5623" s="148"/>
      <c r="O5623" s="106"/>
      <c r="P5623" s="43"/>
      <c r="Q5623" s="31"/>
      <c r="R5623" s="84"/>
      <c r="S5623" s="31"/>
      <c r="T5623" s="31"/>
      <c r="U5623" s="169"/>
      <c r="V5623" s="150"/>
      <c r="W5623" s="141" t="str" cm="1">
        <f t="array" ref="W5623">IF(SUM(LEN(B5623:V5623))=0,"",IF(OR(OR(ISBLANK(F5623),SUM(LEN(C5623),LEN(D5623))=0),AND(NOT(E5623="Unknown"),ISBLANK(J5623)),AND(NOT(O5623="Unknown"),ISBLANK(R5623))),"Missing Information", INDEX(Table15[Entire Service Line Classification], MATCH(SUMIFS(Table15[Unique ID],Table15[System-Owned Portion],E5623,Table15[If Material Anything Other than "Lead" in Column E,Was Material Ever Previously Lead?],G5623,Table15[Customer-Owned Portion],O5623),Table15[Unique ID],0),0)))</f>
        <v/>
      </c>
      <c r="X5623"/>
    </row>
    <row r="5624" spans="2:24" x14ac:dyDescent="0.35">
      <c r="B5624" s="146"/>
      <c r="C5624" s="31"/>
      <c r="D5624" s="31"/>
      <c r="E5624" s="44"/>
      <c r="F5624" s="43"/>
      <c r="G5624" s="84"/>
      <c r="H5624" s="31"/>
      <c r="I5624" s="31"/>
      <c r="J5624" s="84"/>
      <c r="K5624" s="31"/>
      <c r="L5624" s="31"/>
      <c r="M5624" s="169"/>
      <c r="N5624" s="148"/>
      <c r="O5624" s="106"/>
      <c r="P5624" s="43"/>
      <c r="Q5624" s="31"/>
      <c r="R5624" s="84"/>
      <c r="S5624" s="31"/>
      <c r="T5624" s="31"/>
      <c r="U5624" s="169"/>
      <c r="V5624" s="150"/>
      <c r="W5624" s="141" t="str" cm="1">
        <f t="array" ref="W5624">IF(SUM(LEN(B5624:V5624))=0,"",IF(OR(OR(ISBLANK(F5624),SUM(LEN(C5624),LEN(D5624))=0),AND(NOT(E5624="Unknown"),ISBLANK(J5624)),AND(NOT(O5624="Unknown"),ISBLANK(R5624))),"Missing Information", INDEX(Table15[Entire Service Line Classification], MATCH(SUMIFS(Table15[Unique ID],Table15[System-Owned Portion],E5624,Table15[If Material Anything Other than "Lead" in Column E,Was Material Ever Previously Lead?],G5624,Table15[Customer-Owned Portion],O5624),Table15[Unique ID],0),0)))</f>
        <v/>
      </c>
      <c r="X5624"/>
    </row>
    <row r="5625" spans="2:24" x14ac:dyDescent="0.35">
      <c r="B5625" s="146"/>
      <c r="C5625" s="31"/>
      <c r="D5625" s="31"/>
      <c r="E5625" s="44"/>
      <c r="F5625" s="43"/>
      <c r="G5625" s="84"/>
      <c r="H5625" s="31"/>
      <c r="I5625" s="31"/>
      <c r="J5625" s="84"/>
      <c r="K5625" s="31"/>
      <c r="L5625" s="31"/>
      <c r="M5625" s="169"/>
      <c r="N5625" s="148"/>
      <c r="O5625" s="106"/>
      <c r="P5625" s="43"/>
      <c r="Q5625" s="31"/>
      <c r="R5625" s="84"/>
      <c r="S5625" s="31"/>
      <c r="T5625" s="31"/>
      <c r="U5625" s="169"/>
      <c r="V5625" s="150"/>
      <c r="W5625" s="141" t="str" cm="1">
        <f t="array" ref="W5625">IF(SUM(LEN(B5625:V5625))=0,"",IF(OR(OR(ISBLANK(F5625),SUM(LEN(C5625),LEN(D5625))=0),AND(NOT(E5625="Unknown"),ISBLANK(J5625)),AND(NOT(O5625="Unknown"),ISBLANK(R5625))),"Missing Information", INDEX(Table15[Entire Service Line Classification], MATCH(SUMIFS(Table15[Unique ID],Table15[System-Owned Portion],E5625,Table15[If Material Anything Other than "Lead" in Column E,Was Material Ever Previously Lead?],G5625,Table15[Customer-Owned Portion],O5625),Table15[Unique ID],0),0)))</f>
        <v/>
      </c>
      <c r="X5625"/>
    </row>
    <row r="5626" spans="2:24" x14ac:dyDescent="0.35">
      <c r="B5626" s="146"/>
      <c r="C5626" s="31"/>
      <c r="D5626" s="31"/>
      <c r="E5626" s="44"/>
      <c r="F5626" s="43"/>
      <c r="G5626" s="84"/>
      <c r="H5626" s="31"/>
      <c r="I5626" s="31"/>
      <c r="J5626" s="84"/>
      <c r="K5626" s="31"/>
      <c r="L5626" s="31"/>
      <c r="M5626" s="169"/>
      <c r="N5626" s="148"/>
      <c r="O5626" s="106"/>
      <c r="P5626" s="43"/>
      <c r="Q5626" s="31"/>
      <c r="R5626" s="84"/>
      <c r="S5626" s="31"/>
      <c r="T5626" s="31"/>
      <c r="U5626" s="169"/>
      <c r="V5626" s="150"/>
      <c r="W5626" s="141" t="str" cm="1">
        <f t="array" ref="W5626">IF(SUM(LEN(B5626:V5626))=0,"",IF(OR(OR(ISBLANK(F5626),SUM(LEN(C5626),LEN(D5626))=0),AND(NOT(E5626="Unknown"),ISBLANK(J5626)),AND(NOT(O5626="Unknown"),ISBLANK(R5626))),"Missing Information", INDEX(Table15[Entire Service Line Classification], MATCH(SUMIFS(Table15[Unique ID],Table15[System-Owned Portion],E5626,Table15[If Material Anything Other than "Lead" in Column E,Was Material Ever Previously Lead?],G5626,Table15[Customer-Owned Portion],O5626),Table15[Unique ID],0),0)))</f>
        <v/>
      </c>
      <c r="X5626"/>
    </row>
    <row r="5627" spans="2:24" x14ac:dyDescent="0.35">
      <c r="B5627" s="146"/>
      <c r="C5627" s="31"/>
      <c r="D5627" s="31"/>
      <c r="E5627" s="44"/>
      <c r="F5627" s="43"/>
      <c r="G5627" s="84"/>
      <c r="H5627" s="31"/>
      <c r="I5627" s="31"/>
      <c r="J5627" s="84"/>
      <c r="K5627" s="31"/>
      <c r="L5627" s="31"/>
      <c r="M5627" s="169"/>
      <c r="N5627" s="148"/>
      <c r="O5627" s="106"/>
      <c r="P5627" s="43"/>
      <c r="Q5627" s="31"/>
      <c r="R5627" s="84"/>
      <c r="S5627" s="31"/>
      <c r="T5627" s="31"/>
      <c r="U5627" s="169"/>
      <c r="V5627" s="150"/>
      <c r="W5627" s="141" t="str" cm="1">
        <f t="array" ref="W5627">IF(SUM(LEN(B5627:V5627))=0,"",IF(OR(OR(ISBLANK(F5627),SUM(LEN(C5627),LEN(D5627))=0),AND(NOT(E5627="Unknown"),ISBLANK(J5627)),AND(NOT(O5627="Unknown"),ISBLANK(R5627))),"Missing Information", INDEX(Table15[Entire Service Line Classification], MATCH(SUMIFS(Table15[Unique ID],Table15[System-Owned Portion],E5627,Table15[If Material Anything Other than "Lead" in Column E,Was Material Ever Previously Lead?],G5627,Table15[Customer-Owned Portion],O5627),Table15[Unique ID],0),0)))</f>
        <v/>
      </c>
      <c r="X5627"/>
    </row>
    <row r="5628" spans="2:24" x14ac:dyDescent="0.35">
      <c r="B5628" s="146"/>
      <c r="C5628" s="31"/>
      <c r="D5628" s="31"/>
      <c r="E5628" s="44"/>
      <c r="F5628" s="43"/>
      <c r="G5628" s="84"/>
      <c r="H5628" s="31"/>
      <c r="I5628" s="31"/>
      <c r="J5628" s="84"/>
      <c r="K5628" s="31"/>
      <c r="L5628" s="31"/>
      <c r="M5628" s="169"/>
      <c r="N5628" s="148"/>
      <c r="O5628" s="106"/>
      <c r="P5628" s="43"/>
      <c r="Q5628" s="31"/>
      <c r="R5628" s="84"/>
      <c r="S5628" s="31"/>
      <c r="T5628" s="31"/>
      <c r="U5628" s="169"/>
      <c r="V5628" s="150"/>
      <c r="W5628" s="141" t="str" cm="1">
        <f t="array" ref="W5628">IF(SUM(LEN(B5628:V5628))=0,"",IF(OR(OR(ISBLANK(F5628),SUM(LEN(C5628),LEN(D5628))=0),AND(NOT(E5628="Unknown"),ISBLANK(J5628)),AND(NOT(O5628="Unknown"),ISBLANK(R5628))),"Missing Information", INDEX(Table15[Entire Service Line Classification], MATCH(SUMIFS(Table15[Unique ID],Table15[System-Owned Portion],E5628,Table15[If Material Anything Other than "Lead" in Column E,Was Material Ever Previously Lead?],G5628,Table15[Customer-Owned Portion],O5628),Table15[Unique ID],0),0)))</f>
        <v/>
      </c>
      <c r="X5628"/>
    </row>
    <row r="5629" spans="2:24" x14ac:dyDescent="0.35">
      <c r="B5629" s="146"/>
      <c r="C5629" s="31"/>
      <c r="D5629" s="31"/>
      <c r="E5629" s="44"/>
      <c r="F5629" s="43"/>
      <c r="G5629" s="84"/>
      <c r="H5629" s="31"/>
      <c r="I5629" s="31"/>
      <c r="J5629" s="84"/>
      <c r="K5629" s="31"/>
      <c r="L5629" s="31"/>
      <c r="M5629" s="169"/>
      <c r="N5629" s="148"/>
      <c r="O5629" s="106"/>
      <c r="P5629" s="43"/>
      <c r="Q5629" s="31"/>
      <c r="R5629" s="84"/>
      <c r="S5629" s="31"/>
      <c r="T5629" s="31"/>
      <c r="U5629" s="169"/>
      <c r="V5629" s="150"/>
      <c r="W5629" s="141" t="str" cm="1">
        <f t="array" ref="W5629">IF(SUM(LEN(B5629:V5629))=0,"",IF(OR(OR(ISBLANK(F5629),SUM(LEN(C5629),LEN(D5629))=0),AND(NOT(E5629="Unknown"),ISBLANK(J5629)),AND(NOT(O5629="Unknown"),ISBLANK(R5629))),"Missing Information", INDEX(Table15[Entire Service Line Classification], MATCH(SUMIFS(Table15[Unique ID],Table15[System-Owned Portion],E5629,Table15[If Material Anything Other than "Lead" in Column E,Was Material Ever Previously Lead?],G5629,Table15[Customer-Owned Portion],O5629),Table15[Unique ID],0),0)))</f>
        <v/>
      </c>
      <c r="X5629"/>
    </row>
    <row r="5630" spans="2:24" x14ac:dyDescent="0.35">
      <c r="B5630" s="146"/>
      <c r="C5630" s="31"/>
      <c r="D5630" s="31"/>
      <c r="E5630" s="44"/>
      <c r="F5630" s="43"/>
      <c r="G5630" s="84"/>
      <c r="H5630" s="31"/>
      <c r="I5630" s="31"/>
      <c r="J5630" s="84"/>
      <c r="K5630" s="31"/>
      <c r="L5630" s="31"/>
      <c r="M5630" s="169"/>
      <c r="N5630" s="148"/>
      <c r="O5630" s="106"/>
      <c r="P5630" s="43"/>
      <c r="Q5630" s="31"/>
      <c r="R5630" s="84"/>
      <c r="S5630" s="31"/>
      <c r="T5630" s="31"/>
      <c r="U5630" s="169"/>
      <c r="V5630" s="150"/>
      <c r="W5630" s="141" t="str" cm="1">
        <f t="array" ref="W5630">IF(SUM(LEN(B5630:V5630))=0,"",IF(OR(OR(ISBLANK(F5630),SUM(LEN(C5630),LEN(D5630))=0),AND(NOT(E5630="Unknown"),ISBLANK(J5630)),AND(NOT(O5630="Unknown"),ISBLANK(R5630))),"Missing Information", INDEX(Table15[Entire Service Line Classification], MATCH(SUMIFS(Table15[Unique ID],Table15[System-Owned Portion],E5630,Table15[If Material Anything Other than "Lead" in Column E,Was Material Ever Previously Lead?],G5630,Table15[Customer-Owned Portion],O5630),Table15[Unique ID],0),0)))</f>
        <v/>
      </c>
      <c r="X5630"/>
    </row>
    <row r="5631" spans="2:24" x14ac:dyDescent="0.35">
      <c r="B5631" s="146"/>
      <c r="C5631" s="31"/>
      <c r="D5631" s="31"/>
      <c r="E5631" s="44"/>
      <c r="F5631" s="43"/>
      <c r="G5631" s="84"/>
      <c r="H5631" s="31"/>
      <c r="I5631" s="31"/>
      <c r="J5631" s="84"/>
      <c r="K5631" s="31"/>
      <c r="L5631" s="31"/>
      <c r="M5631" s="169"/>
      <c r="N5631" s="148"/>
      <c r="O5631" s="106"/>
      <c r="P5631" s="43"/>
      <c r="Q5631" s="31"/>
      <c r="R5631" s="84"/>
      <c r="S5631" s="31"/>
      <c r="T5631" s="31"/>
      <c r="U5631" s="169"/>
      <c r="V5631" s="150"/>
      <c r="W5631" s="141" t="str" cm="1">
        <f t="array" ref="W5631">IF(SUM(LEN(B5631:V5631))=0,"",IF(OR(OR(ISBLANK(F5631),SUM(LEN(C5631),LEN(D5631))=0),AND(NOT(E5631="Unknown"),ISBLANK(J5631)),AND(NOT(O5631="Unknown"),ISBLANK(R5631))),"Missing Information", INDEX(Table15[Entire Service Line Classification], MATCH(SUMIFS(Table15[Unique ID],Table15[System-Owned Portion],E5631,Table15[If Material Anything Other than "Lead" in Column E,Was Material Ever Previously Lead?],G5631,Table15[Customer-Owned Portion],O5631),Table15[Unique ID],0),0)))</f>
        <v/>
      </c>
      <c r="X5631"/>
    </row>
    <row r="5632" spans="2:24" x14ac:dyDescent="0.35">
      <c r="B5632" s="146"/>
      <c r="C5632" s="31"/>
      <c r="D5632" s="31"/>
      <c r="E5632" s="44"/>
      <c r="F5632" s="43"/>
      <c r="G5632" s="84"/>
      <c r="H5632" s="31"/>
      <c r="I5632" s="31"/>
      <c r="J5632" s="84"/>
      <c r="K5632" s="31"/>
      <c r="L5632" s="31"/>
      <c r="M5632" s="169"/>
      <c r="N5632" s="148"/>
      <c r="O5632" s="106"/>
      <c r="P5632" s="43"/>
      <c r="Q5632" s="31"/>
      <c r="R5632" s="84"/>
      <c r="S5632" s="31"/>
      <c r="T5632" s="31"/>
      <c r="U5632" s="169"/>
      <c r="V5632" s="150"/>
      <c r="W5632" s="141" t="str" cm="1">
        <f t="array" ref="W5632">IF(SUM(LEN(B5632:V5632))=0,"",IF(OR(OR(ISBLANK(F5632),SUM(LEN(C5632),LEN(D5632))=0),AND(NOT(E5632="Unknown"),ISBLANK(J5632)),AND(NOT(O5632="Unknown"),ISBLANK(R5632))),"Missing Information", INDEX(Table15[Entire Service Line Classification], MATCH(SUMIFS(Table15[Unique ID],Table15[System-Owned Portion],E5632,Table15[If Material Anything Other than "Lead" in Column E,Was Material Ever Previously Lead?],G5632,Table15[Customer-Owned Portion],O5632),Table15[Unique ID],0),0)))</f>
        <v/>
      </c>
      <c r="X5632"/>
    </row>
    <row r="5633" spans="2:24" x14ac:dyDescent="0.35">
      <c r="B5633" s="146"/>
      <c r="C5633" s="31"/>
      <c r="D5633" s="31"/>
      <c r="E5633" s="44"/>
      <c r="F5633" s="43"/>
      <c r="G5633" s="84"/>
      <c r="H5633" s="31"/>
      <c r="I5633" s="31"/>
      <c r="J5633" s="84"/>
      <c r="K5633" s="31"/>
      <c r="L5633" s="31"/>
      <c r="M5633" s="169"/>
      <c r="N5633" s="148"/>
      <c r="O5633" s="106"/>
      <c r="P5633" s="43"/>
      <c r="Q5633" s="31"/>
      <c r="R5633" s="84"/>
      <c r="S5633" s="31"/>
      <c r="T5633" s="31"/>
      <c r="U5633" s="169"/>
      <c r="V5633" s="150"/>
      <c r="W5633" s="141" t="str" cm="1">
        <f t="array" ref="W5633">IF(SUM(LEN(B5633:V5633))=0,"",IF(OR(OR(ISBLANK(F5633),SUM(LEN(C5633),LEN(D5633))=0),AND(NOT(E5633="Unknown"),ISBLANK(J5633)),AND(NOT(O5633="Unknown"),ISBLANK(R5633))),"Missing Information", INDEX(Table15[Entire Service Line Classification], MATCH(SUMIFS(Table15[Unique ID],Table15[System-Owned Portion],E5633,Table15[If Material Anything Other than "Lead" in Column E,Was Material Ever Previously Lead?],G5633,Table15[Customer-Owned Portion],O5633),Table15[Unique ID],0),0)))</f>
        <v/>
      </c>
      <c r="X5633"/>
    </row>
    <row r="5634" spans="2:24" x14ac:dyDescent="0.35">
      <c r="B5634" s="146"/>
      <c r="C5634" s="31"/>
      <c r="D5634" s="31"/>
      <c r="E5634" s="44"/>
      <c r="F5634" s="43"/>
      <c r="G5634" s="84"/>
      <c r="H5634" s="31"/>
      <c r="I5634" s="31"/>
      <c r="J5634" s="84"/>
      <c r="K5634" s="31"/>
      <c r="L5634" s="31"/>
      <c r="M5634" s="169"/>
      <c r="N5634" s="148"/>
      <c r="O5634" s="106"/>
      <c r="P5634" s="43"/>
      <c r="Q5634" s="31"/>
      <c r="R5634" s="84"/>
      <c r="S5634" s="31"/>
      <c r="T5634" s="31"/>
      <c r="U5634" s="169"/>
      <c r="V5634" s="150"/>
      <c r="W5634" s="141" t="str" cm="1">
        <f t="array" ref="W5634">IF(SUM(LEN(B5634:V5634))=0,"",IF(OR(OR(ISBLANK(F5634),SUM(LEN(C5634),LEN(D5634))=0),AND(NOT(E5634="Unknown"),ISBLANK(J5634)),AND(NOT(O5634="Unknown"),ISBLANK(R5634))),"Missing Information", INDEX(Table15[Entire Service Line Classification], MATCH(SUMIFS(Table15[Unique ID],Table15[System-Owned Portion],E5634,Table15[If Material Anything Other than "Lead" in Column E,Was Material Ever Previously Lead?],G5634,Table15[Customer-Owned Portion],O5634),Table15[Unique ID],0),0)))</f>
        <v/>
      </c>
      <c r="X5634"/>
    </row>
    <row r="5635" spans="2:24" x14ac:dyDescent="0.35">
      <c r="B5635" s="146"/>
      <c r="C5635" s="31"/>
      <c r="D5635" s="31"/>
      <c r="E5635" s="44"/>
      <c r="F5635" s="43"/>
      <c r="G5635" s="84"/>
      <c r="H5635" s="31"/>
      <c r="I5635" s="31"/>
      <c r="J5635" s="84"/>
      <c r="K5635" s="31"/>
      <c r="L5635" s="31"/>
      <c r="M5635" s="169"/>
      <c r="N5635" s="148"/>
      <c r="O5635" s="106"/>
      <c r="P5635" s="43"/>
      <c r="Q5635" s="31"/>
      <c r="R5635" s="84"/>
      <c r="S5635" s="31"/>
      <c r="T5635" s="31"/>
      <c r="U5635" s="169"/>
      <c r="V5635" s="150"/>
      <c r="W5635" s="141" t="str" cm="1">
        <f t="array" ref="W5635">IF(SUM(LEN(B5635:V5635))=0,"",IF(OR(OR(ISBLANK(F5635),SUM(LEN(C5635),LEN(D5635))=0),AND(NOT(E5635="Unknown"),ISBLANK(J5635)),AND(NOT(O5635="Unknown"),ISBLANK(R5635))),"Missing Information", INDEX(Table15[Entire Service Line Classification], MATCH(SUMIFS(Table15[Unique ID],Table15[System-Owned Portion],E5635,Table15[If Material Anything Other than "Lead" in Column E,Was Material Ever Previously Lead?],G5635,Table15[Customer-Owned Portion],O5635),Table15[Unique ID],0),0)))</f>
        <v/>
      </c>
      <c r="X5635"/>
    </row>
    <row r="5636" spans="2:24" x14ac:dyDescent="0.35">
      <c r="B5636" s="146"/>
      <c r="C5636" s="31"/>
      <c r="D5636" s="31"/>
      <c r="E5636" s="44"/>
      <c r="F5636" s="43"/>
      <c r="G5636" s="84"/>
      <c r="H5636" s="31"/>
      <c r="I5636" s="31"/>
      <c r="J5636" s="84"/>
      <c r="K5636" s="31"/>
      <c r="L5636" s="31"/>
      <c r="M5636" s="169"/>
      <c r="N5636" s="148"/>
      <c r="O5636" s="106"/>
      <c r="P5636" s="43"/>
      <c r="Q5636" s="31"/>
      <c r="R5636" s="84"/>
      <c r="S5636" s="31"/>
      <c r="T5636" s="31"/>
      <c r="U5636" s="169"/>
      <c r="V5636" s="150"/>
      <c r="W5636" s="141" t="str" cm="1">
        <f t="array" ref="W5636">IF(SUM(LEN(B5636:V5636))=0,"",IF(OR(OR(ISBLANK(F5636),SUM(LEN(C5636),LEN(D5636))=0),AND(NOT(E5636="Unknown"),ISBLANK(J5636)),AND(NOT(O5636="Unknown"),ISBLANK(R5636))),"Missing Information", INDEX(Table15[Entire Service Line Classification], MATCH(SUMIFS(Table15[Unique ID],Table15[System-Owned Portion],E5636,Table15[If Material Anything Other than "Lead" in Column E,Was Material Ever Previously Lead?],G5636,Table15[Customer-Owned Portion],O5636),Table15[Unique ID],0),0)))</f>
        <v/>
      </c>
      <c r="X5636"/>
    </row>
    <row r="5637" spans="2:24" x14ac:dyDescent="0.35">
      <c r="B5637" s="146"/>
      <c r="C5637" s="31"/>
      <c r="D5637" s="31"/>
      <c r="E5637" s="44"/>
      <c r="F5637" s="43"/>
      <c r="G5637" s="84"/>
      <c r="H5637" s="31"/>
      <c r="I5637" s="31"/>
      <c r="J5637" s="84"/>
      <c r="K5637" s="31"/>
      <c r="L5637" s="31"/>
      <c r="M5637" s="169"/>
      <c r="N5637" s="148"/>
      <c r="O5637" s="106"/>
      <c r="P5637" s="43"/>
      <c r="Q5637" s="31"/>
      <c r="R5637" s="84"/>
      <c r="S5637" s="31"/>
      <c r="T5637" s="31"/>
      <c r="U5637" s="169"/>
      <c r="V5637" s="150"/>
      <c r="W5637" s="141" t="str" cm="1">
        <f t="array" ref="W5637">IF(SUM(LEN(B5637:V5637))=0,"",IF(OR(OR(ISBLANK(F5637),SUM(LEN(C5637),LEN(D5637))=0),AND(NOT(E5637="Unknown"),ISBLANK(J5637)),AND(NOT(O5637="Unknown"),ISBLANK(R5637))),"Missing Information", INDEX(Table15[Entire Service Line Classification], MATCH(SUMIFS(Table15[Unique ID],Table15[System-Owned Portion],E5637,Table15[If Material Anything Other than "Lead" in Column E,Was Material Ever Previously Lead?],G5637,Table15[Customer-Owned Portion],O5637),Table15[Unique ID],0),0)))</f>
        <v/>
      </c>
      <c r="X5637"/>
    </row>
    <row r="5638" spans="2:24" x14ac:dyDescent="0.35">
      <c r="B5638" s="146"/>
      <c r="C5638" s="31"/>
      <c r="D5638" s="31"/>
      <c r="E5638" s="44"/>
      <c r="F5638" s="43"/>
      <c r="G5638" s="84"/>
      <c r="H5638" s="31"/>
      <c r="I5638" s="31"/>
      <c r="J5638" s="84"/>
      <c r="K5638" s="31"/>
      <c r="L5638" s="31"/>
      <c r="M5638" s="169"/>
      <c r="N5638" s="148"/>
      <c r="O5638" s="106"/>
      <c r="P5638" s="43"/>
      <c r="Q5638" s="31"/>
      <c r="R5638" s="84"/>
      <c r="S5638" s="31"/>
      <c r="T5638" s="31"/>
      <c r="U5638" s="169"/>
      <c r="V5638" s="150"/>
      <c r="W5638" s="141" t="str" cm="1">
        <f t="array" ref="W5638">IF(SUM(LEN(B5638:V5638))=0,"",IF(OR(OR(ISBLANK(F5638),SUM(LEN(C5638),LEN(D5638))=0),AND(NOT(E5638="Unknown"),ISBLANK(J5638)),AND(NOT(O5638="Unknown"),ISBLANK(R5638))),"Missing Information", INDEX(Table15[Entire Service Line Classification], MATCH(SUMIFS(Table15[Unique ID],Table15[System-Owned Portion],E5638,Table15[If Material Anything Other than "Lead" in Column E,Was Material Ever Previously Lead?],G5638,Table15[Customer-Owned Portion],O5638),Table15[Unique ID],0),0)))</f>
        <v/>
      </c>
      <c r="X5638"/>
    </row>
    <row r="5639" spans="2:24" x14ac:dyDescent="0.35">
      <c r="B5639" s="146"/>
      <c r="C5639" s="31"/>
      <c r="D5639" s="31"/>
      <c r="E5639" s="44"/>
      <c r="F5639" s="43"/>
      <c r="G5639" s="84"/>
      <c r="H5639" s="31"/>
      <c r="I5639" s="31"/>
      <c r="J5639" s="84"/>
      <c r="K5639" s="31"/>
      <c r="L5639" s="31"/>
      <c r="M5639" s="169"/>
      <c r="N5639" s="148"/>
      <c r="O5639" s="106"/>
      <c r="P5639" s="43"/>
      <c r="Q5639" s="31"/>
      <c r="R5639" s="84"/>
      <c r="S5639" s="31"/>
      <c r="T5639" s="31"/>
      <c r="U5639" s="169"/>
      <c r="V5639" s="150"/>
      <c r="W5639" s="141" t="str" cm="1">
        <f t="array" ref="W5639">IF(SUM(LEN(B5639:V5639))=0,"",IF(OR(OR(ISBLANK(F5639),SUM(LEN(C5639),LEN(D5639))=0),AND(NOT(E5639="Unknown"),ISBLANK(J5639)),AND(NOT(O5639="Unknown"),ISBLANK(R5639))),"Missing Information", INDEX(Table15[Entire Service Line Classification], MATCH(SUMIFS(Table15[Unique ID],Table15[System-Owned Portion],E5639,Table15[If Material Anything Other than "Lead" in Column E,Was Material Ever Previously Lead?],G5639,Table15[Customer-Owned Portion],O5639),Table15[Unique ID],0),0)))</f>
        <v/>
      </c>
      <c r="X5639"/>
    </row>
    <row r="5640" spans="2:24" x14ac:dyDescent="0.35">
      <c r="B5640" s="146"/>
      <c r="C5640" s="31"/>
      <c r="D5640" s="31"/>
      <c r="E5640" s="44"/>
      <c r="F5640" s="43"/>
      <c r="G5640" s="84"/>
      <c r="H5640" s="31"/>
      <c r="I5640" s="31"/>
      <c r="J5640" s="84"/>
      <c r="K5640" s="31"/>
      <c r="L5640" s="31"/>
      <c r="M5640" s="169"/>
      <c r="N5640" s="148"/>
      <c r="O5640" s="106"/>
      <c r="P5640" s="43"/>
      <c r="Q5640" s="31"/>
      <c r="R5640" s="84"/>
      <c r="S5640" s="31"/>
      <c r="T5640" s="31"/>
      <c r="U5640" s="169"/>
      <c r="V5640" s="150"/>
      <c r="W5640" s="141" t="str" cm="1">
        <f t="array" ref="W5640">IF(SUM(LEN(B5640:V5640))=0,"",IF(OR(OR(ISBLANK(F5640),SUM(LEN(C5640),LEN(D5640))=0),AND(NOT(E5640="Unknown"),ISBLANK(J5640)),AND(NOT(O5640="Unknown"),ISBLANK(R5640))),"Missing Information", INDEX(Table15[Entire Service Line Classification], MATCH(SUMIFS(Table15[Unique ID],Table15[System-Owned Portion],E5640,Table15[If Material Anything Other than "Lead" in Column E,Was Material Ever Previously Lead?],G5640,Table15[Customer-Owned Portion],O5640),Table15[Unique ID],0),0)))</f>
        <v/>
      </c>
      <c r="X5640"/>
    </row>
    <row r="5641" spans="2:24" x14ac:dyDescent="0.35">
      <c r="B5641" s="146"/>
      <c r="C5641" s="31"/>
      <c r="D5641" s="31"/>
      <c r="E5641" s="44"/>
      <c r="F5641" s="43"/>
      <c r="G5641" s="84"/>
      <c r="H5641" s="31"/>
      <c r="I5641" s="31"/>
      <c r="J5641" s="84"/>
      <c r="K5641" s="31"/>
      <c r="L5641" s="31"/>
      <c r="M5641" s="169"/>
      <c r="N5641" s="148"/>
      <c r="O5641" s="106"/>
      <c r="P5641" s="43"/>
      <c r="Q5641" s="31"/>
      <c r="R5641" s="84"/>
      <c r="S5641" s="31"/>
      <c r="T5641" s="31"/>
      <c r="U5641" s="169"/>
      <c r="V5641" s="150"/>
      <c r="W5641" s="141" t="str" cm="1">
        <f t="array" ref="W5641">IF(SUM(LEN(B5641:V5641))=0,"",IF(OR(OR(ISBLANK(F5641),SUM(LEN(C5641),LEN(D5641))=0),AND(NOT(E5641="Unknown"),ISBLANK(J5641)),AND(NOT(O5641="Unknown"),ISBLANK(R5641))),"Missing Information", INDEX(Table15[Entire Service Line Classification], MATCH(SUMIFS(Table15[Unique ID],Table15[System-Owned Portion],E5641,Table15[If Material Anything Other than "Lead" in Column E,Was Material Ever Previously Lead?],G5641,Table15[Customer-Owned Portion],O5641),Table15[Unique ID],0),0)))</f>
        <v/>
      </c>
      <c r="X5641"/>
    </row>
    <row r="5642" spans="2:24" x14ac:dyDescent="0.35">
      <c r="B5642" s="146"/>
      <c r="C5642" s="31"/>
      <c r="D5642" s="31"/>
      <c r="E5642" s="44"/>
      <c r="F5642" s="43"/>
      <c r="G5642" s="84"/>
      <c r="H5642" s="31"/>
      <c r="I5642" s="31"/>
      <c r="J5642" s="84"/>
      <c r="K5642" s="31"/>
      <c r="L5642" s="31"/>
      <c r="M5642" s="169"/>
      <c r="N5642" s="148"/>
      <c r="O5642" s="106"/>
      <c r="P5642" s="43"/>
      <c r="Q5642" s="31"/>
      <c r="R5642" s="84"/>
      <c r="S5642" s="31"/>
      <c r="T5642" s="31"/>
      <c r="U5642" s="169"/>
      <c r="V5642" s="150"/>
      <c r="W5642" s="141" t="str" cm="1">
        <f t="array" ref="W5642">IF(SUM(LEN(B5642:V5642))=0,"",IF(OR(OR(ISBLANK(F5642),SUM(LEN(C5642),LEN(D5642))=0),AND(NOT(E5642="Unknown"),ISBLANK(J5642)),AND(NOT(O5642="Unknown"),ISBLANK(R5642))),"Missing Information", INDEX(Table15[Entire Service Line Classification], MATCH(SUMIFS(Table15[Unique ID],Table15[System-Owned Portion],E5642,Table15[If Material Anything Other than "Lead" in Column E,Was Material Ever Previously Lead?],G5642,Table15[Customer-Owned Portion],O5642),Table15[Unique ID],0),0)))</f>
        <v/>
      </c>
      <c r="X5642"/>
    </row>
    <row r="5643" spans="2:24" x14ac:dyDescent="0.35">
      <c r="B5643" s="146"/>
      <c r="C5643" s="31"/>
      <c r="D5643" s="31"/>
      <c r="E5643" s="44"/>
      <c r="F5643" s="43"/>
      <c r="G5643" s="84"/>
      <c r="H5643" s="31"/>
      <c r="I5643" s="31"/>
      <c r="J5643" s="84"/>
      <c r="K5643" s="31"/>
      <c r="L5643" s="31"/>
      <c r="M5643" s="169"/>
      <c r="N5643" s="148"/>
      <c r="O5643" s="106"/>
      <c r="P5643" s="43"/>
      <c r="Q5643" s="31"/>
      <c r="R5643" s="84"/>
      <c r="S5643" s="31"/>
      <c r="T5643" s="31"/>
      <c r="U5643" s="169"/>
      <c r="V5643" s="150"/>
      <c r="W5643" s="141" t="str" cm="1">
        <f t="array" ref="W5643">IF(SUM(LEN(B5643:V5643))=0,"",IF(OR(OR(ISBLANK(F5643),SUM(LEN(C5643),LEN(D5643))=0),AND(NOT(E5643="Unknown"),ISBLANK(J5643)),AND(NOT(O5643="Unknown"),ISBLANK(R5643))),"Missing Information", INDEX(Table15[Entire Service Line Classification], MATCH(SUMIFS(Table15[Unique ID],Table15[System-Owned Portion],E5643,Table15[If Material Anything Other than "Lead" in Column E,Was Material Ever Previously Lead?],G5643,Table15[Customer-Owned Portion],O5643),Table15[Unique ID],0),0)))</f>
        <v/>
      </c>
      <c r="X5643"/>
    </row>
    <row r="5644" spans="2:24" x14ac:dyDescent="0.35">
      <c r="B5644" s="146"/>
      <c r="C5644" s="31"/>
      <c r="D5644" s="31"/>
      <c r="E5644" s="44"/>
      <c r="F5644" s="43"/>
      <c r="G5644" s="84"/>
      <c r="H5644" s="31"/>
      <c r="I5644" s="31"/>
      <c r="J5644" s="84"/>
      <c r="K5644" s="31"/>
      <c r="L5644" s="31"/>
      <c r="M5644" s="169"/>
      <c r="N5644" s="148"/>
      <c r="O5644" s="106"/>
      <c r="P5644" s="43"/>
      <c r="Q5644" s="31"/>
      <c r="R5644" s="84"/>
      <c r="S5644" s="31"/>
      <c r="T5644" s="31"/>
      <c r="U5644" s="169"/>
      <c r="V5644" s="150"/>
      <c r="W5644" s="141" t="str" cm="1">
        <f t="array" ref="W5644">IF(SUM(LEN(B5644:V5644))=0,"",IF(OR(OR(ISBLANK(F5644),SUM(LEN(C5644),LEN(D5644))=0),AND(NOT(E5644="Unknown"),ISBLANK(J5644)),AND(NOT(O5644="Unknown"),ISBLANK(R5644))),"Missing Information", INDEX(Table15[Entire Service Line Classification], MATCH(SUMIFS(Table15[Unique ID],Table15[System-Owned Portion],E5644,Table15[If Material Anything Other than "Lead" in Column E,Was Material Ever Previously Lead?],G5644,Table15[Customer-Owned Portion],O5644),Table15[Unique ID],0),0)))</f>
        <v/>
      </c>
      <c r="X5644"/>
    </row>
    <row r="5645" spans="2:24" x14ac:dyDescent="0.35">
      <c r="B5645" s="146"/>
      <c r="C5645" s="31"/>
      <c r="D5645" s="31"/>
      <c r="E5645" s="44"/>
      <c r="F5645" s="43"/>
      <c r="G5645" s="84"/>
      <c r="H5645" s="31"/>
      <c r="I5645" s="31"/>
      <c r="J5645" s="84"/>
      <c r="K5645" s="31"/>
      <c r="L5645" s="31"/>
      <c r="M5645" s="169"/>
      <c r="N5645" s="148"/>
      <c r="O5645" s="106"/>
      <c r="P5645" s="43"/>
      <c r="Q5645" s="31"/>
      <c r="R5645" s="84"/>
      <c r="S5645" s="31"/>
      <c r="T5645" s="31"/>
      <c r="U5645" s="169"/>
      <c r="V5645" s="150"/>
      <c r="W5645" s="141" t="str" cm="1">
        <f t="array" ref="W5645">IF(SUM(LEN(B5645:V5645))=0,"",IF(OR(OR(ISBLANK(F5645),SUM(LEN(C5645),LEN(D5645))=0),AND(NOT(E5645="Unknown"),ISBLANK(J5645)),AND(NOT(O5645="Unknown"),ISBLANK(R5645))),"Missing Information", INDEX(Table15[Entire Service Line Classification], MATCH(SUMIFS(Table15[Unique ID],Table15[System-Owned Portion],E5645,Table15[If Material Anything Other than "Lead" in Column E,Was Material Ever Previously Lead?],G5645,Table15[Customer-Owned Portion],O5645),Table15[Unique ID],0),0)))</f>
        <v/>
      </c>
      <c r="X5645"/>
    </row>
    <row r="5646" spans="2:24" x14ac:dyDescent="0.35">
      <c r="B5646" s="146"/>
      <c r="C5646" s="31"/>
      <c r="D5646" s="31"/>
      <c r="E5646" s="44"/>
      <c r="F5646" s="43"/>
      <c r="G5646" s="84"/>
      <c r="H5646" s="31"/>
      <c r="I5646" s="31"/>
      <c r="J5646" s="84"/>
      <c r="K5646" s="31"/>
      <c r="L5646" s="31"/>
      <c r="M5646" s="169"/>
      <c r="N5646" s="148"/>
      <c r="O5646" s="106"/>
      <c r="P5646" s="43"/>
      <c r="Q5646" s="31"/>
      <c r="R5646" s="84"/>
      <c r="S5646" s="31"/>
      <c r="T5646" s="31"/>
      <c r="U5646" s="169"/>
      <c r="V5646" s="150"/>
      <c r="W5646" s="141" t="str" cm="1">
        <f t="array" ref="W5646">IF(SUM(LEN(B5646:V5646))=0,"",IF(OR(OR(ISBLANK(F5646),SUM(LEN(C5646),LEN(D5646))=0),AND(NOT(E5646="Unknown"),ISBLANK(J5646)),AND(NOT(O5646="Unknown"),ISBLANK(R5646))),"Missing Information", INDEX(Table15[Entire Service Line Classification], MATCH(SUMIFS(Table15[Unique ID],Table15[System-Owned Portion],E5646,Table15[If Material Anything Other than "Lead" in Column E,Was Material Ever Previously Lead?],G5646,Table15[Customer-Owned Portion],O5646),Table15[Unique ID],0),0)))</f>
        <v/>
      </c>
      <c r="X5646"/>
    </row>
    <row r="5647" spans="2:24" x14ac:dyDescent="0.35">
      <c r="B5647" s="146"/>
      <c r="C5647" s="31"/>
      <c r="D5647" s="31"/>
      <c r="E5647" s="44"/>
      <c r="F5647" s="43"/>
      <c r="G5647" s="84"/>
      <c r="H5647" s="31"/>
      <c r="I5647" s="31"/>
      <c r="J5647" s="84"/>
      <c r="K5647" s="31"/>
      <c r="L5647" s="31"/>
      <c r="M5647" s="169"/>
      <c r="N5647" s="148"/>
      <c r="O5647" s="106"/>
      <c r="P5647" s="43"/>
      <c r="Q5647" s="31"/>
      <c r="R5647" s="84"/>
      <c r="S5647" s="31"/>
      <c r="T5647" s="31"/>
      <c r="U5647" s="169"/>
      <c r="V5647" s="150"/>
      <c r="W5647" s="141" t="str" cm="1">
        <f t="array" ref="W5647">IF(SUM(LEN(B5647:V5647))=0,"",IF(OR(OR(ISBLANK(F5647),SUM(LEN(C5647),LEN(D5647))=0),AND(NOT(E5647="Unknown"),ISBLANK(J5647)),AND(NOT(O5647="Unknown"),ISBLANK(R5647))),"Missing Information", INDEX(Table15[Entire Service Line Classification], MATCH(SUMIFS(Table15[Unique ID],Table15[System-Owned Portion],E5647,Table15[If Material Anything Other than "Lead" in Column E,Was Material Ever Previously Lead?],G5647,Table15[Customer-Owned Portion],O5647),Table15[Unique ID],0),0)))</f>
        <v/>
      </c>
      <c r="X5647"/>
    </row>
    <row r="5648" spans="2:24" x14ac:dyDescent="0.35">
      <c r="B5648" s="146"/>
      <c r="C5648" s="31"/>
      <c r="D5648" s="31"/>
      <c r="E5648" s="44"/>
      <c r="F5648" s="43"/>
      <c r="G5648" s="84"/>
      <c r="H5648" s="31"/>
      <c r="I5648" s="31"/>
      <c r="J5648" s="84"/>
      <c r="K5648" s="31"/>
      <c r="L5648" s="31"/>
      <c r="M5648" s="169"/>
      <c r="N5648" s="148"/>
      <c r="O5648" s="106"/>
      <c r="P5648" s="43"/>
      <c r="Q5648" s="31"/>
      <c r="R5648" s="84"/>
      <c r="S5648" s="31"/>
      <c r="T5648" s="31"/>
      <c r="U5648" s="169"/>
      <c r="V5648" s="150"/>
      <c r="W5648" s="141" t="str" cm="1">
        <f t="array" ref="W5648">IF(SUM(LEN(B5648:V5648))=0,"",IF(OR(OR(ISBLANK(F5648),SUM(LEN(C5648),LEN(D5648))=0),AND(NOT(E5648="Unknown"),ISBLANK(J5648)),AND(NOT(O5648="Unknown"),ISBLANK(R5648))),"Missing Information", INDEX(Table15[Entire Service Line Classification], MATCH(SUMIFS(Table15[Unique ID],Table15[System-Owned Portion],E5648,Table15[If Material Anything Other than "Lead" in Column E,Was Material Ever Previously Lead?],G5648,Table15[Customer-Owned Portion],O5648),Table15[Unique ID],0),0)))</f>
        <v/>
      </c>
      <c r="X5648"/>
    </row>
    <row r="5649" spans="2:24" x14ac:dyDescent="0.35">
      <c r="B5649" s="146"/>
      <c r="C5649" s="31"/>
      <c r="D5649" s="31"/>
      <c r="E5649" s="44"/>
      <c r="F5649" s="43"/>
      <c r="G5649" s="84"/>
      <c r="H5649" s="31"/>
      <c r="I5649" s="31"/>
      <c r="J5649" s="84"/>
      <c r="K5649" s="31"/>
      <c r="L5649" s="31"/>
      <c r="M5649" s="169"/>
      <c r="N5649" s="148"/>
      <c r="O5649" s="106"/>
      <c r="P5649" s="43"/>
      <c r="Q5649" s="31"/>
      <c r="R5649" s="84"/>
      <c r="S5649" s="31"/>
      <c r="T5649" s="31"/>
      <c r="U5649" s="169"/>
      <c r="V5649" s="150"/>
      <c r="W5649" s="141" t="str" cm="1">
        <f t="array" ref="W5649">IF(SUM(LEN(B5649:V5649))=0,"",IF(OR(OR(ISBLANK(F5649),SUM(LEN(C5649),LEN(D5649))=0),AND(NOT(E5649="Unknown"),ISBLANK(J5649)),AND(NOT(O5649="Unknown"),ISBLANK(R5649))),"Missing Information", INDEX(Table15[Entire Service Line Classification], MATCH(SUMIFS(Table15[Unique ID],Table15[System-Owned Portion],E5649,Table15[If Material Anything Other than "Lead" in Column E,Was Material Ever Previously Lead?],G5649,Table15[Customer-Owned Portion],O5649),Table15[Unique ID],0),0)))</f>
        <v/>
      </c>
      <c r="X5649"/>
    </row>
    <row r="5650" spans="2:24" x14ac:dyDescent="0.35">
      <c r="B5650" s="146"/>
      <c r="C5650" s="31"/>
      <c r="D5650" s="31"/>
      <c r="E5650" s="44"/>
      <c r="F5650" s="43"/>
      <c r="G5650" s="84"/>
      <c r="H5650" s="31"/>
      <c r="I5650" s="31"/>
      <c r="J5650" s="84"/>
      <c r="K5650" s="31"/>
      <c r="L5650" s="31"/>
      <c r="M5650" s="169"/>
      <c r="N5650" s="148"/>
      <c r="O5650" s="106"/>
      <c r="P5650" s="43"/>
      <c r="Q5650" s="31"/>
      <c r="R5650" s="84"/>
      <c r="S5650" s="31"/>
      <c r="T5650" s="31"/>
      <c r="U5650" s="169"/>
      <c r="V5650" s="150"/>
      <c r="W5650" s="141" t="str" cm="1">
        <f t="array" ref="W5650">IF(SUM(LEN(B5650:V5650))=0,"",IF(OR(OR(ISBLANK(F5650),SUM(LEN(C5650),LEN(D5650))=0),AND(NOT(E5650="Unknown"),ISBLANK(J5650)),AND(NOT(O5650="Unknown"),ISBLANK(R5650))),"Missing Information", INDEX(Table15[Entire Service Line Classification], MATCH(SUMIFS(Table15[Unique ID],Table15[System-Owned Portion],E5650,Table15[If Material Anything Other than "Lead" in Column E,Was Material Ever Previously Lead?],G5650,Table15[Customer-Owned Portion],O5650),Table15[Unique ID],0),0)))</f>
        <v/>
      </c>
      <c r="X5650"/>
    </row>
    <row r="5651" spans="2:24" x14ac:dyDescent="0.35">
      <c r="B5651" s="146"/>
      <c r="C5651" s="31"/>
      <c r="D5651" s="31"/>
      <c r="E5651" s="44"/>
      <c r="F5651" s="43"/>
      <c r="G5651" s="84"/>
      <c r="H5651" s="31"/>
      <c r="I5651" s="31"/>
      <c r="J5651" s="84"/>
      <c r="K5651" s="31"/>
      <c r="L5651" s="31"/>
      <c r="M5651" s="169"/>
      <c r="N5651" s="148"/>
      <c r="O5651" s="106"/>
      <c r="P5651" s="43"/>
      <c r="Q5651" s="31"/>
      <c r="R5651" s="84"/>
      <c r="S5651" s="31"/>
      <c r="T5651" s="31"/>
      <c r="U5651" s="169"/>
      <c r="V5651" s="150"/>
      <c r="W5651" s="141" t="str" cm="1">
        <f t="array" ref="W5651">IF(SUM(LEN(B5651:V5651))=0,"",IF(OR(OR(ISBLANK(F5651),SUM(LEN(C5651),LEN(D5651))=0),AND(NOT(E5651="Unknown"),ISBLANK(J5651)),AND(NOT(O5651="Unknown"),ISBLANK(R5651))),"Missing Information", INDEX(Table15[Entire Service Line Classification], MATCH(SUMIFS(Table15[Unique ID],Table15[System-Owned Portion],E5651,Table15[If Material Anything Other than "Lead" in Column E,Was Material Ever Previously Lead?],G5651,Table15[Customer-Owned Portion],O5651),Table15[Unique ID],0),0)))</f>
        <v/>
      </c>
      <c r="X5651"/>
    </row>
    <row r="5652" spans="2:24" x14ac:dyDescent="0.35">
      <c r="B5652" s="146"/>
      <c r="C5652" s="31"/>
      <c r="D5652" s="31"/>
      <c r="E5652" s="44"/>
      <c r="F5652" s="43"/>
      <c r="G5652" s="84"/>
      <c r="H5652" s="31"/>
      <c r="I5652" s="31"/>
      <c r="J5652" s="84"/>
      <c r="K5652" s="31"/>
      <c r="L5652" s="31"/>
      <c r="M5652" s="169"/>
      <c r="N5652" s="148"/>
      <c r="O5652" s="106"/>
      <c r="P5652" s="43"/>
      <c r="Q5652" s="31"/>
      <c r="R5652" s="84"/>
      <c r="S5652" s="31"/>
      <c r="T5652" s="31"/>
      <c r="U5652" s="169"/>
      <c r="V5652" s="150"/>
      <c r="W5652" s="141" t="str" cm="1">
        <f t="array" ref="W5652">IF(SUM(LEN(B5652:V5652))=0,"",IF(OR(OR(ISBLANK(F5652),SUM(LEN(C5652),LEN(D5652))=0),AND(NOT(E5652="Unknown"),ISBLANK(J5652)),AND(NOT(O5652="Unknown"),ISBLANK(R5652))),"Missing Information", INDEX(Table15[Entire Service Line Classification], MATCH(SUMIFS(Table15[Unique ID],Table15[System-Owned Portion],E5652,Table15[If Material Anything Other than "Lead" in Column E,Was Material Ever Previously Lead?],G5652,Table15[Customer-Owned Portion],O5652),Table15[Unique ID],0),0)))</f>
        <v/>
      </c>
      <c r="X5652"/>
    </row>
    <row r="5653" spans="2:24" x14ac:dyDescent="0.35">
      <c r="B5653" s="146"/>
      <c r="C5653" s="31"/>
      <c r="D5653" s="31"/>
      <c r="E5653" s="44"/>
      <c r="F5653" s="43"/>
      <c r="G5653" s="84"/>
      <c r="H5653" s="31"/>
      <c r="I5653" s="31"/>
      <c r="J5653" s="84"/>
      <c r="K5653" s="31"/>
      <c r="L5653" s="31"/>
      <c r="M5653" s="169"/>
      <c r="N5653" s="148"/>
      <c r="O5653" s="106"/>
      <c r="P5653" s="43"/>
      <c r="Q5653" s="31"/>
      <c r="R5653" s="84"/>
      <c r="S5653" s="31"/>
      <c r="T5653" s="31"/>
      <c r="U5653" s="169"/>
      <c r="V5653" s="150"/>
      <c r="W5653" s="141" t="str" cm="1">
        <f t="array" ref="W5653">IF(SUM(LEN(B5653:V5653))=0,"",IF(OR(OR(ISBLANK(F5653),SUM(LEN(C5653),LEN(D5653))=0),AND(NOT(E5653="Unknown"),ISBLANK(J5653)),AND(NOT(O5653="Unknown"),ISBLANK(R5653))),"Missing Information", INDEX(Table15[Entire Service Line Classification], MATCH(SUMIFS(Table15[Unique ID],Table15[System-Owned Portion],E5653,Table15[If Material Anything Other than "Lead" in Column E,Was Material Ever Previously Lead?],G5653,Table15[Customer-Owned Portion],O5653),Table15[Unique ID],0),0)))</f>
        <v/>
      </c>
      <c r="X5653"/>
    </row>
    <row r="5654" spans="2:24" x14ac:dyDescent="0.35">
      <c r="B5654" s="146"/>
      <c r="C5654" s="31"/>
      <c r="D5654" s="31"/>
      <c r="E5654" s="44"/>
      <c r="F5654" s="43"/>
      <c r="G5654" s="84"/>
      <c r="H5654" s="31"/>
      <c r="I5654" s="31"/>
      <c r="J5654" s="84"/>
      <c r="K5654" s="31"/>
      <c r="L5654" s="31"/>
      <c r="M5654" s="169"/>
      <c r="N5654" s="148"/>
      <c r="O5654" s="106"/>
      <c r="P5654" s="43"/>
      <c r="Q5654" s="31"/>
      <c r="R5654" s="84"/>
      <c r="S5654" s="31"/>
      <c r="T5654" s="31"/>
      <c r="U5654" s="169"/>
      <c r="V5654" s="150"/>
      <c r="W5654" s="141" t="str" cm="1">
        <f t="array" ref="W5654">IF(SUM(LEN(B5654:V5654))=0,"",IF(OR(OR(ISBLANK(F5654),SUM(LEN(C5654),LEN(D5654))=0),AND(NOT(E5654="Unknown"),ISBLANK(J5654)),AND(NOT(O5654="Unknown"),ISBLANK(R5654))),"Missing Information", INDEX(Table15[Entire Service Line Classification], MATCH(SUMIFS(Table15[Unique ID],Table15[System-Owned Portion],E5654,Table15[If Material Anything Other than "Lead" in Column E,Was Material Ever Previously Lead?],G5654,Table15[Customer-Owned Portion],O5654),Table15[Unique ID],0),0)))</f>
        <v/>
      </c>
      <c r="X5654"/>
    </row>
    <row r="5655" spans="2:24" x14ac:dyDescent="0.35">
      <c r="B5655" s="146"/>
      <c r="C5655" s="31"/>
      <c r="D5655" s="31"/>
      <c r="E5655" s="44"/>
      <c r="F5655" s="43"/>
      <c r="G5655" s="84"/>
      <c r="H5655" s="31"/>
      <c r="I5655" s="31"/>
      <c r="J5655" s="84"/>
      <c r="K5655" s="31"/>
      <c r="L5655" s="31"/>
      <c r="M5655" s="169"/>
      <c r="N5655" s="148"/>
      <c r="O5655" s="106"/>
      <c r="P5655" s="43"/>
      <c r="Q5655" s="31"/>
      <c r="R5655" s="84"/>
      <c r="S5655" s="31"/>
      <c r="T5655" s="31"/>
      <c r="U5655" s="169"/>
      <c r="V5655" s="150"/>
      <c r="W5655" s="141" t="str" cm="1">
        <f t="array" ref="W5655">IF(SUM(LEN(B5655:V5655))=0,"",IF(OR(OR(ISBLANK(F5655),SUM(LEN(C5655),LEN(D5655))=0),AND(NOT(E5655="Unknown"),ISBLANK(J5655)),AND(NOT(O5655="Unknown"),ISBLANK(R5655))),"Missing Information", INDEX(Table15[Entire Service Line Classification], MATCH(SUMIFS(Table15[Unique ID],Table15[System-Owned Portion],E5655,Table15[If Material Anything Other than "Lead" in Column E,Was Material Ever Previously Lead?],G5655,Table15[Customer-Owned Portion],O5655),Table15[Unique ID],0),0)))</f>
        <v/>
      </c>
      <c r="X5655"/>
    </row>
    <row r="5656" spans="2:24" x14ac:dyDescent="0.35">
      <c r="B5656" s="146"/>
      <c r="C5656" s="31"/>
      <c r="D5656" s="31"/>
      <c r="E5656" s="44"/>
      <c r="F5656" s="43"/>
      <c r="G5656" s="84"/>
      <c r="H5656" s="31"/>
      <c r="I5656" s="31"/>
      <c r="J5656" s="84"/>
      <c r="K5656" s="31"/>
      <c r="L5656" s="31"/>
      <c r="M5656" s="169"/>
      <c r="N5656" s="148"/>
      <c r="O5656" s="106"/>
      <c r="P5656" s="43"/>
      <c r="Q5656" s="31"/>
      <c r="R5656" s="84"/>
      <c r="S5656" s="31"/>
      <c r="T5656" s="31"/>
      <c r="U5656" s="169"/>
      <c r="V5656" s="150"/>
      <c r="W5656" s="141" t="str" cm="1">
        <f t="array" ref="W5656">IF(SUM(LEN(B5656:V5656))=0,"",IF(OR(OR(ISBLANK(F5656),SUM(LEN(C5656),LEN(D5656))=0),AND(NOT(E5656="Unknown"),ISBLANK(J5656)),AND(NOT(O5656="Unknown"),ISBLANK(R5656))),"Missing Information", INDEX(Table15[Entire Service Line Classification], MATCH(SUMIFS(Table15[Unique ID],Table15[System-Owned Portion],E5656,Table15[If Material Anything Other than "Lead" in Column E,Was Material Ever Previously Lead?],G5656,Table15[Customer-Owned Portion],O5656),Table15[Unique ID],0),0)))</f>
        <v/>
      </c>
      <c r="X5656"/>
    </row>
    <row r="5657" spans="2:24" x14ac:dyDescent="0.35">
      <c r="B5657" s="146"/>
      <c r="C5657" s="31"/>
      <c r="D5657" s="31"/>
      <c r="E5657" s="44"/>
      <c r="F5657" s="43"/>
      <c r="G5657" s="84"/>
      <c r="H5657" s="31"/>
      <c r="I5657" s="31"/>
      <c r="J5657" s="84"/>
      <c r="K5657" s="31"/>
      <c r="L5657" s="31"/>
      <c r="M5657" s="169"/>
      <c r="N5657" s="148"/>
      <c r="O5657" s="106"/>
      <c r="P5657" s="43"/>
      <c r="Q5657" s="31"/>
      <c r="R5657" s="84"/>
      <c r="S5657" s="31"/>
      <c r="T5657" s="31"/>
      <c r="U5657" s="169"/>
      <c r="V5657" s="150"/>
      <c r="W5657" s="141" t="str" cm="1">
        <f t="array" ref="W5657">IF(SUM(LEN(B5657:V5657))=0,"",IF(OR(OR(ISBLANK(F5657),SUM(LEN(C5657),LEN(D5657))=0),AND(NOT(E5657="Unknown"),ISBLANK(J5657)),AND(NOT(O5657="Unknown"),ISBLANK(R5657))),"Missing Information", INDEX(Table15[Entire Service Line Classification], MATCH(SUMIFS(Table15[Unique ID],Table15[System-Owned Portion],E5657,Table15[If Material Anything Other than "Lead" in Column E,Was Material Ever Previously Lead?],G5657,Table15[Customer-Owned Portion],O5657),Table15[Unique ID],0),0)))</f>
        <v/>
      </c>
      <c r="X5657"/>
    </row>
    <row r="5658" spans="2:24" x14ac:dyDescent="0.35">
      <c r="B5658" s="146"/>
      <c r="C5658" s="31"/>
      <c r="D5658" s="31"/>
      <c r="E5658" s="44"/>
      <c r="F5658" s="43"/>
      <c r="G5658" s="84"/>
      <c r="H5658" s="31"/>
      <c r="I5658" s="31"/>
      <c r="J5658" s="84"/>
      <c r="K5658" s="31"/>
      <c r="L5658" s="31"/>
      <c r="M5658" s="169"/>
      <c r="N5658" s="148"/>
      <c r="O5658" s="106"/>
      <c r="P5658" s="43"/>
      <c r="Q5658" s="31"/>
      <c r="R5658" s="84"/>
      <c r="S5658" s="31"/>
      <c r="T5658" s="31"/>
      <c r="U5658" s="169"/>
      <c r="V5658" s="150"/>
      <c r="W5658" s="141" t="str" cm="1">
        <f t="array" ref="W5658">IF(SUM(LEN(B5658:V5658))=0,"",IF(OR(OR(ISBLANK(F5658),SUM(LEN(C5658),LEN(D5658))=0),AND(NOT(E5658="Unknown"),ISBLANK(J5658)),AND(NOT(O5658="Unknown"),ISBLANK(R5658))),"Missing Information", INDEX(Table15[Entire Service Line Classification], MATCH(SUMIFS(Table15[Unique ID],Table15[System-Owned Portion],E5658,Table15[If Material Anything Other than "Lead" in Column E,Was Material Ever Previously Lead?],G5658,Table15[Customer-Owned Portion],O5658),Table15[Unique ID],0),0)))</f>
        <v/>
      </c>
      <c r="X5658"/>
    </row>
    <row r="5659" spans="2:24" x14ac:dyDescent="0.35">
      <c r="B5659" s="146"/>
      <c r="C5659" s="31"/>
      <c r="D5659" s="31"/>
      <c r="E5659" s="44"/>
      <c r="F5659" s="43"/>
      <c r="G5659" s="84"/>
      <c r="H5659" s="31"/>
      <c r="I5659" s="31"/>
      <c r="J5659" s="84"/>
      <c r="K5659" s="31"/>
      <c r="L5659" s="31"/>
      <c r="M5659" s="169"/>
      <c r="N5659" s="148"/>
      <c r="O5659" s="106"/>
      <c r="P5659" s="43"/>
      <c r="Q5659" s="31"/>
      <c r="R5659" s="84"/>
      <c r="S5659" s="31"/>
      <c r="T5659" s="31"/>
      <c r="U5659" s="169"/>
      <c r="V5659" s="150"/>
      <c r="W5659" s="141" t="str" cm="1">
        <f t="array" ref="W5659">IF(SUM(LEN(B5659:V5659))=0,"",IF(OR(OR(ISBLANK(F5659),SUM(LEN(C5659),LEN(D5659))=0),AND(NOT(E5659="Unknown"),ISBLANK(J5659)),AND(NOT(O5659="Unknown"),ISBLANK(R5659))),"Missing Information", INDEX(Table15[Entire Service Line Classification], MATCH(SUMIFS(Table15[Unique ID],Table15[System-Owned Portion],E5659,Table15[If Material Anything Other than "Lead" in Column E,Was Material Ever Previously Lead?],G5659,Table15[Customer-Owned Portion],O5659),Table15[Unique ID],0),0)))</f>
        <v/>
      </c>
      <c r="X5659"/>
    </row>
    <row r="5660" spans="2:24" x14ac:dyDescent="0.35">
      <c r="B5660" s="146"/>
      <c r="C5660" s="31"/>
      <c r="D5660" s="31"/>
      <c r="E5660" s="44"/>
      <c r="F5660" s="43"/>
      <c r="G5660" s="84"/>
      <c r="H5660" s="31"/>
      <c r="I5660" s="31"/>
      <c r="J5660" s="84"/>
      <c r="K5660" s="31"/>
      <c r="L5660" s="31"/>
      <c r="M5660" s="169"/>
      <c r="N5660" s="148"/>
      <c r="O5660" s="106"/>
      <c r="P5660" s="43"/>
      <c r="Q5660" s="31"/>
      <c r="R5660" s="84"/>
      <c r="S5660" s="31"/>
      <c r="T5660" s="31"/>
      <c r="U5660" s="169"/>
      <c r="V5660" s="150"/>
      <c r="W5660" s="141" t="str" cm="1">
        <f t="array" ref="W5660">IF(SUM(LEN(B5660:V5660))=0,"",IF(OR(OR(ISBLANK(F5660),SUM(LEN(C5660),LEN(D5660))=0),AND(NOT(E5660="Unknown"),ISBLANK(J5660)),AND(NOT(O5660="Unknown"),ISBLANK(R5660))),"Missing Information", INDEX(Table15[Entire Service Line Classification], MATCH(SUMIFS(Table15[Unique ID],Table15[System-Owned Portion],E5660,Table15[If Material Anything Other than "Lead" in Column E,Was Material Ever Previously Lead?],G5660,Table15[Customer-Owned Portion],O5660),Table15[Unique ID],0),0)))</f>
        <v/>
      </c>
      <c r="X5660"/>
    </row>
    <row r="5661" spans="2:24" x14ac:dyDescent="0.35">
      <c r="B5661" s="146"/>
      <c r="C5661" s="31"/>
      <c r="D5661" s="31"/>
      <c r="E5661" s="44"/>
      <c r="F5661" s="43"/>
      <c r="G5661" s="84"/>
      <c r="H5661" s="31"/>
      <c r="I5661" s="31"/>
      <c r="J5661" s="84"/>
      <c r="K5661" s="31"/>
      <c r="L5661" s="31"/>
      <c r="M5661" s="169"/>
      <c r="N5661" s="148"/>
      <c r="O5661" s="106"/>
      <c r="P5661" s="43"/>
      <c r="Q5661" s="31"/>
      <c r="R5661" s="84"/>
      <c r="S5661" s="31"/>
      <c r="T5661" s="31"/>
      <c r="U5661" s="169"/>
      <c r="V5661" s="150"/>
      <c r="W5661" s="141" t="str" cm="1">
        <f t="array" ref="W5661">IF(SUM(LEN(B5661:V5661))=0,"",IF(OR(OR(ISBLANK(F5661),SUM(LEN(C5661),LEN(D5661))=0),AND(NOT(E5661="Unknown"),ISBLANK(J5661)),AND(NOT(O5661="Unknown"),ISBLANK(R5661))),"Missing Information", INDEX(Table15[Entire Service Line Classification], MATCH(SUMIFS(Table15[Unique ID],Table15[System-Owned Portion],E5661,Table15[If Material Anything Other than "Lead" in Column E,Was Material Ever Previously Lead?],G5661,Table15[Customer-Owned Portion],O5661),Table15[Unique ID],0),0)))</f>
        <v/>
      </c>
      <c r="X5661"/>
    </row>
    <row r="5662" spans="2:24" x14ac:dyDescent="0.35">
      <c r="B5662" s="146"/>
      <c r="C5662" s="31"/>
      <c r="D5662" s="31"/>
      <c r="E5662" s="44"/>
      <c r="F5662" s="43"/>
      <c r="G5662" s="84"/>
      <c r="H5662" s="31"/>
      <c r="I5662" s="31"/>
      <c r="J5662" s="84"/>
      <c r="K5662" s="31"/>
      <c r="L5662" s="31"/>
      <c r="M5662" s="169"/>
      <c r="N5662" s="148"/>
      <c r="O5662" s="106"/>
      <c r="P5662" s="43"/>
      <c r="Q5662" s="31"/>
      <c r="R5662" s="84"/>
      <c r="S5662" s="31"/>
      <c r="T5662" s="31"/>
      <c r="U5662" s="169"/>
      <c r="V5662" s="150"/>
      <c r="W5662" s="141" t="str" cm="1">
        <f t="array" ref="W5662">IF(SUM(LEN(B5662:V5662))=0,"",IF(OR(OR(ISBLANK(F5662),SUM(LEN(C5662),LEN(D5662))=0),AND(NOT(E5662="Unknown"),ISBLANK(J5662)),AND(NOT(O5662="Unknown"),ISBLANK(R5662))),"Missing Information", INDEX(Table15[Entire Service Line Classification], MATCH(SUMIFS(Table15[Unique ID],Table15[System-Owned Portion],E5662,Table15[If Material Anything Other than "Lead" in Column E,Was Material Ever Previously Lead?],G5662,Table15[Customer-Owned Portion],O5662),Table15[Unique ID],0),0)))</f>
        <v/>
      </c>
      <c r="X5662"/>
    </row>
    <row r="5663" spans="2:24" x14ac:dyDescent="0.35">
      <c r="B5663" s="146"/>
      <c r="C5663" s="31"/>
      <c r="D5663" s="31"/>
      <c r="E5663" s="44"/>
      <c r="F5663" s="43"/>
      <c r="G5663" s="84"/>
      <c r="H5663" s="31"/>
      <c r="I5663" s="31"/>
      <c r="J5663" s="84"/>
      <c r="K5663" s="31"/>
      <c r="L5663" s="31"/>
      <c r="M5663" s="169"/>
      <c r="N5663" s="148"/>
      <c r="O5663" s="106"/>
      <c r="P5663" s="43"/>
      <c r="Q5663" s="31"/>
      <c r="R5663" s="84"/>
      <c r="S5663" s="31"/>
      <c r="T5663" s="31"/>
      <c r="U5663" s="169"/>
      <c r="V5663" s="150"/>
      <c r="W5663" s="141" t="str" cm="1">
        <f t="array" ref="W5663">IF(SUM(LEN(B5663:V5663))=0,"",IF(OR(OR(ISBLANK(F5663),SUM(LEN(C5663),LEN(D5663))=0),AND(NOT(E5663="Unknown"),ISBLANK(J5663)),AND(NOT(O5663="Unknown"),ISBLANK(R5663))),"Missing Information", INDEX(Table15[Entire Service Line Classification], MATCH(SUMIFS(Table15[Unique ID],Table15[System-Owned Portion],E5663,Table15[If Material Anything Other than "Lead" in Column E,Was Material Ever Previously Lead?],G5663,Table15[Customer-Owned Portion],O5663),Table15[Unique ID],0),0)))</f>
        <v/>
      </c>
      <c r="X5663"/>
    </row>
    <row r="5664" spans="2:24" x14ac:dyDescent="0.35">
      <c r="B5664" s="146"/>
      <c r="C5664" s="31"/>
      <c r="D5664" s="31"/>
      <c r="E5664" s="44"/>
      <c r="F5664" s="43"/>
      <c r="G5664" s="84"/>
      <c r="H5664" s="31"/>
      <c r="I5664" s="31"/>
      <c r="J5664" s="84"/>
      <c r="K5664" s="31"/>
      <c r="L5664" s="31"/>
      <c r="M5664" s="169"/>
      <c r="N5664" s="148"/>
      <c r="O5664" s="106"/>
      <c r="P5664" s="43"/>
      <c r="Q5664" s="31"/>
      <c r="R5664" s="84"/>
      <c r="S5664" s="31"/>
      <c r="T5664" s="31"/>
      <c r="U5664" s="169"/>
      <c r="V5664" s="150"/>
      <c r="W5664" s="141" t="str" cm="1">
        <f t="array" ref="W5664">IF(SUM(LEN(B5664:V5664))=0,"",IF(OR(OR(ISBLANK(F5664),SUM(LEN(C5664),LEN(D5664))=0),AND(NOT(E5664="Unknown"),ISBLANK(J5664)),AND(NOT(O5664="Unknown"),ISBLANK(R5664))),"Missing Information", INDEX(Table15[Entire Service Line Classification], MATCH(SUMIFS(Table15[Unique ID],Table15[System-Owned Portion],E5664,Table15[If Material Anything Other than "Lead" in Column E,Was Material Ever Previously Lead?],G5664,Table15[Customer-Owned Portion],O5664),Table15[Unique ID],0),0)))</f>
        <v/>
      </c>
      <c r="X5664"/>
    </row>
    <row r="5665" spans="2:24" x14ac:dyDescent="0.35">
      <c r="B5665" s="146"/>
      <c r="C5665" s="31"/>
      <c r="D5665" s="31"/>
      <c r="E5665" s="44"/>
      <c r="F5665" s="43"/>
      <c r="G5665" s="84"/>
      <c r="H5665" s="31"/>
      <c r="I5665" s="31"/>
      <c r="J5665" s="84"/>
      <c r="K5665" s="31"/>
      <c r="L5665" s="31"/>
      <c r="M5665" s="169"/>
      <c r="N5665" s="148"/>
      <c r="O5665" s="106"/>
      <c r="P5665" s="43"/>
      <c r="Q5665" s="31"/>
      <c r="R5665" s="84"/>
      <c r="S5665" s="31"/>
      <c r="T5665" s="31"/>
      <c r="U5665" s="169"/>
      <c r="V5665" s="150"/>
      <c r="W5665" s="141" t="str" cm="1">
        <f t="array" ref="W5665">IF(SUM(LEN(B5665:V5665))=0,"",IF(OR(OR(ISBLANK(F5665),SUM(LEN(C5665),LEN(D5665))=0),AND(NOT(E5665="Unknown"),ISBLANK(J5665)),AND(NOT(O5665="Unknown"),ISBLANK(R5665))),"Missing Information", INDEX(Table15[Entire Service Line Classification], MATCH(SUMIFS(Table15[Unique ID],Table15[System-Owned Portion],E5665,Table15[If Material Anything Other than "Lead" in Column E,Was Material Ever Previously Lead?],G5665,Table15[Customer-Owned Portion],O5665),Table15[Unique ID],0),0)))</f>
        <v/>
      </c>
      <c r="X5665"/>
    </row>
    <row r="5666" spans="2:24" x14ac:dyDescent="0.35">
      <c r="B5666" s="146"/>
      <c r="C5666" s="31"/>
      <c r="D5666" s="31"/>
      <c r="E5666" s="44"/>
      <c r="F5666" s="43"/>
      <c r="G5666" s="84"/>
      <c r="H5666" s="31"/>
      <c r="I5666" s="31"/>
      <c r="J5666" s="84"/>
      <c r="K5666" s="31"/>
      <c r="L5666" s="31"/>
      <c r="M5666" s="169"/>
      <c r="N5666" s="148"/>
      <c r="O5666" s="106"/>
      <c r="P5666" s="43"/>
      <c r="Q5666" s="31"/>
      <c r="R5666" s="84"/>
      <c r="S5666" s="31"/>
      <c r="T5666" s="31"/>
      <c r="U5666" s="169"/>
      <c r="V5666" s="150"/>
      <c r="W5666" s="141" t="str" cm="1">
        <f t="array" ref="W5666">IF(SUM(LEN(B5666:V5666))=0,"",IF(OR(OR(ISBLANK(F5666),SUM(LEN(C5666),LEN(D5666))=0),AND(NOT(E5666="Unknown"),ISBLANK(J5666)),AND(NOT(O5666="Unknown"),ISBLANK(R5666))),"Missing Information", INDEX(Table15[Entire Service Line Classification], MATCH(SUMIFS(Table15[Unique ID],Table15[System-Owned Portion],E5666,Table15[If Material Anything Other than "Lead" in Column E,Was Material Ever Previously Lead?],G5666,Table15[Customer-Owned Portion],O5666),Table15[Unique ID],0),0)))</f>
        <v/>
      </c>
      <c r="X5666"/>
    </row>
    <row r="5667" spans="2:24" x14ac:dyDescent="0.35">
      <c r="B5667" s="146"/>
      <c r="C5667" s="31"/>
      <c r="D5667" s="31"/>
      <c r="E5667" s="44"/>
      <c r="F5667" s="43"/>
      <c r="G5667" s="84"/>
      <c r="H5667" s="31"/>
      <c r="I5667" s="31"/>
      <c r="J5667" s="84"/>
      <c r="K5667" s="31"/>
      <c r="L5667" s="31"/>
      <c r="M5667" s="169"/>
      <c r="N5667" s="148"/>
      <c r="O5667" s="106"/>
      <c r="P5667" s="43"/>
      <c r="Q5667" s="31"/>
      <c r="R5667" s="84"/>
      <c r="S5667" s="31"/>
      <c r="T5667" s="31"/>
      <c r="U5667" s="169"/>
      <c r="V5667" s="150"/>
      <c r="W5667" s="141" t="str" cm="1">
        <f t="array" ref="W5667">IF(SUM(LEN(B5667:V5667))=0,"",IF(OR(OR(ISBLANK(F5667),SUM(LEN(C5667),LEN(D5667))=0),AND(NOT(E5667="Unknown"),ISBLANK(J5667)),AND(NOT(O5667="Unknown"),ISBLANK(R5667))),"Missing Information", INDEX(Table15[Entire Service Line Classification], MATCH(SUMIFS(Table15[Unique ID],Table15[System-Owned Portion],E5667,Table15[If Material Anything Other than "Lead" in Column E,Was Material Ever Previously Lead?],G5667,Table15[Customer-Owned Portion],O5667),Table15[Unique ID],0),0)))</f>
        <v/>
      </c>
      <c r="X5667"/>
    </row>
    <row r="5668" spans="2:24" x14ac:dyDescent="0.35">
      <c r="B5668" s="146"/>
      <c r="C5668" s="31"/>
      <c r="D5668" s="31"/>
      <c r="E5668" s="44"/>
      <c r="F5668" s="43"/>
      <c r="G5668" s="84"/>
      <c r="H5668" s="31"/>
      <c r="I5668" s="31"/>
      <c r="J5668" s="84"/>
      <c r="K5668" s="31"/>
      <c r="L5668" s="31"/>
      <c r="M5668" s="169"/>
      <c r="N5668" s="148"/>
      <c r="O5668" s="106"/>
      <c r="P5668" s="43"/>
      <c r="Q5668" s="31"/>
      <c r="R5668" s="84"/>
      <c r="S5668" s="31"/>
      <c r="T5668" s="31"/>
      <c r="U5668" s="169"/>
      <c r="V5668" s="150"/>
      <c r="W5668" s="141" t="str" cm="1">
        <f t="array" ref="W5668">IF(SUM(LEN(B5668:V5668))=0,"",IF(OR(OR(ISBLANK(F5668),SUM(LEN(C5668),LEN(D5668))=0),AND(NOT(E5668="Unknown"),ISBLANK(J5668)),AND(NOT(O5668="Unknown"),ISBLANK(R5668))),"Missing Information", INDEX(Table15[Entire Service Line Classification], MATCH(SUMIFS(Table15[Unique ID],Table15[System-Owned Portion],E5668,Table15[If Material Anything Other than "Lead" in Column E,Was Material Ever Previously Lead?],G5668,Table15[Customer-Owned Portion],O5668),Table15[Unique ID],0),0)))</f>
        <v/>
      </c>
      <c r="X5668"/>
    </row>
    <row r="5669" spans="2:24" x14ac:dyDescent="0.35">
      <c r="B5669" s="146"/>
      <c r="C5669" s="31"/>
      <c r="D5669" s="31"/>
      <c r="E5669" s="44"/>
      <c r="F5669" s="43"/>
      <c r="G5669" s="84"/>
      <c r="H5669" s="31"/>
      <c r="I5669" s="31"/>
      <c r="J5669" s="84"/>
      <c r="K5669" s="31"/>
      <c r="L5669" s="31"/>
      <c r="M5669" s="169"/>
      <c r="N5669" s="148"/>
      <c r="O5669" s="106"/>
      <c r="P5669" s="43"/>
      <c r="Q5669" s="31"/>
      <c r="R5669" s="84"/>
      <c r="S5669" s="31"/>
      <c r="T5669" s="31"/>
      <c r="U5669" s="169"/>
      <c r="V5669" s="150"/>
      <c r="W5669" s="141" t="str" cm="1">
        <f t="array" ref="W5669">IF(SUM(LEN(B5669:V5669))=0,"",IF(OR(OR(ISBLANK(F5669),SUM(LEN(C5669),LEN(D5669))=0),AND(NOT(E5669="Unknown"),ISBLANK(J5669)),AND(NOT(O5669="Unknown"),ISBLANK(R5669))),"Missing Information", INDEX(Table15[Entire Service Line Classification], MATCH(SUMIFS(Table15[Unique ID],Table15[System-Owned Portion],E5669,Table15[If Material Anything Other than "Lead" in Column E,Was Material Ever Previously Lead?],G5669,Table15[Customer-Owned Portion],O5669),Table15[Unique ID],0),0)))</f>
        <v/>
      </c>
      <c r="X5669"/>
    </row>
    <row r="5670" spans="2:24" x14ac:dyDescent="0.35">
      <c r="B5670" s="146"/>
      <c r="C5670" s="31"/>
      <c r="D5670" s="31"/>
      <c r="E5670" s="44"/>
      <c r="F5670" s="43"/>
      <c r="G5670" s="84"/>
      <c r="H5670" s="31"/>
      <c r="I5670" s="31"/>
      <c r="J5670" s="84"/>
      <c r="K5670" s="31"/>
      <c r="L5670" s="31"/>
      <c r="M5670" s="169"/>
      <c r="N5670" s="148"/>
      <c r="O5670" s="106"/>
      <c r="P5670" s="43"/>
      <c r="Q5670" s="31"/>
      <c r="R5670" s="84"/>
      <c r="S5670" s="31"/>
      <c r="T5670" s="31"/>
      <c r="U5670" s="169"/>
      <c r="V5670" s="150"/>
      <c r="W5670" s="141" t="str" cm="1">
        <f t="array" ref="W5670">IF(SUM(LEN(B5670:V5670))=0,"",IF(OR(OR(ISBLANK(F5670),SUM(LEN(C5670),LEN(D5670))=0),AND(NOT(E5670="Unknown"),ISBLANK(J5670)),AND(NOT(O5670="Unknown"),ISBLANK(R5670))),"Missing Information", INDEX(Table15[Entire Service Line Classification], MATCH(SUMIFS(Table15[Unique ID],Table15[System-Owned Portion],E5670,Table15[If Material Anything Other than "Lead" in Column E,Was Material Ever Previously Lead?],G5670,Table15[Customer-Owned Portion],O5670),Table15[Unique ID],0),0)))</f>
        <v/>
      </c>
      <c r="X5670"/>
    </row>
    <row r="5671" spans="2:24" x14ac:dyDescent="0.35">
      <c r="B5671" s="146"/>
      <c r="C5671" s="31"/>
      <c r="D5671" s="31"/>
      <c r="E5671" s="44"/>
      <c r="F5671" s="43"/>
      <c r="G5671" s="84"/>
      <c r="H5671" s="31"/>
      <c r="I5671" s="31"/>
      <c r="J5671" s="84"/>
      <c r="K5671" s="31"/>
      <c r="L5671" s="31"/>
      <c r="M5671" s="169"/>
      <c r="N5671" s="148"/>
      <c r="O5671" s="106"/>
      <c r="P5671" s="43"/>
      <c r="Q5671" s="31"/>
      <c r="R5671" s="84"/>
      <c r="S5671" s="31"/>
      <c r="T5671" s="31"/>
      <c r="U5671" s="169"/>
      <c r="V5671" s="150"/>
      <c r="W5671" s="141" t="str" cm="1">
        <f t="array" ref="W5671">IF(SUM(LEN(B5671:V5671))=0,"",IF(OR(OR(ISBLANK(F5671),SUM(LEN(C5671),LEN(D5671))=0),AND(NOT(E5671="Unknown"),ISBLANK(J5671)),AND(NOT(O5671="Unknown"),ISBLANK(R5671))),"Missing Information", INDEX(Table15[Entire Service Line Classification], MATCH(SUMIFS(Table15[Unique ID],Table15[System-Owned Portion],E5671,Table15[If Material Anything Other than "Lead" in Column E,Was Material Ever Previously Lead?],G5671,Table15[Customer-Owned Portion],O5671),Table15[Unique ID],0),0)))</f>
        <v/>
      </c>
      <c r="X5671"/>
    </row>
    <row r="5672" spans="2:24" x14ac:dyDescent="0.35">
      <c r="B5672" s="146"/>
      <c r="C5672" s="31"/>
      <c r="D5672" s="31"/>
      <c r="E5672" s="44"/>
      <c r="F5672" s="43"/>
      <c r="G5672" s="84"/>
      <c r="H5672" s="31"/>
      <c r="I5672" s="31"/>
      <c r="J5672" s="84"/>
      <c r="K5672" s="31"/>
      <c r="L5672" s="31"/>
      <c r="M5672" s="169"/>
      <c r="N5672" s="148"/>
      <c r="O5672" s="106"/>
      <c r="P5672" s="43"/>
      <c r="Q5672" s="31"/>
      <c r="R5672" s="84"/>
      <c r="S5672" s="31"/>
      <c r="T5672" s="31"/>
      <c r="U5672" s="169"/>
      <c r="V5672" s="150"/>
      <c r="W5672" s="141" t="str" cm="1">
        <f t="array" ref="W5672">IF(SUM(LEN(B5672:V5672))=0,"",IF(OR(OR(ISBLANK(F5672),SUM(LEN(C5672),LEN(D5672))=0),AND(NOT(E5672="Unknown"),ISBLANK(J5672)),AND(NOT(O5672="Unknown"),ISBLANK(R5672))),"Missing Information", INDEX(Table15[Entire Service Line Classification], MATCH(SUMIFS(Table15[Unique ID],Table15[System-Owned Portion],E5672,Table15[If Material Anything Other than "Lead" in Column E,Was Material Ever Previously Lead?],G5672,Table15[Customer-Owned Portion],O5672),Table15[Unique ID],0),0)))</f>
        <v/>
      </c>
      <c r="X5672"/>
    </row>
    <row r="5673" spans="2:24" x14ac:dyDescent="0.35">
      <c r="B5673" s="146"/>
      <c r="C5673" s="31"/>
      <c r="D5673" s="31"/>
      <c r="E5673" s="44"/>
      <c r="F5673" s="43"/>
      <c r="G5673" s="84"/>
      <c r="H5673" s="31"/>
      <c r="I5673" s="31"/>
      <c r="J5673" s="84"/>
      <c r="K5673" s="31"/>
      <c r="L5673" s="31"/>
      <c r="M5673" s="169"/>
      <c r="N5673" s="148"/>
      <c r="O5673" s="106"/>
      <c r="P5673" s="43"/>
      <c r="Q5673" s="31"/>
      <c r="R5673" s="84"/>
      <c r="S5673" s="31"/>
      <c r="T5673" s="31"/>
      <c r="U5673" s="169"/>
      <c r="V5673" s="150"/>
      <c r="W5673" s="141" t="str" cm="1">
        <f t="array" ref="W5673">IF(SUM(LEN(B5673:V5673))=0,"",IF(OR(OR(ISBLANK(F5673),SUM(LEN(C5673),LEN(D5673))=0),AND(NOT(E5673="Unknown"),ISBLANK(J5673)),AND(NOT(O5673="Unknown"),ISBLANK(R5673))),"Missing Information", INDEX(Table15[Entire Service Line Classification], MATCH(SUMIFS(Table15[Unique ID],Table15[System-Owned Portion],E5673,Table15[If Material Anything Other than "Lead" in Column E,Was Material Ever Previously Lead?],G5673,Table15[Customer-Owned Portion],O5673),Table15[Unique ID],0),0)))</f>
        <v/>
      </c>
      <c r="X5673"/>
    </row>
    <row r="5674" spans="2:24" x14ac:dyDescent="0.35">
      <c r="B5674" s="146"/>
      <c r="C5674" s="31"/>
      <c r="D5674" s="31"/>
      <c r="E5674" s="44"/>
      <c r="F5674" s="43"/>
      <c r="G5674" s="84"/>
      <c r="H5674" s="31"/>
      <c r="I5674" s="31"/>
      <c r="J5674" s="84"/>
      <c r="K5674" s="31"/>
      <c r="L5674" s="31"/>
      <c r="M5674" s="169"/>
      <c r="N5674" s="148"/>
      <c r="O5674" s="106"/>
      <c r="P5674" s="43"/>
      <c r="Q5674" s="31"/>
      <c r="R5674" s="84"/>
      <c r="S5674" s="31"/>
      <c r="T5674" s="31"/>
      <c r="U5674" s="169"/>
      <c r="V5674" s="150"/>
      <c r="W5674" s="141" t="str" cm="1">
        <f t="array" ref="W5674">IF(SUM(LEN(B5674:V5674))=0,"",IF(OR(OR(ISBLANK(F5674),SUM(LEN(C5674),LEN(D5674))=0),AND(NOT(E5674="Unknown"),ISBLANK(J5674)),AND(NOT(O5674="Unknown"),ISBLANK(R5674))),"Missing Information", INDEX(Table15[Entire Service Line Classification], MATCH(SUMIFS(Table15[Unique ID],Table15[System-Owned Portion],E5674,Table15[If Material Anything Other than "Lead" in Column E,Was Material Ever Previously Lead?],G5674,Table15[Customer-Owned Portion],O5674),Table15[Unique ID],0),0)))</f>
        <v/>
      </c>
      <c r="X5674"/>
    </row>
    <row r="5675" spans="2:24" x14ac:dyDescent="0.35">
      <c r="B5675" s="146"/>
      <c r="C5675" s="31"/>
      <c r="D5675" s="31"/>
      <c r="E5675" s="44"/>
      <c r="F5675" s="43"/>
      <c r="G5675" s="84"/>
      <c r="H5675" s="31"/>
      <c r="I5675" s="31"/>
      <c r="J5675" s="84"/>
      <c r="K5675" s="31"/>
      <c r="L5675" s="31"/>
      <c r="M5675" s="169"/>
      <c r="N5675" s="148"/>
      <c r="O5675" s="106"/>
      <c r="P5675" s="43"/>
      <c r="Q5675" s="31"/>
      <c r="R5675" s="84"/>
      <c r="S5675" s="31"/>
      <c r="T5675" s="31"/>
      <c r="U5675" s="169"/>
      <c r="V5675" s="150"/>
      <c r="W5675" s="141" t="str" cm="1">
        <f t="array" ref="W5675">IF(SUM(LEN(B5675:V5675))=0,"",IF(OR(OR(ISBLANK(F5675),SUM(LEN(C5675),LEN(D5675))=0),AND(NOT(E5675="Unknown"),ISBLANK(J5675)),AND(NOT(O5675="Unknown"),ISBLANK(R5675))),"Missing Information", INDEX(Table15[Entire Service Line Classification], MATCH(SUMIFS(Table15[Unique ID],Table15[System-Owned Portion],E5675,Table15[If Material Anything Other than "Lead" in Column E,Was Material Ever Previously Lead?],G5675,Table15[Customer-Owned Portion],O5675),Table15[Unique ID],0),0)))</f>
        <v/>
      </c>
      <c r="X5675"/>
    </row>
    <row r="5676" spans="2:24" x14ac:dyDescent="0.35">
      <c r="B5676" s="146"/>
      <c r="C5676" s="31"/>
      <c r="D5676" s="31"/>
      <c r="E5676" s="44"/>
      <c r="F5676" s="43"/>
      <c r="G5676" s="84"/>
      <c r="H5676" s="31"/>
      <c r="I5676" s="31"/>
      <c r="J5676" s="84"/>
      <c r="K5676" s="31"/>
      <c r="L5676" s="31"/>
      <c r="M5676" s="169"/>
      <c r="N5676" s="148"/>
      <c r="O5676" s="106"/>
      <c r="P5676" s="43"/>
      <c r="Q5676" s="31"/>
      <c r="R5676" s="84"/>
      <c r="S5676" s="31"/>
      <c r="T5676" s="31"/>
      <c r="U5676" s="169"/>
      <c r="V5676" s="150"/>
      <c r="W5676" s="141" t="str" cm="1">
        <f t="array" ref="W5676">IF(SUM(LEN(B5676:V5676))=0,"",IF(OR(OR(ISBLANK(F5676),SUM(LEN(C5676),LEN(D5676))=0),AND(NOT(E5676="Unknown"),ISBLANK(J5676)),AND(NOT(O5676="Unknown"),ISBLANK(R5676))),"Missing Information", INDEX(Table15[Entire Service Line Classification], MATCH(SUMIFS(Table15[Unique ID],Table15[System-Owned Portion],E5676,Table15[If Material Anything Other than "Lead" in Column E,Was Material Ever Previously Lead?],G5676,Table15[Customer-Owned Portion],O5676),Table15[Unique ID],0),0)))</f>
        <v/>
      </c>
      <c r="X5676"/>
    </row>
    <row r="5677" spans="2:24" x14ac:dyDescent="0.35">
      <c r="B5677" s="146"/>
      <c r="C5677" s="31"/>
      <c r="D5677" s="31"/>
      <c r="E5677" s="44"/>
      <c r="F5677" s="43"/>
      <c r="G5677" s="84"/>
      <c r="H5677" s="31"/>
      <c r="I5677" s="31"/>
      <c r="J5677" s="84"/>
      <c r="K5677" s="31"/>
      <c r="L5677" s="31"/>
      <c r="M5677" s="169"/>
      <c r="N5677" s="148"/>
      <c r="O5677" s="106"/>
      <c r="P5677" s="43"/>
      <c r="Q5677" s="31"/>
      <c r="R5677" s="84"/>
      <c r="S5677" s="31"/>
      <c r="T5677" s="31"/>
      <c r="U5677" s="169"/>
      <c r="V5677" s="150"/>
      <c r="W5677" s="141" t="str" cm="1">
        <f t="array" ref="W5677">IF(SUM(LEN(B5677:V5677))=0,"",IF(OR(OR(ISBLANK(F5677),SUM(LEN(C5677),LEN(D5677))=0),AND(NOT(E5677="Unknown"),ISBLANK(J5677)),AND(NOT(O5677="Unknown"),ISBLANK(R5677))),"Missing Information", INDEX(Table15[Entire Service Line Classification], MATCH(SUMIFS(Table15[Unique ID],Table15[System-Owned Portion],E5677,Table15[If Material Anything Other than "Lead" in Column E,Was Material Ever Previously Lead?],G5677,Table15[Customer-Owned Portion],O5677),Table15[Unique ID],0),0)))</f>
        <v/>
      </c>
      <c r="X5677"/>
    </row>
    <row r="5678" spans="2:24" x14ac:dyDescent="0.35">
      <c r="B5678" s="146"/>
      <c r="C5678" s="31"/>
      <c r="D5678" s="31"/>
      <c r="E5678" s="44"/>
      <c r="F5678" s="43"/>
      <c r="G5678" s="84"/>
      <c r="H5678" s="31"/>
      <c r="I5678" s="31"/>
      <c r="J5678" s="84"/>
      <c r="K5678" s="31"/>
      <c r="L5678" s="31"/>
      <c r="M5678" s="169"/>
      <c r="N5678" s="148"/>
      <c r="O5678" s="106"/>
      <c r="P5678" s="43"/>
      <c r="Q5678" s="31"/>
      <c r="R5678" s="84"/>
      <c r="S5678" s="31"/>
      <c r="T5678" s="31"/>
      <c r="U5678" s="169"/>
      <c r="V5678" s="150"/>
      <c r="W5678" s="141" t="str" cm="1">
        <f t="array" ref="W5678">IF(SUM(LEN(B5678:V5678))=0,"",IF(OR(OR(ISBLANK(F5678),SUM(LEN(C5678),LEN(D5678))=0),AND(NOT(E5678="Unknown"),ISBLANK(J5678)),AND(NOT(O5678="Unknown"),ISBLANK(R5678))),"Missing Information", INDEX(Table15[Entire Service Line Classification], MATCH(SUMIFS(Table15[Unique ID],Table15[System-Owned Portion],E5678,Table15[If Material Anything Other than "Lead" in Column E,Was Material Ever Previously Lead?],G5678,Table15[Customer-Owned Portion],O5678),Table15[Unique ID],0),0)))</f>
        <v/>
      </c>
      <c r="X5678"/>
    </row>
    <row r="5679" spans="2:24" x14ac:dyDescent="0.35">
      <c r="B5679" s="146"/>
      <c r="C5679" s="31"/>
      <c r="D5679" s="31"/>
      <c r="E5679" s="44"/>
      <c r="F5679" s="43"/>
      <c r="G5679" s="84"/>
      <c r="H5679" s="31"/>
      <c r="I5679" s="31"/>
      <c r="J5679" s="84"/>
      <c r="K5679" s="31"/>
      <c r="L5679" s="31"/>
      <c r="M5679" s="169"/>
      <c r="N5679" s="148"/>
      <c r="O5679" s="106"/>
      <c r="P5679" s="43"/>
      <c r="Q5679" s="31"/>
      <c r="R5679" s="84"/>
      <c r="S5679" s="31"/>
      <c r="T5679" s="31"/>
      <c r="U5679" s="169"/>
      <c r="V5679" s="150"/>
      <c r="W5679" s="141" t="str" cm="1">
        <f t="array" ref="W5679">IF(SUM(LEN(B5679:V5679))=0,"",IF(OR(OR(ISBLANK(F5679),SUM(LEN(C5679),LEN(D5679))=0),AND(NOT(E5679="Unknown"),ISBLANK(J5679)),AND(NOT(O5679="Unknown"),ISBLANK(R5679))),"Missing Information", INDEX(Table15[Entire Service Line Classification], MATCH(SUMIFS(Table15[Unique ID],Table15[System-Owned Portion],E5679,Table15[If Material Anything Other than "Lead" in Column E,Was Material Ever Previously Lead?],G5679,Table15[Customer-Owned Portion],O5679),Table15[Unique ID],0),0)))</f>
        <v/>
      </c>
      <c r="X5679"/>
    </row>
    <row r="5680" spans="2:24" x14ac:dyDescent="0.35">
      <c r="B5680" s="146"/>
      <c r="C5680" s="31"/>
      <c r="D5680" s="31"/>
      <c r="E5680" s="44"/>
      <c r="F5680" s="43"/>
      <c r="G5680" s="84"/>
      <c r="H5680" s="31"/>
      <c r="I5680" s="31"/>
      <c r="J5680" s="84"/>
      <c r="K5680" s="31"/>
      <c r="L5680" s="31"/>
      <c r="M5680" s="169"/>
      <c r="N5680" s="148"/>
      <c r="O5680" s="106"/>
      <c r="P5680" s="43"/>
      <c r="Q5680" s="31"/>
      <c r="R5680" s="84"/>
      <c r="S5680" s="31"/>
      <c r="T5680" s="31"/>
      <c r="U5680" s="169"/>
      <c r="V5680" s="150"/>
      <c r="W5680" s="141" t="str" cm="1">
        <f t="array" ref="W5680">IF(SUM(LEN(B5680:V5680))=0,"",IF(OR(OR(ISBLANK(F5680),SUM(LEN(C5680),LEN(D5680))=0),AND(NOT(E5680="Unknown"),ISBLANK(J5680)),AND(NOT(O5680="Unknown"),ISBLANK(R5680))),"Missing Information", INDEX(Table15[Entire Service Line Classification], MATCH(SUMIFS(Table15[Unique ID],Table15[System-Owned Portion],E5680,Table15[If Material Anything Other than "Lead" in Column E,Was Material Ever Previously Lead?],G5680,Table15[Customer-Owned Portion],O5680),Table15[Unique ID],0),0)))</f>
        <v/>
      </c>
      <c r="X5680"/>
    </row>
    <row r="5681" spans="2:24" x14ac:dyDescent="0.35">
      <c r="B5681" s="146"/>
      <c r="C5681" s="31"/>
      <c r="D5681" s="31"/>
      <c r="E5681" s="44"/>
      <c r="F5681" s="43"/>
      <c r="G5681" s="84"/>
      <c r="H5681" s="31"/>
      <c r="I5681" s="31"/>
      <c r="J5681" s="84"/>
      <c r="K5681" s="31"/>
      <c r="L5681" s="31"/>
      <c r="M5681" s="169"/>
      <c r="N5681" s="148"/>
      <c r="O5681" s="106"/>
      <c r="P5681" s="43"/>
      <c r="Q5681" s="31"/>
      <c r="R5681" s="84"/>
      <c r="S5681" s="31"/>
      <c r="T5681" s="31"/>
      <c r="U5681" s="169"/>
      <c r="V5681" s="150"/>
      <c r="W5681" s="141" t="str" cm="1">
        <f t="array" ref="W5681">IF(SUM(LEN(B5681:V5681))=0,"",IF(OR(OR(ISBLANK(F5681),SUM(LEN(C5681),LEN(D5681))=0),AND(NOT(E5681="Unknown"),ISBLANK(J5681)),AND(NOT(O5681="Unknown"),ISBLANK(R5681))),"Missing Information", INDEX(Table15[Entire Service Line Classification], MATCH(SUMIFS(Table15[Unique ID],Table15[System-Owned Portion],E5681,Table15[If Material Anything Other than "Lead" in Column E,Was Material Ever Previously Lead?],G5681,Table15[Customer-Owned Portion],O5681),Table15[Unique ID],0),0)))</f>
        <v/>
      </c>
      <c r="X5681"/>
    </row>
    <row r="5682" spans="2:24" x14ac:dyDescent="0.35">
      <c r="B5682" s="146"/>
      <c r="C5682" s="31"/>
      <c r="D5682" s="31"/>
      <c r="E5682" s="44"/>
      <c r="F5682" s="43"/>
      <c r="G5682" s="84"/>
      <c r="H5682" s="31"/>
      <c r="I5682" s="31"/>
      <c r="J5682" s="84"/>
      <c r="K5682" s="31"/>
      <c r="L5682" s="31"/>
      <c r="M5682" s="169"/>
      <c r="N5682" s="148"/>
      <c r="O5682" s="106"/>
      <c r="P5682" s="43"/>
      <c r="Q5682" s="31"/>
      <c r="R5682" s="84"/>
      <c r="S5682" s="31"/>
      <c r="T5682" s="31"/>
      <c r="U5682" s="169"/>
      <c r="V5682" s="150"/>
      <c r="W5682" s="141" t="str" cm="1">
        <f t="array" ref="W5682">IF(SUM(LEN(B5682:V5682))=0,"",IF(OR(OR(ISBLANK(F5682),SUM(LEN(C5682),LEN(D5682))=0),AND(NOT(E5682="Unknown"),ISBLANK(J5682)),AND(NOT(O5682="Unknown"),ISBLANK(R5682))),"Missing Information", INDEX(Table15[Entire Service Line Classification], MATCH(SUMIFS(Table15[Unique ID],Table15[System-Owned Portion],E5682,Table15[If Material Anything Other than "Lead" in Column E,Was Material Ever Previously Lead?],G5682,Table15[Customer-Owned Portion],O5682),Table15[Unique ID],0),0)))</f>
        <v/>
      </c>
      <c r="X5682"/>
    </row>
    <row r="5683" spans="2:24" x14ac:dyDescent="0.35">
      <c r="B5683" s="146"/>
      <c r="C5683" s="31"/>
      <c r="D5683" s="31"/>
      <c r="E5683" s="44"/>
      <c r="F5683" s="43"/>
      <c r="G5683" s="84"/>
      <c r="H5683" s="31"/>
      <c r="I5683" s="31"/>
      <c r="J5683" s="84"/>
      <c r="K5683" s="31"/>
      <c r="L5683" s="31"/>
      <c r="M5683" s="169"/>
      <c r="N5683" s="148"/>
      <c r="O5683" s="106"/>
      <c r="P5683" s="43"/>
      <c r="Q5683" s="31"/>
      <c r="R5683" s="84"/>
      <c r="S5683" s="31"/>
      <c r="T5683" s="31"/>
      <c r="U5683" s="169"/>
      <c r="V5683" s="150"/>
      <c r="W5683" s="141" t="str" cm="1">
        <f t="array" ref="W5683">IF(SUM(LEN(B5683:V5683))=0,"",IF(OR(OR(ISBLANK(F5683),SUM(LEN(C5683),LEN(D5683))=0),AND(NOT(E5683="Unknown"),ISBLANK(J5683)),AND(NOT(O5683="Unknown"),ISBLANK(R5683))),"Missing Information", INDEX(Table15[Entire Service Line Classification], MATCH(SUMIFS(Table15[Unique ID],Table15[System-Owned Portion],E5683,Table15[If Material Anything Other than "Lead" in Column E,Was Material Ever Previously Lead?],G5683,Table15[Customer-Owned Portion],O5683),Table15[Unique ID],0),0)))</f>
        <v/>
      </c>
      <c r="X5683"/>
    </row>
    <row r="5684" spans="2:24" x14ac:dyDescent="0.35">
      <c r="B5684" s="146"/>
      <c r="C5684" s="31"/>
      <c r="D5684" s="31"/>
      <c r="E5684" s="44"/>
      <c r="F5684" s="43"/>
      <c r="G5684" s="84"/>
      <c r="H5684" s="31"/>
      <c r="I5684" s="31"/>
      <c r="J5684" s="84"/>
      <c r="K5684" s="31"/>
      <c r="L5684" s="31"/>
      <c r="M5684" s="169"/>
      <c r="N5684" s="148"/>
      <c r="O5684" s="106"/>
      <c r="P5684" s="43"/>
      <c r="Q5684" s="31"/>
      <c r="R5684" s="84"/>
      <c r="S5684" s="31"/>
      <c r="T5684" s="31"/>
      <c r="U5684" s="169"/>
      <c r="V5684" s="150"/>
      <c r="W5684" s="141" t="str" cm="1">
        <f t="array" ref="W5684">IF(SUM(LEN(B5684:V5684))=0,"",IF(OR(OR(ISBLANK(F5684),SUM(LEN(C5684),LEN(D5684))=0),AND(NOT(E5684="Unknown"),ISBLANK(J5684)),AND(NOT(O5684="Unknown"),ISBLANK(R5684))),"Missing Information", INDEX(Table15[Entire Service Line Classification], MATCH(SUMIFS(Table15[Unique ID],Table15[System-Owned Portion],E5684,Table15[If Material Anything Other than "Lead" in Column E,Was Material Ever Previously Lead?],G5684,Table15[Customer-Owned Portion],O5684),Table15[Unique ID],0),0)))</f>
        <v/>
      </c>
      <c r="X5684"/>
    </row>
    <row r="5685" spans="2:24" x14ac:dyDescent="0.35">
      <c r="B5685" s="146"/>
      <c r="C5685" s="31"/>
      <c r="D5685" s="31"/>
      <c r="E5685" s="44"/>
      <c r="F5685" s="43"/>
      <c r="G5685" s="84"/>
      <c r="H5685" s="31"/>
      <c r="I5685" s="31"/>
      <c r="J5685" s="84"/>
      <c r="K5685" s="31"/>
      <c r="L5685" s="31"/>
      <c r="M5685" s="169"/>
      <c r="N5685" s="148"/>
      <c r="O5685" s="106"/>
      <c r="P5685" s="43"/>
      <c r="Q5685" s="31"/>
      <c r="R5685" s="84"/>
      <c r="S5685" s="31"/>
      <c r="T5685" s="31"/>
      <c r="U5685" s="169"/>
      <c r="V5685" s="150"/>
      <c r="W5685" s="141" t="str" cm="1">
        <f t="array" ref="W5685">IF(SUM(LEN(B5685:V5685))=0,"",IF(OR(OR(ISBLANK(F5685),SUM(LEN(C5685),LEN(D5685))=0),AND(NOT(E5685="Unknown"),ISBLANK(J5685)),AND(NOT(O5685="Unknown"),ISBLANK(R5685))),"Missing Information", INDEX(Table15[Entire Service Line Classification], MATCH(SUMIFS(Table15[Unique ID],Table15[System-Owned Portion],E5685,Table15[If Material Anything Other than "Lead" in Column E,Was Material Ever Previously Lead?],G5685,Table15[Customer-Owned Portion],O5685),Table15[Unique ID],0),0)))</f>
        <v/>
      </c>
      <c r="X5685"/>
    </row>
    <row r="5686" spans="2:24" x14ac:dyDescent="0.35">
      <c r="B5686" s="146"/>
      <c r="C5686" s="31"/>
      <c r="D5686" s="31"/>
      <c r="E5686" s="44"/>
      <c r="F5686" s="43"/>
      <c r="G5686" s="84"/>
      <c r="H5686" s="31"/>
      <c r="I5686" s="31"/>
      <c r="J5686" s="84"/>
      <c r="K5686" s="31"/>
      <c r="L5686" s="31"/>
      <c r="M5686" s="169"/>
      <c r="N5686" s="148"/>
      <c r="O5686" s="106"/>
      <c r="P5686" s="43"/>
      <c r="Q5686" s="31"/>
      <c r="R5686" s="84"/>
      <c r="S5686" s="31"/>
      <c r="T5686" s="31"/>
      <c r="U5686" s="169"/>
      <c r="V5686" s="150"/>
      <c r="W5686" s="141" t="str" cm="1">
        <f t="array" ref="W5686">IF(SUM(LEN(B5686:V5686))=0,"",IF(OR(OR(ISBLANK(F5686),SUM(LEN(C5686),LEN(D5686))=0),AND(NOT(E5686="Unknown"),ISBLANK(J5686)),AND(NOT(O5686="Unknown"),ISBLANK(R5686))),"Missing Information", INDEX(Table15[Entire Service Line Classification], MATCH(SUMIFS(Table15[Unique ID],Table15[System-Owned Portion],E5686,Table15[If Material Anything Other than "Lead" in Column E,Was Material Ever Previously Lead?],G5686,Table15[Customer-Owned Portion],O5686),Table15[Unique ID],0),0)))</f>
        <v/>
      </c>
      <c r="X5686"/>
    </row>
    <row r="5687" spans="2:24" x14ac:dyDescent="0.35">
      <c r="B5687" s="146"/>
      <c r="C5687" s="31"/>
      <c r="D5687" s="31"/>
      <c r="E5687" s="44"/>
      <c r="F5687" s="43"/>
      <c r="G5687" s="84"/>
      <c r="H5687" s="31"/>
      <c r="I5687" s="31"/>
      <c r="J5687" s="84"/>
      <c r="K5687" s="31"/>
      <c r="L5687" s="31"/>
      <c r="M5687" s="169"/>
      <c r="N5687" s="148"/>
      <c r="O5687" s="106"/>
      <c r="P5687" s="43"/>
      <c r="Q5687" s="31"/>
      <c r="R5687" s="84"/>
      <c r="S5687" s="31"/>
      <c r="T5687" s="31"/>
      <c r="U5687" s="169"/>
      <c r="V5687" s="150"/>
      <c r="W5687" s="141" t="str" cm="1">
        <f t="array" ref="W5687">IF(SUM(LEN(B5687:V5687))=0,"",IF(OR(OR(ISBLANK(F5687),SUM(LEN(C5687),LEN(D5687))=0),AND(NOT(E5687="Unknown"),ISBLANK(J5687)),AND(NOT(O5687="Unknown"),ISBLANK(R5687))),"Missing Information", INDEX(Table15[Entire Service Line Classification], MATCH(SUMIFS(Table15[Unique ID],Table15[System-Owned Portion],E5687,Table15[If Material Anything Other than "Lead" in Column E,Was Material Ever Previously Lead?],G5687,Table15[Customer-Owned Portion],O5687),Table15[Unique ID],0),0)))</f>
        <v/>
      </c>
      <c r="X5687"/>
    </row>
    <row r="5688" spans="2:24" x14ac:dyDescent="0.35">
      <c r="B5688" s="146"/>
      <c r="C5688" s="31"/>
      <c r="D5688" s="31"/>
      <c r="E5688" s="44"/>
      <c r="F5688" s="43"/>
      <c r="G5688" s="84"/>
      <c r="H5688" s="31"/>
      <c r="I5688" s="31"/>
      <c r="J5688" s="84"/>
      <c r="K5688" s="31"/>
      <c r="L5688" s="31"/>
      <c r="M5688" s="169"/>
      <c r="N5688" s="148"/>
      <c r="O5688" s="106"/>
      <c r="P5688" s="43"/>
      <c r="Q5688" s="31"/>
      <c r="R5688" s="84"/>
      <c r="S5688" s="31"/>
      <c r="T5688" s="31"/>
      <c r="U5688" s="169"/>
      <c r="V5688" s="150"/>
      <c r="W5688" s="141" t="str" cm="1">
        <f t="array" ref="W5688">IF(SUM(LEN(B5688:V5688))=0,"",IF(OR(OR(ISBLANK(F5688),SUM(LEN(C5688),LEN(D5688))=0),AND(NOT(E5688="Unknown"),ISBLANK(J5688)),AND(NOT(O5688="Unknown"),ISBLANK(R5688))),"Missing Information", INDEX(Table15[Entire Service Line Classification], MATCH(SUMIFS(Table15[Unique ID],Table15[System-Owned Portion],E5688,Table15[If Material Anything Other than "Lead" in Column E,Was Material Ever Previously Lead?],G5688,Table15[Customer-Owned Portion],O5688),Table15[Unique ID],0),0)))</f>
        <v/>
      </c>
      <c r="X5688"/>
    </row>
    <row r="5689" spans="2:24" x14ac:dyDescent="0.35">
      <c r="B5689" s="146"/>
      <c r="C5689" s="31"/>
      <c r="D5689" s="31"/>
      <c r="E5689" s="44"/>
      <c r="F5689" s="43"/>
      <c r="G5689" s="84"/>
      <c r="H5689" s="31"/>
      <c r="I5689" s="31"/>
      <c r="J5689" s="84"/>
      <c r="K5689" s="31"/>
      <c r="L5689" s="31"/>
      <c r="M5689" s="169"/>
      <c r="N5689" s="148"/>
      <c r="O5689" s="106"/>
      <c r="P5689" s="43"/>
      <c r="Q5689" s="31"/>
      <c r="R5689" s="84"/>
      <c r="S5689" s="31"/>
      <c r="T5689" s="31"/>
      <c r="U5689" s="169"/>
      <c r="V5689" s="150"/>
      <c r="W5689" s="141" t="str" cm="1">
        <f t="array" ref="W5689">IF(SUM(LEN(B5689:V5689))=0,"",IF(OR(OR(ISBLANK(F5689),SUM(LEN(C5689),LEN(D5689))=0),AND(NOT(E5689="Unknown"),ISBLANK(J5689)),AND(NOT(O5689="Unknown"),ISBLANK(R5689))),"Missing Information", INDEX(Table15[Entire Service Line Classification], MATCH(SUMIFS(Table15[Unique ID],Table15[System-Owned Portion],E5689,Table15[If Material Anything Other than "Lead" in Column E,Was Material Ever Previously Lead?],G5689,Table15[Customer-Owned Portion],O5689),Table15[Unique ID],0),0)))</f>
        <v/>
      </c>
      <c r="X5689"/>
    </row>
    <row r="5690" spans="2:24" x14ac:dyDescent="0.35">
      <c r="B5690" s="146"/>
      <c r="C5690" s="31"/>
      <c r="D5690" s="31"/>
      <c r="E5690" s="44"/>
      <c r="F5690" s="43"/>
      <c r="G5690" s="84"/>
      <c r="H5690" s="31"/>
      <c r="I5690" s="31"/>
      <c r="J5690" s="84"/>
      <c r="K5690" s="31"/>
      <c r="L5690" s="31"/>
      <c r="M5690" s="169"/>
      <c r="N5690" s="148"/>
      <c r="O5690" s="106"/>
      <c r="P5690" s="43"/>
      <c r="Q5690" s="31"/>
      <c r="R5690" s="84"/>
      <c r="S5690" s="31"/>
      <c r="T5690" s="31"/>
      <c r="U5690" s="169"/>
      <c r="V5690" s="150"/>
      <c r="W5690" s="141" t="str" cm="1">
        <f t="array" ref="W5690">IF(SUM(LEN(B5690:V5690))=0,"",IF(OR(OR(ISBLANK(F5690),SUM(LEN(C5690),LEN(D5690))=0),AND(NOT(E5690="Unknown"),ISBLANK(J5690)),AND(NOT(O5690="Unknown"),ISBLANK(R5690))),"Missing Information", INDEX(Table15[Entire Service Line Classification], MATCH(SUMIFS(Table15[Unique ID],Table15[System-Owned Portion],E5690,Table15[If Material Anything Other than "Lead" in Column E,Was Material Ever Previously Lead?],G5690,Table15[Customer-Owned Portion],O5690),Table15[Unique ID],0),0)))</f>
        <v/>
      </c>
      <c r="X5690"/>
    </row>
    <row r="5691" spans="2:24" x14ac:dyDescent="0.35">
      <c r="B5691" s="146"/>
      <c r="C5691" s="31"/>
      <c r="D5691" s="31"/>
      <c r="E5691" s="44"/>
      <c r="F5691" s="43"/>
      <c r="G5691" s="84"/>
      <c r="H5691" s="31"/>
      <c r="I5691" s="31"/>
      <c r="J5691" s="84"/>
      <c r="K5691" s="31"/>
      <c r="L5691" s="31"/>
      <c r="M5691" s="169"/>
      <c r="N5691" s="148"/>
      <c r="O5691" s="106"/>
      <c r="P5691" s="43"/>
      <c r="Q5691" s="31"/>
      <c r="R5691" s="84"/>
      <c r="S5691" s="31"/>
      <c r="T5691" s="31"/>
      <c r="U5691" s="169"/>
      <c r="V5691" s="150"/>
      <c r="W5691" s="141" t="str" cm="1">
        <f t="array" ref="W5691">IF(SUM(LEN(B5691:V5691))=0,"",IF(OR(OR(ISBLANK(F5691),SUM(LEN(C5691),LEN(D5691))=0),AND(NOT(E5691="Unknown"),ISBLANK(J5691)),AND(NOT(O5691="Unknown"),ISBLANK(R5691))),"Missing Information", INDEX(Table15[Entire Service Line Classification], MATCH(SUMIFS(Table15[Unique ID],Table15[System-Owned Portion],E5691,Table15[If Material Anything Other than "Lead" in Column E,Was Material Ever Previously Lead?],G5691,Table15[Customer-Owned Portion],O5691),Table15[Unique ID],0),0)))</f>
        <v/>
      </c>
      <c r="X5691"/>
    </row>
    <row r="5692" spans="2:24" x14ac:dyDescent="0.35">
      <c r="B5692" s="146"/>
      <c r="C5692" s="31"/>
      <c r="D5692" s="31"/>
      <c r="E5692" s="44"/>
      <c r="F5692" s="43"/>
      <c r="G5692" s="84"/>
      <c r="H5692" s="31"/>
      <c r="I5692" s="31"/>
      <c r="J5692" s="84"/>
      <c r="K5692" s="31"/>
      <c r="L5692" s="31"/>
      <c r="M5692" s="169"/>
      <c r="N5692" s="148"/>
      <c r="O5692" s="106"/>
      <c r="P5692" s="43"/>
      <c r="Q5692" s="31"/>
      <c r="R5692" s="84"/>
      <c r="S5692" s="31"/>
      <c r="T5692" s="31"/>
      <c r="U5692" s="169"/>
      <c r="V5692" s="150"/>
      <c r="W5692" s="141" t="str" cm="1">
        <f t="array" ref="W5692">IF(SUM(LEN(B5692:V5692))=0,"",IF(OR(OR(ISBLANK(F5692),SUM(LEN(C5692),LEN(D5692))=0),AND(NOT(E5692="Unknown"),ISBLANK(J5692)),AND(NOT(O5692="Unknown"),ISBLANK(R5692))),"Missing Information", INDEX(Table15[Entire Service Line Classification], MATCH(SUMIFS(Table15[Unique ID],Table15[System-Owned Portion],E5692,Table15[If Material Anything Other than "Lead" in Column E,Was Material Ever Previously Lead?],G5692,Table15[Customer-Owned Portion],O5692),Table15[Unique ID],0),0)))</f>
        <v/>
      </c>
      <c r="X5692"/>
    </row>
    <row r="5693" spans="2:24" x14ac:dyDescent="0.35">
      <c r="B5693" s="146"/>
      <c r="C5693" s="31"/>
      <c r="D5693" s="31"/>
      <c r="E5693" s="44"/>
      <c r="F5693" s="43"/>
      <c r="G5693" s="84"/>
      <c r="H5693" s="31"/>
      <c r="I5693" s="31"/>
      <c r="J5693" s="84"/>
      <c r="K5693" s="31"/>
      <c r="L5693" s="31"/>
      <c r="M5693" s="169"/>
      <c r="N5693" s="148"/>
      <c r="O5693" s="106"/>
      <c r="P5693" s="43"/>
      <c r="Q5693" s="31"/>
      <c r="R5693" s="84"/>
      <c r="S5693" s="31"/>
      <c r="T5693" s="31"/>
      <c r="U5693" s="169"/>
      <c r="V5693" s="150"/>
      <c r="W5693" s="141" t="str" cm="1">
        <f t="array" ref="W5693">IF(SUM(LEN(B5693:V5693))=0,"",IF(OR(OR(ISBLANK(F5693),SUM(LEN(C5693),LEN(D5693))=0),AND(NOT(E5693="Unknown"),ISBLANK(J5693)),AND(NOT(O5693="Unknown"),ISBLANK(R5693))),"Missing Information", INDEX(Table15[Entire Service Line Classification], MATCH(SUMIFS(Table15[Unique ID],Table15[System-Owned Portion],E5693,Table15[If Material Anything Other than "Lead" in Column E,Was Material Ever Previously Lead?],G5693,Table15[Customer-Owned Portion],O5693),Table15[Unique ID],0),0)))</f>
        <v/>
      </c>
      <c r="X5693"/>
    </row>
    <row r="5694" spans="2:24" x14ac:dyDescent="0.35">
      <c r="B5694" s="146"/>
      <c r="C5694" s="31"/>
      <c r="D5694" s="31"/>
      <c r="E5694" s="44"/>
      <c r="F5694" s="43"/>
      <c r="G5694" s="84"/>
      <c r="H5694" s="31"/>
      <c r="I5694" s="31"/>
      <c r="J5694" s="84"/>
      <c r="K5694" s="31"/>
      <c r="L5694" s="31"/>
      <c r="M5694" s="169"/>
      <c r="N5694" s="148"/>
      <c r="O5694" s="106"/>
      <c r="P5694" s="43"/>
      <c r="Q5694" s="31"/>
      <c r="R5694" s="84"/>
      <c r="S5694" s="31"/>
      <c r="T5694" s="31"/>
      <c r="U5694" s="169"/>
      <c r="V5694" s="150"/>
      <c r="W5694" s="141" t="str" cm="1">
        <f t="array" ref="W5694">IF(SUM(LEN(B5694:V5694))=0,"",IF(OR(OR(ISBLANK(F5694),SUM(LEN(C5694),LEN(D5694))=0),AND(NOT(E5694="Unknown"),ISBLANK(J5694)),AND(NOT(O5694="Unknown"),ISBLANK(R5694))),"Missing Information", INDEX(Table15[Entire Service Line Classification], MATCH(SUMIFS(Table15[Unique ID],Table15[System-Owned Portion],E5694,Table15[If Material Anything Other than "Lead" in Column E,Was Material Ever Previously Lead?],G5694,Table15[Customer-Owned Portion],O5694),Table15[Unique ID],0),0)))</f>
        <v/>
      </c>
      <c r="X5694"/>
    </row>
    <row r="5695" spans="2:24" x14ac:dyDescent="0.35">
      <c r="B5695" s="146"/>
      <c r="C5695" s="31"/>
      <c r="D5695" s="31"/>
      <c r="E5695" s="44"/>
      <c r="F5695" s="43"/>
      <c r="G5695" s="84"/>
      <c r="H5695" s="31"/>
      <c r="I5695" s="31"/>
      <c r="J5695" s="84"/>
      <c r="K5695" s="31"/>
      <c r="L5695" s="31"/>
      <c r="M5695" s="169"/>
      <c r="N5695" s="148"/>
      <c r="O5695" s="106"/>
      <c r="P5695" s="43"/>
      <c r="Q5695" s="31"/>
      <c r="R5695" s="84"/>
      <c r="S5695" s="31"/>
      <c r="T5695" s="31"/>
      <c r="U5695" s="169"/>
      <c r="V5695" s="150"/>
      <c r="W5695" s="141" t="str" cm="1">
        <f t="array" ref="W5695">IF(SUM(LEN(B5695:V5695))=0,"",IF(OR(OR(ISBLANK(F5695),SUM(LEN(C5695),LEN(D5695))=0),AND(NOT(E5695="Unknown"),ISBLANK(J5695)),AND(NOT(O5695="Unknown"),ISBLANK(R5695))),"Missing Information", INDEX(Table15[Entire Service Line Classification], MATCH(SUMIFS(Table15[Unique ID],Table15[System-Owned Portion],E5695,Table15[If Material Anything Other than "Lead" in Column E,Was Material Ever Previously Lead?],G5695,Table15[Customer-Owned Portion],O5695),Table15[Unique ID],0),0)))</f>
        <v/>
      </c>
      <c r="X5695"/>
    </row>
    <row r="5696" spans="2:24" x14ac:dyDescent="0.35">
      <c r="B5696" s="146"/>
      <c r="C5696" s="31"/>
      <c r="D5696" s="31"/>
      <c r="E5696" s="44"/>
      <c r="F5696" s="43"/>
      <c r="G5696" s="84"/>
      <c r="H5696" s="31"/>
      <c r="I5696" s="31"/>
      <c r="J5696" s="84"/>
      <c r="K5696" s="31"/>
      <c r="L5696" s="31"/>
      <c r="M5696" s="169"/>
      <c r="N5696" s="148"/>
      <c r="O5696" s="106"/>
      <c r="P5696" s="43"/>
      <c r="Q5696" s="31"/>
      <c r="R5696" s="84"/>
      <c r="S5696" s="31"/>
      <c r="T5696" s="31"/>
      <c r="U5696" s="169"/>
      <c r="V5696" s="150"/>
      <c r="W5696" s="141" t="str" cm="1">
        <f t="array" ref="W5696">IF(SUM(LEN(B5696:V5696))=0,"",IF(OR(OR(ISBLANK(F5696),SUM(LEN(C5696),LEN(D5696))=0),AND(NOT(E5696="Unknown"),ISBLANK(J5696)),AND(NOT(O5696="Unknown"),ISBLANK(R5696))),"Missing Information", INDEX(Table15[Entire Service Line Classification], MATCH(SUMIFS(Table15[Unique ID],Table15[System-Owned Portion],E5696,Table15[If Material Anything Other than "Lead" in Column E,Was Material Ever Previously Lead?],G5696,Table15[Customer-Owned Portion],O5696),Table15[Unique ID],0),0)))</f>
        <v/>
      </c>
      <c r="X5696"/>
    </row>
    <row r="5697" spans="2:24" x14ac:dyDescent="0.35">
      <c r="B5697" s="146"/>
      <c r="C5697" s="31"/>
      <c r="D5697" s="31"/>
      <c r="E5697" s="44"/>
      <c r="F5697" s="43"/>
      <c r="G5697" s="84"/>
      <c r="H5697" s="31"/>
      <c r="I5697" s="31"/>
      <c r="J5697" s="84"/>
      <c r="K5697" s="31"/>
      <c r="L5697" s="31"/>
      <c r="M5697" s="169"/>
      <c r="N5697" s="148"/>
      <c r="O5697" s="106"/>
      <c r="P5697" s="43"/>
      <c r="Q5697" s="31"/>
      <c r="R5697" s="84"/>
      <c r="S5697" s="31"/>
      <c r="T5697" s="31"/>
      <c r="U5697" s="169"/>
      <c r="V5697" s="150"/>
      <c r="W5697" s="141" t="str" cm="1">
        <f t="array" ref="W5697">IF(SUM(LEN(B5697:V5697))=0,"",IF(OR(OR(ISBLANK(F5697),SUM(LEN(C5697),LEN(D5697))=0),AND(NOT(E5697="Unknown"),ISBLANK(J5697)),AND(NOT(O5697="Unknown"),ISBLANK(R5697))),"Missing Information", INDEX(Table15[Entire Service Line Classification], MATCH(SUMIFS(Table15[Unique ID],Table15[System-Owned Portion],E5697,Table15[If Material Anything Other than "Lead" in Column E,Was Material Ever Previously Lead?],G5697,Table15[Customer-Owned Portion],O5697),Table15[Unique ID],0),0)))</f>
        <v/>
      </c>
      <c r="X5697"/>
    </row>
    <row r="5698" spans="2:24" x14ac:dyDescent="0.35">
      <c r="B5698" s="146"/>
      <c r="C5698" s="31"/>
      <c r="D5698" s="31"/>
      <c r="E5698" s="44"/>
      <c r="F5698" s="43"/>
      <c r="G5698" s="84"/>
      <c r="H5698" s="31"/>
      <c r="I5698" s="31"/>
      <c r="J5698" s="84"/>
      <c r="K5698" s="31"/>
      <c r="L5698" s="31"/>
      <c r="M5698" s="169"/>
      <c r="N5698" s="148"/>
      <c r="O5698" s="106"/>
      <c r="P5698" s="43"/>
      <c r="Q5698" s="31"/>
      <c r="R5698" s="84"/>
      <c r="S5698" s="31"/>
      <c r="T5698" s="31"/>
      <c r="U5698" s="169"/>
      <c r="V5698" s="150"/>
      <c r="W5698" s="141" t="str" cm="1">
        <f t="array" ref="W5698">IF(SUM(LEN(B5698:V5698))=0,"",IF(OR(OR(ISBLANK(F5698),SUM(LEN(C5698),LEN(D5698))=0),AND(NOT(E5698="Unknown"),ISBLANK(J5698)),AND(NOT(O5698="Unknown"),ISBLANK(R5698))),"Missing Information", INDEX(Table15[Entire Service Line Classification], MATCH(SUMIFS(Table15[Unique ID],Table15[System-Owned Portion],E5698,Table15[If Material Anything Other than "Lead" in Column E,Was Material Ever Previously Lead?],G5698,Table15[Customer-Owned Portion],O5698),Table15[Unique ID],0),0)))</f>
        <v/>
      </c>
      <c r="X5698"/>
    </row>
    <row r="5699" spans="2:24" x14ac:dyDescent="0.35">
      <c r="B5699" s="146"/>
      <c r="C5699" s="31"/>
      <c r="D5699" s="31"/>
      <c r="E5699" s="44"/>
      <c r="F5699" s="43"/>
      <c r="G5699" s="84"/>
      <c r="H5699" s="31"/>
      <c r="I5699" s="31"/>
      <c r="J5699" s="84"/>
      <c r="K5699" s="31"/>
      <c r="L5699" s="31"/>
      <c r="M5699" s="169"/>
      <c r="N5699" s="148"/>
      <c r="O5699" s="106"/>
      <c r="P5699" s="43"/>
      <c r="Q5699" s="31"/>
      <c r="R5699" s="84"/>
      <c r="S5699" s="31"/>
      <c r="T5699" s="31"/>
      <c r="U5699" s="169"/>
      <c r="V5699" s="150"/>
      <c r="W5699" s="141" t="str" cm="1">
        <f t="array" ref="W5699">IF(SUM(LEN(B5699:V5699))=0,"",IF(OR(OR(ISBLANK(F5699),SUM(LEN(C5699),LEN(D5699))=0),AND(NOT(E5699="Unknown"),ISBLANK(J5699)),AND(NOT(O5699="Unknown"),ISBLANK(R5699))),"Missing Information", INDEX(Table15[Entire Service Line Classification], MATCH(SUMIFS(Table15[Unique ID],Table15[System-Owned Portion],E5699,Table15[If Material Anything Other than "Lead" in Column E,Was Material Ever Previously Lead?],G5699,Table15[Customer-Owned Portion],O5699),Table15[Unique ID],0),0)))</f>
        <v/>
      </c>
      <c r="X5699"/>
    </row>
    <row r="5700" spans="2:24" x14ac:dyDescent="0.35">
      <c r="B5700" s="146"/>
      <c r="C5700" s="31"/>
      <c r="D5700" s="31"/>
      <c r="E5700" s="44"/>
      <c r="F5700" s="43"/>
      <c r="G5700" s="84"/>
      <c r="H5700" s="31"/>
      <c r="I5700" s="31"/>
      <c r="J5700" s="84"/>
      <c r="K5700" s="31"/>
      <c r="L5700" s="31"/>
      <c r="M5700" s="169"/>
      <c r="N5700" s="148"/>
      <c r="O5700" s="106"/>
      <c r="P5700" s="43"/>
      <c r="Q5700" s="31"/>
      <c r="R5700" s="84"/>
      <c r="S5700" s="31"/>
      <c r="T5700" s="31"/>
      <c r="U5700" s="169"/>
      <c r="V5700" s="150"/>
      <c r="W5700" s="141" t="str" cm="1">
        <f t="array" ref="W5700">IF(SUM(LEN(B5700:V5700))=0,"",IF(OR(OR(ISBLANK(F5700),SUM(LEN(C5700),LEN(D5700))=0),AND(NOT(E5700="Unknown"),ISBLANK(J5700)),AND(NOT(O5700="Unknown"),ISBLANK(R5700))),"Missing Information", INDEX(Table15[Entire Service Line Classification], MATCH(SUMIFS(Table15[Unique ID],Table15[System-Owned Portion],E5700,Table15[If Material Anything Other than "Lead" in Column E,Was Material Ever Previously Lead?],G5700,Table15[Customer-Owned Portion],O5700),Table15[Unique ID],0),0)))</f>
        <v/>
      </c>
      <c r="X5700"/>
    </row>
    <row r="5701" spans="2:24" x14ac:dyDescent="0.35">
      <c r="B5701" s="146"/>
      <c r="C5701" s="31"/>
      <c r="D5701" s="31"/>
      <c r="E5701" s="44"/>
      <c r="F5701" s="43"/>
      <c r="G5701" s="84"/>
      <c r="H5701" s="31"/>
      <c r="I5701" s="31"/>
      <c r="J5701" s="84"/>
      <c r="K5701" s="31"/>
      <c r="L5701" s="31"/>
      <c r="M5701" s="169"/>
      <c r="N5701" s="148"/>
      <c r="O5701" s="106"/>
      <c r="P5701" s="43"/>
      <c r="Q5701" s="31"/>
      <c r="R5701" s="84"/>
      <c r="S5701" s="31"/>
      <c r="T5701" s="31"/>
      <c r="U5701" s="169"/>
      <c r="V5701" s="150"/>
      <c r="W5701" s="141" t="str" cm="1">
        <f t="array" ref="W5701">IF(SUM(LEN(B5701:V5701))=0,"",IF(OR(OR(ISBLANK(F5701),SUM(LEN(C5701),LEN(D5701))=0),AND(NOT(E5701="Unknown"),ISBLANK(J5701)),AND(NOT(O5701="Unknown"),ISBLANK(R5701))),"Missing Information", INDEX(Table15[Entire Service Line Classification], MATCH(SUMIFS(Table15[Unique ID],Table15[System-Owned Portion],E5701,Table15[If Material Anything Other than "Lead" in Column E,Was Material Ever Previously Lead?],G5701,Table15[Customer-Owned Portion],O5701),Table15[Unique ID],0),0)))</f>
        <v/>
      </c>
      <c r="X5701"/>
    </row>
    <row r="5702" spans="2:24" x14ac:dyDescent="0.35">
      <c r="B5702" s="146"/>
      <c r="C5702" s="31"/>
      <c r="D5702" s="31"/>
      <c r="E5702" s="44"/>
      <c r="F5702" s="43"/>
      <c r="G5702" s="84"/>
      <c r="H5702" s="31"/>
      <c r="I5702" s="31"/>
      <c r="J5702" s="84"/>
      <c r="K5702" s="31"/>
      <c r="L5702" s="31"/>
      <c r="M5702" s="169"/>
      <c r="N5702" s="148"/>
      <c r="O5702" s="106"/>
      <c r="P5702" s="43"/>
      <c r="Q5702" s="31"/>
      <c r="R5702" s="84"/>
      <c r="S5702" s="31"/>
      <c r="T5702" s="31"/>
      <c r="U5702" s="169"/>
      <c r="V5702" s="150"/>
      <c r="W5702" s="141" t="str" cm="1">
        <f t="array" ref="W5702">IF(SUM(LEN(B5702:V5702))=0,"",IF(OR(OR(ISBLANK(F5702),SUM(LEN(C5702),LEN(D5702))=0),AND(NOT(E5702="Unknown"),ISBLANK(J5702)),AND(NOT(O5702="Unknown"),ISBLANK(R5702))),"Missing Information", INDEX(Table15[Entire Service Line Classification], MATCH(SUMIFS(Table15[Unique ID],Table15[System-Owned Portion],E5702,Table15[If Material Anything Other than "Lead" in Column E,Was Material Ever Previously Lead?],G5702,Table15[Customer-Owned Portion],O5702),Table15[Unique ID],0),0)))</f>
        <v/>
      </c>
      <c r="X5702"/>
    </row>
    <row r="5703" spans="2:24" x14ac:dyDescent="0.35">
      <c r="B5703" s="146"/>
      <c r="C5703" s="31"/>
      <c r="D5703" s="31"/>
      <c r="E5703" s="44"/>
      <c r="F5703" s="43"/>
      <c r="G5703" s="84"/>
      <c r="H5703" s="31"/>
      <c r="I5703" s="31"/>
      <c r="J5703" s="84"/>
      <c r="K5703" s="31"/>
      <c r="L5703" s="31"/>
      <c r="M5703" s="169"/>
      <c r="N5703" s="148"/>
      <c r="O5703" s="106"/>
      <c r="P5703" s="43"/>
      <c r="Q5703" s="31"/>
      <c r="R5703" s="84"/>
      <c r="S5703" s="31"/>
      <c r="T5703" s="31"/>
      <c r="U5703" s="169"/>
      <c r="V5703" s="150"/>
      <c r="W5703" s="141" t="str" cm="1">
        <f t="array" ref="W5703">IF(SUM(LEN(B5703:V5703))=0,"",IF(OR(OR(ISBLANK(F5703),SUM(LEN(C5703),LEN(D5703))=0),AND(NOT(E5703="Unknown"),ISBLANK(J5703)),AND(NOT(O5703="Unknown"),ISBLANK(R5703))),"Missing Information", INDEX(Table15[Entire Service Line Classification], MATCH(SUMIFS(Table15[Unique ID],Table15[System-Owned Portion],E5703,Table15[If Material Anything Other than "Lead" in Column E,Was Material Ever Previously Lead?],G5703,Table15[Customer-Owned Portion],O5703),Table15[Unique ID],0),0)))</f>
        <v/>
      </c>
      <c r="X5703"/>
    </row>
    <row r="5704" spans="2:24" x14ac:dyDescent="0.35">
      <c r="B5704" s="146"/>
      <c r="C5704" s="31"/>
      <c r="D5704" s="31"/>
      <c r="E5704" s="44"/>
      <c r="F5704" s="43"/>
      <c r="G5704" s="84"/>
      <c r="H5704" s="31"/>
      <c r="I5704" s="31"/>
      <c r="J5704" s="84"/>
      <c r="K5704" s="31"/>
      <c r="L5704" s="31"/>
      <c r="M5704" s="169"/>
      <c r="N5704" s="148"/>
      <c r="O5704" s="106"/>
      <c r="P5704" s="43"/>
      <c r="Q5704" s="31"/>
      <c r="R5704" s="84"/>
      <c r="S5704" s="31"/>
      <c r="T5704" s="31"/>
      <c r="U5704" s="169"/>
      <c r="V5704" s="150"/>
      <c r="W5704" s="141" t="str" cm="1">
        <f t="array" ref="W5704">IF(SUM(LEN(B5704:V5704))=0,"",IF(OR(OR(ISBLANK(F5704),SUM(LEN(C5704),LEN(D5704))=0),AND(NOT(E5704="Unknown"),ISBLANK(J5704)),AND(NOT(O5704="Unknown"),ISBLANK(R5704))),"Missing Information", INDEX(Table15[Entire Service Line Classification], MATCH(SUMIFS(Table15[Unique ID],Table15[System-Owned Portion],E5704,Table15[If Material Anything Other than "Lead" in Column E,Was Material Ever Previously Lead?],G5704,Table15[Customer-Owned Portion],O5704),Table15[Unique ID],0),0)))</f>
        <v/>
      </c>
      <c r="X5704"/>
    </row>
    <row r="5705" spans="2:24" x14ac:dyDescent="0.35">
      <c r="B5705" s="146"/>
      <c r="C5705" s="31"/>
      <c r="D5705" s="31"/>
      <c r="E5705" s="44"/>
      <c r="F5705" s="43"/>
      <c r="G5705" s="84"/>
      <c r="H5705" s="31"/>
      <c r="I5705" s="31"/>
      <c r="J5705" s="84"/>
      <c r="K5705" s="31"/>
      <c r="L5705" s="31"/>
      <c r="M5705" s="169"/>
      <c r="N5705" s="148"/>
      <c r="O5705" s="106"/>
      <c r="P5705" s="43"/>
      <c r="Q5705" s="31"/>
      <c r="R5705" s="84"/>
      <c r="S5705" s="31"/>
      <c r="T5705" s="31"/>
      <c r="U5705" s="169"/>
      <c r="V5705" s="150"/>
      <c r="W5705" s="141" t="str" cm="1">
        <f t="array" ref="W5705">IF(SUM(LEN(B5705:V5705))=0,"",IF(OR(OR(ISBLANK(F5705),SUM(LEN(C5705),LEN(D5705))=0),AND(NOT(E5705="Unknown"),ISBLANK(J5705)),AND(NOT(O5705="Unknown"),ISBLANK(R5705))),"Missing Information", INDEX(Table15[Entire Service Line Classification], MATCH(SUMIFS(Table15[Unique ID],Table15[System-Owned Portion],E5705,Table15[If Material Anything Other than "Lead" in Column E,Was Material Ever Previously Lead?],G5705,Table15[Customer-Owned Portion],O5705),Table15[Unique ID],0),0)))</f>
        <v/>
      </c>
      <c r="X5705"/>
    </row>
    <row r="5706" spans="2:24" x14ac:dyDescent="0.35">
      <c r="B5706" s="146"/>
      <c r="C5706" s="31"/>
      <c r="D5706" s="31"/>
      <c r="E5706" s="44"/>
      <c r="F5706" s="43"/>
      <c r="G5706" s="84"/>
      <c r="H5706" s="31"/>
      <c r="I5706" s="31"/>
      <c r="J5706" s="84"/>
      <c r="K5706" s="31"/>
      <c r="L5706" s="31"/>
      <c r="M5706" s="169"/>
      <c r="N5706" s="148"/>
      <c r="O5706" s="106"/>
      <c r="P5706" s="43"/>
      <c r="Q5706" s="31"/>
      <c r="R5706" s="84"/>
      <c r="S5706" s="31"/>
      <c r="T5706" s="31"/>
      <c r="U5706" s="169"/>
      <c r="V5706" s="150"/>
      <c r="W5706" s="141" t="str" cm="1">
        <f t="array" ref="W5706">IF(SUM(LEN(B5706:V5706))=0,"",IF(OR(OR(ISBLANK(F5706),SUM(LEN(C5706),LEN(D5706))=0),AND(NOT(E5706="Unknown"),ISBLANK(J5706)),AND(NOT(O5706="Unknown"),ISBLANK(R5706))),"Missing Information", INDEX(Table15[Entire Service Line Classification], MATCH(SUMIFS(Table15[Unique ID],Table15[System-Owned Portion],E5706,Table15[If Material Anything Other than "Lead" in Column E,Was Material Ever Previously Lead?],G5706,Table15[Customer-Owned Portion],O5706),Table15[Unique ID],0),0)))</f>
        <v/>
      </c>
      <c r="X5706"/>
    </row>
    <row r="5707" spans="2:24" x14ac:dyDescent="0.35">
      <c r="B5707" s="146"/>
      <c r="C5707" s="31"/>
      <c r="D5707" s="31"/>
      <c r="E5707" s="44"/>
      <c r="F5707" s="43"/>
      <c r="G5707" s="84"/>
      <c r="H5707" s="31"/>
      <c r="I5707" s="31"/>
      <c r="J5707" s="84"/>
      <c r="K5707" s="31"/>
      <c r="L5707" s="31"/>
      <c r="M5707" s="169"/>
      <c r="N5707" s="148"/>
      <c r="O5707" s="106"/>
      <c r="P5707" s="43"/>
      <c r="Q5707" s="31"/>
      <c r="R5707" s="84"/>
      <c r="S5707" s="31"/>
      <c r="T5707" s="31"/>
      <c r="U5707" s="169"/>
      <c r="V5707" s="150"/>
      <c r="W5707" s="141" t="str" cm="1">
        <f t="array" ref="W5707">IF(SUM(LEN(B5707:V5707))=0,"",IF(OR(OR(ISBLANK(F5707),SUM(LEN(C5707),LEN(D5707))=0),AND(NOT(E5707="Unknown"),ISBLANK(J5707)),AND(NOT(O5707="Unknown"),ISBLANK(R5707))),"Missing Information", INDEX(Table15[Entire Service Line Classification], MATCH(SUMIFS(Table15[Unique ID],Table15[System-Owned Portion],E5707,Table15[If Material Anything Other than "Lead" in Column E,Was Material Ever Previously Lead?],G5707,Table15[Customer-Owned Portion],O5707),Table15[Unique ID],0),0)))</f>
        <v/>
      </c>
      <c r="X5707"/>
    </row>
    <row r="5708" spans="2:24" x14ac:dyDescent="0.35">
      <c r="B5708" s="146"/>
      <c r="C5708" s="31"/>
      <c r="D5708" s="31"/>
      <c r="E5708" s="44"/>
      <c r="F5708" s="43"/>
      <c r="G5708" s="84"/>
      <c r="H5708" s="31"/>
      <c r="I5708" s="31"/>
      <c r="J5708" s="84"/>
      <c r="K5708" s="31"/>
      <c r="L5708" s="31"/>
      <c r="M5708" s="169"/>
      <c r="N5708" s="148"/>
      <c r="O5708" s="106"/>
      <c r="P5708" s="43"/>
      <c r="Q5708" s="31"/>
      <c r="R5708" s="84"/>
      <c r="S5708" s="31"/>
      <c r="T5708" s="31"/>
      <c r="U5708" s="169"/>
      <c r="V5708" s="150"/>
      <c r="W5708" s="141" t="str" cm="1">
        <f t="array" ref="W5708">IF(SUM(LEN(B5708:V5708))=0,"",IF(OR(OR(ISBLANK(F5708),SUM(LEN(C5708),LEN(D5708))=0),AND(NOT(E5708="Unknown"),ISBLANK(J5708)),AND(NOT(O5708="Unknown"),ISBLANK(R5708))),"Missing Information", INDEX(Table15[Entire Service Line Classification], MATCH(SUMIFS(Table15[Unique ID],Table15[System-Owned Portion],E5708,Table15[If Material Anything Other than "Lead" in Column E,Was Material Ever Previously Lead?],G5708,Table15[Customer-Owned Portion],O5708),Table15[Unique ID],0),0)))</f>
        <v/>
      </c>
      <c r="X5708"/>
    </row>
    <row r="5709" spans="2:24" x14ac:dyDescent="0.35">
      <c r="B5709" s="146"/>
      <c r="C5709" s="31"/>
      <c r="D5709" s="31"/>
      <c r="E5709" s="44"/>
      <c r="F5709" s="43"/>
      <c r="G5709" s="84"/>
      <c r="H5709" s="31"/>
      <c r="I5709" s="31"/>
      <c r="J5709" s="84"/>
      <c r="K5709" s="31"/>
      <c r="L5709" s="31"/>
      <c r="M5709" s="169"/>
      <c r="N5709" s="148"/>
      <c r="O5709" s="106"/>
      <c r="P5709" s="43"/>
      <c r="Q5709" s="31"/>
      <c r="R5709" s="84"/>
      <c r="S5709" s="31"/>
      <c r="T5709" s="31"/>
      <c r="U5709" s="169"/>
      <c r="V5709" s="150"/>
      <c r="W5709" s="141" t="str" cm="1">
        <f t="array" ref="W5709">IF(SUM(LEN(B5709:V5709))=0,"",IF(OR(OR(ISBLANK(F5709),SUM(LEN(C5709),LEN(D5709))=0),AND(NOT(E5709="Unknown"),ISBLANK(J5709)),AND(NOT(O5709="Unknown"),ISBLANK(R5709))),"Missing Information", INDEX(Table15[Entire Service Line Classification], MATCH(SUMIFS(Table15[Unique ID],Table15[System-Owned Portion],E5709,Table15[If Material Anything Other than "Lead" in Column E,Was Material Ever Previously Lead?],G5709,Table15[Customer-Owned Portion],O5709),Table15[Unique ID],0),0)))</f>
        <v/>
      </c>
      <c r="X5709"/>
    </row>
    <row r="5710" spans="2:24" x14ac:dyDescent="0.35">
      <c r="B5710" s="146"/>
      <c r="C5710" s="31"/>
      <c r="D5710" s="31"/>
      <c r="E5710" s="44"/>
      <c r="F5710" s="43"/>
      <c r="G5710" s="84"/>
      <c r="H5710" s="31"/>
      <c r="I5710" s="31"/>
      <c r="J5710" s="84"/>
      <c r="K5710" s="31"/>
      <c r="L5710" s="31"/>
      <c r="M5710" s="169"/>
      <c r="N5710" s="148"/>
      <c r="O5710" s="106"/>
      <c r="P5710" s="43"/>
      <c r="Q5710" s="31"/>
      <c r="R5710" s="84"/>
      <c r="S5710" s="31"/>
      <c r="T5710" s="31"/>
      <c r="U5710" s="169"/>
      <c r="V5710" s="150"/>
      <c r="W5710" s="141" t="str" cm="1">
        <f t="array" ref="W5710">IF(SUM(LEN(B5710:V5710))=0,"",IF(OR(OR(ISBLANK(F5710),SUM(LEN(C5710),LEN(D5710))=0),AND(NOT(E5710="Unknown"),ISBLANK(J5710)),AND(NOT(O5710="Unknown"),ISBLANK(R5710))),"Missing Information", INDEX(Table15[Entire Service Line Classification], MATCH(SUMIFS(Table15[Unique ID],Table15[System-Owned Portion],E5710,Table15[If Material Anything Other than "Lead" in Column E,Was Material Ever Previously Lead?],G5710,Table15[Customer-Owned Portion],O5710),Table15[Unique ID],0),0)))</f>
        <v/>
      </c>
      <c r="X5710"/>
    </row>
    <row r="5711" spans="2:24" x14ac:dyDescent="0.35">
      <c r="B5711" s="146"/>
      <c r="C5711" s="31"/>
      <c r="D5711" s="31"/>
      <c r="E5711" s="44"/>
      <c r="F5711" s="43"/>
      <c r="G5711" s="84"/>
      <c r="H5711" s="31"/>
      <c r="I5711" s="31"/>
      <c r="J5711" s="84"/>
      <c r="K5711" s="31"/>
      <c r="L5711" s="31"/>
      <c r="M5711" s="169"/>
      <c r="N5711" s="148"/>
      <c r="O5711" s="106"/>
      <c r="P5711" s="43"/>
      <c r="Q5711" s="31"/>
      <c r="R5711" s="84"/>
      <c r="S5711" s="31"/>
      <c r="T5711" s="31"/>
      <c r="U5711" s="169"/>
      <c r="V5711" s="150"/>
      <c r="W5711" s="141" t="str" cm="1">
        <f t="array" ref="W5711">IF(SUM(LEN(B5711:V5711))=0,"",IF(OR(OR(ISBLANK(F5711),SUM(LEN(C5711),LEN(D5711))=0),AND(NOT(E5711="Unknown"),ISBLANK(J5711)),AND(NOT(O5711="Unknown"),ISBLANK(R5711))),"Missing Information", INDEX(Table15[Entire Service Line Classification], MATCH(SUMIFS(Table15[Unique ID],Table15[System-Owned Portion],E5711,Table15[If Material Anything Other than "Lead" in Column E,Was Material Ever Previously Lead?],G5711,Table15[Customer-Owned Portion],O5711),Table15[Unique ID],0),0)))</f>
        <v/>
      </c>
      <c r="X5711"/>
    </row>
    <row r="5712" spans="2:24" x14ac:dyDescent="0.35">
      <c r="B5712" s="146"/>
      <c r="C5712" s="31"/>
      <c r="D5712" s="31"/>
      <c r="E5712" s="44"/>
      <c r="F5712" s="43"/>
      <c r="G5712" s="84"/>
      <c r="H5712" s="31"/>
      <c r="I5712" s="31"/>
      <c r="J5712" s="84"/>
      <c r="K5712" s="31"/>
      <c r="L5712" s="31"/>
      <c r="M5712" s="169"/>
      <c r="N5712" s="148"/>
      <c r="O5712" s="106"/>
      <c r="P5712" s="43"/>
      <c r="Q5712" s="31"/>
      <c r="R5712" s="84"/>
      <c r="S5712" s="31"/>
      <c r="T5712" s="31"/>
      <c r="U5712" s="169"/>
      <c r="V5712" s="150"/>
      <c r="W5712" s="141" t="str" cm="1">
        <f t="array" ref="W5712">IF(SUM(LEN(B5712:V5712))=0,"",IF(OR(OR(ISBLANK(F5712),SUM(LEN(C5712),LEN(D5712))=0),AND(NOT(E5712="Unknown"),ISBLANK(J5712)),AND(NOT(O5712="Unknown"),ISBLANK(R5712))),"Missing Information", INDEX(Table15[Entire Service Line Classification], MATCH(SUMIFS(Table15[Unique ID],Table15[System-Owned Portion],E5712,Table15[If Material Anything Other than "Lead" in Column E,Was Material Ever Previously Lead?],G5712,Table15[Customer-Owned Portion],O5712),Table15[Unique ID],0),0)))</f>
        <v/>
      </c>
      <c r="X5712"/>
    </row>
    <row r="5713" spans="2:24" x14ac:dyDescent="0.35">
      <c r="B5713" s="146"/>
      <c r="C5713" s="31"/>
      <c r="D5713" s="31"/>
      <c r="E5713" s="44"/>
      <c r="F5713" s="43"/>
      <c r="G5713" s="84"/>
      <c r="H5713" s="31"/>
      <c r="I5713" s="31"/>
      <c r="J5713" s="84"/>
      <c r="K5713" s="31"/>
      <c r="L5713" s="31"/>
      <c r="M5713" s="169"/>
      <c r="N5713" s="148"/>
      <c r="O5713" s="106"/>
      <c r="P5713" s="43"/>
      <c r="Q5713" s="31"/>
      <c r="R5713" s="84"/>
      <c r="S5713" s="31"/>
      <c r="T5713" s="31"/>
      <c r="U5713" s="169"/>
      <c r="V5713" s="150"/>
      <c r="W5713" s="141" t="str" cm="1">
        <f t="array" ref="W5713">IF(SUM(LEN(B5713:V5713))=0,"",IF(OR(OR(ISBLANK(F5713),SUM(LEN(C5713),LEN(D5713))=0),AND(NOT(E5713="Unknown"),ISBLANK(J5713)),AND(NOT(O5713="Unknown"),ISBLANK(R5713))),"Missing Information", INDEX(Table15[Entire Service Line Classification], MATCH(SUMIFS(Table15[Unique ID],Table15[System-Owned Portion],E5713,Table15[If Material Anything Other than "Lead" in Column E,Was Material Ever Previously Lead?],G5713,Table15[Customer-Owned Portion],O5713),Table15[Unique ID],0),0)))</f>
        <v/>
      </c>
      <c r="X5713"/>
    </row>
    <row r="5714" spans="2:24" x14ac:dyDescent="0.35">
      <c r="B5714" s="146"/>
      <c r="C5714" s="31"/>
      <c r="D5714" s="31"/>
      <c r="E5714" s="44"/>
      <c r="F5714" s="43"/>
      <c r="G5714" s="84"/>
      <c r="H5714" s="31"/>
      <c r="I5714" s="31"/>
      <c r="J5714" s="84"/>
      <c r="K5714" s="31"/>
      <c r="L5714" s="31"/>
      <c r="M5714" s="169"/>
      <c r="N5714" s="148"/>
      <c r="O5714" s="106"/>
      <c r="P5714" s="43"/>
      <c r="Q5714" s="31"/>
      <c r="R5714" s="84"/>
      <c r="S5714" s="31"/>
      <c r="T5714" s="31"/>
      <c r="U5714" s="169"/>
      <c r="V5714" s="150"/>
      <c r="W5714" s="141" t="str" cm="1">
        <f t="array" ref="W5714">IF(SUM(LEN(B5714:V5714))=0,"",IF(OR(OR(ISBLANK(F5714),SUM(LEN(C5714),LEN(D5714))=0),AND(NOT(E5714="Unknown"),ISBLANK(J5714)),AND(NOT(O5714="Unknown"),ISBLANK(R5714))),"Missing Information", INDEX(Table15[Entire Service Line Classification], MATCH(SUMIFS(Table15[Unique ID],Table15[System-Owned Portion],E5714,Table15[If Material Anything Other than "Lead" in Column E,Was Material Ever Previously Lead?],G5714,Table15[Customer-Owned Portion],O5714),Table15[Unique ID],0),0)))</f>
        <v/>
      </c>
      <c r="X5714"/>
    </row>
    <row r="5715" spans="2:24" x14ac:dyDescent="0.35">
      <c r="B5715" s="146"/>
      <c r="C5715" s="31"/>
      <c r="D5715" s="31"/>
      <c r="E5715" s="44"/>
      <c r="F5715" s="43"/>
      <c r="G5715" s="84"/>
      <c r="H5715" s="31"/>
      <c r="I5715" s="31"/>
      <c r="J5715" s="84"/>
      <c r="K5715" s="31"/>
      <c r="L5715" s="31"/>
      <c r="M5715" s="169"/>
      <c r="N5715" s="148"/>
      <c r="O5715" s="106"/>
      <c r="P5715" s="43"/>
      <c r="Q5715" s="31"/>
      <c r="R5715" s="84"/>
      <c r="S5715" s="31"/>
      <c r="T5715" s="31"/>
      <c r="U5715" s="169"/>
      <c r="V5715" s="150"/>
      <c r="W5715" s="141" t="str" cm="1">
        <f t="array" ref="W5715">IF(SUM(LEN(B5715:V5715))=0,"",IF(OR(OR(ISBLANK(F5715),SUM(LEN(C5715),LEN(D5715))=0),AND(NOT(E5715="Unknown"),ISBLANK(J5715)),AND(NOT(O5715="Unknown"),ISBLANK(R5715))),"Missing Information", INDEX(Table15[Entire Service Line Classification], MATCH(SUMIFS(Table15[Unique ID],Table15[System-Owned Portion],E5715,Table15[If Material Anything Other than "Lead" in Column E,Was Material Ever Previously Lead?],G5715,Table15[Customer-Owned Portion],O5715),Table15[Unique ID],0),0)))</f>
        <v/>
      </c>
      <c r="X5715"/>
    </row>
    <row r="5716" spans="2:24" x14ac:dyDescent="0.35">
      <c r="B5716" s="146"/>
      <c r="C5716" s="31"/>
      <c r="D5716" s="31"/>
      <c r="E5716" s="44"/>
      <c r="F5716" s="43"/>
      <c r="G5716" s="84"/>
      <c r="H5716" s="31"/>
      <c r="I5716" s="31"/>
      <c r="J5716" s="84"/>
      <c r="K5716" s="31"/>
      <c r="L5716" s="31"/>
      <c r="M5716" s="169"/>
      <c r="N5716" s="148"/>
      <c r="O5716" s="106"/>
      <c r="P5716" s="43"/>
      <c r="Q5716" s="31"/>
      <c r="R5716" s="84"/>
      <c r="S5716" s="31"/>
      <c r="T5716" s="31"/>
      <c r="U5716" s="169"/>
      <c r="V5716" s="150"/>
      <c r="W5716" s="141" t="str" cm="1">
        <f t="array" ref="W5716">IF(SUM(LEN(B5716:V5716))=0,"",IF(OR(OR(ISBLANK(F5716),SUM(LEN(C5716),LEN(D5716))=0),AND(NOT(E5716="Unknown"),ISBLANK(J5716)),AND(NOT(O5716="Unknown"),ISBLANK(R5716))),"Missing Information", INDEX(Table15[Entire Service Line Classification], MATCH(SUMIFS(Table15[Unique ID],Table15[System-Owned Portion],E5716,Table15[If Material Anything Other than "Lead" in Column E,Was Material Ever Previously Lead?],G5716,Table15[Customer-Owned Portion],O5716),Table15[Unique ID],0),0)))</f>
        <v/>
      </c>
      <c r="X5716"/>
    </row>
    <row r="5717" spans="2:24" x14ac:dyDescent="0.35">
      <c r="B5717" s="146"/>
      <c r="C5717" s="31"/>
      <c r="D5717" s="31"/>
      <c r="E5717" s="44"/>
      <c r="F5717" s="43"/>
      <c r="G5717" s="84"/>
      <c r="H5717" s="31"/>
      <c r="I5717" s="31"/>
      <c r="J5717" s="84"/>
      <c r="K5717" s="31"/>
      <c r="L5717" s="31"/>
      <c r="M5717" s="169"/>
      <c r="N5717" s="148"/>
      <c r="O5717" s="106"/>
      <c r="P5717" s="43"/>
      <c r="Q5717" s="31"/>
      <c r="R5717" s="84"/>
      <c r="S5717" s="31"/>
      <c r="T5717" s="31"/>
      <c r="U5717" s="169"/>
      <c r="V5717" s="150"/>
      <c r="W5717" s="141" t="str" cm="1">
        <f t="array" ref="W5717">IF(SUM(LEN(B5717:V5717))=0,"",IF(OR(OR(ISBLANK(F5717),SUM(LEN(C5717),LEN(D5717))=0),AND(NOT(E5717="Unknown"),ISBLANK(J5717)),AND(NOT(O5717="Unknown"),ISBLANK(R5717))),"Missing Information", INDEX(Table15[Entire Service Line Classification], MATCH(SUMIFS(Table15[Unique ID],Table15[System-Owned Portion],E5717,Table15[If Material Anything Other than "Lead" in Column E,Was Material Ever Previously Lead?],G5717,Table15[Customer-Owned Portion],O5717),Table15[Unique ID],0),0)))</f>
        <v/>
      </c>
      <c r="X5717"/>
    </row>
    <row r="5718" spans="2:24" x14ac:dyDescent="0.35">
      <c r="B5718" s="146"/>
      <c r="C5718" s="31"/>
      <c r="D5718" s="31"/>
      <c r="E5718" s="44"/>
      <c r="F5718" s="43"/>
      <c r="G5718" s="84"/>
      <c r="H5718" s="31"/>
      <c r="I5718" s="31"/>
      <c r="J5718" s="84"/>
      <c r="K5718" s="31"/>
      <c r="L5718" s="31"/>
      <c r="M5718" s="169"/>
      <c r="N5718" s="148"/>
      <c r="O5718" s="106"/>
      <c r="P5718" s="43"/>
      <c r="Q5718" s="31"/>
      <c r="R5718" s="84"/>
      <c r="S5718" s="31"/>
      <c r="T5718" s="31"/>
      <c r="U5718" s="169"/>
      <c r="V5718" s="150"/>
      <c r="W5718" s="141" t="str" cm="1">
        <f t="array" ref="W5718">IF(SUM(LEN(B5718:V5718))=0,"",IF(OR(OR(ISBLANK(F5718),SUM(LEN(C5718),LEN(D5718))=0),AND(NOT(E5718="Unknown"),ISBLANK(J5718)),AND(NOT(O5718="Unknown"),ISBLANK(R5718))),"Missing Information", INDEX(Table15[Entire Service Line Classification], MATCH(SUMIFS(Table15[Unique ID],Table15[System-Owned Portion],E5718,Table15[If Material Anything Other than "Lead" in Column E,Was Material Ever Previously Lead?],G5718,Table15[Customer-Owned Portion],O5718),Table15[Unique ID],0),0)))</f>
        <v/>
      </c>
      <c r="X5718"/>
    </row>
    <row r="5719" spans="2:24" x14ac:dyDescent="0.35">
      <c r="B5719" s="146"/>
      <c r="C5719" s="31"/>
      <c r="D5719" s="31"/>
      <c r="E5719" s="44"/>
      <c r="F5719" s="43"/>
      <c r="G5719" s="84"/>
      <c r="H5719" s="31"/>
      <c r="I5719" s="31"/>
      <c r="J5719" s="84"/>
      <c r="K5719" s="31"/>
      <c r="L5719" s="31"/>
      <c r="M5719" s="169"/>
      <c r="N5719" s="148"/>
      <c r="O5719" s="106"/>
      <c r="P5719" s="43"/>
      <c r="Q5719" s="31"/>
      <c r="R5719" s="84"/>
      <c r="S5719" s="31"/>
      <c r="T5719" s="31"/>
      <c r="U5719" s="169"/>
      <c r="V5719" s="150"/>
      <c r="W5719" s="141" t="str" cm="1">
        <f t="array" ref="W5719">IF(SUM(LEN(B5719:V5719))=0,"",IF(OR(OR(ISBLANK(F5719),SUM(LEN(C5719),LEN(D5719))=0),AND(NOT(E5719="Unknown"),ISBLANK(J5719)),AND(NOT(O5719="Unknown"),ISBLANK(R5719))),"Missing Information", INDEX(Table15[Entire Service Line Classification], MATCH(SUMIFS(Table15[Unique ID],Table15[System-Owned Portion],E5719,Table15[If Material Anything Other than "Lead" in Column E,Was Material Ever Previously Lead?],G5719,Table15[Customer-Owned Portion],O5719),Table15[Unique ID],0),0)))</f>
        <v/>
      </c>
      <c r="X5719"/>
    </row>
    <row r="5720" spans="2:24" x14ac:dyDescent="0.35">
      <c r="B5720" s="146"/>
      <c r="C5720" s="31"/>
      <c r="D5720" s="31"/>
      <c r="E5720" s="44"/>
      <c r="F5720" s="43"/>
      <c r="G5720" s="84"/>
      <c r="H5720" s="31"/>
      <c r="I5720" s="31"/>
      <c r="J5720" s="84"/>
      <c r="K5720" s="31"/>
      <c r="L5720" s="31"/>
      <c r="M5720" s="169"/>
      <c r="N5720" s="148"/>
      <c r="O5720" s="106"/>
      <c r="P5720" s="43"/>
      <c r="Q5720" s="31"/>
      <c r="R5720" s="84"/>
      <c r="S5720" s="31"/>
      <c r="T5720" s="31"/>
      <c r="U5720" s="169"/>
      <c r="V5720" s="150"/>
      <c r="W5720" s="141" t="str" cm="1">
        <f t="array" ref="W5720">IF(SUM(LEN(B5720:V5720))=0,"",IF(OR(OR(ISBLANK(F5720),SUM(LEN(C5720),LEN(D5720))=0),AND(NOT(E5720="Unknown"),ISBLANK(J5720)),AND(NOT(O5720="Unknown"),ISBLANK(R5720))),"Missing Information", INDEX(Table15[Entire Service Line Classification], MATCH(SUMIFS(Table15[Unique ID],Table15[System-Owned Portion],E5720,Table15[If Material Anything Other than "Lead" in Column E,Was Material Ever Previously Lead?],G5720,Table15[Customer-Owned Portion],O5720),Table15[Unique ID],0),0)))</f>
        <v/>
      </c>
      <c r="X5720"/>
    </row>
    <row r="5721" spans="2:24" x14ac:dyDescent="0.35">
      <c r="B5721" s="146"/>
      <c r="C5721" s="31"/>
      <c r="D5721" s="31"/>
      <c r="E5721" s="44"/>
      <c r="F5721" s="43"/>
      <c r="G5721" s="84"/>
      <c r="H5721" s="31"/>
      <c r="I5721" s="31"/>
      <c r="J5721" s="84"/>
      <c r="K5721" s="31"/>
      <c r="L5721" s="31"/>
      <c r="M5721" s="169"/>
      <c r="N5721" s="148"/>
      <c r="O5721" s="106"/>
      <c r="P5721" s="43"/>
      <c r="Q5721" s="31"/>
      <c r="R5721" s="84"/>
      <c r="S5721" s="31"/>
      <c r="T5721" s="31"/>
      <c r="U5721" s="169"/>
      <c r="V5721" s="150"/>
      <c r="W5721" s="141" t="str" cm="1">
        <f t="array" ref="W5721">IF(SUM(LEN(B5721:V5721))=0,"",IF(OR(OR(ISBLANK(F5721),SUM(LEN(C5721),LEN(D5721))=0),AND(NOT(E5721="Unknown"),ISBLANK(J5721)),AND(NOT(O5721="Unknown"),ISBLANK(R5721))),"Missing Information", INDEX(Table15[Entire Service Line Classification], MATCH(SUMIFS(Table15[Unique ID],Table15[System-Owned Portion],E5721,Table15[If Material Anything Other than "Lead" in Column E,Was Material Ever Previously Lead?],G5721,Table15[Customer-Owned Portion],O5721),Table15[Unique ID],0),0)))</f>
        <v/>
      </c>
      <c r="X5721"/>
    </row>
    <row r="5722" spans="2:24" x14ac:dyDescent="0.35">
      <c r="B5722" s="146"/>
      <c r="C5722" s="31"/>
      <c r="D5722" s="31"/>
      <c r="E5722" s="44"/>
      <c r="F5722" s="43"/>
      <c r="G5722" s="84"/>
      <c r="H5722" s="31"/>
      <c r="I5722" s="31"/>
      <c r="J5722" s="84"/>
      <c r="K5722" s="31"/>
      <c r="L5722" s="31"/>
      <c r="M5722" s="169"/>
      <c r="N5722" s="148"/>
      <c r="O5722" s="106"/>
      <c r="P5722" s="43"/>
      <c r="Q5722" s="31"/>
      <c r="R5722" s="84"/>
      <c r="S5722" s="31"/>
      <c r="T5722" s="31"/>
      <c r="U5722" s="169"/>
      <c r="V5722" s="150"/>
      <c r="W5722" s="141" t="str" cm="1">
        <f t="array" ref="W5722">IF(SUM(LEN(B5722:V5722))=0,"",IF(OR(OR(ISBLANK(F5722),SUM(LEN(C5722),LEN(D5722))=0),AND(NOT(E5722="Unknown"),ISBLANK(J5722)),AND(NOT(O5722="Unknown"),ISBLANK(R5722))),"Missing Information", INDEX(Table15[Entire Service Line Classification], MATCH(SUMIFS(Table15[Unique ID],Table15[System-Owned Portion],E5722,Table15[If Material Anything Other than "Lead" in Column E,Was Material Ever Previously Lead?],G5722,Table15[Customer-Owned Portion],O5722),Table15[Unique ID],0),0)))</f>
        <v/>
      </c>
      <c r="X5722"/>
    </row>
    <row r="5723" spans="2:24" x14ac:dyDescent="0.35">
      <c r="B5723" s="146"/>
      <c r="C5723" s="31"/>
      <c r="D5723" s="31"/>
      <c r="E5723" s="44"/>
      <c r="F5723" s="43"/>
      <c r="G5723" s="84"/>
      <c r="H5723" s="31"/>
      <c r="I5723" s="31"/>
      <c r="J5723" s="84"/>
      <c r="K5723" s="31"/>
      <c r="L5723" s="31"/>
      <c r="M5723" s="169"/>
      <c r="N5723" s="148"/>
      <c r="O5723" s="106"/>
      <c r="P5723" s="43"/>
      <c r="Q5723" s="31"/>
      <c r="R5723" s="84"/>
      <c r="S5723" s="31"/>
      <c r="T5723" s="31"/>
      <c r="U5723" s="169"/>
      <c r="V5723" s="150"/>
      <c r="W5723" s="141" t="str" cm="1">
        <f t="array" ref="W5723">IF(SUM(LEN(B5723:V5723))=0,"",IF(OR(OR(ISBLANK(F5723),SUM(LEN(C5723),LEN(D5723))=0),AND(NOT(E5723="Unknown"),ISBLANK(J5723)),AND(NOT(O5723="Unknown"),ISBLANK(R5723))),"Missing Information", INDEX(Table15[Entire Service Line Classification], MATCH(SUMIFS(Table15[Unique ID],Table15[System-Owned Portion],E5723,Table15[If Material Anything Other than "Lead" in Column E,Was Material Ever Previously Lead?],G5723,Table15[Customer-Owned Portion],O5723),Table15[Unique ID],0),0)))</f>
        <v/>
      </c>
      <c r="X5723"/>
    </row>
    <row r="5724" spans="2:24" x14ac:dyDescent="0.35">
      <c r="B5724" s="146"/>
      <c r="C5724" s="31"/>
      <c r="D5724" s="31"/>
      <c r="E5724" s="44"/>
      <c r="F5724" s="43"/>
      <c r="G5724" s="84"/>
      <c r="H5724" s="31"/>
      <c r="I5724" s="31"/>
      <c r="J5724" s="84"/>
      <c r="K5724" s="31"/>
      <c r="L5724" s="31"/>
      <c r="M5724" s="169"/>
      <c r="N5724" s="148"/>
      <c r="O5724" s="106"/>
      <c r="P5724" s="43"/>
      <c r="Q5724" s="31"/>
      <c r="R5724" s="84"/>
      <c r="S5724" s="31"/>
      <c r="T5724" s="31"/>
      <c r="U5724" s="169"/>
      <c r="V5724" s="150"/>
      <c r="W5724" s="141" t="str" cm="1">
        <f t="array" ref="W5724">IF(SUM(LEN(B5724:V5724))=0,"",IF(OR(OR(ISBLANK(F5724),SUM(LEN(C5724),LEN(D5724))=0),AND(NOT(E5724="Unknown"),ISBLANK(J5724)),AND(NOT(O5724="Unknown"),ISBLANK(R5724))),"Missing Information", INDEX(Table15[Entire Service Line Classification], MATCH(SUMIFS(Table15[Unique ID],Table15[System-Owned Portion],E5724,Table15[If Material Anything Other than "Lead" in Column E,Was Material Ever Previously Lead?],G5724,Table15[Customer-Owned Portion],O5724),Table15[Unique ID],0),0)))</f>
        <v/>
      </c>
      <c r="X5724"/>
    </row>
    <row r="5725" spans="2:24" x14ac:dyDescent="0.35">
      <c r="B5725" s="146"/>
      <c r="C5725" s="31"/>
      <c r="D5725" s="31"/>
      <c r="E5725" s="44"/>
      <c r="F5725" s="43"/>
      <c r="G5725" s="84"/>
      <c r="H5725" s="31"/>
      <c r="I5725" s="31"/>
      <c r="J5725" s="84"/>
      <c r="K5725" s="31"/>
      <c r="L5725" s="31"/>
      <c r="M5725" s="169"/>
      <c r="N5725" s="148"/>
      <c r="O5725" s="106"/>
      <c r="P5725" s="43"/>
      <c r="Q5725" s="31"/>
      <c r="R5725" s="84"/>
      <c r="S5725" s="31"/>
      <c r="T5725" s="31"/>
      <c r="U5725" s="169"/>
      <c r="V5725" s="150"/>
      <c r="W5725" s="141" t="str" cm="1">
        <f t="array" ref="W5725">IF(SUM(LEN(B5725:V5725))=0,"",IF(OR(OR(ISBLANK(F5725),SUM(LEN(C5725),LEN(D5725))=0),AND(NOT(E5725="Unknown"),ISBLANK(J5725)),AND(NOT(O5725="Unknown"),ISBLANK(R5725))),"Missing Information", INDEX(Table15[Entire Service Line Classification], MATCH(SUMIFS(Table15[Unique ID],Table15[System-Owned Portion],E5725,Table15[If Material Anything Other than "Lead" in Column E,Was Material Ever Previously Lead?],G5725,Table15[Customer-Owned Portion],O5725),Table15[Unique ID],0),0)))</f>
        <v/>
      </c>
      <c r="X5725"/>
    </row>
    <row r="5726" spans="2:24" x14ac:dyDescent="0.35">
      <c r="B5726" s="146"/>
      <c r="C5726" s="31"/>
      <c r="D5726" s="31"/>
      <c r="E5726" s="44"/>
      <c r="F5726" s="43"/>
      <c r="G5726" s="84"/>
      <c r="H5726" s="31"/>
      <c r="I5726" s="31"/>
      <c r="J5726" s="84"/>
      <c r="K5726" s="31"/>
      <c r="L5726" s="31"/>
      <c r="M5726" s="169"/>
      <c r="N5726" s="148"/>
      <c r="O5726" s="106"/>
      <c r="P5726" s="43"/>
      <c r="Q5726" s="31"/>
      <c r="R5726" s="84"/>
      <c r="S5726" s="31"/>
      <c r="T5726" s="31"/>
      <c r="U5726" s="169"/>
      <c r="V5726" s="150"/>
      <c r="W5726" s="141" t="str" cm="1">
        <f t="array" ref="W5726">IF(SUM(LEN(B5726:V5726))=0,"",IF(OR(OR(ISBLANK(F5726),SUM(LEN(C5726),LEN(D5726))=0),AND(NOT(E5726="Unknown"),ISBLANK(J5726)),AND(NOT(O5726="Unknown"),ISBLANK(R5726))),"Missing Information", INDEX(Table15[Entire Service Line Classification], MATCH(SUMIFS(Table15[Unique ID],Table15[System-Owned Portion],E5726,Table15[If Material Anything Other than "Lead" in Column E,Was Material Ever Previously Lead?],G5726,Table15[Customer-Owned Portion],O5726),Table15[Unique ID],0),0)))</f>
        <v/>
      </c>
      <c r="X5726"/>
    </row>
    <row r="5727" spans="2:24" x14ac:dyDescent="0.35">
      <c r="B5727" s="146"/>
      <c r="C5727" s="31"/>
      <c r="D5727" s="31"/>
      <c r="E5727" s="44"/>
      <c r="F5727" s="43"/>
      <c r="G5727" s="84"/>
      <c r="H5727" s="31"/>
      <c r="I5727" s="31"/>
      <c r="J5727" s="84"/>
      <c r="K5727" s="31"/>
      <c r="L5727" s="31"/>
      <c r="M5727" s="169"/>
      <c r="N5727" s="148"/>
      <c r="O5727" s="106"/>
      <c r="P5727" s="43"/>
      <c r="Q5727" s="31"/>
      <c r="R5727" s="84"/>
      <c r="S5727" s="31"/>
      <c r="T5727" s="31"/>
      <c r="U5727" s="169"/>
      <c r="V5727" s="150"/>
      <c r="W5727" s="141" t="str" cm="1">
        <f t="array" ref="W5727">IF(SUM(LEN(B5727:V5727))=0,"",IF(OR(OR(ISBLANK(F5727),SUM(LEN(C5727),LEN(D5727))=0),AND(NOT(E5727="Unknown"),ISBLANK(J5727)),AND(NOT(O5727="Unknown"),ISBLANK(R5727))),"Missing Information", INDEX(Table15[Entire Service Line Classification], MATCH(SUMIFS(Table15[Unique ID],Table15[System-Owned Portion],E5727,Table15[If Material Anything Other than "Lead" in Column E,Was Material Ever Previously Lead?],G5727,Table15[Customer-Owned Portion],O5727),Table15[Unique ID],0),0)))</f>
        <v/>
      </c>
      <c r="X5727"/>
    </row>
    <row r="5728" spans="2:24" x14ac:dyDescent="0.35">
      <c r="B5728" s="146"/>
      <c r="C5728" s="31"/>
      <c r="D5728" s="31"/>
      <c r="E5728" s="44"/>
      <c r="F5728" s="43"/>
      <c r="G5728" s="84"/>
      <c r="H5728" s="31"/>
      <c r="I5728" s="31"/>
      <c r="J5728" s="84"/>
      <c r="K5728" s="31"/>
      <c r="L5728" s="31"/>
      <c r="M5728" s="169"/>
      <c r="N5728" s="148"/>
      <c r="O5728" s="106"/>
      <c r="P5728" s="43"/>
      <c r="Q5728" s="31"/>
      <c r="R5728" s="84"/>
      <c r="S5728" s="31"/>
      <c r="T5728" s="31"/>
      <c r="U5728" s="169"/>
      <c r="V5728" s="150"/>
      <c r="W5728" s="141" t="str" cm="1">
        <f t="array" ref="W5728">IF(SUM(LEN(B5728:V5728))=0,"",IF(OR(OR(ISBLANK(F5728),SUM(LEN(C5728),LEN(D5728))=0),AND(NOT(E5728="Unknown"),ISBLANK(J5728)),AND(NOT(O5728="Unknown"),ISBLANK(R5728))),"Missing Information", INDEX(Table15[Entire Service Line Classification], MATCH(SUMIFS(Table15[Unique ID],Table15[System-Owned Portion],E5728,Table15[If Material Anything Other than "Lead" in Column E,Was Material Ever Previously Lead?],G5728,Table15[Customer-Owned Portion],O5728),Table15[Unique ID],0),0)))</f>
        <v/>
      </c>
      <c r="X5728"/>
    </row>
    <row r="5729" spans="2:24" x14ac:dyDescent="0.35">
      <c r="B5729" s="146"/>
      <c r="C5729" s="31"/>
      <c r="D5729" s="31"/>
      <c r="E5729" s="44"/>
      <c r="F5729" s="43"/>
      <c r="G5729" s="84"/>
      <c r="H5729" s="31"/>
      <c r="I5729" s="31"/>
      <c r="J5729" s="84"/>
      <c r="K5729" s="31"/>
      <c r="L5729" s="31"/>
      <c r="M5729" s="169"/>
      <c r="N5729" s="148"/>
      <c r="O5729" s="106"/>
      <c r="P5729" s="43"/>
      <c r="Q5729" s="31"/>
      <c r="R5729" s="84"/>
      <c r="S5729" s="31"/>
      <c r="T5729" s="31"/>
      <c r="U5729" s="169"/>
      <c r="V5729" s="150"/>
      <c r="W5729" s="141" t="str" cm="1">
        <f t="array" ref="W5729">IF(SUM(LEN(B5729:V5729))=0,"",IF(OR(OR(ISBLANK(F5729),SUM(LEN(C5729),LEN(D5729))=0),AND(NOT(E5729="Unknown"),ISBLANK(J5729)),AND(NOT(O5729="Unknown"),ISBLANK(R5729))),"Missing Information", INDEX(Table15[Entire Service Line Classification], MATCH(SUMIFS(Table15[Unique ID],Table15[System-Owned Portion],E5729,Table15[If Material Anything Other than "Lead" in Column E,Was Material Ever Previously Lead?],G5729,Table15[Customer-Owned Portion],O5729),Table15[Unique ID],0),0)))</f>
        <v/>
      </c>
      <c r="X5729"/>
    </row>
    <row r="5730" spans="2:24" x14ac:dyDescent="0.35">
      <c r="B5730" s="146"/>
      <c r="C5730" s="31"/>
      <c r="D5730" s="31"/>
      <c r="E5730" s="44"/>
      <c r="F5730" s="43"/>
      <c r="G5730" s="84"/>
      <c r="H5730" s="31"/>
      <c r="I5730" s="31"/>
      <c r="J5730" s="84"/>
      <c r="K5730" s="31"/>
      <c r="L5730" s="31"/>
      <c r="M5730" s="169"/>
      <c r="N5730" s="148"/>
      <c r="O5730" s="106"/>
      <c r="P5730" s="43"/>
      <c r="Q5730" s="31"/>
      <c r="R5730" s="84"/>
      <c r="S5730" s="31"/>
      <c r="T5730" s="31"/>
      <c r="U5730" s="169"/>
      <c r="V5730" s="150"/>
      <c r="W5730" s="141" t="str" cm="1">
        <f t="array" ref="W5730">IF(SUM(LEN(B5730:V5730))=0,"",IF(OR(OR(ISBLANK(F5730),SUM(LEN(C5730),LEN(D5730))=0),AND(NOT(E5730="Unknown"),ISBLANK(J5730)),AND(NOT(O5730="Unknown"),ISBLANK(R5730))),"Missing Information", INDEX(Table15[Entire Service Line Classification], MATCH(SUMIFS(Table15[Unique ID],Table15[System-Owned Portion],E5730,Table15[If Material Anything Other than "Lead" in Column E,Was Material Ever Previously Lead?],G5730,Table15[Customer-Owned Portion],O5730),Table15[Unique ID],0),0)))</f>
        <v/>
      </c>
      <c r="X5730"/>
    </row>
    <row r="5731" spans="2:24" x14ac:dyDescent="0.35">
      <c r="B5731" s="146"/>
      <c r="C5731" s="31"/>
      <c r="D5731" s="31"/>
      <c r="E5731" s="44"/>
      <c r="F5731" s="43"/>
      <c r="G5731" s="84"/>
      <c r="H5731" s="31"/>
      <c r="I5731" s="31"/>
      <c r="J5731" s="84"/>
      <c r="K5731" s="31"/>
      <c r="L5731" s="31"/>
      <c r="M5731" s="169"/>
      <c r="N5731" s="148"/>
      <c r="O5731" s="106"/>
      <c r="P5731" s="43"/>
      <c r="Q5731" s="31"/>
      <c r="R5731" s="84"/>
      <c r="S5731" s="31"/>
      <c r="T5731" s="31"/>
      <c r="U5731" s="169"/>
      <c r="V5731" s="150"/>
      <c r="W5731" s="141" t="str" cm="1">
        <f t="array" ref="W5731">IF(SUM(LEN(B5731:V5731))=0,"",IF(OR(OR(ISBLANK(F5731),SUM(LEN(C5731),LEN(D5731))=0),AND(NOT(E5731="Unknown"),ISBLANK(J5731)),AND(NOT(O5731="Unknown"),ISBLANK(R5731))),"Missing Information", INDEX(Table15[Entire Service Line Classification], MATCH(SUMIFS(Table15[Unique ID],Table15[System-Owned Portion],E5731,Table15[If Material Anything Other than "Lead" in Column E,Was Material Ever Previously Lead?],G5731,Table15[Customer-Owned Portion],O5731),Table15[Unique ID],0),0)))</f>
        <v/>
      </c>
      <c r="X5731"/>
    </row>
    <row r="5732" spans="2:24" x14ac:dyDescent="0.35">
      <c r="B5732" s="146"/>
      <c r="C5732" s="31"/>
      <c r="D5732" s="31"/>
      <c r="E5732" s="44"/>
      <c r="F5732" s="43"/>
      <c r="G5732" s="84"/>
      <c r="H5732" s="31"/>
      <c r="I5732" s="31"/>
      <c r="J5732" s="84"/>
      <c r="K5732" s="31"/>
      <c r="L5732" s="31"/>
      <c r="M5732" s="169"/>
      <c r="N5732" s="148"/>
      <c r="O5732" s="106"/>
      <c r="P5732" s="43"/>
      <c r="Q5732" s="31"/>
      <c r="R5732" s="84"/>
      <c r="S5732" s="31"/>
      <c r="T5732" s="31"/>
      <c r="U5732" s="169"/>
      <c r="V5732" s="150"/>
      <c r="W5732" s="141" t="str" cm="1">
        <f t="array" ref="W5732">IF(SUM(LEN(B5732:V5732))=0,"",IF(OR(OR(ISBLANK(F5732),SUM(LEN(C5732),LEN(D5732))=0),AND(NOT(E5732="Unknown"),ISBLANK(J5732)),AND(NOT(O5732="Unknown"),ISBLANK(R5732))),"Missing Information", INDEX(Table15[Entire Service Line Classification], MATCH(SUMIFS(Table15[Unique ID],Table15[System-Owned Portion],E5732,Table15[If Material Anything Other than "Lead" in Column E,Was Material Ever Previously Lead?],G5732,Table15[Customer-Owned Portion],O5732),Table15[Unique ID],0),0)))</f>
        <v/>
      </c>
      <c r="X5732"/>
    </row>
    <row r="5733" spans="2:24" x14ac:dyDescent="0.35">
      <c r="B5733" s="146"/>
      <c r="C5733" s="31"/>
      <c r="D5733" s="31"/>
      <c r="E5733" s="44"/>
      <c r="F5733" s="43"/>
      <c r="G5733" s="84"/>
      <c r="H5733" s="31"/>
      <c r="I5733" s="31"/>
      <c r="J5733" s="84"/>
      <c r="K5733" s="31"/>
      <c r="L5733" s="31"/>
      <c r="M5733" s="169"/>
      <c r="N5733" s="148"/>
      <c r="O5733" s="106"/>
      <c r="P5733" s="43"/>
      <c r="Q5733" s="31"/>
      <c r="R5733" s="84"/>
      <c r="S5733" s="31"/>
      <c r="T5733" s="31"/>
      <c r="U5733" s="169"/>
      <c r="V5733" s="150"/>
      <c r="W5733" s="141" t="str" cm="1">
        <f t="array" ref="W5733">IF(SUM(LEN(B5733:V5733))=0,"",IF(OR(OR(ISBLANK(F5733),SUM(LEN(C5733),LEN(D5733))=0),AND(NOT(E5733="Unknown"),ISBLANK(J5733)),AND(NOT(O5733="Unknown"),ISBLANK(R5733))),"Missing Information", INDEX(Table15[Entire Service Line Classification], MATCH(SUMIFS(Table15[Unique ID],Table15[System-Owned Portion],E5733,Table15[If Material Anything Other than "Lead" in Column E,Was Material Ever Previously Lead?],G5733,Table15[Customer-Owned Portion],O5733),Table15[Unique ID],0),0)))</f>
        <v/>
      </c>
      <c r="X5733"/>
    </row>
    <row r="5734" spans="2:24" x14ac:dyDescent="0.35">
      <c r="B5734" s="146"/>
      <c r="C5734" s="31"/>
      <c r="D5734" s="31"/>
      <c r="E5734" s="44"/>
      <c r="F5734" s="43"/>
      <c r="G5734" s="84"/>
      <c r="H5734" s="31"/>
      <c r="I5734" s="31"/>
      <c r="J5734" s="84"/>
      <c r="K5734" s="31"/>
      <c r="L5734" s="31"/>
      <c r="M5734" s="169"/>
      <c r="N5734" s="148"/>
      <c r="O5734" s="106"/>
      <c r="P5734" s="43"/>
      <c r="Q5734" s="31"/>
      <c r="R5734" s="84"/>
      <c r="S5734" s="31"/>
      <c r="T5734" s="31"/>
      <c r="U5734" s="169"/>
      <c r="V5734" s="150"/>
      <c r="W5734" s="141" t="str" cm="1">
        <f t="array" ref="W5734">IF(SUM(LEN(B5734:V5734))=0,"",IF(OR(OR(ISBLANK(F5734),SUM(LEN(C5734),LEN(D5734))=0),AND(NOT(E5734="Unknown"),ISBLANK(J5734)),AND(NOT(O5734="Unknown"),ISBLANK(R5734))),"Missing Information", INDEX(Table15[Entire Service Line Classification], MATCH(SUMIFS(Table15[Unique ID],Table15[System-Owned Portion],E5734,Table15[If Material Anything Other than "Lead" in Column E,Was Material Ever Previously Lead?],G5734,Table15[Customer-Owned Portion],O5734),Table15[Unique ID],0),0)))</f>
        <v/>
      </c>
      <c r="X5734"/>
    </row>
    <row r="5735" spans="2:24" x14ac:dyDescent="0.35">
      <c r="B5735" s="146"/>
      <c r="C5735" s="31"/>
      <c r="D5735" s="31"/>
      <c r="E5735" s="44"/>
      <c r="F5735" s="43"/>
      <c r="G5735" s="84"/>
      <c r="H5735" s="31"/>
      <c r="I5735" s="31"/>
      <c r="J5735" s="84"/>
      <c r="K5735" s="31"/>
      <c r="L5735" s="31"/>
      <c r="M5735" s="169"/>
      <c r="N5735" s="148"/>
      <c r="O5735" s="106"/>
      <c r="P5735" s="43"/>
      <c r="Q5735" s="31"/>
      <c r="R5735" s="84"/>
      <c r="S5735" s="31"/>
      <c r="T5735" s="31"/>
      <c r="U5735" s="169"/>
      <c r="V5735" s="150"/>
      <c r="W5735" s="141" t="str" cm="1">
        <f t="array" ref="W5735">IF(SUM(LEN(B5735:V5735))=0,"",IF(OR(OR(ISBLANK(F5735),SUM(LEN(C5735),LEN(D5735))=0),AND(NOT(E5735="Unknown"),ISBLANK(J5735)),AND(NOT(O5735="Unknown"),ISBLANK(R5735))),"Missing Information", INDEX(Table15[Entire Service Line Classification], MATCH(SUMIFS(Table15[Unique ID],Table15[System-Owned Portion],E5735,Table15[If Material Anything Other than "Lead" in Column E,Was Material Ever Previously Lead?],G5735,Table15[Customer-Owned Portion],O5735),Table15[Unique ID],0),0)))</f>
        <v/>
      </c>
      <c r="X5735"/>
    </row>
    <row r="5736" spans="2:24" x14ac:dyDescent="0.35">
      <c r="B5736" s="146"/>
      <c r="C5736" s="31"/>
      <c r="D5736" s="31"/>
      <c r="E5736" s="44"/>
      <c r="F5736" s="43"/>
      <c r="G5736" s="84"/>
      <c r="H5736" s="31"/>
      <c r="I5736" s="31"/>
      <c r="J5736" s="84"/>
      <c r="K5736" s="31"/>
      <c r="L5736" s="31"/>
      <c r="M5736" s="169"/>
      <c r="N5736" s="148"/>
      <c r="O5736" s="106"/>
      <c r="P5736" s="43"/>
      <c r="Q5736" s="31"/>
      <c r="R5736" s="84"/>
      <c r="S5736" s="31"/>
      <c r="T5736" s="31"/>
      <c r="U5736" s="169"/>
      <c r="V5736" s="150"/>
      <c r="W5736" s="141" t="str" cm="1">
        <f t="array" ref="W5736">IF(SUM(LEN(B5736:V5736))=0,"",IF(OR(OR(ISBLANK(F5736),SUM(LEN(C5736),LEN(D5736))=0),AND(NOT(E5736="Unknown"),ISBLANK(J5736)),AND(NOT(O5736="Unknown"),ISBLANK(R5736))),"Missing Information", INDEX(Table15[Entire Service Line Classification], MATCH(SUMIFS(Table15[Unique ID],Table15[System-Owned Portion],E5736,Table15[If Material Anything Other than "Lead" in Column E,Was Material Ever Previously Lead?],G5736,Table15[Customer-Owned Portion],O5736),Table15[Unique ID],0),0)))</f>
        <v/>
      </c>
      <c r="X5736"/>
    </row>
    <row r="5737" spans="2:24" x14ac:dyDescent="0.35">
      <c r="B5737" s="146"/>
      <c r="C5737" s="31"/>
      <c r="D5737" s="31"/>
      <c r="E5737" s="44"/>
      <c r="F5737" s="43"/>
      <c r="G5737" s="84"/>
      <c r="H5737" s="31"/>
      <c r="I5737" s="31"/>
      <c r="J5737" s="84"/>
      <c r="K5737" s="31"/>
      <c r="L5737" s="31"/>
      <c r="M5737" s="169"/>
      <c r="N5737" s="148"/>
      <c r="O5737" s="106"/>
      <c r="P5737" s="43"/>
      <c r="Q5737" s="31"/>
      <c r="R5737" s="84"/>
      <c r="S5737" s="31"/>
      <c r="T5737" s="31"/>
      <c r="U5737" s="169"/>
      <c r="V5737" s="150"/>
      <c r="W5737" s="141" t="str" cm="1">
        <f t="array" ref="W5737">IF(SUM(LEN(B5737:V5737))=0,"",IF(OR(OR(ISBLANK(F5737),SUM(LEN(C5737),LEN(D5737))=0),AND(NOT(E5737="Unknown"),ISBLANK(J5737)),AND(NOT(O5737="Unknown"),ISBLANK(R5737))),"Missing Information", INDEX(Table15[Entire Service Line Classification], MATCH(SUMIFS(Table15[Unique ID],Table15[System-Owned Portion],E5737,Table15[If Material Anything Other than "Lead" in Column E,Was Material Ever Previously Lead?],G5737,Table15[Customer-Owned Portion],O5737),Table15[Unique ID],0),0)))</f>
        <v/>
      </c>
      <c r="X5737"/>
    </row>
    <row r="5738" spans="2:24" x14ac:dyDescent="0.35">
      <c r="B5738" s="146"/>
      <c r="C5738" s="31"/>
      <c r="D5738" s="31"/>
      <c r="E5738" s="44"/>
      <c r="F5738" s="43"/>
      <c r="G5738" s="84"/>
      <c r="H5738" s="31"/>
      <c r="I5738" s="31"/>
      <c r="J5738" s="84"/>
      <c r="K5738" s="31"/>
      <c r="L5738" s="31"/>
      <c r="M5738" s="169"/>
      <c r="N5738" s="148"/>
      <c r="O5738" s="106"/>
      <c r="P5738" s="43"/>
      <c r="Q5738" s="31"/>
      <c r="R5738" s="84"/>
      <c r="S5738" s="31"/>
      <c r="T5738" s="31"/>
      <c r="U5738" s="169"/>
      <c r="V5738" s="150"/>
      <c r="W5738" s="141" t="str" cm="1">
        <f t="array" ref="W5738">IF(SUM(LEN(B5738:V5738))=0,"",IF(OR(OR(ISBLANK(F5738),SUM(LEN(C5738),LEN(D5738))=0),AND(NOT(E5738="Unknown"),ISBLANK(J5738)),AND(NOT(O5738="Unknown"),ISBLANK(R5738))),"Missing Information", INDEX(Table15[Entire Service Line Classification], MATCH(SUMIFS(Table15[Unique ID],Table15[System-Owned Portion],E5738,Table15[If Material Anything Other than "Lead" in Column E,Was Material Ever Previously Lead?],G5738,Table15[Customer-Owned Portion],O5738),Table15[Unique ID],0),0)))</f>
        <v/>
      </c>
      <c r="X5738"/>
    </row>
    <row r="5739" spans="2:24" x14ac:dyDescent="0.35">
      <c r="B5739" s="146"/>
      <c r="C5739" s="31"/>
      <c r="D5739" s="31"/>
      <c r="E5739" s="44"/>
      <c r="F5739" s="43"/>
      <c r="G5739" s="84"/>
      <c r="H5739" s="31"/>
      <c r="I5739" s="31"/>
      <c r="J5739" s="84"/>
      <c r="K5739" s="31"/>
      <c r="L5739" s="31"/>
      <c r="M5739" s="169"/>
      <c r="N5739" s="148"/>
      <c r="O5739" s="106"/>
      <c r="P5739" s="43"/>
      <c r="Q5739" s="31"/>
      <c r="R5739" s="84"/>
      <c r="S5739" s="31"/>
      <c r="T5739" s="31"/>
      <c r="U5739" s="169"/>
      <c r="V5739" s="150"/>
      <c r="W5739" s="141" t="str" cm="1">
        <f t="array" ref="W5739">IF(SUM(LEN(B5739:V5739))=0,"",IF(OR(OR(ISBLANK(F5739),SUM(LEN(C5739),LEN(D5739))=0),AND(NOT(E5739="Unknown"),ISBLANK(J5739)),AND(NOT(O5739="Unknown"),ISBLANK(R5739))),"Missing Information", INDEX(Table15[Entire Service Line Classification], MATCH(SUMIFS(Table15[Unique ID],Table15[System-Owned Portion],E5739,Table15[If Material Anything Other than "Lead" in Column E,Was Material Ever Previously Lead?],G5739,Table15[Customer-Owned Portion],O5739),Table15[Unique ID],0),0)))</f>
        <v/>
      </c>
      <c r="X5739"/>
    </row>
    <row r="5740" spans="2:24" x14ac:dyDescent="0.35">
      <c r="B5740" s="146"/>
      <c r="C5740" s="31"/>
      <c r="D5740" s="31"/>
      <c r="E5740" s="44"/>
      <c r="F5740" s="43"/>
      <c r="G5740" s="84"/>
      <c r="H5740" s="31"/>
      <c r="I5740" s="31"/>
      <c r="J5740" s="84"/>
      <c r="K5740" s="31"/>
      <c r="L5740" s="31"/>
      <c r="M5740" s="169"/>
      <c r="N5740" s="148"/>
      <c r="O5740" s="106"/>
      <c r="P5740" s="43"/>
      <c r="Q5740" s="31"/>
      <c r="R5740" s="84"/>
      <c r="S5740" s="31"/>
      <c r="T5740" s="31"/>
      <c r="U5740" s="169"/>
      <c r="V5740" s="150"/>
      <c r="W5740" s="141" t="str" cm="1">
        <f t="array" ref="W5740">IF(SUM(LEN(B5740:V5740))=0,"",IF(OR(OR(ISBLANK(F5740),SUM(LEN(C5740),LEN(D5740))=0),AND(NOT(E5740="Unknown"),ISBLANK(J5740)),AND(NOT(O5740="Unknown"),ISBLANK(R5740))),"Missing Information", INDEX(Table15[Entire Service Line Classification], MATCH(SUMIFS(Table15[Unique ID],Table15[System-Owned Portion],E5740,Table15[If Material Anything Other than "Lead" in Column E,Was Material Ever Previously Lead?],G5740,Table15[Customer-Owned Portion],O5740),Table15[Unique ID],0),0)))</f>
        <v/>
      </c>
      <c r="X5740"/>
    </row>
    <row r="5741" spans="2:24" x14ac:dyDescent="0.35">
      <c r="B5741" s="146"/>
      <c r="C5741" s="31"/>
      <c r="D5741" s="31"/>
      <c r="E5741" s="44"/>
      <c r="F5741" s="43"/>
      <c r="G5741" s="84"/>
      <c r="H5741" s="31"/>
      <c r="I5741" s="31"/>
      <c r="J5741" s="84"/>
      <c r="K5741" s="31"/>
      <c r="L5741" s="31"/>
      <c r="M5741" s="169"/>
      <c r="N5741" s="148"/>
      <c r="O5741" s="106"/>
      <c r="P5741" s="43"/>
      <c r="Q5741" s="31"/>
      <c r="R5741" s="84"/>
      <c r="S5741" s="31"/>
      <c r="T5741" s="31"/>
      <c r="U5741" s="169"/>
      <c r="V5741" s="150"/>
      <c r="W5741" s="141" t="str" cm="1">
        <f t="array" ref="W5741">IF(SUM(LEN(B5741:V5741))=0,"",IF(OR(OR(ISBLANK(F5741),SUM(LEN(C5741),LEN(D5741))=0),AND(NOT(E5741="Unknown"),ISBLANK(J5741)),AND(NOT(O5741="Unknown"),ISBLANK(R5741))),"Missing Information", INDEX(Table15[Entire Service Line Classification], MATCH(SUMIFS(Table15[Unique ID],Table15[System-Owned Portion],E5741,Table15[If Material Anything Other than "Lead" in Column E,Was Material Ever Previously Lead?],G5741,Table15[Customer-Owned Portion],O5741),Table15[Unique ID],0),0)))</f>
        <v/>
      </c>
      <c r="X5741"/>
    </row>
    <row r="5742" spans="2:24" x14ac:dyDescent="0.35">
      <c r="B5742" s="146"/>
      <c r="C5742" s="31"/>
      <c r="D5742" s="31"/>
      <c r="E5742" s="44"/>
      <c r="F5742" s="43"/>
      <c r="G5742" s="84"/>
      <c r="H5742" s="31"/>
      <c r="I5742" s="31"/>
      <c r="J5742" s="84"/>
      <c r="K5742" s="31"/>
      <c r="L5742" s="31"/>
      <c r="M5742" s="169"/>
      <c r="N5742" s="148"/>
      <c r="O5742" s="106"/>
      <c r="P5742" s="43"/>
      <c r="Q5742" s="31"/>
      <c r="R5742" s="84"/>
      <c r="S5742" s="31"/>
      <c r="T5742" s="31"/>
      <c r="U5742" s="169"/>
      <c r="V5742" s="150"/>
      <c r="W5742" s="141" t="str" cm="1">
        <f t="array" ref="W5742">IF(SUM(LEN(B5742:V5742))=0,"",IF(OR(OR(ISBLANK(F5742),SUM(LEN(C5742),LEN(D5742))=0),AND(NOT(E5742="Unknown"),ISBLANK(J5742)),AND(NOT(O5742="Unknown"),ISBLANK(R5742))),"Missing Information", INDEX(Table15[Entire Service Line Classification], MATCH(SUMIFS(Table15[Unique ID],Table15[System-Owned Portion],E5742,Table15[If Material Anything Other than "Lead" in Column E,Was Material Ever Previously Lead?],G5742,Table15[Customer-Owned Portion],O5742),Table15[Unique ID],0),0)))</f>
        <v/>
      </c>
      <c r="X5742"/>
    </row>
    <row r="5743" spans="2:24" x14ac:dyDescent="0.35">
      <c r="B5743" s="146"/>
      <c r="C5743" s="31"/>
      <c r="D5743" s="31"/>
      <c r="E5743" s="44"/>
      <c r="F5743" s="43"/>
      <c r="G5743" s="84"/>
      <c r="H5743" s="31"/>
      <c r="I5743" s="31"/>
      <c r="J5743" s="84"/>
      <c r="K5743" s="31"/>
      <c r="L5743" s="31"/>
      <c r="M5743" s="169"/>
      <c r="N5743" s="148"/>
      <c r="O5743" s="106"/>
      <c r="P5743" s="43"/>
      <c r="Q5743" s="31"/>
      <c r="R5743" s="84"/>
      <c r="S5743" s="31"/>
      <c r="T5743" s="31"/>
      <c r="U5743" s="169"/>
      <c r="V5743" s="150"/>
      <c r="W5743" s="141" t="str" cm="1">
        <f t="array" ref="W5743">IF(SUM(LEN(B5743:V5743))=0,"",IF(OR(OR(ISBLANK(F5743),SUM(LEN(C5743),LEN(D5743))=0),AND(NOT(E5743="Unknown"),ISBLANK(J5743)),AND(NOT(O5743="Unknown"),ISBLANK(R5743))),"Missing Information", INDEX(Table15[Entire Service Line Classification], MATCH(SUMIFS(Table15[Unique ID],Table15[System-Owned Portion],E5743,Table15[If Material Anything Other than "Lead" in Column E,Was Material Ever Previously Lead?],G5743,Table15[Customer-Owned Portion],O5743),Table15[Unique ID],0),0)))</f>
        <v/>
      </c>
      <c r="X5743"/>
    </row>
    <row r="5744" spans="2:24" x14ac:dyDescent="0.35">
      <c r="B5744" s="146"/>
      <c r="C5744" s="31"/>
      <c r="D5744" s="31"/>
      <c r="E5744" s="44"/>
      <c r="F5744" s="43"/>
      <c r="G5744" s="84"/>
      <c r="H5744" s="31"/>
      <c r="I5744" s="31"/>
      <c r="J5744" s="84"/>
      <c r="K5744" s="31"/>
      <c r="L5744" s="31"/>
      <c r="M5744" s="169"/>
      <c r="N5744" s="148"/>
      <c r="O5744" s="106"/>
      <c r="P5744" s="43"/>
      <c r="Q5744" s="31"/>
      <c r="R5744" s="84"/>
      <c r="S5744" s="31"/>
      <c r="T5744" s="31"/>
      <c r="U5744" s="169"/>
      <c r="V5744" s="150"/>
      <c r="W5744" s="141" t="str" cm="1">
        <f t="array" ref="W5744">IF(SUM(LEN(B5744:V5744))=0,"",IF(OR(OR(ISBLANK(F5744),SUM(LEN(C5744),LEN(D5744))=0),AND(NOT(E5744="Unknown"),ISBLANK(J5744)),AND(NOT(O5744="Unknown"),ISBLANK(R5744))),"Missing Information", INDEX(Table15[Entire Service Line Classification], MATCH(SUMIFS(Table15[Unique ID],Table15[System-Owned Portion],E5744,Table15[If Material Anything Other than "Lead" in Column E,Was Material Ever Previously Lead?],G5744,Table15[Customer-Owned Portion],O5744),Table15[Unique ID],0),0)))</f>
        <v/>
      </c>
      <c r="X5744"/>
    </row>
    <row r="5745" spans="2:24" x14ac:dyDescent="0.35">
      <c r="B5745" s="146"/>
      <c r="C5745" s="31"/>
      <c r="D5745" s="31"/>
      <c r="E5745" s="44"/>
      <c r="F5745" s="43"/>
      <c r="G5745" s="84"/>
      <c r="H5745" s="31"/>
      <c r="I5745" s="31"/>
      <c r="J5745" s="84"/>
      <c r="K5745" s="31"/>
      <c r="L5745" s="31"/>
      <c r="M5745" s="169"/>
      <c r="N5745" s="148"/>
      <c r="O5745" s="106"/>
      <c r="P5745" s="43"/>
      <c r="Q5745" s="31"/>
      <c r="R5745" s="84"/>
      <c r="S5745" s="31"/>
      <c r="T5745" s="31"/>
      <c r="U5745" s="169"/>
      <c r="V5745" s="150"/>
      <c r="W5745" s="141" t="str" cm="1">
        <f t="array" ref="W5745">IF(SUM(LEN(B5745:V5745))=0,"",IF(OR(OR(ISBLANK(F5745),SUM(LEN(C5745),LEN(D5745))=0),AND(NOT(E5745="Unknown"),ISBLANK(J5745)),AND(NOT(O5745="Unknown"),ISBLANK(R5745))),"Missing Information", INDEX(Table15[Entire Service Line Classification], MATCH(SUMIFS(Table15[Unique ID],Table15[System-Owned Portion],E5745,Table15[If Material Anything Other than "Lead" in Column E,Was Material Ever Previously Lead?],G5745,Table15[Customer-Owned Portion],O5745),Table15[Unique ID],0),0)))</f>
        <v/>
      </c>
      <c r="X5745"/>
    </row>
    <row r="5746" spans="2:24" x14ac:dyDescent="0.35">
      <c r="B5746" s="146"/>
      <c r="C5746" s="31"/>
      <c r="D5746" s="31"/>
      <c r="E5746" s="44"/>
      <c r="F5746" s="43"/>
      <c r="G5746" s="84"/>
      <c r="H5746" s="31"/>
      <c r="I5746" s="31"/>
      <c r="J5746" s="84"/>
      <c r="K5746" s="31"/>
      <c r="L5746" s="31"/>
      <c r="M5746" s="169"/>
      <c r="N5746" s="148"/>
      <c r="O5746" s="106"/>
      <c r="P5746" s="43"/>
      <c r="Q5746" s="31"/>
      <c r="R5746" s="84"/>
      <c r="S5746" s="31"/>
      <c r="T5746" s="31"/>
      <c r="U5746" s="169"/>
      <c r="V5746" s="150"/>
      <c r="W5746" s="141" t="str" cm="1">
        <f t="array" ref="W5746">IF(SUM(LEN(B5746:V5746))=0,"",IF(OR(OR(ISBLANK(F5746),SUM(LEN(C5746),LEN(D5746))=0),AND(NOT(E5746="Unknown"),ISBLANK(J5746)),AND(NOT(O5746="Unknown"),ISBLANK(R5746))),"Missing Information", INDEX(Table15[Entire Service Line Classification], MATCH(SUMIFS(Table15[Unique ID],Table15[System-Owned Portion],E5746,Table15[If Material Anything Other than "Lead" in Column E,Was Material Ever Previously Lead?],G5746,Table15[Customer-Owned Portion],O5746),Table15[Unique ID],0),0)))</f>
        <v/>
      </c>
      <c r="X5746"/>
    </row>
    <row r="5747" spans="2:24" x14ac:dyDescent="0.35">
      <c r="B5747" s="146"/>
      <c r="C5747" s="31"/>
      <c r="D5747" s="31"/>
      <c r="E5747" s="44"/>
      <c r="F5747" s="43"/>
      <c r="G5747" s="84"/>
      <c r="H5747" s="31"/>
      <c r="I5747" s="31"/>
      <c r="J5747" s="84"/>
      <c r="K5747" s="31"/>
      <c r="L5747" s="31"/>
      <c r="M5747" s="169"/>
      <c r="N5747" s="148"/>
      <c r="O5747" s="106"/>
      <c r="P5747" s="43"/>
      <c r="Q5747" s="31"/>
      <c r="R5747" s="84"/>
      <c r="S5747" s="31"/>
      <c r="T5747" s="31"/>
      <c r="U5747" s="169"/>
      <c r="V5747" s="150"/>
      <c r="W5747" s="141" t="str" cm="1">
        <f t="array" ref="W5747">IF(SUM(LEN(B5747:V5747))=0,"",IF(OR(OR(ISBLANK(F5747),SUM(LEN(C5747),LEN(D5747))=0),AND(NOT(E5747="Unknown"),ISBLANK(J5747)),AND(NOT(O5747="Unknown"),ISBLANK(R5747))),"Missing Information", INDEX(Table15[Entire Service Line Classification], MATCH(SUMIFS(Table15[Unique ID],Table15[System-Owned Portion],E5747,Table15[If Material Anything Other than "Lead" in Column E,Was Material Ever Previously Lead?],G5747,Table15[Customer-Owned Portion],O5747),Table15[Unique ID],0),0)))</f>
        <v/>
      </c>
      <c r="X5747"/>
    </row>
    <row r="5748" spans="2:24" x14ac:dyDescent="0.35">
      <c r="B5748" s="146"/>
      <c r="C5748" s="31"/>
      <c r="D5748" s="31"/>
      <c r="E5748" s="44"/>
      <c r="F5748" s="43"/>
      <c r="G5748" s="84"/>
      <c r="H5748" s="31"/>
      <c r="I5748" s="31"/>
      <c r="J5748" s="84"/>
      <c r="K5748" s="31"/>
      <c r="L5748" s="31"/>
      <c r="M5748" s="169"/>
      <c r="N5748" s="148"/>
      <c r="O5748" s="106"/>
      <c r="P5748" s="43"/>
      <c r="Q5748" s="31"/>
      <c r="R5748" s="84"/>
      <c r="S5748" s="31"/>
      <c r="T5748" s="31"/>
      <c r="U5748" s="169"/>
      <c r="V5748" s="150"/>
      <c r="W5748" s="141" t="str" cm="1">
        <f t="array" ref="W5748">IF(SUM(LEN(B5748:V5748))=0,"",IF(OR(OR(ISBLANK(F5748),SUM(LEN(C5748),LEN(D5748))=0),AND(NOT(E5748="Unknown"),ISBLANK(J5748)),AND(NOT(O5748="Unknown"),ISBLANK(R5748))),"Missing Information", INDEX(Table15[Entire Service Line Classification], MATCH(SUMIFS(Table15[Unique ID],Table15[System-Owned Portion],E5748,Table15[If Material Anything Other than "Lead" in Column E,Was Material Ever Previously Lead?],G5748,Table15[Customer-Owned Portion],O5748),Table15[Unique ID],0),0)))</f>
        <v/>
      </c>
      <c r="X5748"/>
    </row>
    <row r="5749" spans="2:24" x14ac:dyDescent="0.35">
      <c r="B5749" s="146"/>
      <c r="C5749" s="31"/>
      <c r="D5749" s="31"/>
      <c r="E5749" s="44"/>
      <c r="F5749" s="43"/>
      <c r="G5749" s="84"/>
      <c r="H5749" s="31"/>
      <c r="I5749" s="31"/>
      <c r="J5749" s="84"/>
      <c r="K5749" s="31"/>
      <c r="L5749" s="31"/>
      <c r="M5749" s="169"/>
      <c r="N5749" s="148"/>
      <c r="O5749" s="106"/>
      <c r="P5749" s="43"/>
      <c r="Q5749" s="31"/>
      <c r="R5749" s="84"/>
      <c r="S5749" s="31"/>
      <c r="T5749" s="31"/>
      <c r="U5749" s="169"/>
      <c r="V5749" s="150"/>
      <c r="W5749" s="141" t="str" cm="1">
        <f t="array" ref="W5749">IF(SUM(LEN(B5749:V5749))=0,"",IF(OR(OR(ISBLANK(F5749),SUM(LEN(C5749),LEN(D5749))=0),AND(NOT(E5749="Unknown"),ISBLANK(J5749)),AND(NOT(O5749="Unknown"),ISBLANK(R5749))),"Missing Information", INDEX(Table15[Entire Service Line Classification], MATCH(SUMIFS(Table15[Unique ID],Table15[System-Owned Portion],E5749,Table15[If Material Anything Other than "Lead" in Column E,Was Material Ever Previously Lead?],G5749,Table15[Customer-Owned Portion],O5749),Table15[Unique ID],0),0)))</f>
        <v/>
      </c>
      <c r="X5749"/>
    </row>
    <row r="5750" spans="2:24" x14ac:dyDescent="0.35">
      <c r="B5750" s="146"/>
      <c r="C5750" s="31"/>
      <c r="D5750" s="31"/>
      <c r="E5750" s="44"/>
      <c r="F5750" s="43"/>
      <c r="G5750" s="84"/>
      <c r="H5750" s="31"/>
      <c r="I5750" s="31"/>
      <c r="J5750" s="84"/>
      <c r="K5750" s="31"/>
      <c r="L5750" s="31"/>
      <c r="M5750" s="169"/>
      <c r="N5750" s="148"/>
      <c r="O5750" s="106"/>
      <c r="P5750" s="43"/>
      <c r="Q5750" s="31"/>
      <c r="R5750" s="84"/>
      <c r="S5750" s="31"/>
      <c r="T5750" s="31"/>
      <c r="U5750" s="169"/>
      <c r="V5750" s="150"/>
      <c r="W5750" s="141" t="str" cm="1">
        <f t="array" ref="W5750">IF(SUM(LEN(B5750:V5750))=0,"",IF(OR(OR(ISBLANK(F5750),SUM(LEN(C5750),LEN(D5750))=0),AND(NOT(E5750="Unknown"),ISBLANK(J5750)),AND(NOT(O5750="Unknown"),ISBLANK(R5750))),"Missing Information", INDEX(Table15[Entire Service Line Classification], MATCH(SUMIFS(Table15[Unique ID],Table15[System-Owned Portion],E5750,Table15[If Material Anything Other than "Lead" in Column E,Was Material Ever Previously Lead?],G5750,Table15[Customer-Owned Portion],O5750),Table15[Unique ID],0),0)))</f>
        <v/>
      </c>
      <c r="X5750"/>
    </row>
    <row r="5751" spans="2:24" x14ac:dyDescent="0.35">
      <c r="B5751" s="146"/>
      <c r="C5751" s="31"/>
      <c r="D5751" s="31"/>
      <c r="E5751" s="44"/>
      <c r="F5751" s="43"/>
      <c r="G5751" s="84"/>
      <c r="H5751" s="31"/>
      <c r="I5751" s="31"/>
      <c r="J5751" s="84"/>
      <c r="K5751" s="31"/>
      <c r="L5751" s="31"/>
      <c r="M5751" s="169"/>
      <c r="N5751" s="148"/>
      <c r="O5751" s="106"/>
      <c r="P5751" s="43"/>
      <c r="Q5751" s="31"/>
      <c r="R5751" s="84"/>
      <c r="S5751" s="31"/>
      <c r="T5751" s="31"/>
      <c r="U5751" s="169"/>
      <c r="V5751" s="150"/>
      <c r="W5751" s="141" t="str" cm="1">
        <f t="array" ref="W5751">IF(SUM(LEN(B5751:V5751))=0,"",IF(OR(OR(ISBLANK(F5751),SUM(LEN(C5751),LEN(D5751))=0),AND(NOT(E5751="Unknown"),ISBLANK(J5751)),AND(NOT(O5751="Unknown"),ISBLANK(R5751))),"Missing Information", INDEX(Table15[Entire Service Line Classification], MATCH(SUMIFS(Table15[Unique ID],Table15[System-Owned Portion],E5751,Table15[If Material Anything Other than "Lead" in Column E,Was Material Ever Previously Lead?],G5751,Table15[Customer-Owned Portion],O5751),Table15[Unique ID],0),0)))</f>
        <v/>
      </c>
      <c r="X5751"/>
    </row>
    <row r="5752" spans="2:24" x14ac:dyDescent="0.35">
      <c r="B5752" s="146"/>
      <c r="C5752" s="31"/>
      <c r="D5752" s="31"/>
      <c r="E5752" s="44"/>
      <c r="F5752" s="43"/>
      <c r="G5752" s="84"/>
      <c r="H5752" s="31"/>
      <c r="I5752" s="31"/>
      <c r="J5752" s="84"/>
      <c r="K5752" s="31"/>
      <c r="L5752" s="31"/>
      <c r="M5752" s="169"/>
      <c r="N5752" s="148"/>
      <c r="O5752" s="106"/>
      <c r="P5752" s="43"/>
      <c r="Q5752" s="31"/>
      <c r="R5752" s="84"/>
      <c r="S5752" s="31"/>
      <c r="T5752" s="31"/>
      <c r="U5752" s="169"/>
      <c r="V5752" s="150"/>
      <c r="W5752" s="141" t="str" cm="1">
        <f t="array" ref="W5752">IF(SUM(LEN(B5752:V5752))=0,"",IF(OR(OR(ISBLANK(F5752),SUM(LEN(C5752),LEN(D5752))=0),AND(NOT(E5752="Unknown"),ISBLANK(J5752)),AND(NOT(O5752="Unknown"),ISBLANK(R5752))),"Missing Information", INDEX(Table15[Entire Service Line Classification], MATCH(SUMIFS(Table15[Unique ID],Table15[System-Owned Portion],E5752,Table15[If Material Anything Other than "Lead" in Column E,Was Material Ever Previously Lead?],G5752,Table15[Customer-Owned Portion],O5752),Table15[Unique ID],0),0)))</f>
        <v/>
      </c>
      <c r="X5752"/>
    </row>
    <row r="5753" spans="2:24" x14ac:dyDescent="0.35">
      <c r="B5753" s="146"/>
      <c r="C5753" s="31"/>
      <c r="D5753" s="31"/>
      <c r="E5753" s="44"/>
      <c r="F5753" s="43"/>
      <c r="G5753" s="84"/>
      <c r="H5753" s="31"/>
      <c r="I5753" s="31"/>
      <c r="J5753" s="84"/>
      <c r="K5753" s="31"/>
      <c r="L5753" s="31"/>
      <c r="M5753" s="169"/>
      <c r="N5753" s="148"/>
      <c r="O5753" s="106"/>
      <c r="P5753" s="43"/>
      <c r="Q5753" s="31"/>
      <c r="R5753" s="84"/>
      <c r="S5753" s="31"/>
      <c r="T5753" s="31"/>
      <c r="U5753" s="169"/>
      <c r="V5753" s="150"/>
      <c r="W5753" s="141" t="str" cm="1">
        <f t="array" ref="W5753">IF(SUM(LEN(B5753:V5753))=0,"",IF(OR(OR(ISBLANK(F5753),SUM(LEN(C5753),LEN(D5753))=0),AND(NOT(E5753="Unknown"),ISBLANK(J5753)),AND(NOT(O5753="Unknown"),ISBLANK(R5753))),"Missing Information", INDEX(Table15[Entire Service Line Classification], MATCH(SUMIFS(Table15[Unique ID],Table15[System-Owned Portion],E5753,Table15[If Material Anything Other than "Lead" in Column E,Was Material Ever Previously Lead?],G5753,Table15[Customer-Owned Portion],O5753),Table15[Unique ID],0),0)))</f>
        <v/>
      </c>
      <c r="X5753"/>
    </row>
    <row r="5754" spans="2:24" x14ac:dyDescent="0.35">
      <c r="B5754" s="146"/>
      <c r="C5754" s="31"/>
      <c r="D5754" s="31"/>
      <c r="E5754" s="44"/>
      <c r="F5754" s="43"/>
      <c r="G5754" s="84"/>
      <c r="H5754" s="31"/>
      <c r="I5754" s="31"/>
      <c r="J5754" s="84"/>
      <c r="K5754" s="31"/>
      <c r="L5754" s="31"/>
      <c r="M5754" s="169"/>
      <c r="N5754" s="148"/>
      <c r="O5754" s="106"/>
      <c r="P5754" s="43"/>
      <c r="Q5754" s="31"/>
      <c r="R5754" s="84"/>
      <c r="S5754" s="31"/>
      <c r="T5754" s="31"/>
      <c r="U5754" s="169"/>
      <c r="V5754" s="150"/>
      <c r="W5754" s="141" t="str" cm="1">
        <f t="array" ref="W5754">IF(SUM(LEN(B5754:V5754))=0,"",IF(OR(OR(ISBLANK(F5754),SUM(LEN(C5754),LEN(D5754))=0),AND(NOT(E5754="Unknown"),ISBLANK(J5754)),AND(NOT(O5754="Unknown"),ISBLANK(R5754))),"Missing Information", INDEX(Table15[Entire Service Line Classification], MATCH(SUMIFS(Table15[Unique ID],Table15[System-Owned Portion],E5754,Table15[If Material Anything Other than "Lead" in Column E,Was Material Ever Previously Lead?],G5754,Table15[Customer-Owned Portion],O5754),Table15[Unique ID],0),0)))</f>
        <v/>
      </c>
      <c r="X5754"/>
    </row>
    <row r="5755" spans="2:24" x14ac:dyDescent="0.35">
      <c r="B5755" s="146"/>
      <c r="C5755" s="31"/>
      <c r="D5755" s="31"/>
      <c r="E5755" s="44"/>
      <c r="F5755" s="43"/>
      <c r="G5755" s="84"/>
      <c r="H5755" s="31"/>
      <c r="I5755" s="31"/>
      <c r="J5755" s="84"/>
      <c r="K5755" s="31"/>
      <c r="L5755" s="31"/>
      <c r="M5755" s="169"/>
      <c r="N5755" s="148"/>
      <c r="O5755" s="106"/>
      <c r="P5755" s="43"/>
      <c r="Q5755" s="31"/>
      <c r="R5755" s="84"/>
      <c r="S5755" s="31"/>
      <c r="T5755" s="31"/>
      <c r="U5755" s="169"/>
      <c r="V5755" s="150"/>
      <c r="W5755" s="141" t="str" cm="1">
        <f t="array" ref="W5755">IF(SUM(LEN(B5755:V5755))=0,"",IF(OR(OR(ISBLANK(F5755),SUM(LEN(C5755),LEN(D5755))=0),AND(NOT(E5755="Unknown"),ISBLANK(J5755)),AND(NOT(O5755="Unknown"),ISBLANK(R5755))),"Missing Information", INDEX(Table15[Entire Service Line Classification], MATCH(SUMIFS(Table15[Unique ID],Table15[System-Owned Portion],E5755,Table15[If Material Anything Other than "Lead" in Column E,Was Material Ever Previously Lead?],G5755,Table15[Customer-Owned Portion],O5755),Table15[Unique ID],0),0)))</f>
        <v/>
      </c>
      <c r="X5755"/>
    </row>
    <row r="5756" spans="2:24" x14ac:dyDescent="0.35">
      <c r="B5756" s="146"/>
      <c r="C5756" s="31"/>
      <c r="D5756" s="31"/>
      <c r="E5756" s="44"/>
      <c r="F5756" s="43"/>
      <c r="G5756" s="84"/>
      <c r="H5756" s="31"/>
      <c r="I5756" s="31"/>
      <c r="J5756" s="84"/>
      <c r="K5756" s="31"/>
      <c r="L5756" s="31"/>
      <c r="M5756" s="169"/>
      <c r="N5756" s="148"/>
      <c r="O5756" s="106"/>
      <c r="P5756" s="43"/>
      <c r="Q5756" s="31"/>
      <c r="R5756" s="84"/>
      <c r="S5756" s="31"/>
      <c r="T5756" s="31"/>
      <c r="U5756" s="169"/>
      <c r="V5756" s="150"/>
      <c r="W5756" s="141" t="str" cm="1">
        <f t="array" ref="W5756">IF(SUM(LEN(B5756:V5756))=0,"",IF(OR(OR(ISBLANK(F5756),SUM(LEN(C5756),LEN(D5756))=0),AND(NOT(E5756="Unknown"),ISBLANK(J5756)),AND(NOT(O5756="Unknown"),ISBLANK(R5756))),"Missing Information", INDEX(Table15[Entire Service Line Classification], MATCH(SUMIFS(Table15[Unique ID],Table15[System-Owned Portion],E5756,Table15[If Material Anything Other than "Lead" in Column E,Was Material Ever Previously Lead?],G5756,Table15[Customer-Owned Portion],O5756),Table15[Unique ID],0),0)))</f>
        <v/>
      </c>
      <c r="X5756"/>
    </row>
    <row r="5757" spans="2:24" x14ac:dyDescent="0.35">
      <c r="B5757" s="146"/>
      <c r="C5757" s="31"/>
      <c r="D5757" s="31"/>
      <c r="E5757" s="44"/>
      <c r="F5757" s="43"/>
      <c r="G5757" s="84"/>
      <c r="H5757" s="31"/>
      <c r="I5757" s="31"/>
      <c r="J5757" s="84"/>
      <c r="K5757" s="31"/>
      <c r="L5757" s="31"/>
      <c r="M5757" s="169"/>
      <c r="N5757" s="148"/>
      <c r="O5757" s="106"/>
      <c r="P5757" s="43"/>
      <c r="Q5757" s="31"/>
      <c r="R5757" s="84"/>
      <c r="S5757" s="31"/>
      <c r="T5757" s="31"/>
      <c r="U5757" s="169"/>
      <c r="V5757" s="150"/>
      <c r="W5757" s="141" t="str" cm="1">
        <f t="array" ref="W5757">IF(SUM(LEN(B5757:V5757))=0,"",IF(OR(OR(ISBLANK(F5757),SUM(LEN(C5757),LEN(D5757))=0),AND(NOT(E5757="Unknown"),ISBLANK(J5757)),AND(NOT(O5757="Unknown"),ISBLANK(R5757))),"Missing Information", INDEX(Table15[Entire Service Line Classification], MATCH(SUMIFS(Table15[Unique ID],Table15[System-Owned Portion],E5757,Table15[If Material Anything Other than "Lead" in Column E,Was Material Ever Previously Lead?],G5757,Table15[Customer-Owned Portion],O5757),Table15[Unique ID],0),0)))</f>
        <v/>
      </c>
      <c r="X5757"/>
    </row>
    <row r="5758" spans="2:24" x14ac:dyDescent="0.35">
      <c r="B5758" s="146"/>
      <c r="C5758" s="31"/>
      <c r="D5758" s="31"/>
      <c r="E5758" s="44"/>
      <c r="F5758" s="43"/>
      <c r="G5758" s="84"/>
      <c r="H5758" s="31"/>
      <c r="I5758" s="31"/>
      <c r="J5758" s="84"/>
      <c r="K5758" s="31"/>
      <c r="L5758" s="31"/>
      <c r="M5758" s="169"/>
      <c r="N5758" s="148"/>
      <c r="O5758" s="106"/>
      <c r="P5758" s="43"/>
      <c r="Q5758" s="31"/>
      <c r="R5758" s="84"/>
      <c r="S5758" s="31"/>
      <c r="T5758" s="31"/>
      <c r="U5758" s="169"/>
      <c r="V5758" s="150"/>
      <c r="W5758" s="141" t="str" cm="1">
        <f t="array" ref="W5758">IF(SUM(LEN(B5758:V5758))=0,"",IF(OR(OR(ISBLANK(F5758),SUM(LEN(C5758),LEN(D5758))=0),AND(NOT(E5758="Unknown"),ISBLANK(J5758)),AND(NOT(O5758="Unknown"),ISBLANK(R5758))),"Missing Information", INDEX(Table15[Entire Service Line Classification], MATCH(SUMIFS(Table15[Unique ID],Table15[System-Owned Portion],E5758,Table15[If Material Anything Other than "Lead" in Column E,Was Material Ever Previously Lead?],G5758,Table15[Customer-Owned Portion],O5758),Table15[Unique ID],0),0)))</f>
        <v/>
      </c>
      <c r="X5758"/>
    </row>
    <row r="5759" spans="2:24" x14ac:dyDescent="0.35">
      <c r="B5759" s="146"/>
      <c r="C5759" s="31"/>
      <c r="D5759" s="31"/>
      <c r="E5759" s="44"/>
      <c r="F5759" s="43"/>
      <c r="G5759" s="84"/>
      <c r="H5759" s="31"/>
      <c r="I5759" s="31"/>
      <c r="J5759" s="84"/>
      <c r="K5759" s="31"/>
      <c r="L5759" s="31"/>
      <c r="M5759" s="169"/>
      <c r="N5759" s="148"/>
      <c r="O5759" s="106"/>
      <c r="P5759" s="43"/>
      <c r="Q5759" s="31"/>
      <c r="R5759" s="84"/>
      <c r="S5759" s="31"/>
      <c r="T5759" s="31"/>
      <c r="U5759" s="169"/>
      <c r="V5759" s="150"/>
      <c r="W5759" s="141" t="str" cm="1">
        <f t="array" ref="W5759">IF(SUM(LEN(B5759:V5759))=0,"",IF(OR(OR(ISBLANK(F5759),SUM(LEN(C5759),LEN(D5759))=0),AND(NOT(E5759="Unknown"),ISBLANK(J5759)),AND(NOT(O5759="Unknown"),ISBLANK(R5759))),"Missing Information", INDEX(Table15[Entire Service Line Classification], MATCH(SUMIFS(Table15[Unique ID],Table15[System-Owned Portion],E5759,Table15[If Material Anything Other than "Lead" in Column E,Was Material Ever Previously Lead?],G5759,Table15[Customer-Owned Portion],O5759),Table15[Unique ID],0),0)))</f>
        <v/>
      </c>
      <c r="X5759"/>
    </row>
    <row r="5760" spans="2:24" x14ac:dyDescent="0.35">
      <c r="B5760" s="146"/>
      <c r="C5760" s="31"/>
      <c r="D5760" s="31"/>
      <c r="E5760" s="44"/>
      <c r="F5760" s="43"/>
      <c r="G5760" s="84"/>
      <c r="H5760" s="31"/>
      <c r="I5760" s="31"/>
      <c r="J5760" s="84"/>
      <c r="K5760" s="31"/>
      <c r="L5760" s="31"/>
      <c r="M5760" s="169"/>
      <c r="N5760" s="148"/>
      <c r="O5760" s="106"/>
      <c r="P5760" s="43"/>
      <c r="Q5760" s="31"/>
      <c r="R5760" s="84"/>
      <c r="S5760" s="31"/>
      <c r="T5760" s="31"/>
      <c r="U5760" s="169"/>
      <c r="V5760" s="150"/>
      <c r="W5760" s="141" t="str" cm="1">
        <f t="array" ref="W5760">IF(SUM(LEN(B5760:V5760))=0,"",IF(OR(OR(ISBLANK(F5760),SUM(LEN(C5760),LEN(D5760))=0),AND(NOT(E5760="Unknown"),ISBLANK(J5760)),AND(NOT(O5760="Unknown"),ISBLANK(R5760))),"Missing Information", INDEX(Table15[Entire Service Line Classification], MATCH(SUMIFS(Table15[Unique ID],Table15[System-Owned Portion],E5760,Table15[If Material Anything Other than "Lead" in Column E,Was Material Ever Previously Lead?],G5760,Table15[Customer-Owned Portion],O5760),Table15[Unique ID],0),0)))</f>
        <v/>
      </c>
      <c r="X5760"/>
    </row>
    <row r="5761" spans="2:24" x14ac:dyDescent="0.35">
      <c r="B5761" s="146"/>
      <c r="C5761" s="31"/>
      <c r="D5761" s="31"/>
      <c r="E5761" s="44"/>
      <c r="F5761" s="43"/>
      <c r="G5761" s="84"/>
      <c r="H5761" s="31"/>
      <c r="I5761" s="31"/>
      <c r="J5761" s="84"/>
      <c r="K5761" s="31"/>
      <c r="L5761" s="31"/>
      <c r="M5761" s="169"/>
      <c r="N5761" s="148"/>
      <c r="O5761" s="106"/>
      <c r="P5761" s="43"/>
      <c r="Q5761" s="31"/>
      <c r="R5761" s="84"/>
      <c r="S5761" s="31"/>
      <c r="T5761" s="31"/>
      <c r="U5761" s="169"/>
      <c r="V5761" s="150"/>
      <c r="W5761" s="141" t="str" cm="1">
        <f t="array" ref="W5761">IF(SUM(LEN(B5761:V5761))=0,"",IF(OR(OR(ISBLANK(F5761),SUM(LEN(C5761),LEN(D5761))=0),AND(NOT(E5761="Unknown"),ISBLANK(J5761)),AND(NOT(O5761="Unknown"),ISBLANK(R5761))),"Missing Information", INDEX(Table15[Entire Service Line Classification], MATCH(SUMIFS(Table15[Unique ID],Table15[System-Owned Portion],E5761,Table15[If Material Anything Other than "Lead" in Column E,Was Material Ever Previously Lead?],G5761,Table15[Customer-Owned Portion],O5761),Table15[Unique ID],0),0)))</f>
        <v/>
      </c>
      <c r="X5761"/>
    </row>
    <row r="5762" spans="2:24" x14ac:dyDescent="0.35">
      <c r="B5762" s="146"/>
      <c r="C5762" s="31"/>
      <c r="D5762" s="31"/>
      <c r="E5762" s="44"/>
      <c r="F5762" s="43"/>
      <c r="G5762" s="84"/>
      <c r="H5762" s="31"/>
      <c r="I5762" s="31"/>
      <c r="J5762" s="84"/>
      <c r="K5762" s="31"/>
      <c r="L5762" s="31"/>
      <c r="M5762" s="169"/>
      <c r="N5762" s="148"/>
      <c r="O5762" s="106"/>
      <c r="P5762" s="43"/>
      <c r="Q5762" s="31"/>
      <c r="R5762" s="84"/>
      <c r="S5762" s="31"/>
      <c r="T5762" s="31"/>
      <c r="U5762" s="169"/>
      <c r="V5762" s="150"/>
      <c r="W5762" s="141" t="str" cm="1">
        <f t="array" ref="W5762">IF(SUM(LEN(B5762:V5762))=0,"",IF(OR(OR(ISBLANK(F5762),SUM(LEN(C5762),LEN(D5762))=0),AND(NOT(E5762="Unknown"),ISBLANK(J5762)),AND(NOT(O5762="Unknown"),ISBLANK(R5762))),"Missing Information", INDEX(Table15[Entire Service Line Classification], MATCH(SUMIFS(Table15[Unique ID],Table15[System-Owned Portion],E5762,Table15[If Material Anything Other than "Lead" in Column E,Was Material Ever Previously Lead?],G5762,Table15[Customer-Owned Portion],O5762),Table15[Unique ID],0),0)))</f>
        <v/>
      </c>
      <c r="X5762"/>
    </row>
    <row r="5763" spans="2:24" x14ac:dyDescent="0.35">
      <c r="B5763" s="146"/>
      <c r="C5763" s="31"/>
      <c r="D5763" s="31"/>
      <c r="E5763" s="44"/>
      <c r="F5763" s="43"/>
      <c r="G5763" s="84"/>
      <c r="H5763" s="31"/>
      <c r="I5763" s="31"/>
      <c r="J5763" s="84"/>
      <c r="K5763" s="31"/>
      <c r="L5763" s="31"/>
      <c r="M5763" s="169"/>
      <c r="N5763" s="148"/>
      <c r="O5763" s="106"/>
      <c r="P5763" s="43"/>
      <c r="Q5763" s="31"/>
      <c r="R5763" s="84"/>
      <c r="S5763" s="31"/>
      <c r="T5763" s="31"/>
      <c r="U5763" s="169"/>
      <c r="V5763" s="150"/>
      <c r="W5763" s="141" t="str" cm="1">
        <f t="array" ref="W5763">IF(SUM(LEN(B5763:V5763))=0,"",IF(OR(OR(ISBLANK(F5763),SUM(LEN(C5763),LEN(D5763))=0),AND(NOT(E5763="Unknown"),ISBLANK(J5763)),AND(NOT(O5763="Unknown"),ISBLANK(R5763))),"Missing Information", INDEX(Table15[Entire Service Line Classification], MATCH(SUMIFS(Table15[Unique ID],Table15[System-Owned Portion],E5763,Table15[If Material Anything Other than "Lead" in Column E,Was Material Ever Previously Lead?],G5763,Table15[Customer-Owned Portion],O5763),Table15[Unique ID],0),0)))</f>
        <v/>
      </c>
      <c r="X5763"/>
    </row>
    <row r="5764" spans="2:24" x14ac:dyDescent="0.35">
      <c r="B5764" s="146"/>
      <c r="C5764" s="31"/>
      <c r="D5764" s="31"/>
      <c r="E5764" s="44"/>
      <c r="F5764" s="43"/>
      <c r="G5764" s="84"/>
      <c r="H5764" s="31"/>
      <c r="I5764" s="31"/>
      <c r="J5764" s="84"/>
      <c r="K5764" s="31"/>
      <c r="L5764" s="31"/>
      <c r="M5764" s="169"/>
      <c r="N5764" s="148"/>
      <c r="O5764" s="106"/>
      <c r="P5764" s="43"/>
      <c r="Q5764" s="31"/>
      <c r="R5764" s="84"/>
      <c r="S5764" s="31"/>
      <c r="T5764" s="31"/>
      <c r="U5764" s="169"/>
      <c r="V5764" s="150"/>
      <c r="W5764" s="141" t="str" cm="1">
        <f t="array" ref="W5764">IF(SUM(LEN(B5764:V5764))=0,"",IF(OR(OR(ISBLANK(F5764),SUM(LEN(C5764),LEN(D5764))=0),AND(NOT(E5764="Unknown"),ISBLANK(J5764)),AND(NOT(O5764="Unknown"),ISBLANK(R5764))),"Missing Information", INDEX(Table15[Entire Service Line Classification], MATCH(SUMIFS(Table15[Unique ID],Table15[System-Owned Portion],E5764,Table15[If Material Anything Other than "Lead" in Column E,Was Material Ever Previously Lead?],G5764,Table15[Customer-Owned Portion],O5764),Table15[Unique ID],0),0)))</f>
        <v/>
      </c>
      <c r="X5764"/>
    </row>
    <row r="5765" spans="2:24" x14ac:dyDescent="0.35">
      <c r="B5765" s="146"/>
      <c r="C5765" s="31"/>
      <c r="D5765" s="31"/>
      <c r="E5765" s="44"/>
      <c r="F5765" s="43"/>
      <c r="G5765" s="84"/>
      <c r="H5765" s="31"/>
      <c r="I5765" s="31"/>
      <c r="J5765" s="84"/>
      <c r="K5765" s="31"/>
      <c r="L5765" s="31"/>
      <c r="M5765" s="169"/>
      <c r="N5765" s="148"/>
      <c r="O5765" s="106"/>
      <c r="P5765" s="43"/>
      <c r="Q5765" s="31"/>
      <c r="R5765" s="84"/>
      <c r="S5765" s="31"/>
      <c r="T5765" s="31"/>
      <c r="U5765" s="169"/>
      <c r="V5765" s="150"/>
      <c r="W5765" s="141" t="str" cm="1">
        <f t="array" ref="W5765">IF(SUM(LEN(B5765:V5765))=0,"",IF(OR(OR(ISBLANK(F5765),SUM(LEN(C5765),LEN(D5765))=0),AND(NOT(E5765="Unknown"),ISBLANK(J5765)),AND(NOT(O5765="Unknown"),ISBLANK(R5765))),"Missing Information", INDEX(Table15[Entire Service Line Classification], MATCH(SUMIFS(Table15[Unique ID],Table15[System-Owned Portion],E5765,Table15[If Material Anything Other than "Lead" in Column E,Was Material Ever Previously Lead?],G5765,Table15[Customer-Owned Portion],O5765),Table15[Unique ID],0),0)))</f>
        <v/>
      </c>
      <c r="X5765"/>
    </row>
    <row r="5766" spans="2:24" x14ac:dyDescent="0.35">
      <c r="B5766" s="146"/>
      <c r="C5766" s="31"/>
      <c r="D5766" s="31"/>
      <c r="E5766" s="44"/>
      <c r="F5766" s="43"/>
      <c r="G5766" s="84"/>
      <c r="H5766" s="31"/>
      <c r="I5766" s="31"/>
      <c r="J5766" s="84"/>
      <c r="K5766" s="31"/>
      <c r="L5766" s="31"/>
      <c r="M5766" s="169"/>
      <c r="N5766" s="148"/>
      <c r="O5766" s="106"/>
      <c r="P5766" s="43"/>
      <c r="Q5766" s="31"/>
      <c r="R5766" s="84"/>
      <c r="S5766" s="31"/>
      <c r="T5766" s="31"/>
      <c r="U5766" s="169"/>
      <c r="V5766" s="150"/>
      <c r="W5766" s="141" t="str" cm="1">
        <f t="array" ref="W5766">IF(SUM(LEN(B5766:V5766))=0,"",IF(OR(OR(ISBLANK(F5766),SUM(LEN(C5766),LEN(D5766))=0),AND(NOT(E5766="Unknown"),ISBLANK(J5766)),AND(NOT(O5766="Unknown"),ISBLANK(R5766))),"Missing Information", INDEX(Table15[Entire Service Line Classification], MATCH(SUMIFS(Table15[Unique ID],Table15[System-Owned Portion],E5766,Table15[If Material Anything Other than "Lead" in Column E,Was Material Ever Previously Lead?],G5766,Table15[Customer-Owned Portion],O5766),Table15[Unique ID],0),0)))</f>
        <v/>
      </c>
      <c r="X5766"/>
    </row>
    <row r="5767" spans="2:24" x14ac:dyDescent="0.35">
      <c r="B5767" s="146"/>
      <c r="C5767" s="31"/>
      <c r="D5767" s="31"/>
      <c r="E5767" s="44"/>
      <c r="F5767" s="43"/>
      <c r="G5767" s="84"/>
      <c r="H5767" s="31"/>
      <c r="I5767" s="31"/>
      <c r="J5767" s="84"/>
      <c r="K5767" s="31"/>
      <c r="L5767" s="31"/>
      <c r="M5767" s="169"/>
      <c r="N5767" s="148"/>
      <c r="O5767" s="106"/>
      <c r="P5767" s="43"/>
      <c r="Q5767" s="31"/>
      <c r="R5767" s="84"/>
      <c r="S5767" s="31"/>
      <c r="T5767" s="31"/>
      <c r="U5767" s="169"/>
      <c r="V5767" s="150"/>
      <c r="W5767" s="141" t="str" cm="1">
        <f t="array" ref="W5767">IF(SUM(LEN(B5767:V5767))=0,"",IF(OR(OR(ISBLANK(F5767),SUM(LEN(C5767),LEN(D5767))=0),AND(NOT(E5767="Unknown"),ISBLANK(J5767)),AND(NOT(O5767="Unknown"),ISBLANK(R5767))),"Missing Information", INDEX(Table15[Entire Service Line Classification], MATCH(SUMIFS(Table15[Unique ID],Table15[System-Owned Portion],E5767,Table15[If Material Anything Other than "Lead" in Column E,Was Material Ever Previously Lead?],G5767,Table15[Customer-Owned Portion],O5767),Table15[Unique ID],0),0)))</f>
        <v/>
      </c>
      <c r="X5767"/>
    </row>
    <row r="5768" spans="2:24" x14ac:dyDescent="0.35">
      <c r="B5768" s="146"/>
      <c r="C5768" s="31"/>
      <c r="D5768" s="31"/>
      <c r="E5768" s="44"/>
      <c r="F5768" s="43"/>
      <c r="G5768" s="84"/>
      <c r="H5768" s="31"/>
      <c r="I5768" s="31"/>
      <c r="J5768" s="84"/>
      <c r="K5768" s="31"/>
      <c r="L5768" s="31"/>
      <c r="M5768" s="169"/>
      <c r="N5768" s="148"/>
      <c r="O5768" s="106"/>
      <c r="P5768" s="43"/>
      <c r="Q5768" s="31"/>
      <c r="R5768" s="84"/>
      <c r="S5768" s="31"/>
      <c r="T5768" s="31"/>
      <c r="U5768" s="169"/>
      <c r="V5768" s="150"/>
      <c r="W5768" s="141" t="str" cm="1">
        <f t="array" ref="W5768">IF(SUM(LEN(B5768:V5768))=0,"",IF(OR(OR(ISBLANK(F5768),SUM(LEN(C5768),LEN(D5768))=0),AND(NOT(E5768="Unknown"),ISBLANK(J5768)),AND(NOT(O5768="Unknown"),ISBLANK(R5768))),"Missing Information", INDEX(Table15[Entire Service Line Classification], MATCH(SUMIFS(Table15[Unique ID],Table15[System-Owned Portion],E5768,Table15[If Material Anything Other than "Lead" in Column E,Was Material Ever Previously Lead?],G5768,Table15[Customer-Owned Portion],O5768),Table15[Unique ID],0),0)))</f>
        <v/>
      </c>
      <c r="X5768"/>
    </row>
    <row r="5769" spans="2:24" x14ac:dyDescent="0.35">
      <c r="B5769" s="146"/>
      <c r="C5769" s="31"/>
      <c r="D5769" s="31"/>
      <c r="E5769" s="44"/>
      <c r="F5769" s="43"/>
      <c r="G5769" s="84"/>
      <c r="H5769" s="31"/>
      <c r="I5769" s="31"/>
      <c r="J5769" s="84"/>
      <c r="K5769" s="31"/>
      <c r="L5769" s="31"/>
      <c r="M5769" s="169"/>
      <c r="N5769" s="148"/>
      <c r="O5769" s="106"/>
      <c r="P5769" s="43"/>
      <c r="Q5769" s="31"/>
      <c r="R5769" s="84"/>
      <c r="S5769" s="31"/>
      <c r="T5769" s="31"/>
      <c r="U5769" s="169"/>
      <c r="V5769" s="150"/>
      <c r="W5769" s="141" t="str" cm="1">
        <f t="array" ref="W5769">IF(SUM(LEN(B5769:V5769))=0,"",IF(OR(OR(ISBLANK(F5769),SUM(LEN(C5769),LEN(D5769))=0),AND(NOT(E5769="Unknown"),ISBLANK(J5769)),AND(NOT(O5769="Unknown"),ISBLANK(R5769))),"Missing Information", INDEX(Table15[Entire Service Line Classification], MATCH(SUMIFS(Table15[Unique ID],Table15[System-Owned Portion],E5769,Table15[If Material Anything Other than "Lead" in Column E,Was Material Ever Previously Lead?],G5769,Table15[Customer-Owned Portion],O5769),Table15[Unique ID],0),0)))</f>
        <v/>
      </c>
      <c r="X5769"/>
    </row>
    <row r="5770" spans="2:24" x14ac:dyDescent="0.35">
      <c r="B5770" s="146"/>
      <c r="C5770" s="31"/>
      <c r="D5770" s="31"/>
      <c r="E5770" s="44"/>
      <c r="F5770" s="43"/>
      <c r="G5770" s="84"/>
      <c r="H5770" s="31"/>
      <c r="I5770" s="31"/>
      <c r="J5770" s="84"/>
      <c r="K5770" s="31"/>
      <c r="L5770" s="31"/>
      <c r="M5770" s="169"/>
      <c r="N5770" s="148"/>
      <c r="O5770" s="106"/>
      <c r="P5770" s="43"/>
      <c r="Q5770" s="31"/>
      <c r="R5770" s="84"/>
      <c r="S5770" s="31"/>
      <c r="T5770" s="31"/>
      <c r="U5770" s="169"/>
      <c r="V5770" s="150"/>
      <c r="W5770" s="141" t="str" cm="1">
        <f t="array" ref="W5770">IF(SUM(LEN(B5770:V5770))=0,"",IF(OR(OR(ISBLANK(F5770),SUM(LEN(C5770),LEN(D5770))=0),AND(NOT(E5770="Unknown"),ISBLANK(J5770)),AND(NOT(O5770="Unknown"),ISBLANK(R5770))),"Missing Information", INDEX(Table15[Entire Service Line Classification], MATCH(SUMIFS(Table15[Unique ID],Table15[System-Owned Portion],E5770,Table15[If Material Anything Other than "Lead" in Column E,Was Material Ever Previously Lead?],G5770,Table15[Customer-Owned Portion],O5770),Table15[Unique ID],0),0)))</f>
        <v/>
      </c>
      <c r="X5770"/>
    </row>
    <row r="5771" spans="2:24" x14ac:dyDescent="0.35">
      <c r="B5771" s="146"/>
      <c r="C5771" s="31"/>
      <c r="D5771" s="31"/>
      <c r="E5771" s="44"/>
      <c r="F5771" s="43"/>
      <c r="G5771" s="84"/>
      <c r="H5771" s="31"/>
      <c r="I5771" s="31"/>
      <c r="J5771" s="84"/>
      <c r="K5771" s="31"/>
      <c r="L5771" s="31"/>
      <c r="M5771" s="169"/>
      <c r="N5771" s="148"/>
      <c r="O5771" s="106"/>
      <c r="P5771" s="43"/>
      <c r="Q5771" s="31"/>
      <c r="R5771" s="84"/>
      <c r="S5771" s="31"/>
      <c r="T5771" s="31"/>
      <c r="U5771" s="169"/>
      <c r="V5771" s="150"/>
      <c r="W5771" s="141" t="str" cm="1">
        <f t="array" ref="W5771">IF(SUM(LEN(B5771:V5771))=0,"",IF(OR(OR(ISBLANK(F5771),SUM(LEN(C5771),LEN(D5771))=0),AND(NOT(E5771="Unknown"),ISBLANK(J5771)),AND(NOT(O5771="Unknown"),ISBLANK(R5771))),"Missing Information", INDEX(Table15[Entire Service Line Classification], MATCH(SUMIFS(Table15[Unique ID],Table15[System-Owned Portion],E5771,Table15[If Material Anything Other than "Lead" in Column E,Was Material Ever Previously Lead?],G5771,Table15[Customer-Owned Portion],O5771),Table15[Unique ID],0),0)))</f>
        <v/>
      </c>
      <c r="X5771"/>
    </row>
    <row r="5772" spans="2:24" x14ac:dyDescent="0.35">
      <c r="B5772" s="146"/>
      <c r="C5772" s="31"/>
      <c r="D5772" s="31"/>
      <c r="E5772" s="44"/>
      <c r="F5772" s="43"/>
      <c r="G5772" s="84"/>
      <c r="H5772" s="31"/>
      <c r="I5772" s="31"/>
      <c r="J5772" s="84"/>
      <c r="K5772" s="31"/>
      <c r="L5772" s="31"/>
      <c r="M5772" s="169"/>
      <c r="N5772" s="148"/>
      <c r="O5772" s="106"/>
      <c r="P5772" s="43"/>
      <c r="Q5772" s="31"/>
      <c r="R5772" s="84"/>
      <c r="S5772" s="31"/>
      <c r="T5772" s="31"/>
      <c r="U5772" s="169"/>
      <c r="V5772" s="150"/>
      <c r="W5772" s="141" t="str" cm="1">
        <f t="array" ref="W5772">IF(SUM(LEN(B5772:V5772))=0,"",IF(OR(OR(ISBLANK(F5772),SUM(LEN(C5772),LEN(D5772))=0),AND(NOT(E5772="Unknown"),ISBLANK(J5772)),AND(NOT(O5772="Unknown"),ISBLANK(R5772))),"Missing Information", INDEX(Table15[Entire Service Line Classification], MATCH(SUMIFS(Table15[Unique ID],Table15[System-Owned Portion],E5772,Table15[If Material Anything Other than "Lead" in Column E,Was Material Ever Previously Lead?],G5772,Table15[Customer-Owned Portion],O5772),Table15[Unique ID],0),0)))</f>
        <v/>
      </c>
      <c r="X5772"/>
    </row>
    <row r="5773" spans="2:24" x14ac:dyDescent="0.35">
      <c r="B5773" s="146"/>
      <c r="C5773" s="31"/>
      <c r="D5773" s="31"/>
      <c r="E5773" s="44"/>
      <c r="F5773" s="43"/>
      <c r="G5773" s="84"/>
      <c r="H5773" s="31"/>
      <c r="I5773" s="31"/>
      <c r="J5773" s="84"/>
      <c r="K5773" s="31"/>
      <c r="L5773" s="31"/>
      <c r="M5773" s="169"/>
      <c r="N5773" s="148"/>
      <c r="O5773" s="106"/>
      <c r="P5773" s="43"/>
      <c r="Q5773" s="31"/>
      <c r="R5773" s="84"/>
      <c r="S5773" s="31"/>
      <c r="T5773" s="31"/>
      <c r="U5773" s="169"/>
      <c r="V5773" s="150"/>
      <c r="W5773" s="141" t="str" cm="1">
        <f t="array" ref="W5773">IF(SUM(LEN(B5773:V5773))=0,"",IF(OR(OR(ISBLANK(F5773),SUM(LEN(C5773),LEN(D5773))=0),AND(NOT(E5773="Unknown"),ISBLANK(J5773)),AND(NOT(O5773="Unknown"),ISBLANK(R5773))),"Missing Information", INDEX(Table15[Entire Service Line Classification], MATCH(SUMIFS(Table15[Unique ID],Table15[System-Owned Portion],E5773,Table15[If Material Anything Other than "Lead" in Column E,Was Material Ever Previously Lead?],G5773,Table15[Customer-Owned Portion],O5773),Table15[Unique ID],0),0)))</f>
        <v/>
      </c>
      <c r="X5773"/>
    </row>
    <row r="5774" spans="2:24" x14ac:dyDescent="0.35">
      <c r="B5774" s="146"/>
      <c r="C5774" s="31"/>
      <c r="D5774" s="31"/>
      <c r="E5774" s="44"/>
      <c r="F5774" s="43"/>
      <c r="G5774" s="84"/>
      <c r="H5774" s="31"/>
      <c r="I5774" s="31"/>
      <c r="J5774" s="84"/>
      <c r="K5774" s="31"/>
      <c r="L5774" s="31"/>
      <c r="M5774" s="169"/>
      <c r="N5774" s="148"/>
      <c r="O5774" s="106"/>
      <c r="P5774" s="43"/>
      <c r="Q5774" s="31"/>
      <c r="R5774" s="84"/>
      <c r="S5774" s="31"/>
      <c r="T5774" s="31"/>
      <c r="U5774" s="169"/>
      <c r="V5774" s="150"/>
      <c r="W5774" s="141" t="str" cm="1">
        <f t="array" ref="W5774">IF(SUM(LEN(B5774:V5774))=0,"",IF(OR(OR(ISBLANK(F5774),SUM(LEN(C5774),LEN(D5774))=0),AND(NOT(E5774="Unknown"),ISBLANK(J5774)),AND(NOT(O5774="Unknown"),ISBLANK(R5774))),"Missing Information", INDEX(Table15[Entire Service Line Classification], MATCH(SUMIFS(Table15[Unique ID],Table15[System-Owned Portion],E5774,Table15[If Material Anything Other than "Lead" in Column E,Was Material Ever Previously Lead?],G5774,Table15[Customer-Owned Portion],O5774),Table15[Unique ID],0),0)))</f>
        <v/>
      </c>
      <c r="X5774"/>
    </row>
    <row r="5775" spans="2:24" x14ac:dyDescent="0.35">
      <c r="B5775" s="146"/>
      <c r="C5775" s="31"/>
      <c r="D5775" s="31"/>
      <c r="E5775" s="44"/>
      <c r="F5775" s="43"/>
      <c r="G5775" s="84"/>
      <c r="H5775" s="31"/>
      <c r="I5775" s="31"/>
      <c r="J5775" s="84"/>
      <c r="K5775" s="31"/>
      <c r="L5775" s="31"/>
      <c r="M5775" s="169"/>
      <c r="N5775" s="148"/>
      <c r="O5775" s="106"/>
      <c r="P5775" s="43"/>
      <c r="Q5775" s="31"/>
      <c r="R5775" s="84"/>
      <c r="S5775" s="31"/>
      <c r="T5775" s="31"/>
      <c r="U5775" s="169"/>
      <c r="V5775" s="150"/>
      <c r="W5775" s="141" t="str" cm="1">
        <f t="array" ref="W5775">IF(SUM(LEN(B5775:V5775))=0,"",IF(OR(OR(ISBLANK(F5775),SUM(LEN(C5775),LEN(D5775))=0),AND(NOT(E5775="Unknown"),ISBLANK(J5775)),AND(NOT(O5775="Unknown"),ISBLANK(R5775))),"Missing Information", INDEX(Table15[Entire Service Line Classification], MATCH(SUMIFS(Table15[Unique ID],Table15[System-Owned Portion],E5775,Table15[If Material Anything Other than "Lead" in Column E,Was Material Ever Previously Lead?],G5775,Table15[Customer-Owned Portion],O5775),Table15[Unique ID],0),0)))</f>
        <v/>
      </c>
      <c r="X5775"/>
    </row>
    <row r="5776" spans="2:24" x14ac:dyDescent="0.35">
      <c r="B5776" s="146"/>
      <c r="C5776" s="31"/>
      <c r="D5776" s="31"/>
      <c r="E5776" s="44"/>
      <c r="F5776" s="43"/>
      <c r="G5776" s="84"/>
      <c r="H5776" s="31"/>
      <c r="I5776" s="31"/>
      <c r="J5776" s="84"/>
      <c r="K5776" s="31"/>
      <c r="L5776" s="31"/>
      <c r="M5776" s="169"/>
      <c r="N5776" s="148"/>
      <c r="O5776" s="106"/>
      <c r="P5776" s="43"/>
      <c r="Q5776" s="31"/>
      <c r="R5776" s="84"/>
      <c r="S5776" s="31"/>
      <c r="T5776" s="31"/>
      <c r="U5776" s="169"/>
      <c r="V5776" s="150"/>
      <c r="W5776" s="141" t="str" cm="1">
        <f t="array" ref="W5776">IF(SUM(LEN(B5776:V5776))=0,"",IF(OR(OR(ISBLANK(F5776),SUM(LEN(C5776),LEN(D5776))=0),AND(NOT(E5776="Unknown"),ISBLANK(J5776)),AND(NOT(O5776="Unknown"),ISBLANK(R5776))),"Missing Information", INDEX(Table15[Entire Service Line Classification], MATCH(SUMIFS(Table15[Unique ID],Table15[System-Owned Portion],E5776,Table15[If Material Anything Other than "Lead" in Column E,Was Material Ever Previously Lead?],G5776,Table15[Customer-Owned Portion],O5776),Table15[Unique ID],0),0)))</f>
        <v/>
      </c>
      <c r="X5776"/>
    </row>
    <row r="5777" spans="2:24" x14ac:dyDescent="0.35">
      <c r="B5777" s="146"/>
      <c r="C5777" s="31"/>
      <c r="D5777" s="31"/>
      <c r="E5777" s="44"/>
      <c r="F5777" s="43"/>
      <c r="G5777" s="84"/>
      <c r="H5777" s="31"/>
      <c r="I5777" s="31"/>
      <c r="J5777" s="84"/>
      <c r="K5777" s="31"/>
      <c r="L5777" s="31"/>
      <c r="M5777" s="169"/>
      <c r="N5777" s="148"/>
      <c r="O5777" s="106"/>
      <c r="P5777" s="43"/>
      <c r="Q5777" s="31"/>
      <c r="R5777" s="84"/>
      <c r="S5777" s="31"/>
      <c r="T5777" s="31"/>
      <c r="U5777" s="169"/>
      <c r="V5777" s="150"/>
      <c r="W5777" s="141" t="str" cm="1">
        <f t="array" ref="W5777">IF(SUM(LEN(B5777:V5777))=0,"",IF(OR(OR(ISBLANK(F5777),SUM(LEN(C5777),LEN(D5777))=0),AND(NOT(E5777="Unknown"),ISBLANK(J5777)),AND(NOT(O5777="Unknown"),ISBLANK(R5777))),"Missing Information", INDEX(Table15[Entire Service Line Classification], MATCH(SUMIFS(Table15[Unique ID],Table15[System-Owned Portion],E5777,Table15[If Material Anything Other than "Lead" in Column E,Was Material Ever Previously Lead?],G5777,Table15[Customer-Owned Portion],O5777),Table15[Unique ID],0),0)))</f>
        <v/>
      </c>
      <c r="X5777"/>
    </row>
    <row r="5778" spans="2:24" x14ac:dyDescent="0.35">
      <c r="B5778" s="146"/>
      <c r="C5778" s="31"/>
      <c r="D5778" s="31"/>
      <c r="E5778" s="44"/>
      <c r="F5778" s="43"/>
      <c r="G5778" s="84"/>
      <c r="H5778" s="31"/>
      <c r="I5778" s="31"/>
      <c r="J5778" s="84"/>
      <c r="K5778" s="31"/>
      <c r="L5778" s="31"/>
      <c r="M5778" s="169"/>
      <c r="N5778" s="148"/>
      <c r="O5778" s="106"/>
      <c r="P5778" s="43"/>
      <c r="Q5778" s="31"/>
      <c r="R5778" s="84"/>
      <c r="S5778" s="31"/>
      <c r="T5778" s="31"/>
      <c r="U5778" s="169"/>
      <c r="V5778" s="150"/>
      <c r="W5778" s="141" t="str" cm="1">
        <f t="array" ref="W5778">IF(SUM(LEN(B5778:V5778))=0,"",IF(OR(OR(ISBLANK(F5778),SUM(LEN(C5778),LEN(D5778))=0),AND(NOT(E5778="Unknown"),ISBLANK(J5778)),AND(NOT(O5778="Unknown"),ISBLANK(R5778))),"Missing Information", INDEX(Table15[Entire Service Line Classification], MATCH(SUMIFS(Table15[Unique ID],Table15[System-Owned Portion],E5778,Table15[If Material Anything Other than "Lead" in Column E,Was Material Ever Previously Lead?],G5778,Table15[Customer-Owned Portion],O5778),Table15[Unique ID],0),0)))</f>
        <v/>
      </c>
      <c r="X5778"/>
    </row>
    <row r="5779" spans="2:24" x14ac:dyDescent="0.35">
      <c r="B5779" s="146"/>
      <c r="C5779" s="31"/>
      <c r="D5779" s="31"/>
      <c r="E5779" s="44"/>
      <c r="F5779" s="43"/>
      <c r="G5779" s="84"/>
      <c r="H5779" s="31"/>
      <c r="I5779" s="31"/>
      <c r="J5779" s="84"/>
      <c r="K5779" s="31"/>
      <c r="L5779" s="31"/>
      <c r="M5779" s="169"/>
      <c r="N5779" s="148"/>
      <c r="O5779" s="106"/>
      <c r="P5779" s="43"/>
      <c r="Q5779" s="31"/>
      <c r="R5779" s="84"/>
      <c r="S5779" s="31"/>
      <c r="T5779" s="31"/>
      <c r="U5779" s="169"/>
      <c r="V5779" s="150"/>
      <c r="W5779" s="141" t="str" cm="1">
        <f t="array" ref="W5779">IF(SUM(LEN(B5779:V5779))=0,"",IF(OR(OR(ISBLANK(F5779),SUM(LEN(C5779),LEN(D5779))=0),AND(NOT(E5779="Unknown"),ISBLANK(J5779)),AND(NOT(O5779="Unknown"),ISBLANK(R5779))),"Missing Information", INDEX(Table15[Entire Service Line Classification], MATCH(SUMIFS(Table15[Unique ID],Table15[System-Owned Portion],E5779,Table15[If Material Anything Other than "Lead" in Column E,Was Material Ever Previously Lead?],G5779,Table15[Customer-Owned Portion],O5779),Table15[Unique ID],0),0)))</f>
        <v/>
      </c>
      <c r="X5779"/>
    </row>
    <row r="5780" spans="2:24" x14ac:dyDescent="0.35">
      <c r="B5780" s="146"/>
      <c r="C5780" s="31"/>
      <c r="D5780" s="31"/>
      <c r="E5780" s="44"/>
      <c r="F5780" s="43"/>
      <c r="G5780" s="84"/>
      <c r="H5780" s="31"/>
      <c r="I5780" s="31"/>
      <c r="J5780" s="84"/>
      <c r="K5780" s="31"/>
      <c r="L5780" s="31"/>
      <c r="M5780" s="169"/>
      <c r="N5780" s="148"/>
      <c r="O5780" s="106"/>
      <c r="P5780" s="43"/>
      <c r="Q5780" s="31"/>
      <c r="R5780" s="84"/>
      <c r="S5780" s="31"/>
      <c r="T5780" s="31"/>
      <c r="U5780" s="169"/>
      <c r="V5780" s="150"/>
      <c r="W5780" s="141" t="str" cm="1">
        <f t="array" ref="W5780">IF(SUM(LEN(B5780:V5780))=0,"",IF(OR(OR(ISBLANK(F5780),SUM(LEN(C5780),LEN(D5780))=0),AND(NOT(E5780="Unknown"),ISBLANK(J5780)),AND(NOT(O5780="Unknown"),ISBLANK(R5780))),"Missing Information", INDEX(Table15[Entire Service Line Classification], MATCH(SUMIFS(Table15[Unique ID],Table15[System-Owned Portion],E5780,Table15[If Material Anything Other than "Lead" in Column E,Was Material Ever Previously Lead?],G5780,Table15[Customer-Owned Portion],O5780),Table15[Unique ID],0),0)))</f>
        <v/>
      </c>
      <c r="X5780"/>
    </row>
    <row r="5781" spans="2:24" x14ac:dyDescent="0.35">
      <c r="B5781" s="146"/>
      <c r="C5781" s="31"/>
      <c r="D5781" s="31"/>
      <c r="E5781" s="44"/>
      <c r="F5781" s="43"/>
      <c r="G5781" s="84"/>
      <c r="H5781" s="31"/>
      <c r="I5781" s="31"/>
      <c r="J5781" s="84"/>
      <c r="K5781" s="31"/>
      <c r="L5781" s="31"/>
      <c r="M5781" s="169"/>
      <c r="N5781" s="148"/>
      <c r="O5781" s="106"/>
      <c r="P5781" s="43"/>
      <c r="Q5781" s="31"/>
      <c r="R5781" s="84"/>
      <c r="S5781" s="31"/>
      <c r="T5781" s="31"/>
      <c r="U5781" s="169"/>
      <c r="V5781" s="150"/>
      <c r="W5781" s="141" t="str" cm="1">
        <f t="array" ref="W5781">IF(SUM(LEN(B5781:V5781))=0,"",IF(OR(OR(ISBLANK(F5781),SUM(LEN(C5781),LEN(D5781))=0),AND(NOT(E5781="Unknown"),ISBLANK(J5781)),AND(NOT(O5781="Unknown"),ISBLANK(R5781))),"Missing Information", INDEX(Table15[Entire Service Line Classification], MATCH(SUMIFS(Table15[Unique ID],Table15[System-Owned Portion],E5781,Table15[If Material Anything Other than "Lead" in Column E,Was Material Ever Previously Lead?],G5781,Table15[Customer-Owned Portion],O5781),Table15[Unique ID],0),0)))</f>
        <v/>
      </c>
      <c r="X5781"/>
    </row>
    <row r="5782" spans="2:24" x14ac:dyDescent="0.35">
      <c r="B5782" s="146"/>
      <c r="C5782" s="31"/>
      <c r="D5782" s="31"/>
      <c r="E5782" s="44"/>
      <c r="F5782" s="43"/>
      <c r="G5782" s="84"/>
      <c r="H5782" s="31"/>
      <c r="I5782" s="31"/>
      <c r="J5782" s="84"/>
      <c r="K5782" s="31"/>
      <c r="L5782" s="31"/>
      <c r="M5782" s="169"/>
      <c r="N5782" s="148"/>
      <c r="O5782" s="106"/>
      <c r="P5782" s="43"/>
      <c r="Q5782" s="31"/>
      <c r="R5782" s="84"/>
      <c r="S5782" s="31"/>
      <c r="T5782" s="31"/>
      <c r="U5782" s="169"/>
      <c r="V5782" s="150"/>
      <c r="W5782" s="141" t="str" cm="1">
        <f t="array" ref="W5782">IF(SUM(LEN(B5782:V5782))=0,"",IF(OR(OR(ISBLANK(F5782),SUM(LEN(C5782),LEN(D5782))=0),AND(NOT(E5782="Unknown"),ISBLANK(J5782)),AND(NOT(O5782="Unknown"),ISBLANK(R5782))),"Missing Information", INDEX(Table15[Entire Service Line Classification], MATCH(SUMIFS(Table15[Unique ID],Table15[System-Owned Portion],E5782,Table15[If Material Anything Other than "Lead" in Column E,Was Material Ever Previously Lead?],G5782,Table15[Customer-Owned Portion],O5782),Table15[Unique ID],0),0)))</f>
        <v/>
      </c>
      <c r="X5782"/>
    </row>
    <row r="5783" spans="2:24" x14ac:dyDescent="0.35">
      <c r="B5783" s="146"/>
      <c r="C5783" s="31"/>
      <c r="D5783" s="31"/>
      <c r="E5783" s="44"/>
      <c r="F5783" s="43"/>
      <c r="G5783" s="84"/>
      <c r="H5783" s="31"/>
      <c r="I5783" s="31"/>
      <c r="J5783" s="84"/>
      <c r="K5783" s="31"/>
      <c r="L5783" s="31"/>
      <c r="M5783" s="169"/>
      <c r="N5783" s="148"/>
      <c r="O5783" s="106"/>
      <c r="P5783" s="43"/>
      <c r="Q5783" s="31"/>
      <c r="R5783" s="84"/>
      <c r="S5783" s="31"/>
      <c r="T5783" s="31"/>
      <c r="U5783" s="169"/>
      <c r="V5783" s="150"/>
      <c r="W5783" s="141" t="str" cm="1">
        <f t="array" ref="W5783">IF(SUM(LEN(B5783:V5783))=0,"",IF(OR(OR(ISBLANK(F5783),SUM(LEN(C5783),LEN(D5783))=0),AND(NOT(E5783="Unknown"),ISBLANK(J5783)),AND(NOT(O5783="Unknown"),ISBLANK(R5783))),"Missing Information", INDEX(Table15[Entire Service Line Classification], MATCH(SUMIFS(Table15[Unique ID],Table15[System-Owned Portion],E5783,Table15[If Material Anything Other than "Lead" in Column E,Was Material Ever Previously Lead?],G5783,Table15[Customer-Owned Portion],O5783),Table15[Unique ID],0),0)))</f>
        <v/>
      </c>
      <c r="X5783"/>
    </row>
    <row r="5784" spans="2:24" x14ac:dyDescent="0.35">
      <c r="B5784" s="146"/>
      <c r="C5784" s="31"/>
      <c r="D5784" s="31"/>
      <c r="E5784" s="44"/>
      <c r="F5784" s="43"/>
      <c r="G5784" s="84"/>
      <c r="H5784" s="31"/>
      <c r="I5784" s="31"/>
      <c r="J5784" s="84"/>
      <c r="K5784" s="31"/>
      <c r="L5784" s="31"/>
      <c r="M5784" s="169"/>
      <c r="N5784" s="148"/>
      <c r="O5784" s="106"/>
      <c r="P5784" s="43"/>
      <c r="Q5784" s="31"/>
      <c r="R5784" s="84"/>
      <c r="S5784" s="31"/>
      <c r="T5784" s="31"/>
      <c r="U5784" s="169"/>
      <c r="V5784" s="150"/>
      <c r="W5784" s="141" t="str" cm="1">
        <f t="array" ref="W5784">IF(SUM(LEN(B5784:V5784))=0,"",IF(OR(OR(ISBLANK(F5784),SUM(LEN(C5784),LEN(D5784))=0),AND(NOT(E5784="Unknown"),ISBLANK(J5784)),AND(NOT(O5784="Unknown"),ISBLANK(R5784))),"Missing Information", INDEX(Table15[Entire Service Line Classification], MATCH(SUMIFS(Table15[Unique ID],Table15[System-Owned Portion],E5784,Table15[If Material Anything Other than "Lead" in Column E,Was Material Ever Previously Lead?],G5784,Table15[Customer-Owned Portion],O5784),Table15[Unique ID],0),0)))</f>
        <v/>
      </c>
      <c r="X5784"/>
    </row>
    <row r="5785" spans="2:24" x14ac:dyDescent="0.35">
      <c r="B5785" s="146"/>
      <c r="C5785" s="31"/>
      <c r="D5785" s="31"/>
      <c r="E5785" s="44"/>
      <c r="F5785" s="43"/>
      <c r="G5785" s="84"/>
      <c r="H5785" s="31"/>
      <c r="I5785" s="31"/>
      <c r="J5785" s="84"/>
      <c r="K5785" s="31"/>
      <c r="L5785" s="31"/>
      <c r="M5785" s="169"/>
      <c r="N5785" s="148"/>
      <c r="O5785" s="106"/>
      <c r="P5785" s="43"/>
      <c r="Q5785" s="31"/>
      <c r="R5785" s="84"/>
      <c r="S5785" s="31"/>
      <c r="T5785" s="31"/>
      <c r="U5785" s="169"/>
      <c r="V5785" s="150"/>
      <c r="W5785" s="141" t="str" cm="1">
        <f t="array" ref="W5785">IF(SUM(LEN(B5785:V5785))=0,"",IF(OR(OR(ISBLANK(F5785),SUM(LEN(C5785),LEN(D5785))=0),AND(NOT(E5785="Unknown"),ISBLANK(J5785)),AND(NOT(O5785="Unknown"),ISBLANK(R5785))),"Missing Information", INDEX(Table15[Entire Service Line Classification], MATCH(SUMIFS(Table15[Unique ID],Table15[System-Owned Portion],E5785,Table15[If Material Anything Other than "Lead" in Column E,Was Material Ever Previously Lead?],G5785,Table15[Customer-Owned Portion],O5785),Table15[Unique ID],0),0)))</f>
        <v/>
      </c>
      <c r="X5785"/>
    </row>
    <row r="5786" spans="2:24" x14ac:dyDescent="0.35">
      <c r="B5786" s="146"/>
      <c r="C5786" s="31"/>
      <c r="D5786" s="31"/>
      <c r="E5786" s="44"/>
      <c r="F5786" s="43"/>
      <c r="G5786" s="84"/>
      <c r="H5786" s="31"/>
      <c r="I5786" s="31"/>
      <c r="J5786" s="84"/>
      <c r="K5786" s="31"/>
      <c r="L5786" s="31"/>
      <c r="M5786" s="169"/>
      <c r="N5786" s="148"/>
      <c r="O5786" s="106"/>
      <c r="P5786" s="43"/>
      <c r="Q5786" s="31"/>
      <c r="R5786" s="84"/>
      <c r="S5786" s="31"/>
      <c r="T5786" s="31"/>
      <c r="U5786" s="169"/>
      <c r="V5786" s="150"/>
      <c r="W5786" s="141" t="str" cm="1">
        <f t="array" ref="W5786">IF(SUM(LEN(B5786:V5786))=0,"",IF(OR(OR(ISBLANK(F5786),SUM(LEN(C5786),LEN(D5786))=0),AND(NOT(E5786="Unknown"),ISBLANK(J5786)),AND(NOT(O5786="Unknown"),ISBLANK(R5786))),"Missing Information", INDEX(Table15[Entire Service Line Classification], MATCH(SUMIFS(Table15[Unique ID],Table15[System-Owned Portion],E5786,Table15[If Material Anything Other than "Lead" in Column E,Was Material Ever Previously Lead?],G5786,Table15[Customer-Owned Portion],O5786),Table15[Unique ID],0),0)))</f>
        <v/>
      </c>
      <c r="X5786"/>
    </row>
    <row r="5787" spans="2:24" x14ac:dyDescent="0.35">
      <c r="B5787" s="146"/>
      <c r="C5787" s="31"/>
      <c r="D5787" s="31"/>
      <c r="E5787" s="44"/>
      <c r="F5787" s="43"/>
      <c r="G5787" s="84"/>
      <c r="H5787" s="31"/>
      <c r="I5787" s="31"/>
      <c r="J5787" s="84"/>
      <c r="K5787" s="31"/>
      <c r="L5787" s="31"/>
      <c r="M5787" s="169"/>
      <c r="N5787" s="148"/>
      <c r="O5787" s="106"/>
      <c r="P5787" s="43"/>
      <c r="Q5787" s="31"/>
      <c r="R5787" s="84"/>
      <c r="S5787" s="31"/>
      <c r="T5787" s="31"/>
      <c r="U5787" s="169"/>
      <c r="V5787" s="150"/>
      <c r="W5787" s="141" t="str" cm="1">
        <f t="array" ref="W5787">IF(SUM(LEN(B5787:V5787))=0,"",IF(OR(OR(ISBLANK(F5787),SUM(LEN(C5787),LEN(D5787))=0),AND(NOT(E5787="Unknown"),ISBLANK(J5787)),AND(NOT(O5787="Unknown"),ISBLANK(R5787))),"Missing Information", INDEX(Table15[Entire Service Line Classification], MATCH(SUMIFS(Table15[Unique ID],Table15[System-Owned Portion],E5787,Table15[If Material Anything Other than "Lead" in Column E,Was Material Ever Previously Lead?],G5787,Table15[Customer-Owned Portion],O5787),Table15[Unique ID],0),0)))</f>
        <v/>
      </c>
      <c r="X5787"/>
    </row>
    <row r="5788" spans="2:24" x14ac:dyDescent="0.35">
      <c r="B5788" s="146"/>
      <c r="C5788" s="31"/>
      <c r="D5788" s="31"/>
      <c r="E5788" s="44"/>
      <c r="F5788" s="43"/>
      <c r="G5788" s="84"/>
      <c r="H5788" s="31"/>
      <c r="I5788" s="31"/>
      <c r="J5788" s="84"/>
      <c r="K5788" s="31"/>
      <c r="L5788" s="31"/>
      <c r="M5788" s="169"/>
      <c r="N5788" s="148"/>
      <c r="O5788" s="106"/>
      <c r="P5788" s="43"/>
      <c r="Q5788" s="31"/>
      <c r="R5788" s="84"/>
      <c r="S5788" s="31"/>
      <c r="T5788" s="31"/>
      <c r="U5788" s="169"/>
      <c r="V5788" s="150"/>
      <c r="W5788" s="141" t="str" cm="1">
        <f t="array" ref="W5788">IF(SUM(LEN(B5788:V5788))=0,"",IF(OR(OR(ISBLANK(F5788),SUM(LEN(C5788),LEN(D5788))=0),AND(NOT(E5788="Unknown"),ISBLANK(J5788)),AND(NOT(O5788="Unknown"),ISBLANK(R5788))),"Missing Information", INDEX(Table15[Entire Service Line Classification], MATCH(SUMIFS(Table15[Unique ID],Table15[System-Owned Portion],E5788,Table15[If Material Anything Other than "Lead" in Column E,Was Material Ever Previously Lead?],G5788,Table15[Customer-Owned Portion],O5788),Table15[Unique ID],0),0)))</f>
        <v/>
      </c>
      <c r="X5788"/>
    </row>
    <row r="5789" spans="2:24" x14ac:dyDescent="0.35">
      <c r="B5789" s="146"/>
      <c r="C5789" s="31"/>
      <c r="D5789" s="31"/>
      <c r="E5789" s="44"/>
      <c r="F5789" s="43"/>
      <c r="G5789" s="84"/>
      <c r="H5789" s="31"/>
      <c r="I5789" s="31"/>
      <c r="J5789" s="84"/>
      <c r="K5789" s="31"/>
      <c r="L5789" s="31"/>
      <c r="M5789" s="169"/>
      <c r="N5789" s="148"/>
      <c r="O5789" s="106"/>
      <c r="P5789" s="43"/>
      <c r="Q5789" s="31"/>
      <c r="R5789" s="84"/>
      <c r="S5789" s="31"/>
      <c r="T5789" s="31"/>
      <c r="U5789" s="169"/>
      <c r="V5789" s="150"/>
      <c r="W5789" s="141" t="str" cm="1">
        <f t="array" ref="W5789">IF(SUM(LEN(B5789:V5789))=0,"",IF(OR(OR(ISBLANK(F5789),SUM(LEN(C5789),LEN(D5789))=0),AND(NOT(E5789="Unknown"),ISBLANK(J5789)),AND(NOT(O5789="Unknown"),ISBLANK(R5789))),"Missing Information", INDEX(Table15[Entire Service Line Classification], MATCH(SUMIFS(Table15[Unique ID],Table15[System-Owned Portion],E5789,Table15[If Material Anything Other than "Lead" in Column E,Was Material Ever Previously Lead?],G5789,Table15[Customer-Owned Portion],O5789),Table15[Unique ID],0),0)))</f>
        <v/>
      </c>
      <c r="X5789"/>
    </row>
    <row r="5790" spans="2:24" x14ac:dyDescent="0.35">
      <c r="B5790" s="146"/>
      <c r="C5790" s="31"/>
      <c r="D5790" s="31"/>
      <c r="E5790" s="44"/>
      <c r="F5790" s="43"/>
      <c r="G5790" s="84"/>
      <c r="H5790" s="31"/>
      <c r="I5790" s="31"/>
      <c r="J5790" s="84"/>
      <c r="K5790" s="31"/>
      <c r="L5790" s="31"/>
      <c r="M5790" s="169"/>
      <c r="N5790" s="148"/>
      <c r="O5790" s="106"/>
      <c r="P5790" s="43"/>
      <c r="Q5790" s="31"/>
      <c r="R5790" s="84"/>
      <c r="S5790" s="31"/>
      <c r="T5790" s="31"/>
      <c r="U5790" s="169"/>
      <c r="V5790" s="150"/>
      <c r="W5790" s="141" t="str" cm="1">
        <f t="array" ref="W5790">IF(SUM(LEN(B5790:V5790))=0,"",IF(OR(OR(ISBLANK(F5790),SUM(LEN(C5790),LEN(D5790))=0),AND(NOT(E5790="Unknown"),ISBLANK(J5790)),AND(NOT(O5790="Unknown"),ISBLANK(R5790))),"Missing Information", INDEX(Table15[Entire Service Line Classification], MATCH(SUMIFS(Table15[Unique ID],Table15[System-Owned Portion],E5790,Table15[If Material Anything Other than "Lead" in Column E,Was Material Ever Previously Lead?],G5790,Table15[Customer-Owned Portion],O5790),Table15[Unique ID],0),0)))</f>
        <v/>
      </c>
      <c r="X5790"/>
    </row>
    <row r="5791" spans="2:24" x14ac:dyDescent="0.35">
      <c r="B5791" s="146"/>
      <c r="C5791" s="31"/>
      <c r="D5791" s="31"/>
      <c r="E5791" s="44"/>
      <c r="F5791" s="43"/>
      <c r="G5791" s="84"/>
      <c r="H5791" s="31"/>
      <c r="I5791" s="31"/>
      <c r="J5791" s="84"/>
      <c r="K5791" s="31"/>
      <c r="L5791" s="31"/>
      <c r="M5791" s="169"/>
      <c r="N5791" s="148"/>
      <c r="O5791" s="106"/>
      <c r="P5791" s="43"/>
      <c r="Q5791" s="31"/>
      <c r="R5791" s="84"/>
      <c r="S5791" s="31"/>
      <c r="T5791" s="31"/>
      <c r="U5791" s="169"/>
      <c r="V5791" s="150"/>
      <c r="W5791" s="141" t="str" cm="1">
        <f t="array" ref="W5791">IF(SUM(LEN(B5791:V5791))=0,"",IF(OR(OR(ISBLANK(F5791),SUM(LEN(C5791),LEN(D5791))=0),AND(NOT(E5791="Unknown"),ISBLANK(J5791)),AND(NOT(O5791="Unknown"),ISBLANK(R5791))),"Missing Information", INDEX(Table15[Entire Service Line Classification], MATCH(SUMIFS(Table15[Unique ID],Table15[System-Owned Portion],E5791,Table15[If Material Anything Other than "Lead" in Column E,Was Material Ever Previously Lead?],G5791,Table15[Customer-Owned Portion],O5791),Table15[Unique ID],0),0)))</f>
        <v/>
      </c>
      <c r="X5791"/>
    </row>
    <row r="5792" spans="2:24" x14ac:dyDescent="0.35">
      <c r="B5792" s="146"/>
      <c r="C5792" s="31"/>
      <c r="D5792" s="31"/>
      <c r="E5792" s="44"/>
      <c r="F5792" s="43"/>
      <c r="G5792" s="84"/>
      <c r="H5792" s="31"/>
      <c r="I5792" s="31"/>
      <c r="J5792" s="84"/>
      <c r="K5792" s="31"/>
      <c r="L5792" s="31"/>
      <c r="M5792" s="169"/>
      <c r="N5792" s="148"/>
      <c r="O5792" s="106"/>
      <c r="P5792" s="43"/>
      <c r="Q5792" s="31"/>
      <c r="R5792" s="84"/>
      <c r="S5792" s="31"/>
      <c r="T5792" s="31"/>
      <c r="U5792" s="169"/>
      <c r="V5792" s="150"/>
      <c r="W5792" s="141" t="str" cm="1">
        <f t="array" ref="W5792">IF(SUM(LEN(B5792:V5792))=0,"",IF(OR(OR(ISBLANK(F5792),SUM(LEN(C5792),LEN(D5792))=0),AND(NOT(E5792="Unknown"),ISBLANK(J5792)),AND(NOT(O5792="Unknown"),ISBLANK(R5792))),"Missing Information", INDEX(Table15[Entire Service Line Classification], MATCH(SUMIFS(Table15[Unique ID],Table15[System-Owned Portion],E5792,Table15[If Material Anything Other than "Lead" in Column E,Was Material Ever Previously Lead?],G5792,Table15[Customer-Owned Portion],O5792),Table15[Unique ID],0),0)))</f>
        <v/>
      </c>
      <c r="X5792"/>
    </row>
    <row r="5793" spans="2:24" x14ac:dyDescent="0.35">
      <c r="B5793" s="146"/>
      <c r="C5793" s="31"/>
      <c r="D5793" s="31"/>
      <c r="E5793" s="44"/>
      <c r="F5793" s="43"/>
      <c r="G5793" s="84"/>
      <c r="H5793" s="31"/>
      <c r="I5793" s="31"/>
      <c r="J5793" s="84"/>
      <c r="K5793" s="31"/>
      <c r="L5793" s="31"/>
      <c r="M5793" s="169"/>
      <c r="N5793" s="148"/>
      <c r="O5793" s="106"/>
      <c r="P5793" s="43"/>
      <c r="Q5793" s="31"/>
      <c r="R5793" s="84"/>
      <c r="S5793" s="31"/>
      <c r="T5793" s="31"/>
      <c r="U5793" s="169"/>
      <c r="V5793" s="150"/>
      <c r="W5793" s="141" t="str" cm="1">
        <f t="array" ref="W5793">IF(SUM(LEN(B5793:V5793))=0,"",IF(OR(OR(ISBLANK(F5793),SUM(LEN(C5793),LEN(D5793))=0),AND(NOT(E5793="Unknown"),ISBLANK(J5793)),AND(NOT(O5793="Unknown"),ISBLANK(R5793))),"Missing Information", INDEX(Table15[Entire Service Line Classification], MATCH(SUMIFS(Table15[Unique ID],Table15[System-Owned Portion],E5793,Table15[If Material Anything Other than "Lead" in Column E,Was Material Ever Previously Lead?],G5793,Table15[Customer-Owned Portion],O5793),Table15[Unique ID],0),0)))</f>
        <v/>
      </c>
      <c r="X5793"/>
    </row>
    <row r="5794" spans="2:24" x14ac:dyDescent="0.35">
      <c r="B5794" s="146"/>
      <c r="C5794" s="31"/>
      <c r="D5794" s="31"/>
      <c r="E5794" s="44"/>
      <c r="F5794" s="43"/>
      <c r="G5794" s="84"/>
      <c r="H5794" s="31"/>
      <c r="I5794" s="31"/>
      <c r="J5794" s="84"/>
      <c r="K5794" s="31"/>
      <c r="L5794" s="31"/>
      <c r="M5794" s="169"/>
      <c r="N5794" s="148"/>
      <c r="O5794" s="106"/>
      <c r="P5794" s="43"/>
      <c r="Q5794" s="31"/>
      <c r="R5794" s="84"/>
      <c r="S5794" s="31"/>
      <c r="T5794" s="31"/>
      <c r="U5794" s="169"/>
      <c r="V5794" s="150"/>
      <c r="W5794" s="141" t="str" cm="1">
        <f t="array" ref="W5794">IF(SUM(LEN(B5794:V5794))=0,"",IF(OR(OR(ISBLANK(F5794),SUM(LEN(C5794),LEN(D5794))=0),AND(NOT(E5794="Unknown"),ISBLANK(J5794)),AND(NOT(O5794="Unknown"),ISBLANK(R5794))),"Missing Information", INDEX(Table15[Entire Service Line Classification], MATCH(SUMIFS(Table15[Unique ID],Table15[System-Owned Portion],E5794,Table15[If Material Anything Other than "Lead" in Column E,Was Material Ever Previously Lead?],G5794,Table15[Customer-Owned Portion],O5794),Table15[Unique ID],0),0)))</f>
        <v/>
      </c>
      <c r="X5794"/>
    </row>
    <row r="5795" spans="2:24" x14ac:dyDescent="0.35">
      <c r="B5795" s="146"/>
      <c r="C5795" s="31"/>
      <c r="D5795" s="31"/>
      <c r="E5795" s="44"/>
      <c r="F5795" s="43"/>
      <c r="G5795" s="84"/>
      <c r="H5795" s="31"/>
      <c r="I5795" s="31"/>
      <c r="J5795" s="84"/>
      <c r="K5795" s="31"/>
      <c r="L5795" s="31"/>
      <c r="M5795" s="169"/>
      <c r="N5795" s="148"/>
      <c r="O5795" s="106"/>
      <c r="P5795" s="43"/>
      <c r="Q5795" s="31"/>
      <c r="R5795" s="84"/>
      <c r="S5795" s="31"/>
      <c r="T5795" s="31"/>
      <c r="U5795" s="169"/>
      <c r="V5795" s="150"/>
      <c r="W5795" s="141" t="str" cm="1">
        <f t="array" ref="W5795">IF(SUM(LEN(B5795:V5795))=0,"",IF(OR(OR(ISBLANK(F5795),SUM(LEN(C5795),LEN(D5795))=0),AND(NOT(E5795="Unknown"),ISBLANK(J5795)),AND(NOT(O5795="Unknown"),ISBLANK(R5795))),"Missing Information", INDEX(Table15[Entire Service Line Classification], MATCH(SUMIFS(Table15[Unique ID],Table15[System-Owned Portion],E5795,Table15[If Material Anything Other than "Lead" in Column E,Was Material Ever Previously Lead?],G5795,Table15[Customer-Owned Portion],O5795),Table15[Unique ID],0),0)))</f>
        <v/>
      </c>
      <c r="X5795"/>
    </row>
    <row r="5796" spans="2:24" x14ac:dyDescent="0.35">
      <c r="B5796" s="146"/>
      <c r="C5796" s="31"/>
      <c r="D5796" s="31"/>
      <c r="E5796" s="44"/>
      <c r="F5796" s="43"/>
      <c r="G5796" s="84"/>
      <c r="H5796" s="31"/>
      <c r="I5796" s="31"/>
      <c r="J5796" s="84"/>
      <c r="K5796" s="31"/>
      <c r="L5796" s="31"/>
      <c r="M5796" s="169"/>
      <c r="N5796" s="148"/>
      <c r="O5796" s="106"/>
      <c r="P5796" s="43"/>
      <c r="Q5796" s="31"/>
      <c r="R5796" s="84"/>
      <c r="S5796" s="31"/>
      <c r="T5796" s="31"/>
      <c r="U5796" s="169"/>
      <c r="V5796" s="150"/>
      <c r="W5796" s="141" t="str" cm="1">
        <f t="array" ref="W5796">IF(SUM(LEN(B5796:V5796))=0,"",IF(OR(OR(ISBLANK(F5796),SUM(LEN(C5796),LEN(D5796))=0),AND(NOT(E5796="Unknown"),ISBLANK(J5796)),AND(NOT(O5796="Unknown"),ISBLANK(R5796))),"Missing Information", INDEX(Table15[Entire Service Line Classification], MATCH(SUMIFS(Table15[Unique ID],Table15[System-Owned Portion],E5796,Table15[If Material Anything Other than "Lead" in Column E,Was Material Ever Previously Lead?],G5796,Table15[Customer-Owned Portion],O5796),Table15[Unique ID],0),0)))</f>
        <v/>
      </c>
      <c r="X5796"/>
    </row>
    <row r="5797" spans="2:24" x14ac:dyDescent="0.35">
      <c r="B5797" s="146"/>
      <c r="C5797" s="31"/>
      <c r="D5797" s="31"/>
      <c r="E5797" s="44"/>
      <c r="F5797" s="43"/>
      <c r="G5797" s="84"/>
      <c r="H5797" s="31"/>
      <c r="I5797" s="31"/>
      <c r="J5797" s="84"/>
      <c r="K5797" s="31"/>
      <c r="L5797" s="31"/>
      <c r="M5797" s="169"/>
      <c r="N5797" s="148"/>
      <c r="O5797" s="106"/>
      <c r="P5797" s="43"/>
      <c r="Q5797" s="31"/>
      <c r="R5797" s="84"/>
      <c r="S5797" s="31"/>
      <c r="T5797" s="31"/>
      <c r="U5797" s="169"/>
      <c r="V5797" s="150"/>
      <c r="W5797" s="141" t="str" cm="1">
        <f t="array" ref="W5797">IF(SUM(LEN(B5797:V5797))=0,"",IF(OR(OR(ISBLANK(F5797),SUM(LEN(C5797),LEN(D5797))=0),AND(NOT(E5797="Unknown"),ISBLANK(J5797)),AND(NOT(O5797="Unknown"),ISBLANK(R5797))),"Missing Information", INDEX(Table15[Entire Service Line Classification], MATCH(SUMIFS(Table15[Unique ID],Table15[System-Owned Portion],E5797,Table15[If Material Anything Other than "Lead" in Column E,Was Material Ever Previously Lead?],G5797,Table15[Customer-Owned Portion],O5797),Table15[Unique ID],0),0)))</f>
        <v/>
      </c>
      <c r="X5797"/>
    </row>
    <row r="5798" spans="2:24" x14ac:dyDescent="0.35">
      <c r="B5798" s="146"/>
      <c r="C5798" s="31"/>
      <c r="D5798" s="31"/>
      <c r="E5798" s="44"/>
      <c r="F5798" s="43"/>
      <c r="G5798" s="84"/>
      <c r="H5798" s="31"/>
      <c r="I5798" s="31"/>
      <c r="J5798" s="84"/>
      <c r="K5798" s="31"/>
      <c r="L5798" s="31"/>
      <c r="M5798" s="169"/>
      <c r="N5798" s="148"/>
      <c r="O5798" s="106"/>
      <c r="P5798" s="43"/>
      <c r="Q5798" s="31"/>
      <c r="R5798" s="84"/>
      <c r="S5798" s="31"/>
      <c r="T5798" s="31"/>
      <c r="U5798" s="169"/>
      <c r="V5798" s="150"/>
      <c r="W5798" s="141" t="str" cm="1">
        <f t="array" ref="W5798">IF(SUM(LEN(B5798:V5798))=0,"",IF(OR(OR(ISBLANK(F5798),SUM(LEN(C5798),LEN(D5798))=0),AND(NOT(E5798="Unknown"),ISBLANK(J5798)),AND(NOT(O5798="Unknown"),ISBLANK(R5798))),"Missing Information", INDEX(Table15[Entire Service Line Classification], MATCH(SUMIFS(Table15[Unique ID],Table15[System-Owned Portion],E5798,Table15[If Material Anything Other than "Lead" in Column E,Was Material Ever Previously Lead?],G5798,Table15[Customer-Owned Portion],O5798),Table15[Unique ID],0),0)))</f>
        <v/>
      </c>
      <c r="X5798"/>
    </row>
    <row r="5799" spans="2:24" x14ac:dyDescent="0.35">
      <c r="B5799" s="146"/>
      <c r="C5799" s="31"/>
      <c r="D5799" s="31"/>
      <c r="E5799" s="44"/>
      <c r="F5799" s="43"/>
      <c r="G5799" s="84"/>
      <c r="H5799" s="31"/>
      <c r="I5799" s="31"/>
      <c r="J5799" s="84"/>
      <c r="K5799" s="31"/>
      <c r="L5799" s="31"/>
      <c r="M5799" s="169"/>
      <c r="N5799" s="148"/>
      <c r="O5799" s="106"/>
      <c r="P5799" s="43"/>
      <c r="Q5799" s="31"/>
      <c r="R5799" s="84"/>
      <c r="S5799" s="31"/>
      <c r="T5799" s="31"/>
      <c r="U5799" s="169"/>
      <c r="V5799" s="150"/>
      <c r="W5799" s="141" t="str" cm="1">
        <f t="array" ref="W5799">IF(SUM(LEN(B5799:V5799))=0,"",IF(OR(OR(ISBLANK(F5799),SUM(LEN(C5799),LEN(D5799))=0),AND(NOT(E5799="Unknown"),ISBLANK(J5799)),AND(NOT(O5799="Unknown"),ISBLANK(R5799))),"Missing Information", INDEX(Table15[Entire Service Line Classification], MATCH(SUMIFS(Table15[Unique ID],Table15[System-Owned Portion],E5799,Table15[If Material Anything Other than "Lead" in Column E,Was Material Ever Previously Lead?],G5799,Table15[Customer-Owned Portion],O5799),Table15[Unique ID],0),0)))</f>
        <v/>
      </c>
      <c r="X5799"/>
    </row>
    <row r="5800" spans="2:24" x14ac:dyDescent="0.35">
      <c r="B5800" s="146"/>
      <c r="C5800" s="31"/>
      <c r="D5800" s="31"/>
      <c r="E5800" s="44"/>
      <c r="F5800" s="43"/>
      <c r="G5800" s="84"/>
      <c r="H5800" s="31"/>
      <c r="I5800" s="31"/>
      <c r="J5800" s="84"/>
      <c r="K5800" s="31"/>
      <c r="L5800" s="31"/>
      <c r="M5800" s="169"/>
      <c r="N5800" s="148"/>
      <c r="O5800" s="106"/>
      <c r="P5800" s="43"/>
      <c r="Q5800" s="31"/>
      <c r="R5800" s="84"/>
      <c r="S5800" s="31"/>
      <c r="T5800" s="31"/>
      <c r="U5800" s="169"/>
      <c r="V5800" s="150"/>
      <c r="W5800" s="141" t="str" cm="1">
        <f t="array" ref="W5800">IF(SUM(LEN(B5800:V5800))=0,"",IF(OR(OR(ISBLANK(F5800),SUM(LEN(C5800),LEN(D5800))=0),AND(NOT(E5800="Unknown"),ISBLANK(J5800)),AND(NOT(O5800="Unknown"),ISBLANK(R5800))),"Missing Information", INDEX(Table15[Entire Service Line Classification], MATCH(SUMIFS(Table15[Unique ID],Table15[System-Owned Portion],E5800,Table15[If Material Anything Other than "Lead" in Column E,Was Material Ever Previously Lead?],G5800,Table15[Customer-Owned Portion],O5800),Table15[Unique ID],0),0)))</f>
        <v/>
      </c>
      <c r="X5800"/>
    </row>
    <row r="5801" spans="2:24" x14ac:dyDescent="0.35">
      <c r="B5801" s="146"/>
      <c r="C5801" s="31"/>
      <c r="D5801" s="31"/>
      <c r="E5801" s="44"/>
      <c r="F5801" s="43"/>
      <c r="G5801" s="84"/>
      <c r="H5801" s="31"/>
      <c r="I5801" s="31"/>
      <c r="J5801" s="84"/>
      <c r="K5801" s="31"/>
      <c r="L5801" s="31"/>
      <c r="M5801" s="169"/>
      <c r="N5801" s="148"/>
      <c r="O5801" s="106"/>
      <c r="P5801" s="43"/>
      <c r="Q5801" s="31"/>
      <c r="R5801" s="84"/>
      <c r="S5801" s="31"/>
      <c r="T5801" s="31"/>
      <c r="U5801" s="169"/>
      <c r="V5801" s="150"/>
      <c r="W5801" s="141" t="str" cm="1">
        <f t="array" ref="W5801">IF(SUM(LEN(B5801:V5801))=0,"",IF(OR(OR(ISBLANK(F5801),SUM(LEN(C5801),LEN(D5801))=0),AND(NOT(E5801="Unknown"),ISBLANK(J5801)),AND(NOT(O5801="Unknown"),ISBLANK(R5801))),"Missing Information", INDEX(Table15[Entire Service Line Classification], MATCH(SUMIFS(Table15[Unique ID],Table15[System-Owned Portion],E5801,Table15[If Material Anything Other than "Lead" in Column E,Was Material Ever Previously Lead?],G5801,Table15[Customer-Owned Portion],O5801),Table15[Unique ID],0),0)))</f>
        <v/>
      </c>
      <c r="X5801"/>
    </row>
    <row r="5802" spans="2:24" x14ac:dyDescent="0.35">
      <c r="B5802" s="146"/>
      <c r="C5802" s="31"/>
      <c r="D5802" s="31"/>
      <c r="E5802" s="44"/>
      <c r="F5802" s="43"/>
      <c r="G5802" s="84"/>
      <c r="H5802" s="31"/>
      <c r="I5802" s="31"/>
      <c r="J5802" s="84"/>
      <c r="K5802" s="31"/>
      <c r="L5802" s="31"/>
      <c r="M5802" s="169"/>
      <c r="N5802" s="148"/>
      <c r="O5802" s="106"/>
      <c r="P5802" s="43"/>
      <c r="Q5802" s="31"/>
      <c r="R5802" s="84"/>
      <c r="S5802" s="31"/>
      <c r="T5802" s="31"/>
      <c r="U5802" s="169"/>
      <c r="V5802" s="150"/>
      <c r="W5802" s="141" t="str" cm="1">
        <f t="array" ref="W5802">IF(SUM(LEN(B5802:V5802))=0,"",IF(OR(OR(ISBLANK(F5802),SUM(LEN(C5802),LEN(D5802))=0),AND(NOT(E5802="Unknown"),ISBLANK(J5802)),AND(NOT(O5802="Unknown"),ISBLANK(R5802))),"Missing Information", INDEX(Table15[Entire Service Line Classification], MATCH(SUMIFS(Table15[Unique ID],Table15[System-Owned Portion],E5802,Table15[If Material Anything Other than "Lead" in Column E,Was Material Ever Previously Lead?],G5802,Table15[Customer-Owned Portion],O5802),Table15[Unique ID],0),0)))</f>
        <v/>
      </c>
      <c r="X5802"/>
    </row>
    <row r="5803" spans="2:24" x14ac:dyDescent="0.35">
      <c r="B5803" s="146"/>
      <c r="C5803" s="31"/>
      <c r="D5803" s="31"/>
      <c r="E5803" s="44"/>
      <c r="F5803" s="43"/>
      <c r="G5803" s="84"/>
      <c r="H5803" s="31"/>
      <c r="I5803" s="31"/>
      <c r="J5803" s="84"/>
      <c r="K5803" s="31"/>
      <c r="L5803" s="31"/>
      <c r="M5803" s="169"/>
      <c r="N5803" s="148"/>
      <c r="O5803" s="106"/>
      <c r="P5803" s="43"/>
      <c r="Q5803" s="31"/>
      <c r="R5803" s="84"/>
      <c r="S5803" s="31"/>
      <c r="T5803" s="31"/>
      <c r="U5803" s="169"/>
      <c r="V5803" s="150"/>
      <c r="W5803" s="141" t="str" cm="1">
        <f t="array" ref="W5803">IF(SUM(LEN(B5803:V5803))=0,"",IF(OR(OR(ISBLANK(F5803),SUM(LEN(C5803),LEN(D5803))=0),AND(NOT(E5803="Unknown"),ISBLANK(J5803)),AND(NOT(O5803="Unknown"),ISBLANK(R5803))),"Missing Information", INDEX(Table15[Entire Service Line Classification], MATCH(SUMIFS(Table15[Unique ID],Table15[System-Owned Portion],E5803,Table15[If Material Anything Other than "Lead" in Column E,Was Material Ever Previously Lead?],G5803,Table15[Customer-Owned Portion],O5803),Table15[Unique ID],0),0)))</f>
        <v/>
      </c>
      <c r="X5803"/>
    </row>
    <row r="5804" spans="2:24" x14ac:dyDescent="0.35">
      <c r="B5804" s="146"/>
      <c r="C5804" s="31"/>
      <c r="D5804" s="31"/>
      <c r="E5804" s="44"/>
      <c r="F5804" s="43"/>
      <c r="G5804" s="84"/>
      <c r="H5804" s="31"/>
      <c r="I5804" s="31"/>
      <c r="J5804" s="84"/>
      <c r="K5804" s="31"/>
      <c r="L5804" s="31"/>
      <c r="M5804" s="169"/>
      <c r="N5804" s="148"/>
      <c r="O5804" s="106"/>
      <c r="P5804" s="43"/>
      <c r="Q5804" s="31"/>
      <c r="R5804" s="84"/>
      <c r="S5804" s="31"/>
      <c r="T5804" s="31"/>
      <c r="U5804" s="169"/>
      <c r="V5804" s="150"/>
      <c r="W5804" s="141" t="str" cm="1">
        <f t="array" ref="W5804">IF(SUM(LEN(B5804:V5804))=0,"",IF(OR(OR(ISBLANK(F5804),SUM(LEN(C5804),LEN(D5804))=0),AND(NOT(E5804="Unknown"),ISBLANK(J5804)),AND(NOT(O5804="Unknown"),ISBLANK(R5804))),"Missing Information", INDEX(Table15[Entire Service Line Classification], MATCH(SUMIFS(Table15[Unique ID],Table15[System-Owned Portion],E5804,Table15[If Material Anything Other than "Lead" in Column E,Was Material Ever Previously Lead?],G5804,Table15[Customer-Owned Portion],O5804),Table15[Unique ID],0),0)))</f>
        <v/>
      </c>
      <c r="X5804"/>
    </row>
    <row r="5805" spans="2:24" x14ac:dyDescent="0.35">
      <c r="B5805" s="146"/>
      <c r="C5805" s="31"/>
      <c r="D5805" s="31"/>
      <c r="E5805" s="44"/>
      <c r="F5805" s="43"/>
      <c r="G5805" s="84"/>
      <c r="H5805" s="31"/>
      <c r="I5805" s="31"/>
      <c r="J5805" s="84"/>
      <c r="K5805" s="31"/>
      <c r="L5805" s="31"/>
      <c r="M5805" s="169"/>
      <c r="N5805" s="148"/>
      <c r="O5805" s="106"/>
      <c r="P5805" s="43"/>
      <c r="Q5805" s="31"/>
      <c r="R5805" s="84"/>
      <c r="S5805" s="31"/>
      <c r="T5805" s="31"/>
      <c r="U5805" s="169"/>
      <c r="V5805" s="150"/>
      <c r="W5805" s="141" t="str" cm="1">
        <f t="array" ref="W5805">IF(SUM(LEN(B5805:V5805))=0,"",IF(OR(OR(ISBLANK(F5805),SUM(LEN(C5805),LEN(D5805))=0),AND(NOT(E5805="Unknown"),ISBLANK(J5805)),AND(NOT(O5805="Unknown"),ISBLANK(R5805))),"Missing Information", INDEX(Table15[Entire Service Line Classification], MATCH(SUMIFS(Table15[Unique ID],Table15[System-Owned Portion],E5805,Table15[If Material Anything Other than "Lead" in Column E,Was Material Ever Previously Lead?],G5805,Table15[Customer-Owned Portion],O5805),Table15[Unique ID],0),0)))</f>
        <v/>
      </c>
      <c r="X5805"/>
    </row>
    <row r="5806" spans="2:24" x14ac:dyDescent="0.35">
      <c r="B5806" s="146"/>
      <c r="C5806" s="31"/>
      <c r="D5806" s="31"/>
      <c r="E5806" s="44"/>
      <c r="F5806" s="43"/>
      <c r="G5806" s="84"/>
      <c r="H5806" s="31"/>
      <c r="I5806" s="31"/>
      <c r="J5806" s="84"/>
      <c r="K5806" s="31"/>
      <c r="L5806" s="31"/>
      <c r="M5806" s="169"/>
      <c r="N5806" s="148"/>
      <c r="O5806" s="106"/>
      <c r="P5806" s="43"/>
      <c r="Q5806" s="31"/>
      <c r="R5806" s="84"/>
      <c r="S5806" s="31"/>
      <c r="T5806" s="31"/>
      <c r="U5806" s="169"/>
      <c r="V5806" s="150"/>
      <c r="W5806" s="141" t="str" cm="1">
        <f t="array" ref="W5806">IF(SUM(LEN(B5806:V5806))=0,"",IF(OR(OR(ISBLANK(F5806),SUM(LEN(C5806),LEN(D5806))=0),AND(NOT(E5806="Unknown"),ISBLANK(J5806)),AND(NOT(O5806="Unknown"),ISBLANK(R5806))),"Missing Information", INDEX(Table15[Entire Service Line Classification], MATCH(SUMIFS(Table15[Unique ID],Table15[System-Owned Portion],E5806,Table15[If Material Anything Other than "Lead" in Column E,Was Material Ever Previously Lead?],G5806,Table15[Customer-Owned Portion],O5806),Table15[Unique ID],0),0)))</f>
        <v/>
      </c>
      <c r="X5806"/>
    </row>
    <row r="5807" spans="2:24" x14ac:dyDescent="0.35">
      <c r="B5807" s="146"/>
      <c r="C5807" s="31"/>
      <c r="D5807" s="31"/>
      <c r="E5807" s="44"/>
      <c r="F5807" s="43"/>
      <c r="G5807" s="84"/>
      <c r="H5807" s="31"/>
      <c r="I5807" s="31"/>
      <c r="J5807" s="84"/>
      <c r="K5807" s="31"/>
      <c r="L5807" s="31"/>
      <c r="M5807" s="169"/>
      <c r="N5807" s="148"/>
      <c r="O5807" s="106"/>
      <c r="P5807" s="43"/>
      <c r="Q5807" s="31"/>
      <c r="R5807" s="84"/>
      <c r="S5807" s="31"/>
      <c r="T5807" s="31"/>
      <c r="U5807" s="169"/>
      <c r="V5807" s="150"/>
      <c r="W5807" s="141" t="str" cm="1">
        <f t="array" ref="W5807">IF(SUM(LEN(B5807:V5807))=0,"",IF(OR(OR(ISBLANK(F5807),SUM(LEN(C5807),LEN(D5807))=0),AND(NOT(E5807="Unknown"),ISBLANK(J5807)),AND(NOT(O5807="Unknown"),ISBLANK(R5807))),"Missing Information", INDEX(Table15[Entire Service Line Classification], MATCH(SUMIFS(Table15[Unique ID],Table15[System-Owned Portion],E5807,Table15[If Material Anything Other than "Lead" in Column E,Was Material Ever Previously Lead?],G5807,Table15[Customer-Owned Portion],O5807),Table15[Unique ID],0),0)))</f>
        <v/>
      </c>
      <c r="X5807"/>
    </row>
    <row r="5808" spans="2:24" x14ac:dyDescent="0.35">
      <c r="B5808" s="146"/>
      <c r="C5808" s="31"/>
      <c r="D5808" s="31"/>
      <c r="E5808" s="44"/>
      <c r="F5808" s="43"/>
      <c r="G5808" s="84"/>
      <c r="H5808" s="31"/>
      <c r="I5808" s="31"/>
      <c r="J5808" s="84"/>
      <c r="K5808" s="31"/>
      <c r="L5808" s="31"/>
      <c r="M5808" s="169"/>
      <c r="N5808" s="148"/>
      <c r="O5808" s="106"/>
      <c r="P5808" s="43"/>
      <c r="Q5808" s="31"/>
      <c r="R5808" s="84"/>
      <c r="S5808" s="31"/>
      <c r="T5808" s="31"/>
      <c r="U5808" s="169"/>
      <c r="V5808" s="150"/>
      <c r="W5808" s="141" t="str" cm="1">
        <f t="array" ref="W5808">IF(SUM(LEN(B5808:V5808))=0,"",IF(OR(OR(ISBLANK(F5808),SUM(LEN(C5808),LEN(D5808))=0),AND(NOT(E5808="Unknown"),ISBLANK(J5808)),AND(NOT(O5808="Unknown"),ISBLANK(R5808))),"Missing Information", INDEX(Table15[Entire Service Line Classification], MATCH(SUMIFS(Table15[Unique ID],Table15[System-Owned Portion],E5808,Table15[If Material Anything Other than "Lead" in Column E,Was Material Ever Previously Lead?],G5808,Table15[Customer-Owned Portion],O5808),Table15[Unique ID],0),0)))</f>
        <v/>
      </c>
      <c r="X5808"/>
    </row>
    <row r="5809" spans="2:24" x14ac:dyDescent="0.35">
      <c r="B5809" s="146"/>
      <c r="C5809" s="31"/>
      <c r="D5809" s="31"/>
      <c r="E5809" s="44"/>
      <c r="F5809" s="43"/>
      <c r="G5809" s="84"/>
      <c r="H5809" s="31"/>
      <c r="I5809" s="31"/>
      <c r="J5809" s="84"/>
      <c r="K5809" s="31"/>
      <c r="L5809" s="31"/>
      <c r="M5809" s="169"/>
      <c r="N5809" s="148"/>
      <c r="O5809" s="106"/>
      <c r="P5809" s="43"/>
      <c r="Q5809" s="31"/>
      <c r="R5809" s="84"/>
      <c r="S5809" s="31"/>
      <c r="T5809" s="31"/>
      <c r="U5809" s="169"/>
      <c r="V5809" s="150"/>
      <c r="W5809" s="141" t="str" cm="1">
        <f t="array" ref="W5809">IF(SUM(LEN(B5809:V5809))=0,"",IF(OR(OR(ISBLANK(F5809),SUM(LEN(C5809),LEN(D5809))=0),AND(NOT(E5809="Unknown"),ISBLANK(J5809)),AND(NOT(O5809="Unknown"),ISBLANK(R5809))),"Missing Information", INDEX(Table15[Entire Service Line Classification], MATCH(SUMIFS(Table15[Unique ID],Table15[System-Owned Portion],E5809,Table15[If Material Anything Other than "Lead" in Column E,Was Material Ever Previously Lead?],G5809,Table15[Customer-Owned Portion],O5809),Table15[Unique ID],0),0)))</f>
        <v/>
      </c>
      <c r="X5809"/>
    </row>
    <row r="5810" spans="2:24" x14ac:dyDescent="0.35">
      <c r="B5810" s="146"/>
      <c r="C5810" s="31"/>
      <c r="D5810" s="31"/>
      <c r="E5810" s="44"/>
      <c r="F5810" s="43"/>
      <c r="G5810" s="84"/>
      <c r="H5810" s="31"/>
      <c r="I5810" s="31"/>
      <c r="J5810" s="84"/>
      <c r="K5810" s="31"/>
      <c r="L5810" s="31"/>
      <c r="M5810" s="169"/>
      <c r="N5810" s="148"/>
      <c r="O5810" s="106"/>
      <c r="P5810" s="43"/>
      <c r="Q5810" s="31"/>
      <c r="R5810" s="84"/>
      <c r="S5810" s="31"/>
      <c r="T5810" s="31"/>
      <c r="U5810" s="169"/>
      <c r="V5810" s="150"/>
      <c r="W5810" s="141" t="str" cm="1">
        <f t="array" ref="W5810">IF(SUM(LEN(B5810:V5810))=0,"",IF(OR(OR(ISBLANK(F5810),SUM(LEN(C5810),LEN(D5810))=0),AND(NOT(E5810="Unknown"),ISBLANK(J5810)),AND(NOT(O5810="Unknown"),ISBLANK(R5810))),"Missing Information", INDEX(Table15[Entire Service Line Classification], MATCH(SUMIFS(Table15[Unique ID],Table15[System-Owned Portion],E5810,Table15[If Material Anything Other than "Lead" in Column E,Was Material Ever Previously Lead?],G5810,Table15[Customer-Owned Portion],O5810),Table15[Unique ID],0),0)))</f>
        <v/>
      </c>
      <c r="X5810"/>
    </row>
    <row r="5811" spans="2:24" x14ac:dyDescent="0.35">
      <c r="B5811" s="146"/>
      <c r="C5811" s="31"/>
      <c r="D5811" s="31"/>
      <c r="E5811" s="44"/>
      <c r="F5811" s="43"/>
      <c r="G5811" s="84"/>
      <c r="H5811" s="31"/>
      <c r="I5811" s="31"/>
      <c r="J5811" s="84"/>
      <c r="K5811" s="31"/>
      <c r="L5811" s="31"/>
      <c r="M5811" s="169"/>
      <c r="N5811" s="148"/>
      <c r="O5811" s="106"/>
      <c r="P5811" s="43"/>
      <c r="Q5811" s="31"/>
      <c r="R5811" s="84"/>
      <c r="S5811" s="31"/>
      <c r="T5811" s="31"/>
      <c r="U5811" s="169"/>
      <c r="V5811" s="150"/>
      <c r="W5811" s="141" t="str" cm="1">
        <f t="array" ref="W5811">IF(SUM(LEN(B5811:V5811))=0,"",IF(OR(OR(ISBLANK(F5811),SUM(LEN(C5811),LEN(D5811))=0),AND(NOT(E5811="Unknown"),ISBLANK(J5811)),AND(NOT(O5811="Unknown"),ISBLANK(R5811))),"Missing Information", INDEX(Table15[Entire Service Line Classification], MATCH(SUMIFS(Table15[Unique ID],Table15[System-Owned Portion],E5811,Table15[If Material Anything Other than "Lead" in Column E,Was Material Ever Previously Lead?],G5811,Table15[Customer-Owned Portion],O5811),Table15[Unique ID],0),0)))</f>
        <v/>
      </c>
      <c r="X5811"/>
    </row>
    <row r="5812" spans="2:24" x14ac:dyDescent="0.35">
      <c r="B5812" s="146"/>
      <c r="C5812" s="31"/>
      <c r="D5812" s="31"/>
      <c r="E5812" s="44"/>
      <c r="F5812" s="43"/>
      <c r="G5812" s="84"/>
      <c r="H5812" s="31"/>
      <c r="I5812" s="31"/>
      <c r="J5812" s="84"/>
      <c r="K5812" s="31"/>
      <c r="L5812" s="31"/>
      <c r="M5812" s="169"/>
      <c r="N5812" s="148"/>
      <c r="O5812" s="106"/>
      <c r="P5812" s="43"/>
      <c r="Q5812" s="31"/>
      <c r="R5812" s="84"/>
      <c r="S5812" s="31"/>
      <c r="T5812" s="31"/>
      <c r="U5812" s="169"/>
      <c r="V5812" s="150"/>
      <c r="W5812" s="141" t="str" cm="1">
        <f t="array" ref="W5812">IF(SUM(LEN(B5812:V5812))=0,"",IF(OR(OR(ISBLANK(F5812),SUM(LEN(C5812),LEN(D5812))=0),AND(NOT(E5812="Unknown"),ISBLANK(J5812)),AND(NOT(O5812="Unknown"),ISBLANK(R5812))),"Missing Information", INDEX(Table15[Entire Service Line Classification], MATCH(SUMIFS(Table15[Unique ID],Table15[System-Owned Portion],E5812,Table15[If Material Anything Other than "Lead" in Column E,Was Material Ever Previously Lead?],G5812,Table15[Customer-Owned Portion],O5812),Table15[Unique ID],0),0)))</f>
        <v/>
      </c>
      <c r="X5812"/>
    </row>
    <row r="5813" spans="2:24" x14ac:dyDescent="0.35">
      <c r="B5813" s="146"/>
      <c r="C5813" s="31"/>
      <c r="D5813" s="31"/>
      <c r="E5813" s="44"/>
      <c r="F5813" s="43"/>
      <c r="G5813" s="84"/>
      <c r="H5813" s="31"/>
      <c r="I5813" s="31"/>
      <c r="J5813" s="84"/>
      <c r="K5813" s="31"/>
      <c r="L5813" s="31"/>
      <c r="M5813" s="169"/>
      <c r="N5813" s="148"/>
      <c r="O5813" s="106"/>
      <c r="P5813" s="43"/>
      <c r="Q5813" s="31"/>
      <c r="R5813" s="84"/>
      <c r="S5813" s="31"/>
      <c r="T5813" s="31"/>
      <c r="U5813" s="169"/>
      <c r="V5813" s="150"/>
      <c r="W5813" s="141" t="str" cm="1">
        <f t="array" ref="W5813">IF(SUM(LEN(B5813:V5813))=0,"",IF(OR(OR(ISBLANK(F5813),SUM(LEN(C5813),LEN(D5813))=0),AND(NOT(E5813="Unknown"),ISBLANK(J5813)),AND(NOT(O5813="Unknown"),ISBLANK(R5813))),"Missing Information", INDEX(Table15[Entire Service Line Classification], MATCH(SUMIFS(Table15[Unique ID],Table15[System-Owned Portion],E5813,Table15[If Material Anything Other than "Lead" in Column E,Was Material Ever Previously Lead?],G5813,Table15[Customer-Owned Portion],O5813),Table15[Unique ID],0),0)))</f>
        <v/>
      </c>
      <c r="X5813"/>
    </row>
    <row r="5814" spans="2:24" x14ac:dyDescent="0.35">
      <c r="B5814" s="146"/>
      <c r="C5814" s="31"/>
      <c r="D5814" s="31"/>
      <c r="E5814" s="44"/>
      <c r="F5814" s="43"/>
      <c r="G5814" s="84"/>
      <c r="H5814" s="31"/>
      <c r="I5814" s="31"/>
      <c r="J5814" s="84"/>
      <c r="K5814" s="31"/>
      <c r="L5814" s="31"/>
      <c r="M5814" s="169"/>
      <c r="N5814" s="148"/>
      <c r="O5814" s="106"/>
      <c r="P5814" s="43"/>
      <c r="Q5814" s="31"/>
      <c r="R5814" s="84"/>
      <c r="S5814" s="31"/>
      <c r="T5814" s="31"/>
      <c r="U5814" s="169"/>
      <c r="V5814" s="150"/>
      <c r="W5814" s="141" t="str" cm="1">
        <f t="array" ref="W5814">IF(SUM(LEN(B5814:V5814))=0,"",IF(OR(OR(ISBLANK(F5814),SUM(LEN(C5814),LEN(D5814))=0),AND(NOT(E5814="Unknown"),ISBLANK(J5814)),AND(NOT(O5814="Unknown"),ISBLANK(R5814))),"Missing Information", INDEX(Table15[Entire Service Line Classification], MATCH(SUMIFS(Table15[Unique ID],Table15[System-Owned Portion],E5814,Table15[If Material Anything Other than "Lead" in Column E,Was Material Ever Previously Lead?],G5814,Table15[Customer-Owned Portion],O5814),Table15[Unique ID],0),0)))</f>
        <v/>
      </c>
      <c r="X5814"/>
    </row>
    <row r="5815" spans="2:24" x14ac:dyDescent="0.35">
      <c r="B5815" s="146"/>
      <c r="C5815" s="31"/>
      <c r="D5815" s="31"/>
      <c r="E5815" s="44"/>
      <c r="F5815" s="43"/>
      <c r="G5815" s="84"/>
      <c r="H5815" s="31"/>
      <c r="I5815" s="31"/>
      <c r="J5815" s="84"/>
      <c r="K5815" s="31"/>
      <c r="L5815" s="31"/>
      <c r="M5815" s="169"/>
      <c r="N5815" s="148"/>
      <c r="O5815" s="106"/>
      <c r="P5815" s="43"/>
      <c r="Q5815" s="31"/>
      <c r="R5815" s="84"/>
      <c r="S5815" s="31"/>
      <c r="T5815" s="31"/>
      <c r="U5815" s="169"/>
      <c r="V5815" s="150"/>
      <c r="W5815" s="141" t="str" cm="1">
        <f t="array" ref="W5815">IF(SUM(LEN(B5815:V5815))=0,"",IF(OR(OR(ISBLANK(F5815),SUM(LEN(C5815),LEN(D5815))=0),AND(NOT(E5815="Unknown"),ISBLANK(J5815)),AND(NOT(O5815="Unknown"),ISBLANK(R5815))),"Missing Information", INDEX(Table15[Entire Service Line Classification], MATCH(SUMIFS(Table15[Unique ID],Table15[System-Owned Portion],E5815,Table15[If Material Anything Other than "Lead" in Column E,Was Material Ever Previously Lead?],G5815,Table15[Customer-Owned Portion],O5815),Table15[Unique ID],0),0)))</f>
        <v/>
      </c>
      <c r="X5815"/>
    </row>
    <row r="5816" spans="2:24" x14ac:dyDescent="0.35">
      <c r="B5816" s="146"/>
      <c r="C5816" s="31"/>
      <c r="D5816" s="31"/>
      <c r="E5816" s="44"/>
      <c r="F5816" s="43"/>
      <c r="G5816" s="84"/>
      <c r="H5816" s="31"/>
      <c r="I5816" s="31"/>
      <c r="J5816" s="84"/>
      <c r="K5816" s="31"/>
      <c r="L5816" s="31"/>
      <c r="M5816" s="169"/>
      <c r="N5816" s="148"/>
      <c r="O5816" s="106"/>
      <c r="P5816" s="43"/>
      <c r="Q5816" s="31"/>
      <c r="R5816" s="84"/>
      <c r="S5816" s="31"/>
      <c r="T5816" s="31"/>
      <c r="U5816" s="169"/>
      <c r="V5816" s="150"/>
      <c r="W5816" s="141" t="str" cm="1">
        <f t="array" ref="W5816">IF(SUM(LEN(B5816:V5816))=0,"",IF(OR(OR(ISBLANK(F5816),SUM(LEN(C5816),LEN(D5816))=0),AND(NOT(E5816="Unknown"),ISBLANK(J5816)),AND(NOT(O5816="Unknown"),ISBLANK(R5816))),"Missing Information", INDEX(Table15[Entire Service Line Classification], MATCH(SUMIFS(Table15[Unique ID],Table15[System-Owned Portion],E5816,Table15[If Material Anything Other than "Lead" in Column E,Was Material Ever Previously Lead?],G5816,Table15[Customer-Owned Portion],O5816),Table15[Unique ID],0),0)))</f>
        <v/>
      </c>
      <c r="X5816"/>
    </row>
    <row r="5817" spans="2:24" x14ac:dyDescent="0.35">
      <c r="B5817" s="146"/>
      <c r="C5817" s="31"/>
      <c r="D5817" s="31"/>
      <c r="E5817" s="44"/>
      <c r="F5817" s="43"/>
      <c r="G5817" s="84"/>
      <c r="H5817" s="31"/>
      <c r="I5817" s="31"/>
      <c r="J5817" s="84"/>
      <c r="K5817" s="31"/>
      <c r="L5817" s="31"/>
      <c r="M5817" s="169"/>
      <c r="N5817" s="148"/>
      <c r="O5817" s="106"/>
      <c r="P5817" s="43"/>
      <c r="Q5817" s="31"/>
      <c r="R5817" s="84"/>
      <c r="S5817" s="31"/>
      <c r="T5817" s="31"/>
      <c r="U5817" s="169"/>
      <c r="V5817" s="150"/>
      <c r="W5817" s="141" t="str" cm="1">
        <f t="array" ref="W5817">IF(SUM(LEN(B5817:V5817))=0,"",IF(OR(OR(ISBLANK(F5817),SUM(LEN(C5817),LEN(D5817))=0),AND(NOT(E5817="Unknown"),ISBLANK(J5817)),AND(NOT(O5817="Unknown"),ISBLANK(R5817))),"Missing Information", INDEX(Table15[Entire Service Line Classification], MATCH(SUMIFS(Table15[Unique ID],Table15[System-Owned Portion],E5817,Table15[If Material Anything Other than "Lead" in Column E,Was Material Ever Previously Lead?],G5817,Table15[Customer-Owned Portion],O5817),Table15[Unique ID],0),0)))</f>
        <v/>
      </c>
      <c r="X5817"/>
    </row>
    <row r="5818" spans="2:24" x14ac:dyDescent="0.35">
      <c r="B5818" s="146"/>
      <c r="C5818" s="31"/>
      <c r="D5818" s="31"/>
      <c r="E5818" s="44"/>
      <c r="F5818" s="43"/>
      <c r="G5818" s="84"/>
      <c r="H5818" s="31"/>
      <c r="I5818" s="31"/>
      <c r="J5818" s="84"/>
      <c r="K5818" s="31"/>
      <c r="L5818" s="31"/>
      <c r="M5818" s="169"/>
      <c r="N5818" s="148"/>
      <c r="O5818" s="106"/>
      <c r="P5818" s="43"/>
      <c r="Q5818" s="31"/>
      <c r="R5818" s="84"/>
      <c r="S5818" s="31"/>
      <c r="T5818" s="31"/>
      <c r="U5818" s="169"/>
      <c r="V5818" s="150"/>
      <c r="W5818" s="141" t="str" cm="1">
        <f t="array" ref="W5818">IF(SUM(LEN(B5818:V5818))=0,"",IF(OR(OR(ISBLANK(F5818),SUM(LEN(C5818),LEN(D5818))=0),AND(NOT(E5818="Unknown"),ISBLANK(J5818)),AND(NOT(O5818="Unknown"),ISBLANK(R5818))),"Missing Information", INDEX(Table15[Entire Service Line Classification], MATCH(SUMIFS(Table15[Unique ID],Table15[System-Owned Portion],E5818,Table15[If Material Anything Other than "Lead" in Column E,Was Material Ever Previously Lead?],G5818,Table15[Customer-Owned Portion],O5818),Table15[Unique ID],0),0)))</f>
        <v/>
      </c>
      <c r="X5818"/>
    </row>
    <row r="5819" spans="2:24" x14ac:dyDescent="0.35">
      <c r="B5819" s="146"/>
      <c r="C5819" s="31"/>
      <c r="D5819" s="31"/>
      <c r="E5819" s="44"/>
      <c r="F5819" s="43"/>
      <c r="G5819" s="84"/>
      <c r="H5819" s="31"/>
      <c r="I5819" s="31"/>
      <c r="J5819" s="84"/>
      <c r="K5819" s="31"/>
      <c r="L5819" s="31"/>
      <c r="M5819" s="169"/>
      <c r="N5819" s="148"/>
      <c r="O5819" s="106"/>
      <c r="P5819" s="43"/>
      <c r="Q5819" s="31"/>
      <c r="R5819" s="84"/>
      <c r="S5819" s="31"/>
      <c r="T5819" s="31"/>
      <c r="U5819" s="169"/>
      <c r="V5819" s="150"/>
      <c r="W5819" s="141" t="str" cm="1">
        <f t="array" ref="W5819">IF(SUM(LEN(B5819:V5819))=0,"",IF(OR(OR(ISBLANK(F5819),SUM(LEN(C5819),LEN(D5819))=0),AND(NOT(E5819="Unknown"),ISBLANK(J5819)),AND(NOT(O5819="Unknown"),ISBLANK(R5819))),"Missing Information", INDEX(Table15[Entire Service Line Classification], MATCH(SUMIFS(Table15[Unique ID],Table15[System-Owned Portion],E5819,Table15[If Material Anything Other than "Lead" in Column E,Was Material Ever Previously Lead?],G5819,Table15[Customer-Owned Portion],O5819),Table15[Unique ID],0),0)))</f>
        <v/>
      </c>
      <c r="X5819"/>
    </row>
    <row r="5820" spans="2:24" x14ac:dyDescent="0.35">
      <c r="B5820" s="146"/>
      <c r="C5820" s="31"/>
      <c r="D5820" s="31"/>
      <c r="E5820" s="44"/>
      <c r="F5820" s="43"/>
      <c r="G5820" s="84"/>
      <c r="H5820" s="31"/>
      <c r="I5820" s="31"/>
      <c r="J5820" s="84"/>
      <c r="K5820" s="31"/>
      <c r="L5820" s="31"/>
      <c r="M5820" s="169"/>
      <c r="N5820" s="148"/>
      <c r="O5820" s="106"/>
      <c r="P5820" s="43"/>
      <c r="Q5820" s="31"/>
      <c r="R5820" s="84"/>
      <c r="S5820" s="31"/>
      <c r="T5820" s="31"/>
      <c r="U5820" s="169"/>
      <c r="V5820" s="150"/>
      <c r="W5820" s="141" t="str" cm="1">
        <f t="array" ref="W5820">IF(SUM(LEN(B5820:V5820))=0,"",IF(OR(OR(ISBLANK(F5820),SUM(LEN(C5820),LEN(D5820))=0),AND(NOT(E5820="Unknown"),ISBLANK(J5820)),AND(NOT(O5820="Unknown"),ISBLANK(R5820))),"Missing Information", INDEX(Table15[Entire Service Line Classification], MATCH(SUMIFS(Table15[Unique ID],Table15[System-Owned Portion],E5820,Table15[If Material Anything Other than "Lead" in Column E,Was Material Ever Previously Lead?],G5820,Table15[Customer-Owned Portion],O5820),Table15[Unique ID],0),0)))</f>
        <v/>
      </c>
      <c r="X5820"/>
    </row>
    <row r="5821" spans="2:24" x14ac:dyDescent="0.35">
      <c r="B5821" s="146"/>
      <c r="C5821" s="31"/>
      <c r="D5821" s="31"/>
      <c r="E5821" s="44"/>
      <c r="F5821" s="43"/>
      <c r="G5821" s="84"/>
      <c r="H5821" s="31"/>
      <c r="I5821" s="31"/>
      <c r="J5821" s="84"/>
      <c r="K5821" s="31"/>
      <c r="L5821" s="31"/>
      <c r="M5821" s="169"/>
      <c r="N5821" s="148"/>
      <c r="O5821" s="106"/>
      <c r="P5821" s="43"/>
      <c r="Q5821" s="31"/>
      <c r="R5821" s="84"/>
      <c r="S5821" s="31"/>
      <c r="T5821" s="31"/>
      <c r="U5821" s="169"/>
      <c r="V5821" s="150"/>
      <c r="W5821" s="141" t="str" cm="1">
        <f t="array" ref="W5821">IF(SUM(LEN(B5821:V5821))=0,"",IF(OR(OR(ISBLANK(F5821),SUM(LEN(C5821),LEN(D5821))=0),AND(NOT(E5821="Unknown"),ISBLANK(J5821)),AND(NOT(O5821="Unknown"),ISBLANK(R5821))),"Missing Information", INDEX(Table15[Entire Service Line Classification], MATCH(SUMIFS(Table15[Unique ID],Table15[System-Owned Portion],E5821,Table15[If Material Anything Other than "Lead" in Column E,Was Material Ever Previously Lead?],G5821,Table15[Customer-Owned Portion],O5821),Table15[Unique ID],0),0)))</f>
        <v/>
      </c>
      <c r="X5821"/>
    </row>
    <row r="5822" spans="2:24" x14ac:dyDescent="0.35">
      <c r="B5822" s="146"/>
      <c r="C5822" s="31"/>
      <c r="D5822" s="31"/>
      <c r="E5822" s="44"/>
      <c r="F5822" s="43"/>
      <c r="G5822" s="84"/>
      <c r="H5822" s="31"/>
      <c r="I5822" s="31"/>
      <c r="J5822" s="84"/>
      <c r="K5822" s="31"/>
      <c r="L5822" s="31"/>
      <c r="M5822" s="169"/>
      <c r="N5822" s="148"/>
      <c r="O5822" s="106"/>
      <c r="P5822" s="43"/>
      <c r="Q5822" s="31"/>
      <c r="R5822" s="84"/>
      <c r="S5822" s="31"/>
      <c r="T5822" s="31"/>
      <c r="U5822" s="169"/>
      <c r="V5822" s="150"/>
      <c r="W5822" s="141" t="str" cm="1">
        <f t="array" ref="W5822">IF(SUM(LEN(B5822:V5822))=0,"",IF(OR(OR(ISBLANK(F5822),SUM(LEN(C5822),LEN(D5822))=0),AND(NOT(E5822="Unknown"),ISBLANK(J5822)),AND(NOT(O5822="Unknown"),ISBLANK(R5822))),"Missing Information", INDEX(Table15[Entire Service Line Classification], MATCH(SUMIFS(Table15[Unique ID],Table15[System-Owned Portion],E5822,Table15[If Material Anything Other than "Lead" in Column E,Was Material Ever Previously Lead?],G5822,Table15[Customer-Owned Portion],O5822),Table15[Unique ID],0),0)))</f>
        <v/>
      </c>
      <c r="X5822"/>
    </row>
    <row r="5823" spans="2:24" x14ac:dyDescent="0.35">
      <c r="B5823" s="146"/>
      <c r="C5823" s="31"/>
      <c r="D5823" s="31"/>
      <c r="E5823" s="44"/>
      <c r="F5823" s="43"/>
      <c r="G5823" s="84"/>
      <c r="H5823" s="31"/>
      <c r="I5823" s="31"/>
      <c r="J5823" s="84"/>
      <c r="K5823" s="31"/>
      <c r="L5823" s="31"/>
      <c r="M5823" s="169"/>
      <c r="N5823" s="148"/>
      <c r="O5823" s="106"/>
      <c r="P5823" s="43"/>
      <c r="Q5823" s="31"/>
      <c r="R5823" s="84"/>
      <c r="S5823" s="31"/>
      <c r="T5823" s="31"/>
      <c r="U5823" s="169"/>
      <c r="V5823" s="150"/>
      <c r="W5823" s="141" t="str" cm="1">
        <f t="array" ref="W5823">IF(SUM(LEN(B5823:V5823))=0,"",IF(OR(OR(ISBLANK(F5823),SUM(LEN(C5823),LEN(D5823))=0),AND(NOT(E5823="Unknown"),ISBLANK(J5823)),AND(NOT(O5823="Unknown"),ISBLANK(R5823))),"Missing Information", INDEX(Table15[Entire Service Line Classification], MATCH(SUMIFS(Table15[Unique ID],Table15[System-Owned Portion],E5823,Table15[If Material Anything Other than "Lead" in Column E,Was Material Ever Previously Lead?],G5823,Table15[Customer-Owned Portion],O5823),Table15[Unique ID],0),0)))</f>
        <v/>
      </c>
      <c r="X5823"/>
    </row>
    <row r="5824" spans="2:24" x14ac:dyDescent="0.35">
      <c r="B5824" s="146"/>
      <c r="C5824" s="31"/>
      <c r="D5824" s="31"/>
      <c r="E5824" s="44"/>
      <c r="F5824" s="43"/>
      <c r="G5824" s="84"/>
      <c r="H5824" s="31"/>
      <c r="I5824" s="31"/>
      <c r="J5824" s="84"/>
      <c r="K5824" s="31"/>
      <c r="L5824" s="31"/>
      <c r="M5824" s="169"/>
      <c r="N5824" s="148"/>
      <c r="O5824" s="106"/>
      <c r="P5824" s="43"/>
      <c r="Q5824" s="31"/>
      <c r="R5824" s="84"/>
      <c r="S5824" s="31"/>
      <c r="T5824" s="31"/>
      <c r="U5824" s="169"/>
      <c r="V5824" s="150"/>
      <c r="W5824" s="141" t="str" cm="1">
        <f t="array" ref="W5824">IF(SUM(LEN(B5824:V5824))=0,"",IF(OR(OR(ISBLANK(F5824),SUM(LEN(C5824),LEN(D5824))=0),AND(NOT(E5824="Unknown"),ISBLANK(J5824)),AND(NOT(O5824="Unknown"),ISBLANK(R5824))),"Missing Information", INDEX(Table15[Entire Service Line Classification], MATCH(SUMIFS(Table15[Unique ID],Table15[System-Owned Portion],E5824,Table15[If Material Anything Other than "Lead" in Column E,Was Material Ever Previously Lead?],G5824,Table15[Customer-Owned Portion],O5824),Table15[Unique ID],0),0)))</f>
        <v/>
      </c>
      <c r="X5824"/>
    </row>
    <row r="5825" spans="2:24" x14ac:dyDescent="0.35">
      <c r="B5825" s="146"/>
      <c r="C5825" s="31"/>
      <c r="D5825" s="31"/>
      <c r="E5825" s="44"/>
      <c r="F5825" s="43"/>
      <c r="G5825" s="84"/>
      <c r="H5825" s="31"/>
      <c r="I5825" s="31"/>
      <c r="J5825" s="84"/>
      <c r="K5825" s="31"/>
      <c r="L5825" s="31"/>
      <c r="M5825" s="169"/>
      <c r="N5825" s="148"/>
      <c r="O5825" s="106"/>
      <c r="P5825" s="43"/>
      <c r="Q5825" s="31"/>
      <c r="R5825" s="84"/>
      <c r="S5825" s="31"/>
      <c r="T5825" s="31"/>
      <c r="U5825" s="169"/>
      <c r="V5825" s="150"/>
      <c r="W5825" s="141" t="str" cm="1">
        <f t="array" ref="W5825">IF(SUM(LEN(B5825:V5825))=0,"",IF(OR(OR(ISBLANK(F5825),SUM(LEN(C5825),LEN(D5825))=0),AND(NOT(E5825="Unknown"),ISBLANK(J5825)),AND(NOT(O5825="Unknown"),ISBLANK(R5825))),"Missing Information", INDEX(Table15[Entire Service Line Classification], MATCH(SUMIFS(Table15[Unique ID],Table15[System-Owned Portion],E5825,Table15[If Material Anything Other than "Lead" in Column E,Was Material Ever Previously Lead?],G5825,Table15[Customer-Owned Portion],O5825),Table15[Unique ID],0),0)))</f>
        <v/>
      </c>
      <c r="X5825"/>
    </row>
    <row r="5826" spans="2:24" x14ac:dyDescent="0.35">
      <c r="B5826" s="146"/>
      <c r="C5826" s="31"/>
      <c r="D5826" s="31"/>
      <c r="E5826" s="44"/>
      <c r="F5826" s="43"/>
      <c r="G5826" s="84"/>
      <c r="H5826" s="31"/>
      <c r="I5826" s="31"/>
      <c r="J5826" s="84"/>
      <c r="K5826" s="31"/>
      <c r="L5826" s="31"/>
      <c r="M5826" s="169"/>
      <c r="N5826" s="148"/>
      <c r="O5826" s="106"/>
      <c r="P5826" s="43"/>
      <c r="Q5826" s="31"/>
      <c r="R5826" s="84"/>
      <c r="S5826" s="31"/>
      <c r="T5826" s="31"/>
      <c r="U5826" s="169"/>
      <c r="V5826" s="150"/>
      <c r="W5826" s="141" t="str" cm="1">
        <f t="array" ref="W5826">IF(SUM(LEN(B5826:V5826))=0,"",IF(OR(OR(ISBLANK(F5826),SUM(LEN(C5826),LEN(D5826))=0),AND(NOT(E5826="Unknown"),ISBLANK(J5826)),AND(NOT(O5826="Unknown"),ISBLANK(R5826))),"Missing Information", INDEX(Table15[Entire Service Line Classification], MATCH(SUMIFS(Table15[Unique ID],Table15[System-Owned Portion],E5826,Table15[If Material Anything Other than "Lead" in Column E,Was Material Ever Previously Lead?],G5826,Table15[Customer-Owned Portion],O5826),Table15[Unique ID],0),0)))</f>
        <v/>
      </c>
      <c r="X5826"/>
    </row>
    <row r="5827" spans="2:24" x14ac:dyDescent="0.35">
      <c r="B5827" s="146"/>
      <c r="C5827" s="31"/>
      <c r="D5827" s="31"/>
      <c r="E5827" s="44"/>
      <c r="F5827" s="43"/>
      <c r="G5827" s="84"/>
      <c r="H5827" s="31"/>
      <c r="I5827" s="31"/>
      <c r="J5827" s="84"/>
      <c r="K5827" s="31"/>
      <c r="L5827" s="31"/>
      <c r="M5827" s="169"/>
      <c r="N5827" s="148"/>
      <c r="O5827" s="106"/>
      <c r="P5827" s="43"/>
      <c r="Q5827" s="31"/>
      <c r="R5827" s="84"/>
      <c r="S5827" s="31"/>
      <c r="T5827" s="31"/>
      <c r="U5827" s="169"/>
      <c r="V5827" s="150"/>
      <c r="W5827" s="141" t="str" cm="1">
        <f t="array" ref="W5827">IF(SUM(LEN(B5827:V5827))=0,"",IF(OR(OR(ISBLANK(F5827),SUM(LEN(C5827),LEN(D5827))=0),AND(NOT(E5827="Unknown"),ISBLANK(J5827)),AND(NOT(O5827="Unknown"),ISBLANK(R5827))),"Missing Information", INDEX(Table15[Entire Service Line Classification], MATCH(SUMIFS(Table15[Unique ID],Table15[System-Owned Portion],E5827,Table15[If Material Anything Other than "Lead" in Column E,Was Material Ever Previously Lead?],G5827,Table15[Customer-Owned Portion],O5827),Table15[Unique ID],0),0)))</f>
        <v/>
      </c>
      <c r="X5827"/>
    </row>
    <row r="5828" spans="2:24" x14ac:dyDescent="0.35">
      <c r="B5828" s="146"/>
      <c r="C5828" s="31"/>
      <c r="D5828" s="31"/>
      <c r="E5828" s="44"/>
      <c r="F5828" s="43"/>
      <c r="G5828" s="84"/>
      <c r="H5828" s="31"/>
      <c r="I5828" s="31"/>
      <c r="J5828" s="84"/>
      <c r="K5828" s="31"/>
      <c r="L5828" s="31"/>
      <c r="M5828" s="169"/>
      <c r="N5828" s="148"/>
      <c r="O5828" s="106"/>
      <c r="P5828" s="43"/>
      <c r="Q5828" s="31"/>
      <c r="R5828" s="84"/>
      <c r="S5828" s="31"/>
      <c r="T5828" s="31"/>
      <c r="U5828" s="169"/>
      <c r="V5828" s="150"/>
      <c r="W5828" s="141" t="str" cm="1">
        <f t="array" ref="W5828">IF(SUM(LEN(B5828:V5828))=0,"",IF(OR(OR(ISBLANK(F5828),SUM(LEN(C5828),LEN(D5828))=0),AND(NOT(E5828="Unknown"),ISBLANK(J5828)),AND(NOT(O5828="Unknown"),ISBLANK(R5828))),"Missing Information", INDEX(Table15[Entire Service Line Classification], MATCH(SUMIFS(Table15[Unique ID],Table15[System-Owned Portion],E5828,Table15[If Material Anything Other than "Lead" in Column E,Was Material Ever Previously Lead?],G5828,Table15[Customer-Owned Portion],O5828),Table15[Unique ID],0),0)))</f>
        <v/>
      </c>
      <c r="X5828"/>
    </row>
    <row r="5829" spans="2:24" x14ac:dyDescent="0.35">
      <c r="B5829" s="146"/>
      <c r="C5829" s="31"/>
      <c r="D5829" s="31"/>
      <c r="E5829" s="44"/>
      <c r="F5829" s="43"/>
      <c r="G5829" s="84"/>
      <c r="H5829" s="31"/>
      <c r="I5829" s="31"/>
      <c r="J5829" s="84"/>
      <c r="K5829" s="31"/>
      <c r="L5829" s="31"/>
      <c r="M5829" s="169"/>
      <c r="N5829" s="148"/>
      <c r="O5829" s="106"/>
      <c r="P5829" s="43"/>
      <c r="Q5829" s="31"/>
      <c r="R5829" s="84"/>
      <c r="S5829" s="31"/>
      <c r="T5829" s="31"/>
      <c r="U5829" s="169"/>
      <c r="V5829" s="150"/>
      <c r="W5829" s="141" t="str" cm="1">
        <f t="array" ref="W5829">IF(SUM(LEN(B5829:V5829))=0,"",IF(OR(OR(ISBLANK(F5829),SUM(LEN(C5829),LEN(D5829))=0),AND(NOT(E5829="Unknown"),ISBLANK(J5829)),AND(NOT(O5829="Unknown"),ISBLANK(R5829))),"Missing Information", INDEX(Table15[Entire Service Line Classification], MATCH(SUMIFS(Table15[Unique ID],Table15[System-Owned Portion],E5829,Table15[If Material Anything Other than "Lead" in Column E,Was Material Ever Previously Lead?],G5829,Table15[Customer-Owned Portion],O5829),Table15[Unique ID],0),0)))</f>
        <v/>
      </c>
      <c r="X5829"/>
    </row>
    <row r="5830" spans="2:24" x14ac:dyDescent="0.35">
      <c r="B5830" s="146"/>
      <c r="C5830" s="31"/>
      <c r="D5830" s="31"/>
      <c r="E5830" s="44"/>
      <c r="F5830" s="43"/>
      <c r="G5830" s="84"/>
      <c r="H5830" s="31"/>
      <c r="I5830" s="31"/>
      <c r="J5830" s="84"/>
      <c r="K5830" s="31"/>
      <c r="L5830" s="31"/>
      <c r="M5830" s="169"/>
      <c r="N5830" s="148"/>
      <c r="O5830" s="106"/>
      <c r="P5830" s="43"/>
      <c r="Q5830" s="31"/>
      <c r="R5830" s="84"/>
      <c r="S5830" s="31"/>
      <c r="T5830" s="31"/>
      <c r="U5830" s="169"/>
      <c r="V5830" s="150"/>
      <c r="W5830" s="141" t="str" cm="1">
        <f t="array" ref="W5830">IF(SUM(LEN(B5830:V5830))=0,"",IF(OR(OR(ISBLANK(F5830),SUM(LEN(C5830),LEN(D5830))=0),AND(NOT(E5830="Unknown"),ISBLANK(J5830)),AND(NOT(O5830="Unknown"),ISBLANK(R5830))),"Missing Information", INDEX(Table15[Entire Service Line Classification], MATCH(SUMIFS(Table15[Unique ID],Table15[System-Owned Portion],E5830,Table15[If Material Anything Other than "Lead" in Column E,Was Material Ever Previously Lead?],G5830,Table15[Customer-Owned Portion],O5830),Table15[Unique ID],0),0)))</f>
        <v/>
      </c>
      <c r="X5830"/>
    </row>
    <row r="5831" spans="2:24" x14ac:dyDescent="0.35">
      <c r="B5831" s="146"/>
      <c r="C5831" s="31"/>
      <c r="D5831" s="31"/>
      <c r="E5831" s="44"/>
      <c r="F5831" s="43"/>
      <c r="G5831" s="84"/>
      <c r="H5831" s="31"/>
      <c r="I5831" s="31"/>
      <c r="J5831" s="84"/>
      <c r="K5831" s="31"/>
      <c r="L5831" s="31"/>
      <c r="M5831" s="169"/>
      <c r="N5831" s="148"/>
      <c r="O5831" s="106"/>
      <c r="P5831" s="43"/>
      <c r="Q5831" s="31"/>
      <c r="R5831" s="84"/>
      <c r="S5831" s="31"/>
      <c r="T5831" s="31"/>
      <c r="U5831" s="169"/>
      <c r="V5831" s="150"/>
      <c r="W5831" s="141" t="str" cm="1">
        <f t="array" ref="W5831">IF(SUM(LEN(B5831:V5831))=0,"",IF(OR(OR(ISBLANK(F5831),SUM(LEN(C5831),LEN(D5831))=0),AND(NOT(E5831="Unknown"),ISBLANK(J5831)),AND(NOT(O5831="Unknown"),ISBLANK(R5831))),"Missing Information", INDEX(Table15[Entire Service Line Classification], MATCH(SUMIFS(Table15[Unique ID],Table15[System-Owned Portion],E5831,Table15[If Material Anything Other than "Lead" in Column E,Was Material Ever Previously Lead?],G5831,Table15[Customer-Owned Portion],O5831),Table15[Unique ID],0),0)))</f>
        <v/>
      </c>
      <c r="X5831"/>
    </row>
    <row r="5832" spans="2:24" x14ac:dyDescent="0.35">
      <c r="B5832" s="146"/>
      <c r="C5832" s="31"/>
      <c r="D5832" s="31"/>
      <c r="E5832" s="44"/>
      <c r="F5832" s="43"/>
      <c r="G5832" s="84"/>
      <c r="H5832" s="31"/>
      <c r="I5832" s="31"/>
      <c r="J5832" s="84"/>
      <c r="K5832" s="31"/>
      <c r="L5832" s="31"/>
      <c r="M5832" s="169"/>
      <c r="N5832" s="148"/>
      <c r="O5832" s="106"/>
      <c r="P5832" s="43"/>
      <c r="Q5832" s="31"/>
      <c r="R5832" s="84"/>
      <c r="S5832" s="31"/>
      <c r="T5832" s="31"/>
      <c r="U5832" s="169"/>
      <c r="V5832" s="150"/>
      <c r="W5832" s="141" t="str" cm="1">
        <f t="array" ref="W5832">IF(SUM(LEN(B5832:V5832))=0,"",IF(OR(OR(ISBLANK(F5832),SUM(LEN(C5832),LEN(D5832))=0),AND(NOT(E5832="Unknown"),ISBLANK(J5832)),AND(NOT(O5832="Unknown"),ISBLANK(R5832))),"Missing Information", INDEX(Table15[Entire Service Line Classification], MATCH(SUMIFS(Table15[Unique ID],Table15[System-Owned Portion],E5832,Table15[If Material Anything Other than "Lead" in Column E,Was Material Ever Previously Lead?],G5832,Table15[Customer-Owned Portion],O5832),Table15[Unique ID],0),0)))</f>
        <v/>
      </c>
      <c r="X5832"/>
    </row>
    <row r="5833" spans="2:24" x14ac:dyDescent="0.35">
      <c r="B5833" s="146"/>
      <c r="C5833" s="31"/>
      <c r="D5833" s="31"/>
      <c r="E5833" s="44"/>
      <c r="F5833" s="43"/>
      <c r="G5833" s="84"/>
      <c r="H5833" s="31"/>
      <c r="I5833" s="31"/>
      <c r="J5833" s="84"/>
      <c r="K5833" s="31"/>
      <c r="L5833" s="31"/>
      <c r="M5833" s="169"/>
      <c r="N5833" s="148"/>
      <c r="O5833" s="106"/>
      <c r="P5833" s="43"/>
      <c r="Q5833" s="31"/>
      <c r="R5833" s="84"/>
      <c r="S5833" s="31"/>
      <c r="T5833" s="31"/>
      <c r="U5833" s="169"/>
      <c r="V5833" s="150"/>
      <c r="W5833" s="141" t="str" cm="1">
        <f t="array" ref="W5833">IF(SUM(LEN(B5833:V5833))=0,"",IF(OR(OR(ISBLANK(F5833),SUM(LEN(C5833),LEN(D5833))=0),AND(NOT(E5833="Unknown"),ISBLANK(J5833)),AND(NOT(O5833="Unknown"),ISBLANK(R5833))),"Missing Information", INDEX(Table15[Entire Service Line Classification], MATCH(SUMIFS(Table15[Unique ID],Table15[System-Owned Portion],E5833,Table15[If Material Anything Other than "Lead" in Column E,Was Material Ever Previously Lead?],G5833,Table15[Customer-Owned Portion],O5833),Table15[Unique ID],0),0)))</f>
        <v/>
      </c>
      <c r="X5833"/>
    </row>
    <row r="5834" spans="2:24" x14ac:dyDescent="0.35">
      <c r="B5834" s="146"/>
      <c r="C5834" s="31"/>
      <c r="D5834" s="31"/>
      <c r="E5834" s="44"/>
      <c r="F5834" s="43"/>
      <c r="G5834" s="84"/>
      <c r="H5834" s="31"/>
      <c r="I5834" s="31"/>
      <c r="J5834" s="84"/>
      <c r="K5834" s="31"/>
      <c r="L5834" s="31"/>
      <c r="M5834" s="169"/>
      <c r="N5834" s="148"/>
      <c r="O5834" s="106"/>
      <c r="P5834" s="43"/>
      <c r="Q5834" s="31"/>
      <c r="R5834" s="84"/>
      <c r="S5834" s="31"/>
      <c r="T5834" s="31"/>
      <c r="U5834" s="169"/>
      <c r="V5834" s="150"/>
      <c r="W5834" s="141" t="str" cm="1">
        <f t="array" ref="W5834">IF(SUM(LEN(B5834:V5834))=0,"",IF(OR(OR(ISBLANK(F5834),SUM(LEN(C5834),LEN(D5834))=0),AND(NOT(E5834="Unknown"),ISBLANK(J5834)),AND(NOT(O5834="Unknown"),ISBLANK(R5834))),"Missing Information", INDEX(Table15[Entire Service Line Classification], MATCH(SUMIFS(Table15[Unique ID],Table15[System-Owned Portion],E5834,Table15[If Material Anything Other than "Lead" in Column E,Was Material Ever Previously Lead?],G5834,Table15[Customer-Owned Portion],O5834),Table15[Unique ID],0),0)))</f>
        <v/>
      </c>
      <c r="X5834"/>
    </row>
    <row r="5835" spans="2:24" x14ac:dyDescent="0.35">
      <c r="B5835" s="146"/>
      <c r="C5835" s="31"/>
      <c r="D5835" s="31"/>
      <c r="E5835" s="44"/>
      <c r="F5835" s="43"/>
      <c r="G5835" s="84"/>
      <c r="H5835" s="31"/>
      <c r="I5835" s="31"/>
      <c r="J5835" s="84"/>
      <c r="K5835" s="31"/>
      <c r="L5835" s="31"/>
      <c r="M5835" s="169"/>
      <c r="N5835" s="148"/>
      <c r="O5835" s="106"/>
      <c r="P5835" s="43"/>
      <c r="Q5835" s="31"/>
      <c r="R5835" s="84"/>
      <c r="S5835" s="31"/>
      <c r="T5835" s="31"/>
      <c r="U5835" s="169"/>
      <c r="V5835" s="150"/>
      <c r="W5835" s="141" t="str" cm="1">
        <f t="array" ref="W5835">IF(SUM(LEN(B5835:V5835))=0,"",IF(OR(OR(ISBLANK(F5835),SUM(LEN(C5835),LEN(D5835))=0),AND(NOT(E5835="Unknown"),ISBLANK(J5835)),AND(NOT(O5835="Unknown"),ISBLANK(R5835))),"Missing Information", INDEX(Table15[Entire Service Line Classification], MATCH(SUMIFS(Table15[Unique ID],Table15[System-Owned Portion],E5835,Table15[If Material Anything Other than "Lead" in Column E,Was Material Ever Previously Lead?],G5835,Table15[Customer-Owned Portion],O5835),Table15[Unique ID],0),0)))</f>
        <v/>
      </c>
      <c r="X5835"/>
    </row>
    <row r="5836" spans="2:24" x14ac:dyDescent="0.35">
      <c r="B5836" s="146"/>
      <c r="C5836" s="31"/>
      <c r="D5836" s="31"/>
      <c r="E5836" s="44"/>
      <c r="F5836" s="43"/>
      <c r="G5836" s="84"/>
      <c r="H5836" s="31"/>
      <c r="I5836" s="31"/>
      <c r="J5836" s="84"/>
      <c r="K5836" s="31"/>
      <c r="L5836" s="31"/>
      <c r="M5836" s="169"/>
      <c r="N5836" s="148"/>
      <c r="O5836" s="106"/>
      <c r="P5836" s="43"/>
      <c r="Q5836" s="31"/>
      <c r="R5836" s="84"/>
      <c r="S5836" s="31"/>
      <c r="T5836" s="31"/>
      <c r="U5836" s="169"/>
      <c r="V5836" s="150"/>
      <c r="W5836" s="141" t="str" cm="1">
        <f t="array" ref="W5836">IF(SUM(LEN(B5836:V5836))=0,"",IF(OR(OR(ISBLANK(F5836),SUM(LEN(C5836),LEN(D5836))=0),AND(NOT(E5836="Unknown"),ISBLANK(J5836)),AND(NOT(O5836="Unknown"),ISBLANK(R5836))),"Missing Information", INDEX(Table15[Entire Service Line Classification], MATCH(SUMIFS(Table15[Unique ID],Table15[System-Owned Portion],E5836,Table15[If Material Anything Other than "Lead" in Column E,Was Material Ever Previously Lead?],G5836,Table15[Customer-Owned Portion],O5836),Table15[Unique ID],0),0)))</f>
        <v/>
      </c>
      <c r="X5836"/>
    </row>
    <row r="5837" spans="2:24" x14ac:dyDescent="0.35">
      <c r="B5837" s="146"/>
      <c r="C5837" s="31"/>
      <c r="D5837" s="31"/>
      <c r="E5837" s="44"/>
      <c r="F5837" s="43"/>
      <c r="G5837" s="84"/>
      <c r="H5837" s="31"/>
      <c r="I5837" s="31"/>
      <c r="J5837" s="84"/>
      <c r="K5837" s="31"/>
      <c r="L5837" s="31"/>
      <c r="M5837" s="169"/>
      <c r="N5837" s="148"/>
      <c r="O5837" s="106"/>
      <c r="P5837" s="43"/>
      <c r="Q5837" s="31"/>
      <c r="R5837" s="84"/>
      <c r="S5837" s="31"/>
      <c r="T5837" s="31"/>
      <c r="U5837" s="169"/>
      <c r="V5837" s="150"/>
      <c r="W5837" s="141" t="str" cm="1">
        <f t="array" ref="W5837">IF(SUM(LEN(B5837:V5837))=0,"",IF(OR(OR(ISBLANK(F5837),SUM(LEN(C5837),LEN(D5837))=0),AND(NOT(E5837="Unknown"),ISBLANK(J5837)),AND(NOT(O5837="Unknown"),ISBLANK(R5837))),"Missing Information", INDEX(Table15[Entire Service Line Classification], MATCH(SUMIFS(Table15[Unique ID],Table15[System-Owned Portion],E5837,Table15[If Material Anything Other than "Lead" in Column E,Was Material Ever Previously Lead?],G5837,Table15[Customer-Owned Portion],O5837),Table15[Unique ID],0),0)))</f>
        <v/>
      </c>
      <c r="X5837"/>
    </row>
    <row r="5838" spans="2:24" x14ac:dyDescent="0.35">
      <c r="B5838" s="146"/>
      <c r="C5838" s="31"/>
      <c r="D5838" s="31"/>
      <c r="E5838" s="44"/>
      <c r="F5838" s="43"/>
      <c r="G5838" s="84"/>
      <c r="H5838" s="31"/>
      <c r="I5838" s="31"/>
      <c r="J5838" s="84"/>
      <c r="K5838" s="31"/>
      <c r="L5838" s="31"/>
      <c r="M5838" s="169"/>
      <c r="N5838" s="148"/>
      <c r="O5838" s="106"/>
      <c r="P5838" s="43"/>
      <c r="Q5838" s="31"/>
      <c r="R5838" s="84"/>
      <c r="S5838" s="31"/>
      <c r="T5838" s="31"/>
      <c r="U5838" s="169"/>
      <c r="V5838" s="150"/>
      <c r="W5838" s="141" t="str" cm="1">
        <f t="array" ref="W5838">IF(SUM(LEN(B5838:V5838))=0,"",IF(OR(OR(ISBLANK(F5838),SUM(LEN(C5838),LEN(D5838))=0),AND(NOT(E5838="Unknown"),ISBLANK(J5838)),AND(NOT(O5838="Unknown"),ISBLANK(R5838))),"Missing Information", INDEX(Table15[Entire Service Line Classification], MATCH(SUMIFS(Table15[Unique ID],Table15[System-Owned Portion],E5838,Table15[If Material Anything Other than "Lead" in Column E,Was Material Ever Previously Lead?],G5838,Table15[Customer-Owned Portion],O5838),Table15[Unique ID],0),0)))</f>
        <v/>
      </c>
      <c r="X5838"/>
    </row>
    <row r="5839" spans="2:24" x14ac:dyDescent="0.35">
      <c r="B5839" s="146"/>
      <c r="C5839" s="31"/>
      <c r="D5839" s="31"/>
      <c r="E5839" s="44"/>
      <c r="F5839" s="43"/>
      <c r="G5839" s="84"/>
      <c r="H5839" s="31"/>
      <c r="I5839" s="31"/>
      <c r="J5839" s="84"/>
      <c r="K5839" s="31"/>
      <c r="L5839" s="31"/>
      <c r="M5839" s="169"/>
      <c r="N5839" s="148"/>
      <c r="O5839" s="106"/>
      <c r="P5839" s="43"/>
      <c r="Q5839" s="31"/>
      <c r="R5839" s="84"/>
      <c r="S5839" s="31"/>
      <c r="T5839" s="31"/>
      <c r="U5839" s="169"/>
      <c r="V5839" s="150"/>
      <c r="W5839" s="141" t="str" cm="1">
        <f t="array" ref="W5839">IF(SUM(LEN(B5839:V5839))=0,"",IF(OR(OR(ISBLANK(F5839),SUM(LEN(C5839),LEN(D5839))=0),AND(NOT(E5839="Unknown"),ISBLANK(J5839)),AND(NOT(O5839="Unknown"),ISBLANK(R5839))),"Missing Information", INDEX(Table15[Entire Service Line Classification], MATCH(SUMIFS(Table15[Unique ID],Table15[System-Owned Portion],E5839,Table15[If Material Anything Other than "Lead" in Column E,Was Material Ever Previously Lead?],G5839,Table15[Customer-Owned Portion],O5839),Table15[Unique ID],0),0)))</f>
        <v/>
      </c>
      <c r="X5839"/>
    </row>
    <row r="5840" spans="2:24" x14ac:dyDescent="0.35">
      <c r="B5840" s="146"/>
      <c r="C5840" s="31"/>
      <c r="D5840" s="31"/>
      <c r="E5840" s="44"/>
      <c r="F5840" s="43"/>
      <c r="G5840" s="84"/>
      <c r="H5840" s="31"/>
      <c r="I5840" s="31"/>
      <c r="J5840" s="84"/>
      <c r="K5840" s="31"/>
      <c r="L5840" s="31"/>
      <c r="M5840" s="169"/>
      <c r="N5840" s="148"/>
      <c r="O5840" s="106"/>
      <c r="P5840" s="43"/>
      <c r="Q5840" s="31"/>
      <c r="R5840" s="84"/>
      <c r="S5840" s="31"/>
      <c r="T5840" s="31"/>
      <c r="U5840" s="169"/>
      <c r="V5840" s="150"/>
      <c r="W5840" s="141" t="str" cm="1">
        <f t="array" ref="W5840">IF(SUM(LEN(B5840:V5840))=0,"",IF(OR(OR(ISBLANK(F5840),SUM(LEN(C5840),LEN(D5840))=0),AND(NOT(E5840="Unknown"),ISBLANK(J5840)),AND(NOT(O5840="Unknown"),ISBLANK(R5840))),"Missing Information", INDEX(Table15[Entire Service Line Classification], MATCH(SUMIFS(Table15[Unique ID],Table15[System-Owned Portion],E5840,Table15[If Material Anything Other than "Lead" in Column E,Was Material Ever Previously Lead?],G5840,Table15[Customer-Owned Portion],O5840),Table15[Unique ID],0),0)))</f>
        <v/>
      </c>
      <c r="X5840"/>
    </row>
    <row r="5841" spans="2:24" x14ac:dyDescent="0.35">
      <c r="B5841" s="146"/>
      <c r="C5841" s="31"/>
      <c r="D5841" s="31"/>
      <c r="E5841" s="44"/>
      <c r="F5841" s="43"/>
      <c r="G5841" s="84"/>
      <c r="H5841" s="31"/>
      <c r="I5841" s="31"/>
      <c r="J5841" s="84"/>
      <c r="K5841" s="31"/>
      <c r="L5841" s="31"/>
      <c r="M5841" s="169"/>
      <c r="N5841" s="148"/>
      <c r="O5841" s="106"/>
      <c r="P5841" s="43"/>
      <c r="Q5841" s="31"/>
      <c r="R5841" s="84"/>
      <c r="S5841" s="31"/>
      <c r="T5841" s="31"/>
      <c r="U5841" s="169"/>
      <c r="V5841" s="150"/>
      <c r="W5841" s="141" t="str" cm="1">
        <f t="array" ref="W5841">IF(SUM(LEN(B5841:V5841))=0,"",IF(OR(OR(ISBLANK(F5841),SUM(LEN(C5841),LEN(D5841))=0),AND(NOT(E5841="Unknown"),ISBLANK(J5841)),AND(NOT(O5841="Unknown"),ISBLANK(R5841))),"Missing Information", INDEX(Table15[Entire Service Line Classification], MATCH(SUMIFS(Table15[Unique ID],Table15[System-Owned Portion],E5841,Table15[If Material Anything Other than "Lead" in Column E,Was Material Ever Previously Lead?],G5841,Table15[Customer-Owned Portion],O5841),Table15[Unique ID],0),0)))</f>
        <v/>
      </c>
      <c r="X5841"/>
    </row>
    <row r="5842" spans="2:24" x14ac:dyDescent="0.35">
      <c r="B5842" s="146"/>
      <c r="C5842" s="31"/>
      <c r="D5842" s="31"/>
      <c r="E5842" s="44"/>
      <c r="F5842" s="43"/>
      <c r="G5842" s="84"/>
      <c r="H5842" s="31"/>
      <c r="I5842" s="31"/>
      <c r="J5842" s="84"/>
      <c r="K5842" s="31"/>
      <c r="L5842" s="31"/>
      <c r="M5842" s="169"/>
      <c r="N5842" s="148"/>
      <c r="O5842" s="106"/>
      <c r="P5842" s="43"/>
      <c r="Q5842" s="31"/>
      <c r="R5842" s="84"/>
      <c r="S5842" s="31"/>
      <c r="T5842" s="31"/>
      <c r="U5842" s="169"/>
      <c r="V5842" s="150"/>
      <c r="W5842" s="141" t="str" cm="1">
        <f t="array" ref="W5842">IF(SUM(LEN(B5842:V5842))=0,"",IF(OR(OR(ISBLANK(F5842),SUM(LEN(C5842),LEN(D5842))=0),AND(NOT(E5842="Unknown"),ISBLANK(J5842)),AND(NOT(O5842="Unknown"),ISBLANK(R5842))),"Missing Information", INDEX(Table15[Entire Service Line Classification], MATCH(SUMIFS(Table15[Unique ID],Table15[System-Owned Portion],E5842,Table15[If Material Anything Other than "Lead" in Column E,Was Material Ever Previously Lead?],G5842,Table15[Customer-Owned Portion],O5842),Table15[Unique ID],0),0)))</f>
        <v/>
      </c>
      <c r="X5842"/>
    </row>
    <row r="5843" spans="2:24" x14ac:dyDescent="0.35">
      <c r="B5843" s="146"/>
      <c r="C5843" s="31"/>
      <c r="D5843" s="31"/>
      <c r="E5843" s="44"/>
      <c r="F5843" s="43"/>
      <c r="G5843" s="84"/>
      <c r="H5843" s="31"/>
      <c r="I5843" s="31"/>
      <c r="J5843" s="84"/>
      <c r="K5843" s="31"/>
      <c r="L5843" s="31"/>
      <c r="M5843" s="169"/>
      <c r="N5843" s="148"/>
      <c r="O5843" s="106"/>
      <c r="P5843" s="43"/>
      <c r="Q5843" s="31"/>
      <c r="R5843" s="84"/>
      <c r="S5843" s="31"/>
      <c r="T5843" s="31"/>
      <c r="U5843" s="169"/>
      <c r="V5843" s="150"/>
      <c r="W5843" s="141" t="str" cm="1">
        <f t="array" ref="W5843">IF(SUM(LEN(B5843:V5843))=0,"",IF(OR(OR(ISBLANK(F5843),SUM(LEN(C5843),LEN(D5843))=0),AND(NOT(E5843="Unknown"),ISBLANK(J5843)),AND(NOT(O5843="Unknown"),ISBLANK(R5843))),"Missing Information", INDEX(Table15[Entire Service Line Classification], MATCH(SUMIFS(Table15[Unique ID],Table15[System-Owned Portion],E5843,Table15[If Material Anything Other than "Lead" in Column E,Was Material Ever Previously Lead?],G5843,Table15[Customer-Owned Portion],O5843),Table15[Unique ID],0),0)))</f>
        <v/>
      </c>
      <c r="X5843"/>
    </row>
    <row r="5844" spans="2:24" x14ac:dyDescent="0.35">
      <c r="B5844" s="146"/>
      <c r="C5844" s="31"/>
      <c r="D5844" s="31"/>
      <c r="E5844" s="44"/>
      <c r="F5844" s="43"/>
      <c r="G5844" s="84"/>
      <c r="H5844" s="31"/>
      <c r="I5844" s="31"/>
      <c r="J5844" s="84"/>
      <c r="K5844" s="31"/>
      <c r="L5844" s="31"/>
      <c r="M5844" s="169"/>
      <c r="N5844" s="148"/>
      <c r="O5844" s="106"/>
      <c r="P5844" s="43"/>
      <c r="Q5844" s="31"/>
      <c r="R5844" s="84"/>
      <c r="S5844" s="31"/>
      <c r="T5844" s="31"/>
      <c r="U5844" s="169"/>
      <c r="V5844" s="150"/>
      <c r="W5844" s="141" t="str" cm="1">
        <f t="array" ref="W5844">IF(SUM(LEN(B5844:V5844))=0,"",IF(OR(OR(ISBLANK(F5844),SUM(LEN(C5844),LEN(D5844))=0),AND(NOT(E5844="Unknown"),ISBLANK(J5844)),AND(NOT(O5844="Unknown"),ISBLANK(R5844))),"Missing Information", INDEX(Table15[Entire Service Line Classification], MATCH(SUMIFS(Table15[Unique ID],Table15[System-Owned Portion],E5844,Table15[If Material Anything Other than "Lead" in Column E,Was Material Ever Previously Lead?],G5844,Table15[Customer-Owned Portion],O5844),Table15[Unique ID],0),0)))</f>
        <v/>
      </c>
      <c r="X5844"/>
    </row>
    <row r="5845" spans="2:24" x14ac:dyDescent="0.35">
      <c r="B5845" s="146"/>
      <c r="C5845" s="31"/>
      <c r="D5845" s="31"/>
      <c r="E5845" s="44"/>
      <c r="F5845" s="43"/>
      <c r="G5845" s="84"/>
      <c r="H5845" s="31"/>
      <c r="I5845" s="31"/>
      <c r="J5845" s="84"/>
      <c r="K5845" s="31"/>
      <c r="L5845" s="31"/>
      <c r="M5845" s="169"/>
      <c r="N5845" s="148"/>
      <c r="O5845" s="106"/>
      <c r="P5845" s="43"/>
      <c r="Q5845" s="31"/>
      <c r="R5845" s="84"/>
      <c r="S5845" s="31"/>
      <c r="T5845" s="31"/>
      <c r="U5845" s="169"/>
      <c r="V5845" s="150"/>
      <c r="W5845" s="141" t="str" cm="1">
        <f t="array" ref="W5845">IF(SUM(LEN(B5845:V5845))=0,"",IF(OR(OR(ISBLANK(F5845),SUM(LEN(C5845),LEN(D5845))=0),AND(NOT(E5845="Unknown"),ISBLANK(J5845)),AND(NOT(O5845="Unknown"),ISBLANK(R5845))),"Missing Information", INDEX(Table15[Entire Service Line Classification], MATCH(SUMIFS(Table15[Unique ID],Table15[System-Owned Portion],E5845,Table15[If Material Anything Other than "Lead" in Column E,Was Material Ever Previously Lead?],G5845,Table15[Customer-Owned Portion],O5845),Table15[Unique ID],0),0)))</f>
        <v/>
      </c>
      <c r="X5845"/>
    </row>
    <row r="5846" spans="2:24" x14ac:dyDescent="0.35">
      <c r="B5846" s="146"/>
      <c r="C5846" s="31"/>
      <c r="D5846" s="31"/>
      <c r="E5846" s="44"/>
      <c r="F5846" s="43"/>
      <c r="G5846" s="84"/>
      <c r="H5846" s="31"/>
      <c r="I5846" s="31"/>
      <c r="J5846" s="84"/>
      <c r="K5846" s="31"/>
      <c r="L5846" s="31"/>
      <c r="M5846" s="169"/>
      <c r="N5846" s="148"/>
      <c r="O5846" s="106"/>
      <c r="P5846" s="43"/>
      <c r="Q5846" s="31"/>
      <c r="R5846" s="84"/>
      <c r="S5846" s="31"/>
      <c r="T5846" s="31"/>
      <c r="U5846" s="169"/>
      <c r="V5846" s="150"/>
      <c r="W5846" s="141" t="str" cm="1">
        <f t="array" ref="W5846">IF(SUM(LEN(B5846:V5846))=0,"",IF(OR(OR(ISBLANK(F5846),SUM(LEN(C5846),LEN(D5846))=0),AND(NOT(E5846="Unknown"),ISBLANK(J5846)),AND(NOT(O5846="Unknown"),ISBLANK(R5846))),"Missing Information", INDEX(Table15[Entire Service Line Classification], MATCH(SUMIFS(Table15[Unique ID],Table15[System-Owned Portion],E5846,Table15[If Material Anything Other than "Lead" in Column E,Was Material Ever Previously Lead?],G5846,Table15[Customer-Owned Portion],O5846),Table15[Unique ID],0),0)))</f>
        <v/>
      </c>
      <c r="X5846"/>
    </row>
    <row r="5847" spans="2:24" x14ac:dyDescent="0.35">
      <c r="B5847" s="146"/>
      <c r="C5847" s="31"/>
      <c r="D5847" s="31"/>
      <c r="E5847" s="44"/>
      <c r="F5847" s="43"/>
      <c r="G5847" s="84"/>
      <c r="H5847" s="31"/>
      <c r="I5847" s="31"/>
      <c r="J5847" s="84"/>
      <c r="K5847" s="31"/>
      <c r="L5847" s="31"/>
      <c r="M5847" s="169"/>
      <c r="N5847" s="148"/>
      <c r="O5847" s="106"/>
      <c r="P5847" s="43"/>
      <c r="Q5847" s="31"/>
      <c r="R5847" s="84"/>
      <c r="S5847" s="31"/>
      <c r="T5847" s="31"/>
      <c r="U5847" s="169"/>
      <c r="V5847" s="150"/>
      <c r="W5847" s="141" t="str" cm="1">
        <f t="array" ref="W5847">IF(SUM(LEN(B5847:V5847))=0,"",IF(OR(OR(ISBLANK(F5847),SUM(LEN(C5847),LEN(D5847))=0),AND(NOT(E5847="Unknown"),ISBLANK(J5847)),AND(NOT(O5847="Unknown"),ISBLANK(R5847))),"Missing Information", INDEX(Table15[Entire Service Line Classification], MATCH(SUMIFS(Table15[Unique ID],Table15[System-Owned Portion],E5847,Table15[If Material Anything Other than "Lead" in Column E,Was Material Ever Previously Lead?],G5847,Table15[Customer-Owned Portion],O5847),Table15[Unique ID],0),0)))</f>
        <v/>
      </c>
      <c r="X5847"/>
    </row>
    <row r="5848" spans="2:24" x14ac:dyDescent="0.35">
      <c r="B5848" s="146"/>
      <c r="C5848" s="31"/>
      <c r="D5848" s="31"/>
      <c r="E5848" s="44"/>
      <c r="F5848" s="43"/>
      <c r="G5848" s="84"/>
      <c r="H5848" s="31"/>
      <c r="I5848" s="31"/>
      <c r="J5848" s="84"/>
      <c r="K5848" s="31"/>
      <c r="L5848" s="31"/>
      <c r="M5848" s="169"/>
      <c r="N5848" s="148"/>
      <c r="O5848" s="106"/>
      <c r="P5848" s="43"/>
      <c r="Q5848" s="31"/>
      <c r="R5848" s="84"/>
      <c r="S5848" s="31"/>
      <c r="T5848" s="31"/>
      <c r="U5848" s="169"/>
      <c r="V5848" s="150"/>
      <c r="W5848" s="141" t="str" cm="1">
        <f t="array" ref="W5848">IF(SUM(LEN(B5848:V5848))=0,"",IF(OR(OR(ISBLANK(F5848),SUM(LEN(C5848),LEN(D5848))=0),AND(NOT(E5848="Unknown"),ISBLANK(J5848)),AND(NOT(O5848="Unknown"),ISBLANK(R5848))),"Missing Information", INDEX(Table15[Entire Service Line Classification], MATCH(SUMIFS(Table15[Unique ID],Table15[System-Owned Portion],E5848,Table15[If Material Anything Other than "Lead" in Column E,Was Material Ever Previously Lead?],G5848,Table15[Customer-Owned Portion],O5848),Table15[Unique ID],0),0)))</f>
        <v/>
      </c>
      <c r="X5848"/>
    </row>
    <row r="5849" spans="2:24" x14ac:dyDescent="0.35">
      <c r="B5849" s="146"/>
      <c r="C5849" s="31"/>
      <c r="D5849" s="31"/>
      <c r="E5849" s="44"/>
      <c r="F5849" s="43"/>
      <c r="G5849" s="84"/>
      <c r="H5849" s="31"/>
      <c r="I5849" s="31"/>
      <c r="J5849" s="84"/>
      <c r="K5849" s="31"/>
      <c r="L5849" s="31"/>
      <c r="M5849" s="169"/>
      <c r="N5849" s="148"/>
      <c r="O5849" s="106"/>
      <c r="P5849" s="43"/>
      <c r="Q5849" s="31"/>
      <c r="R5849" s="84"/>
      <c r="S5849" s="31"/>
      <c r="T5849" s="31"/>
      <c r="U5849" s="169"/>
      <c r="V5849" s="150"/>
      <c r="W5849" s="141" t="str" cm="1">
        <f t="array" ref="W5849">IF(SUM(LEN(B5849:V5849))=0,"",IF(OR(OR(ISBLANK(F5849),SUM(LEN(C5849),LEN(D5849))=0),AND(NOT(E5849="Unknown"),ISBLANK(J5849)),AND(NOT(O5849="Unknown"),ISBLANK(R5849))),"Missing Information", INDEX(Table15[Entire Service Line Classification], MATCH(SUMIFS(Table15[Unique ID],Table15[System-Owned Portion],E5849,Table15[If Material Anything Other than "Lead" in Column E,Was Material Ever Previously Lead?],G5849,Table15[Customer-Owned Portion],O5849),Table15[Unique ID],0),0)))</f>
        <v/>
      </c>
      <c r="X5849"/>
    </row>
    <row r="5850" spans="2:24" x14ac:dyDescent="0.35">
      <c r="B5850" s="146"/>
      <c r="C5850" s="31"/>
      <c r="D5850" s="31"/>
      <c r="E5850" s="44"/>
      <c r="F5850" s="43"/>
      <c r="G5850" s="84"/>
      <c r="H5850" s="31"/>
      <c r="I5850" s="31"/>
      <c r="J5850" s="84"/>
      <c r="K5850" s="31"/>
      <c r="L5850" s="31"/>
      <c r="M5850" s="169"/>
      <c r="N5850" s="148"/>
      <c r="O5850" s="106"/>
      <c r="P5850" s="43"/>
      <c r="Q5850" s="31"/>
      <c r="R5850" s="84"/>
      <c r="S5850" s="31"/>
      <c r="T5850" s="31"/>
      <c r="U5850" s="169"/>
      <c r="V5850" s="150"/>
      <c r="W5850" s="141" t="str" cm="1">
        <f t="array" ref="W5850">IF(SUM(LEN(B5850:V5850))=0,"",IF(OR(OR(ISBLANK(F5850),SUM(LEN(C5850),LEN(D5850))=0),AND(NOT(E5850="Unknown"),ISBLANK(J5850)),AND(NOT(O5850="Unknown"),ISBLANK(R5850))),"Missing Information", INDEX(Table15[Entire Service Line Classification], MATCH(SUMIFS(Table15[Unique ID],Table15[System-Owned Portion],E5850,Table15[If Material Anything Other than "Lead" in Column E,Was Material Ever Previously Lead?],G5850,Table15[Customer-Owned Portion],O5850),Table15[Unique ID],0),0)))</f>
        <v/>
      </c>
      <c r="X5850"/>
    </row>
    <row r="5851" spans="2:24" x14ac:dyDescent="0.35">
      <c r="B5851" s="146"/>
      <c r="C5851" s="31"/>
      <c r="D5851" s="31"/>
      <c r="E5851" s="44"/>
      <c r="F5851" s="43"/>
      <c r="G5851" s="84"/>
      <c r="H5851" s="31"/>
      <c r="I5851" s="31"/>
      <c r="J5851" s="84"/>
      <c r="K5851" s="31"/>
      <c r="L5851" s="31"/>
      <c r="M5851" s="169"/>
      <c r="N5851" s="148"/>
      <c r="O5851" s="106"/>
      <c r="P5851" s="43"/>
      <c r="Q5851" s="31"/>
      <c r="R5851" s="84"/>
      <c r="S5851" s="31"/>
      <c r="T5851" s="31"/>
      <c r="U5851" s="169"/>
      <c r="V5851" s="150"/>
      <c r="W5851" s="141" t="str" cm="1">
        <f t="array" ref="W5851">IF(SUM(LEN(B5851:V5851))=0,"",IF(OR(OR(ISBLANK(F5851),SUM(LEN(C5851),LEN(D5851))=0),AND(NOT(E5851="Unknown"),ISBLANK(J5851)),AND(NOT(O5851="Unknown"),ISBLANK(R5851))),"Missing Information", INDEX(Table15[Entire Service Line Classification], MATCH(SUMIFS(Table15[Unique ID],Table15[System-Owned Portion],E5851,Table15[If Material Anything Other than "Lead" in Column E,Was Material Ever Previously Lead?],G5851,Table15[Customer-Owned Portion],O5851),Table15[Unique ID],0),0)))</f>
        <v/>
      </c>
      <c r="X5851"/>
    </row>
    <row r="5852" spans="2:24" x14ac:dyDescent="0.35">
      <c r="B5852" s="146"/>
      <c r="C5852" s="31"/>
      <c r="D5852" s="31"/>
      <c r="E5852" s="44"/>
      <c r="F5852" s="43"/>
      <c r="G5852" s="84"/>
      <c r="H5852" s="31"/>
      <c r="I5852" s="31"/>
      <c r="J5852" s="84"/>
      <c r="K5852" s="31"/>
      <c r="L5852" s="31"/>
      <c r="M5852" s="169"/>
      <c r="N5852" s="148"/>
      <c r="O5852" s="106"/>
      <c r="P5852" s="43"/>
      <c r="Q5852" s="31"/>
      <c r="R5852" s="84"/>
      <c r="S5852" s="31"/>
      <c r="T5852" s="31"/>
      <c r="U5852" s="169"/>
      <c r="V5852" s="150"/>
      <c r="W5852" s="141" t="str" cm="1">
        <f t="array" ref="W5852">IF(SUM(LEN(B5852:V5852))=0,"",IF(OR(OR(ISBLANK(F5852),SUM(LEN(C5852),LEN(D5852))=0),AND(NOT(E5852="Unknown"),ISBLANK(J5852)),AND(NOT(O5852="Unknown"),ISBLANK(R5852))),"Missing Information", INDEX(Table15[Entire Service Line Classification], MATCH(SUMIFS(Table15[Unique ID],Table15[System-Owned Portion],E5852,Table15[If Material Anything Other than "Lead" in Column E,Was Material Ever Previously Lead?],G5852,Table15[Customer-Owned Portion],O5852),Table15[Unique ID],0),0)))</f>
        <v/>
      </c>
      <c r="X5852"/>
    </row>
    <row r="5853" spans="2:24" x14ac:dyDescent="0.35">
      <c r="B5853" s="146"/>
      <c r="C5853" s="31"/>
      <c r="D5853" s="31"/>
      <c r="E5853" s="44"/>
      <c r="F5853" s="43"/>
      <c r="G5853" s="84"/>
      <c r="H5853" s="31"/>
      <c r="I5853" s="31"/>
      <c r="J5853" s="84"/>
      <c r="K5853" s="31"/>
      <c r="L5853" s="31"/>
      <c r="M5853" s="169"/>
      <c r="N5853" s="148"/>
      <c r="O5853" s="106"/>
      <c r="P5853" s="43"/>
      <c r="Q5853" s="31"/>
      <c r="R5853" s="84"/>
      <c r="S5853" s="31"/>
      <c r="T5853" s="31"/>
      <c r="U5853" s="169"/>
      <c r="V5853" s="150"/>
      <c r="W5853" s="141" t="str" cm="1">
        <f t="array" ref="W5853">IF(SUM(LEN(B5853:V5853))=0,"",IF(OR(OR(ISBLANK(F5853),SUM(LEN(C5853),LEN(D5853))=0),AND(NOT(E5853="Unknown"),ISBLANK(J5853)),AND(NOT(O5853="Unknown"),ISBLANK(R5853))),"Missing Information", INDEX(Table15[Entire Service Line Classification], MATCH(SUMIFS(Table15[Unique ID],Table15[System-Owned Portion],E5853,Table15[If Material Anything Other than "Lead" in Column E,Was Material Ever Previously Lead?],G5853,Table15[Customer-Owned Portion],O5853),Table15[Unique ID],0),0)))</f>
        <v/>
      </c>
      <c r="X5853"/>
    </row>
    <row r="5854" spans="2:24" x14ac:dyDescent="0.35">
      <c r="B5854" s="146"/>
      <c r="C5854" s="31"/>
      <c r="D5854" s="31"/>
      <c r="E5854" s="44"/>
      <c r="F5854" s="43"/>
      <c r="G5854" s="84"/>
      <c r="H5854" s="31"/>
      <c r="I5854" s="31"/>
      <c r="J5854" s="84"/>
      <c r="K5854" s="31"/>
      <c r="L5854" s="31"/>
      <c r="M5854" s="169"/>
      <c r="N5854" s="148"/>
      <c r="O5854" s="106"/>
      <c r="P5854" s="43"/>
      <c r="Q5854" s="31"/>
      <c r="R5854" s="84"/>
      <c r="S5854" s="31"/>
      <c r="T5854" s="31"/>
      <c r="U5854" s="169"/>
      <c r="V5854" s="150"/>
      <c r="W5854" s="141" t="str" cm="1">
        <f t="array" ref="W5854">IF(SUM(LEN(B5854:V5854))=0,"",IF(OR(OR(ISBLANK(F5854),SUM(LEN(C5854),LEN(D5854))=0),AND(NOT(E5854="Unknown"),ISBLANK(J5854)),AND(NOT(O5854="Unknown"),ISBLANK(R5854))),"Missing Information", INDEX(Table15[Entire Service Line Classification], MATCH(SUMIFS(Table15[Unique ID],Table15[System-Owned Portion],E5854,Table15[If Material Anything Other than "Lead" in Column E,Was Material Ever Previously Lead?],G5854,Table15[Customer-Owned Portion],O5854),Table15[Unique ID],0),0)))</f>
        <v/>
      </c>
      <c r="X5854"/>
    </row>
    <row r="5855" spans="2:24" x14ac:dyDescent="0.35">
      <c r="B5855" s="146"/>
      <c r="C5855" s="31"/>
      <c r="D5855" s="31"/>
      <c r="E5855" s="44"/>
      <c r="F5855" s="43"/>
      <c r="G5855" s="84"/>
      <c r="H5855" s="31"/>
      <c r="I5855" s="31"/>
      <c r="J5855" s="84"/>
      <c r="K5855" s="31"/>
      <c r="L5855" s="31"/>
      <c r="M5855" s="169"/>
      <c r="N5855" s="148"/>
      <c r="O5855" s="106"/>
      <c r="P5855" s="43"/>
      <c r="Q5855" s="31"/>
      <c r="R5855" s="84"/>
      <c r="S5855" s="31"/>
      <c r="T5855" s="31"/>
      <c r="U5855" s="169"/>
      <c r="V5855" s="150"/>
      <c r="W5855" s="141" t="str" cm="1">
        <f t="array" ref="W5855">IF(SUM(LEN(B5855:V5855))=0,"",IF(OR(OR(ISBLANK(F5855),SUM(LEN(C5855),LEN(D5855))=0),AND(NOT(E5855="Unknown"),ISBLANK(J5855)),AND(NOT(O5855="Unknown"),ISBLANK(R5855))),"Missing Information", INDEX(Table15[Entire Service Line Classification], MATCH(SUMIFS(Table15[Unique ID],Table15[System-Owned Portion],E5855,Table15[If Material Anything Other than "Lead" in Column E,Was Material Ever Previously Lead?],G5855,Table15[Customer-Owned Portion],O5855),Table15[Unique ID],0),0)))</f>
        <v/>
      </c>
      <c r="X5855"/>
    </row>
    <row r="5856" spans="2:24" x14ac:dyDescent="0.35">
      <c r="B5856" s="146"/>
      <c r="C5856" s="31"/>
      <c r="D5856" s="31"/>
      <c r="E5856" s="44"/>
      <c r="F5856" s="43"/>
      <c r="G5856" s="84"/>
      <c r="H5856" s="31"/>
      <c r="I5856" s="31"/>
      <c r="J5856" s="84"/>
      <c r="K5856" s="31"/>
      <c r="L5856" s="31"/>
      <c r="M5856" s="169"/>
      <c r="N5856" s="148"/>
      <c r="O5856" s="106"/>
      <c r="P5856" s="43"/>
      <c r="Q5856" s="31"/>
      <c r="R5856" s="84"/>
      <c r="S5856" s="31"/>
      <c r="T5856" s="31"/>
      <c r="U5856" s="169"/>
      <c r="V5856" s="150"/>
      <c r="W5856" s="141" t="str" cm="1">
        <f t="array" ref="W5856">IF(SUM(LEN(B5856:V5856))=0,"",IF(OR(OR(ISBLANK(F5856),SUM(LEN(C5856),LEN(D5856))=0),AND(NOT(E5856="Unknown"),ISBLANK(J5856)),AND(NOT(O5856="Unknown"),ISBLANK(R5856))),"Missing Information", INDEX(Table15[Entire Service Line Classification], MATCH(SUMIFS(Table15[Unique ID],Table15[System-Owned Portion],E5856,Table15[If Material Anything Other than "Lead" in Column E,Was Material Ever Previously Lead?],G5856,Table15[Customer-Owned Portion],O5856),Table15[Unique ID],0),0)))</f>
        <v/>
      </c>
      <c r="X5856"/>
    </row>
    <row r="5857" spans="2:24" x14ac:dyDescent="0.35">
      <c r="B5857" s="146"/>
      <c r="C5857" s="31"/>
      <c r="D5857" s="31"/>
      <c r="E5857" s="44"/>
      <c r="F5857" s="43"/>
      <c r="G5857" s="84"/>
      <c r="H5857" s="31"/>
      <c r="I5857" s="31"/>
      <c r="J5857" s="84"/>
      <c r="K5857" s="31"/>
      <c r="L5857" s="31"/>
      <c r="M5857" s="169"/>
      <c r="N5857" s="148"/>
      <c r="O5857" s="106"/>
      <c r="P5857" s="43"/>
      <c r="Q5857" s="31"/>
      <c r="R5857" s="84"/>
      <c r="S5857" s="31"/>
      <c r="T5857" s="31"/>
      <c r="U5857" s="169"/>
      <c r="V5857" s="150"/>
      <c r="W5857" s="141" t="str" cm="1">
        <f t="array" ref="W5857">IF(SUM(LEN(B5857:V5857))=0,"",IF(OR(OR(ISBLANK(F5857),SUM(LEN(C5857),LEN(D5857))=0),AND(NOT(E5857="Unknown"),ISBLANK(J5857)),AND(NOT(O5857="Unknown"),ISBLANK(R5857))),"Missing Information", INDEX(Table15[Entire Service Line Classification], MATCH(SUMIFS(Table15[Unique ID],Table15[System-Owned Portion],E5857,Table15[If Material Anything Other than "Lead" in Column E,Was Material Ever Previously Lead?],G5857,Table15[Customer-Owned Portion],O5857),Table15[Unique ID],0),0)))</f>
        <v/>
      </c>
      <c r="X5857"/>
    </row>
    <row r="5858" spans="2:24" x14ac:dyDescent="0.35">
      <c r="B5858" s="146"/>
      <c r="C5858" s="31"/>
      <c r="D5858" s="31"/>
      <c r="E5858" s="44"/>
      <c r="F5858" s="43"/>
      <c r="G5858" s="84"/>
      <c r="H5858" s="31"/>
      <c r="I5858" s="31"/>
      <c r="J5858" s="84"/>
      <c r="K5858" s="31"/>
      <c r="L5858" s="31"/>
      <c r="M5858" s="169"/>
      <c r="N5858" s="148"/>
      <c r="O5858" s="106"/>
      <c r="P5858" s="43"/>
      <c r="Q5858" s="31"/>
      <c r="R5858" s="84"/>
      <c r="S5858" s="31"/>
      <c r="T5858" s="31"/>
      <c r="U5858" s="169"/>
      <c r="V5858" s="150"/>
      <c r="W5858" s="141" t="str" cm="1">
        <f t="array" ref="W5858">IF(SUM(LEN(B5858:V5858))=0,"",IF(OR(OR(ISBLANK(F5858),SUM(LEN(C5858),LEN(D5858))=0),AND(NOT(E5858="Unknown"),ISBLANK(J5858)),AND(NOT(O5858="Unknown"),ISBLANK(R5858))),"Missing Information", INDEX(Table15[Entire Service Line Classification], MATCH(SUMIFS(Table15[Unique ID],Table15[System-Owned Portion],E5858,Table15[If Material Anything Other than "Lead" in Column E,Was Material Ever Previously Lead?],G5858,Table15[Customer-Owned Portion],O5858),Table15[Unique ID],0),0)))</f>
        <v/>
      </c>
      <c r="X5858"/>
    </row>
    <row r="5859" spans="2:24" x14ac:dyDescent="0.35">
      <c r="B5859" s="146"/>
      <c r="C5859" s="31"/>
      <c r="D5859" s="31"/>
      <c r="E5859" s="44"/>
      <c r="F5859" s="43"/>
      <c r="G5859" s="84"/>
      <c r="H5859" s="31"/>
      <c r="I5859" s="31"/>
      <c r="J5859" s="84"/>
      <c r="K5859" s="31"/>
      <c r="L5859" s="31"/>
      <c r="M5859" s="169"/>
      <c r="N5859" s="148"/>
      <c r="O5859" s="106"/>
      <c r="P5859" s="43"/>
      <c r="Q5859" s="31"/>
      <c r="R5859" s="84"/>
      <c r="S5859" s="31"/>
      <c r="T5859" s="31"/>
      <c r="U5859" s="169"/>
      <c r="V5859" s="150"/>
      <c r="W5859" s="141" t="str" cm="1">
        <f t="array" ref="W5859">IF(SUM(LEN(B5859:V5859))=0,"",IF(OR(OR(ISBLANK(F5859),SUM(LEN(C5859),LEN(D5859))=0),AND(NOT(E5859="Unknown"),ISBLANK(J5859)),AND(NOT(O5859="Unknown"),ISBLANK(R5859))),"Missing Information", INDEX(Table15[Entire Service Line Classification], MATCH(SUMIFS(Table15[Unique ID],Table15[System-Owned Portion],E5859,Table15[If Material Anything Other than "Lead" in Column E,Was Material Ever Previously Lead?],G5859,Table15[Customer-Owned Portion],O5859),Table15[Unique ID],0),0)))</f>
        <v/>
      </c>
      <c r="X5859"/>
    </row>
    <row r="5860" spans="2:24" x14ac:dyDescent="0.35">
      <c r="B5860" s="146"/>
      <c r="C5860" s="31"/>
      <c r="D5860" s="31"/>
      <c r="E5860" s="44"/>
      <c r="F5860" s="43"/>
      <c r="G5860" s="84"/>
      <c r="H5860" s="31"/>
      <c r="I5860" s="31"/>
      <c r="J5860" s="84"/>
      <c r="K5860" s="31"/>
      <c r="L5860" s="31"/>
      <c r="M5860" s="169"/>
      <c r="N5860" s="148"/>
      <c r="O5860" s="106"/>
      <c r="P5860" s="43"/>
      <c r="Q5860" s="31"/>
      <c r="R5860" s="84"/>
      <c r="S5860" s="31"/>
      <c r="T5860" s="31"/>
      <c r="U5860" s="169"/>
      <c r="V5860" s="150"/>
      <c r="W5860" s="141" t="str" cm="1">
        <f t="array" ref="W5860">IF(SUM(LEN(B5860:V5860))=0,"",IF(OR(OR(ISBLANK(F5860),SUM(LEN(C5860),LEN(D5860))=0),AND(NOT(E5860="Unknown"),ISBLANK(J5860)),AND(NOT(O5860="Unknown"),ISBLANK(R5860))),"Missing Information", INDEX(Table15[Entire Service Line Classification], MATCH(SUMIFS(Table15[Unique ID],Table15[System-Owned Portion],E5860,Table15[If Material Anything Other than "Lead" in Column E,Was Material Ever Previously Lead?],G5860,Table15[Customer-Owned Portion],O5860),Table15[Unique ID],0),0)))</f>
        <v/>
      </c>
      <c r="X5860"/>
    </row>
    <row r="5861" spans="2:24" x14ac:dyDescent="0.35">
      <c r="B5861" s="146"/>
      <c r="C5861" s="31"/>
      <c r="D5861" s="31"/>
      <c r="E5861" s="44"/>
      <c r="F5861" s="43"/>
      <c r="G5861" s="84"/>
      <c r="H5861" s="31"/>
      <c r="I5861" s="31"/>
      <c r="J5861" s="84"/>
      <c r="K5861" s="31"/>
      <c r="L5861" s="31"/>
      <c r="M5861" s="169"/>
      <c r="N5861" s="148"/>
      <c r="O5861" s="106"/>
      <c r="P5861" s="43"/>
      <c r="Q5861" s="31"/>
      <c r="R5861" s="84"/>
      <c r="S5861" s="31"/>
      <c r="T5861" s="31"/>
      <c r="U5861" s="169"/>
      <c r="V5861" s="150"/>
      <c r="W5861" s="141" t="str" cm="1">
        <f t="array" ref="W5861">IF(SUM(LEN(B5861:V5861))=0,"",IF(OR(OR(ISBLANK(F5861),SUM(LEN(C5861),LEN(D5861))=0),AND(NOT(E5861="Unknown"),ISBLANK(J5861)),AND(NOT(O5861="Unknown"),ISBLANK(R5861))),"Missing Information", INDEX(Table15[Entire Service Line Classification], MATCH(SUMIFS(Table15[Unique ID],Table15[System-Owned Portion],E5861,Table15[If Material Anything Other than "Lead" in Column E,Was Material Ever Previously Lead?],G5861,Table15[Customer-Owned Portion],O5861),Table15[Unique ID],0),0)))</f>
        <v/>
      </c>
      <c r="X5861"/>
    </row>
    <row r="5862" spans="2:24" x14ac:dyDescent="0.35">
      <c r="B5862" s="146"/>
      <c r="C5862" s="31"/>
      <c r="D5862" s="31"/>
      <c r="E5862" s="44"/>
      <c r="F5862" s="43"/>
      <c r="G5862" s="84"/>
      <c r="H5862" s="31"/>
      <c r="I5862" s="31"/>
      <c r="J5862" s="84"/>
      <c r="K5862" s="31"/>
      <c r="L5862" s="31"/>
      <c r="M5862" s="169"/>
      <c r="N5862" s="148"/>
      <c r="O5862" s="106"/>
      <c r="P5862" s="43"/>
      <c r="Q5862" s="31"/>
      <c r="R5862" s="84"/>
      <c r="S5862" s="31"/>
      <c r="T5862" s="31"/>
      <c r="U5862" s="169"/>
      <c r="V5862" s="150"/>
      <c r="W5862" s="141" t="str" cm="1">
        <f t="array" ref="W5862">IF(SUM(LEN(B5862:V5862))=0,"",IF(OR(OR(ISBLANK(F5862),SUM(LEN(C5862),LEN(D5862))=0),AND(NOT(E5862="Unknown"),ISBLANK(J5862)),AND(NOT(O5862="Unknown"),ISBLANK(R5862))),"Missing Information", INDEX(Table15[Entire Service Line Classification], MATCH(SUMIFS(Table15[Unique ID],Table15[System-Owned Portion],E5862,Table15[If Material Anything Other than "Lead" in Column E,Was Material Ever Previously Lead?],G5862,Table15[Customer-Owned Portion],O5862),Table15[Unique ID],0),0)))</f>
        <v/>
      </c>
      <c r="X5862"/>
    </row>
    <row r="5863" spans="2:24" x14ac:dyDescent="0.35">
      <c r="B5863" s="146"/>
      <c r="C5863" s="31"/>
      <c r="D5863" s="31"/>
      <c r="E5863" s="44"/>
      <c r="F5863" s="43"/>
      <c r="G5863" s="84"/>
      <c r="H5863" s="31"/>
      <c r="I5863" s="31"/>
      <c r="J5863" s="84"/>
      <c r="K5863" s="31"/>
      <c r="L5863" s="31"/>
      <c r="M5863" s="169"/>
      <c r="N5863" s="148"/>
      <c r="O5863" s="106"/>
      <c r="P5863" s="43"/>
      <c r="Q5863" s="31"/>
      <c r="R5863" s="84"/>
      <c r="S5863" s="31"/>
      <c r="T5863" s="31"/>
      <c r="U5863" s="169"/>
      <c r="V5863" s="150"/>
      <c r="W5863" s="141" t="str" cm="1">
        <f t="array" ref="W5863">IF(SUM(LEN(B5863:V5863))=0,"",IF(OR(OR(ISBLANK(F5863),SUM(LEN(C5863),LEN(D5863))=0),AND(NOT(E5863="Unknown"),ISBLANK(J5863)),AND(NOT(O5863="Unknown"),ISBLANK(R5863))),"Missing Information", INDEX(Table15[Entire Service Line Classification], MATCH(SUMIFS(Table15[Unique ID],Table15[System-Owned Portion],E5863,Table15[If Material Anything Other than "Lead" in Column E,Was Material Ever Previously Lead?],G5863,Table15[Customer-Owned Portion],O5863),Table15[Unique ID],0),0)))</f>
        <v/>
      </c>
      <c r="X5863"/>
    </row>
    <row r="5864" spans="2:24" x14ac:dyDescent="0.35">
      <c r="B5864" s="146"/>
      <c r="C5864" s="31"/>
      <c r="D5864" s="31"/>
      <c r="E5864" s="44"/>
      <c r="F5864" s="43"/>
      <c r="G5864" s="84"/>
      <c r="H5864" s="31"/>
      <c r="I5864" s="31"/>
      <c r="J5864" s="84"/>
      <c r="K5864" s="31"/>
      <c r="L5864" s="31"/>
      <c r="M5864" s="169"/>
      <c r="N5864" s="148"/>
      <c r="O5864" s="106"/>
      <c r="P5864" s="43"/>
      <c r="Q5864" s="31"/>
      <c r="R5864" s="84"/>
      <c r="S5864" s="31"/>
      <c r="T5864" s="31"/>
      <c r="U5864" s="169"/>
      <c r="V5864" s="150"/>
      <c r="W5864" s="141" t="str" cm="1">
        <f t="array" ref="W5864">IF(SUM(LEN(B5864:V5864))=0,"",IF(OR(OR(ISBLANK(F5864),SUM(LEN(C5864),LEN(D5864))=0),AND(NOT(E5864="Unknown"),ISBLANK(J5864)),AND(NOT(O5864="Unknown"),ISBLANK(R5864))),"Missing Information", INDEX(Table15[Entire Service Line Classification], MATCH(SUMIFS(Table15[Unique ID],Table15[System-Owned Portion],E5864,Table15[If Material Anything Other than "Lead" in Column E,Was Material Ever Previously Lead?],G5864,Table15[Customer-Owned Portion],O5864),Table15[Unique ID],0),0)))</f>
        <v/>
      </c>
      <c r="X5864"/>
    </row>
    <row r="5865" spans="2:24" x14ac:dyDescent="0.35">
      <c r="B5865" s="146"/>
      <c r="C5865" s="31"/>
      <c r="D5865" s="31"/>
      <c r="E5865" s="44"/>
      <c r="F5865" s="43"/>
      <c r="G5865" s="84"/>
      <c r="H5865" s="31"/>
      <c r="I5865" s="31"/>
      <c r="J5865" s="84"/>
      <c r="K5865" s="31"/>
      <c r="L5865" s="31"/>
      <c r="M5865" s="169"/>
      <c r="N5865" s="148"/>
      <c r="O5865" s="106"/>
      <c r="P5865" s="43"/>
      <c r="Q5865" s="31"/>
      <c r="R5865" s="84"/>
      <c r="S5865" s="31"/>
      <c r="T5865" s="31"/>
      <c r="U5865" s="169"/>
      <c r="V5865" s="150"/>
      <c r="W5865" s="141" t="str" cm="1">
        <f t="array" ref="W5865">IF(SUM(LEN(B5865:V5865))=0,"",IF(OR(OR(ISBLANK(F5865),SUM(LEN(C5865),LEN(D5865))=0),AND(NOT(E5865="Unknown"),ISBLANK(J5865)),AND(NOT(O5865="Unknown"),ISBLANK(R5865))),"Missing Information", INDEX(Table15[Entire Service Line Classification], MATCH(SUMIFS(Table15[Unique ID],Table15[System-Owned Portion],E5865,Table15[If Material Anything Other than "Lead" in Column E,Was Material Ever Previously Lead?],G5865,Table15[Customer-Owned Portion],O5865),Table15[Unique ID],0),0)))</f>
        <v/>
      </c>
      <c r="X5865"/>
    </row>
    <row r="5866" spans="2:24" x14ac:dyDescent="0.35">
      <c r="B5866" s="146"/>
      <c r="C5866" s="31"/>
      <c r="D5866" s="31"/>
      <c r="E5866" s="44"/>
      <c r="F5866" s="43"/>
      <c r="G5866" s="84"/>
      <c r="H5866" s="31"/>
      <c r="I5866" s="31"/>
      <c r="J5866" s="84"/>
      <c r="K5866" s="31"/>
      <c r="L5866" s="31"/>
      <c r="M5866" s="169"/>
      <c r="N5866" s="148"/>
      <c r="O5866" s="106"/>
      <c r="P5866" s="43"/>
      <c r="Q5866" s="31"/>
      <c r="R5866" s="84"/>
      <c r="S5866" s="31"/>
      <c r="T5866" s="31"/>
      <c r="U5866" s="169"/>
      <c r="V5866" s="150"/>
      <c r="W5866" s="141" t="str" cm="1">
        <f t="array" ref="W5866">IF(SUM(LEN(B5866:V5866))=0,"",IF(OR(OR(ISBLANK(F5866),SUM(LEN(C5866),LEN(D5866))=0),AND(NOT(E5866="Unknown"),ISBLANK(J5866)),AND(NOT(O5866="Unknown"),ISBLANK(R5866))),"Missing Information", INDEX(Table15[Entire Service Line Classification], MATCH(SUMIFS(Table15[Unique ID],Table15[System-Owned Portion],E5866,Table15[If Material Anything Other than "Lead" in Column E,Was Material Ever Previously Lead?],G5866,Table15[Customer-Owned Portion],O5866),Table15[Unique ID],0),0)))</f>
        <v/>
      </c>
      <c r="X5866"/>
    </row>
    <row r="5867" spans="2:24" x14ac:dyDescent="0.35">
      <c r="B5867" s="146"/>
      <c r="C5867" s="31"/>
      <c r="D5867" s="31"/>
      <c r="E5867" s="44"/>
      <c r="F5867" s="43"/>
      <c r="G5867" s="84"/>
      <c r="H5867" s="31"/>
      <c r="I5867" s="31"/>
      <c r="J5867" s="84"/>
      <c r="K5867" s="31"/>
      <c r="L5867" s="31"/>
      <c r="M5867" s="169"/>
      <c r="N5867" s="148"/>
      <c r="O5867" s="106"/>
      <c r="P5867" s="43"/>
      <c r="Q5867" s="31"/>
      <c r="R5867" s="84"/>
      <c r="S5867" s="31"/>
      <c r="T5867" s="31"/>
      <c r="U5867" s="169"/>
      <c r="V5867" s="150"/>
      <c r="W5867" s="141" t="str" cm="1">
        <f t="array" ref="W5867">IF(SUM(LEN(B5867:V5867))=0,"",IF(OR(OR(ISBLANK(F5867),SUM(LEN(C5867),LEN(D5867))=0),AND(NOT(E5867="Unknown"),ISBLANK(J5867)),AND(NOT(O5867="Unknown"),ISBLANK(R5867))),"Missing Information", INDEX(Table15[Entire Service Line Classification], MATCH(SUMIFS(Table15[Unique ID],Table15[System-Owned Portion],E5867,Table15[If Material Anything Other than "Lead" in Column E,Was Material Ever Previously Lead?],G5867,Table15[Customer-Owned Portion],O5867),Table15[Unique ID],0),0)))</f>
        <v/>
      </c>
      <c r="X5867"/>
    </row>
    <row r="5868" spans="2:24" x14ac:dyDescent="0.35">
      <c r="B5868" s="146"/>
      <c r="C5868" s="31"/>
      <c r="D5868" s="31"/>
      <c r="E5868" s="44"/>
      <c r="F5868" s="43"/>
      <c r="G5868" s="84"/>
      <c r="H5868" s="31"/>
      <c r="I5868" s="31"/>
      <c r="J5868" s="84"/>
      <c r="K5868" s="31"/>
      <c r="L5868" s="31"/>
      <c r="M5868" s="169"/>
      <c r="N5868" s="148"/>
      <c r="O5868" s="106"/>
      <c r="P5868" s="43"/>
      <c r="Q5868" s="31"/>
      <c r="R5868" s="84"/>
      <c r="S5868" s="31"/>
      <c r="T5868" s="31"/>
      <c r="U5868" s="169"/>
      <c r="V5868" s="150"/>
      <c r="W5868" s="141" t="str" cm="1">
        <f t="array" ref="W5868">IF(SUM(LEN(B5868:V5868))=0,"",IF(OR(OR(ISBLANK(F5868),SUM(LEN(C5868),LEN(D5868))=0),AND(NOT(E5868="Unknown"),ISBLANK(J5868)),AND(NOT(O5868="Unknown"),ISBLANK(R5868))),"Missing Information", INDEX(Table15[Entire Service Line Classification], MATCH(SUMIFS(Table15[Unique ID],Table15[System-Owned Portion],E5868,Table15[If Material Anything Other than "Lead" in Column E,Was Material Ever Previously Lead?],G5868,Table15[Customer-Owned Portion],O5868),Table15[Unique ID],0),0)))</f>
        <v/>
      </c>
      <c r="X5868"/>
    </row>
    <row r="5869" spans="2:24" x14ac:dyDescent="0.35">
      <c r="B5869" s="146"/>
      <c r="C5869" s="31"/>
      <c r="D5869" s="31"/>
      <c r="E5869" s="44"/>
      <c r="F5869" s="43"/>
      <c r="G5869" s="84"/>
      <c r="H5869" s="31"/>
      <c r="I5869" s="31"/>
      <c r="J5869" s="84"/>
      <c r="K5869" s="31"/>
      <c r="L5869" s="31"/>
      <c r="M5869" s="169"/>
      <c r="N5869" s="148"/>
      <c r="O5869" s="106"/>
      <c r="P5869" s="43"/>
      <c r="Q5869" s="31"/>
      <c r="R5869" s="84"/>
      <c r="S5869" s="31"/>
      <c r="T5869" s="31"/>
      <c r="U5869" s="169"/>
      <c r="V5869" s="150"/>
      <c r="W5869" s="141" t="str" cm="1">
        <f t="array" ref="W5869">IF(SUM(LEN(B5869:V5869))=0,"",IF(OR(OR(ISBLANK(F5869),SUM(LEN(C5869),LEN(D5869))=0),AND(NOT(E5869="Unknown"),ISBLANK(J5869)),AND(NOT(O5869="Unknown"),ISBLANK(R5869))),"Missing Information", INDEX(Table15[Entire Service Line Classification], MATCH(SUMIFS(Table15[Unique ID],Table15[System-Owned Portion],E5869,Table15[If Material Anything Other than "Lead" in Column E,Was Material Ever Previously Lead?],G5869,Table15[Customer-Owned Portion],O5869),Table15[Unique ID],0),0)))</f>
        <v/>
      </c>
      <c r="X5869"/>
    </row>
    <row r="5870" spans="2:24" x14ac:dyDescent="0.35">
      <c r="B5870" s="146"/>
      <c r="C5870" s="31"/>
      <c r="D5870" s="31"/>
      <c r="E5870" s="44"/>
      <c r="F5870" s="43"/>
      <c r="G5870" s="84"/>
      <c r="H5870" s="31"/>
      <c r="I5870" s="31"/>
      <c r="J5870" s="84"/>
      <c r="K5870" s="31"/>
      <c r="L5870" s="31"/>
      <c r="M5870" s="169"/>
      <c r="N5870" s="148"/>
      <c r="O5870" s="106"/>
      <c r="P5870" s="43"/>
      <c r="Q5870" s="31"/>
      <c r="R5870" s="84"/>
      <c r="S5870" s="31"/>
      <c r="T5870" s="31"/>
      <c r="U5870" s="169"/>
      <c r="V5870" s="150"/>
      <c r="W5870" s="141" t="str" cm="1">
        <f t="array" ref="W5870">IF(SUM(LEN(B5870:V5870))=0,"",IF(OR(OR(ISBLANK(F5870),SUM(LEN(C5870),LEN(D5870))=0),AND(NOT(E5870="Unknown"),ISBLANK(J5870)),AND(NOT(O5870="Unknown"),ISBLANK(R5870))),"Missing Information", INDEX(Table15[Entire Service Line Classification], MATCH(SUMIFS(Table15[Unique ID],Table15[System-Owned Portion],E5870,Table15[If Material Anything Other than "Lead" in Column E,Was Material Ever Previously Lead?],G5870,Table15[Customer-Owned Portion],O5870),Table15[Unique ID],0),0)))</f>
        <v/>
      </c>
      <c r="X5870"/>
    </row>
    <row r="5871" spans="2:24" x14ac:dyDescent="0.35">
      <c r="B5871" s="146"/>
      <c r="C5871" s="31"/>
      <c r="D5871" s="31"/>
      <c r="E5871" s="44"/>
      <c r="F5871" s="43"/>
      <c r="G5871" s="84"/>
      <c r="H5871" s="31"/>
      <c r="I5871" s="31"/>
      <c r="J5871" s="84"/>
      <c r="K5871" s="31"/>
      <c r="L5871" s="31"/>
      <c r="M5871" s="169"/>
      <c r="N5871" s="148"/>
      <c r="O5871" s="106"/>
      <c r="P5871" s="43"/>
      <c r="Q5871" s="31"/>
      <c r="R5871" s="84"/>
      <c r="S5871" s="31"/>
      <c r="T5871" s="31"/>
      <c r="U5871" s="169"/>
      <c r="V5871" s="150"/>
      <c r="W5871" s="141" t="str" cm="1">
        <f t="array" ref="W5871">IF(SUM(LEN(B5871:V5871))=0,"",IF(OR(OR(ISBLANK(F5871),SUM(LEN(C5871),LEN(D5871))=0),AND(NOT(E5871="Unknown"),ISBLANK(J5871)),AND(NOT(O5871="Unknown"),ISBLANK(R5871))),"Missing Information", INDEX(Table15[Entire Service Line Classification], MATCH(SUMIFS(Table15[Unique ID],Table15[System-Owned Portion],E5871,Table15[If Material Anything Other than "Lead" in Column E,Was Material Ever Previously Lead?],G5871,Table15[Customer-Owned Portion],O5871),Table15[Unique ID],0),0)))</f>
        <v/>
      </c>
      <c r="X5871"/>
    </row>
    <row r="5872" spans="2:24" x14ac:dyDescent="0.35">
      <c r="B5872" s="146"/>
      <c r="C5872" s="31"/>
      <c r="D5872" s="31"/>
      <c r="E5872" s="44"/>
      <c r="F5872" s="43"/>
      <c r="G5872" s="84"/>
      <c r="H5872" s="31"/>
      <c r="I5872" s="31"/>
      <c r="J5872" s="84"/>
      <c r="K5872" s="31"/>
      <c r="L5872" s="31"/>
      <c r="M5872" s="169"/>
      <c r="N5872" s="148"/>
      <c r="O5872" s="106"/>
      <c r="P5872" s="43"/>
      <c r="Q5872" s="31"/>
      <c r="R5872" s="84"/>
      <c r="S5872" s="31"/>
      <c r="T5872" s="31"/>
      <c r="U5872" s="169"/>
      <c r="V5872" s="150"/>
      <c r="W5872" s="141" t="str" cm="1">
        <f t="array" ref="W5872">IF(SUM(LEN(B5872:V5872))=0,"",IF(OR(OR(ISBLANK(F5872),SUM(LEN(C5872),LEN(D5872))=0),AND(NOT(E5872="Unknown"),ISBLANK(J5872)),AND(NOT(O5872="Unknown"),ISBLANK(R5872))),"Missing Information", INDEX(Table15[Entire Service Line Classification], MATCH(SUMIFS(Table15[Unique ID],Table15[System-Owned Portion],E5872,Table15[If Material Anything Other than "Lead" in Column E,Was Material Ever Previously Lead?],G5872,Table15[Customer-Owned Portion],O5872),Table15[Unique ID],0),0)))</f>
        <v/>
      </c>
      <c r="X5872"/>
    </row>
    <row r="5873" spans="2:24" x14ac:dyDescent="0.35">
      <c r="B5873" s="146"/>
      <c r="C5873" s="31"/>
      <c r="D5873" s="31"/>
      <c r="E5873" s="44"/>
      <c r="F5873" s="43"/>
      <c r="G5873" s="84"/>
      <c r="H5873" s="31"/>
      <c r="I5873" s="31"/>
      <c r="J5873" s="84"/>
      <c r="K5873" s="31"/>
      <c r="L5873" s="31"/>
      <c r="M5873" s="169"/>
      <c r="N5873" s="148"/>
      <c r="O5873" s="106"/>
      <c r="P5873" s="43"/>
      <c r="Q5873" s="31"/>
      <c r="R5873" s="84"/>
      <c r="S5873" s="31"/>
      <c r="T5873" s="31"/>
      <c r="U5873" s="169"/>
      <c r="V5873" s="150"/>
      <c r="W5873" s="141" t="str" cm="1">
        <f t="array" ref="W5873">IF(SUM(LEN(B5873:V5873))=0,"",IF(OR(OR(ISBLANK(F5873),SUM(LEN(C5873),LEN(D5873))=0),AND(NOT(E5873="Unknown"),ISBLANK(J5873)),AND(NOT(O5873="Unknown"),ISBLANK(R5873))),"Missing Information", INDEX(Table15[Entire Service Line Classification], MATCH(SUMIFS(Table15[Unique ID],Table15[System-Owned Portion],E5873,Table15[If Material Anything Other than "Lead" in Column E,Was Material Ever Previously Lead?],G5873,Table15[Customer-Owned Portion],O5873),Table15[Unique ID],0),0)))</f>
        <v/>
      </c>
      <c r="X5873"/>
    </row>
    <row r="5874" spans="2:24" x14ac:dyDescent="0.35">
      <c r="B5874" s="146"/>
      <c r="C5874" s="31"/>
      <c r="D5874" s="31"/>
      <c r="E5874" s="44"/>
      <c r="F5874" s="43"/>
      <c r="G5874" s="84"/>
      <c r="H5874" s="31"/>
      <c r="I5874" s="31"/>
      <c r="J5874" s="84"/>
      <c r="K5874" s="31"/>
      <c r="L5874" s="31"/>
      <c r="M5874" s="169"/>
      <c r="N5874" s="148"/>
      <c r="O5874" s="106"/>
      <c r="P5874" s="43"/>
      <c r="Q5874" s="31"/>
      <c r="R5874" s="84"/>
      <c r="S5874" s="31"/>
      <c r="T5874" s="31"/>
      <c r="U5874" s="169"/>
      <c r="V5874" s="150"/>
      <c r="W5874" s="141" t="str" cm="1">
        <f t="array" ref="W5874">IF(SUM(LEN(B5874:V5874))=0,"",IF(OR(OR(ISBLANK(F5874),SUM(LEN(C5874),LEN(D5874))=0),AND(NOT(E5874="Unknown"),ISBLANK(J5874)),AND(NOT(O5874="Unknown"),ISBLANK(R5874))),"Missing Information", INDEX(Table15[Entire Service Line Classification], MATCH(SUMIFS(Table15[Unique ID],Table15[System-Owned Portion],E5874,Table15[If Material Anything Other than "Lead" in Column E,Was Material Ever Previously Lead?],G5874,Table15[Customer-Owned Portion],O5874),Table15[Unique ID],0),0)))</f>
        <v/>
      </c>
      <c r="X5874"/>
    </row>
    <row r="5875" spans="2:24" x14ac:dyDescent="0.35">
      <c r="B5875" s="146"/>
      <c r="C5875" s="31"/>
      <c r="D5875" s="31"/>
      <c r="E5875" s="44"/>
      <c r="F5875" s="43"/>
      <c r="G5875" s="84"/>
      <c r="H5875" s="31"/>
      <c r="I5875" s="31"/>
      <c r="J5875" s="84"/>
      <c r="K5875" s="31"/>
      <c r="L5875" s="31"/>
      <c r="M5875" s="169"/>
      <c r="N5875" s="148"/>
      <c r="O5875" s="106"/>
      <c r="P5875" s="43"/>
      <c r="Q5875" s="31"/>
      <c r="R5875" s="84"/>
      <c r="S5875" s="31"/>
      <c r="T5875" s="31"/>
      <c r="U5875" s="169"/>
      <c r="V5875" s="150"/>
      <c r="W5875" s="141" t="str" cm="1">
        <f t="array" ref="W5875">IF(SUM(LEN(B5875:V5875))=0,"",IF(OR(OR(ISBLANK(F5875),SUM(LEN(C5875),LEN(D5875))=0),AND(NOT(E5875="Unknown"),ISBLANK(J5875)),AND(NOT(O5875="Unknown"),ISBLANK(R5875))),"Missing Information", INDEX(Table15[Entire Service Line Classification], MATCH(SUMIFS(Table15[Unique ID],Table15[System-Owned Portion],E5875,Table15[If Material Anything Other than "Lead" in Column E,Was Material Ever Previously Lead?],G5875,Table15[Customer-Owned Portion],O5875),Table15[Unique ID],0),0)))</f>
        <v/>
      </c>
      <c r="X5875"/>
    </row>
    <row r="5876" spans="2:24" x14ac:dyDescent="0.35">
      <c r="B5876" s="146"/>
      <c r="C5876" s="31"/>
      <c r="D5876" s="31"/>
      <c r="E5876" s="44"/>
      <c r="F5876" s="43"/>
      <c r="G5876" s="84"/>
      <c r="H5876" s="31"/>
      <c r="I5876" s="31"/>
      <c r="J5876" s="84"/>
      <c r="K5876" s="31"/>
      <c r="L5876" s="31"/>
      <c r="M5876" s="169"/>
      <c r="N5876" s="148"/>
      <c r="O5876" s="106"/>
      <c r="P5876" s="43"/>
      <c r="Q5876" s="31"/>
      <c r="R5876" s="84"/>
      <c r="S5876" s="31"/>
      <c r="T5876" s="31"/>
      <c r="U5876" s="169"/>
      <c r="V5876" s="150"/>
      <c r="W5876" s="141" t="str" cm="1">
        <f t="array" ref="W5876">IF(SUM(LEN(B5876:V5876))=0,"",IF(OR(OR(ISBLANK(F5876),SUM(LEN(C5876),LEN(D5876))=0),AND(NOT(E5876="Unknown"),ISBLANK(J5876)),AND(NOT(O5876="Unknown"),ISBLANK(R5876))),"Missing Information", INDEX(Table15[Entire Service Line Classification], MATCH(SUMIFS(Table15[Unique ID],Table15[System-Owned Portion],E5876,Table15[If Material Anything Other than "Lead" in Column E,Was Material Ever Previously Lead?],G5876,Table15[Customer-Owned Portion],O5876),Table15[Unique ID],0),0)))</f>
        <v/>
      </c>
      <c r="X5876"/>
    </row>
    <row r="5877" spans="2:24" x14ac:dyDescent="0.35">
      <c r="B5877" s="146"/>
      <c r="C5877" s="31"/>
      <c r="D5877" s="31"/>
      <c r="E5877" s="44"/>
      <c r="F5877" s="43"/>
      <c r="G5877" s="84"/>
      <c r="H5877" s="31"/>
      <c r="I5877" s="31"/>
      <c r="J5877" s="84"/>
      <c r="K5877" s="31"/>
      <c r="L5877" s="31"/>
      <c r="M5877" s="169"/>
      <c r="N5877" s="148"/>
      <c r="O5877" s="106"/>
      <c r="P5877" s="43"/>
      <c r="Q5877" s="31"/>
      <c r="R5877" s="84"/>
      <c r="S5877" s="31"/>
      <c r="T5877" s="31"/>
      <c r="U5877" s="169"/>
      <c r="V5877" s="150"/>
      <c r="W5877" s="141" t="str" cm="1">
        <f t="array" ref="W5877">IF(SUM(LEN(B5877:V5877))=0,"",IF(OR(OR(ISBLANK(F5877),SUM(LEN(C5877),LEN(D5877))=0),AND(NOT(E5877="Unknown"),ISBLANK(J5877)),AND(NOT(O5877="Unknown"),ISBLANK(R5877))),"Missing Information", INDEX(Table15[Entire Service Line Classification], MATCH(SUMIFS(Table15[Unique ID],Table15[System-Owned Portion],E5877,Table15[If Material Anything Other than "Lead" in Column E,Was Material Ever Previously Lead?],G5877,Table15[Customer-Owned Portion],O5877),Table15[Unique ID],0),0)))</f>
        <v/>
      </c>
      <c r="X5877"/>
    </row>
    <row r="5878" spans="2:24" x14ac:dyDescent="0.35">
      <c r="B5878" s="146"/>
      <c r="C5878" s="31"/>
      <c r="D5878" s="31"/>
      <c r="E5878" s="44"/>
      <c r="F5878" s="43"/>
      <c r="G5878" s="84"/>
      <c r="H5878" s="31"/>
      <c r="I5878" s="31"/>
      <c r="J5878" s="84"/>
      <c r="K5878" s="31"/>
      <c r="L5878" s="31"/>
      <c r="M5878" s="169"/>
      <c r="N5878" s="148"/>
      <c r="O5878" s="106"/>
      <c r="P5878" s="43"/>
      <c r="Q5878" s="31"/>
      <c r="R5878" s="84"/>
      <c r="S5878" s="31"/>
      <c r="T5878" s="31"/>
      <c r="U5878" s="169"/>
      <c r="V5878" s="150"/>
      <c r="W5878" s="141" t="str" cm="1">
        <f t="array" ref="W5878">IF(SUM(LEN(B5878:V5878))=0,"",IF(OR(OR(ISBLANK(F5878),SUM(LEN(C5878),LEN(D5878))=0),AND(NOT(E5878="Unknown"),ISBLANK(J5878)),AND(NOT(O5878="Unknown"),ISBLANK(R5878))),"Missing Information", INDEX(Table15[Entire Service Line Classification], MATCH(SUMIFS(Table15[Unique ID],Table15[System-Owned Portion],E5878,Table15[If Material Anything Other than "Lead" in Column E,Was Material Ever Previously Lead?],G5878,Table15[Customer-Owned Portion],O5878),Table15[Unique ID],0),0)))</f>
        <v/>
      </c>
      <c r="X5878"/>
    </row>
    <row r="5879" spans="2:24" x14ac:dyDescent="0.35">
      <c r="B5879" s="146"/>
      <c r="C5879" s="31"/>
      <c r="D5879" s="31"/>
      <c r="E5879" s="44"/>
      <c r="F5879" s="43"/>
      <c r="G5879" s="84"/>
      <c r="H5879" s="31"/>
      <c r="I5879" s="31"/>
      <c r="J5879" s="84"/>
      <c r="K5879" s="31"/>
      <c r="L5879" s="31"/>
      <c r="M5879" s="169"/>
      <c r="N5879" s="148"/>
      <c r="O5879" s="106"/>
      <c r="P5879" s="43"/>
      <c r="Q5879" s="31"/>
      <c r="R5879" s="84"/>
      <c r="S5879" s="31"/>
      <c r="T5879" s="31"/>
      <c r="U5879" s="169"/>
      <c r="V5879" s="150"/>
      <c r="W5879" s="141" t="str" cm="1">
        <f t="array" ref="W5879">IF(SUM(LEN(B5879:V5879))=0,"",IF(OR(OR(ISBLANK(F5879),SUM(LEN(C5879),LEN(D5879))=0),AND(NOT(E5879="Unknown"),ISBLANK(J5879)),AND(NOT(O5879="Unknown"),ISBLANK(R5879))),"Missing Information", INDEX(Table15[Entire Service Line Classification], MATCH(SUMIFS(Table15[Unique ID],Table15[System-Owned Portion],E5879,Table15[If Material Anything Other than "Lead" in Column E,Was Material Ever Previously Lead?],G5879,Table15[Customer-Owned Portion],O5879),Table15[Unique ID],0),0)))</f>
        <v/>
      </c>
      <c r="X5879"/>
    </row>
    <row r="5880" spans="2:24" x14ac:dyDescent="0.35">
      <c r="B5880" s="146"/>
      <c r="C5880" s="31"/>
      <c r="D5880" s="31"/>
      <c r="E5880" s="44"/>
      <c r="F5880" s="43"/>
      <c r="G5880" s="84"/>
      <c r="H5880" s="31"/>
      <c r="I5880" s="31"/>
      <c r="J5880" s="84"/>
      <c r="K5880" s="31"/>
      <c r="L5880" s="31"/>
      <c r="M5880" s="169"/>
      <c r="N5880" s="148"/>
      <c r="O5880" s="106"/>
      <c r="P5880" s="43"/>
      <c r="Q5880" s="31"/>
      <c r="R5880" s="84"/>
      <c r="S5880" s="31"/>
      <c r="T5880" s="31"/>
      <c r="U5880" s="169"/>
      <c r="V5880" s="150"/>
      <c r="W5880" s="141" t="str" cm="1">
        <f t="array" ref="W5880">IF(SUM(LEN(B5880:V5880))=0,"",IF(OR(OR(ISBLANK(F5880),SUM(LEN(C5880),LEN(D5880))=0),AND(NOT(E5880="Unknown"),ISBLANK(J5880)),AND(NOT(O5880="Unknown"),ISBLANK(R5880))),"Missing Information", INDEX(Table15[Entire Service Line Classification], MATCH(SUMIFS(Table15[Unique ID],Table15[System-Owned Portion],E5880,Table15[If Material Anything Other than "Lead" in Column E,Was Material Ever Previously Lead?],G5880,Table15[Customer-Owned Portion],O5880),Table15[Unique ID],0),0)))</f>
        <v/>
      </c>
      <c r="X5880"/>
    </row>
    <row r="5881" spans="2:24" x14ac:dyDescent="0.35">
      <c r="B5881" s="146"/>
      <c r="C5881" s="31"/>
      <c r="D5881" s="31"/>
      <c r="E5881" s="44"/>
      <c r="F5881" s="43"/>
      <c r="G5881" s="84"/>
      <c r="H5881" s="31"/>
      <c r="I5881" s="31"/>
      <c r="J5881" s="84"/>
      <c r="K5881" s="31"/>
      <c r="L5881" s="31"/>
      <c r="M5881" s="169"/>
      <c r="N5881" s="148"/>
      <c r="O5881" s="106"/>
      <c r="P5881" s="43"/>
      <c r="Q5881" s="31"/>
      <c r="R5881" s="84"/>
      <c r="S5881" s="31"/>
      <c r="T5881" s="31"/>
      <c r="U5881" s="169"/>
      <c r="V5881" s="150"/>
      <c r="W5881" s="141" t="str" cm="1">
        <f t="array" ref="W5881">IF(SUM(LEN(B5881:V5881))=0,"",IF(OR(OR(ISBLANK(F5881),SUM(LEN(C5881),LEN(D5881))=0),AND(NOT(E5881="Unknown"),ISBLANK(J5881)),AND(NOT(O5881="Unknown"),ISBLANK(R5881))),"Missing Information", INDEX(Table15[Entire Service Line Classification], MATCH(SUMIFS(Table15[Unique ID],Table15[System-Owned Portion],E5881,Table15[If Material Anything Other than "Lead" in Column E,Was Material Ever Previously Lead?],G5881,Table15[Customer-Owned Portion],O5881),Table15[Unique ID],0),0)))</f>
        <v/>
      </c>
      <c r="X5881"/>
    </row>
    <row r="5882" spans="2:24" x14ac:dyDescent="0.35">
      <c r="B5882" s="146"/>
      <c r="C5882" s="31"/>
      <c r="D5882" s="31"/>
      <c r="E5882" s="44"/>
      <c r="F5882" s="43"/>
      <c r="G5882" s="84"/>
      <c r="H5882" s="31"/>
      <c r="I5882" s="31"/>
      <c r="J5882" s="84"/>
      <c r="K5882" s="31"/>
      <c r="L5882" s="31"/>
      <c r="M5882" s="169"/>
      <c r="N5882" s="148"/>
      <c r="O5882" s="106"/>
      <c r="P5882" s="43"/>
      <c r="Q5882" s="31"/>
      <c r="R5882" s="84"/>
      <c r="S5882" s="31"/>
      <c r="T5882" s="31"/>
      <c r="U5882" s="169"/>
      <c r="V5882" s="150"/>
      <c r="W5882" s="141" t="str" cm="1">
        <f t="array" ref="W5882">IF(SUM(LEN(B5882:V5882))=0,"",IF(OR(OR(ISBLANK(F5882),SUM(LEN(C5882),LEN(D5882))=0),AND(NOT(E5882="Unknown"),ISBLANK(J5882)),AND(NOT(O5882="Unknown"),ISBLANK(R5882))),"Missing Information", INDEX(Table15[Entire Service Line Classification], MATCH(SUMIFS(Table15[Unique ID],Table15[System-Owned Portion],E5882,Table15[If Material Anything Other than "Lead" in Column E,Was Material Ever Previously Lead?],G5882,Table15[Customer-Owned Portion],O5882),Table15[Unique ID],0),0)))</f>
        <v/>
      </c>
      <c r="X5882"/>
    </row>
    <row r="5883" spans="2:24" x14ac:dyDescent="0.35">
      <c r="B5883" s="146"/>
      <c r="C5883" s="31"/>
      <c r="D5883" s="31"/>
      <c r="E5883" s="44"/>
      <c r="F5883" s="43"/>
      <c r="G5883" s="84"/>
      <c r="H5883" s="31"/>
      <c r="I5883" s="31"/>
      <c r="J5883" s="84"/>
      <c r="K5883" s="31"/>
      <c r="L5883" s="31"/>
      <c r="M5883" s="169"/>
      <c r="N5883" s="148"/>
      <c r="O5883" s="106"/>
      <c r="P5883" s="43"/>
      <c r="Q5883" s="31"/>
      <c r="R5883" s="84"/>
      <c r="S5883" s="31"/>
      <c r="T5883" s="31"/>
      <c r="U5883" s="169"/>
      <c r="V5883" s="150"/>
      <c r="W5883" s="141" t="str" cm="1">
        <f t="array" ref="W5883">IF(SUM(LEN(B5883:V5883))=0,"",IF(OR(OR(ISBLANK(F5883),SUM(LEN(C5883),LEN(D5883))=0),AND(NOT(E5883="Unknown"),ISBLANK(J5883)),AND(NOT(O5883="Unknown"),ISBLANK(R5883))),"Missing Information", INDEX(Table15[Entire Service Line Classification], MATCH(SUMIFS(Table15[Unique ID],Table15[System-Owned Portion],E5883,Table15[If Material Anything Other than "Lead" in Column E,Was Material Ever Previously Lead?],G5883,Table15[Customer-Owned Portion],O5883),Table15[Unique ID],0),0)))</f>
        <v/>
      </c>
      <c r="X5883"/>
    </row>
    <row r="5884" spans="2:24" x14ac:dyDescent="0.35">
      <c r="B5884" s="146"/>
      <c r="C5884" s="31"/>
      <c r="D5884" s="31"/>
      <c r="E5884" s="44"/>
      <c r="F5884" s="43"/>
      <c r="G5884" s="84"/>
      <c r="H5884" s="31"/>
      <c r="I5884" s="31"/>
      <c r="J5884" s="84"/>
      <c r="K5884" s="31"/>
      <c r="L5884" s="31"/>
      <c r="M5884" s="169"/>
      <c r="N5884" s="148"/>
      <c r="O5884" s="106"/>
      <c r="P5884" s="43"/>
      <c r="Q5884" s="31"/>
      <c r="R5884" s="84"/>
      <c r="S5884" s="31"/>
      <c r="T5884" s="31"/>
      <c r="U5884" s="169"/>
      <c r="V5884" s="150"/>
      <c r="W5884" s="141" t="str" cm="1">
        <f t="array" ref="W5884">IF(SUM(LEN(B5884:V5884))=0,"",IF(OR(OR(ISBLANK(F5884),SUM(LEN(C5884),LEN(D5884))=0),AND(NOT(E5884="Unknown"),ISBLANK(J5884)),AND(NOT(O5884="Unknown"),ISBLANK(R5884))),"Missing Information", INDEX(Table15[Entire Service Line Classification], MATCH(SUMIFS(Table15[Unique ID],Table15[System-Owned Portion],E5884,Table15[If Material Anything Other than "Lead" in Column E,Was Material Ever Previously Lead?],G5884,Table15[Customer-Owned Portion],O5884),Table15[Unique ID],0),0)))</f>
        <v/>
      </c>
      <c r="X5884"/>
    </row>
    <row r="5885" spans="2:24" x14ac:dyDescent="0.35">
      <c r="B5885" s="146"/>
      <c r="C5885" s="31"/>
      <c r="D5885" s="31"/>
      <c r="E5885" s="44"/>
      <c r="F5885" s="43"/>
      <c r="G5885" s="84"/>
      <c r="H5885" s="31"/>
      <c r="I5885" s="31"/>
      <c r="J5885" s="84"/>
      <c r="K5885" s="31"/>
      <c r="L5885" s="31"/>
      <c r="M5885" s="169"/>
      <c r="N5885" s="148"/>
      <c r="O5885" s="106"/>
      <c r="P5885" s="43"/>
      <c r="Q5885" s="31"/>
      <c r="R5885" s="84"/>
      <c r="S5885" s="31"/>
      <c r="T5885" s="31"/>
      <c r="U5885" s="169"/>
      <c r="V5885" s="150"/>
      <c r="W5885" s="141" t="str" cm="1">
        <f t="array" ref="W5885">IF(SUM(LEN(B5885:V5885))=0,"",IF(OR(OR(ISBLANK(F5885),SUM(LEN(C5885),LEN(D5885))=0),AND(NOT(E5885="Unknown"),ISBLANK(J5885)),AND(NOT(O5885="Unknown"),ISBLANK(R5885))),"Missing Information", INDEX(Table15[Entire Service Line Classification], MATCH(SUMIFS(Table15[Unique ID],Table15[System-Owned Portion],E5885,Table15[If Material Anything Other than "Lead" in Column E,Was Material Ever Previously Lead?],G5885,Table15[Customer-Owned Portion],O5885),Table15[Unique ID],0),0)))</f>
        <v/>
      </c>
      <c r="X5885"/>
    </row>
    <row r="5886" spans="2:24" x14ac:dyDescent="0.35">
      <c r="B5886" s="146"/>
      <c r="C5886" s="31"/>
      <c r="D5886" s="31"/>
      <c r="E5886" s="44"/>
      <c r="F5886" s="43"/>
      <c r="G5886" s="84"/>
      <c r="H5886" s="31"/>
      <c r="I5886" s="31"/>
      <c r="J5886" s="84"/>
      <c r="K5886" s="31"/>
      <c r="L5886" s="31"/>
      <c r="M5886" s="169"/>
      <c r="N5886" s="148"/>
      <c r="O5886" s="106"/>
      <c r="P5886" s="43"/>
      <c r="Q5886" s="31"/>
      <c r="R5886" s="84"/>
      <c r="S5886" s="31"/>
      <c r="T5886" s="31"/>
      <c r="U5886" s="169"/>
      <c r="V5886" s="150"/>
      <c r="W5886" s="141" t="str" cm="1">
        <f t="array" ref="W5886">IF(SUM(LEN(B5886:V5886))=0,"",IF(OR(OR(ISBLANK(F5886),SUM(LEN(C5886),LEN(D5886))=0),AND(NOT(E5886="Unknown"),ISBLANK(J5886)),AND(NOT(O5886="Unknown"),ISBLANK(R5886))),"Missing Information", INDEX(Table15[Entire Service Line Classification], MATCH(SUMIFS(Table15[Unique ID],Table15[System-Owned Portion],E5886,Table15[If Material Anything Other than "Lead" in Column E,Was Material Ever Previously Lead?],G5886,Table15[Customer-Owned Portion],O5886),Table15[Unique ID],0),0)))</f>
        <v/>
      </c>
      <c r="X5886"/>
    </row>
    <row r="5887" spans="2:24" x14ac:dyDescent="0.35">
      <c r="B5887" s="146"/>
      <c r="C5887" s="31"/>
      <c r="D5887" s="31"/>
      <c r="E5887" s="44"/>
      <c r="F5887" s="43"/>
      <c r="G5887" s="84"/>
      <c r="H5887" s="31"/>
      <c r="I5887" s="31"/>
      <c r="J5887" s="84"/>
      <c r="K5887" s="31"/>
      <c r="L5887" s="31"/>
      <c r="M5887" s="169"/>
      <c r="N5887" s="148"/>
      <c r="O5887" s="106"/>
      <c r="P5887" s="43"/>
      <c r="Q5887" s="31"/>
      <c r="R5887" s="84"/>
      <c r="S5887" s="31"/>
      <c r="T5887" s="31"/>
      <c r="U5887" s="169"/>
      <c r="V5887" s="150"/>
      <c r="W5887" s="141" t="str" cm="1">
        <f t="array" ref="W5887">IF(SUM(LEN(B5887:V5887))=0,"",IF(OR(OR(ISBLANK(F5887),SUM(LEN(C5887),LEN(D5887))=0),AND(NOT(E5887="Unknown"),ISBLANK(J5887)),AND(NOT(O5887="Unknown"),ISBLANK(R5887))),"Missing Information", INDEX(Table15[Entire Service Line Classification], MATCH(SUMIFS(Table15[Unique ID],Table15[System-Owned Portion],E5887,Table15[If Material Anything Other than "Lead" in Column E,Was Material Ever Previously Lead?],G5887,Table15[Customer-Owned Portion],O5887),Table15[Unique ID],0),0)))</f>
        <v/>
      </c>
      <c r="X5887"/>
    </row>
    <row r="5888" spans="2:24" x14ac:dyDescent="0.35">
      <c r="B5888" s="146"/>
      <c r="C5888" s="31"/>
      <c r="D5888" s="31"/>
      <c r="E5888" s="44"/>
      <c r="F5888" s="43"/>
      <c r="G5888" s="84"/>
      <c r="H5888" s="31"/>
      <c r="I5888" s="31"/>
      <c r="J5888" s="84"/>
      <c r="K5888" s="31"/>
      <c r="L5888" s="31"/>
      <c r="M5888" s="169"/>
      <c r="N5888" s="148"/>
      <c r="O5888" s="106"/>
      <c r="P5888" s="43"/>
      <c r="Q5888" s="31"/>
      <c r="R5888" s="84"/>
      <c r="S5888" s="31"/>
      <c r="T5888" s="31"/>
      <c r="U5888" s="169"/>
      <c r="V5888" s="150"/>
      <c r="W5888" s="141" t="str" cm="1">
        <f t="array" ref="W5888">IF(SUM(LEN(B5888:V5888))=0,"",IF(OR(OR(ISBLANK(F5888),SUM(LEN(C5888),LEN(D5888))=0),AND(NOT(E5888="Unknown"),ISBLANK(J5888)),AND(NOT(O5888="Unknown"),ISBLANK(R5888))),"Missing Information", INDEX(Table15[Entire Service Line Classification], MATCH(SUMIFS(Table15[Unique ID],Table15[System-Owned Portion],E5888,Table15[If Material Anything Other than "Lead" in Column E,Was Material Ever Previously Lead?],G5888,Table15[Customer-Owned Portion],O5888),Table15[Unique ID],0),0)))</f>
        <v/>
      </c>
      <c r="X5888"/>
    </row>
    <row r="5889" spans="2:24" x14ac:dyDescent="0.35">
      <c r="B5889" s="146"/>
      <c r="C5889" s="31"/>
      <c r="D5889" s="31"/>
      <c r="E5889" s="44"/>
      <c r="F5889" s="43"/>
      <c r="G5889" s="84"/>
      <c r="H5889" s="31"/>
      <c r="I5889" s="31"/>
      <c r="J5889" s="84"/>
      <c r="K5889" s="31"/>
      <c r="L5889" s="31"/>
      <c r="M5889" s="169"/>
      <c r="N5889" s="148"/>
      <c r="O5889" s="106"/>
      <c r="P5889" s="43"/>
      <c r="Q5889" s="31"/>
      <c r="R5889" s="84"/>
      <c r="S5889" s="31"/>
      <c r="T5889" s="31"/>
      <c r="U5889" s="169"/>
      <c r="V5889" s="150"/>
      <c r="W5889" s="141" t="str" cm="1">
        <f t="array" ref="W5889">IF(SUM(LEN(B5889:V5889))=0,"",IF(OR(OR(ISBLANK(F5889),SUM(LEN(C5889),LEN(D5889))=0),AND(NOT(E5889="Unknown"),ISBLANK(J5889)),AND(NOT(O5889="Unknown"),ISBLANK(R5889))),"Missing Information", INDEX(Table15[Entire Service Line Classification], MATCH(SUMIFS(Table15[Unique ID],Table15[System-Owned Portion],E5889,Table15[If Material Anything Other than "Lead" in Column E,Was Material Ever Previously Lead?],G5889,Table15[Customer-Owned Portion],O5889),Table15[Unique ID],0),0)))</f>
        <v/>
      </c>
      <c r="X5889"/>
    </row>
    <row r="5890" spans="2:24" x14ac:dyDescent="0.35">
      <c r="B5890" s="146"/>
      <c r="C5890" s="31"/>
      <c r="D5890" s="31"/>
      <c r="E5890" s="44"/>
      <c r="F5890" s="43"/>
      <c r="G5890" s="84"/>
      <c r="H5890" s="31"/>
      <c r="I5890" s="31"/>
      <c r="J5890" s="84"/>
      <c r="K5890" s="31"/>
      <c r="L5890" s="31"/>
      <c r="M5890" s="169"/>
      <c r="N5890" s="148"/>
      <c r="O5890" s="106"/>
      <c r="P5890" s="43"/>
      <c r="Q5890" s="31"/>
      <c r="R5890" s="84"/>
      <c r="S5890" s="31"/>
      <c r="T5890" s="31"/>
      <c r="U5890" s="169"/>
      <c r="V5890" s="150"/>
      <c r="W5890" s="141" t="str" cm="1">
        <f t="array" ref="W5890">IF(SUM(LEN(B5890:V5890))=0,"",IF(OR(OR(ISBLANK(F5890),SUM(LEN(C5890),LEN(D5890))=0),AND(NOT(E5890="Unknown"),ISBLANK(J5890)),AND(NOT(O5890="Unknown"),ISBLANK(R5890))),"Missing Information", INDEX(Table15[Entire Service Line Classification], MATCH(SUMIFS(Table15[Unique ID],Table15[System-Owned Portion],E5890,Table15[If Material Anything Other than "Lead" in Column E,Was Material Ever Previously Lead?],G5890,Table15[Customer-Owned Portion],O5890),Table15[Unique ID],0),0)))</f>
        <v/>
      </c>
      <c r="X5890"/>
    </row>
    <row r="5891" spans="2:24" x14ac:dyDescent="0.35">
      <c r="B5891" s="146"/>
      <c r="C5891" s="31"/>
      <c r="D5891" s="31"/>
      <c r="E5891" s="44"/>
      <c r="F5891" s="43"/>
      <c r="G5891" s="84"/>
      <c r="H5891" s="31"/>
      <c r="I5891" s="31"/>
      <c r="J5891" s="84"/>
      <c r="K5891" s="31"/>
      <c r="L5891" s="31"/>
      <c r="M5891" s="169"/>
      <c r="N5891" s="148"/>
      <c r="O5891" s="106"/>
      <c r="P5891" s="43"/>
      <c r="Q5891" s="31"/>
      <c r="R5891" s="84"/>
      <c r="S5891" s="31"/>
      <c r="T5891" s="31"/>
      <c r="U5891" s="169"/>
      <c r="V5891" s="150"/>
      <c r="W5891" s="141" t="str" cm="1">
        <f t="array" ref="W5891">IF(SUM(LEN(B5891:V5891))=0,"",IF(OR(OR(ISBLANK(F5891),SUM(LEN(C5891),LEN(D5891))=0),AND(NOT(E5891="Unknown"),ISBLANK(J5891)),AND(NOT(O5891="Unknown"),ISBLANK(R5891))),"Missing Information", INDEX(Table15[Entire Service Line Classification], MATCH(SUMIFS(Table15[Unique ID],Table15[System-Owned Portion],E5891,Table15[If Material Anything Other than "Lead" in Column E,Was Material Ever Previously Lead?],G5891,Table15[Customer-Owned Portion],O5891),Table15[Unique ID],0),0)))</f>
        <v/>
      </c>
      <c r="X5891"/>
    </row>
    <row r="5892" spans="2:24" x14ac:dyDescent="0.35">
      <c r="B5892" s="146"/>
      <c r="C5892" s="31"/>
      <c r="D5892" s="31"/>
      <c r="E5892" s="44"/>
      <c r="F5892" s="43"/>
      <c r="G5892" s="84"/>
      <c r="H5892" s="31"/>
      <c r="I5892" s="31"/>
      <c r="J5892" s="84"/>
      <c r="K5892" s="31"/>
      <c r="L5892" s="31"/>
      <c r="M5892" s="169"/>
      <c r="N5892" s="148"/>
      <c r="O5892" s="106"/>
      <c r="P5892" s="43"/>
      <c r="Q5892" s="31"/>
      <c r="R5892" s="84"/>
      <c r="S5892" s="31"/>
      <c r="T5892" s="31"/>
      <c r="U5892" s="169"/>
      <c r="V5892" s="150"/>
      <c r="W5892" s="141" t="str" cm="1">
        <f t="array" ref="W5892">IF(SUM(LEN(B5892:V5892))=0,"",IF(OR(OR(ISBLANK(F5892),SUM(LEN(C5892),LEN(D5892))=0),AND(NOT(E5892="Unknown"),ISBLANK(J5892)),AND(NOT(O5892="Unknown"),ISBLANK(R5892))),"Missing Information", INDEX(Table15[Entire Service Line Classification], MATCH(SUMIFS(Table15[Unique ID],Table15[System-Owned Portion],E5892,Table15[If Material Anything Other than "Lead" in Column E,Was Material Ever Previously Lead?],G5892,Table15[Customer-Owned Portion],O5892),Table15[Unique ID],0),0)))</f>
        <v/>
      </c>
      <c r="X5892"/>
    </row>
    <row r="5893" spans="2:24" x14ac:dyDescent="0.35">
      <c r="B5893" s="146"/>
      <c r="C5893" s="31"/>
      <c r="D5893" s="31"/>
      <c r="E5893" s="44"/>
      <c r="F5893" s="43"/>
      <c r="G5893" s="84"/>
      <c r="H5893" s="31"/>
      <c r="I5893" s="31"/>
      <c r="J5893" s="84"/>
      <c r="K5893" s="31"/>
      <c r="L5893" s="31"/>
      <c r="M5893" s="169"/>
      <c r="N5893" s="148"/>
      <c r="O5893" s="106"/>
      <c r="P5893" s="43"/>
      <c r="Q5893" s="31"/>
      <c r="R5893" s="84"/>
      <c r="S5893" s="31"/>
      <c r="T5893" s="31"/>
      <c r="U5893" s="169"/>
      <c r="V5893" s="150"/>
      <c r="W5893" s="141" t="str" cm="1">
        <f t="array" ref="W5893">IF(SUM(LEN(B5893:V5893))=0,"",IF(OR(OR(ISBLANK(F5893),SUM(LEN(C5893),LEN(D5893))=0),AND(NOT(E5893="Unknown"),ISBLANK(J5893)),AND(NOT(O5893="Unknown"),ISBLANK(R5893))),"Missing Information", INDEX(Table15[Entire Service Line Classification], MATCH(SUMIFS(Table15[Unique ID],Table15[System-Owned Portion],E5893,Table15[If Material Anything Other than "Lead" in Column E,Was Material Ever Previously Lead?],G5893,Table15[Customer-Owned Portion],O5893),Table15[Unique ID],0),0)))</f>
        <v/>
      </c>
      <c r="X5893"/>
    </row>
    <row r="5894" spans="2:24" x14ac:dyDescent="0.35">
      <c r="B5894" s="146"/>
      <c r="C5894" s="31"/>
      <c r="D5894" s="31"/>
      <c r="E5894" s="44"/>
      <c r="F5894" s="43"/>
      <c r="G5894" s="84"/>
      <c r="H5894" s="31"/>
      <c r="I5894" s="31"/>
      <c r="J5894" s="84"/>
      <c r="K5894" s="31"/>
      <c r="L5894" s="31"/>
      <c r="M5894" s="169"/>
      <c r="N5894" s="148"/>
      <c r="O5894" s="106"/>
      <c r="P5894" s="43"/>
      <c r="Q5894" s="31"/>
      <c r="R5894" s="84"/>
      <c r="S5894" s="31"/>
      <c r="T5894" s="31"/>
      <c r="U5894" s="169"/>
      <c r="V5894" s="150"/>
      <c r="W5894" s="141" t="str" cm="1">
        <f t="array" ref="W5894">IF(SUM(LEN(B5894:V5894))=0,"",IF(OR(OR(ISBLANK(F5894),SUM(LEN(C5894),LEN(D5894))=0),AND(NOT(E5894="Unknown"),ISBLANK(J5894)),AND(NOT(O5894="Unknown"),ISBLANK(R5894))),"Missing Information", INDEX(Table15[Entire Service Line Classification], MATCH(SUMIFS(Table15[Unique ID],Table15[System-Owned Portion],E5894,Table15[If Material Anything Other than "Lead" in Column E,Was Material Ever Previously Lead?],G5894,Table15[Customer-Owned Portion],O5894),Table15[Unique ID],0),0)))</f>
        <v/>
      </c>
      <c r="X5894"/>
    </row>
    <row r="5895" spans="2:24" x14ac:dyDescent="0.35">
      <c r="B5895" s="146"/>
      <c r="C5895" s="31"/>
      <c r="D5895" s="31"/>
      <c r="E5895" s="44"/>
      <c r="F5895" s="43"/>
      <c r="G5895" s="84"/>
      <c r="H5895" s="31"/>
      <c r="I5895" s="31"/>
      <c r="J5895" s="84"/>
      <c r="K5895" s="31"/>
      <c r="L5895" s="31"/>
      <c r="M5895" s="169"/>
      <c r="N5895" s="148"/>
      <c r="O5895" s="106"/>
      <c r="P5895" s="43"/>
      <c r="Q5895" s="31"/>
      <c r="R5895" s="84"/>
      <c r="S5895" s="31"/>
      <c r="T5895" s="31"/>
      <c r="U5895" s="169"/>
      <c r="V5895" s="150"/>
      <c r="W5895" s="141" t="str" cm="1">
        <f t="array" ref="W5895">IF(SUM(LEN(B5895:V5895))=0,"",IF(OR(OR(ISBLANK(F5895),SUM(LEN(C5895),LEN(D5895))=0),AND(NOT(E5895="Unknown"),ISBLANK(J5895)),AND(NOT(O5895="Unknown"),ISBLANK(R5895))),"Missing Information", INDEX(Table15[Entire Service Line Classification], MATCH(SUMIFS(Table15[Unique ID],Table15[System-Owned Portion],E5895,Table15[If Material Anything Other than "Lead" in Column E,Was Material Ever Previously Lead?],G5895,Table15[Customer-Owned Portion],O5895),Table15[Unique ID],0),0)))</f>
        <v/>
      </c>
      <c r="X5895"/>
    </row>
    <row r="5896" spans="2:24" x14ac:dyDescent="0.35">
      <c r="B5896" s="146"/>
      <c r="C5896" s="31"/>
      <c r="D5896" s="31"/>
      <c r="E5896" s="44"/>
      <c r="F5896" s="43"/>
      <c r="G5896" s="84"/>
      <c r="H5896" s="31"/>
      <c r="I5896" s="31"/>
      <c r="J5896" s="84"/>
      <c r="K5896" s="31"/>
      <c r="L5896" s="31"/>
      <c r="M5896" s="169"/>
      <c r="N5896" s="148"/>
      <c r="O5896" s="106"/>
      <c r="P5896" s="43"/>
      <c r="Q5896" s="31"/>
      <c r="R5896" s="84"/>
      <c r="S5896" s="31"/>
      <c r="T5896" s="31"/>
      <c r="U5896" s="169"/>
      <c r="V5896" s="150"/>
      <c r="W5896" s="141" t="str" cm="1">
        <f t="array" ref="W5896">IF(SUM(LEN(B5896:V5896))=0,"",IF(OR(OR(ISBLANK(F5896),SUM(LEN(C5896),LEN(D5896))=0),AND(NOT(E5896="Unknown"),ISBLANK(J5896)),AND(NOT(O5896="Unknown"),ISBLANK(R5896))),"Missing Information", INDEX(Table15[Entire Service Line Classification], MATCH(SUMIFS(Table15[Unique ID],Table15[System-Owned Portion],E5896,Table15[If Material Anything Other than "Lead" in Column E,Was Material Ever Previously Lead?],G5896,Table15[Customer-Owned Portion],O5896),Table15[Unique ID],0),0)))</f>
        <v/>
      </c>
      <c r="X5896"/>
    </row>
    <row r="5897" spans="2:24" x14ac:dyDescent="0.35">
      <c r="B5897" s="146"/>
      <c r="C5897" s="31"/>
      <c r="D5897" s="31"/>
      <c r="E5897" s="44"/>
      <c r="F5897" s="43"/>
      <c r="G5897" s="84"/>
      <c r="H5897" s="31"/>
      <c r="I5897" s="31"/>
      <c r="J5897" s="84"/>
      <c r="K5897" s="31"/>
      <c r="L5897" s="31"/>
      <c r="M5897" s="169"/>
      <c r="N5897" s="148"/>
      <c r="O5897" s="106"/>
      <c r="P5897" s="43"/>
      <c r="Q5897" s="31"/>
      <c r="R5897" s="84"/>
      <c r="S5897" s="31"/>
      <c r="T5897" s="31"/>
      <c r="U5897" s="169"/>
      <c r="V5897" s="150"/>
      <c r="W5897" s="141" t="str" cm="1">
        <f t="array" ref="W5897">IF(SUM(LEN(B5897:V5897))=0,"",IF(OR(OR(ISBLANK(F5897),SUM(LEN(C5897),LEN(D5897))=0),AND(NOT(E5897="Unknown"),ISBLANK(J5897)),AND(NOT(O5897="Unknown"),ISBLANK(R5897))),"Missing Information", INDEX(Table15[Entire Service Line Classification], MATCH(SUMIFS(Table15[Unique ID],Table15[System-Owned Portion],E5897,Table15[If Material Anything Other than "Lead" in Column E,Was Material Ever Previously Lead?],G5897,Table15[Customer-Owned Portion],O5897),Table15[Unique ID],0),0)))</f>
        <v/>
      </c>
      <c r="X5897"/>
    </row>
    <row r="5898" spans="2:24" x14ac:dyDescent="0.35">
      <c r="B5898" s="146"/>
      <c r="C5898" s="31"/>
      <c r="D5898" s="31"/>
      <c r="E5898" s="44"/>
      <c r="F5898" s="43"/>
      <c r="G5898" s="84"/>
      <c r="H5898" s="31"/>
      <c r="I5898" s="31"/>
      <c r="J5898" s="84"/>
      <c r="K5898" s="31"/>
      <c r="L5898" s="31"/>
      <c r="M5898" s="169"/>
      <c r="N5898" s="148"/>
      <c r="O5898" s="106"/>
      <c r="P5898" s="43"/>
      <c r="Q5898" s="31"/>
      <c r="R5898" s="84"/>
      <c r="S5898" s="31"/>
      <c r="T5898" s="31"/>
      <c r="U5898" s="169"/>
      <c r="V5898" s="150"/>
      <c r="W5898" s="141" t="str" cm="1">
        <f t="array" ref="W5898">IF(SUM(LEN(B5898:V5898))=0,"",IF(OR(OR(ISBLANK(F5898),SUM(LEN(C5898),LEN(D5898))=0),AND(NOT(E5898="Unknown"),ISBLANK(J5898)),AND(NOT(O5898="Unknown"),ISBLANK(R5898))),"Missing Information", INDEX(Table15[Entire Service Line Classification], MATCH(SUMIFS(Table15[Unique ID],Table15[System-Owned Portion],E5898,Table15[If Material Anything Other than "Lead" in Column E,Was Material Ever Previously Lead?],G5898,Table15[Customer-Owned Portion],O5898),Table15[Unique ID],0),0)))</f>
        <v/>
      </c>
      <c r="X5898"/>
    </row>
    <row r="5899" spans="2:24" x14ac:dyDescent="0.35">
      <c r="B5899" s="146"/>
      <c r="C5899" s="31"/>
      <c r="D5899" s="31"/>
      <c r="E5899" s="44"/>
      <c r="F5899" s="43"/>
      <c r="G5899" s="84"/>
      <c r="H5899" s="31"/>
      <c r="I5899" s="31"/>
      <c r="J5899" s="84"/>
      <c r="K5899" s="31"/>
      <c r="L5899" s="31"/>
      <c r="M5899" s="169"/>
      <c r="N5899" s="148"/>
      <c r="O5899" s="106"/>
      <c r="P5899" s="43"/>
      <c r="Q5899" s="31"/>
      <c r="R5899" s="84"/>
      <c r="S5899" s="31"/>
      <c r="T5899" s="31"/>
      <c r="U5899" s="169"/>
      <c r="V5899" s="150"/>
      <c r="W5899" s="141" t="str" cm="1">
        <f t="array" ref="W5899">IF(SUM(LEN(B5899:V5899))=0,"",IF(OR(OR(ISBLANK(F5899),SUM(LEN(C5899),LEN(D5899))=0),AND(NOT(E5899="Unknown"),ISBLANK(J5899)),AND(NOT(O5899="Unknown"),ISBLANK(R5899))),"Missing Information", INDEX(Table15[Entire Service Line Classification], MATCH(SUMIFS(Table15[Unique ID],Table15[System-Owned Portion],E5899,Table15[If Material Anything Other than "Lead" in Column E,Was Material Ever Previously Lead?],G5899,Table15[Customer-Owned Portion],O5899),Table15[Unique ID],0),0)))</f>
        <v/>
      </c>
      <c r="X5899"/>
    </row>
    <row r="5900" spans="2:24" x14ac:dyDescent="0.35">
      <c r="B5900" s="146"/>
      <c r="C5900" s="31"/>
      <c r="D5900" s="31"/>
      <c r="E5900" s="44"/>
      <c r="F5900" s="43"/>
      <c r="G5900" s="84"/>
      <c r="H5900" s="31"/>
      <c r="I5900" s="31"/>
      <c r="J5900" s="84"/>
      <c r="K5900" s="31"/>
      <c r="L5900" s="31"/>
      <c r="M5900" s="169"/>
      <c r="N5900" s="148"/>
      <c r="O5900" s="106"/>
      <c r="P5900" s="43"/>
      <c r="Q5900" s="31"/>
      <c r="R5900" s="84"/>
      <c r="S5900" s="31"/>
      <c r="T5900" s="31"/>
      <c r="U5900" s="169"/>
      <c r="V5900" s="150"/>
      <c r="W5900" s="141" t="str" cm="1">
        <f t="array" ref="W5900">IF(SUM(LEN(B5900:V5900))=0,"",IF(OR(OR(ISBLANK(F5900),SUM(LEN(C5900),LEN(D5900))=0),AND(NOT(E5900="Unknown"),ISBLANK(J5900)),AND(NOT(O5900="Unknown"),ISBLANK(R5900))),"Missing Information", INDEX(Table15[Entire Service Line Classification], MATCH(SUMIFS(Table15[Unique ID],Table15[System-Owned Portion],E5900,Table15[If Material Anything Other than "Lead" in Column E,Was Material Ever Previously Lead?],G5900,Table15[Customer-Owned Portion],O5900),Table15[Unique ID],0),0)))</f>
        <v/>
      </c>
      <c r="X5900"/>
    </row>
    <row r="5901" spans="2:24" x14ac:dyDescent="0.35">
      <c r="B5901" s="146"/>
      <c r="C5901" s="31"/>
      <c r="D5901" s="31"/>
      <c r="E5901" s="44"/>
      <c r="F5901" s="43"/>
      <c r="G5901" s="84"/>
      <c r="H5901" s="31"/>
      <c r="I5901" s="31"/>
      <c r="J5901" s="84"/>
      <c r="K5901" s="31"/>
      <c r="L5901" s="31"/>
      <c r="M5901" s="169"/>
      <c r="N5901" s="148"/>
      <c r="O5901" s="106"/>
      <c r="P5901" s="43"/>
      <c r="Q5901" s="31"/>
      <c r="R5901" s="84"/>
      <c r="S5901" s="31"/>
      <c r="T5901" s="31"/>
      <c r="U5901" s="169"/>
      <c r="V5901" s="150"/>
      <c r="W5901" s="141" t="str" cm="1">
        <f t="array" ref="W5901">IF(SUM(LEN(B5901:V5901))=0,"",IF(OR(OR(ISBLANK(F5901),SUM(LEN(C5901),LEN(D5901))=0),AND(NOT(E5901="Unknown"),ISBLANK(J5901)),AND(NOT(O5901="Unknown"),ISBLANK(R5901))),"Missing Information", INDEX(Table15[Entire Service Line Classification], MATCH(SUMIFS(Table15[Unique ID],Table15[System-Owned Portion],E5901,Table15[If Material Anything Other than "Lead" in Column E,Was Material Ever Previously Lead?],G5901,Table15[Customer-Owned Portion],O5901),Table15[Unique ID],0),0)))</f>
        <v/>
      </c>
      <c r="X5901"/>
    </row>
    <row r="5902" spans="2:24" x14ac:dyDescent="0.35">
      <c r="B5902" s="146"/>
      <c r="C5902" s="31"/>
      <c r="D5902" s="31"/>
      <c r="E5902" s="44"/>
      <c r="F5902" s="43"/>
      <c r="G5902" s="84"/>
      <c r="H5902" s="31"/>
      <c r="I5902" s="31"/>
      <c r="J5902" s="84"/>
      <c r="K5902" s="31"/>
      <c r="L5902" s="31"/>
      <c r="M5902" s="169"/>
      <c r="N5902" s="148"/>
      <c r="O5902" s="106"/>
      <c r="P5902" s="43"/>
      <c r="Q5902" s="31"/>
      <c r="R5902" s="84"/>
      <c r="S5902" s="31"/>
      <c r="T5902" s="31"/>
      <c r="U5902" s="169"/>
      <c r="V5902" s="150"/>
      <c r="W5902" s="141" t="str" cm="1">
        <f t="array" ref="W5902">IF(SUM(LEN(B5902:V5902))=0,"",IF(OR(OR(ISBLANK(F5902),SUM(LEN(C5902),LEN(D5902))=0),AND(NOT(E5902="Unknown"),ISBLANK(J5902)),AND(NOT(O5902="Unknown"),ISBLANK(R5902))),"Missing Information", INDEX(Table15[Entire Service Line Classification], MATCH(SUMIFS(Table15[Unique ID],Table15[System-Owned Portion],E5902,Table15[If Material Anything Other than "Lead" in Column E,Was Material Ever Previously Lead?],G5902,Table15[Customer-Owned Portion],O5902),Table15[Unique ID],0),0)))</f>
        <v/>
      </c>
      <c r="X5902"/>
    </row>
    <row r="5903" spans="2:24" x14ac:dyDescent="0.35">
      <c r="B5903" s="146"/>
      <c r="C5903" s="31"/>
      <c r="D5903" s="31"/>
      <c r="E5903" s="44"/>
      <c r="F5903" s="43"/>
      <c r="G5903" s="84"/>
      <c r="H5903" s="31"/>
      <c r="I5903" s="31"/>
      <c r="J5903" s="84"/>
      <c r="K5903" s="31"/>
      <c r="L5903" s="31"/>
      <c r="M5903" s="169"/>
      <c r="N5903" s="148"/>
      <c r="O5903" s="106"/>
      <c r="P5903" s="43"/>
      <c r="Q5903" s="31"/>
      <c r="R5903" s="84"/>
      <c r="S5903" s="31"/>
      <c r="T5903" s="31"/>
      <c r="U5903" s="169"/>
      <c r="V5903" s="150"/>
      <c r="W5903" s="141" t="str" cm="1">
        <f t="array" ref="W5903">IF(SUM(LEN(B5903:V5903))=0,"",IF(OR(OR(ISBLANK(F5903),SUM(LEN(C5903),LEN(D5903))=0),AND(NOT(E5903="Unknown"),ISBLANK(J5903)),AND(NOT(O5903="Unknown"),ISBLANK(R5903))),"Missing Information", INDEX(Table15[Entire Service Line Classification], MATCH(SUMIFS(Table15[Unique ID],Table15[System-Owned Portion],E5903,Table15[If Material Anything Other than "Lead" in Column E,Was Material Ever Previously Lead?],G5903,Table15[Customer-Owned Portion],O5903),Table15[Unique ID],0),0)))</f>
        <v/>
      </c>
      <c r="X5903"/>
    </row>
    <row r="5904" spans="2:24" x14ac:dyDescent="0.35">
      <c r="B5904" s="146"/>
      <c r="C5904" s="31"/>
      <c r="D5904" s="31"/>
      <c r="E5904" s="44"/>
      <c r="F5904" s="43"/>
      <c r="G5904" s="84"/>
      <c r="H5904" s="31"/>
      <c r="I5904" s="31"/>
      <c r="J5904" s="84"/>
      <c r="K5904" s="31"/>
      <c r="L5904" s="31"/>
      <c r="M5904" s="169"/>
      <c r="N5904" s="148"/>
      <c r="O5904" s="106"/>
      <c r="P5904" s="43"/>
      <c r="Q5904" s="31"/>
      <c r="R5904" s="84"/>
      <c r="S5904" s="31"/>
      <c r="T5904" s="31"/>
      <c r="U5904" s="169"/>
      <c r="V5904" s="150"/>
      <c r="W5904" s="141" t="str" cm="1">
        <f t="array" ref="W5904">IF(SUM(LEN(B5904:V5904))=0,"",IF(OR(OR(ISBLANK(F5904),SUM(LEN(C5904),LEN(D5904))=0),AND(NOT(E5904="Unknown"),ISBLANK(J5904)),AND(NOT(O5904="Unknown"),ISBLANK(R5904))),"Missing Information", INDEX(Table15[Entire Service Line Classification], MATCH(SUMIFS(Table15[Unique ID],Table15[System-Owned Portion],E5904,Table15[If Material Anything Other than "Lead" in Column E,Was Material Ever Previously Lead?],G5904,Table15[Customer-Owned Portion],O5904),Table15[Unique ID],0),0)))</f>
        <v/>
      </c>
      <c r="X5904"/>
    </row>
    <row r="5905" spans="2:24" x14ac:dyDescent="0.35">
      <c r="B5905" s="146"/>
      <c r="C5905" s="31"/>
      <c r="D5905" s="31"/>
      <c r="E5905" s="44"/>
      <c r="F5905" s="43"/>
      <c r="G5905" s="84"/>
      <c r="H5905" s="31"/>
      <c r="I5905" s="31"/>
      <c r="J5905" s="84"/>
      <c r="K5905" s="31"/>
      <c r="L5905" s="31"/>
      <c r="M5905" s="169"/>
      <c r="N5905" s="148"/>
      <c r="O5905" s="106"/>
      <c r="P5905" s="43"/>
      <c r="Q5905" s="31"/>
      <c r="R5905" s="84"/>
      <c r="S5905" s="31"/>
      <c r="T5905" s="31"/>
      <c r="U5905" s="169"/>
      <c r="V5905" s="150"/>
      <c r="W5905" s="141" t="str" cm="1">
        <f t="array" ref="W5905">IF(SUM(LEN(B5905:V5905))=0,"",IF(OR(OR(ISBLANK(F5905),SUM(LEN(C5905),LEN(D5905))=0),AND(NOT(E5905="Unknown"),ISBLANK(J5905)),AND(NOT(O5905="Unknown"),ISBLANK(R5905))),"Missing Information", INDEX(Table15[Entire Service Line Classification], MATCH(SUMIFS(Table15[Unique ID],Table15[System-Owned Portion],E5905,Table15[If Material Anything Other than "Lead" in Column E,Was Material Ever Previously Lead?],G5905,Table15[Customer-Owned Portion],O5905),Table15[Unique ID],0),0)))</f>
        <v/>
      </c>
      <c r="X5905"/>
    </row>
    <row r="5906" spans="2:24" x14ac:dyDescent="0.35">
      <c r="B5906" s="146"/>
      <c r="C5906" s="31"/>
      <c r="D5906" s="31"/>
      <c r="E5906" s="44"/>
      <c r="F5906" s="43"/>
      <c r="G5906" s="84"/>
      <c r="H5906" s="31"/>
      <c r="I5906" s="31"/>
      <c r="J5906" s="84"/>
      <c r="K5906" s="31"/>
      <c r="L5906" s="31"/>
      <c r="M5906" s="169"/>
      <c r="N5906" s="148"/>
      <c r="O5906" s="106"/>
      <c r="P5906" s="43"/>
      <c r="Q5906" s="31"/>
      <c r="R5906" s="84"/>
      <c r="S5906" s="31"/>
      <c r="T5906" s="31"/>
      <c r="U5906" s="169"/>
      <c r="V5906" s="150"/>
      <c r="W5906" s="141" t="str" cm="1">
        <f t="array" ref="W5906">IF(SUM(LEN(B5906:V5906))=0,"",IF(OR(OR(ISBLANK(F5906),SUM(LEN(C5906),LEN(D5906))=0),AND(NOT(E5906="Unknown"),ISBLANK(J5906)),AND(NOT(O5906="Unknown"),ISBLANK(R5906))),"Missing Information", INDEX(Table15[Entire Service Line Classification], MATCH(SUMIFS(Table15[Unique ID],Table15[System-Owned Portion],E5906,Table15[If Material Anything Other than "Lead" in Column E,Was Material Ever Previously Lead?],G5906,Table15[Customer-Owned Portion],O5906),Table15[Unique ID],0),0)))</f>
        <v/>
      </c>
      <c r="X5906"/>
    </row>
    <row r="5907" spans="2:24" x14ac:dyDescent="0.35">
      <c r="B5907" s="146"/>
      <c r="C5907" s="31"/>
      <c r="D5907" s="31"/>
      <c r="E5907" s="44"/>
      <c r="F5907" s="43"/>
      <c r="G5907" s="84"/>
      <c r="H5907" s="31"/>
      <c r="I5907" s="31"/>
      <c r="J5907" s="84"/>
      <c r="K5907" s="31"/>
      <c r="L5907" s="31"/>
      <c r="M5907" s="169"/>
      <c r="N5907" s="148"/>
      <c r="O5907" s="106"/>
      <c r="P5907" s="43"/>
      <c r="Q5907" s="31"/>
      <c r="R5907" s="84"/>
      <c r="S5907" s="31"/>
      <c r="T5907" s="31"/>
      <c r="U5907" s="169"/>
      <c r="V5907" s="150"/>
      <c r="W5907" s="141" t="str" cm="1">
        <f t="array" ref="W5907">IF(SUM(LEN(B5907:V5907))=0,"",IF(OR(OR(ISBLANK(F5907),SUM(LEN(C5907),LEN(D5907))=0),AND(NOT(E5907="Unknown"),ISBLANK(J5907)),AND(NOT(O5907="Unknown"),ISBLANK(R5907))),"Missing Information", INDEX(Table15[Entire Service Line Classification], MATCH(SUMIFS(Table15[Unique ID],Table15[System-Owned Portion],E5907,Table15[If Material Anything Other than "Lead" in Column E,Was Material Ever Previously Lead?],G5907,Table15[Customer-Owned Portion],O5907),Table15[Unique ID],0),0)))</f>
        <v/>
      </c>
      <c r="X5907"/>
    </row>
    <row r="5908" spans="2:24" x14ac:dyDescent="0.35">
      <c r="B5908" s="146"/>
      <c r="C5908" s="31"/>
      <c r="D5908" s="31"/>
      <c r="E5908" s="44"/>
      <c r="F5908" s="43"/>
      <c r="G5908" s="84"/>
      <c r="H5908" s="31"/>
      <c r="I5908" s="31"/>
      <c r="J5908" s="84"/>
      <c r="K5908" s="31"/>
      <c r="L5908" s="31"/>
      <c r="M5908" s="169"/>
      <c r="N5908" s="148"/>
      <c r="O5908" s="106"/>
      <c r="P5908" s="43"/>
      <c r="Q5908" s="31"/>
      <c r="R5908" s="84"/>
      <c r="S5908" s="31"/>
      <c r="T5908" s="31"/>
      <c r="U5908" s="169"/>
      <c r="V5908" s="150"/>
      <c r="W5908" s="141" t="str" cm="1">
        <f t="array" ref="W5908">IF(SUM(LEN(B5908:V5908))=0,"",IF(OR(OR(ISBLANK(F5908),SUM(LEN(C5908),LEN(D5908))=0),AND(NOT(E5908="Unknown"),ISBLANK(J5908)),AND(NOT(O5908="Unknown"),ISBLANK(R5908))),"Missing Information", INDEX(Table15[Entire Service Line Classification], MATCH(SUMIFS(Table15[Unique ID],Table15[System-Owned Portion],E5908,Table15[If Material Anything Other than "Lead" in Column E,Was Material Ever Previously Lead?],G5908,Table15[Customer-Owned Portion],O5908),Table15[Unique ID],0),0)))</f>
        <v/>
      </c>
      <c r="X5908"/>
    </row>
    <row r="5909" spans="2:24" x14ac:dyDescent="0.35">
      <c r="B5909" s="146"/>
      <c r="C5909" s="31"/>
      <c r="D5909" s="31"/>
      <c r="E5909" s="44"/>
      <c r="F5909" s="43"/>
      <c r="G5909" s="84"/>
      <c r="H5909" s="31"/>
      <c r="I5909" s="31"/>
      <c r="J5909" s="84"/>
      <c r="K5909" s="31"/>
      <c r="L5909" s="31"/>
      <c r="M5909" s="169"/>
      <c r="N5909" s="148"/>
      <c r="O5909" s="106"/>
      <c r="P5909" s="43"/>
      <c r="Q5909" s="31"/>
      <c r="R5909" s="84"/>
      <c r="S5909" s="31"/>
      <c r="T5909" s="31"/>
      <c r="U5909" s="169"/>
      <c r="V5909" s="150"/>
      <c r="W5909" s="141" t="str" cm="1">
        <f t="array" ref="W5909">IF(SUM(LEN(B5909:V5909))=0,"",IF(OR(OR(ISBLANK(F5909),SUM(LEN(C5909),LEN(D5909))=0),AND(NOT(E5909="Unknown"),ISBLANK(J5909)),AND(NOT(O5909="Unknown"),ISBLANK(R5909))),"Missing Information", INDEX(Table15[Entire Service Line Classification], MATCH(SUMIFS(Table15[Unique ID],Table15[System-Owned Portion],E5909,Table15[If Material Anything Other than "Lead" in Column E,Was Material Ever Previously Lead?],G5909,Table15[Customer-Owned Portion],O5909),Table15[Unique ID],0),0)))</f>
        <v/>
      </c>
      <c r="X5909"/>
    </row>
    <row r="5910" spans="2:24" x14ac:dyDescent="0.35">
      <c r="B5910" s="146"/>
      <c r="C5910" s="31"/>
      <c r="D5910" s="31"/>
      <c r="E5910" s="44"/>
      <c r="F5910" s="43"/>
      <c r="G5910" s="84"/>
      <c r="H5910" s="31"/>
      <c r="I5910" s="31"/>
      <c r="J5910" s="84"/>
      <c r="K5910" s="31"/>
      <c r="L5910" s="31"/>
      <c r="M5910" s="169"/>
      <c r="N5910" s="148"/>
      <c r="O5910" s="106"/>
      <c r="P5910" s="43"/>
      <c r="Q5910" s="31"/>
      <c r="R5910" s="84"/>
      <c r="S5910" s="31"/>
      <c r="T5910" s="31"/>
      <c r="U5910" s="169"/>
      <c r="V5910" s="150"/>
      <c r="W5910" s="141" t="str" cm="1">
        <f t="array" ref="W5910">IF(SUM(LEN(B5910:V5910))=0,"",IF(OR(OR(ISBLANK(F5910),SUM(LEN(C5910),LEN(D5910))=0),AND(NOT(E5910="Unknown"),ISBLANK(J5910)),AND(NOT(O5910="Unknown"),ISBLANK(R5910))),"Missing Information", INDEX(Table15[Entire Service Line Classification], MATCH(SUMIFS(Table15[Unique ID],Table15[System-Owned Portion],E5910,Table15[If Material Anything Other than "Lead" in Column E,Was Material Ever Previously Lead?],G5910,Table15[Customer-Owned Portion],O5910),Table15[Unique ID],0),0)))</f>
        <v/>
      </c>
      <c r="X5910"/>
    </row>
    <row r="5911" spans="2:24" x14ac:dyDescent="0.35">
      <c r="B5911" s="146"/>
      <c r="C5911" s="31"/>
      <c r="D5911" s="31"/>
      <c r="E5911" s="44"/>
      <c r="F5911" s="43"/>
      <c r="G5911" s="84"/>
      <c r="H5911" s="31"/>
      <c r="I5911" s="31"/>
      <c r="J5911" s="84"/>
      <c r="K5911" s="31"/>
      <c r="L5911" s="31"/>
      <c r="M5911" s="169"/>
      <c r="N5911" s="148"/>
      <c r="O5911" s="106"/>
      <c r="P5911" s="43"/>
      <c r="Q5911" s="31"/>
      <c r="R5911" s="84"/>
      <c r="S5911" s="31"/>
      <c r="T5911" s="31"/>
      <c r="U5911" s="169"/>
      <c r="V5911" s="150"/>
      <c r="W5911" s="141" t="str" cm="1">
        <f t="array" ref="W5911">IF(SUM(LEN(B5911:V5911))=0,"",IF(OR(OR(ISBLANK(F5911),SUM(LEN(C5911),LEN(D5911))=0),AND(NOT(E5911="Unknown"),ISBLANK(J5911)),AND(NOT(O5911="Unknown"),ISBLANK(R5911))),"Missing Information", INDEX(Table15[Entire Service Line Classification], MATCH(SUMIFS(Table15[Unique ID],Table15[System-Owned Portion],E5911,Table15[If Material Anything Other than "Lead" in Column E,Was Material Ever Previously Lead?],G5911,Table15[Customer-Owned Portion],O5911),Table15[Unique ID],0),0)))</f>
        <v/>
      </c>
      <c r="X5911"/>
    </row>
    <row r="5912" spans="2:24" x14ac:dyDescent="0.35">
      <c r="B5912" s="146"/>
      <c r="C5912" s="31"/>
      <c r="D5912" s="31"/>
      <c r="E5912" s="44"/>
      <c r="F5912" s="43"/>
      <c r="G5912" s="84"/>
      <c r="H5912" s="31"/>
      <c r="I5912" s="31"/>
      <c r="J5912" s="84"/>
      <c r="K5912" s="31"/>
      <c r="L5912" s="31"/>
      <c r="M5912" s="169"/>
      <c r="N5912" s="148"/>
      <c r="O5912" s="106"/>
      <c r="P5912" s="43"/>
      <c r="Q5912" s="31"/>
      <c r="R5912" s="84"/>
      <c r="S5912" s="31"/>
      <c r="T5912" s="31"/>
      <c r="U5912" s="169"/>
      <c r="V5912" s="150"/>
      <c r="W5912" s="141" t="str" cm="1">
        <f t="array" ref="W5912">IF(SUM(LEN(B5912:V5912))=0,"",IF(OR(OR(ISBLANK(F5912),SUM(LEN(C5912),LEN(D5912))=0),AND(NOT(E5912="Unknown"),ISBLANK(J5912)),AND(NOT(O5912="Unknown"),ISBLANK(R5912))),"Missing Information", INDEX(Table15[Entire Service Line Classification], MATCH(SUMIFS(Table15[Unique ID],Table15[System-Owned Portion],E5912,Table15[If Material Anything Other than "Lead" in Column E,Was Material Ever Previously Lead?],G5912,Table15[Customer-Owned Portion],O5912),Table15[Unique ID],0),0)))</f>
        <v/>
      </c>
      <c r="X5912"/>
    </row>
    <row r="5913" spans="2:24" x14ac:dyDescent="0.35">
      <c r="B5913" s="146"/>
      <c r="C5913" s="31"/>
      <c r="D5913" s="31"/>
      <c r="E5913" s="44"/>
      <c r="F5913" s="43"/>
      <c r="G5913" s="84"/>
      <c r="H5913" s="31"/>
      <c r="I5913" s="31"/>
      <c r="J5913" s="84"/>
      <c r="K5913" s="31"/>
      <c r="L5913" s="31"/>
      <c r="M5913" s="169"/>
      <c r="N5913" s="148"/>
      <c r="O5913" s="106"/>
      <c r="P5913" s="43"/>
      <c r="Q5913" s="31"/>
      <c r="R5913" s="84"/>
      <c r="S5913" s="31"/>
      <c r="T5913" s="31"/>
      <c r="U5913" s="169"/>
      <c r="V5913" s="150"/>
      <c r="W5913" s="141" t="str" cm="1">
        <f t="array" ref="W5913">IF(SUM(LEN(B5913:V5913))=0,"",IF(OR(OR(ISBLANK(F5913),SUM(LEN(C5913),LEN(D5913))=0),AND(NOT(E5913="Unknown"),ISBLANK(J5913)),AND(NOT(O5913="Unknown"),ISBLANK(R5913))),"Missing Information", INDEX(Table15[Entire Service Line Classification], MATCH(SUMIFS(Table15[Unique ID],Table15[System-Owned Portion],E5913,Table15[If Material Anything Other than "Lead" in Column E,Was Material Ever Previously Lead?],G5913,Table15[Customer-Owned Portion],O5913),Table15[Unique ID],0),0)))</f>
        <v/>
      </c>
      <c r="X5913"/>
    </row>
    <row r="5914" spans="2:24" x14ac:dyDescent="0.35">
      <c r="B5914" s="146"/>
      <c r="C5914" s="31"/>
      <c r="D5914" s="31"/>
      <c r="E5914" s="44"/>
      <c r="F5914" s="43"/>
      <c r="G5914" s="84"/>
      <c r="H5914" s="31"/>
      <c r="I5914" s="31"/>
      <c r="J5914" s="84"/>
      <c r="K5914" s="31"/>
      <c r="L5914" s="31"/>
      <c r="M5914" s="169"/>
      <c r="N5914" s="148"/>
      <c r="O5914" s="106"/>
      <c r="P5914" s="43"/>
      <c r="Q5914" s="31"/>
      <c r="R5914" s="84"/>
      <c r="S5914" s="31"/>
      <c r="T5914" s="31"/>
      <c r="U5914" s="169"/>
      <c r="V5914" s="150"/>
      <c r="W5914" s="141" t="str" cm="1">
        <f t="array" ref="W5914">IF(SUM(LEN(B5914:V5914))=0,"",IF(OR(OR(ISBLANK(F5914),SUM(LEN(C5914),LEN(D5914))=0),AND(NOT(E5914="Unknown"),ISBLANK(J5914)),AND(NOT(O5914="Unknown"),ISBLANK(R5914))),"Missing Information", INDEX(Table15[Entire Service Line Classification], MATCH(SUMIFS(Table15[Unique ID],Table15[System-Owned Portion],E5914,Table15[If Material Anything Other than "Lead" in Column E,Was Material Ever Previously Lead?],G5914,Table15[Customer-Owned Portion],O5914),Table15[Unique ID],0),0)))</f>
        <v/>
      </c>
      <c r="X5914"/>
    </row>
    <row r="5915" spans="2:24" x14ac:dyDescent="0.35">
      <c r="B5915" s="146"/>
      <c r="C5915" s="31"/>
      <c r="D5915" s="31"/>
      <c r="E5915" s="44"/>
      <c r="F5915" s="43"/>
      <c r="G5915" s="84"/>
      <c r="H5915" s="31"/>
      <c r="I5915" s="31"/>
      <c r="J5915" s="84"/>
      <c r="K5915" s="31"/>
      <c r="L5915" s="31"/>
      <c r="M5915" s="169"/>
      <c r="N5915" s="148"/>
      <c r="O5915" s="106"/>
      <c r="P5915" s="43"/>
      <c r="Q5915" s="31"/>
      <c r="R5915" s="84"/>
      <c r="S5915" s="31"/>
      <c r="T5915" s="31"/>
      <c r="U5915" s="169"/>
      <c r="V5915" s="150"/>
      <c r="W5915" s="141" t="str" cm="1">
        <f t="array" ref="W5915">IF(SUM(LEN(B5915:V5915))=0,"",IF(OR(OR(ISBLANK(F5915),SUM(LEN(C5915),LEN(D5915))=0),AND(NOT(E5915="Unknown"),ISBLANK(J5915)),AND(NOT(O5915="Unknown"),ISBLANK(R5915))),"Missing Information", INDEX(Table15[Entire Service Line Classification], MATCH(SUMIFS(Table15[Unique ID],Table15[System-Owned Portion],E5915,Table15[If Material Anything Other than "Lead" in Column E,Was Material Ever Previously Lead?],G5915,Table15[Customer-Owned Portion],O5915),Table15[Unique ID],0),0)))</f>
        <v/>
      </c>
      <c r="X5915"/>
    </row>
    <row r="5916" spans="2:24" x14ac:dyDescent="0.35">
      <c r="B5916" s="146"/>
      <c r="C5916" s="31"/>
      <c r="D5916" s="31"/>
      <c r="E5916" s="44"/>
      <c r="F5916" s="43"/>
      <c r="G5916" s="84"/>
      <c r="H5916" s="31"/>
      <c r="I5916" s="31"/>
      <c r="J5916" s="84"/>
      <c r="K5916" s="31"/>
      <c r="L5916" s="31"/>
      <c r="M5916" s="169"/>
      <c r="N5916" s="148"/>
      <c r="O5916" s="106"/>
      <c r="P5916" s="43"/>
      <c r="Q5916" s="31"/>
      <c r="R5916" s="84"/>
      <c r="S5916" s="31"/>
      <c r="T5916" s="31"/>
      <c r="U5916" s="169"/>
      <c r="V5916" s="150"/>
      <c r="W5916" s="141" t="str" cm="1">
        <f t="array" ref="W5916">IF(SUM(LEN(B5916:V5916))=0,"",IF(OR(OR(ISBLANK(F5916),SUM(LEN(C5916),LEN(D5916))=0),AND(NOT(E5916="Unknown"),ISBLANK(J5916)),AND(NOT(O5916="Unknown"),ISBLANK(R5916))),"Missing Information", INDEX(Table15[Entire Service Line Classification], MATCH(SUMIFS(Table15[Unique ID],Table15[System-Owned Portion],E5916,Table15[If Material Anything Other than "Lead" in Column E,Was Material Ever Previously Lead?],G5916,Table15[Customer-Owned Portion],O5916),Table15[Unique ID],0),0)))</f>
        <v/>
      </c>
      <c r="X5916"/>
    </row>
    <row r="5917" spans="2:24" x14ac:dyDescent="0.35">
      <c r="B5917" s="146"/>
      <c r="C5917" s="31"/>
      <c r="D5917" s="31"/>
      <c r="E5917" s="44"/>
      <c r="F5917" s="43"/>
      <c r="G5917" s="84"/>
      <c r="H5917" s="31"/>
      <c r="I5917" s="31"/>
      <c r="J5917" s="84"/>
      <c r="K5917" s="31"/>
      <c r="L5917" s="31"/>
      <c r="M5917" s="169"/>
      <c r="N5917" s="148"/>
      <c r="O5917" s="106"/>
      <c r="P5917" s="43"/>
      <c r="Q5917" s="31"/>
      <c r="R5917" s="84"/>
      <c r="S5917" s="31"/>
      <c r="T5917" s="31"/>
      <c r="U5917" s="169"/>
      <c r="V5917" s="150"/>
      <c r="W5917" s="141" t="str" cm="1">
        <f t="array" ref="W5917">IF(SUM(LEN(B5917:V5917))=0,"",IF(OR(OR(ISBLANK(F5917),SUM(LEN(C5917),LEN(D5917))=0),AND(NOT(E5917="Unknown"),ISBLANK(J5917)),AND(NOT(O5917="Unknown"),ISBLANK(R5917))),"Missing Information", INDEX(Table15[Entire Service Line Classification], MATCH(SUMIFS(Table15[Unique ID],Table15[System-Owned Portion],E5917,Table15[If Material Anything Other than "Lead" in Column E,Was Material Ever Previously Lead?],G5917,Table15[Customer-Owned Portion],O5917),Table15[Unique ID],0),0)))</f>
        <v/>
      </c>
      <c r="X5917"/>
    </row>
    <row r="5918" spans="2:24" x14ac:dyDescent="0.35">
      <c r="B5918" s="146"/>
      <c r="C5918" s="31"/>
      <c r="D5918" s="31"/>
      <c r="E5918" s="44"/>
      <c r="F5918" s="43"/>
      <c r="G5918" s="84"/>
      <c r="H5918" s="31"/>
      <c r="I5918" s="31"/>
      <c r="J5918" s="84"/>
      <c r="K5918" s="31"/>
      <c r="L5918" s="31"/>
      <c r="M5918" s="169"/>
      <c r="N5918" s="148"/>
      <c r="O5918" s="106"/>
      <c r="P5918" s="43"/>
      <c r="Q5918" s="31"/>
      <c r="R5918" s="84"/>
      <c r="S5918" s="31"/>
      <c r="T5918" s="31"/>
      <c r="U5918" s="169"/>
      <c r="V5918" s="150"/>
      <c r="W5918" s="141" t="str" cm="1">
        <f t="array" ref="W5918">IF(SUM(LEN(B5918:V5918))=0,"",IF(OR(OR(ISBLANK(F5918),SUM(LEN(C5918),LEN(D5918))=0),AND(NOT(E5918="Unknown"),ISBLANK(J5918)),AND(NOT(O5918="Unknown"),ISBLANK(R5918))),"Missing Information", INDEX(Table15[Entire Service Line Classification], MATCH(SUMIFS(Table15[Unique ID],Table15[System-Owned Portion],E5918,Table15[If Material Anything Other than "Lead" in Column E,Was Material Ever Previously Lead?],G5918,Table15[Customer-Owned Portion],O5918),Table15[Unique ID],0),0)))</f>
        <v/>
      </c>
      <c r="X5918"/>
    </row>
    <row r="5919" spans="2:24" x14ac:dyDescent="0.35">
      <c r="B5919" s="146"/>
      <c r="C5919" s="31"/>
      <c r="D5919" s="31"/>
      <c r="E5919" s="44"/>
      <c r="F5919" s="43"/>
      <c r="G5919" s="84"/>
      <c r="H5919" s="31"/>
      <c r="I5919" s="31"/>
      <c r="J5919" s="84"/>
      <c r="K5919" s="31"/>
      <c r="L5919" s="31"/>
      <c r="M5919" s="169"/>
      <c r="N5919" s="148"/>
      <c r="O5919" s="106"/>
      <c r="P5919" s="43"/>
      <c r="Q5919" s="31"/>
      <c r="R5919" s="84"/>
      <c r="S5919" s="31"/>
      <c r="T5919" s="31"/>
      <c r="U5919" s="169"/>
      <c r="V5919" s="150"/>
      <c r="W5919" s="141" t="str" cm="1">
        <f t="array" ref="W5919">IF(SUM(LEN(B5919:V5919))=0,"",IF(OR(OR(ISBLANK(F5919),SUM(LEN(C5919),LEN(D5919))=0),AND(NOT(E5919="Unknown"),ISBLANK(J5919)),AND(NOT(O5919="Unknown"),ISBLANK(R5919))),"Missing Information", INDEX(Table15[Entire Service Line Classification], MATCH(SUMIFS(Table15[Unique ID],Table15[System-Owned Portion],E5919,Table15[If Material Anything Other than "Lead" in Column E,Was Material Ever Previously Lead?],G5919,Table15[Customer-Owned Portion],O5919),Table15[Unique ID],0),0)))</f>
        <v/>
      </c>
      <c r="X5919"/>
    </row>
    <row r="5920" spans="2:24" x14ac:dyDescent="0.35">
      <c r="B5920" s="146"/>
      <c r="C5920" s="31"/>
      <c r="D5920" s="31"/>
      <c r="E5920" s="44"/>
      <c r="F5920" s="43"/>
      <c r="G5920" s="84"/>
      <c r="H5920" s="31"/>
      <c r="I5920" s="31"/>
      <c r="J5920" s="84"/>
      <c r="K5920" s="31"/>
      <c r="L5920" s="31"/>
      <c r="M5920" s="169"/>
      <c r="N5920" s="148"/>
      <c r="O5920" s="106"/>
      <c r="P5920" s="43"/>
      <c r="Q5920" s="31"/>
      <c r="R5920" s="84"/>
      <c r="S5920" s="31"/>
      <c r="T5920" s="31"/>
      <c r="U5920" s="169"/>
      <c r="V5920" s="150"/>
      <c r="W5920" s="141" t="str" cm="1">
        <f t="array" ref="W5920">IF(SUM(LEN(B5920:V5920))=0,"",IF(OR(OR(ISBLANK(F5920),SUM(LEN(C5920),LEN(D5920))=0),AND(NOT(E5920="Unknown"),ISBLANK(J5920)),AND(NOT(O5920="Unknown"),ISBLANK(R5920))),"Missing Information", INDEX(Table15[Entire Service Line Classification], MATCH(SUMIFS(Table15[Unique ID],Table15[System-Owned Portion],E5920,Table15[If Material Anything Other than "Lead" in Column E,Was Material Ever Previously Lead?],G5920,Table15[Customer-Owned Portion],O5920),Table15[Unique ID],0),0)))</f>
        <v/>
      </c>
      <c r="X5920"/>
    </row>
    <row r="5921" spans="2:24" x14ac:dyDescent="0.35">
      <c r="B5921" s="146"/>
      <c r="C5921" s="31"/>
      <c r="D5921" s="31"/>
      <c r="E5921" s="44"/>
      <c r="F5921" s="43"/>
      <c r="G5921" s="84"/>
      <c r="H5921" s="31"/>
      <c r="I5921" s="31"/>
      <c r="J5921" s="84"/>
      <c r="K5921" s="31"/>
      <c r="L5921" s="31"/>
      <c r="M5921" s="169"/>
      <c r="N5921" s="148"/>
      <c r="O5921" s="106"/>
      <c r="P5921" s="43"/>
      <c r="Q5921" s="31"/>
      <c r="R5921" s="84"/>
      <c r="S5921" s="31"/>
      <c r="T5921" s="31"/>
      <c r="U5921" s="169"/>
      <c r="V5921" s="150"/>
      <c r="W5921" s="141" t="str" cm="1">
        <f t="array" ref="W5921">IF(SUM(LEN(B5921:V5921))=0,"",IF(OR(OR(ISBLANK(F5921),SUM(LEN(C5921),LEN(D5921))=0),AND(NOT(E5921="Unknown"),ISBLANK(J5921)),AND(NOT(O5921="Unknown"),ISBLANK(R5921))),"Missing Information", INDEX(Table15[Entire Service Line Classification], MATCH(SUMIFS(Table15[Unique ID],Table15[System-Owned Portion],E5921,Table15[If Material Anything Other than "Lead" in Column E,Was Material Ever Previously Lead?],G5921,Table15[Customer-Owned Portion],O5921),Table15[Unique ID],0),0)))</f>
        <v/>
      </c>
      <c r="X5921"/>
    </row>
    <row r="5922" spans="2:24" x14ac:dyDescent="0.35">
      <c r="B5922" s="146"/>
      <c r="C5922" s="31"/>
      <c r="D5922" s="31"/>
      <c r="E5922" s="44"/>
      <c r="F5922" s="43"/>
      <c r="G5922" s="84"/>
      <c r="H5922" s="31"/>
      <c r="I5922" s="31"/>
      <c r="J5922" s="84"/>
      <c r="K5922" s="31"/>
      <c r="L5922" s="31"/>
      <c r="M5922" s="169"/>
      <c r="N5922" s="148"/>
      <c r="O5922" s="106"/>
      <c r="P5922" s="43"/>
      <c r="Q5922" s="31"/>
      <c r="R5922" s="84"/>
      <c r="S5922" s="31"/>
      <c r="T5922" s="31"/>
      <c r="U5922" s="169"/>
      <c r="V5922" s="150"/>
      <c r="W5922" s="141" t="str" cm="1">
        <f t="array" ref="W5922">IF(SUM(LEN(B5922:V5922))=0,"",IF(OR(OR(ISBLANK(F5922),SUM(LEN(C5922),LEN(D5922))=0),AND(NOT(E5922="Unknown"),ISBLANK(J5922)),AND(NOT(O5922="Unknown"),ISBLANK(R5922))),"Missing Information", INDEX(Table15[Entire Service Line Classification], MATCH(SUMIFS(Table15[Unique ID],Table15[System-Owned Portion],E5922,Table15[If Material Anything Other than "Lead" in Column E,Was Material Ever Previously Lead?],G5922,Table15[Customer-Owned Portion],O5922),Table15[Unique ID],0),0)))</f>
        <v/>
      </c>
      <c r="X5922"/>
    </row>
    <row r="5923" spans="2:24" x14ac:dyDescent="0.35">
      <c r="B5923" s="146"/>
      <c r="C5923" s="31"/>
      <c r="D5923" s="31"/>
      <c r="E5923" s="44"/>
      <c r="F5923" s="43"/>
      <c r="G5923" s="84"/>
      <c r="H5923" s="31"/>
      <c r="I5923" s="31"/>
      <c r="J5923" s="84"/>
      <c r="K5923" s="31"/>
      <c r="L5923" s="31"/>
      <c r="M5923" s="169"/>
      <c r="N5923" s="148"/>
      <c r="O5923" s="106"/>
      <c r="P5923" s="43"/>
      <c r="Q5923" s="31"/>
      <c r="R5923" s="84"/>
      <c r="S5923" s="31"/>
      <c r="T5923" s="31"/>
      <c r="U5923" s="169"/>
      <c r="V5923" s="150"/>
      <c r="W5923" s="141" t="str" cm="1">
        <f t="array" ref="W5923">IF(SUM(LEN(B5923:V5923))=0,"",IF(OR(OR(ISBLANK(F5923),SUM(LEN(C5923),LEN(D5923))=0),AND(NOT(E5923="Unknown"),ISBLANK(J5923)),AND(NOT(O5923="Unknown"),ISBLANK(R5923))),"Missing Information", INDEX(Table15[Entire Service Line Classification], MATCH(SUMIFS(Table15[Unique ID],Table15[System-Owned Portion],E5923,Table15[If Material Anything Other than "Lead" in Column E,Was Material Ever Previously Lead?],G5923,Table15[Customer-Owned Portion],O5923),Table15[Unique ID],0),0)))</f>
        <v/>
      </c>
      <c r="X5923"/>
    </row>
    <row r="5924" spans="2:24" x14ac:dyDescent="0.35">
      <c r="B5924" s="146"/>
      <c r="C5924" s="31"/>
      <c r="D5924" s="31"/>
      <c r="E5924" s="44"/>
      <c r="F5924" s="43"/>
      <c r="G5924" s="84"/>
      <c r="H5924" s="31"/>
      <c r="I5924" s="31"/>
      <c r="J5924" s="84"/>
      <c r="K5924" s="31"/>
      <c r="L5924" s="31"/>
      <c r="M5924" s="169"/>
      <c r="N5924" s="148"/>
      <c r="O5924" s="106"/>
      <c r="P5924" s="43"/>
      <c r="Q5924" s="31"/>
      <c r="R5924" s="84"/>
      <c r="S5924" s="31"/>
      <c r="T5924" s="31"/>
      <c r="U5924" s="169"/>
      <c r="V5924" s="150"/>
      <c r="W5924" s="141" t="str" cm="1">
        <f t="array" ref="W5924">IF(SUM(LEN(B5924:V5924))=0,"",IF(OR(OR(ISBLANK(F5924),SUM(LEN(C5924),LEN(D5924))=0),AND(NOT(E5924="Unknown"),ISBLANK(J5924)),AND(NOT(O5924="Unknown"),ISBLANK(R5924))),"Missing Information", INDEX(Table15[Entire Service Line Classification], MATCH(SUMIFS(Table15[Unique ID],Table15[System-Owned Portion],E5924,Table15[If Material Anything Other than "Lead" in Column E,Was Material Ever Previously Lead?],G5924,Table15[Customer-Owned Portion],O5924),Table15[Unique ID],0),0)))</f>
        <v/>
      </c>
      <c r="X5924"/>
    </row>
    <row r="5925" spans="2:24" x14ac:dyDescent="0.35">
      <c r="B5925" s="146"/>
      <c r="C5925" s="31"/>
      <c r="D5925" s="31"/>
      <c r="E5925" s="44"/>
      <c r="F5925" s="43"/>
      <c r="G5925" s="84"/>
      <c r="H5925" s="31"/>
      <c r="I5925" s="31"/>
      <c r="J5925" s="84"/>
      <c r="K5925" s="31"/>
      <c r="L5925" s="31"/>
      <c r="M5925" s="169"/>
      <c r="N5925" s="148"/>
      <c r="O5925" s="106"/>
      <c r="P5925" s="43"/>
      <c r="Q5925" s="31"/>
      <c r="R5925" s="84"/>
      <c r="S5925" s="31"/>
      <c r="T5925" s="31"/>
      <c r="U5925" s="169"/>
      <c r="V5925" s="150"/>
      <c r="W5925" s="141" t="str" cm="1">
        <f t="array" ref="W5925">IF(SUM(LEN(B5925:V5925))=0,"",IF(OR(OR(ISBLANK(F5925),SUM(LEN(C5925),LEN(D5925))=0),AND(NOT(E5925="Unknown"),ISBLANK(J5925)),AND(NOT(O5925="Unknown"),ISBLANK(R5925))),"Missing Information", INDEX(Table15[Entire Service Line Classification], MATCH(SUMIFS(Table15[Unique ID],Table15[System-Owned Portion],E5925,Table15[If Material Anything Other than "Lead" in Column E,Was Material Ever Previously Lead?],G5925,Table15[Customer-Owned Portion],O5925),Table15[Unique ID],0),0)))</f>
        <v/>
      </c>
      <c r="X5925"/>
    </row>
    <row r="5926" spans="2:24" x14ac:dyDescent="0.35">
      <c r="B5926" s="146"/>
      <c r="C5926" s="31"/>
      <c r="D5926" s="31"/>
      <c r="E5926" s="44"/>
      <c r="F5926" s="43"/>
      <c r="G5926" s="84"/>
      <c r="H5926" s="31"/>
      <c r="I5926" s="31"/>
      <c r="J5926" s="84"/>
      <c r="K5926" s="31"/>
      <c r="L5926" s="31"/>
      <c r="M5926" s="169"/>
      <c r="N5926" s="148"/>
      <c r="O5926" s="106"/>
      <c r="P5926" s="43"/>
      <c r="Q5926" s="31"/>
      <c r="R5926" s="84"/>
      <c r="S5926" s="31"/>
      <c r="T5926" s="31"/>
      <c r="U5926" s="169"/>
      <c r="V5926" s="150"/>
      <c r="W5926" s="141" t="str" cm="1">
        <f t="array" ref="W5926">IF(SUM(LEN(B5926:V5926))=0,"",IF(OR(OR(ISBLANK(F5926),SUM(LEN(C5926),LEN(D5926))=0),AND(NOT(E5926="Unknown"),ISBLANK(J5926)),AND(NOT(O5926="Unknown"),ISBLANK(R5926))),"Missing Information", INDEX(Table15[Entire Service Line Classification], MATCH(SUMIFS(Table15[Unique ID],Table15[System-Owned Portion],E5926,Table15[If Material Anything Other than "Lead" in Column E,Was Material Ever Previously Lead?],G5926,Table15[Customer-Owned Portion],O5926),Table15[Unique ID],0),0)))</f>
        <v/>
      </c>
      <c r="X5926"/>
    </row>
    <row r="5927" spans="2:24" x14ac:dyDescent="0.35">
      <c r="B5927" s="146"/>
      <c r="C5927" s="31"/>
      <c r="D5927" s="31"/>
      <c r="E5927" s="44"/>
      <c r="F5927" s="43"/>
      <c r="G5927" s="84"/>
      <c r="H5927" s="31"/>
      <c r="I5927" s="31"/>
      <c r="J5927" s="84"/>
      <c r="K5927" s="31"/>
      <c r="L5927" s="31"/>
      <c r="M5927" s="169"/>
      <c r="N5927" s="148"/>
      <c r="O5927" s="106"/>
      <c r="P5927" s="43"/>
      <c r="Q5927" s="31"/>
      <c r="R5927" s="84"/>
      <c r="S5927" s="31"/>
      <c r="T5927" s="31"/>
      <c r="U5927" s="169"/>
      <c r="V5927" s="150"/>
      <c r="W5927" s="141" t="str" cm="1">
        <f t="array" ref="W5927">IF(SUM(LEN(B5927:V5927))=0,"",IF(OR(OR(ISBLANK(F5927),SUM(LEN(C5927),LEN(D5927))=0),AND(NOT(E5927="Unknown"),ISBLANK(J5927)),AND(NOT(O5927="Unknown"),ISBLANK(R5927))),"Missing Information", INDEX(Table15[Entire Service Line Classification], MATCH(SUMIFS(Table15[Unique ID],Table15[System-Owned Portion],E5927,Table15[If Material Anything Other than "Lead" in Column E,Was Material Ever Previously Lead?],G5927,Table15[Customer-Owned Portion],O5927),Table15[Unique ID],0),0)))</f>
        <v/>
      </c>
      <c r="X5927"/>
    </row>
    <row r="5928" spans="2:24" x14ac:dyDescent="0.35">
      <c r="B5928" s="146"/>
      <c r="C5928" s="31"/>
      <c r="D5928" s="31"/>
      <c r="E5928" s="44"/>
      <c r="F5928" s="43"/>
      <c r="G5928" s="84"/>
      <c r="H5928" s="31"/>
      <c r="I5928" s="31"/>
      <c r="J5928" s="84"/>
      <c r="K5928" s="31"/>
      <c r="L5928" s="31"/>
      <c r="M5928" s="169"/>
      <c r="N5928" s="148"/>
      <c r="O5928" s="106"/>
      <c r="P5928" s="43"/>
      <c r="Q5928" s="31"/>
      <c r="R5928" s="84"/>
      <c r="S5928" s="31"/>
      <c r="T5928" s="31"/>
      <c r="U5928" s="169"/>
      <c r="V5928" s="150"/>
      <c r="W5928" s="141" t="str" cm="1">
        <f t="array" ref="W5928">IF(SUM(LEN(B5928:V5928))=0,"",IF(OR(OR(ISBLANK(F5928),SUM(LEN(C5928),LEN(D5928))=0),AND(NOT(E5928="Unknown"),ISBLANK(J5928)),AND(NOT(O5928="Unknown"),ISBLANK(R5928))),"Missing Information", INDEX(Table15[Entire Service Line Classification], MATCH(SUMIFS(Table15[Unique ID],Table15[System-Owned Portion],E5928,Table15[If Material Anything Other than "Lead" in Column E,Was Material Ever Previously Lead?],G5928,Table15[Customer-Owned Portion],O5928),Table15[Unique ID],0),0)))</f>
        <v/>
      </c>
      <c r="X5928"/>
    </row>
    <row r="5929" spans="2:24" x14ac:dyDescent="0.35">
      <c r="B5929" s="146"/>
      <c r="C5929" s="31"/>
      <c r="D5929" s="31"/>
      <c r="E5929" s="44"/>
      <c r="F5929" s="43"/>
      <c r="G5929" s="84"/>
      <c r="H5929" s="31"/>
      <c r="I5929" s="31"/>
      <c r="J5929" s="84"/>
      <c r="K5929" s="31"/>
      <c r="L5929" s="31"/>
      <c r="M5929" s="169"/>
      <c r="N5929" s="148"/>
      <c r="O5929" s="106"/>
      <c r="P5929" s="43"/>
      <c r="Q5929" s="31"/>
      <c r="R5929" s="84"/>
      <c r="S5929" s="31"/>
      <c r="T5929" s="31"/>
      <c r="U5929" s="169"/>
      <c r="V5929" s="150"/>
      <c r="W5929" s="141" t="str" cm="1">
        <f t="array" ref="W5929">IF(SUM(LEN(B5929:V5929))=0,"",IF(OR(OR(ISBLANK(F5929),SUM(LEN(C5929),LEN(D5929))=0),AND(NOT(E5929="Unknown"),ISBLANK(J5929)),AND(NOT(O5929="Unknown"),ISBLANK(R5929))),"Missing Information", INDEX(Table15[Entire Service Line Classification], MATCH(SUMIFS(Table15[Unique ID],Table15[System-Owned Portion],E5929,Table15[If Material Anything Other than "Lead" in Column E,Was Material Ever Previously Lead?],G5929,Table15[Customer-Owned Portion],O5929),Table15[Unique ID],0),0)))</f>
        <v/>
      </c>
      <c r="X5929"/>
    </row>
    <row r="5930" spans="2:24" x14ac:dyDescent="0.35">
      <c r="B5930" s="146"/>
      <c r="C5930" s="31"/>
      <c r="D5930" s="31"/>
      <c r="E5930" s="44"/>
      <c r="F5930" s="43"/>
      <c r="G5930" s="84"/>
      <c r="H5930" s="31"/>
      <c r="I5930" s="31"/>
      <c r="J5930" s="84"/>
      <c r="K5930" s="31"/>
      <c r="L5930" s="31"/>
      <c r="M5930" s="169"/>
      <c r="N5930" s="148"/>
      <c r="O5930" s="106"/>
      <c r="P5930" s="43"/>
      <c r="Q5930" s="31"/>
      <c r="R5930" s="84"/>
      <c r="S5930" s="31"/>
      <c r="T5930" s="31"/>
      <c r="U5930" s="169"/>
      <c r="V5930" s="150"/>
      <c r="W5930" s="141" t="str" cm="1">
        <f t="array" ref="W5930">IF(SUM(LEN(B5930:V5930))=0,"",IF(OR(OR(ISBLANK(F5930),SUM(LEN(C5930),LEN(D5930))=0),AND(NOT(E5930="Unknown"),ISBLANK(J5930)),AND(NOT(O5930="Unknown"),ISBLANK(R5930))),"Missing Information", INDEX(Table15[Entire Service Line Classification], MATCH(SUMIFS(Table15[Unique ID],Table15[System-Owned Portion],E5930,Table15[If Material Anything Other than "Lead" in Column E,Was Material Ever Previously Lead?],G5930,Table15[Customer-Owned Portion],O5930),Table15[Unique ID],0),0)))</f>
        <v/>
      </c>
      <c r="X5930"/>
    </row>
    <row r="5931" spans="2:24" x14ac:dyDescent="0.35">
      <c r="B5931" s="146"/>
      <c r="C5931" s="31"/>
      <c r="D5931" s="31"/>
      <c r="E5931" s="44"/>
      <c r="F5931" s="43"/>
      <c r="G5931" s="84"/>
      <c r="H5931" s="31"/>
      <c r="I5931" s="31"/>
      <c r="J5931" s="84"/>
      <c r="K5931" s="31"/>
      <c r="L5931" s="31"/>
      <c r="M5931" s="169"/>
      <c r="N5931" s="148"/>
      <c r="O5931" s="106"/>
      <c r="P5931" s="43"/>
      <c r="Q5931" s="31"/>
      <c r="R5931" s="84"/>
      <c r="S5931" s="31"/>
      <c r="T5931" s="31"/>
      <c r="U5931" s="169"/>
      <c r="V5931" s="150"/>
      <c r="W5931" s="141" t="str" cm="1">
        <f t="array" ref="W5931">IF(SUM(LEN(B5931:V5931))=0,"",IF(OR(OR(ISBLANK(F5931),SUM(LEN(C5931),LEN(D5931))=0),AND(NOT(E5931="Unknown"),ISBLANK(J5931)),AND(NOT(O5931="Unknown"),ISBLANK(R5931))),"Missing Information", INDEX(Table15[Entire Service Line Classification], MATCH(SUMIFS(Table15[Unique ID],Table15[System-Owned Portion],E5931,Table15[If Material Anything Other than "Lead" in Column E,Was Material Ever Previously Lead?],G5931,Table15[Customer-Owned Portion],O5931),Table15[Unique ID],0),0)))</f>
        <v/>
      </c>
      <c r="X5931"/>
    </row>
    <row r="5932" spans="2:24" x14ac:dyDescent="0.35">
      <c r="B5932" s="146"/>
      <c r="C5932" s="31"/>
      <c r="D5932" s="31"/>
      <c r="E5932" s="44"/>
      <c r="F5932" s="43"/>
      <c r="G5932" s="84"/>
      <c r="H5932" s="31"/>
      <c r="I5932" s="31"/>
      <c r="J5932" s="84"/>
      <c r="K5932" s="31"/>
      <c r="L5932" s="31"/>
      <c r="M5932" s="169"/>
      <c r="N5932" s="148"/>
      <c r="O5932" s="106"/>
      <c r="P5932" s="43"/>
      <c r="Q5932" s="31"/>
      <c r="R5932" s="84"/>
      <c r="S5932" s="31"/>
      <c r="T5932" s="31"/>
      <c r="U5932" s="169"/>
      <c r="V5932" s="150"/>
      <c r="W5932" s="141" t="str" cm="1">
        <f t="array" ref="W5932">IF(SUM(LEN(B5932:V5932))=0,"",IF(OR(OR(ISBLANK(F5932),SUM(LEN(C5932),LEN(D5932))=0),AND(NOT(E5932="Unknown"),ISBLANK(J5932)),AND(NOT(O5932="Unknown"),ISBLANK(R5932))),"Missing Information", INDEX(Table15[Entire Service Line Classification], MATCH(SUMIFS(Table15[Unique ID],Table15[System-Owned Portion],E5932,Table15[If Material Anything Other than "Lead" in Column E,Was Material Ever Previously Lead?],G5932,Table15[Customer-Owned Portion],O5932),Table15[Unique ID],0),0)))</f>
        <v/>
      </c>
      <c r="X5932"/>
    </row>
    <row r="5933" spans="2:24" x14ac:dyDescent="0.35">
      <c r="B5933" s="146"/>
      <c r="C5933" s="31"/>
      <c r="D5933" s="31"/>
      <c r="E5933" s="44"/>
      <c r="F5933" s="43"/>
      <c r="G5933" s="84"/>
      <c r="H5933" s="31"/>
      <c r="I5933" s="31"/>
      <c r="J5933" s="84"/>
      <c r="K5933" s="31"/>
      <c r="L5933" s="31"/>
      <c r="M5933" s="169"/>
      <c r="N5933" s="148"/>
      <c r="O5933" s="106"/>
      <c r="P5933" s="43"/>
      <c r="Q5933" s="31"/>
      <c r="R5933" s="84"/>
      <c r="S5933" s="31"/>
      <c r="T5933" s="31"/>
      <c r="U5933" s="169"/>
      <c r="V5933" s="150"/>
      <c r="W5933" s="141" t="str" cm="1">
        <f t="array" ref="W5933">IF(SUM(LEN(B5933:V5933))=0,"",IF(OR(OR(ISBLANK(F5933),SUM(LEN(C5933),LEN(D5933))=0),AND(NOT(E5933="Unknown"),ISBLANK(J5933)),AND(NOT(O5933="Unknown"),ISBLANK(R5933))),"Missing Information", INDEX(Table15[Entire Service Line Classification], MATCH(SUMIFS(Table15[Unique ID],Table15[System-Owned Portion],E5933,Table15[If Material Anything Other than "Lead" in Column E,Was Material Ever Previously Lead?],G5933,Table15[Customer-Owned Portion],O5933),Table15[Unique ID],0),0)))</f>
        <v/>
      </c>
      <c r="X5933"/>
    </row>
    <row r="5934" spans="2:24" x14ac:dyDescent="0.35">
      <c r="B5934" s="146"/>
      <c r="C5934" s="31"/>
      <c r="D5934" s="31"/>
      <c r="E5934" s="44"/>
      <c r="F5934" s="43"/>
      <c r="G5934" s="84"/>
      <c r="H5934" s="31"/>
      <c r="I5934" s="31"/>
      <c r="J5934" s="84"/>
      <c r="K5934" s="31"/>
      <c r="L5934" s="31"/>
      <c r="M5934" s="169"/>
      <c r="N5934" s="148"/>
      <c r="O5934" s="106"/>
      <c r="P5934" s="43"/>
      <c r="Q5934" s="31"/>
      <c r="R5934" s="84"/>
      <c r="S5934" s="31"/>
      <c r="T5934" s="31"/>
      <c r="U5934" s="169"/>
      <c r="V5934" s="150"/>
      <c r="W5934" s="141" t="str" cm="1">
        <f t="array" ref="W5934">IF(SUM(LEN(B5934:V5934))=0,"",IF(OR(OR(ISBLANK(F5934),SUM(LEN(C5934),LEN(D5934))=0),AND(NOT(E5934="Unknown"),ISBLANK(J5934)),AND(NOT(O5934="Unknown"),ISBLANK(R5934))),"Missing Information", INDEX(Table15[Entire Service Line Classification], MATCH(SUMIFS(Table15[Unique ID],Table15[System-Owned Portion],E5934,Table15[If Material Anything Other than "Lead" in Column E,Was Material Ever Previously Lead?],G5934,Table15[Customer-Owned Portion],O5934),Table15[Unique ID],0),0)))</f>
        <v/>
      </c>
      <c r="X5934"/>
    </row>
    <row r="5935" spans="2:24" x14ac:dyDescent="0.35">
      <c r="B5935" s="146"/>
      <c r="C5935" s="31"/>
      <c r="D5935" s="31"/>
      <c r="E5935" s="44"/>
      <c r="F5935" s="43"/>
      <c r="G5935" s="84"/>
      <c r="H5935" s="31"/>
      <c r="I5935" s="31"/>
      <c r="J5935" s="84"/>
      <c r="K5935" s="31"/>
      <c r="L5935" s="31"/>
      <c r="M5935" s="169"/>
      <c r="N5935" s="148"/>
      <c r="O5935" s="106"/>
      <c r="P5935" s="43"/>
      <c r="Q5935" s="31"/>
      <c r="R5935" s="84"/>
      <c r="S5935" s="31"/>
      <c r="T5935" s="31"/>
      <c r="U5935" s="169"/>
      <c r="V5935" s="150"/>
      <c r="W5935" s="141" t="str" cm="1">
        <f t="array" ref="W5935">IF(SUM(LEN(B5935:V5935))=0,"",IF(OR(OR(ISBLANK(F5935),SUM(LEN(C5935),LEN(D5935))=0),AND(NOT(E5935="Unknown"),ISBLANK(J5935)),AND(NOT(O5935="Unknown"),ISBLANK(R5935))),"Missing Information", INDEX(Table15[Entire Service Line Classification], MATCH(SUMIFS(Table15[Unique ID],Table15[System-Owned Portion],E5935,Table15[If Material Anything Other than "Lead" in Column E,Was Material Ever Previously Lead?],G5935,Table15[Customer-Owned Portion],O5935),Table15[Unique ID],0),0)))</f>
        <v/>
      </c>
      <c r="X5935"/>
    </row>
    <row r="5936" spans="2:24" x14ac:dyDescent="0.35">
      <c r="B5936" s="146"/>
      <c r="C5936" s="31"/>
      <c r="D5936" s="31"/>
      <c r="E5936" s="44"/>
      <c r="F5936" s="43"/>
      <c r="G5936" s="84"/>
      <c r="H5936" s="31"/>
      <c r="I5936" s="31"/>
      <c r="J5936" s="84"/>
      <c r="K5936" s="31"/>
      <c r="L5936" s="31"/>
      <c r="M5936" s="169"/>
      <c r="N5936" s="148"/>
      <c r="O5936" s="106"/>
      <c r="P5936" s="43"/>
      <c r="Q5936" s="31"/>
      <c r="R5936" s="84"/>
      <c r="S5936" s="31"/>
      <c r="T5936" s="31"/>
      <c r="U5936" s="169"/>
      <c r="V5936" s="150"/>
      <c r="W5936" s="141" t="str" cm="1">
        <f t="array" ref="W5936">IF(SUM(LEN(B5936:V5936))=0,"",IF(OR(OR(ISBLANK(F5936),SUM(LEN(C5936),LEN(D5936))=0),AND(NOT(E5936="Unknown"),ISBLANK(J5936)),AND(NOT(O5936="Unknown"),ISBLANK(R5936))),"Missing Information", INDEX(Table15[Entire Service Line Classification], MATCH(SUMIFS(Table15[Unique ID],Table15[System-Owned Portion],E5936,Table15[If Material Anything Other than "Lead" in Column E,Was Material Ever Previously Lead?],G5936,Table15[Customer-Owned Portion],O5936),Table15[Unique ID],0),0)))</f>
        <v/>
      </c>
      <c r="X5936"/>
    </row>
    <row r="5937" spans="2:24" x14ac:dyDescent="0.35">
      <c r="B5937" s="146"/>
      <c r="C5937" s="31"/>
      <c r="D5937" s="31"/>
      <c r="E5937" s="44"/>
      <c r="F5937" s="43"/>
      <c r="G5937" s="84"/>
      <c r="H5937" s="31"/>
      <c r="I5937" s="31"/>
      <c r="J5937" s="84"/>
      <c r="K5937" s="31"/>
      <c r="L5937" s="31"/>
      <c r="M5937" s="169"/>
      <c r="N5937" s="148"/>
      <c r="O5937" s="106"/>
      <c r="P5937" s="43"/>
      <c r="Q5937" s="31"/>
      <c r="R5937" s="84"/>
      <c r="S5937" s="31"/>
      <c r="T5937" s="31"/>
      <c r="U5937" s="169"/>
      <c r="V5937" s="150"/>
      <c r="W5937" s="141" t="str" cm="1">
        <f t="array" ref="W5937">IF(SUM(LEN(B5937:V5937))=0,"",IF(OR(OR(ISBLANK(F5937),SUM(LEN(C5937),LEN(D5937))=0),AND(NOT(E5937="Unknown"),ISBLANK(J5937)),AND(NOT(O5937="Unknown"),ISBLANK(R5937))),"Missing Information", INDEX(Table15[Entire Service Line Classification], MATCH(SUMIFS(Table15[Unique ID],Table15[System-Owned Portion],E5937,Table15[If Material Anything Other than "Lead" in Column E,Was Material Ever Previously Lead?],G5937,Table15[Customer-Owned Portion],O5937),Table15[Unique ID],0),0)))</f>
        <v/>
      </c>
      <c r="X5937"/>
    </row>
    <row r="5938" spans="2:24" x14ac:dyDescent="0.35">
      <c r="B5938" s="146"/>
      <c r="C5938" s="31"/>
      <c r="D5938" s="31"/>
      <c r="E5938" s="44"/>
      <c r="F5938" s="43"/>
      <c r="G5938" s="84"/>
      <c r="H5938" s="31"/>
      <c r="I5938" s="31"/>
      <c r="J5938" s="84"/>
      <c r="K5938" s="31"/>
      <c r="L5938" s="31"/>
      <c r="M5938" s="169"/>
      <c r="N5938" s="148"/>
      <c r="O5938" s="106"/>
      <c r="P5938" s="43"/>
      <c r="Q5938" s="31"/>
      <c r="R5938" s="84"/>
      <c r="S5938" s="31"/>
      <c r="T5938" s="31"/>
      <c r="U5938" s="169"/>
      <c r="V5938" s="150"/>
      <c r="W5938" s="141" t="str" cm="1">
        <f t="array" ref="W5938">IF(SUM(LEN(B5938:V5938))=0,"",IF(OR(OR(ISBLANK(F5938),SUM(LEN(C5938),LEN(D5938))=0),AND(NOT(E5938="Unknown"),ISBLANK(J5938)),AND(NOT(O5938="Unknown"),ISBLANK(R5938))),"Missing Information", INDEX(Table15[Entire Service Line Classification], MATCH(SUMIFS(Table15[Unique ID],Table15[System-Owned Portion],E5938,Table15[If Material Anything Other than "Lead" in Column E,Was Material Ever Previously Lead?],G5938,Table15[Customer-Owned Portion],O5938),Table15[Unique ID],0),0)))</f>
        <v/>
      </c>
      <c r="X5938"/>
    </row>
    <row r="5939" spans="2:24" x14ac:dyDescent="0.35">
      <c r="B5939" s="146"/>
      <c r="C5939" s="31"/>
      <c r="D5939" s="31"/>
      <c r="E5939" s="44"/>
      <c r="F5939" s="43"/>
      <c r="G5939" s="84"/>
      <c r="H5939" s="31"/>
      <c r="I5939" s="31"/>
      <c r="J5939" s="84"/>
      <c r="K5939" s="31"/>
      <c r="L5939" s="31"/>
      <c r="M5939" s="169"/>
      <c r="N5939" s="148"/>
      <c r="O5939" s="106"/>
      <c r="P5939" s="43"/>
      <c r="Q5939" s="31"/>
      <c r="R5939" s="84"/>
      <c r="S5939" s="31"/>
      <c r="T5939" s="31"/>
      <c r="U5939" s="169"/>
      <c r="V5939" s="150"/>
      <c r="W5939" s="141" t="str" cm="1">
        <f t="array" ref="W5939">IF(SUM(LEN(B5939:V5939))=0,"",IF(OR(OR(ISBLANK(F5939),SUM(LEN(C5939),LEN(D5939))=0),AND(NOT(E5939="Unknown"),ISBLANK(J5939)),AND(NOT(O5939="Unknown"),ISBLANK(R5939))),"Missing Information", INDEX(Table15[Entire Service Line Classification], MATCH(SUMIFS(Table15[Unique ID],Table15[System-Owned Portion],E5939,Table15[If Material Anything Other than "Lead" in Column E,Was Material Ever Previously Lead?],G5939,Table15[Customer-Owned Portion],O5939),Table15[Unique ID],0),0)))</f>
        <v/>
      </c>
      <c r="X5939"/>
    </row>
    <row r="5940" spans="2:24" x14ac:dyDescent="0.35">
      <c r="B5940" s="146"/>
      <c r="C5940" s="31"/>
      <c r="D5940" s="31"/>
      <c r="E5940" s="44"/>
      <c r="F5940" s="43"/>
      <c r="G5940" s="84"/>
      <c r="H5940" s="31"/>
      <c r="I5940" s="31"/>
      <c r="J5940" s="84"/>
      <c r="K5940" s="31"/>
      <c r="L5940" s="31"/>
      <c r="M5940" s="169"/>
      <c r="N5940" s="148"/>
      <c r="O5940" s="106"/>
      <c r="P5940" s="43"/>
      <c r="Q5940" s="31"/>
      <c r="R5940" s="84"/>
      <c r="S5940" s="31"/>
      <c r="T5940" s="31"/>
      <c r="U5940" s="169"/>
      <c r="V5940" s="150"/>
      <c r="W5940" s="141" t="str" cm="1">
        <f t="array" ref="W5940">IF(SUM(LEN(B5940:V5940))=0,"",IF(OR(OR(ISBLANK(F5940),SUM(LEN(C5940),LEN(D5940))=0),AND(NOT(E5940="Unknown"),ISBLANK(J5940)),AND(NOT(O5940="Unknown"),ISBLANK(R5940))),"Missing Information", INDEX(Table15[Entire Service Line Classification], MATCH(SUMIFS(Table15[Unique ID],Table15[System-Owned Portion],E5940,Table15[If Material Anything Other than "Lead" in Column E,Was Material Ever Previously Lead?],G5940,Table15[Customer-Owned Portion],O5940),Table15[Unique ID],0),0)))</f>
        <v/>
      </c>
      <c r="X5940"/>
    </row>
    <row r="5941" spans="2:24" x14ac:dyDescent="0.35">
      <c r="B5941" s="146"/>
      <c r="C5941" s="31"/>
      <c r="D5941" s="31"/>
      <c r="E5941" s="44"/>
      <c r="F5941" s="43"/>
      <c r="G5941" s="84"/>
      <c r="H5941" s="31"/>
      <c r="I5941" s="31"/>
      <c r="J5941" s="84"/>
      <c r="K5941" s="31"/>
      <c r="L5941" s="31"/>
      <c r="M5941" s="169"/>
      <c r="N5941" s="148"/>
      <c r="O5941" s="106"/>
      <c r="P5941" s="43"/>
      <c r="Q5941" s="31"/>
      <c r="R5941" s="84"/>
      <c r="S5941" s="31"/>
      <c r="T5941" s="31"/>
      <c r="U5941" s="169"/>
      <c r="V5941" s="150"/>
      <c r="W5941" s="141" t="str" cm="1">
        <f t="array" ref="W5941">IF(SUM(LEN(B5941:V5941))=0,"",IF(OR(OR(ISBLANK(F5941),SUM(LEN(C5941),LEN(D5941))=0),AND(NOT(E5941="Unknown"),ISBLANK(J5941)),AND(NOT(O5941="Unknown"),ISBLANK(R5941))),"Missing Information", INDEX(Table15[Entire Service Line Classification], MATCH(SUMIFS(Table15[Unique ID],Table15[System-Owned Portion],E5941,Table15[If Material Anything Other than "Lead" in Column E,Was Material Ever Previously Lead?],G5941,Table15[Customer-Owned Portion],O5941),Table15[Unique ID],0),0)))</f>
        <v/>
      </c>
      <c r="X5941"/>
    </row>
    <row r="5942" spans="2:24" x14ac:dyDescent="0.35">
      <c r="B5942" s="146"/>
      <c r="C5942" s="31"/>
      <c r="D5942" s="31"/>
      <c r="E5942" s="44"/>
      <c r="F5942" s="43"/>
      <c r="G5942" s="84"/>
      <c r="H5942" s="31"/>
      <c r="I5942" s="31"/>
      <c r="J5942" s="84"/>
      <c r="K5942" s="31"/>
      <c r="L5942" s="31"/>
      <c r="M5942" s="169"/>
      <c r="N5942" s="148"/>
      <c r="O5942" s="106"/>
      <c r="P5942" s="43"/>
      <c r="Q5942" s="31"/>
      <c r="R5942" s="84"/>
      <c r="S5942" s="31"/>
      <c r="T5942" s="31"/>
      <c r="U5942" s="169"/>
      <c r="V5942" s="150"/>
      <c r="W5942" s="141" t="str" cm="1">
        <f t="array" ref="W5942">IF(SUM(LEN(B5942:V5942))=0,"",IF(OR(OR(ISBLANK(F5942),SUM(LEN(C5942),LEN(D5942))=0),AND(NOT(E5942="Unknown"),ISBLANK(J5942)),AND(NOT(O5942="Unknown"),ISBLANK(R5942))),"Missing Information", INDEX(Table15[Entire Service Line Classification], MATCH(SUMIFS(Table15[Unique ID],Table15[System-Owned Portion],E5942,Table15[If Material Anything Other than "Lead" in Column E,Was Material Ever Previously Lead?],G5942,Table15[Customer-Owned Portion],O5942),Table15[Unique ID],0),0)))</f>
        <v/>
      </c>
      <c r="X5942"/>
    </row>
    <row r="5943" spans="2:24" x14ac:dyDescent="0.35">
      <c r="B5943" s="146"/>
      <c r="C5943" s="31"/>
      <c r="D5943" s="31"/>
      <c r="E5943" s="44"/>
      <c r="F5943" s="43"/>
      <c r="G5943" s="84"/>
      <c r="H5943" s="31"/>
      <c r="I5943" s="31"/>
      <c r="J5943" s="84"/>
      <c r="K5943" s="31"/>
      <c r="L5943" s="31"/>
      <c r="M5943" s="169"/>
      <c r="N5943" s="148"/>
      <c r="O5943" s="106"/>
      <c r="P5943" s="43"/>
      <c r="Q5943" s="31"/>
      <c r="R5943" s="84"/>
      <c r="S5943" s="31"/>
      <c r="T5943" s="31"/>
      <c r="U5943" s="169"/>
      <c r="V5943" s="150"/>
      <c r="W5943" s="141" t="str" cm="1">
        <f t="array" ref="W5943">IF(SUM(LEN(B5943:V5943))=0,"",IF(OR(OR(ISBLANK(F5943),SUM(LEN(C5943),LEN(D5943))=0),AND(NOT(E5943="Unknown"),ISBLANK(J5943)),AND(NOT(O5943="Unknown"),ISBLANK(R5943))),"Missing Information", INDEX(Table15[Entire Service Line Classification], MATCH(SUMIFS(Table15[Unique ID],Table15[System-Owned Portion],E5943,Table15[If Material Anything Other than "Lead" in Column E,Was Material Ever Previously Lead?],G5943,Table15[Customer-Owned Portion],O5943),Table15[Unique ID],0),0)))</f>
        <v/>
      </c>
      <c r="X5943"/>
    </row>
    <row r="5944" spans="2:24" x14ac:dyDescent="0.35">
      <c r="B5944" s="146"/>
      <c r="C5944" s="31"/>
      <c r="D5944" s="31"/>
      <c r="E5944" s="44"/>
      <c r="F5944" s="43"/>
      <c r="G5944" s="84"/>
      <c r="H5944" s="31"/>
      <c r="I5944" s="31"/>
      <c r="J5944" s="84"/>
      <c r="K5944" s="31"/>
      <c r="L5944" s="31"/>
      <c r="M5944" s="169"/>
      <c r="N5944" s="148"/>
      <c r="O5944" s="106"/>
      <c r="P5944" s="43"/>
      <c r="Q5944" s="31"/>
      <c r="R5944" s="84"/>
      <c r="S5944" s="31"/>
      <c r="T5944" s="31"/>
      <c r="U5944" s="169"/>
      <c r="V5944" s="150"/>
      <c r="W5944" s="141" t="str" cm="1">
        <f t="array" ref="W5944">IF(SUM(LEN(B5944:V5944))=0,"",IF(OR(OR(ISBLANK(F5944),SUM(LEN(C5944),LEN(D5944))=0),AND(NOT(E5944="Unknown"),ISBLANK(J5944)),AND(NOT(O5944="Unknown"),ISBLANK(R5944))),"Missing Information", INDEX(Table15[Entire Service Line Classification], MATCH(SUMIFS(Table15[Unique ID],Table15[System-Owned Portion],E5944,Table15[If Material Anything Other than "Lead" in Column E,Was Material Ever Previously Lead?],G5944,Table15[Customer-Owned Portion],O5944),Table15[Unique ID],0),0)))</f>
        <v/>
      </c>
      <c r="X5944"/>
    </row>
    <row r="5945" spans="2:24" x14ac:dyDescent="0.35">
      <c r="B5945" s="146"/>
      <c r="C5945" s="31"/>
      <c r="D5945" s="31"/>
      <c r="E5945" s="44"/>
      <c r="F5945" s="43"/>
      <c r="G5945" s="84"/>
      <c r="H5945" s="31"/>
      <c r="I5945" s="31"/>
      <c r="J5945" s="84"/>
      <c r="K5945" s="31"/>
      <c r="L5945" s="31"/>
      <c r="M5945" s="169"/>
      <c r="N5945" s="148"/>
      <c r="O5945" s="106"/>
      <c r="P5945" s="43"/>
      <c r="Q5945" s="31"/>
      <c r="R5945" s="84"/>
      <c r="S5945" s="31"/>
      <c r="T5945" s="31"/>
      <c r="U5945" s="169"/>
      <c r="V5945" s="150"/>
      <c r="W5945" s="141" t="str" cm="1">
        <f t="array" ref="W5945">IF(SUM(LEN(B5945:V5945))=0,"",IF(OR(OR(ISBLANK(F5945),SUM(LEN(C5945),LEN(D5945))=0),AND(NOT(E5945="Unknown"),ISBLANK(J5945)),AND(NOT(O5945="Unknown"),ISBLANK(R5945))),"Missing Information", INDEX(Table15[Entire Service Line Classification], MATCH(SUMIFS(Table15[Unique ID],Table15[System-Owned Portion],E5945,Table15[If Material Anything Other than "Lead" in Column E,Was Material Ever Previously Lead?],G5945,Table15[Customer-Owned Portion],O5945),Table15[Unique ID],0),0)))</f>
        <v/>
      </c>
      <c r="X5945"/>
    </row>
    <row r="5946" spans="2:24" x14ac:dyDescent="0.35">
      <c r="B5946" s="146"/>
      <c r="C5946" s="31"/>
      <c r="D5946" s="31"/>
      <c r="E5946" s="44"/>
      <c r="F5946" s="43"/>
      <c r="G5946" s="84"/>
      <c r="H5946" s="31"/>
      <c r="I5946" s="31"/>
      <c r="J5946" s="84"/>
      <c r="K5946" s="31"/>
      <c r="L5946" s="31"/>
      <c r="M5946" s="169"/>
      <c r="N5946" s="148"/>
      <c r="O5946" s="106"/>
      <c r="P5946" s="43"/>
      <c r="Q5946" s="31"/>
      <c r="R5946" s="84"/>
      <c r="S5946" s="31"/>
      <c r="T5946" s="31"/>
      <c r="U5946" s="169"/>
      <c r="V5946" s="150"/>
      <c r="W5946" s="141" t="str" cm="1">
        <f t="array" ref="W5946">IF(SUM(LEN(B5946:V5946))=0,"",IF(OR(OR(ISBLANK(F5946),SUM(LEN(C5946),LEN(D5946))=0),AND(NOT(E5946="Unknown"),ISBLANK(J5946)),AND(NOT(O5946="Unknown"),ISBLANK(R5946))),"Missing Information", INDEX(Table15[Entire Service Line Classification], MATCH(SUMIFS(Table15[Unique ID],Table15[System-Owned Portion],E5946,Table15[If Material Anything Other than "Lead" in Column E,Was Material Ever Previously Lead?],G5946,Table15[Customer-Owned Portion],O5946),Table15[Unique ID],0),0)))</f>
        <v/>
      </c>
      <c r="X5946"/>
    </row>
    <row r="5947" spans="2:24" x14ac:dyDescent="0.35">
      <c r="B5947" s="146"/>
      <c r="C5947" s="31"/>
      <c r="D5947" s="31"/>
      <c r="E5947" s="44"/>
      <c r="F5947" s="43"/>
      <c r="G5947" s="84"/>
      <c r="H5947" s="31"/>
      <c r="I5947" s="31"/>
      <c r="J5947" s="84"/>
      <c r="K5947" s="31"/>
      <c r="L5947" s="31"/>
      <c r="M5947" s="169"/>
      <c r="N5947" s="148"/>
      <c r="O5947" s="106"/>
      <c r="P5947" s="43"/>
      <c r="Q5947" s="31"/>
      <c r="R5947" s="84"/>
      <c r="S5947" s="31"/>
      <c r="T5947" s="31"/>
      <c r="U5947" s="169"/>
      <c r="V5947" s="150"/>
      <c r="W5947" s="141" t="str" cm="1">
        <f t="array" ref="W5947">IF(SUM(LEN(B5947:V5947))=0,"",IF(OR(OR(ISBLANK(F5947),SUM(LEN(C5947),LEN(D5947))=0),AND(NOT(E5947="Unknown"),ISBLANK(J5947)),AND(NOT(O5947="Unknown"),ISBLANK(R5947))),"Missing Information", INDEX(Table15[Entire Service Line Classification], MATCH(SUMIFS(Table15[Unique ID],Table15[System-Owned Portion],E5947,Table15[If Material Anything Other than "Lead" in Column E,Was Material Ever Previously Lead?],G5947,Table15[Customer-Owned Portion],O5947),Table15[Unique ID],0),0)))</f>
        <v/>
      </c>
      <c r="X5947"/>
    </row>
    <row r="5948" spans="2:24" x14ac:dyDescent="0.35">
      <c r="B5948" s="146"/>
      <c r="C5948" s="31"/>
      <c r="D5948" s="31"/>
      <c r="E5948" s="44"/>
      <c r="F5948" s="43"/>
      <c r="G5948" s="84"/>
      <c r="H5948" s="31"/>
      <c r="I5948" s="31"/>
      <c r="J5948" s="84"/>
      <c r="K5948" s="31"/>
      <c r="L5948" s="31"/>
      <c r="M5948" s="169"/>
      <c r="N5948" s="148"/>
      <c r="O5948" s="106"/>
      <c r="P5948" s="43"/>
      <c r="Q5948" s="31"/>
      <c r="R5948" s="84"/>
      <c r="S5948" s="31"/>
      <c r="T5948" s="31"/>
      <c r="U5948" s="169"/>
      <c r="V5948" s="150"/>
      <c r="W5948" s="141" t="str" cm="1">
        <f t="array" ref="W5948">IF(SUM(LEN(B5948:V5948))=0,"",IF(OR(OR(ISBLANK(F5948),SUM(LEN(C5948),LEN(D5948))=0),AND(NOT(E5948="Unknown"),ISBLANK(J5948)),AND(NOT(O5948="Unknown"),ISBLANK(R5948))),"Missing Information", INDEX(Table15[Entire Service Line Classification], MATCH(SUMIFS(Table15[Unique ID],Table15[System-Owned Portion],E5948,Table15[If Material Anything Other than "Lead" in Column E,Was Material Ever Previously Lead?],G5948,Table15[Customer-Owned Portion],O5948),Table15[Unique ID],0),0)))</f>
        <v/>
      </c>
      <c r="X5948"/>
    </row>
    <row r="5949" spans="2:24" x14ac:dyDescent="0.35">
      <c r="B5949" s="146"/>
      <c r="C5949" s="31"/>
      <c r="D5949" s="31"/>
      <c r="E5949" s="44"/>
      <c r="F5949" s="43"/>
      <c r="G5949" s="84"/>
      <c r="H5949" s="31"/>
      <c r="I5949" s="31"/>
      <c r="J5949" s="84"/>
      <c r="K5949" s="31"/>
      <c r="L5949" s="31"/>
      <c r="M5949" s="169"/>
      <c r="N5949" s="148"/>
      <c r="O5949" s="106"/>
      <c r="P5949" s="43"/>
      <c r="Q5949" s="31"/>
      <c r="R5949" s="84"/>
      <c r="S5949" s="31"/>
      <c r="T5949" s="31"/>
      <c r="U5949" s="169"/>
      <c r="V5949" s="150"/>
      <c r="W5949" s="141" t="str" cm="1">
        <f t="array" ref="W5949">IF(SUM(LEN(B5949:V5949))=0,"",IF(OR(OR(ISBLANK(F5949),SUM(LEN(C5949),LEN(D5949))=0),AND(NOT(E5949="Unknown"),ISBLANK(J5949)),AND(NOT(O5949="Unknown"),ISBLANK(R5949))),"Missing Information", INDEX(Table15[Entire Service Line Classification], MATCH(SUMIFS(Table15[Unique ID],Table15[System-Owned Portion],E5949,Table15[If Material Anything Other than "Lead" in Column E,Was Material Ever Previously Lead?],G5949,Table15[Customer-Owned Portion],O5949),Table15[Unique ID],0),0)))</f>
        <v/>
      </c>
      <c r="X5949"/>
    </row>
    <row r="5950" spans="2:24" x14ac:dyDescent="0.35">
      <c r="B5950" s="146"/>
      <c r="C5950" s="31"/>
      <c r="D5950" s="31"/>
      <c r="E5950" s="44"/>
      <c r="F5950" s="43"/>
      <c r="G5950" s="84"/>
      <c r="H5950" s="31"/>
      <c r="I5950" s="31"/>
      <c r="J5950" s="84"/>
      <c r="K5950" s="31"/>
      <c r="L5950" s="31"/>
      <c r="M5950" s="169"/>
      <c r="N5950" s="148"/>
      <c r="O5950" s="106"/>
      <c r="P5950" s="43"/>
      <c r="Q5950" s="31"/>
      <c r="R5950" s="84"/>
      <c r="S5950" s="31"/>
      <c r="T5950" s="31"/>
      <c r="U5950" s="169"/>
      <c r="V5950" s="150"/>
      <c r="W5950" s="141" t="str" cm="1">
        <f t="array" ref="W5950">IF(SUM(LEN(B5950:V5950))=0,"",IF(OR(OR(ISBLANK(F5950),SUM(LEN(C5950),LEN(D5950))=0),AND(NOT(E5950="Unknown"),ISBLANK(J5950)),AND(NOT(O5950="Unknown"),ISBLANK(R5950))),"Missing Information", INDEX(Table15[Entire Service Line Classification], MATCH(SUMIFS(Table15[Unique ID],Table15[System-Owned Portion],E5950,Table15[If Material Anything Other than "Lead" in Column E,Was Material Ever Previously Lead?],G5950,Table15[Customer-Owned Portion],O5950),Table15[Unique ID],0),0)))</f>
        <v/>
      </c>
      <c r="X5950"/>
    </row>
    <row r="5951" spans="2:24" x14ac:dyDescent="0.35">
      <c r="B5951" s="146"/>
      <c r="C5951" s="31"/>
      <c r="D5951" s="31"/>
      <c r="E5951" s="44"/>
      <c r="F5951" s="43"/>
      <c r="G5951" s="84"/>
      <c r="H5951" s="31"/>
      <c r="I5951" s="31"/>
      <c r="J5951" s="84"/>
      <c r="K5951" s="31"/>
      <c r="L5951" s="31"/>
      <c r="M5951" s="169"/>
      <c r="N5951" s="148"/>
      <c r="O5951" s="106"/>
      <c r="P5951" s="43"/>
      <c r="Q5951" s="31"/>
      <c r="R5951" s="84"/>
      <c r="S5951" s="31"/>
      <c r="T5951" s="31"/>
      <c r="U5951" s="169"/>
      <c r="V5951" s="150"/>
      <c r="W5951" s="141" t="str" cm="1">
        <f t="array" ref="W5951">IF(SUM(LEN(B5951:V5951))=0,"",IF(OR(OR(ISBLANK(F5951),SUM(LEN(C5951),LEN(D5951))=0),AND(NOT(E5951="Unknown"),ISBLANK(J5951)),AND(NOT(O5951="Unknown"),ISBLANK(R5951))),"Missing Information", INDEX(Table15[Entire Service Line Classification], MATCH(SUMIFS(Table15[Unique ID],Table15[System-Owned Portion],E5951,Table15[If Material Anything Other than "Lead" in Column E,Was Material Ever Previously Lead?],G5951,Table15[Customer-Owned Portion],O5951),Table15[Unique ID],0),0)))</f>
        <v/>
      </c>
      <c r="X5951"/>
    </row>
    <row r="5952" spans="2:24" x14ac:dyDescent="0.35">
      <c r="B5952" s="146"/>
      <c r="C5952" s="31"/>
      <c r="D5952" s="31"/>
      <c r="E5952" s="44"/>
      <c r="F5952" s="43"/>
      <c r="G5952" s="84"/>
      <c r="H5952" s="31"/>
      <c r="I5952" s="31"/>
      <c r="J5952" s="84"/>
      <c r="K5952" s="31"/>
      <c r="L5952" s="31"/>
      <c r="M5952" s="169"/>
      <c r="N5952" s="148"/>
      <c r="O5952" s="106"/>
      <c r="P5952" s="43"/>
      <c r="Q5952" s="31"/>
      <c r="R5952" s="84"/>
      <c r="S5952" s="31"/>
      <c r="T5952" s="31"/>
      <c r="U5952" s="169"/>
      <c r="V5952" s="150"/>
      <c r="W5952" s="141" t="str" cm="1">
        <f t="array" ref="W5952">IF(SUM(LEN(B5952:V5952))=0,"",IF(OR(OR(ISBLANK(F5952),SUM(LEN(C5952),LEN(D5952))=0),AND(NOT(E5952="Unknown"),ISBLANK(J5952)),AND(NOT(O5952="Unknown"),ISBLANK(R5952))),"Missing Information", INDEX(Table15[Entire Service Line Classification], MATCH(SUMIFS(Table15[Unique ID],Table15[System-Owned Portion],E5952,Table15[If Material Anything Other than "Lead" in Column E,Was Material Ever Previously Lead?],G5952,Table15[Customer-Owned Portion],O5952),Table15[Unique ID],0),0)))</f>
        <v/>
      </c>
      <c r="X5952"/>
    </row>
    <row r="5953" spans="2:24" x14ac:dyDescent="0.35">
      <c r="B5953" s="146"/>
      <c r="C5953" s="31"/>
      <c r="D5953" s="31"/>
      <c r="E5953" s="44"/>
      <c r="F5953" s="43"/>
      <c r="G5953" s="84"/>
      <c r="H5953" s="31"/>
      <c r="I5953" s="31"/>
      <c r="J5953" s="84"/>
      <c r="K5953" s="31"/>
      <c r="L5953" s="31"/>
      <c r="M5953" s="169"/>
      <c r="N5953" s="148"/>
      <c r="O5953" s="106"/>
      <c r="P5953" s="43"/>
      <c r="Q5953" s="31"/>
      <c r="R5953" s="84"/>
      <c r="S5953" s="31"/>
      <c r="T5953" s="31"/>
      <c r="U5953" s="169"/>
      <c r="V5953" s="150"/>
      <c r="W5953" s="141" t="str" cm="1">
        <f t="array" ref="W5953">IF(SUM(LEN(B5953:V5953))=0,"",IF(OR(OR(ISBLANK(F5953),SUM(LEN(C5953),LEN(D5953))=0),AND(NOT(E5953="Unknown"),ISBLANK(J5953)),AND(NOT(O5953="Unknown"),ISBLANK(R5953))),"Missing Information", INDEX(Table15[Entire Service Line Classification], MATCH(SUMIFS(Table15[Unique ID],Table15[System-Owned Portion],E5953,Table15[If Material Anything Other than "Lead" in Column E,Was Material Ever Previously Lead?],G5953,Table15[Customer-Owned Portion],O5953),Table15[Unique ID],0),0)))</f>
        <v/>
      </c>
      <c r="X5953"/>
    </row>
    <row r="5954" spans="2:24" x14ac:dyDescent="0.35">
      <c r="B5954" s="146"/>
      <c r="C5954" s="31"/>
      <c r="D5954" s="31"/>
      <c r="E5954" s="44"/>
      <c r="F5954" s="43"/>
      <c r="G5954" s="84"/>
      <c r="H5954" s="31"/>
      <c r="I5954" s="31"/>
      <c r="J5954" s="84"/>
      <c r="K5954" s="31"/>
      <c r="L5954" s="31"/>
      <c r="M5954" s="169"/>
      <c r="N5954" s="148"/>
      <c r="O5954" s="106"/>
      <c r="P5954" s="43"/>
      <c r="Q5954" s="31"/>
      <c r="R5954" s="84"/>
      <c r="S5954" s="31"/>
      <c r="T5954" s="31"/>
      <c r="U5954" s="169"/>
      <c r="V5954" s="150"/>
      <c r="W5954" s="141" t="str" cm="1">
        <f t="array" ref="W5954">IF(SUM(LEN(B5954:V5954))=0,"",IF(OR(OR(ISBLANK(F5954),SUM(LEN(C5954),LEN(D5954))=0),AND(NOT(E5954="Unknown"),ISBLANK(J5954)),AND(NOT(O5954="Unknown"),ISBLANK(R5954))),"Missing Information", INDEX(Table15[Entire Service Line Classification], MATCH(SUMIFS(Table15[Unique ID],Table15[System-Owned Portion],E5954,Table15[If Material Anything Other than "Lead" in Column E,Was Material Ever Previously Lead?],G5954,Table15[Customer-Owned Portion],O5954),Table15[Unique ID],0),0)))</f>
        <v/>
      </c>
      <c r="X5954"/>
    </row>
    <row r="5955" spans="2:24" x14ac:dyDescent="0.35">
      <c r="B5955" s="146"/>
      <c r="C5955" s="31"/>
      <c r="D5955" s="31"/>
      <c r="E5955" s="44"/>
      <c r="F5955" s="43"/>
      <c r="G5955" s="84"/>
      <c r="H5955" s="31"/>
      <c r="I5955" s="31"/>
      <c r="J5955" s="84"/>
      <c r="K5955" s="31"/>
      <c r="L5955" s="31"/>
      <c r="M5955" s="169"/>
      <c r="N5955" s="148"/>
      <c r="O5955" s="106"/>
      <c r="P5955" s="43"/>
      <c r="Q5955" s="31"/>
      <c r="R5955" s="84"/>
      <c r="S5955" s="31"/>
      <c r="T5955" s="31"/>
      <c r="U5955" s="169"/>
      <c r="V5955" s="150"/>
      <c r="W5955" s="141" t="str" cm="1">
        <f t="array" ref="W5955">IF(SUM(LEN(B5955:V5955))=0,"",IF(OR(OR(ISBLANK(F5955),SUM(LEN(C5955),LEN(D5955))=0),AND(NOT(E5955="Unknown"),ISBLANK(J5955)),AND(NOT(O5955="Unknown"),ISBLANK(R5955))),"Missing Information", INDEX(Table15[Entire Service Line Classification], MATCH(SUMIFS(Table15[Unique ID],Table15[System-Owned Portion],E5955,Table15[If Material Anything Other than "Lead" in Column E,Was Material Ever Previously Lead?],G5955,Table15[Customer-Owned Portion],O5955),Table15[Unique ID],0),0)))</f>
        <v/>
      </c>
      <c r="X5955"/>
    </row>
    <row r="5956" spans="2:24" x14ac:dyDescent="0.35">
      <c r="B5956" s="146"/>
      <c r="C5956" s="31"/>
      <c r="D5956" s="31"/>
      <c r="E5956" s="44"/>
      <c r="F5956" s="43"/>
      <c r="G5956" s="84"/>
      <c r="H5956" s="31"/>
      <c r="I5956" s="31"/>
      <c r="J5956" s="84"/>
      <c r="K5956" s="31"/>
      <c r="L5956" s="31"/>
      <c r="M5956" s="169"/>
      <c r="N5956" s="148"/>
      <c r="O5956" s="106"/>
      <c r="P5956" s="43"/>
      <c r="Q5956" s="31"/>
      <c r="R5956" s="84"/>
      <c r="S5956" s="31"/>
      <c r="T5956" s="31"/>
      <c r="U5956" s="169"/>
      <c r="V5956" s="150"/>
      <c r="W5956" s="141" t="str" cm="1">
        <f t="array" ref="W5956">IF(SUM(LEN(B5956:V5956))=0,"",IF(OR(OR(ISBLANK(F5956),SUM(LEN(C5956),LEN(D5956))=0),AND(NOT(E5956="Unknown"),ISBLANK(J5956)),AND(NOT(O5956="Unknown"),ISBLANK(R5956))),"Missing Information", INDEX(Table15[Entire Service Line Classification], MATCH(SUMIFS(Table15[Unique ID],Table15[System-Owned Portion],E5956,Table15[If Material Anything Other than "Lead" in Column E,Was Material Ever Previously Lead?],G5956,Table15[Customer-Owned Portion],O5956),Table15[Unique ID],0),0)))</f>
        <v/>
      </c>
      <c r="X5956"/>
    </row>
    <row r="5957" spans="2:24" x14ac:dyDescent="0.35">
      <c r="B5957" s="146"/>
      <c r="C5957" s="31"/>
      <c r="D5957" s="31"/>
      <c r="E5957" s="44"/>
      <c r="F5957" s="43"/>
      <c r="G5957" s="84"/>
      <c r="H5957" s="31"/>
      <c r="I5957" s="31"/>
      <c r="J5957" s="84"/>
      <c r="K5957" s="31"/>
      <c r="L5957" s="31"/>
      <c r="M5957" s="169"/>
      <c r="N5957" s="148"/>
      <c r="O5957" s="106"/>
      <c r="P5957" s="43"/>
      <c r="Q5957" s="31"/>
      <c r="R5957" s="84"/>
      <c r="S5957" s="31"/>
      <c r="T5957" s="31"/>
      <c r="U5957" s="169"/>
      <c r="V5957" s="150"/>
      <c r="W5957" s="141" t="str" cm="1">
        <f t="array" ref="W5957">IF(SUM(LEN(B5957:V5957))=0,"",IF(OR(OR(ISBLANK(F5957),SUM(LEN(C5957),LEN(D5957))=0),AND(NOT(E5957="Unknown"),ISBLANK(J5957)),AND(NOT(O5957="Unknown"),ISBLANK(R5957))),"Missing Information", INDEX(Table15[Entire Service Line Classification], MATCH(SUMIFS(Table15[Unique ID],Table15[System-Owned Portion],E5957,Table15[If Material Anything Other than "Lead" in Column E,Was Material Ever Previously Lead?],G5957,Table15[Customer-Owned Portion],O5957),Table15[Unique ID],0),0)))</f>
        <v/>
      </c>
      <c r="X5957"/>
    </row>
    <row r="5958" spans="2:24" x14ac:dyDescent="0.35">
      <c r="B5958" s="146"/>
      <c r="C5958" s="31"/>
      <c r="D5958" s="31"/>
      <c r="E5958" s="44"/>
      <c r="F5958" s="43"/>
      <c r="G5958" s="84"/>
      <c r="H5958" s="31"/>
      <c r="I5958" s="31"/>
      <c r="J5958" s="84"/>
      <c r="K5958" s="31"/>
      <c r="L5958" s="31"/>
      <c r="M5958" s="169"/>
      <c r="N5958" s="148"/>
      <c r="O5958" s="106"/>
      <c r="P5958" s="43"/>
      <c r="Q5958" s="31"/>
      <c r="R5958" s="84"/>
      <c r="S5958" s="31"/>
      <c r="T5958" s="31"/>
      <c r="U5958" s="169"/>
      <c r="V5958" s="150"/>
      <c r="W5958" s="141" t="str" cm="1">
        <f t="array" ref="W5958">IF(SUM(LEN(B5958:V5958))=0,"",IF(OR(OR(ISBLANK(F5958),SUM(LEN(C5958),LEN(D5958))=0),AND(NOT(E5958="Unknown"),ISBLANK(J5958)),AND(NOT(O5958="Unknown"),ISBLANK(R5958))),"Missing Information", INDEX(Table15[Entire Service Line Classification], MATCH(SUMIFS(Table15[Unique ID],Table15[System-Owned Portion],E5958,Table15[If Material Anything Other than "Lead" in Column E,Was Material Ever Previously Lead?],G5958,Table15[Customer-Owned Portion],O5958),Table15[Unique ID],0),0)))</f>
        <v/>
      </c>
      <c r="X5958"/>
    </row>
    <row r="5959" spans="2:24" x14ac:dyDescent="0.35">
      <c r="B5959" s="146"/>
      <c r="C5959" s="31"/>
      <c r="D5959" s="31"/>
      <c r="E5959" s="44"/>
      <c r="F5959" s="43"/>
      <c r="G5959" s="84"/>
      <c r="H5959" s="31"/>
      <c r="I5959" s="31"/>
      <c r="J5959" s="84"/>
      <c r="K5959" s="31"/>
      <c r="L5959" s="31"/>
      <c r="M5959" s="169"/>
      <c r="N5959" s="148"/>
      <c r="O5959" s="106"/>
      <c r="P5959" s="43"/>
      <c r="Q5959" s="31"/>
      <c r="R5959" s="84"/>
      <c r="S5959" s="31"/>
      <c r="T5959" s="31"/>
      <c r="U5959" s="169"/>
      <c r="V5959" s="150"/>
      <c r="W5959" s="141" t="str" cm="1">
        <f t="array" ref="W5959">IF(SUM(LEN(B5959:V5959))=0,"",IF(OR(OR(ISBLANK(F5959),SUM(LEN(C5959),LEN(D5959))=0),AND(NOT(E5959="Unknown"),ISBLANK(J5959)),AND(NOT(O5959="Unknown"),ISBLANK(R5959))),"Missing Information", INDEX(Table15[Entire Service Line Classification], MATCH(SUMIFS(Table15[Unique ID],Table15[System-Owned Portion],E5959,Table15[If Material Anything Other than "Lead" in Column E,Was Material Ever Previously Lead?],G5959,Table15[Customer-Owned Portion],O5959),Table15[Unique ID],0),0)))</f>
        <v/>
      </c>
      <c r="X5959"/>
    </row>
    <row r="5960" spans="2:24" x14ac:dyDescent="0.35">
      <c r="B5960" s="146"/>
      <c r="C5960" s="31"/>
      <c r="D5960" s="31"/>
      <c r="E5960" s="44"/>
      <c r="F5960" s="43"/>
      <c r="G5960" s="84"/>
      <c r="H5960" s="31"/>
      <c r="I5960" s="31"/>
      <c r="J5960" s="84"/>
      <c r="K5960" s="31"/>
      <c r="L5960" s="31"/>
      <c r="M5960" s="169"/>
      <c r="N5960" s="148"/>
      <c r="O5960" s="106"/>
      <c r="P5960" s="43"/>
      <c r="Q5960" s="31"/>
      <c r="R5960" s="84"/>
      <c r="S5960" s="31"/>
      <c r="T5960" s="31"/>
      <c r="U5960" s="169"/>
      <c r="V5960" s="150"/>
      <c r="W5960" s="141" t="str" cm="1">
        <f t="array" ref="W5960">IF(SUM(LEN(B5960:V5960))=0,"",IF(OR(OR(ISBLANK(F5960),SUM(LEN(C5960),LEN(D5960))=0),AND(NOT(E5960="Unknown"),ISBLANK(J5960)),AND(NOT(O5960="Unknown"),ISBLANK(R5960))),"Missing Information", INDEX(Table15[Entire Service Line Classification], MATCH(SUMIFS(Table15[Unique ID],Table15[System-Owned Portion],E5960,Table15[If Material Anything Other than "Lead" in Column E,Was Material Ever Previously Lead?],G5960,Table15[Customer-Owned Portion],O5960),Table15[Unique ID],0),0)))</f>
        <v/>
      </c>
      <c r="X5960"/>
    </row>
    <row r="5961" spans="2:24" x14ac:dyDescent="0.35">
      <c r="B5961" s="146"/>
      <c r="C5961" s="31"/>
      <c r="D5961" s="31"/>
      <c r="E5961" s="44"/>
      <c r="F5961" s="43"/>
      <c r="G5961" s="84"/>
      <c r="H5961" s="31"/>
      <c r="I5961" s="31"/>
      <c r="J5961" s="84"/>
      <c r="K5961" s="31"/>
      <c r="L5961" s="31"/>
      <c r="M5961" s="169"/>
      <c r="N5961" s="148"/>
      <c r="O5961" s="106"/>
      <c r="P5961" s="43"/>
      <c r="Q5961" s="31"/>
      <c r="R5961" s="84"/>
      <c r="S5961" s="31"/>
      <c r="T5961" s="31"/>
      <c r="U5961" s="169"/>
      <c r="V5961" s="150"/>
      <c r="W5961" s="141" t="str" cm="1">
        <f t="array" ref="W5961">IF(SUM(LEN(B5961:V5961))=0,"",IF(OR(OR(ISBLANK(F5961),SUM(LEN(C5961),LEN(D5961))=0),AND(NOT(E5961="Unknown"),ISBLANK(J5961)),AND(NOT(O5961="Unknown"),ISBLANK(R5961))),"Missing Information", INDEX(Table15[Entire Service Line Classification], MATCH(SUMIFS(Table15[Unique ID],Table15[System-Owned Portion],E5961,Table15[If Material Anything Other than "Lead" in Column E,Was Material Ever Previously Lead?],G5961,Table15[Customer-Owned Portion],O5961),Table15[Unique ID],0),0)))</f>
        <v/>
      </c>
      <c r="X5961"/>
    </row>
    <row r="5962" spans="2:24" x14ac:dyDescent="0.35">
      <c r="B5962" s="146"/>
      <c r="C5962" s="31"/>
      <c r="D5962" s="31"/>
      <c r="E5962" s="44"/>
      <c r="F5962" s="43"/>
      <c r="G5962" s="84"/>
      <c r="H5962" s="31"/>
      <c r="I5962" s="31"/>
      <c r="J5962" s="84"/>
      <c r="K5962" s="31"/>
      <c r="L5962" s="31"/>
      <c r="M5962" s="169"/>
      <c r="N5962" s="148"/>
      <c r="O5962" s="106"/>
      <c r="P5962" s="43"/>
      <c r="Q5962" s="31"/>
      <c r="R5962" s="84"/>
      <c r="S5962" s="31"/>
      <c r="T5962" s="31"/>
      <c r="U5962" s="169"/>
      <c r="V5962" s="150"/>
      <c r="W5962" s="141" t="str" cm="1">
        <f t="array" ref="W5962">IF(SUM(LEN(B5962:V5962))=0,"",IF(OR(OR(ISBLANK(F5962),SUM(LEN(C5962),LEN(D5962))=0),AND(NOT(E5962="Unknown"),ISBLANK(J5962)),AND(NOT(O5962="Unknown"),ISBLANK(R5962))),"Missing Information", INDEX(Table15[Entire Service Line Classification], MATCH(SUMIFS(Table15[Unique ID],Table15[System-Owned Portion],E5962,Table15[If Material Anything Other than "Lead" in Column E,Was Material Ever Previously Lead?],G5962,Table15[Customer-Owned Portion],O5962),Table15[Unique ID],0),0)))</f>
        <v/>
      </c>
      <c r="X5962"/>
    </row>
    <row r="5963" spans="2:24" x14ac:dyDescent="0.35">
      <c r="B5963" s="146"/>
      <c r="C5963" s="31"/>
      <c r="D5963" s="31"/>
      <c r="E5963" s="44"/>
      <c r="F5963" s="43"/>
      <c r="G5963" s="84"/>
      <c r="H5963" s="31"/>
      <c r="I5963" s="31"/>
      <c r="J5963" s="84"/>
      <c r="K5963" s="31"/>
      <c r="L5963" s="31"/>
      <c r="M5963" s="169"/>
      <c r="N5963" s="148"/>
      <c r="O5963" s="106"/>
      <c r="P5963" s="43"/>
      <c r="Q5963" s="31"/>
      <c r="R5963" s="84"/>
      <c r="S5963" s="31"/>
      <c r="T5963" s="31"/>
      <c r="U5963" s="169"/>
      <c r="V5963" s="150"/>
      <c r="W5963" s="141" t="str" cm="1">
        <f t="array" ref="W5963">IF(SUM(LEN(B5963:V5963))=0,"",IF(OR(OR(ISBLANK(F5963),SUM(LEN(C5963),LEN(D5963))=0),AND(NOT(E5963="Unknown"),ISBLANK(J5963)),AND(NOT(O5963="Unknown"),ISBLANK(R5963))),"Missing Information", INDEX(Table15[Entire Service Line Classification], MATCH(SUMIFS(Table15[Unique ID],Table15[System-Owned Portion],E5963,Table15[If Material Anything Other than "Lead" in Column E,Was Material Ever Previously Lead?],G5963,Table15[Customer-Owned Portion],O5963),Table15[Unique ID],0),0)))</f>
        <v/>
      </c>
      <c r="X5963"/>
    </row>
    <row r="5964" spans="2:24" x14ac:dyDescent="0.35">
      <c r="B5964" s="146"/>
      <c r="C5964" s="31"/>
      <c r="D5964" s="31"/>
      <c r="E5964" s="44"/>
      <c r="F5964" s="43"/>
      <c r="G5964" s="84"/>
      <c r="H5964" s="31"/>
      <c r="I5964" s="31"/>
      <c r="J5964" s="84"/>
      <c r="K5964" s="31"/>
      <c r="L5964" s="31"/>
      <c r="M5964" s="169"/>
      <c r="N5964" s="148"/>
      <c r="O5964" s="106"/>
      <c r="P5964" s="43"/>
      <c r="Q5964" s="31"/>
      <c r="R5964" s="84"/>
      <c r="S5964" s="31"/>
      <c r="T5964" s="31"/>
      <c r="U5964" s="169"/>
      <c r="V5964" s="150"/>
      <c r="W5964" s="141" t="str" cm="1">
        <f t="array" ref="W5964">IF(SUM(LEN(B5964:V5964))=0,"",IF(OR(OR(ISBLANK(F5964),SUM(LEN(C5964),LEN(D5964))=0),AND(NOT(E5964="Unknown"),ISBLANK(J5964)),AND(NOT(O5964="Unknown"),ISBLANK(R5964))),"Missing Information", INDEX(Table15[Entire Service Line Classification], MATCH(SUMIFS(Table15[Unique ID],Table15[System-Owned Portion],E5964,Table15[If Material Anything Other than "Lead" in Column E,Was Material Ever Previously Lead?],G5964,Table15[Customer-Owned Portion],O5964),Table15[Unique ID],0),0)))</f>
        <v/>
      </c>
      <c r="X5964"/>
    </row>
    <row r="5965" spans="2:24" x14ac:dyDescent="0.35">
      <c r="B5965" s="146"/>
      <c r="C5965" s="31"/>
      <c r="D5965" s="31"/>
      <c r="E5965" s="44"/>
      <c r="F5965" s="43"/>
      <c r="G5965" s="84"/>
      <c r="H5965" s="31"/>
      <c r="I5965" s="31"/>
      <c r="J5965" s="84"/>
      <c r="K5965" s="31"/>
      <c r="L5965" s="31"/>
      <c r="M5965" s="169"/>
      <c r="N5965" s="148"/>
      <c r="O5965" s="106"/>
      <c r="P5965" s="43"/>
      <c r="Q5965" s="31"/>
      <c r="R5965" s="84"/>
      <c r="S5965" s="31"/>
      <c r="T5965" s="31"/>
      <c r="U5965" s="169"/>
      <c r="V5965" s="150"/>
      <c r="W5965" s="141" t="str" cm="1">
        <f t="array" ref="W5965">IF(SUM(LEN(B5965:V5965))=0,"",IF(OR(OR(ISBLANK(F5965),SUM(LEN(C5965),LEN(D5965))=0),AND(NOT(E5965="Unknown"),ISBLANK(J5965)),AND(NOT(O5965="Unknown"),ISBLANK(R5965))),"Missing Information", INDEX(Table15[Entire Service Line Classification], MATCH(SUMIFS(Table15[Unique ID],Table15[System-Owned Portion],E5965,Table15[If Material Anything Other than "Lead" in Column E,Was Material Ever Previously Lead?],G5965,Table15[Customer-Owned Portion],O5965),Table15[Unique ID],0),0)))</f>
        <v/>
      </c>
      <c r="X5965"/>
    </row>
    <row r="5966" spans="2:24" x14ac:dyDescent="0.35">
      <c r="B5966" s="146"/>
      <c r="C5966" s="31"/>
      <c r="D5966" s="31"/>
      <c r="E5966" s="44"/>
      <c r="F5966" s="43"/>
      <c r="G5966" s="84"/>
      <c r="H5966" s="31"/>
      <c r="I5966" s="31"/>
      <c r="J5966" s="84"/>
      <c r="K5966" s="31"/>
      <c r="L5966" s="31"/>
      <c r="M5966" s="169"/>
      <c r="N5966" s="148"/>
      <c r="O5966" s="106"/>
      <c r="P5966" s="43"/>
      <c r="Q5966" s="31"/>
      <c r="R5966" s="84"/>
      <c r="S5966" s="31"/>
      <c r="T5966" s="31"/>
      <c r="U5966" s="169"/>
      <c r="V5966" s="150"/>
      <c r="W5966" s="141" t="str" cm="1">
        <f t="array" ref="W5966">IF(SUM(LEN(B5966:V5966))=0,"",IF(OR(OR(ISBLANK(F5966),SUM(LEN(C5966),LEN(D5966))=0),AND(NOT(E5966="Unknown"),ISBLANK(J5966)),AND(NOT(O5966="Unknown"),ISBLANK(R5966))),"Missing Information", INDEX(Table15[Entire Service Line Classification], MATCH(SUMIFS(Table15[Unique ID],Table15[System-Owned Portion],E5966,Table15[If Material Anything Other than "Lead" in Column E,Was Material Ever Previously Lead?],G5966,Table15[Customer-Owned Portion],O5966),Table15[Unique ID],0),0)))</f>
        <v/>
      </c>
      <c r="X5966"/>
    </row>
    <row r="5967" spans="2:24" x14ac:dyDescent="0.35">
      <c r="B5967" s="146"/>
      <c r="C5967" s="31"/>
      <c r="D5967" s="31"/>
      <c r="E5967" s="44"/>
      <c r="F5967" s="43"/>
      <c r="G5967" s="84"/>
      <c r="H5967" s="31"/>
      <c r="I5967" s="31"/>
      <c r="J5967" s="84"/>
      <c r="K5967" s="31"/>
      <c r="L5967" s="31"/>
      <c r="M5967" s="169"/>
      <c r="N5967" s="148"/>
      <c r="O5967" s="106"/>
      <c r="P5967" s="43"/>
      <c r="Q5967" s="31"/>
      <c r="R5967" s="84"/>
      <c r="S5967" s="31"/>
      <c r="T5967" s="31"/>
      <c r="U5967" s="169"/>
      <c r="V5967" s="150"/>
      <c r="W5967" s="141" t="str" cm="1">
        <f t="array" ref="W5967">IF(SUM(LEN(B5967:V5967))=0,"",IF(OR(OR(ISBLANK(F5967),SUM(LEN(C5967),LEN(D5967))=0),AND(NOT(E5967="Unknown"),ISBLANK(J5967)),AND(NOT(O5967="Unknown"),ISBLANK(R5967))),"Missing Information", INDEX(Table15[Entire Service Line Classification], MATCH(SUMIFS(Table15[Unique ID],Table15[System-Owned Portion],E5967,Table15[If Material Anything Other than "Lead" in Column E,Was Material Ever Previously Lead?],G5967,Table15[Customer-Owned Portion],O5967),Table15[Unique ID],0),0)))</f>
        <v/>
      </c>
      <c r="X5967"/>
    </row>
    <row r="5968" spans="2:24" x14ac:dyDescent="0.35">
      <c r="B5968" s="146"/>
      <c r="C5968" s="31"/>
      <c r="D5968" s="31"/>
      <c r="E5968" s="44"/>
      <c r="F5968" s="43"/>
      <c r="G5968" s="84"/>
      <c r="H5968" s="31"/>
      <c r="I5968" s="31"/>
      <c r="J5968" s="84"/>
      <c r="K5968" s="31"/>
      <c r="L5968" s="31"/>
      <c r="M5968" s="169"/>
      <c r="N5968" s="148"/>
      <c r="O5968" s="106"/>
      <c r="P5968" s="43"/>
      <c r="Q5968" s="31"/>
      <c r="R5968" s="84"/>
      <c r="S5968" s="31"/>
      <c r="T5968" s="31"/>
      <c r="U5968" s="169"/>
      <c r="V5968" s="150"/>
      <c r="W5968" s="141" t="str" cm="1">
        <f t="array" ref="W5968">IF(SUM(LEN(B5968:V5968))=0,"",IF(OR(OR(ISBLANK(F5968),SUM(LEN(C5968),LEN(D5968))=0),AND(NOT(E5968="Unknown"),ISBLANK(J5968)),AND(NOT(O5968="Unknown"),ISBLANK(R5968))),"Missing Information", INDEX(Table15[Entire Service Line Classification], MATCH(SUMIFS(Table15[Unique ID],Table15[System-Owned Portion],E5968,Table15[If Material Anything Other than "Lead" in Column E,Was Material Ever Previously Lead?],G5968,Table15[Customer-Owned Portion],O5968),Table15[Unique ID],0),0)))</f>
        <v/>
      </c>
      <c r="X5968"/>
    </row>
    <row r="5969" spans="2:24" x14ac:dyDescent="0.35">
      <c r="B5969" s="146"/>
      <c r="C5969" s="31"/>
      <c r="D5969" s="31"/>
      <c r="E5969" s="44"/>
      <c r="F5969" s="43"/>
      <c r="G5969" s="84"/>
      <c r="H5969" s="31"/>
      <c r="I5969" s="31"/>
      <c r="J5969" s="84"/>
      <c r="K5969" s="31"/>
      <c r="L5969" s="31"/>
      <c r="M5969" s="169"/>
      <c r="N5969" s="148"/>
      <c r="O5969" s="106"/>
      <c r="P5969" s="43"/>
      <c r="Q5969" s="31"/>
      <c r="R5969" s="84"/>
      <c r="S5969" s="31"/>
      <c r="T5969" s="31"/>
      <c r="U5969" s="169"/>
      <c r="V5969" s="150"/>
      <c r="W5969" s="141" t="str" cm="1">
        <f t="array" ref="W5969">IF(SUM(LEN(B5969:V5969))=0,"",IF(OR(OR(ISBLANK(F5969),SUM(LEN(C5969),LEN(D5969))=0),AND(NOT(E5969="Unknown"),ISBLANK(J5969)),AND(NOT(O5969="Unknown"),ISBLANK(R5969))),"Missing Information", INDEX(Table15[Entire Service Line Classification], MATCH(SUMIFS(Table15[Unique ID],Table15[System-Owned Portion],E5969,Table15[If Material Anything Other than "Lead" in Column E,Was Material Ever Previously Lead?],G5969,Table15[Customer-Owned Portion],O5969),Table15[Unique ID],0),0)))</f>
        <v/>
      </c>
      <c r="X5969"/>
    </row>
    <row r="5970" spans="2:24" x14ac:dyDescent="0.35">
      <c r="B5970" s="146"/>
      <c r="C5970" s="31"/>
      <c r="D5970" s="31"/>
      <c r="E5970" s="44"/>
      <c r="F5970" s="43"/>
      <c r="G5970" s="84"/>
      <c r="H5970" s="31"/>
      <c r="I5970" s="31"/>
      <c r="J5970" s="84"/>
      <c r="K5970" s="31"/>
      <c r="L5970" s="31"/>
      <c r="M5970" s="169"/>
      <c r="N5970" s="148"/>
      <c r="O5970" s="106"/>
      <c r="P5970" s="43"/>
      <c r="Q5970" s="31"/>
      <c r="R5970" s="84"/>
      <c r="S5970" s="31"/>
      <c r="T5970" s="31"/>
      <c r="U5970" s="169"/>
      <c r="V5970" s="150"/>
      <c r="W5970" s="141" t="str" cm="1">
        <f t="array" ref="W5970">IF(SUM(LEN(B5970:V5970))=0,"",IF(OR(OR(ISBLANK(F5970),SUM(LEN(C5970),LEN(D5970))=0),AND(NOT(E5970="Unknown"),ISBLANK(J5970)),AND(NOT(O5970="Unknown"),ISBLANK(R5970))),"Missing Information", INDEX(Table15[Entire Service Line Classification], MATCH(SUMIFS(Table15[Unique ID],Table15[System-Owned Portion],E5970,Table15[If Material Anything Other than "Lead" in Column E,Was Material Ever Previously Lead?],G5970,Table15[Customer-Owned Portion],O5970),Table15[Unique ID],0),0)))</f>
        <v/>
      </c>
      <c r="X5970"/>
    </row>
    <row r="5971" spans="2:24" x14ac:dyDescent="0.35">
      <c r="B5971" s="146"/>
      <c r="C5971" s="31"/>
      <c r="D5971" s="31"/>
      <c r="E5971" s="44"/>
      <c r="F5971" s="43"/>
      <c r="G5971" s="84"/>
      <c r="H5971" s="31"/>
      <c r="I5971" s="31"/>
      <c r="J5971" s="84"/>
      <c r="K5971" s="31"/>
      <c r="L5971" s="31"/>
      <c r="M5971" s="169"/>
      <c r="N5971" s="148"/>
      <c r="O5971" s="106"/>
      <c r="P5971" s="43"/>
      <c r="Q5971" s="31"/>
      <c r="R5971" s="84"/>
      <c r="S5971" s="31"/>
      <c r="T5971" s="31"/>
      <c r="U5971" s="169"/>
      <c r="V5971" s="150"/>
      <c r="W5971" s="141" t="str" cm="1">
        <f t="array" ref="W5971">IF(SUM(LEN(B5971:V5971))=0,"",IF(OR(OR(ISBLANK(F5971),SUM(LEN(C5971),LEN(D5971))=0),AND(NOT(E5971="Unknown"),ISBLANK(J5971)),AND(NOT(O5971="Unknown"),ISBLANK(R5971))),"Missing Information", INDEX(Table15[Entire Service Line Classification], MATCH(SUMIFS(Table15[Unique ID],Table15[System-Owned Portion],E5971,Table15[If Material Anything Other than "Lead" in Column E,Was Material Ever Previously Lead?],G5971,Table15[Customer-Owned Portion],O5971),Table15[Unique ID],0),0)))</f>
        <v/>
      </c>
      <c r="X5971"/>
    </row>
    <row r="5972" spans="2:24" x14ac:dyDescent="0.35">
      <c r="B5972" s="146"/>
      <c r="C5972" s="31"/>
      <c r="D5972" s="31"/>
      <c r="E5972" s="44"/>
      <c r="F5972" s="43"/>
      <c r="G5972" s="84"/>
      <c r="H5972" s="31"/>
      <c r="I5972" s="31"/>
      <c r="J5972" s="84"/>
      <c r="K5972" s="31"/>
      <c r="L5972" s="31"/>
      <c r="M5972" s="169"/>
      <c r="N5972" s="148"/>
      <c r="O5972" s="106"/>
      <c r="P5972" s="43"/>
      <c r="Q5972" s="31"/>
      <c r="R5972" s="84"/>
      <c r="S5972" s="31"/>
      <c r="T5972" s="31"/>
      <c r="U5972" s="169"/>
      <c r="V5972" s="150"/>
      <c r="W5972" s="141" t="str" cm="1">
        <f t="array" ref="W5972">IF(SUM(LEN(B5972:V5972))=0,"",IF(OR(OR(ISBLANK(F5972),SUM(LEN(C5972),LEN(D5972))=0),AND(NOT(E5972="Unknown"),ISBLANK(J5972)),AND(NOT(O5972="Unknown"),ISBLANK(R5972))),"Missing Information", INDEX(Table15[Entire Service Line Classification], MATCH(SUMIFS(Table15[Unique ID],Table15[System-Owned Portion],E5972,Table15[If Material Anything Other than "Lead" in Column E,Was Material Ever Previously Lead?],G5972,Table15[Customer-Owned Portion],O5972),Table15[Unique ID],0),0)))</f>
        <v/>
      </c>
      <c r="X5972"/>
    </row>
    <row r="5973" spans="2:24" x14ac:dyDescent="0.35">
      <c r="B5973" s="146"/>
      <c r="C5973" s="31"/>
      <c r="D5973" s="31"/>
      <c r="E5973" s="44"/>
      <c r="F5973" s="43"/>
      <c r="G5973" s="84"/>
      <c r="H5973" s="31"/>
      <c r="I5973" s="31"/>
      <c r="J5973" s="84"/>
      <c r="K5973" s="31"/>
      <c r="L5973" s="31"/>
      <c r="M5973" s="169"/>
      <c r="N5973" s="148"/>
      <c r="O5973" s="106"/>
      <c r="P5973" s="43"/>
      <c r="Q5973" s="31"/>
      <c r="R5973" s="84"/>
      <c r="S5973" s="31"/>
      <c r="T5973" s="31"/>
      <c r="U5973" s="169"/>
      <c r="V5973" s="150"/>
      <c r="W5973" s="141" t="str" cm="1">
        <f t="array" ref="W5973">IF(SUM(LEN(B5973:V5973))=0,"",IF(OR(OR(ISBLANK(F5973),SUM(LEN(C5973),LEN(D5973))=0),AND(NOT(E5973="Unknown"),ISBLANK(J5973)),AND(NOT(O5973="Unknown"),ISBLANK(R5973))),"Missing Information", INDEX(Table15[Entire Service Line Classification], MATCH(SUMIFS(Table15[Unique ID],Table15[System-Owned Portion],E5973,Table15[If Material Anything Other than "Lead" in Column E,Was Material Ever Previously Lead?],G5973,Table15[Customer-Owned Portion],O5973),Table15[Unique ID],0),0)))</f>
        <v/>
      </c>
      <c r="X5973"/>
    </row>
    <row r="5974" spans="2:24" x14ac:dyDescent="0.35">
      <c r="B5974" s="146"/>
      <c r="C5974" s="31"/>
      <c r="D5974" s="31"/>
      <c r="E5974" s="44"/>
      <c r="F5974" s="43"/>
      <c r="G5974" s="84"/>
      <c r="H5974" s="31"/>
      <c r="I5974" s="31"/>
      <c r="J5974" s="84"/>
      <c r="K5974" s="31"/>
      <c r="L5974" s="31"/>
      <c r="M5974" s="169"/>
      <c r="N5974" s="148"/>
      <c r="O5974" s="106"/>
      <c r="P5974" s="43"/>
      <c r="Q5974" s="31"/>
      <c r="R5974" s="84"/>
      <c r="S5974" s="31"/>
      <c r="T5974" s="31"/>
      <c r="U5974" s="169"/>
      <c r="V5974" s="150"/>
      <c r="W5974" s="141" t="str" cm="1">
        <f t="array" ref="W5974">IF(SUM(LEN(B5974:V5974))=0,"",IF(OR(OR(ISBLANK(F5974),SUM(LEN(C5974),LEN(D5974))=0),AND(NOT(E5974="Unknown"),ISBLANK(J5974)),AND(NOT(O5974="Unknown"),ISBLANK(R5974))),"Missing Information", INDEX(Table15[Entire Service Line Classification], MATCH(SUMIFS(Table15[Unique ID],Table15[System-Owned Portion],E5974,Table15[If Material Anything Other than "Lead" in Column E,Was Material Ever Previously Lead?],G5974,Table15[Customer-Owned Portion],O5974),Table15[Unique ID],0),0)))</f>
        <v/>
      </c>
      <c r="X5974"/>
    </row>
    <row r="5975" spans="2:24" x14ac:dyDescent="0.35">
      <c r="B5975" s="146"/>
      <c r="C5975" s="31"/>
      <c r="D5975" s="31"/>
      <c r="E5975" s="44"/>
      <c r="F5975" s="43"/>
      <c r="G5975" s="84"/>
      <c r="H5975" s="31"/>
      <c r="I5975" s="31"/>
      <c r="J5975" s="84"/>
      <c r="K5975" s="31"/>
      <c r="L5975" s="31"/>
      <c r="M5975" s="169"/>
      <c r="N5975" s="148"/>
      <c r="O5975" s="106"/>
      <c r="P5975" s="43"/>
      <c r="Q5975" s="31"/>
      <c r="R5975" s="84"/>
      <c r="S5975" s="31"/>
      <c r="T5975" s="31"/>
      <c r="U5975" s="169"/>
      <c r="V5975" s="150"/>
      <c r="W5975" s="141" t="str" cm="1">
        <f t="array" ref="W5975">IF(SUM(LEN(B5975:V5975))=0,"",IF(OR(OR(ISBLANK(F5975),SUM(LEN(C5975),LEN(D5975))=0),AND(NOT(E5975="Unknown"),ISBLANK(J5975)),AND(NOT(O5975="Unknown"),ISBLANK(R5975))),"Missing Information", INDEX(Table15[Entire Service Line Classification], MATCH(SUMIFS(Table15[Unique ID],Table15[System-Owned Portion],E5975,Table15[If Material Anything Other than "Lead" in Column E,Was Material Ever Previously Lead?],G5975,Table15[Customer-Owned Portion],O5975),Table15[Unique ID],0),0)))</f>
        <v/>
      </c>
      <c r="X5975"/>
    </row>
    <row r="5976" spans="2:24" x14ac:dyDescent="0.35">
      <c r="B5976" s="146"/>
      <c r="C5976" s="31"/>
      <c r="D5976" s="31"/>
      <c r="E5976" s="44"/>
      <c r="F5976" s="43"/>
      <c r="G5976" s="84"/>
      <c r="H5976" s="31"/>
      <c r="I5976" s="31"/>
      <c r="J5976" s="84"/>
      <c r="K5976" s="31"/>
      <c r="L5976" s="31"/>
      <c r="M5976" s="169"/>
      <c r="N5976" s="148"/>
      <c r="O5976" s="106"/>
      <c r="P5976" s="43"/>
      <c r="Q5976" s="31"/>
      <c r="R5976" s="84"/>
      <c r="S5976" s="31"/>
      <c r="T5976" s="31"/>
      <c r="U5976" s="169"/>
      <c r="V5976" s="150"/>
      <c r="W5976" s="141" t="str" cm="1">
        <f t="array" ref="W5976">IF(SUM(LEN(B5976:V5976))=0,"",IF(OR(OR(ISBLANK(F5976),SUM(LEN(C5976),LEN(D5976))=0),AND(NOT(E5976="Unknown"),ISBLANK(J5976)),AND(NOT(O5976="Unknown"),ISBLANK(R5976))),"Missing Information", INDEX(Table15[Entire Service Line Classification], MATCH(SUMIFS(Table15[Unique ID],Table15[System-Owned Portion],E5976,Table15[If Material Anything Other than "Lead" in Column E,Was Material Ever Previously Lead?],G5976,Table15[Customer-Owned Portion],O5976),Table15[Unique ID],0),0)))</f>
        <v/>
      </c>
      <c r="X5976"/>
    </row>
    <row r="5977" spans="2:24" x14ac:dyDescent="0.35">
      <c r="B5977" s="146"/>
      <c r="C5977" s="31"/>
      <c r="D5977" s="31"/>
      <c r="E5977" s="44"/>
      <c r="F5977" s="43"/>
      <c r="G5977" s="84"/>
      <c r="H5977" s="31"/>
      <c r="I5977" s="31"/>
      <c r="J5977" s="84"/>
      <c r="K5977" s="31"/>
      <c r="L5977" s="31"/>
      <c r="M5977" s="169"/>
      <c r="N5977" s="148"/>
      <c r="O5977" s="106"/>
      <c r="P5977" s="43"/>
      <c r="Q5977" s="31"/>
      <c r="R5977" s="84"/>
      <c r="S5977" s="31"/>
      <c r="T5977" s="31"/>
      <c r="U5977" s="169"/>
      <c r="V5977" s="150"/>
      <c r="W5977" s="141" t="str" cm="1">
        <f t="array" ref="W5977">IF(SUM(LEN(B5977:V5977))=0,"",IF(OR(OR(ISBLANK(F5977),SUM(LEN(C5977),LEN(D5977))=0),AND(NOT(E5977="Unknown"),ISBLANK(J5977)),AND(NOT(O5977="Unknown"),ISBLANK(R5977))),"Missing Information", INDEX(Table15[Entire Service Line Classification], MATCH(SUMIFS(Table15[Unique ID],Table15[System-Owned Portion],E5977,Table15[If Material Anything Other than "Lead" in Column E,Was Material Ever Previously Lead?],G5977,Table15[Customer-Owned Portion],O5977),Table15[Unique ID],0),0)))</f>
        <v/>
      </c>
      <c r="X5977"/>
    </row>
    <row r="5978" spans="2:24" x14ac:dyDescent="0.35">
      <c r="B5978" s="146"/>
      <c r="C5978" s="31"/>
      <c r="D5978" s="31"/>
      <c r="E5978" s="44"/>
      <c r="F5978" s="43"/>
      <c r="G5978" s="84"/>
      <c r="H5978" s="31"/>
      <c r="I5978" s="31"/>
      <c r="J5978" s="84"/>
      <c r="K5978" s="31"/>
      <c r="L5978" s="31"/>
      <c r="M5978" s="169"/>
      <c r="N5978" s="148"/>
      <c r="O5978" s="106"/>
      <c r="P5978" s="43"/>
      <c r="Q5978" s="31"/>
      <c r="R5978" s="84"/>
      <c r="S5978" s="31"/>
      <c r="T5978" s="31"/>
      <c r="U5978" s="169"/>
      <c r="V5978" s="150"/>
      <c r="W5978" s="141" t="str" cm="1">
        <f t="array" ref="W5978">IF(SUM(LEN(B5978:V5978))=0,"",IF(OR(OR(ISBLANK(F5978),SUM(LEN(C5978),LEN(D5978))=0),AND(NOT(E5978="Unknown"),ISBLANK(J5978)),AND(NOT(O5978="Unknown"),ISBLANK(R5978))),"Missing Information", INDEX(Table15[Entire Service Line Classification], MATCH(SUMIFS(Table15[Unique ID],Table15[System-Owned Portion],E5978,Table15[If Material Anything Other than "Lead" in Column E,Was Material Ever Previously Lead?],G5978,Table15[Customer-Owned Portion],O5978),Table15[Unique ID],0),0)))</f>
        <v/>
      </c>
      <c r="X5978"/>
    </row>
    <row r="5979" spans="2:24" x14ac:dyDescent="0.35">
      <c r="B5979" s="146"/>
      <c r="C5979" s="31"/>
      <c r="D5979" s="31"/>
      <c r="E5979" s="44"/>
      <c r="F5979" s="43"/>
      <c r="G5979" s="84"/>
      <c r="H5979" s="31"/>
      <c r="I5979" s="31"/>
      <c r="J5979" s="84"/>
      <c r="K5979" s="31"/>
      <c r="L5979" s="31"/>
      <c r="M5979" s="169"/>
      <c r="N5979" s="148"/>
      <c r="O5979" s="106"/>
      <c r="P5979" s="43"/>
      <c r="Q5979" s="31"/>
      <c r="R5979" s="84"/>
      <c r="S5979" s="31"/>
      <c r="T5979" s="31"/>
      <c r="U5979" s="169"/>
      <c r="V5979" s="150"/>
      <c r="W5979" s="141" t="str" cm="1">
        <f t="array" ref="W5979">IF(SUM(LEN(B5979:V5979))=0,"",IF(OR(OR(ISBLANK(F5979),SUM(LEN(C5979),LEN(D5979))=0),AND(NOT(E5979="Unknown"),ISBLANK(J5979)),AND(NOT(O5979="Unknown"),ISBLANK(R5979))),"Missing Information", INDEX(Table15[Entire Service Line Classification], MATCH(SUMIFS(Table15[Unique ID],Table15[System-Owned Portion],E5979,Table15[If Material Anything Other than "Lead" in Column E,Was Material Ever Previously Lead?],G5979,Table15[Customer-Owned Portion],O5979),Table15[Unique ID],0),0)))</f>
        <v/>
      </c>
      <c r="X5979"/>
    </row>
    <row r="5980" spans="2:24" x14ac:dyDescent="0.35">
      <c r="B5980" s="146"/>
      <c r="C5980" s="31"/>
      <c r="D5980" s="31"/>
      <c r="E5980" s="44"/>
      <c r="F5980" s="43"/>
      <c r="G5980" s="84"/>
      <c r="H5980" s="31"/>
      <c r="I5980" s="31"/>
      <c r="J5980" s="84"/>
      <c r="K5980" s="31"/>
      <c r="L5980" s="31"/>
      <c r="M5980" s="169"/>
      <c r="N5980" s="148"/>
      <c r="O5980" s="106"/>
      <c r="P5980" s="43"/>
      <c r="Q5980" s="31"/>
      <c r="R5980" s="84"/>
      <c r="S5980" s="31"/>
      <c r="T5980" s="31"/>
      <c r="U5980" s="169"/>
      <c r="V5980" s="150"/>
      <c r="W5980" s="141" t="str" cm="1">
        <f t="array" ref="W5980">IF(SUM(LEN(B5980:V5980))=0,"",IF(OR(OR(ISBLANK(F5980),SUM(LEN(C5980),LEN(D5980))=0),AND(NOT(E5980="Unknown"),ISBLANK(J5980)),AND(NOT(O5980="Unknown"),ISBLANK(R5980))),"Missing Information", INDEX(Table15[Entire Service Line Classification], MATCH(SUMIFS(Table15[Unique ID],Table15[System-Owned Portion],E5980,Table15[If Material Anything Other than "Lead" in Column E,Was Material Ever Previously Lead?],G5980,Table15[Customer-Owned Portion],O5980),Table15[Unique ID],0),0)))</f>
        <v/>
      </c>
      <c r="X5980"/>
    </row>
    <row r="5981" spans="2:24" x14ac:dyDescent="0.35">
      <c r="B5981" s="146"/>
      <c r="C5981" s="31"/>
      <c r="D5981" s="31"/>
      <c r="E5981" s="44"/>
      <c r="F5981" s="43"/>
      <c r="G5981" s="84"/>
      <c r="H5981" s="31"/>
      <c r="I5981" s="31"/>
      <c r="J5981" s="84"/>
      <c r="K5981" s="31"/>
      <c r="L5981" s="31"/>
      <c r="M5981" s="169"/>
      <c r="N5981" s="148"/>
      <c r="O5981" s="106"/>
      <c r="P5981" s="43"/>
      <c r="Q5981" s="31"/>
      <c r="R5981" s="84"/>
      <c r="S5981" s="31"/>
      <c r="T5981" s="31"/>
      <c r="U5981" s="169"/>
      <c r="V5981" s="150"/>
      <c r="W5981" s="141" t="str" cm="1">
        <f t="array" ref="W5981">IF(SUM(LEN(B5981:V5981))=0,"",IF(OR(OR(ISBLANK(F5981),SUM(LEN(C5981),LEN(D5981))=0),AND(NOT(E5981="Unknown"),ISBLANK(J5981)),AND(NOT(O5981="Unknown"),ISBLANK(R5981))),"Missing Information", INDEX(Table15[Entire Service Line Classification], MATCH(SUMIFS(Table15[Unique ID],Table15[System-Owned Portion],E5981,Table15[If Material Anything Other than "Lead" in Column E,Was Material Ever Previously Lead?],G5981,Table15[Customer-Owned Portion],O5981),Table15[Unique ID],0),0)))</f>
        <v/>
      </c>
      <c r="X5981"/>
    </row>
    <row r="5982" spans="2:24" x14ac:dyDescent="0.35">
      <c r="B5982" s="146"/>
      <c r="C5982" s="31"/>
      <c r="D5982" s="31"/>
      <c r="E5982" s="44"/>
      <c r="F5982" s="43"/>
      <c r="G5982" s="84"/>
      <c r="H5982" s="31"/>
      <c r="I5982" s="31"/>
      <c r="J5982" s="84"/>
      <c r="K5982" s="31"/>
      <c r="L5982" s="31"/>
      <c r="M5982" s="169"/>
      <c r="N5982" s="148"/>
      <c r="O5982" s="106"/>
      <c r="P5982" s="43"/>
      <c r="Q5982" s="31"/>
      <c r="R5982" s="84"/>
      <c r="S5982" s="31"/>
      <c r="T5982" s="31"/>
      <c r="U5982" s="169"/>
      <c r="V5982" s="150"/>
      <c r="W5982" s="141" t="str" cm="1">
        <f t="array" ref="W5982">IF(SUM(LEN(B5982:V5982))=0,"",IF(OR(OR(ISBLANK(F5982),SUM(LEN(C5982),LEN(D5982))=0),AND(NOT(E5982="Unknown"),ISBLANK(J5982)),AND(NOT(O5982="Unknown"),ISBLANK(R5982))),"Missing Information", INDEX(Table15[Entire Service Line Classification], MATCH(SUMIFS(Table15[Unique ID],Table15[System-Owned Portion],E5982,Table15[If Material Anything Other than "Lead" in Column E,Was Material Ever Previously Lead?],G5982,Table15[Customer-Owned Portion],O5982),Table15[Unique ID],0),0)))</f>
        <v/>
      </c>
      <c r="X5982"/>
    </row>
    <row r="5983" spans="2:24" x14ac:dyDescent="0.35">
      <c r="B5983" s="146"/>
      <c r="C5983" s="31"/>
      <c r="D5983" s="31"/>
      <c r="E5983" s="44"/>
      <c r="F5983" s="43"/>
      <c r="G5983" s="84"/>
      <c r="H5983" s="31"/>
      <c r="I5983" s="31"/>
      <c r="J5983" s="84"/>
      <c r="K5983" s="31"/>
      <c r="L5983" s="31"/>
      <c r="M5983" s="169"/>
      <c r="N5983" s="148"/>
      <c r="O5983" s="106"/>
      <c r="P5983" s="43"/>
      <c r="Q5983" s="31"/>
      <c r="R5983" s="84"/>
      <c r="S5983" s="31"/>
      <c r="T5983" s="31"/>
      <c r="U5983" s="169"/>
      <c r="V5983" s="150"/>
      <c r="W5983" s="141" t="str" cm="1">
        <f t="array" ref="W5983">IF(SUM(LEN(B5983:V5983))=0,"",IF(OR(OR(ISBLANK(F5983),SUM(LEN(C5983),LEN(D5983))=0),AND(NOT(E5983="Unknown"),ISBLANK(J5983)),AND(NOT(O5983="Unknown"),ISBLANK(R5983))),"Missing Information", INDEX(Table15[Entire Service Line Classification], MATCH(SUMIFS(Table15[Unique ID],Table15[System-Owned Portion],E5983,Table15[If Material Anything Other than "Lead" in Column E,Was Material Ever Previously Lead?],G5983,Table15[Customer-Owned Portion],O5983),Table15[Unique ID],0),0)))</f>
        <v/>
      </c>
      <c r="X5983"/>
    </row>
    <row r="5984" spans="2:24" x14ac:dyDescent="0.35">
      <c r="B5984" s="146"/>
      <c r="C5984" s="31"/>
      <c r="D5984" s="31"/>
      <c r="E5984" s="44"/>
      <c r="F5984" s="43"/>
      <c r="G5984" s="84"/>
      <c r="H5984" s="31"/>
      <c r="I5984" s="31"/>
      <c r="J5984" s="84"/>
      <c r="K5984" s="31"/>
      <c r="L5984" s="31"/>
      <c r="M5984" s="169"/>
      <c r="N5984" s="148"/>
      <c r="O5984" s="106"/>
      <c r="P5984" s="43"/>
      <c r="Q5984" s="31"/>
      <c r="R5984" s="84"/>
      <c r="S5984" s="31"/>
      <c r="T5984" s="31"/>
      <c r="U5984" s="169"/>
      <c r="V5984" s="150"/>
      <c r="W5984" s="141" t="str" cm="1">
        <f t="array" ref="W5984">IF(SUM(LEN(B5984:V5984))=0,"",IF(OR(OR(ISBLANK(F5984),SUM(LEN(C5984),LEN(D5984))=0),AND(NOT(E5984="Unknown"),ISBLANK(J5984)),AND(NOT(O5984="Unknown"),ISBLANK(R5984))),"Missing Information", INDEX(Table15[Entire Service Line Classification], MATCH(SUMIFS(Table15[Unique ID],Table15[System-Owned Portion],E5984,Table15[If Material Anything Other than "Lead" in Column E,Was Material Ever Previously Lead?],G5984,Table15[Customer-Owned Portion],O5984),Table15[Unique ID],0),0)))</f>
        <v/>
      </c>
      <c r="X5984"/>
    </row>
    <row r="5985" spans="2:24" x14ac:dyDescent="0.35">
      <c r="B5985" s="146"/>
      <c r="C5985" s="31"/>
      <c r="D5985" s="31"/>
      <c r="E5985" s="44"/>
      <c r="F5985" s="43"/>
      <c r="G5985" s="84"/>
      <c r="H5985" s="31"/>
      <c r="I5985" s="31"/>
      <c r="J5985" s="84"/>
      <c r="K5985" s="31"/>
      <c r="L5985" s="31"/>
      <c r="M5985" s="169"/>
      <c r="N5985" s="148"/>
      <c r="O5985" s="106"/>
      <c r="P5985" s="43"/>
      <c r="Q5985" s="31"/>
      <c r="R5985" s="84"/>
      <c r="S5985" s="31"/>
      <c r="T5985" s="31"/>
      <c r="U5985" s="169"/>
      <c r="V5985" s="150"/>
      <c r="W5985" s="141" t="str" cm="1">
        <f t="array" ref="W5985">IF(SUM(LEN(B5985:V5985))=0,"",IF(OR(OR(ISBLANK(F5985),SUM(LEN(C5985),LEN(D5985))=0),AND(NOT(E5985="Unknown"),ISBLANK(J5985)),AND(NOT(O5985="Unknown"),ISBLANK(R5985))),"Missing Information", INDEX(Table15[Entire Service Line Classification], MATCH(SUMIFS(Table15[Unique ID],Table15[System-Owned Portion],E5985,Table15[If Material Anything Other than "Lead" in Column E,Was Material Ever Previously Lead?],G5985,Table15[Customer-Owned Portion],O5985),Table15[Unique ID],0),0)))</f>
        <v/>
      </c>
      <c r="X5985"/>
    </row>
    <row r="5986" spans="2:24" x14ac:dyDescent="0.35">
      <c r="B5986" s="146"/>
      <c r="C5986" s="31"/>
      <c r="D5986" s="31"/>
      <c r="E5986" s="44"/>
      <c r="F5986" s="43"/>
      <c r="G5986" s="84"/>
      <c r="H5986" s="31"/>
      <c r="I5986" s="31"/>
      <c r="J5986" s="84"/>
      <c r="K5986" s="31"/>
      <c r="L5986" s="31"/>
      <c r="M5986" s="169"/>
      <c r="N5986" s="148"/>
      <c r="O5986" s="106"/>
      <c r="P5986" s="43"/>
      <c r="Q5986" s="31"/>
      <c r="R5986" s="84"/>
      <c r="S5986" s="31"/>
      <c r="T5986" s="31"/>
      <c r="U5986" s="169"/>
      <c r="V5986" s="150"/>
      <c r="W5986" s="141" t="str" cm="1">
        <f t="array" ref="W5986">IF(SUM(LEN(B5986:V5986))=0,"",IF(OR(OR(ISBLANK(F5986),SUM(LEN(C5986),LEN(D5986))=0),AND(NOT(E5986="Unknown"),ISBLANK(J5986)),AND(NOT(O5986="Unknown"),ISBLANK(R5986))),"Missing Information", INDEX(Table15[Entire Service Line Classification], MATCH(SUMIFS(Table15[Unique ID],Table15[System-Owned Portion],E5986,Table15[If Material Anything Other than "Lead" in Column E,Was Material Ever Previously Lead?],G5986,Table15[Customer-Owned Portion],O5986),Table15[Unique ID],0),0)))</f>
        <v/>
      </c>
      <c r="X5986"/>
    </row>
    <row r="5987" spans="2:24" x14ac:dyDescent="0.35">
      <c r="B5987" s="146"/>
      <c r="C5987" s="31"/>
      <c r="D5987" s="31"/>
      <c r="E5987" s="44"/>
      <c r="F5987" s="43"/>
      <c r="G5987" s="84"/>
      <c r="H5987" s="31"/>
      <c r="I5987" s="31"/>
      <c r="J5987" s="84"/>
      <c r="K5987" s="31"/>
      <c r="L5987" s="31"/>
      <c r="M5987" s="169"/>
      <c r="N5987" s="148"/>
      <c r="O5987" s="106"/>
      <c r="P5987" s="43"/>
      <c r="Q5987" s="31"/>
      <c r="R5987" s="84"/>
      <c r="S5987" s="31"/>
      <c r="T5987" s="31"/>
      <c r="U5987" s="169"/>
      <c r="V5987" s="150"/>
      <c r="W5987" s="141" t="str" cm="1">
        <f t="array" ref="W5987">IF(SUM(LEN(B5987:V5987))=0,"",IF(OR(OR(ISBLANK(F5987),SUM(LEN(C5987),LEN(D5987))=0),AND(NOT(E5987="Unknown"),ISBLANK(J5987)),AND(NOT(O5987="Unknown"),ISBLANK(R5987))),"Missing Information", INDEX(Table15[Entire Service Line Classification], MATCH(SUMIFS(Table15[Unique ID],Table15[System-Owned Portion],E5987,Table15[If Material Anything Other than "Lead" in Column E,Was Material Ever Previously Lead?],G5987,Table15[Customer-Owned Portion],O5987),Table15[Unique ID],0),0)))</f>
        <v/>
      </c>
      <c r="X5987"/>
    </row>
    <row r="5988" spans="2:24" x14ac:dyDescent="0.35">
      <c r="B5988" s="146"/>
      <c r="C5988" s="31"/>
      <c r="D5988" s="31"/>
      <c r="E5988" s="44"/>
      <c r="F5988" s="43"/>
      <c r="G5988" s="84"/>
      <c r="H5988" s="31"/>
      <c r="I5988" s="31"/>
      <c r="J5988" s="84"/>
      <c r="K5988" s="31"/>
      <c r="L5988" s="31"/>
      <c r="M5988" s="169"/>
      <c r="N5988" s="148"/>
      <c r="O5988" s="106"/>
      <c r="P5988" s="43"/>
      <c r="Q5988" s="31"/>
      <c r="R5988" s="84"/>
      <c r="S5988" s="31"/>
      <c r="T5988" s="31"/>
      <c r="U5988" s="169"/>
      <c r="V5988" s="150"/>
      <c r="W5988" s="141" t="str" cm="1">
        <f t="array" ref="W5988">IF(SUM(LEN(B5988:V5988))=0,"",IF(OR(OR(ISBLANK(F5988),SUM(LEN(C5988),LEN(D5988))=0),AND(NOT(E5988="Unknown"),ISBLANK(J5988)),AND(NOT(O5988="Unknown"),ISBLANK(R5988))),"Missing Information", INDEX(Table15[Entire Service Line Classification], MATCH(SUMIFS(Table15[Unique ID],Table15[System-Owned Portion],E5988,Table15[If Material Anything Other than "Lead" in Column E,Was Material Ever Previously Lead?],G5988,Table15[Customer-Owned Portion],O5988),Table15[Unique ID],0),0)))</f>
        <v/>
      </c>
      <c r="X5988"/>
    </row>
    <row r="5989" spans="2:24" x14ac:dyDescent="0.35">
      <c r="B5989" s="146"/>
      <c r="C5989" s="31"/>
      <c r="D5989" s="31"/>
      <c r="E5989" s="44"/>
      <c r="F5989" s="43"/>
      <c r="G5989" s="84"/>
      <c r="H5989" s="31"/>
      <c r="I5989" s="31"/>
      <c r="J5989" s="84"/>
      <c r="K5989" s="31"/>
      <c r="L5989" s="31"/>
      <c r="M5989" s="169"/>
      <c r="N5989" s="148"/>
      <c r="O5989" s="106"/>
      <c r="P5989" s="43"/>
      <c r="Q5989" s="31"/>
      <c r="R5989" s="84"/>
      <c r="S5989" s="31"/>
      <c r="T5989" s="31"/>
      <c r="U5989" s="169"/>
      <c r="V5989" s="150"/>
      <c r="W5989" s="141" t="str" cm="1">
        <f t="array" ref="W5989">IF(SUM(LEN(B5989:V5989))=0,"",IF(OR(OR(ISBLANK(F5989),SUM(LEN(C5989),LEN(D5989))=0),AND(NOT(E5989="Unknown"),ISBLANK(J5989)),AND(NOT(O5989="Unknown"),ISBLANK(R5989))),"Missing Information", INDEX(Table15[Entire Service Line Classification], MATCH(SUMIFS(Table15[Unique ID],Table15[System-Owned Portion],E5989,Table15[If Material Anything Other than "Lead" in Column E,Was Material Ever Previously Lead?],G5989,Table15[Customer-Owned Portion],O5989),Table15[Unique ID],0),0)))</f>
        <v/>
      </c>
      <c r="X5989"/>
    </row>
    <row r="5990" spans="2:24" x14ac:dyDescent="0.35">
      <c r="B5990" s="146"/>
      <c r="C5990" s="31"/>
      <c r="D5990" s="31"/>
      <c r="E5990" s="44"/>
      <c r="F5990" s="43"/>
      <c r="G5990" s="84"/>
      <c r="H5990" s="31"/>
      <c r="I5990" s="31"/>
      <c r="J5990" s="84"/>
      <c r="K5990" s="31"/>
      <c r="L5990" s="31"/>
      <c r="M5990" s="169"/>
      <c r="N5990" s="148"/>
      <c r="O5990" s="106"/>
      <c r="P5990" s="43"/>
      <c r="Q5990" s="31"/>
      <c r="R5990" s="84"/>
      <c r="S5990" s="31"/>
      <c r="T5990" s="31"/>
      <c r="U5990" s="169"/>
      <c r="V5990" s="150"/>
      <c r="W5990" s="141" t="str" cm="1">
        <f t="array" ref="W5990">IF(SUM(LEN(B5990:V5990))=0,"",IF(OR(OR(ISBLANK(F5990),SUM(LEN(C5990),LEN(D5990))=0),AND(NOT(E5990="Unknown"),ISBLANK(J5990)),AND(NOT(O5990="Unknown"),ISBLANK(R5990))),"Missing Information", INDEX(Table15[Entire Service Line Classification], MATCH(SUMIFS(Table15[Unique ID],Table15[System-Owned Portion],E5990,Table15[If Material Anything Other than "Lead" in Column E,Was Material Ever Previously Lead?],G5990,Table15[Customer-Owned Portion],O5990),Table15[Unique ID],0),0)))</f>
        <v/>
      </c>
      <c r="X5990"/>
    </row>
    <row r="5991" spans="2:24" x14ac:dyDescent="0.35">
      <c r="B5991" s="146"/>
      <c r="C5991" s="31"/>
      <c r="D5991" s="31"/>
      <c r="E5991" s="44"/>
      <c r="F5991" s="43"/>
      <c r="G5991" s="84"/>
      <c r="H5991" s="31"/>
      <c r="I5991" s="31"/>
      <c r="J5991" s="84"/>
      <c r="K5991" s="31"/>
      <c r="L5991" s="31"/>
      <c r="M5991" s="169"/>
      <c r="N5991" s="148"/>
      <c r="O5991" s="106"/>
      <c r="P5991" s="43"/>
      <c r="Q5991" s="31"/>
      <c r="R5991" s="84"/>
      <c r="S5991" s="31"/>
      <c r="T5991" s="31"/>
      <c r="U5991" s="169"/>
      <c r="V5991" s="150"/>
      <c r="W5991" s="141" t="str" cm="1">
        <f t="array" ref="W5991">IF(SUM(LEN(B5991:V5991))=0,"",IF(OR(OR(ISBLANK(F5991),SUM(LEN(C5991),LEN(D5991))=0),AND(NOT(E5991="Unknown"),ISBLANK(J5991)),AND(NOT(O5991="Unknown"),ISBLANK(R5991))),"Missing Information", INDEX(Table15[Entire Service Line Classification], MATCH(SUMIFS(Table15[Unique ID],Table15[System-Owned Portion],E5991,Table15[If Material Anything Other than "Lead" in Column E,Was Material Ever Previously Lead?],G5991,Table15[Customer-Owned Portion],O5991),Table15[Unique ID],0),0)))</f>
        <v/>
      </c>
      <c r="X5991"/>
    </row>
    <row r="5992" spans="2:24" x14ac:dyDescent="0.35">
      <c r="B5992" s="146"/>
      <c r="C5992" s="31"/>
      <c r="D5992" s="31"/>
      <c r="E5992" s="44"/>
      <c r="F5992" s="43"/>
      <c r="G5992" s="84"/>
      <c r="H5992" s="31"/>
      <c r="I5992" s="31"/>
      <c r="J5992" s="84"/>
      <c r="K5992" s="31"/>
      <c r="L5992" s="31"/>
      <c r="M5992" s="169"/>
      <c r="N5992" s="148"/>
      <c r="O5992" s="106"/>
      <c r="P5992" s="43"/>
      <c r="Q5992" s="31"/>
      <c r="R5992" s="84"/>
      <c r="S5992" s="31"/>
      <c r="T5992" s="31"/>
      <c r="U5992" s="169"/>
      <c r="V5992" s="150"/>
      <c r="W5992" s="141" t="str" cm="1">
        <f t="array" ref="W5992">IF(SUM(LEN(B5992:V5992))=0,"",IF(OR(OR(ISBLANK(F5992),SUM(LEN(C5992),LEN(D5992))=0),AND(NOT(E5992="Unknown"),ISBLANK(J5992)),AND(NOT(O5992="Unknown"),ISBLANK(R5992))),"Missing Information", INDEX(Table15[Entire Service Line Classification], MATCH(SUMIFS(Table15[Unique ID],Table15[System-Owned Portion],E5992,Table15[If Material Anything Other than "Lead" in Column E,Was Material Ever Previously Lead?],G5992,Table15[Customer-Owned Portion],O5992),Table15[Unique ID],0),0)))</f>
        <v/>
      </c>
      <c r="X5992"/>
    </row>
    <row r="5993" spans="2:24" x14ac:dyDescent="0.35">
      <c r="B5993" s="146"/>
      <c r="C5993" s="31"/>
      <c r="D5993" s="31"/>
      <c r="E5993" s="44"/>
      <c r="F5993" s="43"/>
      <c r="G5993" s="84"/>
      <c r="H5993" s="31"/>
      <c r="I5993" s="31"/>
      <c r="J5993" s="84"/>
      <c r="K5993" s="31"/>
      <c r="L5993" s="31"/>
      <c r="M5993" s="169"/>
      <c r="N5993" s="148"/>
      <c r="O5993" s="106"/>
      <c r="P5993" s="43"/>
      <c r="Q5993" s="31"/>
      <c r="R5993" s="84"/>
      <c r="S5993" s="31"/>
      <c r="T5993" s="31"/>
      <c r="U5993" s="169"/>
      <c r="V5993" s="150"/>
      <c r="W5993" s="141" t="str" cm="1">
        <f t="array" ref="W5993">IF(SUM(LEN(B5993:V5993))=0,"",IF(OR(OR(ISBLANK(F5993),SUM(LEN(C5993),LEN(D5993))=0),AND(NOT(E5993="Unknown"),ISBLANK(J5993)),AND(NOT(O5993="Unknown"),ISBLANK(R5993))),"Missing Information", INDEX(Table15[Entire Service Line Classification], MATCH(SUMIFS(Table15[Unique ID],Table15[System-Owned Portion],E5993,Table15[If Material Anything Other than "Lead" in Column E,Was Material Ever Previously Lead?],G5993,Table15[Customer-Owned Portion],O5993),Table15[Unique ID],0),0)))</f>
        <v/>
      </c>
      <c r="X5993"/>
    </row>
    <row r="5994" spans="2:24" x14ac:dyDescent="0.35">
      <c r="B5994" s="146"/>
      <c r="C5994" s="31"/>
      <c r="D5994" s="31"/>
      <c r="E5994" s="44"/>
      <c r="F5994" s="43"/>
      <c r="G5994" s="84"/>
      <c r="H5994" s="31"/>
      <c r="I5994" s="31"/>
      <c r="J5994" s="84"/>
      <c r="K5994" s="31"/>
      <c r="L5994" s="31"/>
      <c r="M5994" s="169"/>
      <c r="N5994" s="148"/>
      <c r="O5994" s="106"/>
      <c r="P5994" s="43"/>
      <c r="Q5994" s="31"/>
      <c r="R5994" s="84"/>
      <c r="S5994" s="31"/>
      <c r="T5994" s="31"/>
      <c r="U5994" s="169"/>
      <c r="V5994" s="150"/>
      <c r="W5994" s="141" t="str" cm="1">
        <f t="array" ref="W5994">IF(SUM(LEN(B5994:V5994))=0,"",IF(OR(OR(ISBLANK(F5994),SUM(LEN(C5994),LEN(D5994))=0),AND(NOT(E5994="Unknown"),ISBLANK(J5994)),AND(NOT(O5994="Unknown"),ISBLANK(R5994))),"Missing Information", INDEX(Table15[Entire Service Line Classification], MATCH(SUMIFS(Table15[Unique ID],Table15[System-Owned Portion],E5994,Table15[If Material Anything Other than "Lead" in Column E,Was Material Ever Previously Lead?],G5994,Table15[Customer-Owned Portion],O5994),Table15[Unique ID],0),0)))</f>
        <v/>
      </c>
      <c r="X5994"/>
    </row>
    <row r="5995" spans="2:24" x14ac:dyDescent="0.35">
      <c r="B5995" s="146"/>
      <c r="C5995" s="31"/>
      <c r="D5995" s="31"/>
      <c r="E5995" s="44"/>
      <c r="F5995" s="43"/>
      <c r="G5995" s="84"/>
      <c r="H5995" s="31"/>
      <c r="I5995" s="31"/>
      <c r="J5995" s="84"/>
      <c r="K5995" s="31"/>
      <c r="L5995" s="31"/>
      <c r="M5995" s="169"/>
      <c r="N5995" s="148"/>
      <c r="O5995" s="106"/>
      <c r="P5995" s="43"/>
      <c r="Q5995" s="31"/>
      <c r="R5995" s="84"/>
      <c r="S5995" s="31"/>
      <c r="T5995" s="31"/>
      <c r="U5995" s="169"/>
      <c r="V5995" s="150"/>
      <c r="W5995" s="141" t="str" cm="1">
        <f t="array" ref="W5995">IF(SUM(LEN(B5995:V5995))=0,"",IF(OR(OR(ISBLANK(F5995),SUM(LEN(C5995),LEN(D5995))=0),AND(NOT(E5995="Unknown"),ISBLANK(J5995)),AND(NOT(O5995="Unknown"),ISBLANK(R5995))),"Missing Information", INDEX(Table15[Entire Service Line Classification], MATCH(SUMIFS(Table15[Unique ID],Table15[System-Owned Portion],E5995,Table15[If Material Anything Other than "Lead" in Column E,Was Material Ever Previously Lead?],G5995,Table15[Customer-Owned Portion],O5995),Table15[Unique ID],0),0)))</f>
        <v/>
      </c>
      <c r="X5995"/>
    </row>
    <row r="5996" spans="2:24" x14ac:dyDescent="0.35">
      <c r="B5996" s="146"/>
      <c r="C5996" s="31"/>
      <c r="D5996" s="31"/>
      <c r="E5996" s="44"/>
      <c r="F5996" s="43"/>
      <c r="G5996" s="84"/>
      <c r="H5996" s="31"/>
      <c r="I5996" s="31"/>
      <c r="J5996" s="84"/>
      <c r="K5996" s="31"/>
      <c r="L5996" s="31"/>
      <c r="M5996" s="169"/>
      <c r="N5996" s="148"/>
      <c r="O5996" s="106"/>
      <c r="P5996" s="43"/>
      <c r="Q5996" s="31"/>
      <c r="R5996" s="84"/>
      <c r="S5996" s="31"/>
      <c r="T5996" s="31"/>
      <c r="U5996" s="169"/>
      <c r="V5996" s="150"/>
      <c r="W5996" s="141" t="str" cm="1">
        <f t="array" ref="W5996">IF(SUM(LEN(B5996:V5996))=0,"",IF(OR(OR(ISBLANK(F5996),SUM(LEN(C5996),LEN(D5996))=0),AND(NOT(E5996="Unknown"),ISBLANK(J5996)),AND(NOT(O5996="Unknown"),ISBLANK(R5996))),"Missing Information", INDEX(Table15[Entire Service Line Classification], MATCH(SUMIFS(Table15[Unique ID],Table15[System-Owned Portion],E5996,Table15[If Material Anything Other than "Lead" in Column E,Was Material Ever Previously Lead?],G5996,Table15[Customer-Owned Portion],O5996),Table15[Unique ID],0),0)))</f>
        <v/>
      </c>
      <c r="X5996"/>
    </row>
    <row r="5997" spans="2:24" x14ac:dyDescent="0.35">
      <c r="B5997" s="146"/>
      <c r="C5997" s="31"/>
      <c r="D5997" s="31"/>
      <c r="E5997" s="44"/>
      <c r="F5997" s="43"/>
      <c r="G5997" s="84"/>
      <c r="H5997" s="31"/>
      <c r="I5997" s="31"/>
      <c r="J5997" s="84"/>
      <c r="K5997" s="31"/>
      <c r="L5997" s="31"/>
      <c r="M5997" s="169"/>
      <c r="N5997" s="148"/>
      <c r="O5997" s="106"/>
      <c r="P5997" s="43"/>
      <c r="Q5997" s="31"/>
      <c r="R5997" s="84"/>
      <c r="S5997" s="31"/>
      <c r="T5997" s="31"/>
      <c r="U5997" s="169"/>
      <c r="V5997" s="150"/>
      <c r="W5997" s="141" t="str" cm="1">
        <f t="array" ref="W5997">IF(SUM(LEN(B5997:V5997))=0,"",IF(OR(OR(ISBLANK(F5997),SUM(LEN(C5997),LEN(D5997))=0),AND(NOT(E5997="Unknown"),ISBLANK(J5997)),AND(NOT(O5997="Unknown"),ISBLANK(R5997))),"Missing Information", INDEX(Table15[Entire Service Line Classification], MATCH(SUMIFS(Table15[Unique ID],Table15[System-Owned Portion],E5997,Table15[If Material Anything Other than "Lead" in Column E,Was Material Ever Previously Lead?],G5997,Table15[Customer-Owned Portion],O5997),Table15[Unique ID],0),0)))</f>
        <v/>
      </c>
      <c r="X5997"/>
    </row>
    <row r="5998" spans="2:24" x14ac:dyDescent="0.35">
      <c r="B5998" s="146"/>
      <c r="C5998" s="31"/>
      <c r="D5998" s="31"/>
      <c r="E5998" s="44"/>
      <c r="F5998" s="43"/>
      <c r="G5998" s="84"/>
      <c r="H5998" s="31"/>
      <c r="I5998" s="31"/>
      <c r="J5998" s="84"/>
      <c r="K5998" s="31"/>
      <c r="L5998" s="31"/>
      <c r="M5998" s="169"/>
      <c r="N5998" s="148"/>
      <c r="O5998" s="106"/>
      <c r="P5998" s="43"/>
      <c r="Q5998" s="31"/>
      <c r="R5998" s="84"/>
      <c r="S5998" s="31"/>
      <c r="T5998" s="31"/>
      <c r="U5998" s="169"/>
      <c r="V5998" s="150"/>
      <c r="W5998" s="141" t="str" cm="1">
        <f t="array" ref="W5998">IF(SUM(LEN(B5998:V5998))=0,"",IF(OR(OR(ISBLANK(F5998),SUM(LEN(C5998),LEN(D5998))=0),AND(NOT(E5998="Unknown"),ISBLANK(J5998)),AND(NOT(O5998="Unknown"),ISBLANK(R5998))),"Missing Information", INDEX(Table15[Entire Service Line Classification], MATCH(SUMIFS(Table15[Unique ID],Table15[System-Owned Portion],E5998,Table15[If Material Anything Other than "Lead" in Column E,Was Material Ever Previously Lead?],G5998,Table15[Customer-Owned Portion],O5998),Table15[Unique ID],0),0)))</f>
        <v/>
      </c>
      <c r="X5998"/>
    </row>
    <row r="5999" spans="2:24" x14ac:dyDescent="0.35">
      <c r="B5999" s="146"/>
      <c r="C5999" s="31"/>
      <c r="D5999" s="31"/>
      <c r="E5999" s="44"/>
      <c r="F5999" s="43"/>
      <c r="G5999" s="84"/>
      <c r="H5999" s="31"/>
      <c r="I5999" s="31"/>
      <c r="J5999" s="84"/>
      <c r="K5999" s="31"/>
      <c r="L5999" s="31"/>
      <c r="M5999" s="169"/>
      <c r="N5999" s="148"/>
      <c r="O5999" s="106"/>
      <c r="P5999" s="43"/>
      <c r="Q5999" s="31"/>
      <c r="R5999" s="84"/>
      <c r="S5999" s="31"/>
      <c r="T5999" s="31"/>
      <c r="U5999" s="169"/>
      <c r="V5999" s="150"/>
      <c r="W5999" s="141" t="str" cm="1">
        <f t="array" ref="W5999">IF(SUM(LEN(B5999:V5999))=0,"",IF(OR(OR(ISBLANK(F5999),SUM(LEN(C5999),LEN(D5999))=0),AND(NOT(E5999="Unknown"),ISBLANK(J5999)),AND(NOT(O5999="Unknown"),ISBLANK(R5999))),"Missing Information", INDEX(Table15[Entire Service Line Classification], MATCH(SUMIFS(Table15[Unique ID],Table15[System-Owned Portion],E5999,Table15[If Material Anything Other than "Lead" in Column E,Was Material Ever Previously Lead?],G5999,Table15[Customer-Owned Portion],O5999),Table15[Unique ID],0),0)))</f>
        <v/>
      </c>
      <c r="X5999"/>
    </row>
    <row r="6000" spans="2:24" x14ac:dyDescent="0.35">
      <c r="B6000" s="146"/>
      <c r="C6000" s="31"/>
      <c r="D6000" s="31"/>
      <c r="E6000" s="44"/>
      <c r="F6000" s="43"/>
      <c r="G6000" s="84"/>
      <c r="H6000" s="31"/>
      <c r="I6000" s="31"/>
      <c r="J6000" s="84"/>
      <c r="K6000" s="31"/>
      <c r="L6000" s="31"/>
      <c r="M6000" s="169"/>
      <c r="N6000" s="148"/>
      <c r="O6000" s="106"/>
      <c r="P6000" s="43"/>
      <c r="Q6000" s="31"/>
      <c r="R6000" s="84"/>
      <c r="S6000" s="31"/>
      <c r="T6000" s="31"/>
      <c r="U6000" s="169"/>
      <c r="V6000" s="150"/>
      <c r="W6000" s="141" t="str" cm="1">
        <f t="array" ref="W6000">IF(SUM(LEN(B6000:V6000))=0,"",IF(OR(OR(ISBLANK(F6000),SUM(LEN(C6000),LEN(D6000))=0),AND(NOT(E6000="Unknown"),ISBLANK(J6000)),AND(NOT(O6000="Unknown"),ISBLANK(R6000))),"Missing Information", INDEX(Table15[Entire Service Line Classification], MATCH(SUMIFS(Table15[Unique ID],Table15[System-Owned Portion],E6000,Table15[If Material Anything Other than "Lead" in Column E,Was Material Ever Previously Lead?],G6000,Table15[Customer-Owned Portion],O6000),Table15[Unique ID],0),0)))</f>
        <v/>
      </c>
      <c r="X6000"/>
    </row>
    <row r="6001" spans="2:24" x14ac:dyDescent="0.35">
      <c r="B6001" s="146"/>
      <c r="C6001" s="31"/>
      <c r="D6001" s="31"/>
      <c r="E6001" s="44"/>
      <c r="F6001" s="43"/>
      <c r="G6001" s="84"/>
      <c r="H6001" s="31"/>
      <c r="I6001" s="31"/>
      <c r="J6001" s="84"/>
      <c r="K6001" s="31"/>
      <c r="L6001" s="31"/>
      <c r="M6001" s="169"/>
      <c r="N6001" s="148"/>
      <c r="O6001" s="106"/>
      <c r="P6001" s="43"/>
      <c r="Q6001" s="31"/>
      <c r="R6001" s="84"/>
      <c r="S6001" s="31"/>
      <c r="T6001" s="31"/>
      <c r="U6001" s="169"/>
      <c r="V6001" s="150"/>
      <c r="W6001" s="141" t="str" cm="1">
        <f t="array" ref="W6001">IF(SUM(LEN(B6001:V6001))=0,"",IF(OR(OR(ISBLANK(F6001),SUM(LEN(C6001),LEN(D6001))=0),AND(NOT(E6001="Unknown"),ISBLANK(J6001)),AND(NOT(O6001="Unknown"),ISBLANK(R6001))),"Missing Information", INDEX(Table15[Entire Service Line Classification], MATCH(SUMIFS(Table15[Unique ID],Table15[System-Owned Portion],E6001,Table15[If Material Anything Other than "Lead" in Column E,Was Material Ever Previously Lead?],G6001,Table15[Customer-Owned Portion],O6001),Table15[Unique ID],0),0)))</f>
        <v/>
      </c>
      <c r="X6001"/>
    </row>
    <row r="6002" spans="2:24" x14ac:dyDescent="0.35">
      <c r="B6002" s="146"/>
      <c r="C6002" s="31"/>
      <c r="D6002" s="31"/>
      <c r="E6002" s="44"/>
      <c r="F6002" s="43"/>
      <c r="G6002" s="84"/>
      <c r="H6002" s="31"/>
      <c r="I6002" s="31"/>
      <c r="J6002" s="84"/>
      <c r="K6002" s="31"/>
      <c r="L6002" s="31"/>
      <c r="M6002" s="169"/>
      <c r="N6002" s="148"/>
      <c r="O6002" s="106"/>
      <c r="P6002" s="43"/>
      <c r="Q6002" s="31"/>
      <c r="R6002" s="84"/>
      <c r="S6002" s="31"/>
      <c r="T6002" s="31"/>
      <c r="U6002" s="169"/>
      <c r="V6002" s="150"/>
      <c r="W6002" s="141" t="str" cm="1">
        <f t="array" ref="W6002">IF(SUM(LEN(B6002:V6002))=0,"",IF(OR(OR(ISBLANK(F6002),SUM(LEN(C6002),LEN(D6002))=0),AND(NOT(E6002="Unknown"),ISBLANK(J6002)),AND(NOT(O6002="Unknown"),ISBLANK(R6002))),"Missing Information", INDEX(Table15[Entire Service Line Classification], MATCH(SUMIFS(Table15[Unique ID],Table15[System-Owned Portion],E6002,Table15[If Material Anything Other than "Lead" in Column E,Was Material Ever Previously Lead?],G6002,Table15[Customer-Owned Portion],O6002),Table15[Unique ID],0),0)))</f>
        <v/>
      </c>
      <c r="X6002"/>
    </row>
    <row r="6003" spans="2:24" x14ac:dyDescent="0.35">
      <c r="B6003" s="146"/>
      <c r="C6003" s="31"/>
      <c r="D6003" s="31"/>
      <c r="E6003" s="44"/>
      <c r="F6003" s="43"/>
      <c r="G6003" s="84"/>
      <c r="H6003" s="31"/>
      <c r="I6003" s="31"/>
      <c r="J6003" s="84"/>
      <c r="K6003" s="31"/>
      <c r="L6003" s="31"/>
      <c r="M6003" s="169"/>
      <c r="N6003" s="148"/>
      <c r="O6003" s="106"/>
      <c r="P6003" s="43"/>
      <c r="Q6003" s="31"/>
      <c r="R6003" s="84"/>
      <c r="S6003" s="31"/>
      <c r="T6003" s="31"/>
      <c r="U6003" s="169"/>
      <c r="V6003" s="150"/>
      <c r="W6003" s="141" t="str" cm="1">
        <f t="array" ref="W6003">IF(SUM(LEN(B6003:V6003))=0,"",IF(OR(OR(ISBLANK(F6003),SUM(LEN(C6003),LEN(D6003))=0),AND(NOT(E6003="Unknown"),ISBLANK(J6003)),AND(NOT(O6003="Unknown"),ISBLANK(R6003))),"Missing Information", INDEX(Table15[Entire Service Line Classification], MATCH(SUMIFS(Table15[Unique ID],Table15[System-Owned Portion],E6003,Table15[If Material Anything Other than "Lead" in Column E,Was Material Ever Previously Lead?],G6003,Table15[Customer-Owned Portion],O6003),Table15[Unique ID],0),0)))</f>
        <v/>
      </c>
      <c r="X6003"/>
    </row>
    <row r="6004" spans="2:24" x14ac:dyDescent="0.35">
      <c r="B6004" s="146"/>
      <c r="C6004" s="31"/>
      <c r="D6004" s="31"/>
      <c r="E6004" s="44"/>
      <c r="F6004" s="43"/>
      <c r="G6004" s="84"/>
      <c r="H6004" s="31"/>
      <c r="I6004" s="31"/>
      <c r="J6004" s="84"/>
      <c r="K6004" s="31"/>
      <c r="L6004" s="31"/>
      <c r="M6004" s="169"/>
      <c r="N6004" s="148"/>
      <c r="O6004" s="106"/>
      <c r="P6004" s="43"/>
      <c r="Q6004" s="31"/>
      <c r="R6004" s="84"/>
      <c r="S6004" s="31"/>
      <c r="T6004" s="31"/>
      <c r="U6004" s="169"/>
      <c r="V6004" s="150"/>
      <c r="W6004" s="141" t="str" cm="1">
        <f t="array" ref="W6004">IF(SUM(LEN(B6004:V6004))=0,"",IF(OR(OR(ISBLANK(F6004),SUM(LEN(C6004),LEN(D6004))=0),AND(NOT(E6004="Unknown"),ISBLANK(J6004)),AND(NOT(O6004="Unknown"),ISBLANK(R6004))),"Missing Information", INDEX(Table15[Entire Service Line Classification], MATCH(SUMIFS(Table15[Unique ID],Table15[System-Owned Portion],E6004,Table15[If Material Anything Other than "Lead" in Column E,Was Material Ever Previously Lead?],G6004,Table15[Customer-Owned Portion],O6004),Table15[Unique ID],0),0)))</f>
        <v/>
      </c>
      <c r="X6004"/>
    </row>
    <row r="6005" spans="2:24" x14ac:dyDescent="0.35">
      <c r="B6005" s="146"/>
      <c r="C6005" s="31"/>
      <c r="D6005" s="31"/>
      <c r="E6005" s="44"/>
      <c r="F6005" s="43"/>
      <c r="G6005" s="84"/>
      <c r="H6005" s="31"/>
      <c r="I6005" s="31"/>
      <c r="J6005" s="84"/>
      <c r="K6005" s="31"/>
      <c r="L6005" s="31"/>
      <c r="M6005" s="169"/>
      <c r="N6005" s="148"/>
      <c r="O6005" s="106"/>
      <c r="P6005" s="43"/>
      <c r="Q6005" s="31"/>
      <c r="R6005" s="84"/>
      <c r="S6005" s="31"/>
      <c r="T6005" s="31"/>
      <c r="U6005" s="169"/>
      <c r="V6005" s="150"/>
      <c r="W6005" s="141" t="str" cm="1">
        <f t="array" ref="W6005">IF(SUM(LEN(B6005:V6005))=0,"",IF(OR(OR(ISBLANK(F6005),SUM(LEN(C6005),LEN(D6005))=0),AND(NOT(E6005="Unknown"),ISBLANK(J6005)),AND(NOT(O6005="Unknown"),ISBLANK(R6005))),"Missing Information", INDEX(Table15[Entire Service Line Classification], MATCH(SUMIFS(Table15[Unique ID],Table15[System-Owned Portion],E6005,Table15[If Material Anything Other than "Lead" in Column E,Was Material Ever Previously Lead?],G6005,Table15[Customer-Owned Portion],O6005),Table15[Unique ID],0),0)))</f>
        <v/>
      </c>
      <c r="X6005"/>
    </row>
    <row r="6006" spans="2:24" x14ac:dyDescent="0.35">
      <c r="B6006" s="146"/>
      <c r="C6006" s="31"/>
      <c r="D6006" s="31"/>
      <c r="E6006" s="44"/>
      <c r="F6006" s="43"/>
      <c r="G6006" s="84"/>
      <c r="H6006" s="31"/>
      <c r="I6006" s="31"/>
      <c r="J6006" s="84"/>
      <c r="K6006" s="31"/>
      <c r="L6006" s="31"/>
      <c r="M6006" s="169"/>
      <c r="N6006" s="148"/>
      <c r="O6006" s="106"/>
      <c r="P6006" s="43"/>
      <c r="Q6006" s="31"/>
      <c r="R6006" s="84"/>
      <c r="S6006" s="31"/>
      <c r="T6006" s="31"/>
      <c r="U6006" s="169"/>
      <c r="V6006" s="150"/>
      <c r="W6006" s="141" t="str" cm="1">
        <f t="array" ref="W6006">IF(SUM(LEN(B6006:V6006))=0,"",IF(OR(OR(ISBLANK(F6006),SUM(LEN(C6006),LEN(D6006))=0),AND(NOT(E6006="Unknown"),ISBLANK(J6006)),AND(NOT(O6006="Unknown"),ISBLANK(R6006))),"Missing Information", INDEX(Table15[Entire Service Line Classification], MATCH(SUMIFS(Table15[Unique ID],Table15[System-Owned Portion],E6006,Table15[If Material Anything Other than "Lead" in Column E,Was Material Ever Previously Lead?],G6006,Table15[Customer-Owned Portion],O6006),Table15[Unique ID],0),0)))</f>
        <v/>
      </c>
      <c r="X6006"/>
    </row>
    <row r="6007" spans="2:24" x14ac:dyDescent="0.35">
      <c r="B6007" s="146"/>
      <c r="C6007" s="31"/>
      <c r="D6007" s="31"/>
      <c r="E6007" s="44"/>
      <c r="F6007" s="43"/>
      <c r="G6007" s="84"/>
      <c r="H6007" s="31"/>
      <c r="I6007" s="31"/>
      <c r="J6007" s="84"/>
      <c r="K6007" s="31"/>
      <c r="L6007" s="31"/>
      <c r="M6007" s="169"/>
      <c r="N6007" s="148"/>
      <c r="O6007" s="106"/>
      <c r="P6007" s="43"/>
      <c r="Q6007" s="31"/>
      <c r="R6007" s="84"/>
      <c r="S6007" s="31"/>
      <c r="T6007" s="31"/>
      <c r="U6007" s="169"/>
      <c r="V6007" s="150"/>
      <c r="W6007" s="141" t="str" cm="1">
        <f t="array" ref="W6007">IF(SUM(LEN(B6007:V6007))=0,"",IF(OR(OR(ISBLANK(F6007),SUM(LEN(C6007),LEN(D6007))=0),AND(NOT(E6007="Unknown"),ISBLANK(J6007)),AND(NOT(O6007="Unknown"),ISBLANK(R6007))),"Missing Information", INDEX(Table15[Entire Service Line Classification], MATCH(SUMIFS(Table15[Unique ID],Table15[System-Owned Portion],E6007,Table15[If Material Anything Other than "Lead" in Column E,Was Material Ever Previously Lead?],G6007,Table15[Customer-Owned Portion],O6007),Table15[Unique ID],0),0)))</f>
        <v/>
      </c>
      <c r="X6007"/>
    </row>
    <row r="6008" spans="2:24" x14ac:dyDescent="0.35">
      <c r="B6008" s="146"/>
      <c r="C6008" s="31"/>
      <c r="D6008" s="31"/>
      <c r="E6008" s="44"/>
      <c r="F6008" s="43"/>
      <c r="G6008" s="84"/>
      <c r="H6008" s="31"/>
      <c r="I6008" s="31"/>
      <c r="J6008" s="84"/>
      <c r="K6008" s="31"/>
      <c r="L6008" s="31"/>
      <c r="M6008" s="169"/>
      <c r="N6008" s="148"/>
      <c r="O6008" s="106"/>
      <c r="P6008" s="43"/>
      <c r="Q6008" s="31"/>
      <c r="R6008" s="84"/>
      <c r="S6008" s="31"/>
      <c r="T6008" s="31"/>
      <c r="U6008" s="169"/>
      <c r="V6008" s="150"/>
      <c r="W6008" s="141" t="str" cm="1">
        <f t="array" ref="W6008">IF(SUM(LEN(B6008:V6008))=0,"",IF(OR(OR(ISBLANK(F6008),SUM(LEN(C6008),LEN(D6008))=0),AND(NOT(E6008="Unknown"),ISBLANK(J6008)),AND(NOT(O6008="Unknown"),ISBLANK(R6008))),"Missing Information", INDEX(Table15[Entire Service Line Classification], MATCH(SUMIFS(Table15[Unique ID],Table15[System-Owned Portion],E6008,Table15[If Material Anything Other than "Lead" in Column E,Was Material Ever Previously Lead?],G6008,Table15[Customer-Owned Portion],O6008),Table15[Unique ID],0),0)))</f>
        <v/>
      </c>
      <c r="X6008"/>
    </row>
    <row r="6009" spans="2:24" x14ac:dyDescent="0.35">
      <c r="B6009" s="146"/>
      <c r="C6009" s="31"/>
      <c r="D6009" s="31"/>
      <c r="E6009" s="44"/>
      <c r="F6009" s="43"/>
      <c r="G6009" s="84"/>
      <c r="H6009" s="31"/>
      <c r="I6009" s="31"/>
      <c r="J6009" s="84"/>
      <c r="K6009" s="31"/>
      <c r="L6009" s="31"/>
      <c r="M6009" s="169"/>
      <c r="N6009" s="148"/>
      <c r="O6009" s="106"/>
      <c r="P6009" s="43"/>
      <c r="Q6009" s="31"/>
      <c r="R6009" s="84"/>
      <c r="S6009" s="31"/>
      <c r="T6009" s="31"/>
      <c r="U6009" s="169"/>
      <c r="V6009" s="150"/>
      <c r="W6009" s="141" t="str" cm="1">
        <f t="array" ref="W6009">IF(SUM(LEN(B6009:V6009))=0,"",IF(OR(OR(ISBLANK(F6009),SUM(LEN(C6009),LEN(D6009))=0),AND(NOT(E6009="Unknown"),ISBLANK(J6009)),AND(NOT(O6009="Unknown"),ISBLANK(R6009))),"Missing Information", INDEX(Table15[Entire Service Line Classification], MATCH(SUMIFS(Table15[Unique ID],Table15[System-Owned Portion],E6009,Table15[If Material Anything Other than "Lead" in Column E,Was Material Ever Previously Lead?],G6009,Table15[Customer-Owned Portion],O6009),Table15[Unique ID],0),0)))</f>
        <v/>
      </c>
      <c r="X6009"/>
    </row>
    <row r="6010" spans="2:24" x14ac:dyDescent="0.35">
      <c r="B6010" s="146"/>
      <c r="C6010" s="31"/>
      <c r="D6010" s="31"/>
      <c r="E6010" s="44"/>
      <c r="F6010" s="43"/>
      <c r="G6010" s="84"/>
      <c r="H6010" s="31"/>
      <c r="I6010" s="31"/>
      <c r="J6010" s="84"/>
      <c r="K6010" s="31"/>
      <c r="L6010" s="31"/>
      <c r="M6010" s="169"/>
      <c r="N6010" s="148"/>
      <c r="O6010" s="106"/>
      <c r="P6010" s="43"/>
      <c r="Q6010" s="31"/>
      <c r="R6010" s="84"/>
      <c r="S6010" s="31"/>
      <c r="T6010" s="31"/>
      <c r="U6010" s="169"/>
      <c r="V6010" s="150"/>
      <c r="W6010" s="141" t="str" cm="1">
        <f t="array" ref="W6010">IF(SUM(LEN(B6010:V6010))=0,"",IF(OR(OR(ISBLANK(F6010),SUM(LEN(C6010),LEN(D6010))=0),AND(NOT(E6010="Unknown"),ISBLANK(J6010)),AND(NOT(O6010="Unknown"),ISBLANK(R6010))),"Missing Information", INDEX(Table15[Entire Service Line Classification], MATCH(SUMIFS(Table15[Unique ID],Table15[System-Owned Portion],E6010,Table15[If Material Anything Other than "Lead" in Column E,Was Material Ever Previously Lead?],G6010,Table15[Customer-Owned Portion],O6010),Table15[Unique ID],0),0)))</f>
        <v/>
      </c>
      <c r="X6010"/>
    </row>
    <row r="6011" spans="2:24" x14ac:dyDescent="0.35">
      <c r="B6011" s="146"/>
      <c r="C6011" s="31"/>
      <c r="D6011" s="31"/>
      <c r="E6011" s="44"/>
      <c r="F6011" s="43"/>
      <c r="G6011" s="84"/>
      <c r="H6011" s="31"/>
      <c r="I6011" s="31"/>
      <c r="J6011" s="84"/>
      <c r="K6011" s="31"/>
      <c r="L6011" s="31"/>
      <c r="M6011" s="169"/>
      <c r="N6011" s="148"/>
      <c r="O6011" s="106"/>
      <c r="P6011" s="43"/>
      <c r="Q6011" s="31"/>
      <c r="R6011" s="84"/>
      <c r="S6011" s="31"/>
      <c r="T6011" s="31"/>
      <c r="U6011" s="169"/>
      <c r="V6011" s="150"/>
      <c r="W6011" s="141" t="str" cm="1">
        <f t="array" ref="W6011">IF(SUM(LEN(B6011:V6011))=0,"",IF(OR(OR(ISBLANK(F6011),SUM(LEN(C6011),LEN(D6011))=0),AND(NOT(E6011="Unknown"),ISBLANK(J6011)),AND(NOT(O6011="Unknown"),ISBLANK(R6011))),"Missing Information", INDEX(Table15[Entire Service Line Classification], MATCH(SUMIFS(Table15[Unique ID],Table15[System-Owned Portion],E6011,Table15[If Material Anything Other than "Lead" in Column E,Was Material Ever Previously Lead?],G6011,Table15[Customer-Owned Portion],O6011),Table15[Unique ID],0),0)))</f>
        <v/>
      </c>
      <c r="X6011"/>
    </row>
    <row r="6012" spans="2:24" x14ac:dyDescent="0.35">
      <c r="B6012" s="146"/>
      <c r="C6012" s="31"/>
      <c r="D6012" s="31"/>
      <c r="E6012" s="44"/>
      <c r="F6012" s="43"/>
      <c r="G6012" s="84"/>
      <c r="H6012" s="31"/>
      <c r="I6012" s="31"/>
      <c r="J6012" s="84"/>
      <c r="K6012" s="31"/>
      <c r="L6012" s="31"/>
      <c r="M6012" s="169"/>
      <c r="N6012" s="148"/>
      <c r="O6012" s="106"/>
      <c r="P6012" s="43"/>
      <c r="Q6012" s="31"/>
      <c r="R6012" s="84"/>
      <c r="S6012" s="31"/>
      <c r="T6012" s="31"/>
      <c r="U6012" s="169"/>
      <c r="V6012" s="150"/>
      <c r="W6012" s="141" t="str" cm="1">
        <f t="array" ref="W6012">IF(SUM(LEN(B6012:V6012))=0,"",IF(OR(OR(ISBLANK(F6012),SUM(LEN(C6012),LEN(D6012))=0),AND(NOT(E6012="Unknown"),ISBLANK(J6012)),AND(NOT(O6012="Unknown"),ISBLANK(R6012))),"Missing Information", INDEX(Table15[Entire Service Line Classification], MATCH(SUMIFS(Table15[Unique ID],Table15[System-Owned Portion],E6012,Table15[If Material Anything Other than "Lead" in Column E,Was Material Ever Previously Lead?],G6012,Table15[Customer-Owned Portion],O6012),Table15[Unique ID],0),0)))</f>
        <v/>
      </c>
      <c r="X6012"/>
    </row>
    <row r="6013" spans="2:24" x14ac:dyDescent="0.35">
      <c r="B6013" s="146"/>
      <c r="C6013" s="31"/>
      <c r="D6013" s="31"/>
      <c r="E6013" s="44"/>
      <c r="F6013" s="43"/>
      <c r="G6013" s="84"/>
      <c r="H6013" s="31"/>
      <c r="I6013" s="31"/>
      <c r="J6013" s="84"/>
      <c r="K6013" s="31"/>
      <c r="L6013" s="31"/>
      <c r="M6013" s="169"/>
      <c r="N6013" s="148"/>
      <c r="O6013" s="106"/>
      <c r="P6013" s="43"/>
      <c r="Q6013" s="31"/>
      <c r="R6013" s="84"/>
      <c r="S6013" s="31"/>
      <c r="T6013" s="31"/>
      <c r="U6013" s="169"/>
      <c r="V6013" s="150"/>
      <c r="W6013" s="141" t="str" cm="1">
        <f t="array" ref="W6013">IF(SUM(LEN(B6013:V6013))=0,"",IF(OR(OR(ISBLANK(F6013),SUM(LEN(C6013),LEN(D6013))=0),AND(NOT(E6013="Unknown"),ISBLANK(J6013)),AND(NOT(O6013="Unknown"),ISBLANK(R6013))),"Missing Information", INDEX(Table15[Entire Service Line Classification], MATCH(SUMIFS(Table15[Unique ID],Table15[System-Owned Portion],E6013,Table15[If Material Anything Other than "Lead" in Column E,Was Material Ever Previously Lead?],G6013,Table15[Customer-Owned Portion],O6013),Table15[Unique ID],0),0)))</f>
        <v/>
      </c>
      <c r="X6013"/>
    </row>
    <row r="6014" spans="2:24" x14ac:dyDescent="0.35">
      <c r="B6014" s="146"/>
      <c r="C6014" s="31"/>
      <c r="D6014" s="31"/>
      <c r="E6014" s="44"/>
      <c r="F6014" s="43"/>
      <c r="G6014" s="84"/>
      <c r="H6014" s="31"/>
      <c r="I6014" s="31"/>
      <c r="J6014" s="84"/>
      <c r="K6014" s="31"/>
      <c r="L6014" s="31"/>
      <c r="M6014" s="169"/>
      <c r="N6014" s="148"/>
      <c r="O6014" s="106"/>
      <c r="P6014" s="43"/>
      <c r="Q6014" s="31"/>
      <c r="R6014" s="84"/>
      <c r="S6014" s="31"/>
      <c r="T6014" s="31"/>
      <c r="U6014" s="169"/>
      <c r="V6014" s="150"/>
      <c r="W6014" s="141" t="str" cm="1">
        <f t="array" ref="W6014">IF(SUM(LEN(B6014:V6014))=0,"",IF(OR(OR(ISBLANK(F6014),SUM(LEN(C6014),LEN(D6014))=0),AND(NOT(E6014="Unknown"),ISBLANK(J6014)),AND(NOT(O6014="Unknown"),ISBLANK(R6014))),"Missing Information", INDEX(Table15[Entire Service Line Classification], MATCH(SUMIFS(Table15[Unique ID],Table15[System-Owned Portion],E6014,Table15[If Material Anything Other than "Lead" in Column E,Was Material Ever Previously Lead?],G6014,Table15[Customer-Owned Portion],O6014),Table15[Unique ID],0),0)))</f>
        <v/>
      </c>
      <c r="X6014"/>
    </row>
    <row r="6015" spans="2:24" x14ac:dyDescent="0.35">
      <c r="B6015" s="146"/>
      <c r="C6015" s="31"/>
      <c r="D6015" s="31"/>
      <c r="E6015" s="44"/>
      <c r="F6015" s="43"/>
      <c r="G6015" s="84"/>
      <c r="H6015" s="31"/>
      <c r="I6015" s="31"/>
      <c r="J6015" s="84"/>
      <c r="K6015" s="31"/>
      <c r="L6015" s="31"/>
      <c r="M6015" s="169"/>
      <c r="N6015" s="148"/>
      <c r="O6015" s="106"/>
      <c r="P6015" s="43"/>
      <c r="Q6015" s="31"/>
      <c r="R6015" s="84"/>
      <c r="S6015" s="31"/>
      <c r="T6015" s="31"/>
      <c r="U6015" s="169"/>
      <c r="V6015" s="150"/>
      <c r="W6015" s="141" t="str" cm="1">
        <f t="array" ref="W6015">IF(SUM(LEN(B6015:V6015))=0,"",IF(OR(OR(ISBLANK(F6015),SUM(LEN(C6015),LEN(D6015))=0),AND(NOT(E6015="Unknown"),ISBLANK(J6015)),AND(NOT(O6015="Unknown"),ISBLANK(R6015))),"Missing Information", INDEX(Table15[Entire Service Line Classification], MATCH(SUMIFS(Table15[Unique ID],Table15[System-Owned Portion],E6015,Table15[If Material Anything Other than "Lead" in Column E,Was Material Ever Previously Lead?],G6015,Table15[Customer-Owned Portion],O6015),Table15[Unique ID],0),0)))</f>
        <v/>
      </c>
      <c r="X6015"/>
    </row>
    <row r="6016" spans="2:24" x14ac:dyDescent="0.35">
      <c r="B6016" s="146"/>
      <c r="C6016" s="31"/>
      <c r="D6016" s="31"/>
      <c r="E6016" s="44"/>
      <c r="F6016" s="43"/>
      <c r="G6016" s="84"/>
      <c r="H6016" s="31"/>
      <c r="I6016" s="31"/>
      <c r="J6016" s="84"/>
      <c r="K6016" s="31"/>
      <c r="L6016" s="31"/>
      <c r="M6016" s="169"/>
      <c r="N6016" s="148"/>
      <c r="O6016" s="106"/>
      <c r="P6016" s="43"/>
      <c r="Q6016" s="31"/>
      <c r="R6016" s="84"/>
      <c r="S6016" s="31"/>
      <c r="T6016" s="31"/>
      <c r="U6016" s="169"/>
      <c r="V6016" s="150"/>
      <c r="W6016" s="141" t="str" cm="1">
        <f t="array" ref="W6016">IF(SUM(LEN(B6016:V6016))=0,"",IF(OR(OR(ISBLANK(F6016),SUM(LEN(C6016),LEN(D6016))=0),AND(NOT(E6016="Unknown"),ISBLANK(J6016)),AND(NOT(O6016="Unknown"),ISBLANK(R6016))),"Missing Information", INDEX(Table15[Entire Service Line Classification], MATCH(SUMIFS(Table15[Unique ID],Table15[System-Owned Portion],E6016,Table15[If Material Anything Other than "Lead" in Column E,Was Material Ever Previously Lead?],G6016,Table15[Customer-Owned Portion],O6016),Table15[Unique ID],0),0)))</f>
        <v/>
      </c>
      <c r="X6016"/>
    </row>
    <row r="6017" spans="2:24" x14ac:dyDescent="0.35">
      <c r="B6017" s="146"/>
      <c r="C6017" s="31"/>
      <c r="D6017" s="31"/>
      <c r="E6017" s="44"/>
      <c r="F6017" s="43"/>
      <c r="G6017" s="84"/>
      <c r="H6017" s="31"/>
      <c r="I6017" s="31"/>
      <c r="J6017" s="84"/>
      <c r="K6017" s="31"/>
      <c r="L6017" s="31"/>
      <c r="M6017" s="169"/>
      <c r="N6017" s="148"/>
      <c r="O6017" s="106"/>
      <c r="P6017" s="43"/>
      <c r="Q6017" s="31"/>
      <c r="R6017" s="84"/>
      <c r="S6017" s="31"/>
      <c r="T6017" s="31"/>
      <c r="U6017" s="169"/>
      <c r="V6017" s="150"/>
      <c r="W6017" s="141" t="str" cm="1">
        <f t="array" ref="W6017">IF(SUM(LEN(B6017:V6017))=0,"",IF(OR(OR(ISBLANK(F6017),SUM(LEN(C6017),LEN(D6017))=0),AND(NOT(E6017="Unknown"),ISBLANK(J6017)),AND(NOT(O6017="Unknown"),ISBLANK(R6017))),"Missing Information", INDEX(Table15[Entire Service Line Classification], MATCH(SUMIFS(Table15[Unique ID],Table15[System-Owned Portion],E6017,Table15[If Material Anything Other than "Lead" in Column E,Was Material Ever Previously Lead?],G6017,Table15[Customer-Owned Portion],O6017),Table15[Unique ID],0),0)))</f>
        <v/>
      </c>
      <c r="X6017"/>
    </row>
    <row r="6018" spans="2:24" x14ac:dyDescent="0.35">
      <c r="B6018" s="146"/>
      <c r="C6018" s="31"/>
      <c r="D6018" s="31"/>
      <c r="E6018" s="44"/>
      <c r="F6018" s="43"/>
      <c r="G6018" s="84"/>
      <c r="H6018" s="31"/>
      <c r="I6018" s="31"/>
      <c r="J6018" s="84"/>
      <c r="K6018" s="31"/>
      <c r="L6018" s="31"/>
      <c r="M6018" s="169"/>
      <c r="N6018" s="148"/>
      <c r="O6018" s="106"/>
      <c r="P6018" s="43"/>
      <c r="Q6018" s="31"/>
      <c r="R6018" s="84"/>
      <c r="S6018" s="31"/>
      <c r="T6018" s="31"/>
      <c r="U6018" s="169"/>
      <c r="V6018" s="150"/>
      <c r="W6018" s="141" t="str" cm="1">
        <f t="array" ref="W6018">IF(SUM(LEN(B6018:V6018))=0,"",IF(OR(OR(ISBLANK(F6018),SUM(LEN(C6018),LEN(D6018))=0),AND(NOT(E6018="Unknown"),ISBLANK(J6018)),AND(NOT(O6018="Unknown"),ISBLANK(R6018))),"Missing Information", INDEX(Table15[Entire Service Line Classification], MATCH(SUMIFS(Table15[Unique ID],Table15[System-Owned Portion],E6018,Table15[If Material Anything Other than "Lead" in Column E,Was Material Ever Previously Lead?],G6018,Table15[Customer-Owned Portion],O6018),Table15[Unique ID],0),0)))</f>
        <v/>
      </c>
      <c r="X6018"/>
    </row>
    <row r="6019" spans="2:24" x14ac:dyDescent="0.35">
      <c r="B6019" s="146"/>
      <c r="C6019" s="31"/>
      <c r="D6019" s="31"/>
      <c r="E6019" s="44"/>
      <c r="F6019" s="43"/>
      <c r="G6019" s="84"/>
      <c r="H6019" s="31"/>
      <c r="I6019" s="31"/>
      <c r="J6019" s="84"/>
      <c r="K6019" s="31"/>
      <c r="L6019" s="31"/>
      <c r="M6019" s="169"/>
      <c r="N6019" s="148"/>
      <c r="O6019" s="106"/>
      <c r="P6019" s="43"/>
      <c r="Q6019" s="31"/>
      <c r="R6019" s="84"/>
      <c r="S6019" s="31"/>
      <c r="T6019" s="31"/>
      <c r="U6019" s="169"/>
      <c r="V6019" s="150"/>
      <c r="W6019" s="141" t="str" cm="1">
        <f t="array" ref="W6019">IF(SUM(LEN(B6019:V6019))=0,"",IF(OR(OR(ISBLANK(F6019),SUM(LEN(C6019),LEN(D6019))=0),AND(NOT(E6019="Unknown"),ISBLANK(J6019)),AND(NOT(O6019="Unknown"),ISBLANK(R6019))),"Missing Information", INDEX(Table15[Entire Service Line Classification], MATCH(SUMIFS(Table15[Unique ID],Table15[System-Owned Portion],E6019,Table15[If Material Anything Other than "Lead" in Column E,Was Material Ever Previously Lead?],G6019,Table15[Customer-Owned Portion],O6019),Table15[Unique ID],0),0)))</f>
        <v/>
      </c>
      <c r="X6019"/>
    </row>
    <row r="6020" spans="2:24" x14ac:dyDescent="0.35">
      <c r="B6020" s="146"/>
      <c r="C6020" s="31"/>
      <c r="D6020" s="31"/>
      <c r="E6020" s="44"/>
      <c r="F6020" s="43"/>
      <c r="G6020" s="84"/>
      <c r="H6020" s="31"/>
      <c r="I6020" s="31"/>
      <c r="J6020" s="84"/>
      <c r="K6020" s="31"/>
      <c r="L6020" s="31"/>
      <c r="M6020" s="169"/>
      <c r="N6020" s="148"/>
      <c r="O6020" s="106"/>
      <c r="P6020" s="43"/>
      <c r="Q6020" s="31"/>
      <c r="R6020" s="84"/>
      <c r="S6020" s="31"/>
      <c r="T6020" s="31"/>
      <c r="U6020" s="169"/>
      <c r="V6020" s="150"/>
      <c r="W6020" s="141" t="str" cm="1">
        <f t="array" ref="W6020">IF(SUM(LEN(B6020:V6020))=0,"",IF(OR(OR(ISBLANK(F6020),SUM(LEN(C6020),LEN(D6020))=0),AND(NOT(E6020="Unknown"),ISBLANK(J6020)),AND(NOT(O6020="Unknown"),ISBLANK(R6020))),"Missing Information", INDEX(Table15[Entire Service Line Classification], MATCH(SUMIFS(Table15[Unique ID],Table15[System-Owned Portion],E6020,Table15[If Material Anything Other than "Lead" in Column E,Was Material Ever Previously Lead?],G6020,Table15[Customer-Owned Portion],O6020),Table15[Unique ID],0),0)))</f>
        <v/>
      </c>
      <c r="X6020"/>
    </row>
    <row r="6021" spans="2:24" x14ac:dyDescent="0.35">
      <c r="B6021" s="146"/>
      <c r="C6021" s="31"/>
      <c r="D6021" s="31"/>
      <c r="E6021" s="44"/>
      <c r="F6021" s="43"/>
      <c r="G6021" s="84"/>
      <c r="H6021" s="31"/>
      <c r="I6021" s="31"/>
      <c r="J6021" s="84"/>
      <c r="K6021" s="31"/>
      <c r="L6021" s="31"/>
      <c r="M6021" s="169"/>
      <c r="N6021" s="148"/>
      <c r="O6021" s="106"/>
      <c r="P6021" s="43"/>
      <c r="Q6021" s="31"/>
      <c r="R6021" s="84"/>
      <c r="S6021" s="31"/>
      <c r="T6021" s="31"/>
      <c r="U6021" s="169"/>
      <c r="V6021" s="150"/>
      <c r="W6021" s="141" t="str" cm="1">
        <f t="array" ref="W6021">IF(SUM(LEN(B6021:V6021))=0,"",IF(OR(OR(ISBLANK(F6021),SUM(LEN(C6021),LEN(D6021))=0),AND(NOT(E6021="Unknown"),ISBLANK(J6021)),AND(NOT(O6021="Unknown"),ISBLANK(R6021))),"Missing Information", INDEX(Table15[Entire Service Line Classification], MATCH(SUMIFS(Table15[Unique ID],Table15[System-Owned Portion],E6021,Table15[If Material Anything Other than "Lead" in Column E,Was Material Ever Previously Lead?],G6021,Table15[Customer-Owned Portion],O6021),Table15[Unique ID],0),0)))</f>
        <v/>
      </c>
      <c r="X6021"/>
    </row>
    <row r="6022" spans="2:24" x14ac:dyDescent="0.35">
      <c r="B6022" s="146"/>
      <c r="C6022" s="31"/>
      <c r="D6022" s="31"/>
      <c r="E6022" s="44"/>
      <c r="F6022" s="43"/>
      <c r="G6022" s="84"/>
      <c r="H6022" s="31"/>
      <c r="I6022" s="31"/>
      <c r="J6022" s="84"/>
      <c r="K6022" s="31"/>
      <c r="L6022" s="31"/>
      <c r="M6022" s="169"/>
      <c r="N6022" s="148"/>
      <c r="O6022" s="106"/>
      <c r="P6022" s="43"/>
      <c r="Q6022" s="31"/>
      <c r="R6022" s="84"/>
      <c r="S6022" s="31"/>
      <c r="T6022" s="31"/>
      <c r="U6022" s="169"/>
      <c r="V6022" s="150"/>
      <c r="W6022" s="141" t="str" cm="1">
        <f t="array" ref="W6022">IF(SUM(LEN(B6022:V6022))=0,"",IF(OR(OR(ISBLANK(F6022),SUM(LEN(C6022),LEN(D6022))=0),AND(NOT(E6022="Unknown"),ISBLANK(J6022)),AND(NOT(O6022="Unknown"),ISBLANK(R6022))),"Missing Information", INDEX(Table15[Entire Service Line Classification], MATCH(SUMIFS(Table15[Unique ID],Table15[System-Owned Portion],E6022,Table15[If Material Anything Other than "Lead" in Column E,Was Material Ever Previously Lead?],G6022,Table15[Customer-Owned Portion],O6022),Table15[Unique ID],0),0)))</f>
        <v/>
      </c>
      <c r="X6022"/>
    </row>
    <row r="6023" spans="2:24" x14ac:dyDescent="0.35">
      <c r="B6023" s="146"/>
      <c r="C6023" s="31"/>
      <c r="D6023" s="31"/>
      <c r="E6023" s="44"/>
      <c r="F6023" s="43"/>
      <c r="G6023" s="84"/>
      <c r="H6023" s="31"/>
      <c r="I6023" s="31"/>
      <c r="J6023" s="84"/>
      <c r="K6023" s="31"/>
      <c r="L6023" s="31"/>
      <c r="M6023" s="169"/>
      <c r="N6023" s="148"/>
      <c r="O6023" s="106"/>
      <c r="P6023" s="43"/>
      <c r="Q6023" s="31"/>
      <c r="R6023" s="84"/>
      <c r="S6023" s="31"/>
      <c r="T6023" s="31"/>
      <c r="U6023" s="169"/>
      <c r="V6023" s="150"/>
      <c r="W6023" s="141" t="str" cm="1">
        <f t="array" ref="W6023">IF(SUM(LEN(B6023:V6023))=0,"",IF(OR(OR(ISBLANK(F6023),SUM(LEN(C6023),LEN(D6023))=0),AND(NOT(E6023="Unknown"),ISBLANK(J6023)),AND(NOT(O6023="Unknown"),ISBLANK(R6023))),"Missing Information", INDEX(Table15[Entire Service Line Classification], MATCH(SUMIFS(Table15[Unique ID],Table15[System-Owned Portion],E6023,Table15[If Material Anything Other than "Lead" in Column E,Was Material Ever Previously Lead?],G6023,Table15[Customer-Owned Portion],O6023),Table15[Unique ID],0),0)))</f>
        <v/>
      </c>
      <c r="X6023"/>
    </row>
    <row r="6024" spans="2:24" x14ac:dyDescent="0.35">
      <c r="B6024" s="146"/>
      <c r="C6024" s="31"/>
      <c r="D6024" s="31"/>
      <c r="E6024" s="44"/>
      <c r="F6024" s="43"/>
      <c r="G6024" s="84"/>
      <c r="H6024" s="31"/>
      <c r="I6024" s="31"/>
      <c r="J6024" s="84"/>
      <c r="K6024" s="31"/>
      <c r="L6024" s="31"/>
      <c r="M6024" s="169"/>
      <c r="N6024" s="148"/>
      <c r="O6024" s="106"/>
      <c r="P6024" s="43"/>
      <c r="Q6024" s="31"/>
      <c r="R6024" s="84"/>
      <c r="S6024" s="31"/>
      <c r="T6024" s="31"/>
      <c r="U6024" s="169"/>
      <c r="V6024" s="150"/>
      <c r="W6024" s="141" t="str" cm="1">
        <f t="array" ref="W6024">IF(SUM(LEN(B6024:V6024))=0,"",IF(OR(OR(ISBLANK(F6024),SUM(LEN(C6024),LEN(D6024))=0),AND(NOT(E6024="Unknown"),ISBLANK(J6024)),AND(NOT(O6024="Unknown"),ISBLANK(R6024))),"Missing Information", INDEX(Table15[Entire Service Line Classification], MATCH(SUMIFS(Table15[Unique ID],Table15[System-Owned Portion],E6024,Table15[If Material Anything Other than "Lead" in Column E,Was Material Ever Previously Lead?],G6024,Table15[Customer-Owned Portion],O6024),Table15[Unique ID],0),0)))</f>
        <v/>
      </c>
      <c r="X6024"/>
    </row>
    <row r="6025" spans="2:24" x14ac:dyDescent="0.35">
      <c r="B6025" s="146"/>
      <c r="C6025" s="31"/>
      <c r="D6025" s="31"/>
      <c r="E6025" s="44"/>
      <c r="F6025" s="43"/>
      <c r="G6025" s="84"/>
      <c r="H6025" s="31"/>
      <c r="I6025" s="31"/>
      <c r="J6025" s="84"/>
      <c r="K6025" s="31"/>
      <c r="L6025" s="31"/>
      <c r="M6025" s="169"/>
      <c r="N6025" s="148"/>
      <c r="O6025" s="106"/>
      <c r="P6025" s="43"/>
      <c r="Q6025" s="31"/>
      <c r="R6025" s="84"/>
      <c r="S6025" s="31"/>
      <c r="T6025" s="31"/>
      <c r="U6025" s="169"/>
      <c r="V6025" s="150"/>
      <c r="W6025" s="141" t="str" cm="1">
        <f t="array" ref="W6025">IF(SUM(LEN(B6025:V6025))=0,"",IF(OR(OR(ISBLANK(F6025),SUM(LEN(C6025),LEN(D6025))=0),AND(NOT(E6025="Unknown"),ISBLANK(J6025)),AND(NOT(O6025="Unknown"),ISBLANK(R6025))),"Missing Information", INDEX(Table15[Entire Service Line Classification], MATCH(SUMIFS(Table15[Unique ID],Table15[System-Owned Portion],E6025,Table15[If Material Anything Other than "Lead" in Column E,Was Material Ever Previously Lead?],G6025,Table15[Customer-Owned Portion],O6025),Table15[Unique ID],0),0)))</f>
        <v/>
      </c>
      <c r="X6025"/>
    </row>
    <row r="6026" spans="2:24" x14ac:dyDescent="0.35">
      <c r="B6026" s="146"/>
      <c r="C6026" s="31"/>
      <c r="D6026" s="31"/>
      <c r="E6026" s="44"/>
      <c r="F6026" s="43"/>
      <c r="G6026" s="84"/>
      <c r="H6026" s="31"/>
      <c r="I6026" s="31"/>
      <c r="J6026" s="84"/>
      <c r="K6026" s="31"/>
      <c r="L6026" s="31"/>
      <c r="M6026" s="169"/>
      <c r="N6026" s="148"/>
      <c r="O6026" s="106"/>
      <c r="P6026" s="43"/>
      <c r="Q6026" s="31"/>
      <c r="R6026" s="84"/>
      <c r="S6026" s="31"/>
      <c r="T6026" s="31"/>
      <c r="U6026" s="169"/>
      <c r="V6026" s="150"/>
      <c r="W6026" s="141" t="str" cm="1">
        <f t="array" ref="W6026">IF(SUM(LEN(B6026:V6026))=0,"",IF(OR(OR(ISBLANK(F6026),SUM(LEN(C6026),LEN(D6026))=0),AND(NOT(E6026="Unknown"),ISBLANK(J6026)),AND(NOT(O6026="Unknown"),ISBLANK(R6026))),"Missing Information", INDEX(Table15[Entire Service Line Classification], MATCH(SUMIFS(Table15[Unique ID],Table15[System-Owned Portion],E6026,Table15[If Material Anything Other than "Lead" in Column E,Was Material Ever Previously Lead?],G6026,Table15[Customer-Owned Portion],O6026),Table15[Unique ID],0),0)))</f>
        <v/>
      </c>
      <c r="X6026"/>
    </row>
    <row r="6027" spans="2:24" x14ac:dyDescent="0.35">
      <c r="B6027" s="146"/>
      <c r="C6027" s="31"/>
      <c r="D6027" s="31"/>
      <c r="E6027" s="44"/>
      <c r="F6027" s="43"/>
      <c r="G6027" s="84"/>
      <c r="H6027" s="31"/>
      <c r="I6027" s="31"/>
      <c r="J6027" s="84"/>
      <c r="K6027" s="31"/>
      <c r="L6027" s="31"/>
      <c r="M6027" s="169"/>
      <c r="N6027" s="148"/>
      <c r="O6027" s="106"/>
      <c r="P6027" s="43"/>
      <c r="Q6027" s="31"/>
      <c r="R6027" s="84"/>
      <c r="S6027" s="31"/>
      <c r="T6027" s="31"/>
      <c r="U6027" s="169"/>
      <c r="V6027" s="150"/>
      <c r="W6027" s="141" t="str" cm="1">
        <f t="array" ref="W6027">IF(SUM(LEN(B6027:V6027))=0,"",IF(OR(OR(ISBLANK(F6027),SUM(LEN(C6027),LEN(D6027))=0),AND(NOT(E6027="Unknown"),ISBLANK(J6027)),AND(NOT(O6027="Unknown"),ISBLANK(R6027))),"Missing Information", INDEX(Table15[Entire Service Line Classification], MATCH(SUMIFS(Table15[Unique ID],Table15[System-Owned Portion],E6027,Table15[If Material Anything Other than "Lead" in Column E,Was Material Ever Previously Lead?],G6027,Table15[Customer-Owned Portion],O6027),Table15[Unique ID],0),0)))</f>
        <v/>
      </c>
      <c r="X6027"/>
    </row>
    <row r="6028" spans="2:24" x14ac:dyDescent="0.35">
      <c r="B6028" s="146"/>
      <c r="C6028" s="31"/>
      <c r="D6028" s="31"/>
      <c r="E6028" s="44"/>
      <c r="F6028" s="43"/>
      <c r="G6028" s="84"/>
      <c r="H6028" s="31"/>
      <c r="I6028" s="31"/>
      <c r="J6028" s="84"/>
      <c r="K6028" s="31"/>
      <c r="L6028" s="31"/>
      <c r="M6028" s="169"/>
      <c r="N6028" s="148"/>
      <c r="O6028" s="106"/>
      <c r="P6028" s="43"/>
      <c r="Q6028" s="31"/>
      <c r="R6028" s="84"/>
      <c r="S6028" s="31"/>
      <c r="T6028" s="31"/>
      <c r="U6028" s="169"/>
      <c r="V6028" s="150"/>
      <c r="W6028" s="141" t="str" cm="1">
        <f t="array" ref="W6028">IF(SUM(LEN(B6028:V6028))=0,"",IF(OR(OR(ISBLANK(F6028),SUM(LEN(C6028),LEN(D6028))=0),AND(NOT(E6028="Unknown"),ISBLANK(J6028)),AND(NOT(O6028="Unknown"),ISBLANK(R6028))),"Missing Information", INDEX(Table15[Entire Service Line Classification], MATCH(SUMIFS(Table15[Unique ID],Table15[System-Owned Portion],E6028,Table15[If Material Anything Other than "Lead" in Column E,Was Material Ever Previously Lead?],G6028,Table15[Customer-Owned Portion],O6028),Table15[Unique ID],0),0)))</f>
        <v/>
      </c>
      <c r="X6028"/>
    </row>
    <row r="6029" spans="2:24" x14ac:dyDescent="0.35">
      <c r="B6029" s="146"/>
      <c r="C6029" s="31"/>
      <c r="D6029" s="31"/>
      <c r="E6029" s="44"/>
      <c r="F6029" s="43"/>
      <c r="G6029" s="84"/>
      <c r="H6029" s="31"/>
      <c r="I6029" s="31"/>
      <c r="J6029" s="84"/>
      <c r="K6029" s="31"/>
      <c r="L6029" s="31"/>
      <c r="M6029" s="169"/>
      <c r="N6029" s="148"/>
      <c r="O6029" s="106"/>
      <c r="P6029" s="43"/>
      <c r="Q6029" s="31"/>
      <c r="R6029" s="84"/>
      <c r="S6029" s="31"/>
      <c r="T6029" s="31"/>
      <c r="U6029" s="169"/>
      <c r="V6029" s="150"/>
      <c r="W6029" s="141" t="str" cm="1">
        <f t="array" ref="W6029">IF(SUM(LEN(B6029:V6029))=0,"",IF(OR(OR(ISBLANK(F6029),SUM(LEN(C6029),LEN(D6029))=0),AND(NOT(E6029="Unknown"),ISBLANK(J6029)),AND(NOT(O6029="Unknown"),ISBLANK(R6029))),"Missing Information", INDEX(Table15[Entire Service Line Classification], MATCH(SUMIFS(Table15[Unique ID],Table15[System-Owned Portion],E6029,Table15[If Material Anything Other than "Lead" in Column E,Was Material Ever Previously Lead?],G6029,Table15[Customer-Owned Portion],O6029),Table15[Unique ID],0),0)))</f>
        <v/>
      </c>
      <c r="X6029"/>
    </row>
    <row r="6030" spans="2:24" x14ac:dyDescent="0.35">
      <c r="B6030" s="146"/>
      <c r="C6030" s="31"/>
      <c r="D6030" s="31"/>
      <c r="E6030" s="44"/>
      <c r="F6030" s="43"/>
      <c r="G6030" s="84"/>
      <c r="H6030" s="31"/>
      <c r="I6030" s="31"/>
      <c r="J6030" s="84"/>
      <c r="K6030" s="31"/>
      <c r="L6030" s="31"/>
      <c r="M6030" s="169"/>
      <c r="N6030" s="148"/>
      <c r="O6030" s="106"/>
      <c r="P6030" s="43"/>
      <c r="Q6030" s="31"/>
      <c r="R6030" s="84"/>
      <c r="S6030" s="31"/>
      <c r="T6030" s="31"/>
      <c r="U6030" s="169"/>
      <c r="V6030" s="150"/>
      <c r="W6030" s="141" t="str" cm="1">
        <f t="array" ref="W6030">IF(SUM(LEN(B6030:V6030))=0,"",IF(OR(OR(ISBLANK(F6030),SUM(LEN(C6030),LEN(D6030))=0),AND(NOT(E6030="Unknown"),ISBLANK(J6030)),AND(NOT(O6030="Unknown"),ISBLANK(R6030))),"Missing Information", INDEX(Table15[Entire Service Line Classification], MATCH(SUMIFS(Table15[Unique ID],Table15[System-Owned Portion],E6030,Table15[If Material Anything Other than "Lead" in Column E,Was Material Ever Previously Lead?],G6030,Table15[Customer-Owned Portion],O6030),Table15[Unique ID],0),0)))</f>
        <v/>
      </c>
      <c r="X6030"/>
    </row>
    <row r="6031" spans="2:24" x14ac:dyDescent="0.35">
      <c r="B6031" s="146"/>
      <c r="C6031" s="31"/>
      <c r="D6031" s="31"/>
      <c r="E6031" s="44"/>
      <c r="F6031" s="43"/>
      <c r="G6031" s="84"/>
      <c r="H6031" s="31"/>
      <c r="I6031" s="31"/>
      <c r="J6031" s="84"/>
      <c r="K6031" s="31"/>
      <c r="L6031" s="31"/>
      <c r="M6031" s="169"/>
      <c r="N6031" s="148"/>
      <c r="O6031" s="106"/>
      <c r="P6031" s="43"/>
      <c r="Q6031" s="31"/>
      <c r="R6031" s="84"/>
      <c r="S6031" s="31"/>
      <c r="T6031" s="31"/>
      <c r="U6031" s="169"/>
      <c r="V6031" s="150"/>
      <c r="W6031" s="141" t="str" cm="1">
        <f t="array" ref="W6031">IF(SUM(LEN(B6031:V6031))=0,"",IF(OR(OR(ISBLANK(F6031),SUM(LEN(C6031),LEN(D6031))=0),AND(NOT(E6031="Unknown"),ISBLANK(J6031)),AND(NOT(O6031="Unknown"),ISBLANK(R6031))),"Missing Information", INDEX(Table15[Entire Service Line Classification], MATCH(SUMIFS(Table15[Unique ID],Table15[System-Owned Portion],E6031,Table15[If Material Anything Other than "Lead" in Column E,Was Material Ever Previously Lead?],G6031,Table15[Customer-Owned Portion],O6031),Table15[Unique ID],0),0)))</f>
        <v/>
      </c>
      <c r="X6031"/>
    </row>
    <row r="6032" spans="2:24" x14ac:dyDescent="0.35">
      <c r="B6032" s="146"/>
      <c r="C6032" s="31"/>
      <c r="D6032" s="31"/>
      <c r="E6032" s="44"/>
      <c r="F6032" s="43"/>
      <c r="G6032" s="84"/>
      <c r="H6032" s="31"/>
      <c r="I6032" s="31"/>
      <c r="J6032" s="84"/>
      <c r="K6032" s="31"/>
      <c r="L6032" s="31"/>
      <c r="M6032" s="169"/>
      <c r="N6032" s="148"/>
      <c r="O6032" s="106"/>
      <c r="P6032" s="43"/>
      <c r="Q6032" s="31"/>
      <c r="R6032" s="84"/>
      <c r="S6032" s="31"/>
      <c r="T6032" s="31"/>
      <c r="U6032" s="169"/>
      <c r="V6032" s="150"/>
      <c r="W6032" s="141" t="str" cm="1">
        <f t="array" ref="W6032">IF(SUM(LEN(B6032:V6032))=0,"",IF(OR(OR(ISBLANK(F6032),SUM(LEN(C6032),LEN(D6032))=0),AND(NOT(E6032="Unknown"),ISBLANK(J6032)),AND(NOT(O6032="Unknown"),ISBLANK(R6032))),"Missing Information", INDEX(Table15[Entire Service Line Classification], MATCH(SUMIFS(Table15[Unique ID],Table15[System-Owned Portion],E6032,Table15[If Material Anything Other than "Lead" in Column E,Was Material Ever Previously Lead?],G6032,Table15[Customer-Owned Portion],O6032),Table15[Unique ID],0),0)))</f>
        <v/>
      </c>
      <c r="X6032"/>
    </row>
    <row r="6033" spans="2:24" x14ac:dyDescent="0.35">
      <c r="B6033" s="146"/>
      <c r="C6033" s="31"/>
      <c r="D6033" s="31"/>
      <c r="E6033" s="44"/>
      <c r="F6033" s="43"/>
      <c r="G6033" s="84"/>
      <c r="H6033" s="31"/>
      <c r="I6033" s="31"/>
      <c r="J6033" s="84"/>
      <c r="K6033" s="31"/>
      <c r="L6033" s="31"/>
      <c r="M6033" s="169"/>
      <c r="N6033" s="148"/>
      <c r="O6033" s="106"/>
      <c r="P6033" s="43"/>
      <c r="Q6033" s="31"/>
      <c r="R6033" s="84"/>
      <c r="S6033" s="31"/>
      <c r="T6033" s="31"/>
      <c r="U6033" s="169"/>
      <c r="V6033" s="150"/>
      <c r="W6033" s="141" t="str" cm="1">
        <f t="array" ref="W6033">IF(SUM(LEN(B6033:V6033))=0,"",IF(OR(OR(ISBLANK(F6033),SUM(LEN(C6033),LEN(D6033))=0),AND(NOT(E6033="Unknown"),ISBLANK(J6033)),AND(NOT(O6033="Unknown"),ISBLANK(R6033))),"Missing Information", INDEX(Table15[Entire Service Line Classification], MATCH(SUMIFS(Table15[Unique ID],Table15[System-Owned Portion],E6033,Table15[If Material Anything Other than "Lead" in Column E,Was Material Ever Previously Lead?],G6033,Table15[Customer-Owned Portion],O6033),Table15[Unique ID],0),0)))</f>
        <v/>
      </c>
      <c r="X6033"/>
    </row>
    <row r="6034" spans="2:24" x14ac:dyDescent="0.35">
      <c r="B6034" s="146"/>
      <c r="C6034" s="31"/>
      <c r="D6034" s="31"/>
      <c r="E6034" s="44"/>
      <c r="F6034" s="43"/>
      <c r="G6034" s="84"/>
      <c r="H6034" s="31"/>
      <c r="I6034" s="31"/>
      <c r="J6034" s="84"/>
      <c r="K6034" s="31"/>
      <c r="L6034" s="31"/>
      <c r="M6034" s="169"/>
      <c r="N6034" s="148"/>
      <c r="O6034" s="106"/>
      <c r="P6034" s="43"/>
      <c r="Q6034" s="31"/>
      <c r="R6034" s="84"/>
      <c r="S6034" s="31"/>
      <c r="T6034" s="31"/>
      <c r="U6034" s="169"/>
      <c r="V6034" s="150"/>
      <c r="W6034" s="141" t="str" cm="1">
        <f t="array" ref="W6034">IF(SUM(LEN(B6034:V6034))=0,"",IF(OR(OR(ISBLANK(F6034),SUM(LEN(C6034),LEN(D6034))=0),AND(NOT(E6034="Unknown"),ISBLANK(J6034)),AND(NOT(O6034="Unknown"),ISBLANK(R6034))),"Missing Information", INDEX(Table15[Entire Service Line Classification], MATCH(SUMIFS(Table15[Unique ID],Table15[System-Owned Portion],E6034,Table15[If Material Anything Other than "Lead" in Column E,Was Material Ever Previously Lead?],G6034,Table15[Customer-Owned Portion],O6034),Table15[Unique ID],0),0)))</f>
        <v/>
      </c>
      <c r="X6034"/>
    </row>
    <row r="6035" spans="2:24" x14ac:dyDescent="0.35">
      <c r="B6035" s="146"/>
      <c r="C6035" s="31"/>
      <c r="D6035" s="31"/>
      <c r="E6035" s="44"/>
      <c r="F6035" s="43"/>
      <c r="G6035" s="84"/>
      <c r="H6035" s="31"/>
      <c r="I6035" s="31"/>
      <c r="J6035" s="84"/>
      <c r="K6035" s="31"/>
      <c r="L6035" s="31"/>
      <c r="M6035" s="169"/>
      <c r="N6035" s="148"/>
      <c r="O6035" s="106"/>
      <c r="P6035" s="43"/>
      <c r="Q6035" s="31"/>
      <c r="R6035" s="84"/>
      <c r="S6035" s="31"/>
      <c r="T6035" s="31"/>
      <c r="U6035" s="169"/>
      <c r="V6035" s="150"/>
      <c r="W6035" s="141" t="str" cm="1">
        <f t="array" ref="W6035">IF(SUM(LEN(B6035:V6035))=0,"",IF(OR(OR(ISBLANK(F6035),SUM(LEN(C6035),LEN(D6035))=0),AND(NOT(E6035="Unknown"),ISBLANK(J6035)),AND(NOT(O6035="Unknown"),ISBLANK(R6035))),"Missing Information", INDEX(Table15[Entire Service Line Classification], MATCH(SUMIFS(Table15[Unique ID],Table15[System-Owned Portion],E6035,Table15[If Material Anything Other than "Lead" in Column E,Was Material Ever Previously Lead?],G6035,Table15[Customer-Owned Portion],O6035),Table15[Unique ID],0),0)))</f>
        <v/>
      </c>
      <c r="X6035"/>
    </row>
    <row r="6036" spans="2:24" x14ac:dyDescent="0.35">
      <c r="B6036" s="146"/>
      <c r="C6036" s="31"/>
      <c r="D6036" s="31"/>
      <c r="E6036" s="44"/>
      <c r="F6036" s="43"/>
      <c r="G6036" s="84"/>
      <c r="H6036" s="31"/>
      <c r="I6036" s="31"/>
      <c r="J6036" s="84"/>
      <c r="K6036" s="31"/>
      <c r="L6036" s="31"/>
      <c r="M6036" s="169"/>
      <c r="N6036" s="148"/>
      <c r="O6036" s="106"/>
      <c r="P6036" s="43"/>
      <c r="Q6036" s="31"/>
      <c r="R6036" s="84"/>
      <c r="S6036" s="31"/>
      <c r="T6036" s="31"/>
      <c r="U6036" s="169"/>
      <c r="V6036" s="150"/>
      <c r="W6036" s="141" t="str" cm="1">
        <f t="array" ref="W6036">IF(SUM(LEN(B6036:V6036))=0,"",IF(OR(OR(ISBLANK(F6036),SUM(LEN(C6036),LEN(D6036))=0),AND(NOT(E6036="Unknown"),ISBLANK(J6036)),AND(NOT(O6036="Unknown"),ISBLANK(R6036))),"Missing Information", INDEX(Table15[Entire Service Line Classification], MATCH(SUMIFS(Table15[Unique ID],Table15[System-Owned Portion],E6036,Table15[If Material Anything Other than "Lead" in Column E,Was Material Ever Previously Lead?],G6036,Table15[Customer-Owned Portion],O6036),Table15[Unique ID],0),0)))</f>
        <v/>
      </c>
      <c r="X6036"/>
    </row>
    <row r="6037" spans="2:24" x14ac:dyDescent="0.35">
      <c r="B6037" s="146"/>
      <c r="C6037" s="31"/>
      <c r="D6037" s="31"/>
      <c r="E6037" s="44"/>
      <c r="F6037" s="43"/>
      <c r="G6037" s="84"/>
      <c r="H6037" s="31"/>
      <c r="I6037" s="31"/>
      <c r="J6037" s="84"/>
      <c r="K6037" s="31"/>
      <c r="L6037" s="31"/>
      <c r="M6037" s="169"/>
      <c r="N6037" s="148"/>
      <c r="O6037" s="106"/>
      <c r="P6037" s="43"/>
      <c r="Q6037" s="31"/>
      <c r="R6037" s="84"/>
      <c r="S6037" s="31"/>
      <c r="T6037" s="31"/>
      <c r="U6037" s="169"/>
      <c r="V6037" s="150"/>
      <c r="W6037" s="141" t="str" cm="1">
        <f t="array" ref="W6037">IF(SUM(LEN(B6037:V6037))=0,"",IF(OR(OR(ISBLANK(F6037),SUM(LEN(C6037),LEN(D6037))=0),AND(NOT(E6037="Unknown"),ISBLANK(J6037)),AND(NOT(O6037="Unknown"),ISBLANK(R6037))),"Missing Information", INDEX(Table15[Entire Service Line Classification], MATCH(SUMIFS(Table15[Unique ID],Table15[System-Owned Portion],E6037,Table15[If Material Anything Other than "Lead" in Column E,Was Material Ever Previously Lead?],G6037,Table15[Customer-Owned Portion],O6037),Table15[Unique ID],0),0)))</f>
        <v/>
      </c>
      <c r="X6037"/>
    </row>
    <row r="6038" spans="2:24" x14ac:dyDescent="0.35">
      <c r="B6038" s="146"/>
      <c r="C6038" s="31"/>
      <c r="D6038" s="31"/>
      <c r="E6038" s="44"/>
      <c r="F6038" s="43"/>
      <c r="G6038" s="84"/>
      <c r="H6038" s="31"/>
      <c r="I6038" s="31"/>
      <c r="J6038" s="84"/>
      <c r="K6038" s="31"/>
      <c r="L6038" s="31"/>
      <c r="M6038" s="169"/>
      <c r="N6038" s="148"/>
      <c r="O6038" s="106"/>
      <c r="P6038" s="43"/>
      <c r="Q6038" s="31"/>
      <c r="R6038" s="84"/>
      <c r="S6038" s="31"/>
      <c r="T6038" s="31"/>
      <c r="U6038" s="169"/>
      <c r="V6038" s="150"/>
      <c r="W6038" s="141" t="str" cm="1">
        <f t="array" ref="W6038">IF(SUM(LEN(B6038:V6038))=0,"",IF(OR(OR(ISBLANK(F6038),SUM(LEN(C6038),LEN(D6038))=0),AND(NOT(E6038="Unknown"),ISBLANK(J6038)),AND(NOT(O6038="Unknown"),ISBLANK(R6038))),"Missing Information", INDEX(Table15[Entire Service Line Classification], MATCH(SUMIFS(Table15[Unique ID],Table15[System-Owned Portion],E6038,Table15[If Material Anything Other than "Lead" in Column E,Was Material Ever Previously Lead?],G6038,Table15[Customer-Owned Portion],O6038),Table15[Unique ID],0),0)))</f>
        <v/>
      </c>
      <c r="X6038"/>
    </row>
    <row r="6039" spans="2:24" x14ac:dyDescent="0.35">
      <c r="B6039" s="146"/>
      <c r="C6039" s="31"/>
      <c r="D6039" s="31"/>
      <c r="E6039" s="44"/>
      <c r="F6039" s="43"/>
      <c r="G6039" s="84"/>
      <c r="H6039" s="31"/>
      <c r="I6039" s="31"/>
      <c r="J6039" s="84"/>
      <c r="K6039" s="31"/>
      <c r="L6039" s="31"/>
      <c r="M6039" s="169"/>
      <c r="N6039" s="148"/>
      <c r="O6039" s="106"/>
      <c r="P6039" s="43"/>
      <c r="Q6039" s="31"/>
      <c r="R6039" s="84"/>
      <c r="S6039" s="31"/>
      <c r="T6039" s="31"/>
      <c r="U6039" s="169"/>
      <c r="V6039" s="150"/>
      <c r="W6039" s="141" t="str" cm="1">
        <f t="array" ref="W6039">IF(SUM(LEN(B6039:V6039))=0,"",IF(OR(OR(ISBLANK(F6039),SUM(LEN(C6039),LEN(D6039))=0),AND(NOT(E6039="Unknown"),ISBLANK(J6039)),AND(NOT(O6039="Unknown"),ISBLANK(R6039))),"Missing Information", INDEX(Table15[Entire Service Line Classification], MATCH(SUMIFS(Table15[Unique ID],Table15[System-Owned Portion],E6039,Table15[If Material Anything Other than "Lead" in Column E,Was Material Ever Previously Lead?],G6039,Table15[Customer-Owned Portion],O6039),Table15[Unique ID],0),0)))</f>
        <v/>
      </c>
      <c r="X6039"/>
    </row>
    <row r="6040" spans="2:24" x14ac:dyDescent="0.35">
      <c r="B6040" s="146"/>
      <c r="C6040" s="31"/>
      <c r="D6040" s="31"/>
      <c r="E6040" s="44"/>
      <c r="F6040" s="43"/>
      <c r="G6040" s="84"/>
      <c r="H6040" s="31"/>
      <c r="I6040" s="31"/>
      <c r="J6040" s="84"/>
      <c r="K6040" s="31"/>
      <c r="L6040" s="31"/>
      <c r="M6040" s="169"/>
      <c r="N6040" s="148"/>
      <c r="O6040" s="106"/>
      <c r="P6040" s="43"/>
      <c r="Q6040" s="31"/>
      <c r="R6040" s="84"/>
      <c r="S6040" s="31"/>
      <c r="T6040" s="31"/>
      <c r="U6040" s="169"/>
      <c r="V6040" s="150"/>
      <c r="W6040" s="141" t="str" cm="1">
        <f t="array" ref="W6040">IF(SUM(LEN(B6040:V6040))=0,"",IF(OR(OR(ISBLANK(F6040),SUM(LEN(C6040),LEN(D6040))=0),AND(NOT(E6040="Unknown"),ISBLANK(J6040)),AND(NOT(O6040="Unknown"),ISBLANK(R6040))),"Missing Information", INDEX(Table15[Entire Service Line Classification], MATCH(SUMIFS(Table15[Unique ID],Table15[System-Owned Portion],E6040,Table15[If Material Anything Other than "Lead" in Column E,Was Material Ever Previously Lead?],G6040,Table15[Customer-Owned Portion],O6040),Table15[Unique ID],0),0)))</f>
        <v/>
      </c>
      <c r="X6040"/>
    </row>
    <row r="6041" spans="2:24" x14ac:dyDescent="0.35">
      <c r="B6041" s="146"/>
      <c r="C6041" s="31"/>
      <c r="D6041" s="31"/>
      <c r="E6041" s="44"/>
      <c r="F6041" s="43"/>
      <c r="G6041" s="84"/>
      <c r="H6041" s="31"/>
      <c r="I6041" s="31"/>
      <c r="J6041" s="84"/>
      <c r="K6041" s="31"/>
      <c r="L6041" s="31"/>
      <c r="M6041" s="169"/>
      <c r="N6041" s="148"/>
      <c r="O6041" s="106"/>
      <c r="P6041" s="43"/>
      <c r="Q6041" s="31"/>
      <c r="R6041" s="84"/>
      <c r="S6041" s="31"/>
      <c r="T6041" s="31"/>
      <c r="U6041" s="169"/>
      <c r="V6041" s="150"/>
      <c r="W6041" s="141" t="str" cm="1">
        <f t="array" ref="W6041">IF(SUM(LEN(B6041:V6041))=0,"",IF(OR(OR(ISBLANK(F6041),SUM(LEN(C6041),LEN(D6041))=0),AND(NOT(E6041="Unknown"),ISBLANK(J6041)),AND(NOT(O6041="Unknown"),ISBLANK(R6041))),"Missing Information", INDEX(Table15[Entire Service Line Classification], MATCH(SUMIFS(Table15[Unique ID],Table15[System-Owned Portion],E6041,Table15[If Material Anything Other than "Lead" in Column E,Was Material Ever Previously Lead?],G6041,Table15[Customer-Owned Portion],O6041),Table15[Unique ID],0),0)))</f>
        <v/>
      </c>
      <c r="X6041"/>
    </row>
    <row r="6042" spans="2:24" x14ac:dyDescent="0.35">
      <c r="B6042" s="146"/>
      <c r="C6042" s="31"/>
      <c r="D6042" s="31"/>
      <c r="E6042" s="44"/>
      <c r="F6042" s="43"/>
      <c r="G6042" s="84"/>
      <c r="H6042" s="31"/>
      <c r="I6042" s="31"/>
      <c r="J6042" s="84"/>
      <c r="K6042" s="31"/>
      <c r="L6042" s="31"/>
      <c r="M6042" s="169"/>
      <c r="N6042" s="148"/>
      <c r="O6042" s="106"/>
      <c r="P6042" s="43"/>
      <c r="Q6042" s="31"/>
      <c r="R6042" s="84"/>
      <c r="S6042" s="31"/>
      <c r="T6042" s="31"/>
      <c r="U6042" s="169"/>
      <c r="V6042" s="150"/>
      <c r="W6042" s="141" t="str" cm="1">
        <f t="array" ref="W6042">IF(SUM(LEN(B6042:V6042))=0,"",IF(OR(OR(ISBLANK(F6042),SUM(LEN(C6042),LEN(D6042))=0),AND(NOT(E6042="Unknown"),ISBLANK(J6042)),AND(NOT(O6042="Unknown"),ISBLANK(R6042))),"Missing Information", INDEX(Table15[Entire Service Line Classification], MATCH(SUMIFS(Table15[Unique ID],Table15[System-Owned Portion],E6042,Table15[If Material Anything Other than "Lead" in Column E,Was Material Ever Previously Lead?],G6042,Table15[Customer-Owned Portion],O6042),Table15[Unique ID],0),0)))</f>
        <v/>
      </c>
      <c r="X6042"/>
    </row>
    <row r="6043" spans="2:24" x14ac:dyDescent="0.35">
      <c r="B6043" s="146"/>
      <c r="C6043" s="31"/>
      <c r="D6043" s="31"/>
      <c r="E6043" s="44"/>
      <c r="F6043" s="43"/>
      <c r="G6043" s="84"/>
      <c r="H6043" s="31"/>
      <c r="I6043" s="31"/>
      <c r="J6043" s="84"/>
      <c r="K6043" s="31"/>
      <c r="L6043" s="31"/>
      <c r="M6043" s="169"/>
      <c r="N6043" s="148"/>
      <c r="O6043" s="106"/>
      <c r="P6043" s="43"/>
      <c r="Q6043" s="31"/>
      <c r="R6043" s="84"/>
      <c r="S6043" s="31"/>
      <c r="T6043" s="31"/>
      <c r="U6043" s="169"/>
      <c r="V6043" s="150"/>
      <c r="W6043" s="141" t="str" cm="1">
        <f t="array" ref="W6043">IF(SUM(LEN(B6043:V6043))=0,"",IF(OR(OR(ISBLANK(F6043),SUM(LEN(C6043),LEN(D6043))=0),AND(NOT(E6043="Unknown"),ISBLANK(J6043)),AND(NOT(O6043="Unknown"),ISBLANK(R6043))),"Missing Information", INDEX(Table15[Entire Service Line Classification], MATCH(SUMIFS(Table15[Unique ID],Table15[System-Owned Portion],E6043,Table15[If Material Anything Other than "Lead" in Column E,Was Material Ever Previously Lead?],G6043,Table15[Customer-Owned Portion],O6043),Table15[Unique ID],0),0)))</f>
        <v/>
      </c>
      <c r="X6043"/>
    </row>
    <row r="6044" spans="2:24" x14ac:dyDescent="0.35">
      <c r="B6044" s="146"/>
      <c r="C6044" s="31"/>
      <c r="D6044" s="31"/>
      <c r="E6044" s="44"/>
      <c r="F6044" s="43"/>
      <c r="G6044" s="84"/>
      <c r="H6044" s="31"/>
      <c r="I6044" s="31"/>
      <c r="J6044" s="84"/>
      <c r="K6044" s="31"/>
      <c r="L6044" s="31"/>
      <c r="M6044" s="169"/>
      <c r="N6044" s="148"/>
      <c r="O6044" s="106"/>
      <c r="P6044" s="43"/>
      <c r="Q6044" s="31"/>
      <c r="R6044" s="84"/>
      <c r="S6044" s="31"/>
      <c r="T6044" s="31"/>
      <c r="U6044" s="169"/>
      <c r="V6044" s="150"/>
      <c r="W6044" s="141" t="str" cm="1">
        <f t="array" ref="W6044">IF(SUM(LEN(B6044:V6044))=0,"",IF(OR(OR(ISBLANK(F6044),SUM(LEN(C6044),LEN(D6044))=0),AND(NOT(E6044="Unknown"),ISBLANK(J6044)),AND(NOT(O6044="Unknown"),ISBLANK(R6044))),"Missing Information", INDEX(Table15[Entire Service Line Classification], MATCH(SUMIFS(Table15[Unique ID],Table15[System-Owned Portion],E6044,Table15[If Material Anything Other than "Lead" in Column E,Was Material Ever Previously Lead?],G6044,Table15[Customer-Owned Portion],O6044),Table15[Unique ID],0),0)))</f>
        <v/>
      </c>
      <c r="X6044"/>
    </row>
    <row r="6045" spans="2:24" x14ac:dyDescent="0.35">
      <c r="B6045" s="146"/>
      <c r="C6045" s="31"/>
      <c r="D6045" s="31"/>
      <c r="E6045" s="44"/>
      <c r="F6045" s="43"/>
      <c r="G6045" s="84"/>
      <c r="H6045" s="31"/>
      <c r="I6045" s="31"/>
      <c r="J6045" s="84"/>
      <c r="K6045" s="31"/>
      <c r="L6045" s="31"/>
      <c r="M6045" s="169"/>
      <c r="N6045" s="148"/>
      <c r="O6045" s="106"/>
      <c r="P6045" s="43"/>
      <c r="Q6045" s="31"/>
      <c r="R6045" s="84"/>
      <c r="S6045" s="31"/>
      <c r="T6045" s="31"/>
      <c r="U6045" s="169"/>
      <c r="V6045" s="150"/>
      <c r="W6045" s="141" t="str" cm="1">
        <f t="array" ref="W6045">IF(SUM(LEN(B6045:V6045))=0,"",IF(OR(OR(ISBLANK(F6045),SUM(LEN(C6045),LEN(D6045))=0),AND(NOT(E6045="Unknown"),ISBLANK(J6045)),AND(NOT(O6045="Unknown"),ISBLANK(R6045))),"Missing Information", INDEX(Table15[Entire Service Line Classification], MATCH(SUMIFS(Table15[Unique ID],Table15[System-Owned Portion],E6045,Table15[If Material Anything Other than "Lead" in Column E,Was Material Ever Previously Lead?],G6045,Table15[Customer-Owned Portion],O6045),Table15[Unique ID],0),0)))</f>
        <v/>
      </c>
      <c r="X6045"/>
    </row>
    <row r="6046" spans="2:24" x14ac:dyDescent="0.35">
      <c r="B6046" s="146"/>
      <c r="C6046" s="31"/>
      <c r="D6046" s="31"/>
      <c r="E6046" s="44"/>
      <c r="F6046" s="43"/>
      <c r="G6046" s="84"/>
      <c r="H6046" s="31"/>
      <c r="I6046" s="31"/>
      <c r="J6046" s="84"/>
      <c r="K6046" s="31"/>
      <c r="L6046" s="31"/>
      <c r="M6046" s="169"/>
      <c r="N6046" s="148"/>
      <c r="O6046" s="106"/>
      <c r="P6046" s="43"/>
      <c r="Q6046" s="31"/>
      <c r="R6046" s="84"/>
      <c r="S6046" s="31"/>
      <c r="T6046" s="31"/>
      <c r="U6046" s="169"/>
      <c r="V6046" s="150"/>
      <c r="W6046" s="141" t="str" cm="1">
        <f t="array" ref="W6046">IF(SUM(LEN(B6046:V6046))=0,"",IF(OR(OR(ISBLANK(F6046),SUM(LEN(C6046),LEN(D6046))=0),AND(NOT(E6046="Unknown"),ISBLANK(J6046)),AND(NOT(O6046="Unknown"),ISBLANK(R6046))),"Missing Information", INDEX(Table15[Entire Service Line Classification], MATCH(SUMIFS(Table15[Unique ID],Table15[System-Owned Portion],E6046,Table15[If Material Anything Other than "Lead" in Column E,Was Material Ever Previously Lead?],G6046,Table15[Customer-Owned Portion],O6046),Table15[Unique ID],0),0)))</f>
        <v/>
      </c>
      <c r="X6046"/>
    </row>
    <row r="6047" spans="2:24" x14ac:dyDescent="0.35">
      <c r="B6047" s="146"/>
      <c r="C6047" s="31"/>
      <c r="D6047" s="31"/>
      <c r="E6047" s="44"/>
      <c r="F6047" s="43"/>
      <c r="G6047" s="84"/>
      <c r="H6047" s="31"/>
      <c r="I6047" s="31"/>
      <c r="J6047" s="84"/>
      <c r="K6047" s="31"/>
      <c r="L6047" s="31"/>
      <c r="M6047" s="169"/>
      <c r="N6047" s="148"/>
      <c r="O6047" s="106"/>
      <c r="P6047" s="43"/>
      <c r="Q6047" s="31"/>
      <c r="R6047" s="84"/>
      <c r="S6047" s="31"/>
      <c r="T6047" s="31"/>
      <c r="U6047" s="169"/>
      <c r="V6047" s="150"/>
      <c r="W6047" s="141" t="str" cm="1">
        <f t="array" ref="W6047">IF(SUM(LEN(B6047:V6047))=0,"",IF(OR(OR(ISBLANK(F6047),SUM(LEN(C6047),LEN(D6047))=0),AND(NOT(E6047="Unknown"),ISBLANK(J6047)),AND(NOT(O6047="Unknown"),ISBLANK(R6047))),"Missing Information", INDEX(Table15[Entire Service Line Classification], MATCH(SUMIFS(Table15[Unique ID],Table15[System-Owned Portion],E6047,Table15[If Material Anything Other than "Lead" in Column E,Was Material Ever Previously Lead?],G6047,Table15[Customer-Owned Portion],O6047),Table15[Unique ID],0),0)))</f>
        <v/>
      </c>
      <c r="X6047"/>
    </row>
    <row r="6048" spans="2:24" x14ac:dyDescent="0.35">
      <c r="B6048" s="146"/>
      <c r="C6048" s="31"/>
      <c r="D6048" s="31"/>
      <c r="E6048" s="44"/>
      <c r="F6048" s="43"/>
      <c r="G6048" s="84"/>
      <c r="H6048" s="31"/>
      <c r="I6048" s="31"/>
      <c r="J6048" s="84"/>
      <c r="K6048" s="31"/>
      <c r="L6048" s="31"/>
      <c r="M6048" s="169"/>
      <c r="N6048" s="148"/>
      <c r="O6048" s="106"/>
      <c r="P6048" s="43"/>
      <c r="Q6048" s="31"/>
      <c r="R6048" s="84"/>
      <c r="S6048" s="31"/>
      <c r="T6048" s="31"/>
      <c r="U6048" s="169"/>
      <c r="V6048" s="150"/>
      <c r="W6048" s="141" t="str" cm="1">
        <f t="array" ref="W6048">IF(SUM(LEN(B6048:V6048))=0,"",IF(OR(OR(ISBLANK(F6048),SUM(LEN(C6048),LEN(D6048))=0),AND(NOT(E6048="Unknown"),ISBLANK(J6048)),AND(NOT(O6048="Unknown"),ISBLANK(R6048))),"Missing Information", INDEX(Table15[Entire Service Line Classification], MATCH(SUMIFS(Table15[Unique ID],Table15[System-Owned Portion],E6048,Table15[If Material Anything Other than "Lead" in Column E,Was Material Ever Previously Lead?],G6048,Table15[Customer-Owned Portion],O6048),Table15[Unique ID],0),0)))</f>
        <v/>
      </c>
      <c r="X6048"/>
    </row>
    <row r="6049" spans="2:24" x14ac:dyDescent="0.35">
      <c r="B6049" s="146"/>
      <c r="C6049" s="31"/>
      <c r="D6049" s="31"/>
      <c r="E6049" s="44"/>
      <c r="F6049" s="43"/>
      <c r="G6049" s="84"/>
      <c r="H6049" s="31"/>
      <c r="I6049" s="31"/>
      <c r="J6049" s="84"/>
      <c r="K6049" s="31"/>
      <c r="L6049" s="31"/>
      <c r="M6049" s="169"/>
      <c r="N6049" s="148"/>
      <c r="O6049" s="106"/>
      <c r="P6049" s="43"/>
      <c r="Q6049" s="31"/>
      <c r="R6049" s="84"/>
      <c r="S6049" s="31"/>
      <c r="T6049" s="31"/>
      <c r="U6049" s="169"/>
      <c r="V6049" s="150"/>
      <c r="W6049" s="141" t="str" cm="1">
        <f t="array" ref="W6049">IF(SUM(LEN(B6049:V6049))=0,"",IF(OR(OR(ISBLANK(F6049),SUM(LEN(C6049),LEN(D6049))=0),AND(NOT(E6049="Unknown"),ISBLANK(J6049)),AND(NOT(O6049="Unknown"),ISBLANK(R6049))),"Missing Information", INDEX(Table15[Entire Service Line Classification], MATCH(SUMIFS(Table15[Unique ID],Table15[System-Owned Portion],E6049,Table15[If Material Anything Other than "Lead" in Column E,Was Material Ever Previously Lead?],G6049,Table15[Customer-Owned Portion],O6049),Table15[Unique ID],0),0)))</f>
        <v/>
      </c>
      <c r="X6049"/>
    </row>
    <row r="6050" spans="2:24" x14ac:dyDescent="0.35">
      <c r="B6050" s="146"/>
      <c r="C6050" s="31"/>
      <c r="D6050" s="31"/>
      <c r="E6050" s="44"/>
      <c r="F6050" s="43"/>
      <c r="G6050" s="84"/>
      <c r="H6050" s="31"/>
      <c r="I6050" s="31"/>
      <c r="J6050" s="84"/>
      <c r="K6050" s="31"/>
      <c r="L6050" s="31"/>
      <c r="M6050" s="169"/>
      <c r="N6050" s="148"/>
      <c r="O6050" s="106"/>
      <c r="P6050" s="43"/>
      <c r="Q6050" s="31"/>
      <c r="R6050" s="84"/>
      <c r="S6050" s="31"/>
      <c r="T6050" s="31"/>
      <c r="U6050" s="169"/>
      <c r="V6050" s="150"/>
      <c r="W6050" s="141" t="str" cm="1">
        <f t="array" ref="W6050">IF(SUM(LEN(B6050:V6050))=0,"",IF(OR(OR(ISBLANK(F6050),SUM(LEN(C6050),LEN(D6050))=0),AND(NOT(E6050="Unknown"),ISBLANK(J6050)),AND(NOT(O6050="Unknown"),ISBLANK(R6050))),"Missing Information", INDEX(Table15[Entire Service Line Classification], MATCH(SUMIFS(Table15[Unique ID],Table15[System-Owned Portion],E6050,Table15[If Material Anything Other than "Lead" in Column E,Was Material Ever Previously Lead?],G6050,Table15[Customer-Owned Portion],O6050),Table15[Unique ID],0),0)))</f>
        <v/>
      </c>
      <c r="X6050"/>
    </row>
    <row r="6051" spans="2:24" x14ac:dyDescent="0.35">
      <c r="B6051" s="146"/>
      <c r="C6051" s="31"/>
      <c r="D6051" s="31"/>
      <c r="E6051" s="44"/>
      <c r="F6051" s="43"/>
      <c r="G6051" s="84"/>
      <c r="H6051" s="31"/>
      <c r="I6051" s="31"/>
      <c r="J6051" s="84"/>
      <c r="K6051" s="31"/>
      <c r="L6051" s="31"/>
      <c r="M6051" s="169"/>
      <c r="N6051" s="148"/>
      <c r="O6051" s="106"/>
      <c r="P6051" s="43"/>
      <c r="Q6051" s="31"/>
      <c r="R6051" s="84"/>
      <c r="S6051" s="31"/>
      <c r="T6051" s="31"/>
      <c r="U6051" s="169"/>
      <c r="V6051" s="150"/>
      <c r="W6051" s="141" t="str" cm="1">
        <f t="array" ref="W6051">IF(SUM(LEN(B6051:V6051))=0,"",IF(OR(OR(ISBLANK(F6051),SUM(LEN(C6051),LEN(D6051))=0),AND(NOT(E6051="Unknown"),ISBLANK(J6051)),AND(NOT(O6051="Unknown"),ISBLANK(R6051))),"Missing Information", INDEX(Table15[Entire Service Line Classification], MATCH(SUMIFS(Table15[Unique ID],Table15[System-Owned Portion],E6051,Table15[If Material Anything Other than "Lead" in Column E,Was Material Ever Previously Lead?],G6051,Table15[Customer-Owned Portion],O6051),Table15[Unique ID],0),0)))</f>
        <v/>
      </c>
      <c r="X6051"/>
    </row>
    <row r="6052" spans="2:24" x14ac:dyDescent="0.35">
      <c r="B6052" s="146"/>
      <c r="C6052" s="31"/>
      <c r="D6052" s="31"/>
      <c r="E6052" s="44"/>
      <c r="F6052" s="43"/>
      <c r="G6052" s="84"/>
      <c r="H6052" s="31"/>
      <c r="I6052" s="31"/>
      <c r="J6052" s="84"/>
      <c r="K6052" s="31"/>
      <c r="L6052" s="31"/>
      <c r="M6052" s="169"/>
      <c r="N6052" s="148"/>
      <c r="O6052" s="106"/>
      <c r="P6052" s="43"/>
      <c r="Q6052" s="31"/>
      <c r="R6052" s="84"/>
      <c r="S6052" s="31"/>
      <c r="T6052" s="31"/>
      <c r="U6052" s="169"/>
      <c r="V6052" s="150"/>
      <c r="W6052" s="141" t="str" cm="1">
        <f t="array" ref="W6052">IF(SUM(LEN(B6052:V6052))=0,"",IF(OR(OR(ISBLANK(F6052),SUM(LEN(C6052),LEN(D6052))=0),AND(NOT(E6052="Unknown"),ISBLANK(J6052)),AND(NOT(O6052="Unknown"),ISBLANK(R6052))),"Missing Information", INDEX(Table15[Entire Service Line Classification], MATCH(SUMIFS(Table15[Unique ID],Table15[System-Owned Portion],E6052,Table15[If Material Anything Other than "Lead" in Column E,Was Material Ever Previously Lead?],G6052,Table15[Customer-Owned Portion],O6052),Table15[Unique ID],0),0)))</f>
        <v/>
      </c>
      <c r="X6052"/>
    </row>
    <row r="6053" spans="2:24" x14ac:dyDescent="0.35">
      <c r="B6053" s="146"/>
      <c r="C6053" s="31"/>
      <c r="D6053" s="31"/>
      <c r="E6053" s="44"/>
      <c r="F6053" s="43"/>
      <c r="G6053" s="84"/>
      <c r="H6053" s="31"/>
      <c r="I6053" s="31"/>
      <c r="J6053" s="84"/>
      <c r="K6053" s="31"/>
      <c r="L6053" s="31"/>
      <c r="M6053" s="169"/>
      <c r="N6053" s="148"/>
      <c r="O6053" s="106"/>
      <c r="P6053" s="43"/>
      <c r="Q6053" s="31"/>
      <c r="R6053" s="84"/>
      <c r="S6053" s="31"/>
      <c r="T6053" s="31"/>
      <c r="U6053" s="169"/>
      <c r="V6053" s="150"/>
      <c r="W6053" s="141" t="str" cm="1">
        <f t="array" ref="W6053">IF(SUM(LEN(B6053:V6053))=0,"",IF(OR(OR(ISBLANK(F6053),SUM(LEN(C6053),LEN(D6053))=0),AND(NOT(E6053="Unknown"),ISBLANK(J6053)),AND(NOT(O6053="Unknown"),ISBLANK(R6053))),"Missing Information", INDEX(Table15[Entire Service Line Classification], MATCH(SUMIFS(Table15[Unique ID],Table15[System-Owned Portion],E6053,Table15[If Material Anything Other than "Lead" in Column E,Was Material Ever Previously Lead?],G6053,Table15[Customer-Owned Portion],O6053),Table15[Unique ID],0),0)))</f>
        <v/>
      </c>
      <c r="X6053"/>
    </row>
    <row r="6054" spans="2:24" x14ac:dyDescent="0.35">
      <c r="B6054" s="146"/>
      <c r="C6054" s="31"/>
      <c r="D6054" s="31"/>
      <c r="E6054" s="44"/>
      <c r="F6054" s="43"/>
      <c r="G6054" s="84"/>
      <c r="H6054" s="31"/>
      <c r="I6054" s="31"/>
      <c r="J6054" s="84"/>
      <c r="K6054" s="31"/>
      <c r="L6054" s="31"/>
      <c r="M6054" s="169"/>
      <c r="N6054" s="148"/>
      <c r="O6054" s="106"/>
      <c r="P6054" s="43"/>
      <c r="Q6054" s="31"/>
      <c r="R6054" s="84"/>
      <c r="S6054" s="31"/>
      <c r="T6054" s="31"/>
      <c r="U6054" s="169"/>
      <c r="V6054" s="150"/>
      <c r="W6054" s="141" t="str" cm="1">
        <f t="array" ref="W6054">IF(SUM(LEN(B6054:V6054))=0,"",IF(OR(OR(ISBLANK(F6054),SUM(LEN(C6054),LEN(D6054))=0),AND(NOT(E6054="Unknown"),ISBLANK(J6054)),AND(NOT(O6054="Unknown"),ISBLANK(R6054))),"Missing Information", INDEX(Table15[Entire Service Line Classification], MATCH(SUMIFS(Table15[Unique ID],Table15[System-Owned Portion],E6054,Table15[If Material Anything Other than "Lead" in Column E,Was Material Ever Previously Lead?],G6054,Table15[Customer-Owned Portion],O6054),Table15[Unique ID],0),0)))</f>
        <v/>
      </c>
      <c r="X6054"/>
    </row>
    <row r="6055" spans="2:24" x14ac:dyDescent="0.35">
      <c r="B6055" s="146"/>
      <c r="C6055" s="31"/>
      <c r="D6055" s="31"/>
      <c r="E6055" s="44"/>
      <c r="F6055" s="43"/>
      <c r="G6055" s="84"/>
      <c r="H6055" s="31"/>
      <c r="I6055" s="31"/>
      <c r="J6055" s="84"/>
      <c r="K6055" s="31"/>
      <c r="L6055" s="31"/>
      <c r="M6055" s="169"/>
      <c r="N6055" s="148"/>
      <c r="O6055" s="106"/>
      <c r="P6055" s="43"/>
      <c r="Q6055" s="31"/>
      <c r="R6055" s="84"/>
      <c r="S6055" s="31"/>
      <c r="T6055" s="31"/>
      <c r="U6055" s="169"/>
      <c r="V6055" s="150"/>
      <c r="W6055" s="141" t="str" cm="1">
        <f t="array" ref="W6055">IF(SUM(LEN(B6055:V6055))=0,"",IF(OR(OR(ISBLANK(F6055),SUM(LEN(C6055),LEN(D6055))=0),AND(NOT(E6055="Unknown"),ISBLANK(J6055)),AND(NOT(O6055="Unknown"),ISBLANK(R6055))),"Missing Information", INDEX(Table15[Entire Service Line Classification], MATCH(SUMIFS(Table15[Unique ID],Table15[System-Owned Portion],E6055,Table15[If Material Anything Other than "Lead" in Column E,Was Material Ever Previously Lead?],G6055,Table15[Customer-Owned Portion],O6055),Table15[Unique ID],0),0)))</f>
        <v/>
      </c>
      <c r="X6055"/>
    </row>
    <row r="6056" spans="2:24" x14ac:dyDescent="0.35">
      <c r="B6056" s="146"/>
      <c r="C6056" s="31"/>
      <c r="D6056" s="31"/>
      <c r="E6056" s="44"/>
      <c r="F6056" s="43"/>
      <c r="G6056" s="84"/>
      <c r="H6056" s="31"/>
      <c r="I6056" s="31"/>
      <c r="J6056" s="84"/>
      <c r="K6056" s="31"/>
      <c r="L6056" s="31"/>
      <c r="M6056" s="169"/>
      <c r="N6056" s="148"/>
      <c r="O6056" s="106"/>
      <c r="P6056" s="43"/>
      <c r="Q6056" s="31"/>
      <c r="R6056" s="84"/>
      <c r="S6056" s="31"/>
      <c r="T6056" s="31"/>
      <c r="U6056" s="169"/>
      <c r="V6056" s="150"/>
      <c r="W6056" s="141" t="str" cm="1">
        <f t="array" ref="W6056">IF(SUM(LEN(B6056:V6056))=0,"",IF(OR(OR(ISBLANK(F6056),SUM(LEN(C6056),LEN(D6056))=0),AND(NOT(E6056="Unknown"),ISBLANK(J6056)),AND(NOT(O6056="Unknown"),ISBLANK(R6056))),"Missing Information", INDEX(Table15[Entire Service Line Classification], MATCH(SUMIFS(Table15[Unique ID],Table15[System-Owned Portion],E6056,Table15[If Material Anything Other than "Lead" in Column E,Was Material Ever Previously Lead?],G6056,Table15[Customer-Owned Portion],O6056),Table15[Unique ID],0),0)))</f>
        <v/>
      </c>
      <c r="X6056"/>
    </row>
    <row r="6057" spans="2:24" x14ac:dyDescent="0.35">
      <c r="B6057" s="146"/>
      <c r="C6057" s="31"/>
      <c r="D6057" s="31"/>
      <c r="E6057" s="44"/>
      <c r="F6057" s="43"/>
      <c r="G6057" s="84"/>
      <c r="H6057" s="31"/>
      <c r="I6057" s="31"/>
      <c r="J6057" s="84"/>
      <c r="K6057" s="31"/>
      <c r="L6057" s="31"/>
      <c r="M6057" s="169"/>
      <c r="N6057" s="148"/>
      <c r="O6057" s="106"/>
      <c r="P6057" s="43"/>
      <c r="Q6057" s="31"/>
      <c r="R6057" s="84"/>
      <c r="S6057" s="31"/>
      <c r="T6057" s="31"/>
      <c r="U6057" s="169"/>
      <c r="V6057" s="150"/>
      <c r="W6057" s="141" t="str" cm="1">
        <f t="array" ref="W6057">IF(SUM(LEN(B6057:V6057))=0,"",IF(OR(OR(ISBLANK(F6057),SUM(LEN(C6057),LEN(D6057))=0),AND(NOT(E6057="Unknown"),ISBLANK(J6057)),AND(NOT(O6057="Unknown"),ISBLANK(R6057))),"Missing Information", INDEX(Table15[Entire Service Line Classification], MATCH(SUMIFS(Table15[Unique ID],Table15[System-Owned Portion],E6057,Table15[If Material Anything Other than "Lead" in Column E,Was Material Ever Previously Lead?],G6057,Table15[Customer-Owned Portion],O6057),Table15[Unique ID],0),0)))</f>
        <v/>
      </c>
      <c r="X6057"/>
    </row>
    <row r="6058" spans="2:24" x14ac:dyDescent="0.35">
      <c r="B6058" s="146"/>
      <c r="C6058" s="31"/>
      <c r="D6058" s="31"/>
      <c r="E6058" s="44"/>
      <c r="F6058" s="43"/>
      <c r="G6058" s="84"/>
      <c r="H6058" s="31"/>
      <c r="I6058" s="31"/>
      <c r="J6058" s="84"/>
      <c r="K6058" s="31"/>
      <c r="L6058" s="31"/>
      <c r="M6058" s="169"/>
      <c r="N6058" s="148"/>
      <c r="O6058" s="106"/>
      <c r="P6058" s="43"/>
      <c r="Q6058" s="31"/>
      <c r="R6058" s="84"/>
      <c r="S6058" s="31"/>
      <c r="T6058" s="31"/>
      <c r="U6058" s="169"/>
      <c r="V6058" s="150"/>
      <c r="W6058" s="141" t="str" cm="1">
        <f t="array" ref="W6058">IF(SUM(LEN(B6058:V6058))=0,"",IF(OR(OR(ISBLANK(F6058),SUM(LEN(C6058),LEN(D6058))=0),AND(NOT(E6058="Unknown"),ISBLANK(J6058)),AND(NOT(O6058="Unknown"),ISBLANK(R6058))),"Missing Information", INDEX(Table15[Entire Service Line Classification], MATCH(SUMIFS(Table15[Unique ID],Table15[System-Owned Portion],E6058,Table15[If Material Anything Other than "Lead" in Column E,Was Material Ever Previously Lead?],G6058,Table15[Customer-Owned Portion],O6058),Table15[Unique ID],0),0)))</f>
        <v/>
      </c>
      <c r="X6058"/>
    </row>
    <row r="6059" spans="2:24" x14ac:dyDescent="0.35">
      <c r="B6059" s="146"/>
      <c r="C6059" s="31"/>
      <c r="D6059" s="31"/>
      <c r="E6059" s="44"/>
      <c r="F6059" s="43"/>
      <c r="G6059" s="84"/>
      <c r="H6059" s="31"/>
      <c r="I6059" s="31"/>
      <c r="J6059" s="84"/>
      <c r="K6059" s="31"/>
      <c r="L6059" s="31"/>
      <c r="M6059" s="169"/>
      <c r="N6059" s="148"/>
      <c r="O6059" s="106"/>
      <c r="P6059" s="43"/>
      <c r="Q6059" s="31"/>
      <c r="R6059" s="84"/>
      <c r="S6059" s="31"/>
      <c r="T6059" s="31"/>
      <c r="U6059" s="169"/>
      <c r="V6059" s="150"/>
      <c r="W6059" s="141" t="str" cm="1">
        <f t="array" ref="W6059">IF(SUM(LEN(B6059:V6059))=0,"",IF(OR(OR(ISBLANK(F6059),SUM(LEN(C6059),LEN(D6059))=0),AND(NOT(E6059="Unknown"),ISBLANK(J6059)),AND(NOT(O6059="Unknown"),ISBLANK(R6059))),"Missing Information", INDEX(Table15[Entire Service Line Classification], MATCH(SUMIFS(Table15[Unique ID],Table15[System-Owned Portion],E6059,Table15[If Material Anything Other than "Lead" in Column E,Was Material Ever Previously Lead?],G6059,Table15[Customer-Owned Portion],O6059),Table15[Unique ID],0),0)))</f>
        <v/>
      </c>
      <c r="X6059"/>
    </row>
    <row r="6060" spans="2:24" x14ac:dyDescent="0.35">
      <c r="B6060" s="146"/>
      <c r="C6060" s="31"/>
      <c r="D6060" s="31"/>
      <c r="E6060" s="44"/>
      <c r="F6060" s="43"/>
      <c r="G6060" s="84"/>
      <c r="H6060" s="31"/>
      <c r="I6060" s="31"/>
      <c r="J6060" s="84"/>
      <c r="K6060" s="31"/>
      <c r="L6060" s="31"/>
      <c r="M6060" s="169"/>
      <c r="N6060" s="148"/>
      <c r="O6060" s="106"/>
      <c r="P6060" s="43"/>
      <c r="Q6060" s="31"/>
      <c r="R6060" s="84"/>
      <c r="S6060" s="31"/>
      <c r="T6060" s="31"/>
      <c r="U6060" s="169"/>
      <c r="V6060" s="150"/>
      <c r="W6060" s="141" t="str" cm="1">
        <f t="array" ref="W6060">IF(SUM(LEN(B6060:V6060))=0,"",IF(OR(OR(ISBLANK(F6060),SUM(LEN(C6060),LEN(D6060))=0),AND(NOT(E6060="Unknown"),ISBLANK(J6060)),AND(NOT(O6060="Unknown"),ISBLANK(R6060))),"Missing Information", INDEX(Table15[Entire Service Line Classification], MATCH(SUMIFS(Table15[Unique ID],Table15[System-Owned Portion],E6060,Table15[If Material Anything Other than "Lead" in Column E,Was Material Ever Previously Lead?],G6060,Table15[Customer-Owned Portion],O6060),Table15[Unique ID],0),0)))</f>
        <v/>
      </c>
      <c r="X6060"/>
    </row>
    <row r="6061" spans="2:24" x14ac:dyDescent="0.35">
      <c r="B6061" s="146"/>
      <c r="C6061" s="31"/>
      <c r="D6061" s="31"/>
      <c r="E6061" s="44"/>
      <c r="F6061" s="43"/>
      <c r="G6061" s="84"/>
      <c r="H6061" s="31"/>
      <c r="I6061" s="31"/>
      <c r="J6061" s="84"/>
      <c r="K6061" s="31"/>
      <c r="L6061" s="31"/>
      <c r="M6061" s="169"/>
      <c r="N6061" s="148"/>
      <c r="O6061" s="106"/>
      <c r="P6061" s="43"/>
      <c r="Q6061" s="31"/>
      <c r="R6061" s="84"/>
      <c r="S6061" s="31"/>
      <c r="T6061" s="31"/>
      <c r="U6061" s="169"/>
      <c r="V6061" s="150"/>
      <c r="W6061" s="141" t="str" cm="1">
        <f t="array" ref="W6061">IF(SUM(LEN(B6061:V6061))=0,"",IF(OR(OR(ISBLANK(F6061),SUM(LEN(C6061),LEN(D6061))=0),AND(NOT(E6061="Unknown"),ISBLANK(J6061)),AND(NOT(O6061="Unknown"),ISBLANK(R6061))),"Missing Information", INDEX(Table15[Entire Service Line Classification], MATCH(SUMIFS(Table15[Unique ID],Table15[System-Owned Portion],E6061,Table15[If Material Anything Other than "Lead" in Column E,Was Material Ever Previously Lead?],G6061,Table15[Customer-Owned Portion],O6061),Table15[Unique ID],0),0)))</f>
        <v/>
      </c>
      <c r="X6061"/>
    </row>
    <row r="6062" spans="2:24" x14ac:dyDescent="0.35">
      <c r="B6062" s="146"/>
      <c r="C6062" s="31"/>
      <c r="D6062" s="31"/>
      <c r="E6062" s="44"/>
      <c r="F6062" s="43"/>
      <c r="G6062" s="84"/>
      <c r="H6062" s="31"/>
      <c r="I6062" s="31"/>
      <c r="J6062" s="84"/>
      <c r="K6062" s="31"/>
      <c r="L6062" s="31"/>
      <c r="M6062" s="169"/>
      <c r="N6062" s="148"/>
      <c r="O6062" s="106"/>
      <c r="P6062" s="43"/>
      <c r="Q6062" s="31"/>
      <c r="R6062" s="84"/>
      <c r="S6062" s="31"/>
      <c r="T6062" s="31"/>
      <c r="U6062" s="169"/>
      <c r="V6062" s="150"/>
      <c r="W6062" s="141" t="str" cm="1">
        <f t="array" ref="W6062">IF(SUM(LEN(B6062:V6062))=0,"",IF(OR(OR(ISBLANK(F6062),SUM(LEN(C6062),LEN(D6062))=0),AND(NOT(E6062="Unknown"),ISBLANK(J6062)),AND(NOT(O6062="Unknown"),ISBLANK(R6062))),"Missing Information", INDEX(Table15[Entire Service Line Classification], MATCH(SUMIFS(Table15[Unique ID],Table15[System-Owned Portion],E6062,Table15[If Material Anything Other than "Lead" in Column E,Was Material Ever Previously Lead?],G6062,Table15[Customer-Owned Portion],O6062),Table15[Unique ID],0),0)))</f>
        <v/>
      </c>
      <c r="X6062"/>
    </row>
    <row r="6063" spans="2:24" x14ac:dyDescent="0.35">
      <c r="B6063" s="146"/>
      <c r="C6063" s="31"/>
      <c r="D6063" s="31"/>
      <c r="E6063" s="44"/>
      <c r="F6063" s="43"/>
      <c r="G6063" s="84"/>
      <c r="H6063" s="31"/>
      <c r="I6063" s="31"/>
      <c r="J6063" s="84"/>
      <c r="K6063" s="31"/>
      <c r="L6063" s="31"/>
      <c r="M6063" s="169"/>
      <c r="N6063" s="148"/>
      <c r="O6063" s="106"/>
      <c r="P6063" s="43"/>
      <c r="Q6063" s="31"/>
      <c r="R6063" s="84"/>
      <c r="S6063" s="31"/>
      <c r="T6063" s="31"/>
      <c r="U6063" s="169"/>
      <c r="V6063" s="150"/>
      <c r="W6063" s="141" t="str" cm="1">
        <f t="array" ref="W6063">IF(SUM(LEN(B6063:V6063))=0,"",IF(OR(OR(ISBLANK(F6063),SUM(LEN(C6063),LEN(D6063))=0),AND(NOT(E6063="Unknown"),ISBLANK(J6063)),AND(NOT(O6063="Unknown"),ISBLANK(R6063))),"Missing Information", INDEX(Table15[Entire Service Line Classification], MATCH(SUMIFS(Table15[Unique ID],Table15[System-Owned Portion],E6063,Table15[If Material Anything Other than "Lead" in Column E,Was Material Ever Previously Lead?],G6063,Table15[Customer-Owned Portion],O6063),Table15[Unique ID],0),0)))</f>
        <v/>
      </c>
      <c r="X6063"/>
    </row>
    <row r="6064" spans="2:24" x14ac:dyDescent="0.35">
      <c r="B6064" s="146"/>
      <c r="C6064" s="31"/>
      <c r="D6064" s="31"/>
      <c r="E6064" s="44"/>
      <c r="F6064" s="43"/>
      <c r="G6064" s="84"/>
      <c r="H6064" s="31"/>
      <c r="I6064" s="31"/>
      <c r="J6064" s="84"/>
      <c r="K6064" s="31"/>
      <c r="L6064" s="31"/>
      <c r="M6064" s="169"/>
      <c r="N6064" s="148"/>
      <c r="O6064" s="106"/>
      <c r="P6064" s="43"/>
      <c r="Q6064" s="31"/>
      <c r="R6064" s="84"/>
      <c r="S6064" s="31"/>
      <c r="T6064" s="31"/>
      <c r="U6064" s="169"/>
      <c r="V6064" s="150"/>
      <c r="W6064" s="141" t="str" cm="1">
        <f t="array" ref="W6064">IF(SUM(LEN(B6064:V6064))=0,"",IF(OR(OR(ISBLANK(F6064),SUM(LEN(C6064),LEN(D6064))=0),AND(NOT(E6064="Unknown"),ISBLANK(J6064)),AND(NOT(O6064="Unknown"),ISBLANK(R6064))),"Missing Information", INDEX(Table15[Entire Service Line Classification], MATCH(SUMIFS(Table15[Unique ID],Table15[System-Owned Portion],E6064,Table15[If Material Anything Other than "Lead" in Column E,Was Material Ever Previously Lead?],G6064,Table15[Customer-Owned Portion],O6064),Table15[Unique ID],0),0)))</f>
        <v/>
      </c>
      <c r="X6064"/>
    </row>
    <row r="6065" spans="2:24" x14ac:dyDescent="0.35">
      <c r="B6065" s="146"/>
      <c r="C6065" s="31"/>
      <c r="D6065" s="31"/>
      <c r="E6065" s="44"/>
      <c r="F6065" s="43"/>
      <c r="G6065" s="84"/>
      <c r="H6065" s="31"/>
      <c r="I6065" s="31"/>
      <c r="J6065" s="84"/>
      <c r="K6065" s="31"/>
      <c r="L6065" s="31"/>
      <c r="M6065" s="169"/>
      <c r="N6065" s="148"/>
      <c r="O6065" s="106"/>
      <c r="P6065" s="43"/>
      <c r="Q6065" s="31"/>
      <c r="R6065" s="84"/>
      <c r="S6065" s="31"/>
      <c r="T6065" s="31"/>
      <c r="U6065" s="169"/>
      <c r="V6065" s="150"/>
      <c r="W6065" s="141" t="str" cm="1">
        <f t="array" ref="W6065">IF(SUM(LEN(B6065:V6065))=0,"",IF(OR(OR(ISBLANK(F6065),SUM(LEN(C6065),LEN(D6065))=0),AND(NOT(E6065="Unknown"),ISBLANK(J6065)),AND(NOT(O6065="Unknown"),ISBLANK(R6065))),"Missing Information", INDEX(Table15[Entire Service Line Classification], MATCH(SUMIFS(Table15[Unique ID],Table15[System-Owned Portion],E6065,Table15[If Material Anything Other than "Lead" in Column E,Was Material Ever Previously Lead?],G6065,Table15[Customer-Owned Portion],O6065),Table15[Unique ID],0),0)))</f>
        <v/>
      </c>
      <c r="X6065"/>
    </row>
    <row r="6066" spans="2:24" x14ac:dyDescent="0.35">
      <c r="B6066" s="146"/>
      <c r="C6066" s="31"/>
      <c r="D6066" s="31"/>
      <c r="E6066" s="44"/>
      <c r="F6066" s="43"/>
      <c r="G6066" s="84"/>
      <c r="H6066" s="31"/>
      <c r="I6066" s="31"/>
      <c r="J6066" s="84"/>
      <c r="K6066" s="31"/>
      <c r="L6066" s="31"/>
      <c r="M6066" s="169"/>
      <c r="N6066" s="148"/>
      <c r="O6066" s="106"/>
      <c r="P6066" s="43"/>
      <c r="Q6066" s="31"/>
      <c r="R6066" s="84"/>
      <c r="S6066" s="31"/>
      <c r="T6066" s="31"/>
      <c r="U6066" s="169"/>
      <c r="V6066" s="150"/>
      <c r="W6066" s="141" t="str" cm="1">
        <f t="array" ref="W6066">IF(SUM(LEN(B6066:V6066))=0,"",IF(OR(OR(ISBLANK(F6066),SUM(LEN(C6066),LEN(D6066))=0),AND(NOT(E6066="Unknown"),ISBLANK(J6066)),AND(NOT(O6066="Unknown"),ISBLANK(R6066))),"Missing Information", INDEX(Table15[Entire Service Line Classification], MATCH(SUMIFS(Table15[Unique ID],Table15[System-Owned Portion],E6066,Table15[If Material Anything Other than "Lead" in Column E,Was Material Ever Previously Lead?],G6066,Table15[Customer-Owned Portion],O6066),Table15[Unique ID],0),0)))</f>
        <v/>
      </c>
      <c r="X6066"/>
    </row>
    <row r="6067" spans="2:24" x14ac:dyDescent="0.35">
      <c r="B6067" s="146"/>
      <c r="C6067" s="31"/>
      <c r="D6067" s="31"/>
      <c r="E6067" s="44"/>
      <c r="F6067" s="43"/>
      <c r="G6067" s="84"/>
      <c r="H6067" s="31"/>
      <c r="I6067" s="31"/>
      <c r="J6067" s="84"/>
      <c r="K6067" s="31"/>
      <c r="L6067" s="31"/>
      <c r="M6067" s="169"/>
      <c r="N6067" s="148"/>
      <c r="O6067" s="106"/>
      <c r="P6067" s="43"/>
      <c r="Q6067" s="31"/>
      <c r="R6067" s="84"/>
      <c r="S6067" s="31"/>
      <c r="T6067" s="31"/>
      <c r="U6067" s="169"/>
      <c r="V6067" s="150"/>
      <c r="W6067" s="141" t="str" cm="1">
        <f t="array" ref="W6067">IF(SUM(LEN(B6067:V6067))=0,"",IF(OR(OR(ISBLANK(F6067),SUM(LEN(C6067),LEN(D6067))=0),AND(NOT(E6067="Unknown"),ISBLANK(J6067)),AND(NOT(O6067="Unknown"),ISBLANK(R6067))),"Missing Information", INDEX(Table15[Entire Service Line Classification], MATCH(SUMIFS(Table15[Unique ID],Table15[System-Owned Portion],E6067,Table15[If Material Anything Other than "Lead" in Column E,Was Material Ever Previously Lead?],G6067,Table15[Customer-Owned Portion],O6067),Table15[Unique ID],0),0)))</f>
        <v/>
      </c>
      <c r="X6067"/>
    </row>
    <row r="6068" spans="2:24" x14ac:dyDescent="0.35">
      <c r="B6068" s="146"/>
      <c r="C6068" s="31"/>
      <c r="D6068" s="31"/>
      <c r="E6068" s="44"/>
      <c r="F6068" s="43"/>
      <c r="G6068" s="84"/>
      <c r="H6068" s="31"/>
      <c r="I6068" s="31"/>
      <c r="J6068" s="84"/>
      <c r="K6068" s="31"/>
      <c r="L6068" s="31"/>
      <c r="M6068" s="169"/>
      <c r="N6068" s="148"/>
      <c r="O6068" s="106"/>
      <c r="P6068" s="43"/>
      <c r="Q6068" s="31"/>
      <c r="R6068" s="84"/>
      <c r="S6068" s="31"/>
      <c r="T6068" s="31"/>
      <c r="U6068" s="169"/>
      <c r="V6068" s="150"/>
      <c r="W6068" s="141" t="str" cm="1">
        <f t="array" ref="W6068">IF(SUM(LEN(B6068:V6068))=0,"",IF(OR(OR(ISBLANK(F6068),SUM(LEN(C6068),LEN(D6068))=0),AND(NOT(E6068="Unknown"),ISBLANK(J6068)),AND(NOT(O6068="Unknown"),ISBLANK(R6068))),"Missing Information", INDEX(Table15[Entire Service Line Classification], MATCH(SUMIFS(Table15[Unique ID],Table15[System-Owned Portion],E6068,Table15[If Material Anything Other than "Lead" in Column E,Was Material Ever Previously Lead?],G6068,Table15[Customer-Owned Portion],O6068),Table15[Unique ID],0),0)))</f>
        <v/>
      </c>
      <c r="X6068"/>
    </row>
    <row r="6069" spans="2:24" x14ac:dyDescent="0.35">
      <c r="B6069" s="146"/>
      <c r="C6069" s="31"/>
      <c r="D6069" s="31"/>
      <c r="E6069" s="44"/>
      <c r="F6069" s="43"/>
      <c r="G6069" s="84"/>
      <c r="H6069" s="31"/>
      <c r="I6069" s="31"/>
      <c r="J6069" s="84"/>
      <c r="K6069" s="31"/>
      <c r="L6069" s="31"/>
      <c r="M6069" s="169"/>
      <c r="N6069" s="148"/>
      <c r="O6069" s="106"/>
      <c r="P6069" s="43"/>
      <c r="Q6069" s="31"/>
      <c r="R6069" s="84"/>
      <c r="S6069" s="31"/>
      <c r="T6069" s="31"/>
      <c r="U6069" s="169"/>
      <c r="V6069" s="150"/>
      <c r="W6069" s="141" t="str" cm="1">
        <f t="array" ref="W6069">IF(SUM(LEN(B6069:V6069))=0,"",IF(OR(OR(ISBLANK(F6069),SUM(LEN(C6069),LEN(D6069))=0),AND(NOT(E6069="Unknown"),ISBLANK(J6069)),AND(NOT(O6069="Unknown"),ISBLANK(R6069))),"Missing Information", INDEX(Table15[Entire Service Line Classification], MATCH(SUMIFS(Table15[Unique ID],Table15[System-Owned Portion],E6069,Table15[If Material Anything Other than "Lead" in Column E,Was Material Ever Previously Lead?],G6069,Table15[Customer-Owned Portion],O6069),Table15[Unique ID],0),0)))</f>
        <v/>
      </c>
      <c r="X6069"/>
    </row>
    <row r="6070" spans="2:24" x14ac:dyDescent="0.35">
      <c r="B6070" s="146"/>
      <c r="C6070" s="31"/>
      <c r="D6070" s="31"/>
      <c r="E6070" s="44"/>
      <c r="F6070" s="43"/>
      <c r="G6070" s="84"/>
      <c r="H6070" s="31"/>
      <c r="I6070" s="31"/>
      <c r="J6070" s="84"/>
      <c r="K6070" s="31"/>
      <c r="L6070" s="31"/>
      <c r="M6070" s="169"/>
      <c r="N6070" s="148"/>
      <c r="O6070" s="106"/>
      <c r="P6070" s="43"/>
      <c r="Q6070" s="31"/>
      <c r="R6070" s="84"/>
      <c r="S6070" s="31"/>
      <c r="T6070" s="31"/>
      <c r="U6070" s="169"/>
      <c r="V6070" s="150"/>
      <c r="W6070" s="141" t="str" cm="1">
        <f t="array" ref="W6070">IF(SUM(LEN(B6070:V6070))=0,"",IF(OR(OR(ISBLANK(F6070),SUM(LEN(C6070),LEN(D6070))=0),AND(NOT(E6070="Unknown"),ISBLANK(J6070)),AND(NOT(O6070="Unknown"),ISBLANK(R6070))),"Missing Information", INDEX(Table15[Entire Service Line Classification], MATCH(SUMIFS(Table15[Unique ID],Table15[System-Owned Portion],E6070,Table15[If Material Anything Other than "Lead" in Column E,Was Material Ever Previously Lead?],G6070,Table15[Customer-Owned Portion],O6070),Table15[Unique ID],0),0)))</f>
        <v/>
      </c>
      <c r="X6070"/>
    </row>
    <row r="6071" spans="2:24" x14ac:dyDescent="0.35">
      <c r="B6071" s="146"/>
      <c r="C6071" s="31"/>
      <c r="D6071" s="31"/>
      <c r="E6071" s="44"/>
      <c r="F6071" s="43"/>
      <c r="G6071" s="84"/>
      <c r="H6071" s="31"/>
      <c r="I6071" s="31"/>
      <c r="J6071" s="84"/>
      <c r="K6071" s="31"/>
      <c r="L6071" s="31"/>
      <c r="M6071" s="169"/>
      <c r="N6071" s="148"/>
      <c r="O6071" s="106"/>
      <c r="P6071" s="43"/>
      <c r="Q6071" s="31"/>
      <c r="R6071" s="84"/>
      <c r="S6071" s="31"/>
      <c r="T6071" s="31"/>
      <c r="U6071" s="169"/>
      <c r="V6071" s="150"/>
      <c r="W6071" s="141" t="str" cm="1">
        <f t="array" ref="W6071">IF(SUM(LEN(B6071:V6071))=0,"",IF(OR(OR(ISBLANK(F6071),SUM(LEN(C6071),LEN(D6071))=0),AND(NOT(E6071="Unknown"),ISBLANK(J6071)),AND(NOT(O6071="Unknown"),ISBLANK(R6071))),"Missing Information", INDEX(Table15[Entire Service Line Classification], MATCH(SUMIFS(Table15[Unique ID],Table15[System-Owned Portion],E6071,Table15[If Material Anything Other than "Lead" in Column E,Was Material Ever Previously Lead?],G6071,Table15[Customer-Owned Portion],O6071),Table15[Unique ID],0),0)))</f>
        <v/>
      </c>
      <c r="X6071"/>
    </row>
    <row r="6072" spans="2:24" x14ac:dyDescent="0.35">
      <c r="B6072" s="146"/>
      <c r="C6072" s="31"/>
      <c r="D6072" s="31"/>
      <c r="E6072" s="44"/>
      <c r="F6072" s="43"/>
      <c r="G6072" s="84"/>
      <c r="H6072" s="31"/>
      <c r="I6072" s="31"/>
      <c r="J6072" s="84"/>
      <c r="K6072" s="31"/>
      <c r="L6072" s="31"/>
      <c r="M6072" s="169"/>
      <c r="N6072" s="148"/>
      <c r="O6072" s="106"/>
      <c r="P6072" s="43"/>
      <c r="Q6072" s="31"/>
      <c r="R6072" s="84"/>
      <c r="S6072" s="31"/>
      <c r="T6072" s="31"/>
      <c r="U6072" s="169"/>
      <c r="V6072" s="150"/>
      <c r="W6072" s="141" t="str" cm="1">
        <f t="array" ref="W6072">IF(SUM(LEN(B6072:V6072))=0,"",IF(OR(OR(ISBLANK(F6072),SUM(LEN(C6072),LEN(D6072))=0),AND(NOT(E6072="Unknown"),ISBLANK(J6072)),AND(NOT(O6072="Unknown"),ISBLANK(R6072))),"Missing Information", INDEX(Table15[Entire Service Line Classification], MATCH(SUMIFS(Table15[Unique ID],Table15[System-Owned Portion],E6072,Table15[If Material Anything Other than "Lead" in Column E,Was Material Ever Previously Lead?],G6072,Table15[Customer-Owned Portion],O6072),Table15[Unique ID],0),0)))</f>
        <v/>
      </c>
      <c r="X6072"/>
    </row>
    <row r="6073" spans="2:24" x14ac:dyDescent="0.35">
      <c r="B6073" s="146"/>
      <c r="C6073" s="31"/>
      <c r="D6073" s="31"/>
      <c r="E6073" s="44"/>
      <c r="F6073" s="43"/>
      <c r="G6073" s="84"/>
      <c r="H6073" s="31"/>
      <c r="I6073" s="31"/>
      <c r="J6073" s="84"/>
      <c r="K6073" s="31"/>
      <c r="L6073" s="31"/>
      <c r="M6073" s="169"/>
      <c r="N6073" s="148"/>
      <c r="O6073" s="106"/>
      <c r="P6073" s="43"/>
      <c r="Q6073" s="31"/>
      <c r="R6073" s="84"/>
      <c r="S6073" s="31"/>
      <c r="T6073" s="31"/>
      <c r="U6073" s="169"/>
      <c r="V6073" s="150"/>
      <c r="W6073" s="141" t="str" cm="1">
        <f t="array" ref="W6073">IF(SUM(LEN(B6073:V6073))=0,"",IF(OR(OR(ISBLANK(F6073),SUM(LEN(C6073),LEN(D6073))=0),AND(NOT(E6073="Unknown"),ISBLANK(J6073)),AND(NOT(O6073="Unknown"),ISBLANK(R6073))),"Missing Information", INDEX(Table15[Entire Service Line Classification], MATCH(SUMIFS(Table15[Unique ID],Table15[System-Owned Portion],E6073,Table15[If Material Anything Other than "Lead" in Column E,Was Material Ever Previously Lead?],G6073,Table15[Customer-Owned Portion],O6073),Table15[Unique ID],0),0)))</f>
        <v/>
      </c>
      <c r="X6073"/>
    </row>
    <row r="6074" spans="2:24" x14ac:dyDescent="0.35">
      <c r="B6074" s="146"/>
      <c r="C6074" s="31"/>
      <c r="D6074" s="31"/>
      <c r="E6074" s="44"/>
      <c r="F6074" s="43"/>
      <c r="G6074" s="84"/>
      <c r="H6074" s="31"/>
      <c r="I6074" s="31"/>
      <c r="J6074" s="84"/>
      <c r="K6074" s="31"/>
      <c r="L6074" s="31"/>
      <c r="M6074" s="169"/>
      <c r="N6074" s="148"/>
      <c r="O6074" s="106"/>
      <c r="P6074" s="43"/>
      <c r="Q6074" s="31"/>
      <c r="R6074" s="84"/>
      <c r="S6074" s="31"/>
      <c r="T6074" s="31"/>
      <c r="U6074" s="169"/>
      <c r="V6074" s="150"/>
      <c r="W6074" s="141" t="str" cm="1">
        <f t="array" ref="W6074">IF(SUM(LEN(B6074:V6074))=0,"",IF(OR(OR(ISBLANK(F6074),SUM(LEN(C6074),LEN(D6074))=0),AND(NOT(E6074="Unknown"),ISBLANK(J6074)),AND(NOT(O6074="Unknown"),ISBLANK(R6074))),"Missing Information", INDEX(Table15[Entire Service Line Classification], MATCH(SUMIFS(Table15[Unique ID],Table15[System-Owned Portion],E6074,Table15[If Material Anything Other than "Lead" in Column E,Was Material Ever Previously Lead?],G6074,Table15[Customer-Owned Portion],O6074),Table15[Unique ID],0),0)))</f>
        <v/>
      </c>
      <c r="X6074"/>
    </row>
    <row r="6075" spans="2:24" x14ac:dyDescent="0.35">
      <c r="B6075" s="146"/>
      <c r="C6075" s="31"/>
      <c r="D6075" s="31"/>
      <c r="E6075" s="44"/>
      <c r="F6075" s="43"/>
      <c r="G6075" s="84"/>
      <c r="H6075" s="31"/>
      <c r="I6075" s="31"/>
      <c r="J6075" s="84"/>
      <c r="K6075" s="31"/>
      <c r="L6075" s="31"/>
      <c r="M6075" s="169"/>
      <c r="N6075" s="148"/>
      <c r="O6075" s="106"/>
      <c r="P6075" s="43"/>
      <c r="Q6075" s="31"/>
      <c r="R6075" s="84"/>
      <c r="S6075" s="31"/>
      <c r="T6075" s="31"/>
      <c r="U6075" s="169"/>
      <c r="V6075" s="150"/>
      <c r="W6075" s="141" t="str" cm="1">
        <f t="array" ref="W6075">IF(SUM(LEN(B6075:V6075))=0,"",IF(OR(OR(ISBLANK(F6075),SUM(LEN(C6075),LEN(D6075))=0),AND(NOT(E6075="Unknown"),ISBLANK(J6075)),AND(NOT(O6075="Unknown"),ISBLANK(R6075))),"Missing Information", INDEX(Table15[Entire Service Line Classification], MATCH(SUMIFS(Table15[Unique ID],Table15[System-Owned Portion],E6075,Table15[If Material Anything Other than "Lead" in Column E,Was Material Ever Previously Lead?],G6075,Table15[Customer-Owned Portion],O6075),Table15[Unique ID],0),0)))</f>
        <v/>
      </c>
      <c r="X6075"/>
    </row>
    <row r="6076" spans="2:24" x14ac:dyDescent="0.35">
      <c r="B6076" s="146"/>
      <c r="C6076" s="31"/>
      <c r="D6076" s="31"/>
      <c r="E6076" s="44"/>
      <c r="F6076" s="43"/>
      <c r="G6076" s="84"/>
      <c r="H6076" s="31"/>
      <c r="I6076" s="31"/>
      <c r="J6076" s="84"/>
      <c r="K6076" s="31"/>
      <c r="L6076" s="31"/>
      <c r="M6076" s="169"/>
      <c r="N6076" s="148"/>
      <c r="O6076" s="106"/>
      <c r="P6076" s="43"/>
      <c r="Q6076" s="31"/>
      <c r="R6076" s="84"/>
      <c r="S6076" s="31"/>
      <c r="T6076" s="31"/>
      <c r="U6076" s="169"/>
      <c r="V6076" s="150"/>
      <c r="W6076" s="141" t="str" cm="1">
        <f t="array" ref="W6076">IF(SUM(LEN(B6076:V6076))=0,"",IF(OR(OR(ISBLANK(F6076),SUM(LEN(C6076),LEN(D6076))=0),AND(NOT(E6076="Unknown"),ISBLANK(J6076)),AND(NOT(O6076="Unknown"),ISBLANK(R6076))),"Missing Information", INDEX(Table15[Entire Service Line Classification], MATCH(SUMIFS(Table15[Unique ID],Table15[System-Owned Portion],E6076,Table15[If Material Anything Other than "Lead" in Column E,Was Material Ever Previously Lead?],G6076,Table15[Customer-Owned Portion],O6076),Table15[Unique ID],0),0)))</f>
        <v/>
      </c>
      <c r="X6076"/>
    </row>
    <row r="6077" spans="2:24" x14ac:dyDescent="0.35">
      <c r="B6077" s="146"/>
      <c r="C6077" s="31"/>
      <c r="D6077" s="31"/>
      <c r="E6077" s="44"/>
      <c r="F6077" s="43"/>
      <c r="G6077" s="84"/>
      <c r="H6077" s="31"/>
      <c r="I6077" s="31"/>
      <c r="J6077" s="84"/>
      <c r="K6077" s="31"/>
      <c r="L6077" s="31"/>
      <c r="M6077" s="169"/>
      <c r="N6077" s="148"/>
      <c r="O6077" s="106"/>
      <c r="P6077" s="43"/>
      <c r="Q6077" s="31"/>
      <c r="R6077" s="84"/>
      <c r="S6077" s="31"/>
      <c r="T6077" s="31"/>
      <c r="U6077" s="169"/>
      <c r="V6077" s="150"/>
      <c r="W6077" s="141" t="str" cm="1">
        <f t="array" ref="W6077">IF(SUM(LEN(B6077:V6077))=0,"",IF(OR(OR(ISBLANK(F6077),SUM(LEN(C6077),LEN(D6077))=0),AND(NOT(E6077="Unknown"),ISBLANK(J6077)),AND(NOT(O6077="Unknown"),ISBLANK(R6077))),"Missing Information", INDEX(Table15[Entire Service Line Classification], MATCH(SUMIFS(Table15[Unique ID],Table15[System-Owned Portion],E6077,Table15[If Material Anything Other than "Lead" in Column E,Was Material Ever Previously Lead?],G6077,Table15[Customer-Owned Portion],O6077),Table15[Unique ID],0),0)))</f>
        <v/>
      </c>
      <c r="X6077"/>
    </row>
    <row r="6078" spans="2:24" x14ac:dyDescent="0.35">
      <c r="B6078" s="146"/>
      <c r="C6078" s="31"/>
      <c r="D6078" s="31"/>
      <c r="E6078" s="44"/>
      <c r="F6078" s="43"/>
      <c r="G6078" s="84"/>
      <c r="H6078" s="31"/>
      <c r="I6078" s="31"/>
      <c r="J6078" s="84"/>
      <c r="K6078" s="31"/>
      <c r="L6078" s="31"/>
      <c r="M6078" s="169"/>
      <c r="N6078" s="148"/>
      <c r="O6078" s="106"/>
      <c r="P6078" s="43"/>
      <c r="Q6078" s="31"/>
      <c r="R6078" s="84"/>
      <c r="S6078" s="31"/>
      <c r="T6078" s="31"/>
      <c r="U6078" s="169"/>
      <c r="V6078" s="150"/>
      <c r="W6078" s="141" t="str" cm="1">
        <f t="array" ref="W6078">IF(SUM(LEN(B6078:V6078))=0,"",IF(OR(OR(ISBLANK(F6078),SUM(LEN(C6078),LEN(D6078))=0),AND(NOT(E6078="Unknown"),ISBLANK(J6078)),AND(NOT(O6078="Unknown"),ISBLANK(R6078))),"Missing Information", INDEX(Table15[Entire Service Line Classification], MATCH(SUMIFS(Table15[Unique ID],Table15[System-Owned Portion],E6078,Table15[If Material Anything Other than "Lead" in Column E,Was Material Ever Previously Lead?],G6078,Table15[Customer-Owned Portion],O6078),Table15[Unique ID],0),0)))</f>
        <v/>
      </c>
      <c r="X6078"/>
    </row>
    <row r="6079" spans="2:24" x14ac:dyDescent="0.35">
      <c r="B6079" s="146"/>
      <c r="C6079" s="31"/>
      <c r="D6079" s="31"/>
      <c r="E6079" s="44"/>
      <c r="F6079" s="43"/>
      <c r="G6079" s="84"/>
      <c r="H6079" s="31"/>
      <c r="I6079" s="31"/>
      <c r="J6079" s="84"/>
      <c r="K6079" s="31"/>
      <c r="L6079" s="31"/>
      <c r="M6079" s="169"/>
      <c r="N6079" s="148"/>
      <c r="O6079" s="106"/>
      <c r="P6079" s="43"/>
      <c r="Q6079" s="31"/>
      <c r="R6079" s="84"/>
      <c r="S6079" s="31"/>
      <c r="T6079" s="31"/>
      <c r="U6079" s="169"/>
      <c r="V6079" s="150"/>
      <c r="W6079" s="141" t="str" cm="1">
        <f t="array" ref="W6079">IF(SUM(LEN(B6079:V6079))=0,"",IF(OR(OR(ISBLANK(F6079),SUM(LEN(C6079),LEN(D6079))=0),AND(NOT(E6079="Unknown"),ISBLANK(J6079)),AND(NOT(O6079="Unknown"),ISBLANK(R6079))),"Missing Information", INDEX(Table15[Entire Service Line Classification], MATCH(SUMIFS(Table15[Unique ID],Table15[System-Owned Portion],E6079,Table15[If Material Anything Other than "Lead" in Column E,Was Material Ever Previously Lead?],G6079,Table15[Customer-Owned Portion],O6079),Table15[Unique ID],0),0)))</f>
        <v/>
      </c>
      <c r="X6079"/>
    </row>
    <row r="6080" spans="2:24" x14ac:dyDescent="0.35">
      <c r="B6080" s="146"/>
      <c r="C6080" s="31"/>
      <c r="D6080" s="31"/>
      <c r="E6080" s="44"/>
      <c r="F6080" s="43"/>
      <c r="G6080" s="84"/>
      <c r="H6080" s="31"/>
      <c r="I6080" s="31"/>
      <c r="J6080" s="84"/>
      <c r="K6080" s="31"/>
      <c r="L6080" s="31"/>
      <c r="M6080" s="169"/>
      <c r="N6080" s="148"/>
      <c r="O6080" s="106"/>
      <c r="P6080" s="43"/>
      <c r="Q6080" s="31"/>
      <c r="R6080" s="84"/>
      <c r="S6080" s="31"/>
      <c r="T6080" s="31"/>
      <c r="U6080" s="169"/>
      <c r="V6080" s="150"/>
      <c r="W6080" s="141" t="str" cm="1">
        <f t="array" ref="W6080">IF(SUM(LEN(B6080:V6080))=0,"",IF(OR(OR(ISBLANK(F6080),SUM(LEN(C6080),LEN(D6080))=0),AND(NOT(E6080="Unknown"),ISBLANK(J6080)),AND(NOT(O6080="Unknown"),ISBLANK(R6080))),"Missing Information", INDEX(Table15[Entire Service Line Classification], MATCH(SUMIFS(Table15[Unique ID],Table15[System-Owned Portion],E6080,Table15[If Material Anything Other than "Lead" in Column E,Was Material Ever Previously Lead?],G6080,Table15[Customer-Owned Portion],O6080),Table15[Unique ID],0),0)))</f>
        <v/>
      </c>
      <c r="X6080"/>
    </row>
    <row r="6081" spans="2:24" x14ac:dyDescent="0.35">
      <c r="B6081" s="146"/>
      <c r="C6081" s="31"/>
      <c r="D6081" s="31"/>
      <c r="E6081" s="44"/>
      <c r="F6081" s="43"/>
      <c r="G6081" s="84"/>
      <c r="H6081" s="31"/>
      <c r="I6081" s="31"/>
      <c r="J6081" s="84"/>
      <c r="K6081" s="31"/>
      <c r="L6081" s="31"/>
      <c r="M6081" s="169"/>
      <c r="N6081" s="148"/>
      <c r="O6081" s="106"/>
      <c r="P6081" s="43"/>
      <c r="Q6081" s="31"/>
      <c r="R6081" s="84"/>
      <c r="S6081" s="31"/>
      <c r="T6081" s="31"/>
      <c r="U6081" s="169"/>
      <c r="V6081" s="150"/>
      <c r="W6081" s="141" t="str" cm="1">
        <f t="array" ref="W6081">IF(SUM(LEN(B6081:V6081))=0,"",IF(OR(OR(ISBLANK(F6081),SUM(LEN(C6081),LEN(D6081))=0),AND(NOT(E6081="Unknown"),ISBLANK(J6081)),AND(NOT(O6081="Unknown"),ISBLANK(R6081))),"Missing Information", INDEX(Table15[Entire Service Line Classification], MATCH(SUMIFS(Table15[Unique ID],Table15[System-Owned Portion],E6081,Table15[If Material Anything Other than "Lead" in Column E,Was Material Ever Previously Lead?],G6081,Table15[Customer-Owned Portion],O6081),Table15[Unique ID],0),0)))</f>
        <v/>
      </c>
      <c r="X6081"/>
    </row>
    <row r="6082" spans="2:24" x14ac:dyDescent="0.35">
      <c r="B6082" s="146"/>
      <c r="C6082" s="31"/>
      <c r="D6082" s="31"/>
      <c r="E6082" s="44"/>
      <c r="F6082" s="43"/>
      <c r="G6082" s="84"/>
      <c r="H6082" s="31"/>
      <c r="I6082" s="31"/>
      <c r="J6082" s="84"/>
      <c r="K6082" s="31"/>
      <c r="L6082" s="31"/>
      <c r="M6082" s="169"/>
      <c r="N6082" s="148"/>
      <c r="O6082" s="106"/>
      <c r="P6082" s="43"/>
      <c r="Q6082" s="31"/>
      <c r="R6082" s="84"/>
      <c r="S6082" s="31"/>
      <c r="T6082" s="31"/>
      <c r="U6082" s="169"/>
      <c r="V6082" s="150"/>
      <c r="W6082" s="141" t="str" cm="1">
        <f t="array" ref="W6082">IF(SUM(LEN(B6082:V6082))=0,"",IF(OR(OR(ISBLANK(F6082),SUM(LEN(C6082),LEN(D6082))=0),AND(NOT(E6082="Unknown"),ISBLANK(J6082)),AND(NOT(O6082="Unknown"),ISBLANK(R6082))),"Missing Information", INDEX(Table15[Entire Service Line Classification], MATCH(SUMIFS(Table15[Unique ID],Table15[System-Owned Portion],E6082,Table15[If Material Anything Other than "Lead" in Column E,Was Material Ever Previously Lead?],G6082,Table15[Customer-Owned Portion],O6082),Table15[Unique ID],0),0)))</f>
        <v/>
      </c>
      <c r="X6082"/>
    </row>
    <row r="6083" spans="2:24" x14ac:dyDescent="0.35">
      <c r="B6083" s="146"/>
      <c r="C6083" s="31"/>
      <c r="D6083" s="31"/>
      <c r="E6083" s="44"/>
      <c r="F6083" s="43"/>
      <c r="G6083" s="84"/>
      <c r="H6083" s="31"/>
      <c r="I6083" s="31"/>
      <c r="J6083" s="84"/>
      <c r="K6083" s="31"/>
      <c r="L6083" s="31"/>
      <c r="M6083" s="169"/>
      <c r="N6083" s="148"/>
      <c r="O6083" s="106"/>
      <c r="P6083" s="43"/>
      <c r="Q6083" s="31"/>
      <c r="R6083" s="84"/>
      <c r="S6083" s="31"/>
      <c r="T6083" s="31"/>
      <c r="U6083" s="169"/>
      <c r="V6083" s="150"/>
      <c r="W6083" s="141" t="str" cm="1">
        <f t="array" ref="W6083">IF(SUM(LEN(B6083:V6083))=0,"",IF(OR(OR(ISBLANK(F6083),SUM(LEN(C6083),LEN(D6083))=0),AND(NOT(E6083="Unknown"),ISBLANK(J6083)),AND(NOT(O6083="Unknown"),ISBLANK(R6083))),"Missing Information", INDEX(Table15[Entire Service Line Classification], MATCH(SUMIFS(Table15[Unique ID],Table15[System-Owned Portion],E6083,Table15[If Material Anything Other than "Lead" in Column E,Was Material Ever Previously Lead?],G6083,Table15[Customer-Owned Portion],O6083),Table15[Unique ID],0),0)))</f>
        <v/>
      </c>
      <c r="X6083"/>
    </row>
    <row r="6084" spans="2:24" x14ac:dyDescent="0.35">
      <c r="B6084" s="146"/>
      <c r="C6084" s="31"/>
      <c r="D6084" s="31"/>
      <c r="E6084" s="44"/>
      <c r="F6084" s="43"/>
      <c r="G6084" s="84"/>
      <c r="H6084" s="31"/>
      <c r="I6084" s="31"/>
      <c r="J6084" s="84"/>
      <c r="K6084" s="31"/>
      <c r="L6084" s="31"/>
      <c r="M6084" s="169"/>
      <c r="N6084" s="148"/>
      <c r="O6084" s="106"/>
      <c r="P6084" s="43"/>
      <c r="Q6084" s="31"/>
      <c r="R6084" s="84"/>
      <c r="S6084" s="31"/>
      <c r="T6084" s="31"/>
      <c r="U6084" s="169"/>
      <c r="V6084" s="150"/>
      <c r="W6084" s="141" t="str" cm="1">
        <f t="array" ref="W6084">IF(SUM(LEN(B6084:V6084))=0,"",IF(OR(OR(ISBLANK(F6084),SUM(LEN(C6084),LEN(D6084))=0),AND(NOT(E6084="Unknown"),ISBLANK(J6084)),AND(NOT(O6084="Unknown"),ISBLANK(R6084))),"Missing Information", INDEX(Table15[Entire Service Line Classification], MATCH(SUMIFS(Table15[Unique ID],Table15[System-Owned Portion],E6084,Table15[If Material Anything Other than "Lead" in Column E,Was Material Ever Previously Lead?],G6084,Table15[Customer-Owned Portion],O6084),Table15[Unique ID],0),0)))</f>
        <v/>
      </c>
      <c r="X6084"/>
    </row>
    <row r="6085" spans="2:24" x14ac:dyDescent="0.35">
      <c r="B6085" s="146"/>
      <c r="C6085" s="31"/>
      <c r="D6085" s="31"/>
      <c r="E6085" s="44"/>
      <c r="F6085" s="43"/>
      <c r="G6085" s="84"/>
      <c r="H6085" s="31"/>
      <c r="I6085" s="31"/>
      <c r="J6085" s="84"/>
      <c r="K6085" s="31"/>
      <c r="L6085" s="31"/>
      <c r="M6085" s="169"/>
      <c r="N6085" s="148"/>
      <c r="O6085" s="106"/>
      <c r="P6085" s="43"/>
      <c r="Q6085" s="31"/>
      <c r="R6085" s="84"/>
      <c r="S6085" s="31"/>
      <c r="T6085" s="31"/>
      <c r="U6085" s="169"/>
      <c r="V6085" s="150"/>
      <c r="W6085" s="141" t="str" cm="1">
        <f t="array" ref="W6085">IF(SUM(LEN(B6085:V6085))=0,"",IF(OR(OR(ISBLANK(F6085),SUM(LEN(C6085),LEN(D6085))=0),AND(NOT(E6085="Unknown"),ISBLANK(J6085)),AND(NOT(O6085="Unknown"),ISBLANK(R6085))),"Missing Information", INDEX(Table15[Entire Service Line Classification], MATCH(SUMIFS(Table15[Unique ID],Table15[System-Owned Portion],E6085,Table15[If Material Anything Other than "Lead" in Column E,Was Material Ever Previously Lead?],G6085,Table15[Customer-Owned Portion],O6085),Table15[Unique ID],0),0)))</f>
        <v/>
      </c>
      <c r="X6085"/>
    </row>
    <row r="6086" spans="2:24" x14ac:dyDescent="0.35">
      <c r="B6086" s="146"/>
      <c r="C6086" s="31"/>
      <c r="D6086" s="31"/>
      <c r="E6086" s="44"/>
      <c r="F6086" s="43"/>
      <c r="G6086" s="84"/>
      <c r="H6086" s="31"/>
      <c r="I6086" s="31"/>
      <c r="J6086" s="84"/>
      <c r="K6086" s="31"/>
      <c r="L6086" s="31"/>
      <c r="M6086" s="169"/>
      <c r="N6086" s="148"/>
      <c r="O6086" s="106"/>
      <c r="P6086" s="43"/>
      <c r="Q6086" s="31"/>
      <c r="R6086" s="84"/>
      <c r="S6086" s="31"/>
      <c r="T6086" s="31"/>
      <c r="U6086" s="169"/>
      <c r="V6086" s="150"/>
      <c r="W6086" s="141" t="str" cm="1">
        <f t="array" ref="W6086">IF(SUM(LEN(B6086:V6086))=0,"",IF(OR(OR(ISBLANK(F6086),SUM(LEN(C6086),LEN(D6086))=0),AND(NOT(E6086="Unknown"),ISBLANK(J6086)),AND(NOT(O6086="Unknown"),ISBLANK(R6086))),"Missing Information", INDEX(Table15[Entire Service Line Classification], MATCH(SUMIFS(Table15[Unique ID],Table15[System-Owned Portion],E6086,Table15[If Material Anything Other than "Lead" in Column E,Was Material Ever Previously Lead?],G6086,Table15[Customer-Owned Portion],O6086),Table15[Unique ID],0),0)))</f>
        <v/>
      </c>
      <c r="X6086"/>
    </row>
    <row r="6087" spans="2:24" x14ac:dyDescent="0.35">
      <c r="B6087" s="146"/>
      <c r="C6087" s="31"/>
      <c r="D6087" s="31"/>
      <c r="E6087" s="44"/>
      <c r="F6087" s="43"/>
      <c r="G6087" s="84"/>
      <c r="H6087" s="31"/>
      <c r="I6087" s="31"/>
      <c r="J6087" s="84"/>
      <c r="K6087" s="31"/>
      <c r="L6087" s="31"/>
      <c r="M6087" s="169"/>
      <c r="N6087" s="148"/>
      <c r="O6087" s="106"/>
      <c r="P6087" s="43"/>
      <c r="Q6087" s="31"/>
      <c r="R6087" s="84"/>
      <c r="S6087" s="31"/>
      <c r="T6087" s="31"/>
      <c r="U6087" s="169"/>
      <c r="V6087" s="150"/>
      <c r="W6087" s="141" t="str" cm="1">
        <f t="array" ref="W6087">IF(SUM(LEN(B6087:V6087))=0,"",IF(OR(OR(ISBLANK(F6087),SUM(LEN(C6087),LEN(D6087))=0),AND(NOT(E6087="Unknown"),ISBLANK(J6087)),AND(NOT(O6087="Unknown"),ISBLANK(R6087))),"Missing Information", INDEX(Table15[Entire Service Line Classification], MATCH(SUMIFS(Table15[Unique ID],Table15[System-Owned Portion],E6087,Table15[If Material Anything Other than "Lead" in Column E,Was Material Ever Previously Lead?],G6087,Table15[Customer-Owned Portion],O6087),Table15[Unique ID],0),0)))</f>
        <v/>
      </c>
      <c r="X6087"/>
    </row>
    <row r="6088" spans="2:24" x14ac:dyDescent="0.35">
      <c r="B6088" s="146"/>
      <c r="C6088" s="31"/>
      <c r="D6088" s="31"/>
      <c r="E6088" s="44"/>
      <c r="F6088" s="43"/>
      <c r="G6088" s="84"/>
      <c r="H6088" s="31"/>
      <c r="I6088" s="31"/>
      <c r="J6088" s="84"/>
      <c r="K6088" s="31"/>
      <c r="L6088" s="31"/>
      <c r="M6088" s="169"/>
      <c r="N6088" s="148"/>
      <c r="O6088" s="106"/>
      <c r="P6088" s="43"/>
      <c r="Q6088" s="31"/>
      <c r="R6088" s="84"/>
      <c r="S6088" s="31"/>
      <c r="T6088" s="31"/>
      <c r="U6088" s="169"/>
      <c r="V6088" s="150"/>
      <c r="W6088" s="141" t="str" cm="1">
        <f t="array" ref="W6088">IF(SUM(LEN(B6088:V6088))=0,"",IF(OR(OR(ISBLANK(F6088),SUM(LEN(C6088),LEN(D6088))=0),AND(NOT(E6088="Unknown"),ISBLANK(J6088)),AND(NOT(O6088="Unknown"),ISBLANK(R6088))),"Missing Information", INDEX(Table15[Entire Service Line Classification], MATCH(SUMIFS(Table15[Unique ID],Table15[System-Owned Portion],E6088,Table15[If Material Anything Other than "Lead" in Column E,Was Material Ever Previously Lead?],G6088,Table15[Customer-Owned Portion],O6088),Table15[Unique ID],0),0)))</f>
        <v/>
      </c>
      <c r="X6088"/>
    </row>
    <row r="6089" spans="2:24" x14ac:dyDescent="0.35">
      <c r="B6089" s="146"/>
      <c r="C6089" s="31"/>
      <c r="D6089" s="31"/>
      <c r="E6089" s="44"/>
      <c r="F6089" s="43"/>
      <c r="G6089" s="84"/>
      <c r="H6089" s="31"/>
      <c r="I6089" s="31"/>
      <c r="J6089" s="84"/>
      <c r="K6089" s="31"/>
      <c r="L6089" s="31"/>
      <c r="M6089" s="169"/>
      <c r="N6089" s="148"/>
      <c r="O6089" s="106"/>
      <c r="P6089" s="43"/>
      <c r="Q6089" s="31"/>
      <c r="R6089" s="84"/>
      <c r="S6089" s="31"/>
      <c r="T6089" s="31"/>
      <c r="U6089" s="169"/>
      <c r="V6089" s="150"/>
      <c r="W6089" s="141" t="str" cm="1">
        <f t="array" ref="W6089">IF(SUM(LEN(B6089:V6089))=0,"",IF(OR(OR(ISBLANK(F6089),SUM(LEN(C6089),LEN(D6089))=0),AND(NOT(E6089="Unknown"),ISBLANK(J6089)),AND(NOT(O6089="Unknown"),ISBLANK(R6089))),"Missing Information", INDEX(Table15[Entire Service Line Classification], MATCH(SUMIFS(Table15[Unique ID],Table15[System-Owned Portion],E6089,Table15[If Material Anything Other than "Lead" in Column E,Was Material Ever Previously Lead?],G6089,Table15[Customer-Owned Portion],O6089),Table15[Unique ID],0),0)))</f>
        <v/>
      </c>
      <c r="X6089"/>
    </row>
    <row r="6090" spans="2:24" x14ac:dyDescent="0.35">
      <c r="B6090" s="146"/>
      <c r="C6090" s="31"/>
      <c r="D6090" s="31"/>
      <c r="E6090" s="44"/>
      <c r="F6090" s="43"/>
      <c r="G6090" s="84"/>
      <c r="H6090" s="31"/>
      <c r="I6090" s="31"/>
      <c r="J6090" s="84"/>
      <c r="K6090" s="31"/>
      <c r="L6090" s="31"/>
      <c r="M6090" s="169"/>
      <c r="N6090" s="148"/>
      <c r="O6090" s="106"/>
      <c r="P6090" s="43"/>
      <c r="Q6090" s="31"/>
      <c r="R6090" s="84"/>
      <c r="S6090" s="31"/>
      <c r="T6090" s="31"/>
      <c r="U6090" s="169"/>
      <c r="V6090" s="150"/>
      <c r="W6090" s="141" t="str" cm="1">
        <f t="array" ref="W6090">IF(SUM(LEN(B6090:V6090))=0,"",IF(OR(OR(ISBLANK(F6090),SUM(LEN(C6090),LEN(D6090))=0),AND(NOT(E6090="Unknown"),ISBLANK(J6090)),AND(NOT(O6090="Unknown"),ISBLANK(R6090))),"Missing Information", INDEX(Table15[Entire Service Line Classification], MATCH(SUMIFS(Table15[Unique ID],Table15[System-Owned Portion],E6090,Table15[If Material Anything Other than "Lead" in Column E,Was Material Ever Previously Lead?],G6090,Table15[Customer-Owned Portion],O6090),Table15[Unique ID],0),0)))</f>
        <v/>
      </c>
      <c r="X6090"/>
    </row>
    <row r="6091" spans="2:24" x14ac:dyDescent="0.35">
      <c r="B6091" s="146"/>
      <c r="C6091" s="31"/>
      <c r="D6091" s="31"/>
      <c r="E6091" s="44"/>
      <c r="F6091" s="43"/>
      <c r="G6091" s="84"/>
      <c r="H6091" s="31"/>
      <c r="I6091" s="31"/>
      <c r="J6091" s="84"/>
      <c r="K6091" s="31"/>
      <c r="L6091" s="31"/>
      <c r="M6091" s="169"/>
      <c r="N6091" s="148"/>
      <c r="O6091" s="106"/>
      <c r="P6091" s="43"/>
      <c r="Q6091" s="31"/>
      <c r="R6091" s="84"/>
      <c r="S6091" s="31"/>
      <c r="T6091" s="31"/>
      <c r="U6091" s="169"/>
      <c r="V6091" s="150"/>
      <c r="W6091" s="141" t="str" cm="1">
        <f t="array" ref="W6091">IF(SUM(LEN(B6091:V6091))=0,"",IF(OR(OR(ISBLANK(F6091),SUM(LEN(C6091),LEN(D6091))=0),AND(NOT(E6091="Unknown"),ISBLANK(J6091)),AND(NOT(O6091="Unknown"),ISBLANK(R6091))),"Missing Information", INDEX(Table15[Entire Service Line Classification], MATCH(SUMIFS(Table15[Unique ID],Table15[System-Owned Portion],E6091,Table15[If Material Anything Other than "Lead" in Column E,Was Material Ever Previously Lead?],G6091,Table15[Customer-Owned Portion],O6091),Table15[Unique ID],0),0)))</f>
        <v/>
      </c>
      <c r="X6091"/>
    </row>
    <row r="6092" spans="2:24" x14ac:dyDescent="0.35">
      <c r="B6092" s="146"/>
      <c r="C6092" s="31"/>
      <c r="D6092" s="31"/>
      <c r="E6092" s="44"/>
      <c r="F6092" s="43"/>
      <c r="G6092" s="84"/>
      <c r="H6092" s="31"/>
      <c r="I6092" s="31"/>
      <c r="J6092" s="84"/>
      <c r="K6092" s="31"/>
      <c r="L6092" s="31"/>
      <c r="M6092" s="169"/>
      <c r="N6092" s="148"/>
      <c r="O6092" s="106"/>
      <c r="P6092" s="43"/>
      <c r="Q6092" s="31"/>
      <c r="R6092" s="84"/>
      <c r="S6092" s="31"/>
      <c r="T6092" s="31"/>
      <c r="U6092" s="169"/>
      <c r="V6092" s="150"/>
      <c r="W6092" s="141" t="str" cm="1">
        <f t="array" ref="W6092">IF(SUM(LEN(B6092:V6092))=0,"",IF(OR(OR(ISBLANK(F6092),SUM(LEN(C6092),LEN(D6092))=0),AND(NOT(E6092="Unknown"),ISBLANK(J6092)),AND(NOT(O6092="Unknown"),ISBLANK(R6092))),"Missing Information", INDEX(Table15[Entire Service Line Classification], MATCH(SUMIFS(Table15[Unique ID],Table15[System-Owned Portion],E6092,Table15[If Material Anything Other than "Lead" in Column E,Was Material Ever Previously Lead?],G6092,Table15[Customer-Owned Portion],O6092),Table15[Unique ID],0),0)))</f>
        <v/>
      </c>
      <c r="X6092"/>
    </row>
    <row r="6093" spans="2:24" x14ac:dyDescent="0.35">
      <c r="B6093" s="146"/>
      <c r="C6093" s="31"/>
      <c r="D6093" s="31"/>
      <c r="E6093" s="44"/>
      <c r="F6093" s="43"/>
      <c r="G6093" s="84"/>
      <c r="H6093" s="31"/>
      <c r="I6093" s="31"/>
      <c r="J6093" s="84"/>
      <c r="K6093" s="31"/>
      <c r="L6093" s="31"/>
      <c r="M6093" s="169"/>
      <c r="N6093" s="148"/>
      <c r="O6093" s="106"/>
      <c r="P6093" s="43"/>
      <c r="Q6093" s="31"/>
      <c r="R6093" s="84"/>
      <c r="S6093" s="31"/>
      <c r="T6093" s="31"/>
      <c r="U6093" s="169"/>
      <c r="V6093" s="150"/>
      <c r="W6093" s="141" t="str" cm="1">
        <f t="array" ref="W6093">IF(SUM(LEN(B6093:V6093))=0,"",IF(OR(OR(ISBLANK(F6093),SUM(LEN(C6093),LEN(D6093))=0),AND(NOT(E6093="Unknown"),ISBLANK(J6093)),AND(NOT(O6093="Unknown"),ISBLANK(R6093))),"Missing Information", INDEX(Table15[Entire Service Line Classification], MATCH(SUMIFS(Table15[Unique ID],Table15[System-Owned Portion],E6093,Table15[If Material Anything Other than "Lead" in Column E,Was Material Ever Previously Lead?],G6093,Table15[Customer-Owned Portion],O6093),Table15[Unique ID],0),0)))</f>
        <v/>
      </c>
      <c r="X6093"/>
    </row>
    <row r="6094" spans="2:24" x14ac:dyDescent="0.35">
      <c r="B6094" s="146"/>
      <c r="C6094" s="31"/>
      <c r="D6094" s="31"/>
      <c r="E6094" s="44"/>
      <c r="F6094" s="43"/>
      <c r="G6094" s="84"/>
      <c r="H6094" s="31"/>
      <c r="I6094" s="31"/>
      <c r="J6094" s="84"/>
      <c r="K6094" s="31"/>
      <c r="L6094" s="31"/>
      <c r="M6094" s="169"/>
      <c r="N6094" s="148"/>
      <c r="O6094" s="106"/>
      <c r="P6094" s="43"/>
      <c r="Q6094" s="31"/>
      <c r="R6094" s="84"/>
      <c r="S6094" s="31"/>
      <c r="T6094" s="31"/>
      <c r="U6094" s="169"/>
      <c r="V6094" s="150"/>
      <c r="W6094" s="141" t="str" cm="1">
        <f t="array" ref="W6094">IF(SUM(LEN(B6094:V6094))=0,"",IF(OR(OR(ISBLANK(F6094),SUM(LEN(C6094),LEN(D6094))=0),AND(NOT(E6094="Unknown"),ISBLANK(J6094)),AND(NOT(O6094="Unknown"),ISBLANK(R6094))),"Missing Information", INDEX(Table15[Entire Service Line Classification], MATCH(SUMIFS(Table15[Unique ID],Table15[System-Owned Portion],E6094,Table15[If Material Anything Other than "Lead" in Column E,Was Material Ever Previously Lead?],G6094,Table15[Customer-Owned Portion],O6094),Table15[Unique ID],0),0)))</f>
        <v/>
      </c>
      <c r="X6094"/>
    </row>
    <row r="6095" spans="2:24" x14ac:dyDescent="0.35">
      <c r="B6095" s="146"/>
      <c r="C6095" s="31"/>
      <c r="D6095" s="31"/>
      <c r="E6095" s="44"/>
      <c r="F6095" s="43"/>
      <c r="G6095" s="84"/>
      <c r="H6095" s="31"/>
      <c r="I6095" s="31"/>
      <c r="J6095" s="84"/>
      <c r="K6095" s="31"/>
      <c r="L6095" s="31"/>
      <c r="M6095" s="169"/>
      <c r="N6095" s="148"/>
      <c r="O6095" s="106"/>
      <c r="P6095" s="43"/>
      <c r="Q6095" s="31"/>
      <c r="R6095" s="84"/>
      <c r="S6095" s="31"/>
      <c r="T6095" s="31"/>
      <c r="U6095" s="169"/>
      <c r="V6095" s="150"/>
      <c r="W6095" s="141" t="str" cm="1">
        <f t="array" ref="W6095">IF(SUM(LEN(B6095:V6095))=0,"",IF(OR(OR(ISBLANK(F6095),SUM(LEN(C6095),LEN(D6095))=0),AND(NOT(E6095="Unknown"),ISBLANK(J6095)),AND(NOT(O6095="Unknown"),ISBLANK(R6095))),"Missing Information", INDEX(Table15[Entire Service Line Classification], MATCH(SUMIFS(Table15[Unique ID],Table15[System-Owned Portion],E6095,Table15[If Material Anything Other than "Lead" in Column E,Was Material Ever Previously Lead?],G6095,Table15[Customer-Owned Portion],O6095),Table15[Unique ID],0),0)))</f>
        <v/>
      </c>
      <c r="X6095"/>
    </row>
    <row r="6096" spans="2:24" x14ac:dyDescent="0.35">
      <c r="B6096" s="146"/>
      <c r="C6096" s="31"/>
      <c r="D6096" s="31"/>
      <c r="E6096" s="44"/>
      <c r="F6096" s="43"/>
      <c r="G6096" s="84"/>
      <c r="H6096" s="31"/>
      <c r="I6096" s="31"/>
      <c r="J6096" s="84"/>
      <c r="K6096" s="31"/>
      <c r="L6096" s="31"/>
      <c r="M6096" s="169"/>
      <c r="N6096" s="148"/>
      <c r="O6096" s="106"/>
      <c r="P6096" s="43"/>
      <c r="Q6096" s="31"/>
      <c r="R6096" s="84"/>
      <c r="S6096" s="31"/>
      <c r="T6096" s="31"/>
      <c r="U6096" s="169"/>
      <c r="V6096" s="150"/>
      <c r="W6096" s="141" t="str" cm="1">
        <f t="array" ref="W6096">IF(SUM(LEN(B6096:V6096))=0,"",IF(OR(OR(ISBLANK(F6096),SUM(LEN(C6096),LEN(D6096))=0),AND(NOT(E6096="Unknown"),ISBLANK(J6096)),AND(NOT(O6096="Unknown"),ISBLANK(R6096))),"Missing Information", INDEX(Table15[Entire Service Line Classification], MATCH(SUMIFS(Table15[Unique ID],Table15[System-Owned Portion],E6096,Table15[If Material Anything Other than "Lead" in Column E,Was Material Ever Previously Lead?],G6096,Table15[Customer-Owned Portion],O6096),Table15[Unique ID],0),0)))</f>
        <v/>
      </c>
      <c r="X6096"/>
    </row>
    <row r="6097" spans="2:24" x14ac:dyDescent="0.35">
      <c r="B6097" s="146"/>
      <c r="C6097" s="31"/>
      <c r="D6097" s="31"/>
      <c r="E6097" s="44"/>
      <c r="F6097" s="43"/>
      <c r="G6097" s="84"/>
      <c r="H6097" s="31"/>
      <c r="I6097" s="31"/>
      <c r="J6097" s="84"/>
      <c r="K6097" s="31"/>
      <c r="L6097" s="31"/>
      <c r="M6097" s="169"/>
      <c r="N6097" s="148"/>
      <c r="O6097" s="106"/>
      <c r="P6097" s="43"/>
      <c r="Q6097" s="31"/>
      <c r="R6097" s="84"/>
      <c r="S6097" s="31"/>
      <c r="T6097" s="31"/>
      <c r="U6097" s="169"/>
      <c r="V6097" s="150"/>
      <c r="W6097" s="141" t="str" cm="1">
        <f t="array" ref="W6097">IF(SUM(LEN(B6097:V6097))=0,"",IF(OR(OR(ISBLANK(F6097),SUM(LEN(C6097),LEN(D6097))=0),AND(NOT(E6097="Unknown"),ISBLANK(J6097)),AND(NOT(O6097="Unknown"),ISBLANK(R6097))),"Missing Information", INDEX(Table15[Entire Service Line Classification], MATCH(SUMIFS(Table15[Unique ID],Table15[System-Owned Portion],E6097,Table15[If Material Anything Other than "Lead" in Column E,Was Material Ever Previously Lead?],G6097,Table15[Customer-Owned Portion],O6097),Table15[Unique ID],0),0)))</f>
        <v/>
      </c>
      <c r="X6097"/>
    </row>
    <row r="6098" spans="2:24" x14ac:dyDescent="0.35">
      <c r="B6098" s="146"/>
      <c r="C6098" s="31"/>
      <c r="D6098" s="31"/>
      <c r="E6098" s="44"/>
      <c r="F6098" s="43"/>
      <c r="G6098" s="84"/>
      <c r="H6098" s="31"/>
      <c r="I6098" s="31"/>
      <c r="J6098" s="84"/>
      <c r="K6098" s="31"/>
      <c r="L6098" s="31"/>
      <c r="M6098" s="169"/>
      <c r="N6098" s="148"/>
      <c r="O6098" s="106"/>
      <c r="P6098" s="43"/>
      <c r="Q6098" s="31"/>
      <c r="R6098" s="84"/>
      <c r="S6098" s="31"/>
      <c r="T6098" s="31"/>
      <c r="U6098" s="169"/>
      <c r="V6098" s="150"/>
      <c r="W6098" s="141" t="str" cm="1">
        <f t="array" ref="W6098">IF(SUM(LEN(B6098:V6098))=0,"",IF(OR(OR(ISBLANK(F6098),SUM(LEN(C6098),LEN(D6098))=0),AND(NOT(E6098="Unknown"),ISBLANK(J6098)),AND(NOT(O6098="Unknown"),ISBLANK(R6098))),"Missing Information", INDEX(Table15[Entire Service Line Classification], MATCH(SUMIFS(Table15[Unique ID],Table15[System-Owned Portion],E6098,Table15[If Material Anything Other than "Lead" in Column E,Was Material Ever Previously Lead?],G6098,Table15[Customer-Owned Portion],O6098),Table15[Unique ID],0),0)))</f>
        <v/>
      </c>
      <c r="X6098"/>
    </row>
    <row r="6099" spans="2:24" x14ac:dyDescent="0.35">
      <c r="B6099" s="146"/>
      <c r="C6099" s="31"/>
      <c r="D6099" s="31"/>
      <c r="E6099" s="44"/>
      <c r="F6099" s="43"/>
      <c r="G6099" s="84"/>
      <c r="H6099" s="31"/>
      <c r="I6099" s="31"/>
      <c r="J6099" s="84"/>
      <c r="K6099" s="31"/>
      <c r="L6099" s="31"/>
      <c r="M6099" s="169"/>
      <c r="N6099" s="148"/>
      <c r="O6099" s="106"/>
      <c r="P6099" s="43"/>
      <c r="Q6099" s="31"/>
      <c r="R6099" s="84"/>
      <c r="S6099" s="31"/>
      <c r="T6099" s="31"/>
      <c r="U6099" s="169"/>
      <c r="V6099" s="150"/>
      <c r="W6099" s="141" t="str" cm="1">
        <f t="array" ref="W6099">IF(SUM(LEN(B6099:V6099))=0,"",IF(OR(OR(ISBLANK(F6099),SUM(LEN(C6099),LEN(D6099))=0),AND(NOT(E6099="Unknown"),ISBLANK(J6099)),AND(NOT(O6099="Unknown"),ISBLANK(R6099))),"Missing Information", INDEX(Table15[Entire Service Line Classification], MATCH(SUMIFS(Table15[Unique ID],Table15[System-Owned Portion],E6099,Table15[If Material Anything Other than "Lead" in Column E,Was Material Ever Previously Lead?],G6099,Table15[Customer-Owned Portion],O6099),Table15[Unique ID],0),0)))</f>
        <v/>
      </c>
      <c r="X6099"/>
    </row>
    <row r="6100" spans="2:24" x14ac:dyDescent="0.35">
      <c r="B6100" s="146"/>
      <c r="C6100" s="31"/>
      <c r="D6100" s="31"/>
      <c r="E6100" s="44"/>
      <c r="F6100" s="43"/>
      <c r="G6100" s="84"/>
      <c r="H6100" s="31"/>
      <c r="I6100" s="31"/>
      <c r="J6100" s="84"/>
      <c r="K6100" s="31"/>
      <c r="L6100" s="31"/>
      <c r="M6100" s="169"/>
      <c r="N6100" s="148"/>
      <c r="O6100" s="106"/>
      <c r="P6100" s="43"/>
      <c r="Q6100" s="31"/>
      <c r="R6100" s="84"/>
      <c r="S6100" s="31"/>
      <c r="T6100" s="31"/>
      <c r="U6100" s="169"/>
      <c r="V6100" s="150"/>
      <c r="W6100" s="141" t="str" cm="1">
        <f t="array" ref="W6100">IF(SUM(LEN(B6100:V6100))=0,"",IF(OR(OR(ISBLANK(F6100),SUM(LEN(C6100),LEN(D6100))=0),AND(NOT(E6100="Unknown"),ISBLANK(J6100)),AND(NOT(O6100="Unknown"),ISBLANK(R6100))),"Missing Information", INDEX(Table15[Entire Service Line Classification], MATCH(SUMIFS(Table15[Unique ID],Table15[System-Owned Portion],E6100,Table15[If Material Anything Other than "Lead" in Column E,Was Material Ever Previously Lead?],G6100,Table15[Customer-Owned Portion],O6100),Table15[Unique ID],0),0)))</f>
        <v/>
      </c>
      <c r="X6100"/>
    </row>
    <row r="6101" spans="2:24" x14ac:dyDescent="0.35">
      <c r="B6101" s="146"/>
      <c r="C6101" s="31"/>
      <c r="D6101" s="31"/>
      <c r="E6101" s="44"/>
      <c r="F6101" s="43"/>
      <c r="G6101" s="84"/>
      <c r="H6101" s="31"/>
      <c r="I6101" s="31"/>
      <c r="J6101" s="84"/>
      <c r="K6101" s="31"/>
      <c r="L6101" s="31"/>
      <c r="M6101" s="169"/>
      <c r="N6101" s="148"/>
      <c r="O6101" s="106"/>
      <c r="P6101" s="43"/>
      <c r="Q6101" s="31"/>
      <c r="R6101" s="84"/>
      <c r="S6101" s="31"/>
      <c r="T6101" s="31"/>
      <c r="U6101" s="169"/>
      <c r="V6101" s="150"/>
      <c r="W6101" s="141" t="str" cm="1">
        <f t="array" ref="W6101">IF(SUM(LEN(B6101:V6101))=0,"",IF(OR(OR(ISBLANK(F6101),SUM(LEN(C6101),LEN(D6101))=0),AND(NOT(E6101="Unknown"),ISBLANK(J6101)),AND(NOT(O6101="Unknown"),ISBLANK(R6101))),"Missing Information", INDEX(Table15[Entire Service Line Classification], MATCH(SUMIFS(Table15[Unique ID],Table15[System-Owned Portion],E6101,Table15[If Material Anything Other than "Lead" in Column E,Was Material Ever Previously Lead?],G6101,Table15[Customer-Owned Portion],O6101),Table15[Unique ID],0),0)))</f>
        <v/>
      </c>
      <c r="X6101"/>
    </row>
    <row r="6102" spans="2:24" x14ac:dyDescent="0.35">
      <c r="B6102" s="146"/>
      <c r="C6102" s="31"/>
      <c r="D6102" s="31"/>
      <c r="E6102" s="44"/>
      <c r="F6102" s="43"/>
      <c r="G6102" s="84"/>
      <c r="H6102" s="31"/>
      <c r="I6102" s="31"/>
      <c r="J6102" s="84"/>
      <c r="K6102" s="31"/>
      <c r="L6102" s="31"/>
      <c r="M6102" s="169"/>
      <c r="N6102" s="148"/>
      <c r="O6102" s="106"/>
      <c r="P6102" s="43"/>
      <c r="Q6102" s="31"/>
      <c r="R6102" s="84"/>
      <c r="S6102" s="31"/>
      <c r="T6102" s="31"/>
      <c r="U6102" s="169"/>
      <c r="V6102" s="150"/>
      <c r="W6102" s="141" t="str" cm="1">
        <f t="array" ref="W6102">IF(SUM(LEN(B6102:V6102))=0,"",IF(OR(OR(ISBLANK(F6102),SUM(LEN(C6102),LEN(D6102))=0),AND(NOT(E6102="Unknown"),ISBLANK(J6102)),AND(NOT(O6102="Unknown"),ISBLANK(R6102))),"Missing Information", INDEX(Table15[Entire Service Line Classification], MATCH(SUMIFS(Table15[Unique ID],Table15[System-Owned Portion],E6102,Table15[If Material Anything Other than "Lead" in Column E,Was Material Ever Previously Lead?],G6102,Table15[Customer-Owned Portion],O6102),Table15[Unique ID],0),0)))</f>
        <v/>
      </c>
      <c r="X6102"/>
    </row>
    <row r="6103" spans="2:24" x14ac:dyDescent="0.35">
      <c r="B6103" s="146"/>
      <c r="C6103" s="31"/>
      <c r="D6103" s="31"/>
      <c r="E6103" s="44"/>
      <c r="F6103" s="43"/>
      <c r="G6103" s="84"/>
      <c r="H6103" s="31"/>
      <c r="I6103" s="31"/>
      <c r="J6103" s="84"/>
      <c r="K6103" s="31"/>
      <c r="L6103" s="31"/>
      <c r="M6103" s="169"/>
      <c r="N6103" s="148"/>
      <c r="O6103" s="106"/>
      <c r="P6103" s="43"/>
      <c r="Q6103" s="31"/>
      <c r="R6103" s="84"/>
      <c r="S6103" s="31"/>
      <c r="T6103" s="31"/>
      <c r="U6103" s="169"/>
      <c r="V6103" s="150"/>
      <c r="W6103" s="141" t="str" cm="1">
        <f t="array" ref="W6103">IF(SUM(LEN(B6103:V6103))=0,"",IF(OR(OR(ISBLANK(F6103),SUM(LEN(C6103),LEN(D6103))=0),AND(NOT(E6103="Unknown"),ISBLANK(J6103)),AND(NOT(O6103="Unknown"),ISBLANK(R6103))),"Missing Information", INDEX(Table15[Entire Service Line Classification], MATCH(SUMIFS(Table15[Unique ID],Table15[System-Owned Portion],E6103,Table15[If Material Anything Other than "Lead" in Column E,Was Material Ever Previously Lead?],G6103,Table15[Customer-Owned Portion],O6103),Table15[Unique ID],0),0)))</f>
        <v/>
      </c>
      <c r="X6103"/>
    </row>
    <row r="6104" spans="2:24" x14ac:dyDescent="0.35">
      <c r="B6104" s="146"/>
      <c r="C6104" s="31"/>
      <c r="D6104" s="31"/>
      <c r="E6104" s="44"/>
      <c r="F6104" s="43"/>
      <c r="G6104" s="84"/>
      <c r="H6104" s="31"/>
      <c r="I6104" s="31"/>
      <c r="J6104" s="84"/>
      <c r="K6104" s="31"/>
      <c r="L6104" s="31"/>
      <c r="M6104" s="169"/>
      <c r="N6104" s="148"/>
      <c r="O6104" s="106"/>
      <c r="P6104" s="43"/>
      <c r="Q6104" s="31"/>
      <c r="R6104" s="84"/>
      <c r="S6104" s="31"/>
      <c r="T6104" s="31"/>
      <c r="U6104" s="169"/>
      <c r="V6104" s="150"/>
      <c r="W6104" s="141" t="str" cm="1">
        <f t="array" ref="W6104">IF(SUM(LEN(B6104:V6104))=0,"",IF(OR(OR(ISBLANK(F6104),SUM(LEN(C6104),LEN(D6104))=0),AND(NOT(E6104="Unknown"),ISBLANK(J6104)),AND(NOT(O6104="Unknown"),ISBLANK(R6104))),"Missing Information", INDEX(Table15[Entire Service Line Classification], MATCH(SUMIFS(Table15[Unique ID],Table15[System-Owned Portion],E6104,Table15[If Material Anything Other than "Lead" in Column E,Was Material Ever Previously Lead?],G6104,Table15[Customer-Owned Portion],O6104),Table15[Unique ID],0),0)))</f>
        <v/>
      </c>
      <c r="X6104"/>
    </row>
    <row r="6105" spans="2:24" x14ac:dyDescent="0.35">
      <c r="B6105" s="146"/>
      <c r="C6105" s="31"/>
      <c r="D6105" s="31"/>
      <c r="E6105" s="44"/>
      <c r="F6105" s="43"/>
      <c r="G6105" s="84"/>
      <c r="H6105" s="31"/>
      <c r="I6105" s="31"/>
      <c r="J6105" s="84"/>
      <c r="K6105" s="31"/>
      <c r="L6105" s="31"/>
      <c r="M6105" s="169"/>
      <c r="N6105" s="148"/>
      <c r="O6105" s="106"/>
      <c r="P6105" s="43"/>
      <c r="Q6105" s="31"/>
      <c r="R6105" s="84"/>
      <c r="S6105" s="31"/>
      <c r="T6105" s="31"/>
      <c r="U6105" s="169"/>
      <c r="V6105" s="150"/>
      <c r="W6105" s="141" t="str" cm="1">
        <f t="array" ref="W6105">IF(SUM(LEN(B6105:V6105))=0,"",IF(OR(OR(ISBLANK(F6105),SUM(LEN(C6105),LEN(D6105))=0),AND(NOT(E6105="Unknown"),ISBLANK(J6105)),AND(NOT(O6105="Unknown"),ISBLANK(R6105))),"Missing Information", INDEX(Table15[Entire Service Line Classification], MATCH(SUMIFS(Table15[Unique ID],Table15[System-Owned Portion],E6105,Table15[If Material Anything Other than "Lead" in Column E,Was Material Ever Previously Lead?],G6105,Table15[Customer-Owned Portion],O6105),Table15[Unique ID],0),0)))</f>
        <v/>
      </c>
      <c r="X6105"/>
    </row>
    <row r="6106" spans="2:24" x14ac:dyDescent="0.35">
      <c r="B6106" s="146"/>
      <c r="C6106" s="31"/>
      <c r="D6106" s="31"/>
      <c r="E6106" s="44"/>
      <c r="F6106" s="43"/>
      <c r="G6106" s="84"/>
      <c r="H6106" s="31"/>
      <c r="I6106" s="31"/>
      <c r="J6106" s="84"/>
      <c r="K6106" s="31"/>
      <c r="L6106" s="31"/>
      <c r="M6106" s="169"/>
      <c r="N6106" s="148"/>
      <c r="O6106" s="106"/>
      <c r="P6106" s="43"/>
      <c r="Q6106" s="31"/>
      <c r="R6106" s="84"/>
      <c r="S6106" s="31"/>
      <c r="T6106" s="31"/>
      <c r="U6106" s="169"/>
      <c r="V6106" s="150"/>
      <c r="W6106" s="141" t="str" cm="1">
        <f t="array" ref="W6106">IF(SUM(LEN(B6106:V6106))=0,"",IF(OR(OR(ISBLANK(F6106),SUM(LEN(C6106),LEN(D6106))=0),AND(NOT(E6106="Unknown"),ISBLANK(J6106)),AND(NOT(O6106="Unknown"),ISBLANK(R6106))),"Missing Information", INDEX(Table15[Entire Service Line Classification], MATCH(SUMIFS(Table15[Unique ID],Table15[System-Owned Portion],E6106,Table15[If Material Anything Other than "Lead" in Column E,Was Material Ever Previously Lead?],G6106,Table15[Customer-Owned Portion],O6106),Table15[Unique ID],0),0)))</f>
        <v/>
      </c>
      <c r="X6106"/>
    </row>
    <row r="6107" spans="2:24" x14ac:dyDescent="0.35">
      <c r="B6107" s="146"/>
      <c r="C6107" s="31"/>
      <c r="D6107" s="31"/>
      <c r="E6107" s="44"/>
      <c r="F6107" s="43"/>
      <c r="G6107" s="84"/>
      <c r="H6107" s="31"/>
      <c r="I6107" s="31"/>
      <c r="J6107" s="84"/>
      <c r="K6107" s="31"/>
      <c r="L6107" s="31"/>
      <c r="M6107" s="169"/>
      <c r="N6107" s="148"/>
      <c r="O6107" s="106"/>
      <c r="P6107" s="43"/>
      <c r="Q6107" s="31"/>
      <c r="R6107" s="84"/>
      <c r="S6107" s="31"/>
      <c r="T6107" s="31"/>
      <c r="U6107" s="169"/>
      <c r="V6107" s="150"/>
      <c r="W6107" s="141" t="str" cm="1">
        <f t="array" ref="W6107">IF(SUM(LEN(B6107:V6107))=0,"",IF(OR(OR(ISBLANK(F6107),SUM(LEN(C6107),LEN(D6107))=0),AND(NOT(E6107="Unknown"),ISBLANK(J6107)),AND(NOT(O6107="Unknown"),ISBLANK(R6107))),"Missing Information", INDEX(Table15[Entire Service Line Classification], MATCH(SUMIFS(Table15[Unique ID],Table15[System-Owned Portion],E6107,Table15[If Material Anything Other than "Lead" in Column E,Was Material Ever Previously Lead?],G6107,Table15[Customer-Owned Portion],O6107),Table15[Unique ID],0),0)))</f>
        <v/>
      </c>
      <c r="X6107"/>
    </row>
    <row r="6108" spans="2:24" x14ac:dyDescent="0.35">
      <c r="B6108" s="146"/>
      <c r="C6108" s="31"/>
      <c r="D6108" s="31"/>
      <c r="E6108" s="44"/>
      <c r="F6108" s="43"/>
      <c r="G6108" s="84"/>
      <c r="H6108" s="31"/>
      <c r="I6108" s="31"/>
      <c r="J6108" s="84"/>
      <c r="K6108" s="31"/>
      <c r="L6108" s="31"/>
      <c r="M6108" s="169"/>
      <c r="N6108" s="148"/>
      <c r="O6108" s="106"/>
      <c r="P6108" s="43"/>
      <c r="Q6108" s="31"/>
      <c r="R6108" s="84"/>
      <c r="S6108" s="31"/>
      <c r="T6108" s="31"/>
      <c r="U6108" s="169"/>
      <c r="V6108" s="150"/>
      <c r="W6108" s="141" t="str" cm="1">
        <f t="array" ref="W6108">IF(SUM(LEN(B6108:V6108))=0,"",IF(OR(OR(ISBLANK(F6108),SUM(LEN(C6108),LEN(D6108))=0),AND(NOT(E6108="Unknown"),ISBLANK(J6108)),AND(NOT(O6108="Unknown"),ISBLANK(R6108))),"Missing Information", INDEX(Table15[Entire Service Line Classification], MATCH(SUMIFS(Table15[Unique ID],Table15[System-Owned Portion],E6108,Table15[If Material Anything Other than "Lead" in Column E,Was Material Ever Previously Lead?],G6108,Table15[Customer-Owned Portion],O6108),Table15[Unique ID],0),0)))</f>
        <v/>
      </c>
      <c r="X6108"/>
    </row>
    <row r="6109" spans="2:24" x14ac:dyDescent="0.35">
      <c r="B6109" s="146"/>
      <c r="C6109" s="31"/>
      <c r="D6109" s="31"/>
      <c r="E6109" s="44"/>
      <c r="F6109" s="43"/>
      <c r="G6109" s="84"/>
      <c r="H6109" s="31"/>
      <c r="I6109" s="31"/>
      <c r="J6109" s="84"/>
      <c r="K6109" s="31"/>
      <c r="L6109" s="31"/>
      <c r="M6109" s="169"/>
      <c r="N6109" s="148"/>
      <c r="O6109" s="106"/>
      <c r="P6109" s="43"/>
      <c r="Q6109" s="31"/>
      <c r="R6109" s="84"/>
      <c r="S6109" s="31"/>
      <c r="T6109" s="31"/>
      <c r="U6109" s="169"/>
      <c r="V6109" s="150"/>
      <c r="W6109" s="141" t="str" cm="1">
        <f t="array" ref="W6109">IF(SUM(LEN(B6109:V6109))=0,"",IF(OR(OR(ISBLANK(F6109),SUM(LEN(C6109),LEN(D6109))=0),AND(NOT(E6109="Unknown"),ISBLANK(J6109)),AND(NOT(O6109="Unknown"),ISBLANK(R6109))),"Missing Information", INDEX(Table15[Entire Service Line Classification], MATCH(SUMIFS(Table15[Unique ID],Table15[System-Owned Portion],E6109,Table15[If Material Anything Other than "Lead" in Column E,Was Material Ever Previously Lead?],G6109,Table15[Customer-Owned Portion],O6109),Table15[Unique ID],0),0)))</f>
        <v/>
      </c>
      <c r="X6109"/>
    </row>
    <row r="6110" spans="2:24" x14ac:dyDescent="0.35">
      <c r="B6110" s="146"/>
      <c r="C6110" s="31"/>
      <c r="D6110" s="31"/>
      <c r="E6110" s="44"/>
      <c r="F6110" s="43"/>
      <c r="G6110" s="84"/>
      <c r="H6110" s="31"/>
      <c r="I6110" s="31"/>
      <c r="J6110" s="84"/>
      <c r="K6110" s="31"/>
      <c r="L6110" s="31"/>
      <c r="M6110" s="169"/>
      <c r="N6110" s="148"/>
      <c r="O6110" s="106"/>
      <c r="P6110" s="43"/>
      <c r="Q6110" s="31"/>
      <c r="R6110" s="84"/>
      <c r="S6110" s="31"/>
      <c r="T6110" s="31"/>
      <c r="U6110" s="169"/>
      <c r="V6110" s="150"/>
      <c r="W6110" s="141" t="str" cm="1">
        <f t="array" ref="W6110">IF(SUM(LEN(B6110:V6110))=0,"",IF(OR(OR(ISBLANK(F6110),SUM(LEN(C6110),LEN(D6110))=0),AND(NOT(E6110="Unknown"),ISBLANK(J6110)),AND(NOT(O6110="Unknown"),ISBLANK(R6110))),"Missing Information", INDEX(Table15[Entire Service Line Classification], MATCH(SUMIFS(Table15[Unique ID],Table15[System-Owned Portion],E6110,Table15[If Material Anything Other than "Lead" in Column E,Was Material Ever Previously Lead?],G6110,Table15[Customer-Owned Portion],O6110),Table15[Unique ID],0),0)))</f>
        <v/>
      </c>
      <c r="X6110"/>
    </row>
    <row r="6111" spans="2:24" x14ac:dyDescent="0.35">
      <c r="B6111" s="146"/>
      <c r="C6111" s="31"/>
      <c r="D6111" s="31"/>
      <c r="E6111" s="44"/>
      <c r="F6111" s="43"/>
      <c r="G6111" s="84"/>
      <c r="H6111" s="31"/>
      <c r="I6111" s="31"/>
      <c r="J6111" s="84"/>
      <c r="K6111" s="31"/>
      <c r="L6111" s="31"/>
      <c r="M6111" s="169"/>
      <c r="N6111" s="148"/>
      <c r="O6111" s="106"/>
      <c r="P6111" s="43"/>
      <c r="Q6111" s="31"/>
      <c r="R6111" s="84"/>
      <c r="S6111" s="31"/>
      <c r="T6111" s="31"/>
      <c r="U6111" s="169"/>
      <c r="V6111" s="150"/>
      <c r="W6111" s="141" t="str" cm="1">
        <f t="array" ref="W6111">IF(SUM(LEN(B6111:V6111))=0,"",IF(OR(OR(ISBLANK(F6111),SUM(LEN(C6111),LEN(D6111))=0),AND(NOT(E6111="Unknown"),ISBLANK(J6111)),AND(NOT(O6111="Unknown"),ISBLANK(R6111))),"Missing Information", INDEX(Table15[Entire Service Line Classification], MATCH(SUMIFS(Table15[Unique ID],Table15[System-Owned Portion],E6111,Table15[If Material Anything Other than "Lead" in Column E,Was Material Ever Previously Lead?],G6111,Table15[Customer-Owned Portion],O6111),Table15[Unique ID],0),0)))</f>
        <v/>
      </c>
      <c r="X6111"/>
    </row>
    <row r="6112" spans="2:24" x14ac:dyDescent="0.35">
      <c r="B6112" s="146"/>
      <c r="C6112" s="31"/>
      <c r="D6112" s="31"/>
      <c r="E6112" s="44"/>
      <c r="F6112" s="43"/>
      <c r="G6112" s="84"/>
      <c r="H6112" s="31"/>
      <c r="I6112" s="31"/>
      <c r="J6112" s="84"/>
      <c r="K6112" s="31"/>
      <c r="L6112" s="31"/>
      <c r="M6112" s="169"/>
      <c r="N6112" s="148"/>
      <c r="O6112" s="106"/>
      <c r="P6112" s="43"/>
      <c r="Q6112" s="31"/>
      <c r="R6112" s="84"/>
      <c r="S6112" s="31"/>
      <c r="T6112" s="31"/>
      <c r="U6112" s="169"/>
      <c r="V6112" s="150"/>
      <c r="W6112" s="141" t="str" cm="1">
        <f t="array" ref="W6112">IF(SUM(LEN(B6112:V6112))=0,"",IF(OR(OR(ISBLANK(F6112),SUM(LEN(C6112),LEN(D6112))=0),AND(NOT(E6112="Unknown"),ISBLANK(J6112)),AND(NOT(O6112="Unknown"),ISBLANK(R6112))),"Missing Information", INDEX(Table15[Entire Service Line Classification], MATCH(SUMIFS(Table15[Unique ID],Table15[System-Owned Portion],E6112,Table15[If Material Anything Other than "Lead" in Column E,Was Material Ever Previously Lead?],G6112,Table15[Customer-Owned Portion],O6112),Table15[Unique ID],0),0)))</f>
        <v/>
      </c>
      <c r="X6112"/>
    </row>
    <row r="6113" spans="2:24" x14ac:dyDescent="0.35">
      <c r="B6113" s="146"/>
      <c r="C6113" s="31"/>
      <c r="D6113" s="31"/>
      <c r="E6113" s="44"/>
      <c r="F6113" s="43"/>
      <c r="G6113" s="84"/>
      <c r="H6113" s="31"/>
      <c r="I6113" s="31"/>
      <c r="J6113" s="84"/>
      <c r="K6113" s="31"/>
      <c r="L6113" s="31"/>
      <c r="M6113" s="169"/>
      <c r="N6113" s="148"/>
      <c r="O6113" s="106"/>
      <c r="P6113" s="43"/>
      <c r="Q6113" s="31"/>
      <c r="R6113" s="84"/>
      <c r="S6113" s="31"/>
      <c r="T6113" s="31"/>
      <c r="U6113" s="169"/>
      <c r="V6113" s="150"/>
      <c r="W6113" s="141" t="str" cm="1">
        <f t="array" ref="W6113">IF(SUM(LEN(B6113:V6113))=0,"",IF(OR(OR(ISBLANK(F6113),SUM(LEN(C6113),LEN(D6113))=0),AND(NOT(E6113="Unknown"),ISBLANK(J6113)),AND(NOT(O6113="Unknown"),ISBLANK(R6113))),"Missing Information", INDEX(Table15[Entire Service Line Classification], MATCH(SUMIFS(Table15[Unique ID],Table15[System-Owned Portion],E6113,Table15[If Material Anything Other than "Lead" in Column E,Was Material Ever Previously Lead?],G6113,Table15[Customer-Owned Portion],O6113),Table15[Unique ID],0),0)))</f>
        <v/>
      </c>
      <c r="X6113"/>
    </row>
    <row r="6114" spans="2:24" x14ac:dyDescent="0.35">
      <c r="B6114" s="146"/>
      <c r="C6114" s="31"/>
      <c r="D6114" s="31"/>
      <c r="E6114" s="44"/>
      <c r="F6114" s="43"/>
      <c r="G6114" s="84"/>
      <c r="H6114" s="31"/>
      <c r="I6114" s="31"/>
      <c r="J6114" s="84"/>
      <c r="K6114" s="31"/>
      <c r="L6114" s="31"/>
      <c r="M6114" s="169"/>
      <c r="N6114" s="148"/>
      <c r="O6114" s="106"/>
      <c r="P6114" s="43"/>
      <c r="Q6114" s="31"/>
      <c r="R6114" s="84"/>
      <c r="S6114" s="31"/>
      <c r="T6114" s="31"/>
      <c r="U6114" s="169"/>
      <c r="V6114" s="150"/>
      <c r="W6114" s="141" t="str" cm="1">
        <f t="array" ref="W6114">IF(SUM(LEN(B6114:V6114))=0,"",IF(OR(OR(ISBLANK(F6114),SUM(LEN(C6114),LEN(D6114))=0),AND(NOT(E6114="Unknown"),ISBLANK(J6114)),AND(NOT(O6114="Unknown"),ISBLANK(R6114))),"Missing Information", INDEX(Table15[Entire Service Line Classification], MATCH(SUMIFS(Table15[Unique ID],Table15[System-Owned Portion],E6114,Table15[If Material Anything Other than "Lead" in Column E,Was Material Ever Previously Lead?],G6114,Table15[Customer-Owned Portion],O6114),Table15[Unique ID],0),0)))</f>
        <v/>
      </c>
      <c r="X6114"/>
    </row>
    <row r="6115" spans="2:24" x14ac:dyDescent="0.35">
      <c r="B6115" s="146"/>
      <c r="C6115" s="31"/>
      <c r="D6115" s="31"/>
      <c r="E6115" s="44"/>
      <c r="F6115" s="43"/>
      <c r="G6115" s="84"/>
      <c r="H6115" s="31"/>
      <c r="I6115" s="31"/>
      <c r="J6115" s="84"/>
      <c r="K6115" s="31"/>
      <c r="L6115" s="31"/>
      <c r="M6115" s="169"/>
      <c r="N6115" s="148"/>
      <c r="O6115" s="106"/>
      <c r="P6115" s="43"/>
      <c r="Q6115" s="31"/>
      <c r="R6115" s="84"/>
      <c r="S6115" s="31"/>
      <c r="T6115" s="31"/>
      <c r="U6115" s="169"/>
      <c r="V6115" s="150"/>
      <c r="W6115" s="141" t="str" cm="1">
        <f t="array" ref="W6115">IF(SUM(LEN(B6115:V6115))=0,"",IF(OR(OR(ISBLANK(F6115),SUM(LEN(C6115),LEN(D6115))=0),AND(NOT(E6115="Unknown"),ISBLANK(J6115)),AND(NOT(O6115="Unknown"),ISBLANK(R6115))),"Missing Information", INDEX(Table15[Entire Service Line Classification], MATCH(SUMIFS(Table15[Unique ID],Table15[System-Owned Portion],E6115,Table15[If Material Anything Other than "Lead" in Column E,Was Material Ever Previously Lead?],G6115,Table15[Customer-Owned Portion],O6115),Table15[Unique ID],0),0)))</f>
        <v/>
      </c>
      <c r="X6115"/>
    </row>
    <row r="6116" spans="2:24" x14ac:dyDescent="0.35">
      <c r="B6116" s="146"/>
      <c r="C6116" s="31"/>
      <c r="D6116" s="31"/>
      <c r="E6116" s="44"/>
      <c r="F6116" s="43"/>
      <c r="G6116" s="84"/>
      <c r="H6116" s="31"/>
      <c r="I6116" s="31"/>
      <c r="J6116" s="84"/>
      <c r="K6116" s="31"/>
      <c r="L6116" s="31"/>
      <c r="M6116" s="169"/>
      <c r="N6116" s="148"/>
      <c r="O6116" s="106"/>
      <c r="P6116" s="43"/>
      <c r="Q6116" s="31"/>
      <c r="R6116" s="84"/>
      <c r="S6116" s="31"/>
      <c r="T6116" s="31"/>
      <c r="U6116" s="169"/>
      <c r="V6116" s="150"/>
      <c r="W6116" s="141" t="str" cm="1">
        <f t="array" ref="W6116">IF(SUM(LEN(B6116:V6116))=0,"",IF(OR(OR(ISBLANK(F6116),SUM(LEN(C6116),LEN(D6116))=0),AND(NOT(E6116="Unknown"),ISBLANK(J6116)),AND(NOT(O6116="Unknown"),ISBLANK(R6116))),"Missing Information", INDEX(Table15[Entire Service Line Classification], MATCH(SUMIFS(Table15[Unique ID],Table15[System-Owned Portion],E6116,Table15[If Material Anything Other than "Lead" in Column E,Was Material Ever Previously Lead?],G6116,Table15[Customer-Owned Portion],O6116),Table15[Unique ID],0),0)))</f>
        <v/>
      </c>
      <c r="X6116"/>
    </row>
    <row r="6117" spans="2:24" x14ac:dyDescent="0.35">
      <c r="B6117" s="146"/>
      <c r="C6117" s="31"/>
      <c r="D6117" s="31"/>
      <c r="E6117" s="44"/>
      <c r="F6117" s="43"/>
      <c r="G6117" s="84"/>
      <c r="H6117" s="31"/>
      <c r="I6117" s="31"/>
      <c r="J6117" s="84"/>
      <c r="K6117" s="31"/>
      <c r="L6117" s="31"/>
      <c r="M6117" s="169"/>
      <c r="N6117" s="148"/>
      <c r="O6117" s="106"/>
      <c r="P6117" s="43"/>
      <c r="Q6117" s="31"/>
      <c r="R6117" s="84"/>
      <c r="S6117" s="31"/>
      <c r="T6117" s="31"/>
      <c r="U6117" s="169"/>
      <c r="V6117" s="150"/>
      <c r="W6117" s="141" t="str" cm="1">
        <f t="array" ref="W6117">IF(SUM(LEN(B6117:V6117))=0,"",IF(OR(OR(ISBLANK(F6117),SUM(LEN(C6117),LEN(D6117))=0),AND(NOT(E6117="Unknown"),ISBLANK(J6117)),AND(NOT(O6117="Unknown"),ISBLANK(R6117))),"Missing Information", INDEX(Table15[Entire Service Line Classification], MATCH(SUMIFS(Table15[Unique ID],Table15[System-Owned Portion],E6117,Table15[If Material Anything Other than "Lead" in Column E,Was Material Ever Previously Lead?],G6117,Table15[Customer-Owned Portion],O6117),Table15[Unique ID],0),0)))</f>
        <v/>
      </c>
      <c r="X6117"/>
    </row>
    <row r="6118" spans="2:24" x14ac:dyDescent="0.35">
      <c r="B6118" s="146"/>
      <c r="C6118" s="31"/>
      <c r="D6118" s="31"/>
      <c r="E6118" s="44"/>
      <c r="F6118" s="43"/>
      <c r="G6118" s="84"/>
      <c r="H6118" s="31"/>
      <c r="I6118" s="31"/>
      <c r="J6118" s="84"/>
      <c r="K6118" s="31"/>
      <c r="L6118" s="31"/>
      <c r="M6118" s="169"/>
      <c r="N6118" s="148"/>
      <c r="O6118" s="106"/>
      <c r="P6118" s="43"/>
      <c r="Q6118" s="31"/>
      <c r="R6118" s="84"/>
      <c r="S6118" s="31"/>
      <c r="T6118" s="31"/>
      <c r="U6118" s="169"/>
      <c r="V6118" s="150"/>
      <c r="W6118" s="141" t="str" cm="1">
        <f t="array" ref="W6118">IF(SUM(LEN(B6118:V6118))=0,"",IF(OR(OR(ISBLANK(F6118),SUM(LEN(C6118),LEN(D6118))=0),AND(NOT(E6118="Unknown"),ISBLANK(J6118)),AND(NOT(O6118="Unknown"),ISBLANK(R6118))),"Missing Information", INDEX(Table15[Entire Service Line Classification], MATCH(SUMIFS(Table15[Unique ID],Table15[System-Owned Portion],E6118,Table15[If Material Anything Other than "Lead" in Column E,Was Material Ever Previously Lead?],G6118,Table15[Customer-Owned Portion],O6118),Table15[Unique ID],0),0)))</f>
        <v/>
      </c>
      <c r="X6118"/>
    </row>
    <row r="6119" spans="2:24" x14ac:dyDescent="0.35">
      <c r="B6119" s="146"/>
      <c r="C6119" s="31"/>
      <c r="D6119" s="31"/>
      <c r="E6119" s="44"/>
      <c r="F6119" s="43"/>
      <c r="G6119" s="84"/>
      <c r="H6119" s="31"/>
      <c r="I6119" s="31"/>
      <c r="J6119" s="84"/>
      <c r="K6119" s="31"/>
      <c r="L6119" s="31"/>
      <c r="M6119" s="169"/>
      <c r="N6119" s="148"/>
      <c r="O6119" s="106"/>
      <c r="P6119" s="43"/>
      <c r="Q6119" s="31"/>
      <c r="R6119" s="84"/>
      <c r="S6119" s="31"/>
      <c r="T6119" s="31"/>
      <c r="U6119" s="169"/>
      <c r="V6119" s="150"/>
      <c r="W6119" s="141" t="str" cm="1">
        <f t="array" ref="W6119">IF(SUM(LEN(B6119:V6119))=0,"",IF(OR(OR(ISBLANK(F6119),SUM(LEN(C6119),LEN(D6119))=0),AND(NOT(E6119="Unknown"),ISBLANK(J6119)),AND(NOT(O6119="Unknown"),ISBLANK(R6119))),"Missing Information", INDEX(Table15[Entire Service Line Classification], MATCH(SUMIFS(Table15[Unique ID],Table15[System-Owned Portion],E6119,Table15[If Material Anything Other than "Lead" in Column E,Was Material Ever Previously Lead?],G6119,Table15[Customer-Owned Portion],O6119),Table15[Unique ID],0),0)))</f>
        <v/>
      </c>
      <c r="X6119"/>
    </row>
    <row r="6120" spans="2:24" x14ac:dyDescent="0.35">
      <c r="B6120" s="146"/>
      <c r="C6120" s="31"/>
      <c r="D6120" s="31"/>
      <c r="E6120" s="44"/>
      <c r="F6120" s="43"/>
      <c r="G6120" s="84"/>
      <c r="H6120" s="31"/>
      <c r="I6120" s="31"/>
      <c r="J6120" s="84"/>
      <c r="K6120" s="31"/>
      <c r="L6120" s="31"/>
      <c r="M6120" s="169"/>
      <c r="N6120" s="148"/>
      <c r="O6120" s="106"/>
      <c r="P6120" s="43"/>
      <c r="Q6120" s="31"/>
      <c r="R6120" s="84"/>
      <c r="S6120" s="31"/>
      <c r="T6120" s="31"/>
      <c r="U6120" s="169"/>
      <c r="V6120" s="150"/>
      <c r="W6120" s="141" t="str" cm="1">
        <f t="array" ref="W6120">IF(SUM(LEN(B6120:V6120))=0,"",IF(OR(OR(ISBLANK(F6120),SUM(LEN(C6120),LEN(D6120))=0),AND(NOT(E6120="Unknown"),ISBLANK(J6120)),AND(NOT(O6120="Unknown"),ISBLANK(R6120))),"Missing Information", INDEX(Table15[Entire Service Line Classification], MATCH(SUMIFS(Table15[Unique ID],Table15[System-Owned Portion],E6120,Table15[If Material Anything Other than "Lead" in Column E,Was Material Ever Previously Lead?],G6120,Table15[Customer-Owned Portion],O6120),Table15[Unique ID],0),0)))</f>
        <v/>
      </c>
      <c r="X6120"/>
    </row>
    <row r="6121" spans="2:24" x14ac:dyDescent="0.35">
      <c r="B6121" s="146"/>
      <c r="C6121" s="31"/>
      <c r="D6121" s="31"/>
      <c r="E6121" s="44"/>
      <c r="F6121" s="43"/>
      <c r="G6121" s="84"/>
      <c r="H6121" s="31"/>
      <c r="I6121" s="31"/>
      <c r="J6121" s="84"/>
      <c r="K6121" s="31"/>
      <c r="L6121" s="31"/>
      <c r="M6121" s="169"/>
      <c r="N6121" s="148"/>
      <c r="O6121" s="106"/>
      <c r="P6121" s="43"/>
      <c r="Q6121" s="31"/>
      <c r="R6121" s="84"/>
      <c r="S6121" s="31"/>
      <c r="T6121" s="31"/>
      <c r="U6121" s="169"/>
      <c r="V6121" s="150"/>
      <c r="W6121" s="141" t="str" cm="1">
        <f t="array" ref="W6121">IF(SUM(LEN(B6121:V6121))=0,"",IF(OR(OR(ISBLANK(F6121),SUM(LEN(C6121),LEN(D6121))=0),AND(NOT(E6121="Unknown"),ISBLANK(J6121)),AND(NOT(O6121="Unknown"),ISBLANK(R6121))),"Missing Information", INDEX(Table15[Entire Service Line Classification], MATCH(SUMIFS(Table15[Unique ID],Table15[System-Owned Portion],E6121,Table15[If Material Anything Other than "Lead" in Column E,Was Material Ever Previously Lead?],G6121,Table15[Customer-Owned Portion],O6121),Table15[Unique ID],0),0)))</f>
        <v/>
      </c>
      <c r="X6121"/>
    </row>
    <row r="6122" spans="2:24" x14ac:dyDescent="0.35">
      <c r="B6122" s="146"/>
      <c r="C6122" s="31"/>
      <c r="D6122" s="31"/>
      <c r="E6122" s="44"/>
      <c r="F6122" s="43"/>
      <c r="G6122" s="84"/>
      <c r="H6122" s="31"/>
      <c r="I6122" s="31"/>
      <c r="J6122" s="84"/>
      <c r="K6122" s="31"/>
      <c r="L6122" s="31"/>
      <c r="M6122" s="169"/>
      <c r="N6122" s="148"/>
      <c r="O6122" s="106"/>
      <c r="P6122" s="43"/>
      <c r="Q6122" s="31"/>
      <c r="R6122" s="84"/>
      <c r="S6122" s="31"/>
      <c r="T6122" s="31"/>
      <c r="U6122" s="169"/>
      <c r="V6122" s="150"/>
      <c r="W6122" s="141" t="str" cm="1">
        <f t="array" ref="W6122">IF(SUM(LEN(B6122:V6122))=0,"",IF(OR(OR(ISBLANK(F6122),SUM(LEN(C6122),LEN(D6122))=0),AND(NOT(E6122="Unknown"),ISBLANK(J6122)),AND(NOT(O6122="Unknown"),ISBLANK(R6122))),"Missing Information", INDEX(Table15[Entire Service Line Classification], MATCH(SUMIFS(Table15[Unique ID],Table15[System-Owned Portion],E6122,Table15[If Material Anything Other than "Lead" in Column E,Was Material Ever Previously Lead?],G6122,Table15[Customer-Owned Portion],O6122),Table15[Unique ID],0),0)))</f>
        <v/>
      </c>
      <c r="X6122"/>
    </row>
    <row r="6123" spans="2:24" x14ac:dyDescent="0.35">
      <c r="B6123" s="146"/>
      <c r="C6123" s="31"/>
      <c r="D6123" s="31"/>
      <c r="E6123" s="44"/>
      <c r="F6123" s="43"/>
      <c r="G6123" s="84"/>
      <c r="H6123" s="31"/>
      <c r="I6123" s="31"/>
      <c r="J6123" s="84"/>
      <c r="K6123" s="31"/>
      <c r="L6123" s="31"/>
      <c r="M6123" s="169"/>
      <c r="N6123" s="148"/>
      <c r="O6123" s="106"/>
      <c r="P6123" s="43"/>
      <c r="Q6123" s="31"/>
      <c r="R6123" s="84"/>
      <c r="S6123" s="31"/>
      <c r="T6123" s="31"/>
      <c r="U6123" s="169"/>
      <c r="V6123" s="150"/>
      <c r="W6123" s="141" t="str" cm="1">
        <f t="array" ref="W6123">IF(SUM(LEN(B6123:V6123))=0,"",IF(OR(OR(ISBLANK(F6123),SUM(LEN(C6123),LEN(D6123))=0),AND(NOT(E6123="Unknown"),ISBLANK(J6123)),AND(NOT(O6123="Unknown"),ISBLANK(R6123))),"Missing Information", INDEX(Table15[Entire Service Line Classification], MATCH(SUMIFS(Table15[Unique ID],Table15[System-Owned Portion],E6123,Table15[If Material Anything Other than "Lead" in Column E,Was Material Ever Previously Lead?],G6123,Table15[Customer-Owned Portion],O6123),Table15[Unique ID],0),0)))</f>
        <v/>
      </c>
      <c r="X6123"/>
    </row>
    <row r="6124" spans="2:24" x14ac:dyDescent="0.35">
      <c r="B6124" s="146"/>
      <c r="C6124" s="31"/>
      <c r="D6124" s="31"/>
      <c r="E6124" s="44"/>
      <c r="F6124" s="43"/>
      <c r="G6124" s="84"/>
      <c r="H6124" s="31"/>
      <c r="I6124" s="31"/>
      <c r="J6124" s="84"/>
      <c r="K6124" s="31"/>
      <c r="L6124" s="31"/>
      <c r="M6124" s="169"/>
      <c r="N6124" s="148"/>
      <c r="O6124" s="106"/>
      <c r="P6124" s="43"/>
      <c r="Q6124" s="31"/>
      <c r="R6124" s="84"/>
      <c r="S6124" s="31"/>
      <c r="T6124" s="31"/>
      <c r="U6124" s="169"/>
      <c r="V6124" s="150"/>
      <c r="W6124" s="141" t="str" cm="1">
        <f t="array" ref="W6124">IF(SUM(LEN(B6124:V6124))=0,"",IF(OR(OR(ISBLANK(F6124),SUM(LEN(C6124),LEN(D6124))=0),AND(NOT(E6124="Unknown"),ISBLANK(J6124)),AND(NOT(O6124="Unknown"),ISBLANK(R6124))),"Missing Information", INDEX(Table15[Entire Service Line Classification], MATCH(SUMIFS(Table15[Unique ID],Table15[System-Owned Portion],E6124,Table15[If Material Anything Other than "Lead" in Column E,Was Material Ever Previously Lead?],G6124,Table15[Customer-Owned Portion],O6124),Table15[Unique ID],0),0)))</f>
        <v/>
      </c>
      <c r="X6124"/>
    </row>
    <row r="6125" spans="2:24" x14ac:dyDescent="0.35">
      <c r="B6125" s="146"/>
      <c r="C6125" s="31"/>
      <c r="D6125" s="31"/>
      <c r="E6125" s="44"/>
      <c r="F6125" s="43"/>
      <c r="G6125" s="84"/>
      <c r="H6125" s="31"/>
      <c r="I6125" s="31"/>
      <c r="J6125" s="84"/>
      <c r="K6125" s="31"/>
      <c r="L6125" s="31"/>
      <c r="M6125" s="169"/>
      <c r="N6125" s="148"/>
      <c r="O6125" s="106"/>
      <c r="P6125" s="43"/>
      <c r="Q6125" s="31"/>
      <c r="R6125" s="84"/>
      <c r="S6125" s="31"/>
      <c r="T6125" s="31"/>
      <c r="U6125" s="169"/>
      <c r="V6125" s="150"/>
      <c r="W6125" s="141" t="str" cm="1">
        <f t="array" ref="W6125">IF(SUM(LEN(B6125:V6125))=0,"",IF(OR(OR(ISBLANK(F6125),SUM(LEN(C6125),LEN(D6125))=0),AND(NOT(E6125="Unknown"),ISBLANK(J6125)),AND(NOT(O6125="Unknown"),ISBLANK(R6125))),"Missing Information", INDEX(Table15[Entire Service Line Classification], MATCH(SUMIFS(Table15[Unique ID],Table15[System-Owned Portion],E6125,Table15[If Material Anything Other than "Lead" in Column E,Was Material Ever Previously Lead?],G6125,Table15[Customer-Owned Portion],O6125),Table15[Unique ID],0),0)))</f>
        <v/>
      </c>
      <c r="X6125"/>
    </row>
    <row r="6126" spans="2:24" x14ac:dyDescent="0.35">
      <c r="B6126" s="146"/>
      <c r="C6126" s="31"/>
      <c r="D6126" s="31"/>
      <c r="E6126" s="44"/>
      <c r="F6126" s="43"/>
      <c r="G6126" s="84"/>
      <c r="H6126" s="31"/>
      <c r="I6126" s="31"/>
      <c r="J6126" s="84"/>
      <c r="K6126" s="31"/>
      <c r="L6126" s="31"/>
      <c r="M6126" s="169"/>
      <c r="N6126" s="148"/>
      <c r="O6126" s="106"/>
      <c r="P6126" s="43"/>
      <c r="Q6126" s="31"/>
      <c r="R6126" s="84"/>
      <c r="S6126" s="31"/>
      <c r="T6126" s="31"/>
      <c r="U6126" s="169"/>
      <c r="V6126" s="150"/>
      <c r="W6126" s="141" t="str" cm="1">
        <f t="array" ref="W6126">IF(SUM(LEN(B6126:V6126))=0,"",IF(OR(OR(ISBLANK(F6126),SUM(LEN(C6126),LEN(D6126))=0),AND(NOT(E6126="Unknown"),ISBLANK(J6126)),AND(NOT(O6126="Unknown"),ISBLANK(R6126))),"Missing Information", INDEX(Table15[Entire Service Line Classification], MATCH(SUMIFS(Table15[Unique ID],Table15[System-Owned Portion],E6126,Table15[If Material Anything Other than "Lead" in Column E,Was Material Ever Previously Lead?],G6126,Table15[Customer-Owned Portion],O6126),Table15[Unique ID],0),0)))</f>
        <v/>
      </c>
      <c r="X6126"/>
    </row>
    <row r="6127" spans="2:24" x14ac:dyDescent="0.35">
      <c r="B6127" s="146"/>
      <c r="C6127" s="31"/>
      <c r="D6127" s="31"/>
      <c r="E6127" s="44"/>
      <c r="F6127" s="43"/>
      <c r="G6127" s="84"/>
      <c r="H6127" s="31"/>
      <c r="I6127" s="31"/>
      <c r="J6127" s="84"/>
      <c r="K6127" s="31"/>
      <c r="L6127" s="31"/>
      <c r="M6127" s="169"/>
      <c r="N6127" s="148"/>
      <c r="O6127" s="106"/>
      <c r="P6127" s="43"/>
      <c r="Q6127" s="31"/>
      <c r="R6127" s="84"/>
      <c r="S6127" s="31"/>
      <c r="T6127" s="31"/>
      <c r="U6127" s="169"/>
      <c r="V6127" s="150"/>
      <c r="W6127" s="141" t="str" cm="1">
        <f t="array" ref="W6127">IF(SUM(LEN(B6127:V6127))=0,"",IF(OR(OR(ISBLANK(F6127),SUM(LEN(C6127),LEN(D6127))=0),AND(NOT(E6127="Unknown"),ISBLANK(J6127)),AND(NOT(O6127="Unknown"),ISBLANK(R6127))),"Missing Information", INDEX(Table15[Entire Service Line Classification], MATCH(SUMIFS(Table15[Unique ID],Table15[System-Owned Portion],E6127,Table15[If Material Anything Other than "Lead" in Column E,Was Material Ever Previously Lead?],G6127,Table15[Customer-Owned Portion],O6127),Table15[Unique ID],0),0)))</f>
        <v/>
      </c>
      <c r="X6127"/>
    </row>
    <row r="6128" spans="2:24" x14ac:dyDescent="0.35">
      <c r="B6128" s="146"/>
      <c r="C6128" s="31"/>
      <c r="D6128" s="31"/>
      <c r="E6128" s="44"/>
      <c r="F6128" s="43"/>
      <c r="G6128" s="84"/>
      <c r="H6128" s="31"/>
      <c r="I6128" s="31"/>
      <c r="J6128" s="84"/>
      <c r="K6128" s="31"/>
      <c r="L6128" s="31"/>
      <c r="M6128" s="169"/>
      <c r="N6128" s="148"/>
      <c r="O6128" s="106"/>
      <c r="P6128" s="43"/>
      <c r="Q6128" s="31"/>
      <c r="R6128" s="84"/>
      <c r="S6128" s="31"/>
      <c r="T6128" s="31"/>
      <c r="U6128" s="169"/>
      <c r="V6128" s="150"/>
      <c r="W6128" s="141" t="str" cm="1">
        <f t="array" ref="W6128">IF(SUM(LEN(B6128:V6128))=0,"",IF(OR(OR(ISBLANK(F6128),SUM(LEN(C6128),LEN(D6128))=0),AND(NOT(E6128="Unknown"),ISBLANK(J6128)),AND(NOT(O6128="Unknown"),ISBLANK(R6128))),"Missing Information", INDEX(Table15[Entire Service Line Classification], MATCH(SUMIFS(Table15[Unique ID],Table15[System-Owned Portion],E6128,Table15[If Material Anything Other than "Lead" in Column E,Was Material Ever Previously Lead?],G6128,Table15[Customer-Owned Portion],O6128),Table15[Unique ID],0),0)))</f>
        <v/>
      </c>
      <c r="X6128"/>
    </row>
    <row r="6129" spans="2:24" x14ac:dyDescent="0.35">
      <c r="B6129" s="146"/>
      <c r="C6129" s="31"/>
      <c r="D6129" s="31"/>
      <c r="E6129" s="44"/>
      <c r="F6129" s="43"/>
      <c r="G6129" s="84"/>
      <c r="H6129" s="31"/>
      <c r="I6129" s="31"/>
      <c r="J6129" s="84"/>
      <c r="K6129" s="31"/>
      <c r="L6129" s="31"/>
      <c r="M6129" s="169"/>
      <c r="N6129" s="148"/>
      <c r="O6129" s="106"/>
      <c r="P6129" s="43"/>
      <c r="Q6129" s="31"/>
      <c r="R6129" s="84"/>
      <c r="S6129" s="31"/>
      <c r="T6129" s="31"/>
      <c r="U6129" s="169"/>
      <c r="V6129" s="150"/>
      <c r="W6129" s="141" t="str" cm="1">
        <f t="array" ref="W6129">IF(SUM(LEN(B6129:V6129))=0,"",IF(OR(OR(ISBLANK(F6129),SUM(LEN(C6129),LEN(D6129))=0),AND(NOT(E6129="Unknown"),ISBLANK(J6129)),AND(NOT(O6129="Unknown"),ISBLANK(R6129))),"Missing Information", INDEX(Table15[Entire Service Line Classification], MATCH(SUMIFS(Table15[Unique ID],Table15[System-Owned Portion],E6129,Table15[If Material Anything Other than "Lead" in Column E,Was Material Ever Previously Lead?],G6129,Table15[Customer-Owned Portion],O6129),Table15[Unique ID],0),0)))</f>
        <v/>
      </c>
      <c r="X6129"/>
    </row>
    <row r="6130" spans="2:24" x14ac:dyDescent="0.35">
      <c r="B6130" s="146"/>
      <c r="C6130" s="31"/>
      <c r="D6130" s="31"/>
      <c r="E6130" s="44"/>
      <c r="F6130" s="43"/>
      <c r="G6130" s="84"/>
      <c r="H6130" s="31"/>
      <c r="I6130" s="31"/>
      <c r="J6130" s="84"/>
      <c r="K6130" s="31"/>
      <c r="L6130" s="31"/>
      <c r="M6130" s="169"/>
      <c r="N6130" s="148"/>
      <c r="O6130" s="106"/>
      <c r="P6130" s="43"/>
      <c r="Q6130" s="31"/>
      <c r="R6130" s="84"/>
      <c r="S6130" s="31"/>
      <c r="T6130" s="31"/>
      <c r="U6130" s="169"/>
      <c r="V6130" s="150"/>
      <c r="W6130" s="141" t="str" cm="1">
        <f t="array" ref="W6130">IF(SUM(LEN(B6130:V6130))=0,"",IF(OR(OR(ISBLANK(F6130),SUM(LEN(C6130),LEN(D6130))=0),AND(NOT(E6130="Unknown"),ISBLANK(J6130)),AND(NOT(O6130="Unknown"),ISBLANK(R6130))),"Missing Information", INDEX(Table15[Entire Service Line Classification], MATCH(SUMIFS(Table15[Unique ID],Table15[System-Owned Portion],E6130,Table15[If Material Anything Other than "Lead" in Column E,Was Material Ever Previously Lead?],G6130,Table15[Customer-Owned Portion],O6130),Table15[Unique ID],0),0)))</f>
        <v/>
      </c>
      <c r="X6130"/>
    </row>
    <row r="6131" spans="2:24" x14ac:dyDescent="0.35">
      <c r="B6131" s="146"/>
      <c r="C6131" s="31"/>
      <c r="D6131" s="31"/>
      <c r="E6131" s="44"/>
      <c r="F6131" s="43"/>
      <c r="G6131" s="84"/>
      <c r="H6131" s="31"/>
      <c r="I6131" s="31"/>
      <c r="J6131" s="84"/>
      <c r="K6131" s="31"/>
      <c r="L6131" s="31"/>
      <c r="M6131" s="169"/>
      <c r="N6131" s="148"/>
      <c r="O6131" s="106"/>
      <c r="P6131" s="43"/>
      <c r="Q6131" s="31"/>
      <c r="R6131" s="84"/>
      <c r="S6131" s="31"/>
      <c r="T6131" s="31"/>
      <c r="U6131" s="169"/>
      <c r="V6131" s="150"/>
      <c r="W6131" s="141" t="str" cm="1">
        <f t="array" ref="W6131">IF(SUM(LEN(B6131:V6131))=0,"",IF(OR(OR(ISBLANK(F6131),SUM(LEN(C6131),LEN(D6131))=0),AND(NOT(E6131="Unknown"),ISBLANK(J6131)),AND(NOT(O6131="Unknown"),ISBLANK(R6131))),"Missing Information", INDEX(Table15[Entire Service Line Classification], MATCH(SUMIFS(Table15[Unique ID],Table15[System-Owned Portion],E6131,Table15[If Material Anything Other than "Lead" in Column E,Was Material Ever Previously Lead?],G6131,Table15[Customer-Owned Portion],O6131),Table15[Unique ID],0),0)))</f>
        <v/>
      </c>
      <c r="X6131"/>
    </row>
    <row r="6132" spans="2:24" x14ac:dyDescent="0.35">
      <c r="B6132" s="146"/>
      <c r="C6132" s="31"/>
      <c r="D6132" s="31"/>
      <c r="E6132" s="44"/>
      <c r="F6132" s="43"/>
      <c r="G6132" s="84"/>
      <c r="H6132" s="31"/>
      <c r="I6132" s="31"/>
      <c r="J6132" s="84"/>
      <c r="K6132" s="31"/>
      <c r="L6132" s="31"/>
      <c r="M6132" s="169"/>
      <c r="N6132" s="148"/>
      <c r="O6132" s="106"/>
      <c r="P6132" s="43"/>
      <c r="Q6132" s="31"/>
      <c r="R6132" s="84"/>
      <c r="S6132" s="31"/>
      <c r="T6132" s="31"/>
      <c r="U6132" s="169"/>
      <c r="V6132" s="150"/>
      <c r="W6132" s="141" t="str" cm="1">
        <f t="array" ref="W6132">IF(SUM(LEN(B6132:V6132))=0,"",IF(OR(OR(ISBLANK(F6132),SUM(LEN(C6132),LEN(D6132))=0),AND(NOT(E6132="Unknown"),ISBLANK(J6132)),AND(NOT(O6132="Unknown"),ISBLANK(R6132))),"Missing Information", INDEX(Table15[Entire Service Line Classification], MATCH(SUMIFS(Table15[Unique ID],Table15[System-Owned Portion],E6132,Table15[If Material Anything Other than "Lead" in Column E,Was Material Ever Previously Lead?],G6132,Table15[Customer-Owned Portion],O6132),Table15[Unique ID],0),0)))</f>
        <v/>
      </c>
      <c r="X6132"/>
    </row>
    <row r="6133" spans="2:24" x14ac:dyDescent="0.35">
      <c r="B6133" s="146"/>
      <c r="C6133" s="31"/>
      <c r="D6133" s="31"/>
      <c r="E6133" s="44"/>
      <c r="F6133" s="43"/>
      <c r="G6133" s="84"/>
      <c r="H6133" s="31"/>
      <c r="I6133" s="31"/>
      <c r="J6133" s="84"/>
      <c r="K6133" s="31"/>
      <c r="L6133" s="31"/>
      <c r="M6133" s="169"/>
      <c r="N6133" s="148"/>
      <c r="O6133" s="106"/>
      <c r="P6133" s="43"/>
      <c r="Q6133" s="31"/>
      <c r="R6133" s="84"/>
      <c r="S6133" s="31"/>
      <c r="T6133" s="31"/>
      <c r="U6133" s="169"/>
      <c r="V6133" s="150"/>
      <c r="W6133" s="141" t="str" cm="1">
        <f t="array" ref="W6133">IF(SUM(LEN(B6133:V6133))=0,"",IF(OR(OR(ISBLANK(F6133),SUM(LEN(C6133),LEN(D6133))=0),AND(NOT(E6133="Unknown"),ISBLANK(J6133)),AND(NOT(O6133="Unknown"),ISBLANK(R6133))),"Missing Information", INDEX(Table15[Entire Service Line Classification], MATCH(SUMIFS(Table15[Unique ID],Table15[System-Owned Portion],E6133,Table15[If Material Anything Other than "Lead" in Column E,Was Material Ever Previously Lead?],G6133,Table15[Customer-Owned Portion],O6133),Table15[Unique ID],0),0)))</f>
        <v/>
      </c>
      <c r="X6133"/>
    </row>
    <row r="6134" spans="2:24" x14ac:dyDescent="0.35">
      <c r="B6134" s="146"/>
      <c r="C6134" s="31"/>
      <c r="D6134" s="31"/>
      <c r="E6134" s="44"/>
      <c r="F6134" s="43"/>
      <c r="G6134" s="84"/>
      <c r="H6134" s="31"/>
      <c r="I6134" s="31"/>
      <c r="J6134" s="84"/>
      <c r="K6134" s="31"/>
      <c r="L6134" s="31"/>
      <c r="M6134" s="169"/>
      <c r="N6134" s="148"/>
      <c r="O6134" s="106"/>
      <c r="P6134" s="43"/>
      <c r="Q6134" s="31"/>
      <c r="R6134" s="84"/>
      <c r="S6134" s="31"/>
      <c r="T6134" s="31"/>
      <c r="U6134" s="169"/>
      <c r="V6134" s="150"/>
      <c r="W6134" s="141" t="str" cm="1">
        <f t="array" ref="W6134">IF(SUM(LEN(B6134:V6134))=0,"",IF(OR(OR(ISBLANK(F6134),SUM(LEN(C6134),LEN(D6134))=0),AND(NOT(E6134="Unknown"),ISBLANK(J6134)),AND(NOT(O6134="Unknown"),ISBLANK(R6134))),"Missing Information", INDEX(Table15[Entire Service Line Classification], MATCH(SUMIFS(Table15[Unique ID],Table15[System-Owned Portion],E6134,Table15[If Material Anything Other than "Lead" in Column E,Was Material Ever Previously Lead?],G6134,Table15[Customer-Owned Portion],O6134),Table15[Unique ID],0),0)))</f>
        <v/>
      </c>
      <c r="X6134"/>
    </row>
    <row r="6135" spans="2:24" x14ac:dyDescent="0.35">
      <c r="B6135" s="146"/>
      <c r="C6135" s="31"/>
      <c r="D6135" s="31"/>
      <c r="E6135" s="44"/>
      <c r="F6135" s="43"/>
      <c r="G6135" s="84"/>
      <c r="H6135" s="31"/>
      <c r="I6135" s="31"/>
      <c r="J6135" s="84"/>
      <c r="K6135" s="31"/>
      <c r="L6135" s="31"/>
      <c r="M6135" s="169"/>
      <c r="N6135" s="148"/>
      <c r="O6135" s="106"/>
      <c r="P6135" s="43"/>
      <c r="Q6135" s="31"/>
      <c r="R6135" s="84"/>
      <c r="S6135" s="31"/>
      <c r="T6135" s="31"/>
      <c r="U6135" s="169"/>
      <c r="V6135" s="150"/>
      <c r="W6135" s="141" t="str" cm="1">
        <f t="array" ref="W6135">IF(SUM(LEN(B6135:V6135))=0,"",IF(OR(OR(ISBLANK(F6135),SUM(LEN(C6135),LEN(D6135))=0),AND(NOT(E6135="Unknown"),ISBLANK(J6135)),AND(NOT(O6135="Unknown"),ISBLANK(R6135))),"Missing Information", INDEX(Table15[Entire Service Line Classification], MATCH(SUMIFS(Table15[Unique ID],Table15[System-Owned Portion],E6135,Table15[If Material Anything Other than "Lead" in Column E,Was Material Ever Previously Lead?],G6135,Table15[Customer-Owned Portion],O6135),Table15[Unique ID],0),0)))</f>
        <v/>
      </c>
      <c r="X6135"/>
    </row>
    <row r="6136" spans="2:24" x14ac:dyDescent="0.35">
      <c r="B6136" s="146"/>
      <c r="C6136" s="31"/>
      <c r="D6136" s="31"/>
      <c r="E6136" s="44"/>
      <c r="F6136" s="43"/>
      <c r="G6136" s="84"/>
      <c r="H6136" s="31"/>
      <c r="I6136" s="31"/>
      <c r="J6136" s="84"/>
      <c r="K6136" s="31"/>
      <c r="L6136" s="31"/>
      <c r="M6136" s="169"/>
      <c r="N6136" s="148"/>
      <c r="O6136" s="106"/>
      <c r="P6136" s="43"/>
      <c r="Q6136" s="31"/>
      <c r="R6136" s="84"/>
      <c r="S6136" s="31"/>
      <c r="T6136" s="31"/>
      <c r="U6136" s="169"/>
      <c r="V6136" s="150"/>
      <c r="W6136" s="141" t="str" cm="1">
        <f t="array" ref="W6136">IF(SUM(LEN(B6136:V6136))=0,"",IF(OR(OR(ISBLANK(F6136),SUM(LEN(C6136),LEN(D6136))=0),AND(NOT(E6136="Unknown"),ISBLANK(J6136)),AND(NOT(O6136="Unknown"),ISBLANK(R6136))),"Missing Information", INDEX(Table15[Entire Service Line Classification], MATCH(SUMIFS(Table15[Unique ID],Table15[System-Owned Portion],E6136,Table15[If Material Anything Other than "Lead" in Column E,Was Material Ever Previously Lead?],G6136,Table15[Customer-Owned Portion],O6136),Table15[Unique ID],0),0)))</f>
        <v/>
      </c>
      <c r="X6136"/>
    </row>
    <row r="6137" spans="2:24" x14ac:dyDescent="0.35">
      <c r="B6137" s="146"/>
      <c r="C6137" s="31"/>
      <c r="D6137" s="31"/>
      <c r="E6137" s="44"/>
      <c r="F6137" s="43"/>
      <c r="G6137" s="84"/>
      <c r="H6137" s="31"/>
      <c r="I6137" s="31"/>
      <c r="J6137" s="84"/>
      <c r="K6137" s="31"/>
      <c r="L6137" s="31"/>
      <c r="M6137" s="169"/>
      <c r="N6137" s="148"/>
      <c r="O6137" s="106"/>
      <c r="P6137" s="43"/>
      <c r="Q6137" s="31"/>
      <c r="R6137" s="84"/>
      <c r="S6137" s="31"/>
      <c r="T6137" s="31"/>
      <c r="U6137" s="169"/>
      <c r="V6137" s="150"/>
      <c r="W6137" s="141" t="str" cm="1">
        <f t="array" ref="W6137">IF(SUM(LEN(B6137:V6137))=0,"",IF(OR(OR(ISBLANK(F6137),SUM(LEN(C6137),LEN(D6137))=0),AND(NOT(E6137="Unknown"),ISBLANK(J6137)),AND(NOT(O6137="Unknown"),ISBLANK(R6137))),"Missing Information", INDEX(Table15[Entire Service Line Classification], MATCH(SUMIFS(Table15[Unique ID],Table15[System-Owned Portion],E6137,Table15[If Material Anything Other than "Lead" in Column E,Was Material Ever Previously Lead?],G6137,Table15[Customer-Owned Portion],O6137),Table15[Unique ID],0),0)))</f>
        <v/>
      </c>
      <c r="X6137"/>
    </row>
    <row r="6138" spans="2:24" x14ac:dyDescent="0.35">
      <c r="B6138" s="146"/>
      <c r="C6138" s="31"/>
      <c r="D6138" s="31"/>
      <c r="E6138" s="44"/>
      <c r="F6138" s="43"/>
      <c r="G6138" s="84"/>
      <c r="H6138" s="31"/>
      <c r="I6138" s="31"/>
      <c r="J6138" s="84"/>
      <c r="K6138" s="31"/>
      <c r="L6138" s="31"/>
      <c r="M6138" s="169"/>
      <c r="N6138" s="148"/>
      <c r="O6138" s="106"/>
      <c r="P6138" s="43"/>
      <c r="Q6138" s="31"/>
      <c r="R6138" s="84"/>
      <c r="S6138" s="31"/>
      <c r="T6138" s="31"/>
      <c r="U6138" s="169"/>
      <c r="V6138" s="150"/>
      <c r="W6138" s="141" t="str" cm="1">
        <f t="array" ref="W6138">IF(SUM(LEN(B6138:V6138))=0,"",IF(OR(OR(ISBLANK(F6138),SUM(LEN(C6138),LEN(D6138))=0),AND(NOT(E6138="Unknown"),ISBLANK(J6138)),AND(NOT(O6138="Unknown"),ISBLANK(R6138))),"Missing Information", INDEX(Table15[Entire Service Line Classification], MATCH(SUMIFS(Table15[Unique ID],Table15[System-Owned Portion],E6138,Table15[If Material Anything Other than "Lead" in Column E,Was Material Ever Previously Lead?],G6138,Table15[Customer-Owned Portion],O6138),Table15[Unique ID],0),0)))</f>
        <v/>
      </c>
      <c r="X6138"/>
    </row>
    <row r="6139" spans="2:24" x14ac:dyDescent="0.35">
      <c r="B6139" s="146"/>
      <c r="C6139" s="31"/>
      <c r="D6139" s="31"/>
      <c r="E6139" s="44"/>
      <c r="F6139" s="43"/>
      <c r="G6139" s="84"/>
      <c r="H6139" s="31"/>
      <c r="I6139" s="31"/>
      <c r="J6139" s="84"/>
      <c r="K6139" s="31"/>
      <c r="L6139" s="31"/>
      <c r="M6139" s="169"/>
      <c r="N6139" s="148"/>
      <c r="O6139" s="106"/>
      <c r="P6139" s="43"/>
      <c r="Q6139" s="31"/>
      <c r="R6139" s="84"/>
      <c r="S6139" s="31"/>
      <c r="T6139" s="31"/>
      <c r="U6139" s="169"/>
      <c r="V6139" s="150"/>
      <c r="W6139" s="141" t="str" cm="1">
        <f t="array" ref="W6139">IF(SUM(LEN(B6139:V6139))=0,"",IF(OR(OR(ISBLANK(F6139),SUM(LEN(C6139),LEN(D6139))=0),AND(NOT(E6139="Unknown"),ISBLANK(J6139)),AND(NOT(O6139="Unknown"),ISBLANK(R6139))),"Missing Information", INDEX(Table15[Entire Service Line Classification], MATCH(SUMIFS(Table15[Unique ID],Table15[System-Owned Portion],E6139,Table15[If Material Anything Other than "Lead" in Column E,Was Material Ever Previously Lead?],G6139,Table15[Customer-Owned Portion],O6139),Table15[Unique ID],0),0)))</f>
        <v/>
      </c>
      <c r="X6139"/>
    </row>
    <row r="6140" spans="2:24" x14ac:dyDescent="0.35">
      <c r="B6140" s="146"/>
      <c r="C6140" s="31"/>
      <c r="D6140" s="31"/>
      <c r="E6140" s="44"/>
      <c r="F6140" s="43"/>
      <c r="G6140" s="84"/>
      <c r="H6140" s="31"/>
      <c r="I6140" s="31"/>
      <c r="J6140" s="84"/>
      <c r="K6140" s="31"/>
      <c r="L6140" s="31"/>
      <c r="M6140" s="169"/>
      <c r="N6140" s="148"/>
      <c r="O6140" s="106"/>
      <c r="P6140" s="43"/>
      <c r="Q6140" s="31"/>
      <c r="R6140" s="84"/>
      <c r="S6140" s="31"/>
      <c r="T6140" s="31"/>
      <c r="U6140" s="169"/>
      <c r="V6140" s="150"/>
      <c r="W6140" s="141" t="str" cm="1">
        <f t="array" ref="W6140">IF(SUM(LEN(B6140:V6140))=0,"",IF(OR(OR(ISBLANK(F6140),SUM(LEN(C6140),LEN(D6140))=0),AND(NOT(E6140="Unknown"),ISBLANK(J6140)),AND(NOT(O6140="Unknown"),ISBLANK(R6140))),"Missing Information", INDEX(Table15[Entire Service Line Classification], MATCH(SUMIFS(Table15[Unique ID],Table15[System-Owned Portion],E6140,Table15[If Material Anything Other than "Lead" in Column E,Was Material Ever Previously Lead?],G6140,Table15[Customer-Owned Portion],O6140),Table15[Unique ID],0),0)))</f>
        <v/>
      </c>
      <c r="X6140"/>
    </row>
    <row r="6141" spans="2:24" x14ac:dyDescent="0.35">
      <c r="B6141" s="146"/>
      <c r="C6141" s="31"/>
      <c r="D6141" s="31"/>
      <c r="E6141" s="44"/>
      <c r="F6141" s="43"/>
      <c r="G6141" s="84"/>
      <c r="H6141" s="31"/>
      <c r="I6141" s="31"/>
      <c r="J6141" s="84"/>
      <c r="K6141" s="31"/>
      <c r="L6141" s="31"/>
      <c r="M6141" s="169"/>
      <c r="N6141" s="148"/>
      <c r="O6141" s="106"/>
      <c r="P6141" s="43"/>
      <c r="Q6141" s="31"/>
      <c r="R6141" s="84"/>
      <c r="S6141" s="31"/>
      <c r="T6141" s="31"/>
      <c r="U6141" s="169"/>
      <c r="V6141" s="150"/>
      <c r="W6141" s="141" t="str" cm="1">
        <f t="array" ref="W6141">IF(SUM(LEN(B6141:V6141))=0,"",IF(OR(OR(ISBLANK(F6141),SUM(LEN(C6141),LEN(D6141))=0),AND(NOT(E6141="Unknown"),ISBLANK(J6141)),AND(NOT(O6141="Unknown"),ISBLANK(R6141))),"Missing Information", INDEX(Table15[Entire Service Line Classification], MATCH(SUMIFS(Table15[Unique ID],Table15[System-Owned Portion],E6141,Table15[If Material Anything Other than "Lead" in Column E,Was Material Ever Previously Lead?],G6141,Table15[Customer-Owned Portion],O6141),Table15[Unique ID],0),0)))</f>
        <v/>
      </c>
      <c r="X6141"/>
    </row>
    <row r="6142" spans="2:24" x14ac:dyDescent="0.35">
      <c r="B6142" s="146"/>
      <c r="C6142" s="31"/>
      <c r="D6142" s="31"/>
      <c r="E6142" s="44"/>
      <c r="F6142" s="43"/>
      <c r="G6142" s="84"/>
      <c r="H6142" s="31"/>
      <c r="I6142" s="31"/>
      <c r="J6142" s="84"/>
      <c r="K6142" s="31"/>
      <c r="L6142" s="31"/>
      <c r="M6142" s="169"/>
      <c r="N6142" s="148"/>
      <c r="O6142" s="106"/>
      <c r="P6142" s="43"/>
      <c r="Q6142" s="31"/>
      <c r="R6142" s="84"/>
      <c r="S6142" s="31"/>
      <c r="T6142" s="31"/>
      <c r="U6142" s="169"/>
      <c r="V6142" s="150"/>
      <c r="W6142" s="141" t="str" cm="1">
        <f t="array" ref="W6142">IF(SUM(LEN(B6142:V6142))=0,"",IF(OR(OR(ISBLANK(F6142),SUM(LEN(C6142),LEN(D6142))=0),AND(NOT(E6142="Unknown"),ISBLANK(J6142)),AND(NOT(O6142="Unknown"),ISBLANK(R6142))),"Missing Information", INDEX(Table15[Entire Service Line Classification], MATCH(SUMIFS(Table15[Unique ID],Table15[System-Owned Portion],E6142,Table15[If Material Anything Other than "Lead" in Column E,Was Material Ever Previously Lead?],G6142,Table15[Customer-Owned Portion],O6142),Table15[Unique ID],0),0)))</f>
        <v/>
      </c>
      <c r="X6142"/>
    </row>
    <row r="6143" spans="2:24" x14ac:dyDescent="0.35">
      <c r="B6143" s="146"/>
      <c r="C6143" s="31"/>
      <c r="D6143" s="31"/>
      <c r="E6143" s="44"/>
      <c r="F6143" s="43"/>
      <c r="G6143" s="84"/>
      <c r="H6143" s="31"/>
      <c r="I6143" s="31"/>
      <c r="J6143" s="84"/>
      <c r="K6143" s="31"/>
      <c r="L6143" s="31"/>
      <c r="M6143" s="169"/>
      <c r="N6143" s="148"/>
      <c r="O6143" s="106"/>
      <c r="P6143" s="43"/>
      <c r="Q6143" s="31"/>
      <c r="R6143" s="84"/>
      <c r="S6143" s="31"/>
      <c r="T6143" s="31"/>
      <c r="U6143" s="169"/>
      <c r="V6143" s="150"/>
      <c r="W6143" s="141" t="str" cm="1">
        <f t="array" ref="W6143">IF(SUM(LEN(B6143:V6143))=0,"",IF(OR(OR(ISBLANK(F6143),SUM(LEN(C6143),LEN(D6143))=0),AND(NOT(E6143="Unknown"),ISBLANK(J6143)),AND(NOT(O6143="Unknown"),ISBLANK(R6143))),"Missing Information", INDEX(Table15[Entire Service Line Classification], MATCH(SUMIFS(Table15[Unique ID],Table15[System-Owned Portion],E6143,Table15[If Material Anything Other than "Lead" in Column E,Was Material Ever Previously Lead?],G6143,Table15[Customer-Owned Portion],O6143),Table15[Unique ID],0),0)))</f>
        <v/>
      </c>
      <c r="X6143"/>
    </row>
    <row r="6144" spans="2:24" x14ac:dyDescent="0.35">
      <c r="B6144" s="146"/>
      <c r="C6144" s="31"/>
      <c r="D6144" s="31"/>
      <c r="E6144" s="44"/>
      <c r="F6144" s="43"/>
      <c r="G6144" s="84"/>
      <c r="H6144" s="31"/>
      <c r="I6144" s="31"/>
      <c r="J6144" s="84"/>
      <c r="K6144" s="31"/>
      <c r="L6144" s="31"/>
      <c r="M6144" s="169"/>
      <c r="N6144" s="148"/>
      <c r="O6144" s="106"/>
      <c r="P6144" s="43"/>
      <c r="Q6144" s="31"/>
      <c r="R6144" s="84"/>
      <c r="S6144" s="31"/>
      <c r="T6144" s="31"/>
      <c r="U6144" s="169"/>
      <c r="V6144" s="150"/>
      <c r="W6144" s="141" t="str" cm="1">
        <f t="array" ref="W6144">IF(SUM(LEN(B6144:V6144))=0,"",IF(OR(OR(ISBLANK(F6144),SUM(LEN(C6144),LEN(D6144))=0),AND(NOT(E6144="Unknown"),ISBLANK(J6144)),AND(NOT(O6144="Unknown"),ISBLANK(R6144))),"Missing Information", INDEX(Table15[Entire Service Line Classification], MATCH(SUMIFS(Table15[Unique ID],Table15[System-Owned Portion],E6144,Table15[If Material Anything Other than "Lead" in Column E,Was Material Ever Previously Lead?],G6144,Table15[Customer-Owned Portion],O6144),Table15[Unique ID],0),0)))</f>
        <v/>
      </c>
      <c r="X6144"/>
    </row>
    <row r="6145" spans="2:24" x14ac:dyDescent="0.35">
      <c r="B6145" s="146"/>
      <c r="C6145" s="31"/>
      <c r="D6145" s="31"/>
      <c r="E6145" s="44"/>
      <c r="F6145" s="43"/>
      <c r="G6145" s="84"/>
      <c r="H6145" s="31"/>
      <c r="I6145" s="31"/>
      <c r="J6145" s="84"/>
      <c r="K6145" s="31"/>
      <c r="L6145" s="31"/>
      <c r="M6145" s="169"/>
      <c r="N6145" s="148"/>
      <c r="O6145" s="106"/>
      <c r="P6145" s="43"/>
      <c r="Q6145" s="31"/>
      <c r="R6145" s="84"/>
      <c r="S6145" s="31"/>
      <c r="T6145" s="31"/>
      <c r="U6145" s="169"/>
      <c r="V6145" s="150"/>
      <c r="W6145" s="141" t="str" cm="1">
        <f t="array" ref="W6145">IF(SUM(LEN(B6145:V6145))=0,"",IF(OR(OR(ISBLANK(F6145),SUM(LEN(C6145),LEN(D6145))=0),AND(NOT(E6145="Unknown"),ISBLANK(J6145)),AND(NOT(O6145="Unknown"),ISBLANK(R6145))),"Missing Information", INDEX(Table15[Entire Service Line Classification], MATCH(SUMIFS(Table15[Unique ID],Table15[System-Owned Portion],E6145,Table15[If Material Anything Other than "Lead" in Column E,Was Material Ever Previously Lead?],G6145,Table15[Customer-Owned Portion],O6145),Table15[Unique ID],0),0)))</f>
        <v/>
      </c>
      <c r="X6145"/>
    </row>
    <row r="6146" spans="2:24" x14ac:dyDescent="0.35">
      <c r="B6146" s="146"/>
      <c r="C6146" s="31"/>
      <c r="D6146" s="31"/>
      <c r="E6146" s="44"/>
      <c r="F6146" s="43"/>
      <c r="G6146" s="84"/>
      <c r="H6146" s="31"/>
      <c r="I6146" s="31"/>
      <c r="J6146" s="84"/>
      <c r="K6146" s="31"/>
      <c r="L6146" s="31"/>
      <c r="M6146" s="169"/>
      <c r="N6146" s="148"/>
      <c r="O6146" s="106"/>
      <c r="P6146" s="43"/>
      <c r="Q6146" s="31"/>
      <c r="R6146" s="84"/>
      <c r="S6146" s="31"/>
      <c r="T6146" s="31"/>
      <c r="U6146" s="169"/>
      <c r="V6146" s="150"/>
      <c r="W6146" s="141" t="str" cm="1">
        <f t="array" ref="W6146">IF(SUM(LEN(B6146:V6146))=0,"",IF(OR(OR(ISBLANK(F6146),SUM(LEN(C6146),LEN(D6146))=0),AND(NOT(E6146="Unknown"),ISBLANK(J6146)),AND(NOT(O6146="Unknown"),ISBLANK(R6146))),"Missing Information", INDEX(Table15[Entire Service Line Classification], MATCH(SUMIFS(Table15[Unique ID],Table15[System-Owned Portion],E6146,Table15[If Material Anything Other than "Lead" in Column E,Was Material Ever Previously Lead?],G6146,Table15[Customer-Owned Portion],O6146),Table15[Unique ID],0),0)))</f>
        <v/>
      </c>
      <c r="X6146"/>
    </row>
    <row r="6147" spans="2:24" x14ac:dyDescent="0.35">
      <c r="B6147" s="146"/>
      <c r="C6147" s="31"/>
      <c r="D6147" s="31"/>
      <c r="E6147" s="44"/>
      <c r="F6147" s="43"/>
      <c r="G6147" s="84"/>
      <c r="H6147" s="31"/>
      <c r="I6147" s="31"/>
      <c r="J6147" s="84"/>
      <c r="K6147" s="31"/>
      <c r="L6147" s="31"/>
      <c r="M6147" s="169"/>
      <c r="N6147" s="148"/>
      <c r="O6147" s="106"/>
      <c r="P6147" s="43"/>
      <c r="Q6147" s="31"/>
      <c r="R6147" s="84"/>
      <c r="S6147" s="31"/>
      <c r="T6147" s="31"/>
      <c r="U6147" s="169"/>
      <c r="V6147" s="150"/>
      <c r="W6147" s="141" t="str" cm="1">
        <f t="array" ref="W6147">IF(SUM(LEN(B6147:V6147))=0,"",IF(OR(OR(ISBLANK(F6147),SUM(LEN(C6147),LEN(D6147))=0),AND(NOT(E6147="Unknown"),ISBLANK(J6147)),AND(NOT(O6147="Unknown"),ISBLANK(R6147))),"Missing Information", INDEX(Table15[Entire Service Line Classification], MATCH(SUMIFS(Table15[Unique ID],Table15[System-Owned Portion],E6147,Table15[If Material Anything Other than "Lead" in Column E,Was Material Ever Previously Lead?],G6147,Table15[Customer-Owned Portion],O6147),Table15[Unique ID],0),0)))</f>
        <v/>
      </c>
      <c r="X6147"/>
    </row>
    <row r="6148" spans="2:24" x14ac:dyDescent="0.35">
      <c r="B6148" s="146"/>
      <c r="C6148" s="31"/>
      <c r="D6148" s="31"/>
      <c r="E6148" s="44"/>
      <c r="F6148" s="43"/>
      <c r="G6148" s="84"/>
      <c r="H6148" s="31"/>
      <c r="I6148" s="31"/>
      <c r="J6148" s="84"/>
      <c r="K6148" s="31"/>
      <c r="L6148" s="31"/>
      <c r="M6148" s="169"/>
      <c r="N6148" s="148"/>
      <c r="O6148" s="106"/>
      <c r="P6148" s="43"/>
      <c r="Q6148" s="31"/>
      <c r="R6148" s="84"/>
      <c r="S6148" s="31"/>
      <c r="T6148" s="31"/>
      <c r="U6148" s="169"/>
      <c r="V6148" s="150"/>
      <c r="W6148" s="141" t="str" cm="1">
        <f t="array" ref="W6148">IF(SUM(LEN(B6148:V6148))=0,"",IF(OR(OR(ISBLANK(F6148),SUM(LEN(C6148),LEN(D6148))=0),AND(NOT(E6148="Unknown"),ISBLANK(J6148)),AND(NOT(O6148="Unknown"),ISBLANK(R6148))),"Missing Information", INDEX(Table15[Entire Service Line Classification], MATCH(SUMIFS(Table15[Unique ID],Table15[System-Owned Portion],E6148,Table15[If Material Anything Other than "Lead" in Column E,Was Material Ever Previously Lead?],G6148,Table15[Customer-Owned Portion],O6148),Table15[Unique ID],0),0)))</f>
        <v/>
      </c>
      <c r="X6148"/>
    </row>
    <row r="6149" spans="2:24" x14ac:dyDescent="0.35">
      <c r="B6149" s="146"/>
      <c r="C6149" s="31"/>
      <c r="D6149" s="31"/>
      <c r="E6149" s="44"/>
      <c r="F6149" s="43"/>
      <c r="G6149" s="84"/>
      <c r="H6149" s="31"/>
      <c r="I6149" s="31"/>
      <c r="J6149" s="84"/>
      <c r="K6149" s="31"/>
      <c r="L6149" s="31"/>
      <c r="M6149" s="169"/>
      <c r="N6149" s="148"/>
      <c r="O6149" s="106"/>
      <c r="P6149" s="43"/>
      <c r="Q6149" s="31"/>
      <c r="R6149" s="84"/>
      <c r="S6149" s="31"/>
      <c r="T6149" s="31"/>
      <c r="U6149" s="169"/>
      <c r="V6149" s="150"/>
      <c r="W6149" s="141" t="str" cm="1">
        <f t="array" ref="W6149">IF(SUM(LEN(B6149:V6149))=0,"",IF(OR(OR(ISBLANK(F6149),SUM(LEN(C6149),LEN(D6149))=0),AND(NOT(E6149="Unknown"),ISBLANK(J6149)),AND(NOT(O6149="Unknown"),ISBLANK(R6149))),"Missing Information", INDEX(Table15[Entire Service Line Classification], MATCH(SUMIFS(Table15[Unique ID],Table15[System-Owned Portion],E6149,Table15[If Material Anything Other than "Lead" in Column E,Was Material Ever Previously Lead?],G6149,Table15[Customer-Owned Portion],O6149),Table15[Unique ID],0),0)))</f>
        <v/>
      </c>
      <c r="X6149"/>
    </row>
    <row r="6150" spans="2:24" x14ac:dyDescent="0.35">
      <c r="B6150" s="146"/>
      <c r="C6150" s="31"/>
      <c r="D6150" s="31"/>
      <c r="E6150" s="44"/>
      <c r="F6150" s="43"/>
      <c r="G6150" s="84"/>
      <c r="H6150" s="31"/>
      <c r="I6150" s="31"/>
      <c r="J6150" s="84"/>
      <c r="K6150" s="31"/>
      <c r="L6150" s="31"/>
      <c r="M6150" s="169"/>
      <c r="N6150" s="148"/>
      <c r="O6150" s="106"/>
      <c r="P6150" s="43"/>
      <c r="Q6150" s="31"/>
      <c r="R6150" s="84"/>
      <c r="S6150" s="31"/>
      <c r="T6150" s="31"/>
      <c r="U6150" s="169"/>
      <c r="V6150" s="150"/>
      <c r="W6150" s="141" t="str" cm="1">
        <f t="array" ref="W6150">IF(SUM(LEN(B6150:V6150))=0,"",IF(OR(OR(ISBLANK(F6150),SUM(LEN(C6150),LEN(D6150))=0),AND(NOT(E6150="Unknown"),ISBLANK(J6150)),AND(NOT(O6150="Unknown"),ISBLANK(R6150))),"Missing Information", INDEX(Table15[Entire Service Line Classification], MATCH(SUMIFS(Table15[Unique ID],Table15[System-Owned Portion],E6150,Table15[If Material Anything Other than "Lead" in Column E,Was Material Ever Previously Lead?],G6150,Table15[Customer-Owned Portion],O6150),Table15[Unique ID],0),0)))</f>
        <v/>
      </c>
      <c r="X6150"/>
    </row>
    <row r="6151" spans="2:24" x14ac:dyDescent="0.35">
      <c r="B6151" s="146"/>
      <c r="C6151" s="31"/>
      <c r="D6151" s="31"/>
      <c r="E6151" s="44"/>
      <c r="F6151" s="43"/>
      <c r="G6151" s="84"/>
      <c r="H6151" s="31"/>
      <c r="I6151" s="31"/>
      <c r="J6151" s="84"/>
      <c r="K6151" s="31"/>
      <c r="L6151" s="31"/>
      <c r="M6151" s="169"/>
      <c r="N6151" s="148"/>
      <c r="O6151" s="106"/>
      <c r="P6151" s="43"/>
      <c r="Q6151" s="31"/>
      <c r="R6151" s="84"/>
      <c r="S6151" s="31"/>
      <c r="T6151" s="31"/>
      <c r="U6151" s="169"/>
      <c r="V6151" s="150"/>
      <c r="W6151" s="141" t="str" cm="1">
        <f t="array" ref="W6151">IF(SUM(LEN(B6151:V6151))=0,"",IF(OR(OR(ISBLANK(F6151),SUM(LEN(C6151),LEN(D6151))=0),AND(NOT(E6151="Unknown"),ISBLANK(J6151)),AND(NOT(O6151="Unknown"),ISBLANK(R6151))),"Missing Information", INDEX(Table15[Entire Service Line Classification], MATCH(SUMIFS(Table15[Unique ID],Table15[System-Owned Portion],E6151,Table15[If Material Anything Other than "Lead" in Column E,Was Material Ever Previously Lead?],G6151,Table15[Customer-Owned Portion],O6151),Table15[Unique ID],0),0)))</f>
        <v/>
      </c>
      <c r="X6151"/>
    </row>
    <row r="6152" spans="2:24" x14ac:dyDescent="0.35">
      <c r="B6152" s="146"/>
      <c r="C6152" s="31"/>
      <c r="D6152" s="31"/>
      <c r="E6152" s="44"/>
      <c r="F6152" s="43"/>
      <c r="G6152" s="84"/>
      <c r="H6152" s="31"/>
      <c r="I6152" s="31"/>
      <c r="J6152" s="84"/>
      <c r="K6152" s="31"/>
      <c r="L6152" s="31"/>
      <c r="M6152" s="169"/>
      <c r="N6152" s="148"/>
      <c r="O6152" s="106"/>
      <c r="P6152" s="43"/>
      <c r="Q6152" s="31"/>
      <c r="R6152" s="84"/>
      <c r="S6152" s="31"/>
      <c r="T6152" s="31"/>
      <c r="U6152" s="169"/>
      <c r="V6152" s="150"/>
      <c r="W6152" s="141" t="str" cm="1">
        <f t="array" ref="W6152">IF(SUM(LEN(B6152:V6152))=0,"",IF(OR(OR(ISBLANK(F6152),SUM(LEN(C6152),LEN(D6152))=0),AND(NOT(E6152="Unknown"),ISBLANK(J6152)),AND(NOT(O6152="Unknown"),ISBLANK(R6152))),"Missing Information", INDEX(Table15[Entire Service Line Classification], MATCH(SUMIFS(Table15[Unique ID],Table15[System-Owned Portion],E6152,Table15[If Material Anything Other than "Lead" in Column E,Was Material Ever Previously Lead?],G6152,Table15[Customer-Owned Portion],O6152),Table15[Unique ID],0),0)))</f>
        <v/>
      </c>
      <c r="X6152"/>
    </row>
    <row r="6153" spans="2:24" x14ac:dyDescent="0.35">
      <c r="B6153" s="146"/>
      <c r="C6153" s="31"/>
      <c r="D6153" s="31"/>
      <c r="E6153" s="44"/>
      <c r="F6153" s="43"/>
      <c r="G6153" s="84"/>
      <c r="H6153" s="31"/>
      <c r="I6153" s="31"/>
      <c r="J6153" s="84"/>
      <c r="K6153" s="31"/>
      <c r="L6153" s="31"/>
      <c r="M6153" s="169"/>
      <c r="N6153" s="148"/>
      <c r="O6153" s="106"/>
      <c r="P6153" s="43"/>
      <c r="Q6153" s="31"/>
      <c r="R6153" s="84"/>
      <c r="S6153" s="31"/>
      <c r="T6153" s="31"/>
      <c r="U6153" s="169"/>
      <c r="V6153" s="150"/>
      <c r="W6153" s="141" t="str" cm="1">
        <f t="array" ref="W6153">IF(SUM(LEN(B6153:V6153))=0,"",IF(OR(OR(ISBLANK(F6153),SUM(LEN(C6153),LEN(D6153))=0),AND(NOT(E6153="Unknown"),ISBLANK(J6153)),AND(NOT(O6153="Unknown"),ISBLANK(R6153))),"Missing Information", INDEX(Table15[Entire Service Line Classification], MATCH(SUMIFS(Table15[Unique ID],Table15[System-Owned Portion],E6153,Table15[If Material Anything Other than "Lead" in Column E,Was Material Ever Previously Lead?],G6153,Table15[Customer-Owned Portion],O6153),Table15[Unique ID],0),0)))</f>
        <v/>
      </c>
      <c r="X6153"/>
    </row>
    <row r="6154" spans="2:24" x14ac:dyDescent="0.35">
      <c r="B6154" s="146"/>
      <c r="C6154" s="31"/>
      <c r="D6154" s="31"/>
      <c r="E6154" s="44"/>
      <c r="F6154" s="43"/>
      <c r="G6154" s="84"/>
      <c r="H6154" s="31"/>
      <c r="I6154" s="31"/>
      <c r="J6154" s="84"/>
      <c r="K6154" s="31"/>
      <c r="L6154" s="31"/>
      <c r="M6154" s="169"/>
      <c r="N6154" s="148"/>
      <c r="O6154" s="106"/>
      <c r="P6154" s="43"/>
      <c r="Q6154" s="31"/>
      <c r="R6154" s="84"/>
      <c r="S6154" s="31"/>
      <c r="T6154" s="31"/>
      <c r="U6154" s="169"/>
      <c r="V6154" s="150"/>
      <c r="W6154" s="141" t="str" cm="1">
        <f t="array" ref="W6154">IF(SUM(LEN(B6154:V6154))=0,"",IF(OR(OR(ISBLANK(F6154),SUM(LEN(C6154),LEN(D6154))=0),AND(NOT(E6154="Unknown"),ISBLANK(J6154)),AND(NOT(O6154="Unknown"),ISBLANK(R6154))),"Missing Information", INDEX(Table15[Entire Service Line Classification], MATCH(SUMIFS(Table15[Unique ID],Table15[System-Owned Portion],E6154,Table15[If Material Anything Other than "Lead" in Column E,Was Material Ever Previously Lead?],G6154,Table15[Customer-Owned Portion],O6154),Table15[Unique ID],0),0)))</f>
        <v/>
      </c>
      <c r="X6154"/>
    </row>
    <row r="6155" spans="2:24" x14ac:dyDescent="0.35">
      <c r="B6155" s="146"/>
      <c r="C6155" s="31"/>
      <c r="D6155" s="31"/>
      <c r="E6155" s="44"/>
      <c r="F6155" s="43"/>
      <c r="G6155" s="84"/>
      <c r="H6155" s="31"/>
      <c r="I6155" s="31"/>
      <c r="J6155" s="84"/>
      <c r="K6155" s="31"/>
      <c r="L6155" s="31"/>
      <c r="M6155" s="169"/>
      <c r="N6155" s="148"/>
      <c r="O6155" s="106"/>
      <c r="P6155" s="43"/>
      <c r="Q6155" s="31"/>
      <c r="R6155" s="84"/>
      <c r="S6155" s="31"/>
      <c r="T6155" s="31"/>
      <c r="U6155" s="169"/>
      <c r="V6155" s="150"/>
      <c r="W6155" s="141" t="str" cm="1">
        <f t="array" ref="W6155">IF(SUM(LEN(B6155:V6155))=0,"",IF(OR(OR(ISBLANK(F6155),SUM(LEN(C6155),LEN(D6155))=0),AND(NOT(E6155="Unknown"),ISBLANK(J6155)),AND(NOT(O6155="Unknown"),ISBLANK(R6155))),"Missing Information", INDEX(Table15[Entire Service Line Classification], MATCH(SUMIFS(Table15[Unique ID],Table15[System-Owned Portion],E6155,Table15[If Material Anything Other than "Lead" in Column E,Was Material Ever Previously Lead?],G6155,Table15[Customer-Owned Portion],O6155),Table15[Unique ID],0),0)))</f>
        <v/>
      </c>
      <c r="X6155"/>
    </row>
    <row r="6156" spans="2:24" x14ac:dyDescent="0.35">
      <c r="B6156" s="146"/>
      <c r="C6156" s="31"/>
      <c r="D6156" s="31"/>
      <c r="E6156" s="44"/>
      <c r="F6156" s="43"/>
      <c r="G6156" s="84"/>
      <c r="H6156" s="31"/>
      <c r="I6156" s="31"/>
      <c r="J6156" s="84"/>
      <c r="K6156" s="31"/>
      <c r="L6156" s="31"/>
      <c r="M6156" s="169"/>
      <c r="N6156" s="148"/>
      <c r="O6156" s="106"/>
      <c r="P6156" s="43"/>
      <c r="Q6156" s="31"/>
      <c r="R6156" s="84"/>
      <c r="S6156" s="31"/>
      <c r="T6156" s="31"/>
      <c r="U6156" s="169"/>
      <c r="V6156" s="150"/>
      <c r="W6156" s="141" t="str" cm="1">
        <f t="array" ref="W6156">IF(SUM(LEN(B6156:V6156))=0,"",IF(OR(OR(ISBLANK(F6156),SUM(LEN(C6156),LEN(D6156))=0),AND(NOT(E6156="Unknown"),ISBLANK(J6156)),AND(NOT(O6156="Unknown"),ISBLANK(R6156))),"Missing Information", INDEX(Table15[Entire Service Line Classification], MATCH(SUMIFS(Table15[Unique ID],Table15[System-Owned Portion],E6156,Table15[If Material Anything Other than "Lead" in Column E,Was Material Ever Previously Lead?],G6156,Table15[Customer-Owned Portion],O6156),Table15[Unique ID],0),0)))</f>
        <v/>
      </c>
      <c r="X6156"/>
    </row>
    <row r="6157" spans="2:24" x14ac:dyDescent="0.35">
      <c r="B6157" s="146"/>
      <c r="C6157" s="31"/>
      <c r="D6157" s="31"/>
      <c r="E6157" s="44"/>
      <c r="F6157" s="43"/>
      <c r="G6157" s="84"/>
      <c r="H6157" s="31"/>
      <c r="I6157" s="31"/>
      <c r="J6157" s="84"/>
      <c r="K6157" s="31"/>
      <c r="L6157" s="31"/>
      <c r="M6157" s="169"/>
      <c r="N6157" s="148"/>
      <c r="O6157" s="106"/>
      <c r="P6157" s="43"/>
      <c r="Q6157" s="31"/>
      <c r="R6157" s="84"/>
      <c r="S6157" s="31"/>
      <c r="T6157" s="31"/>
      <c r="U6157" s="169"/>
      <c r="V6157" s="150"/>
      <c r="W6157" s="141" t="str" cm="1">
        <f t="array" ref="W6157">IF(SUM(LEN(B6157:V6157))=0,"",IF(OR(OR(ISBLANK(F6157),SUM(LEN(C6157),LEN(D6157))=0),AND(NOT(E6157="Unknown"),ISBLANK(J6157)),AND(NOT(O6157="Unknown"),ISBLANK(R6157))),"Missing Information", INDEX(Table15[Entire Service Line Classification], MATCH(SUMIFS(Table15[Unique ID],Table15[System-Owned Portion],E6157,Table15[If Material Anything Other than "Lead" in Column E,Was Material Ever Previously Lead?],G6157,Table15[Customer-Owned Portion],O6157),Table15[Unique ID],0),0)))</f>
        <v/>
      </c>
      <c r="X6157"/>
    </row>
    <row r="6158" spans="2:24" x14ac:dyDescent="0.35">
      <c r="B6158" s="146"/>
      <c r="C6158" s="31"/>
      <c r="D6158" s="31"/>
      <c r="E6158" s="44"/>
      <c r="F6158" s="43"/>
      <c r="G6158" s="84"/>
      <c r="H6158" s="31"/>
      <c r="I6158" s="31"/>
      <c r="J6158" s="84"/>
      <c r="K6158" s="31"/>
      <c r="L6158" s="31"/>
      <c r="M6158" s="169"/>
      <c r="N6158" s="148"/>
      <c r="O6158" s="106"/>
      <c r="P6158" s="43"/>
      <c r="Q6158" s="31"/>
      <c r="R6158" s="84"/>
      <c r="S6158" s="31"/>
      <c r="T6158" s="31"/>
      <c r="U6158" s="169"/>
      <c r="V6158" s="150"/>
      <c r="W6158" s="141" t="str" cm="1">
        <f t="array" ref="W6158">IF(SUM(LEN(B6158:V6158))=0,"",IF(OR(OR(ISBLANK(F6158),SUM(LEN(C6158),LEN(D6158))=0),AND(NOT(E6158="Unknown"),ISBLANK(J6158)),AND(NOT(O6158="Unknown"),ISBLANK(R6158))),"Missing Information", INDEX(Table15[Entire Service Line Classification], MATCH(SUMIFS(Table15[Unique ID],Table15[System-Owned Portion],E6158,Table15[If Material Anything Other than "Lead" in Column E,Was Material Ever Previously Lead?],G6158,Table15[Customer-Owned Portion],O6158),Table15[Unique ID],0),0)))</f>
        <v/>
      </c>
      <c r="X6158"/>
    </row>
    <row r="6159" spans="2:24" x14ac:dyDescent="0.35">
      <c r="B6159" s="146"/>
      <c r="C6159" s="31"/>
      <c r="D6159" s="31"/>
      <c r="E6159" s="44"/>
      <c r="F6159" s="43"/>
      <c r="G6159" s="84"/>
      <c r="H6159" s="31"/>
      <c r="I6159" s="31"/>
      <c r="J6159" s="84"/>
      <c r="K6159" s="31"/>
      <c r="L6159" s="31"/>
      <c r="M6159" s="169"/>
      <c r="N6159" s="148"/>
      <c r="O6159" s="106"/>
      <c r="P6159" s="43"/>
      <c r="Q6159" s="31"/>
      <c r="R6159" s="84"/>
      <c r="S6159" s="31"/>
      <c r="T6159" s="31"/>
      <c r="U6159" s="169"/>
      <c r="V6159" s="150"/>
      <c r="W6159" s="141" t="str" cm="1">
        <f t="array" ref="W6159">IF(SUM(LEN(B6159:V6159))=0,"",IF(OR(OR(ISBLANK(F6159),SUM(LEN(C6159),LEN(D6159))=0),AND(NOT(E6159="Unknown"),ISBLANK(J6159)),AND(NOT(O6159="Unknown"),ISBLANK(R6159))),"Missing Information", INDEX(Table15[Entire Service Line Classification], MATCH(SUMIFS(Table15[Unique ID],Table15[System-Owned Portion],E6159,Table15[If Material Anything Other than "Lead" in Column E,Was Material Ever Previously Lead?],G6159,Table15[Customer-Owned Portion],O6159),Table15[Unique ID],0),0)))</f>
        <v/>
      </c>
      <c r="X6159"/>
    </row>
    <row r="6160" spans="2:24" x14ac:dyDescent="0.35">
      <c r="B6160" s="146"/>
      <c r="C6160" s="31"/>
      <c r="D6160" s="31"/>
      <c r="E6160" s="44"/>
      <c r="F6160" s="43"/>
      <c r="G6160" s="84"/>
      <c r="H6160" s="31"/>
      <c r="I6160" s="31"/>
      <c r="J6160" s="84"/>
      <c r="K6160" s="31"/>
      <c r="L6160" s="31"/>
      <c r="M6160" s="169"/>
      <c r="N6160" s="148"/>
      <c r="O6160" s="106"/>
      <c r="P6160" s="43"/>
      <c r="Q6160" s="31"/>
      <c r="R6160" s="84"/>
      <c r="S6160" s="31"/>
      <c r="T6160" s="31"/>
      <c r="U6160" s="169"/>
      <c r="V6160" s="150"/>
      <c r="W6160" s="141" t="str" cm="1">
        <f t="array" ref="W6160">IF(SUM(LEN(B6160:V6160))=0,"",IF(OR(OR(ISBLANK(F6160),SUM(LEN(C6160),LEN(D6160))=0),AND(NOT(E6160="Unknown"),ISBLANK(J6160)),AND(NOT(O6160="Unknown"),ISBLANK(R6160))),"Missing Information", INDEX(Table15[Entire Service Line Classification], MATCH(SUMIFS(Table15[Unique ID],Table15[System-Owned Portion],E6160,Table15[If Material Anything Other than "Lead" in Column E,Was Material Ever Previously Lead?],G6160,Table15[Customer-Owned Portion],O6160),Table15[Unique ID],0),0)))</f>
        <v/>
      </c>
      <c r="X6160"/>
    </row>
    <row r="6161" spans="2:24" x14ac:dyDescent="0.35">
      <c r="B6161" s="146"/>
      <c r="C6161" s="31"/>
      <c r="D6161" s="31"/>
      <c r="E6161" s="44"/>
      <c r="F6161" s="43"/>
      <c r="G6161" s="84"/>
      <c r="H6161" s="31"/>
      <c r="I6161" s="31"/>
      <c r="J6161" s="84"/>
      <c r="K6161" s="31"/>
      <c r="L6161" s="31"/>
      <c r="M6161" s="169"/>
      <c r="N6161" s="148"/>
      <c r="O6161" s="106"/>
      <c r="P6161" s="43"/>
      <c r="Q6161" s="31"/>
      <c r="R6161" s="84"/>
      <c r="S6161" s="31"/>
      <c r="T6161" s="31"/>
      <c r="U6161" s="169"/>
      <c r="V6161" s="150"/>
      <c r="W6161" s="141" t="str" cm="1">
        <f t="array" ref="W6161">IF(SUM(LEN(B6161:V6161))=0,"",IF(OR(OR(ISBLANK(F6161),SUM(LEN(C6161),LEN(D6161))=0),AND(NOT(E6161="Unknown"),ISBLANK(J6161)),AND(NOT(O6161="Unknown"),ISBLANK(R6161))),"Missing Information", INDEX(Table15[Entire Service Line Classification], MATCH(SUMIFS(Table15[Unique ID],Table15[System-Owned Portion],E6161,Table15[If Material Anything Other than "Lead" in Column E,Was Material Ever Previously Lead?],G6161,Table15[Customer-Owned Portion],O6161),Table15[Unique ID],0),0)))</f>
        <v/>
      </c>
      <c r="X6161"/>
    </row>
    <row r="6162" spans="2:24" x14ac:dyDescent="0.35">
      <c r="B6162" s="146"/>
      <c r="C6162" s="31"/>
      <c r="D6162" s="31"/>
      <c r="E6162" s="44"/>
      <c r="F6162" s="43"/>
      <c r="G6162" s="84"/>
      <c r="H6162" s="31"/>
      <c r="I6162" s="31"/>
      <c r="J6162" s="84"/>
      <c r="K6162" s="31"/>
      <c r="L6162" s="31"/>
      <c r="M6162" s="169"/>
      <c r="N6162" s="148"/>
      <c r="O6162" s="106"/>
      <c r="P6162" s="43"/>
      <c r="Q6162" s="31"/>
      <c r="R6162" s="84"/>
      <c r="S6162" s="31"/>
      <c r="T6162" s="31"/>
      <c r="U6162" s="169"/>
      <c r="V6162" s="150"/>
      <c r="W6162" s="141" t="str" cm="1">
        <f t="array" ref="W6162">IF(SUM(LEN(B6162:V6162))=0,"",IF(OR(OR(ISBLANK(F6162),SUM(LEN(C6162),LEN(D6162))=0),AND(NOT(E6162="Unknown"),ISBLANK(J6162)),AND(NOT(O6162="Unknown"),ISBLANK(R6162))),"Missing Information", INDEX(Table15[Entire Service Line Classification], MATCH(SUMIFS(Table15[Unique ID],Table15[System-Owned Portion],E6162,Table15[If Material Anything Other than "Lead" in Column E,Was Material Ever Previously Lead?],G6162,Table15[Customer-Owned Portion],O6162),Table15[Unique ID],0),0)))</f>
        <v/>
      </c>
      <c r="X6162"/>
    </row>
    <row r="6163" spans="2:24" x14ac:dyDescent="0.35">
      <c r="B6163" s="146"/>
      <c r="C6163" s="31"/>
      <c r="D6163" s="31"/>
      <c r="E6163" s="44"/>
      <c r="F6163" s="43"/>
      <c r="G6163" s="84"/>
      <c r="H6163" s="31"/>
      <c r="I6163" s="31"/>
      <c r="J6163" s="84"/>
      <c r="K6163" s="31"/>
      <c r="L6163" s="31"/>
      <c r="M6163" s="169"/>
      <c r="N6163" s="148"/>
      <c r="O6163" s="106"/>
      <c r="P6163" s="43"/>
      <c r="Q6163" s="31"/>
      <c r="R6163" s="84"/>
      <c r="S6163" s="31"/>
      <c r="T6163" s="31"/>
      <c r="U6163" s="169"/>
      <c r="V6163" s="150"/>
      <c r="W6163" s="141" t="str" cm="1">
        <f t="array" ref="W6163">IF(SUM(LEN(B6163:V6163))=0,"",IF(OR(OR(ISBLANK(F6163),SUM(LEN(C6163),LEN(D6163))=0),AND(NOT(E6163="Unknown"),ISBLANK(J6163)),AND(NOT(O6163="Unknown"),ISBLANK(R6163))),"Missing Information", INDEX(Table15[Entire Service Line Classification], MATCH(SUMIFS(Table15[Unique ID],Table15[System-Owned Portion],E6163,Table15[If Material Anything Other than "Lead" in Column E,Was Material Ever Previously Lead?],G6163,Table15[Customer-Owned Portion],O6163),Table15[Unique ID],0),0)))</f>
        <v/>
      </c>
      <c r="X6163"/>
    </row>
    <row r="6164" spans="2:24" x14ac:dyDescent="0.35">
      <c r="B6164" s="146"/>
      <c r="C6164" s="31"/>
      <c r="D6164" s="31"/>
      <c r="E6164" s="44"/>
      <c r="F6164" s="43"/>
      <c r="G6164" s="84"/>
      <c r="H6164" s="31"/>
      <c r="I6164" s="31"/>
      <c r="J6164" s="84"/>
      <c r="K6164" s="31"/>
      <c r="L6164" s="31"/>
      <c r="M6164" s="169"/>
      <c r="N6164" s="148"/>
      <c r="O6164" s="106"/>
      <c r="P6164" s="43"/>
      <c r="Q6164" s="31"/>
      <c r="R6164" s="84"/>
      <c r="S6164" s="31"/>
      <c r="T6164" s="31"/>
      <c r="U6164" s="169"/>
      <c r="V6164" s="150"/>
      <c r="W6164" s="141" t="str" cm="1">
        <f t="array" ref="W6164">IF(SUM(LEN(B6164:V6164))=0,"",IF(OR(OR(ISBLANK(F6164),SUM(LEN(C6164),LEN(D6164))=0),AND(NOT(E6164="Unknown"),ISBLANK(J6164)),AND(NOT(O6164="Unknown"),ISBLANK(R6164))),"Missing Information", INDEX(Table15[Entire Service Line Classification], MATCH(SUMIFS(Table15[Unique ID],Table15[System-Owned Portion],E6164,Table15[If Material Anything Other than "Lead" in Column E,Was Material Ever Previously Lead?],G6164,Table15[Customer-Owned Portion],O6164),Table15[Unique ID],0),0)))</f>
        <v/>
      </c>
      <c r="X6164"/>
    </row>
    <row r="6165" spans="2:24" x14ac:dyDescent="0.35">
      <c r="B6165" s="146"/>
      <c r="C6165" s="31"/>
      <c r="D6165" s="31"/>
      <c r="E6165" s="44"/>
      <c r="F6165" s="43"/>
      <c r="G6165" s="84"/>
      <c r="H6165" s="31"/>
      <c r="I6165" s="31"/>
      <c r="J6165" s="84"/>
      <c r="K6165" s="31"/>
      <c r="L6165" s="31"/>
      <c r="M6165" s="169"/>
      <c r="N6165" s="148"/>
      <c r="O6165" s="106"/>
      <c r="P6165" s="43"/>
      <c r="Q6165" s="31"/>
      <c r="R6165" s="84"/>
      <c r="S6165" s="31"/>
      <c r="T6165" s="31"/>
      <c r="U6165" s="169"/>
      <c r="V6165" s="150"/>
      <c r="W6165" s="141" t="str" cm="1">
        <f t="array" ref="W6165">IF(SUM(LEN(B6165:V6165))=0,"",IF(OR(OR(ISBLANK(F6165),SUM(LEN(C6165),LEN(D6165))=0),AND(NOT(E6165="Unknown"),ISBLANK(J6165)),AND(NOT(O6165="Unknown"),ISBLANK(R6165))),"Missing Information", INDEX(Table15[Entire Service Line Classification], MATCH(SUMIFS(Table15[Unique ID],Table15[System-Owned Portion],E6165,Table15[If Material Anything Other than "Lead" in Column E,Was Material Ever Previously Lead?],G6165,Table15[Customer-Owned Portion],O6165),Table15[Unique ID],0),0)))</f>
        <v/>
      </c>
      <c r="X6165"/>
    </row>
    <row r="6166" spans="2:24" x14ac:dyDescent="0.35">
      <c r="B6166" s="146"/>
      <c r="C6166" s="31"/>
      <c r="D6166" s="31"/>
      <c r="E6166" s="44"/>
      <c r="F6166" s="43"/>
      <c r="G6166" s="84"/>
      <c r="H6166" s="31"/>
      <c r="I6166" s="31"/>
      <c r="J6166" s="84"/>
      <c r="K6166" s="31"/>
      <c r="L6166" s="31"/>
      <c r="M6166" s="169"/>
      <c r="N6166" s="148"/>
      <c r="O6166" s="106"/>
      <c r="P6166" s="43"/>
      <c r="Q6166" s="31"/>
      <c r="R6166" s="84"/>
      <c r="S6166" s="31"/>
      <c r="T6166" s="31"/>
      <c r="U6166" s="169"/>
      <c r="V6166" s="150"/>
      <c r="W6166" s="141" t="str" cm="1">
        <f t="array" ref="W6166">IF(SUM(LEN(B6166:V6166))=0,"",IF(OR(OR(ISBLANK(F6166),SUM(LEN(C6166),LEN(D6166))=0),AND(NOT(E6166="Unknown"),ISBLANK(J6166)),AND(NOT(O6166="Unknown"),ISBLANK(R6166))),"Missing Information", INDEX(Table15[Entire Service Line Classification], MATCH(SUMIFS(Table15[Unique ID],Table15[System-Owned Portion],E6166,Table15[If Material Anything Other than "Lead" in Column E,Was Material Ever Previously Lead?],G6166,Table15[Customer-Owned Portion],O6166),Table15[Unique ID],0),0)))</f>
        <v/>
      </c>
      <c r="X6166"/>
    </row>
    <row r="6167" spans="2:24" x14ac:dyDescent="0.35">
      <c r="B6167" s="146"/>
      <c r="C6167" s="31"/>
      <c r="D6167" s="31"/>
      <c r="E6167" s="44"/>
      <c r="F6167" s="43"/>
      <c r="G6167" s="84"/>
      <c r="H6167" s="31"/>
      <c r="I6167" s="31"/>
      <c r="J6167" s="84"/>
      <c r="K6167" s="31"/>
      <c r="L6167" s="31"/>
      <c r="M6167" s="169"/>
      <c r="N6167" s="148"/>
      <c r="O6167" s="106"/>
      <c r="P6167" s="43"/>
      <c r="Q6167" s="31"/>
      <c r="R6167" s="84"/>
      <c r="S6167" s="31"/>
      <c r="T6167" s="31"/>
      <c r="U6167" s="169"/>
      <c r="V6167" s="150"/>
      <c r="W6167" s="141" t="str" cm="1">
        <f t="array" ref="W6167">IF(SUM(LEN(B6167:V6167))=0,"",IF(OR(OR(ISBLANK(F6167),SUM(LEN(C6167),LEN(D6167))=0),AND(NOT(E6167="Unknown"),ISBLANK(J6167)),AND(NOT(O6167="Unknown"),ISBLANK(R6167))),"Missing Information", INDEX(Table15[Entire Service Line Classification], MATCH(SUMIFS(Table15[Unique ID],Table15[System-Owned Portion],E6167,Table15[If Material Anything Other than "Lead" in Column E,Was Material Ever Previously Lead?],G6167,Table15[Customer-Owned Portion],O6167),Table15[Unique ID],0),0)))</f>
        <v/>
      </c>
      <c r="X6167"/>
    </row>
    <row r="6168" spans="2:24" x14ac:dyDescent="0.35">
      <c r="B6168" s="146"/>
      <c r="C6168" s="31"/>
      <c r="D6168" s="31"/>
      <c r="E6168" s="44"/>
      <c r="F6168" s="43"/>
      <c r="G6168" s="84"/>
      <c r="H6168" s="31"/>
      <c r="I6168" s="31"/>
      <c r="J6168" s="84"/>
      <c r="K6168" s="31"/>
      <c r="L6168" s="31"/>
      <c r="M6168" s="169"/>
      <c r="N6168" s="148"/>
      <c r="O6168" s="106"/>
      <c r="P6168" s="43"/>
      <c r="Q6168" s="31"/>
      <c r="R6168" s="84"/>
      <c r="S6168" s="31"/>
      <c r="T6168" s="31"/>
      <c r="U6168" s="169"/>
      <c r="V6168" s="150"/>
      <c r="W6168" s="141" t="str" cm="1">
        <f t="array" ref="W6168">IF(SUM(LEN(B6168:V6168))=0,"",IF(OR(OR(ISBLANK(F6168),SUM(LEN(C6168),LEN(D6168))=0),AND(NOT(E6168="Unknown"),ISBLANK(J6168)),AND(NOT(O6168="Unknown"),ISBLANK(R6168))),"Missing Information", INDEX(Table15[Entire Service Line Classification], MATCH(SUMIFS(Table15[Unique ID],Table15[System-Owned Portion],E6168,Table15[If Material Anything Other than "Lead" in Column E,Was Material Ever Previously Lead?],G6168,Table15[Customer-Owned Portion],O6168),Table15[Unique ID],0),0)))</f>
        <v/>
      </c>
      <c r="X6168"/>
    </row>
    <row r="6169" spans="2:24" x14ac:dyDescent="0.35">
      <c r="B6169" s="146"/>
      <c r="C6169" s="31"/>
      <c r="D6169" s="31"/>
      <c r="E6169" s="44"/>
      <c r="F6169" s="43"/>
      <c r="G6169" s="84"/>
      <c r="H6169" s="31"/>
      <c r="I6169" s="31"/>
      <c r="J6169" s="84"/>
      <c r="K6169" s="31"/>
      <c r="L6169" s="31"/>
      <c r="M6169" s="169"/>
      <c r="N6169" s="148"/>
      <c r="O6169" s="106"/>
      <c r="P6169" s="43"/>
      <c r="Q6169" s="31"/>
      <c r="R6169" s="84"/>
      <c r="S6169" s="31"/>
      <c r="T6169" s="31"/>
      <c r="U6169" s="169"/>
      <c r="V6169" s="150"/>
      <c r="W6169" s="141" t="str" cm="1">
        <f t="array" ref="W6169">IF(SUM(LEN(B6169:V6169))=0,"",IF(OR(OR(ISBLANK(F6169),SUM(LEN(C6169),LEN(D6169))=0),AND(NOT(E6169="Unknown"),ISBLANK(J6169)),AND(NOT(O6169="Unknown"),ISBLANK(R6169))),"Missing Information", INDEX(Table15[Entire Service Line Classification], MATCH(SUMIFS(Table15[Unique ID],Table15[System-Owned Portion],E6169,Table15[If Material Anything Other than "Lead" in Column E,Was Material Ever Previously Lead?],G6169,Table15[Customer-Owned Portion],O6169),Table15[Unique ID],0),0)))</f>
        <v/>
      </c>
      <c r="X6169"/>
    </row>
    <row r="6170" spans="2:24" x14ac:dyDescent="0.35">
      <c r="B6170" s="146"/>
      <c r="C6170" s="31"/>
      <c r="D6170" s="31"/>
      <c r="E6170" s="44"/>
      <c r="F6170" s="43"/>
      <c r="G6170" s="84"/>
      <c r="H6170" s="31"/>
      <c r="I6170" s="31"/>
      <c r="J6170" s="84"/>
      <c r="K6170" s="31"/>
      <c r="L6170" s="31"/>
      <c r="M6170" s="169"/>
      <c r="N6170" s="148"/>
      <c r="O6170" s="106"/>
      <c r="P6170" s="43"/>
      <c r="Q6170" s="31"/>
      <c r="R6170" s="84"/>
      <c r="S6170" s="31"/>
      <c r="T6170" s="31"/>
      <c r="U6170" s="169"/>
      <c r="V6170" s="150"/>
      <c r="W6170" s="141" t="str" cm="1">
        <f t="array" ref="W6170">IF(SUM(LEN(B6170:V6170))=0,"",IF(OR(OR(ISBLANK(F6170),SUM(LEN(C6170),LEN(D6170))=0),AND(NOT(E6170="Unknown"),ISBLANK(J6170)),AND(NOT(O6170="Unknown"),ISBLANK(R6170))),"Missing Information", INDEX(Table15[Entire Service Line Classification], MATCH(SUMIFS(Table15[Unique ID],Table15[System-Owned Portion],E6170,Table15[If Material Anything Other than "Lead" in Column E,Was Material Ever Previously Lead?],G6170,Table15[Customer-Owned Portion],O6170),Table15[Unique ID],0),0)))</f>
        <v/>
      </c>
      <c r="X6170"/>
    </row>
    <row r="6171" spans="2:24" x14ac:dyDescent="0.35">
      <c r="B6171" s="146"/>
      <c r="C6171" s="31"/>
      <c r="D6171" s="31"/>
      <c r="E6171" s="44"/>
      <c r="F6171" s="43"/>
      <c r="G6171" s="84"/>
      <c r="H6171" s="31"/>
      <c r="I6171" s="31"/>
      <c r="J6171" s="84"/>
      <c r="K6171" s="31"/>
      <c r="L6171" s="31"/>
      <c r="M6171" s="169"/>
      <c r="N6171" s="148"/>
      <c r="O6171" s="106"/>
      <c r="P6171" s="43"/>
      <c r="Q6171" s="31"/>
      <c r="R6171" s="84"/>
      <c r="S6171" s="31"/>
      <c r="T6171" s="31"/>
      <c r="U6171" s="169"/>
      <c r="V6171" s="150"/>
      <c r="W6171" s="141" t="str" cm="1">
        <f t="array" ref="W6171">IF(SUM(LEN(B6171:V6171))=0,"",IF(OR(OR(ISBLANK(F6171),SUM(LEN(C6171),LEN(D6171))=0),AND(NOT(E6171="Unknown"),ISBLANK(J6171)),AND(NOT(O6171="Unknown"),ISBLANK(R6171))),"Missing Information", INDEX(Table15[Entire Service Line Classification], MATCH(SUMIFS(Table15[Unique ID],Table15[System-Owned Portion],E6171,Table15[If Material Anything Other than "Lead" in Column E,Was Material Ever Previously Lead?],G6171,Table15[Customer-Owned Portion],O6171),Table15[Unique ID],0),0)))</f>
        <v/>
      </c>
      <c r="X6171"/>
    </row>
    <row r="6172" spans="2:24" x14ac:dyDescent="0.35">
      <c r="B6172" s="146"/>
      <c r="C6172" s="31"/>
      <c r="D6172" s="31"/>
      <c r="E6172" s="44"/>
      <c r="F6172" s="43"/>
      <c r="G6172" s="84"/>
      <c r="H6172" s="31"/>
      <c r="I6172" s="31"/>
      <c r="J6172" s="84"/>
      <c r="K6172" s="31"/>
      <c r="L6172" s="31"/>
      <c r="M6172" s="169"/>
      <c r="N6172" s="148"/>
      <c r="O6172" s="106"/>
      <c r="P6172" s="43"/>
      <c r="Q6172" s="31"/>
      <c r="R6172" s="84"/>
      <c r="S6172" s="31"/>
      <c r="T6172" s="31"/>
      <c r="U6172" s="169"/>
      <c r="V6172" s="150"/>
      <c r="W6172" s="141" t="str" cm="1">
        <f t="array" ref="W6172">IF(SUM(LEN(B6172:V6172))=0,"",IF(OR(OR(ISBLANK(F6172),SUM(LEN(C6172),LEN(D6172))=0),AND(NOT(E6172="Unknown"),ISBLANK(J6172)),AND(NOT(O6172="Unknown"),ISBLANK(R6172))),"Missing Information", INDEX(Table15[Entire Service Line Classification], MATCH(SUMIFS(Table15[Unique ID],Table15[System-Owned Portion],E6172,Table15[If Material Anything Other than "Lead" in Column E,Was Material Ever Previously Lead?],G6172,Table15[Customer-Owned Portion],O6172),Table15[Unique ID],0),0)))</f>
        <v/>
      </c>
      <c r="X6172"/>
    </row>
    <row r="6173" spans="2:24" x14ac:dyDescent="0.35">
      <c r="B6173" s="146"/>
      <c r="C6173" s="31"/>
      <c r="D6173" s="31"/>
      <c r="E6173" s="44"/>
      <c r="F6173" s="43"/>
      <c r="G6173" s="84"/>
      <c r="H6173" s="31"/>
      <c r="I6173" s="31"/>
      <c r="J6173" s="84"/>
      <c r="K6173" s="31"/>
      <c r="L6173" s="31"/>
      <c r="M6173" s="169"/>
      <c r="N6173" s="148"/>
      <c r="O6173" s="106"/>
      <c r="P6173" s="43"/>
      <c r="Q6173" s="31"/>
      <c r="R6173" s="84"/>
      <c r="S6173" s="31"/>
      <c r="T6173" s="31"/>
      <c r="U6173" s="169"/>
      <c r="V6173" s="150"/>
      <c r="W6173" s="141" t="str" cm="1">
        <f t="array" ref="W6173">IF(SUM(LEN(B6173:V6173))=0,"",IF(OR(OR(ISBLANK(F6173),SUM(LEN(C6173),LEN(D6173))=0),AND(NOT(E6173="Unknown"),ISBLANK(J6173)),AND(NOT(O6173="Unknown"),ISBLANK(R6173))),"Missing Information", INDEX(Table15[Entire Service Line Classification], MATCH(SUMIFS(Table15[Unique ID],Table15[System-Owned Portion],E6173,Table15[If Material Anything Other than "Lead" in Column E,Was Material Ever Previously Lead?],G6173,Table15[Customer-Owned Portion],O6173),Table15[Unique ID],0),0)))</f>
        <v/>
      </c>
      <c r="X6173"/>
    </row>
    <row r="6174" spans="2:24" x14ac:dyDescent="0.35">
      <c r="B6174" s="146"/>
      <c r="C6174" s="31"/>
      <c r="D6174" s="31"/>
      <c r="E6174" s="44"/>
      <c r="F6174" s="43"/>
      <c r="G6174" s="84"/>
      <c r="H6174" s="31"/>
      <c r="I6174" s="31"/>
      <c r="J6174" s="84"/>
      <c r="K6174" s="31"/>
      <c r="L6174" s="31"/>
      <c r="M6174" s="169"/>
      <c r="N6174" s="148"/>
      <c r="O6174" s="106"/>
      <c r="P6174" s="43"/>
      <c r="Q6174" s="31"/>
      <c r="R6174" s="84"/>
      <c r="S6174" s="31"/>
      <c r="T6174" s="31"/>
      <c r="U6174" s="169"/>
      <c r="V6174" s="150"/>
      <c r="W6174" s="141" t="str" cm="1">
        <f t="array" ref="W6174">IF(SUM(LEN(B6174:V6174))=0,"",IF(OR(OR(ISBLANK(F6174),SUM(LEN(C6174),LEN(D6174))=0),AND(NOT(E6174="Unknown"),ISBLANK(J6174)),AND(NOT(O6174="Unknown"),ISBLANK(R6174))),"Missing Information", INDEX(Table15[Entire Service Line Classification], MATCH(SUMIFS(Table15[Unique ID],Table15[System-Owned Portion],E6174,Table15[If Material Anything Other than "Lead" in Column E,Was Material Ever Previously Lead?],G6174,Table15[Customer-Owned Portion],O6174),Table15[Unique ID],0),0)))</f>
        <v/>
      </c>
      <c r="X6174"/>
    </row>
    <row r="6175" spans="2:24" x14ac:dyDescent="0.35">
      <c r="B6175" s="146"/>
      <c r="C6175" s="31"/>
      <c r="D6175" s="31"/>
      <c r="E6175" s="44"/>
      <c r="F6175" s="43"/>
      <c r="G6175" s="84"/>
      <c r="H6175" s="31"/>
      <c r="I6175" s="31"/>
      <c r="J6175" s="84"/>
      <c r="K6175" s="31"/>
      <c r="L6175" s="31"/>
      <c r="M6175" s="169"/>
      <c r="N6175" s="148"/>
      <c r="O6175" s="106"/>
      <c r="P6175" s="43"/>
      <c r="Q6175" s="31"/>
      <c r="R6175" s="84"/>
      <c r="S6175" s="31"/>
      <c r="T6175" s="31"/>
      <c r="U6175" s="169"/>
      <c r="V6175" s="150"/>
      <c r="W6175" s="141" t="str" cm="1">
        <f t="array" ref="W6175">IF(SUM(LEN(B6175:V6175))=0,"",IF(OR(OR(ISBLANK(F6175),SUM(LEN(C6175),LEN(D6175))=0),AND(NOT(E6175="Unknown"),ISBLANK(J6175)),AND(NOT(O6175="Unknown"),ISBLANK(R6175))),"Missing Information", INDEX(Table15[Entire Service Line Classification], MATCH(SUMIFS(Table15[Unique ID],Table15[System-Owned Portion],E6175,Table15[If Material Anything Other than "Lead" in Column E,Was Material Ever Previously Lead?],G6175,Table15[Customer-Owned Portion],O6175),Table15[Unique ID],0),0)))</f>
        <v/>
      </c>
      <c r="X6175"/>
    </row>
    <row r="6176" spans="2:24" x14ac:dyDescent="0.35">
      <c r="B6176" s="146"/>
      <c r="C6176" s="31"/>
      <c r="D6176" s="31"/>
      <c r="E6176" s="44"/>
      <c r="F6176" s="43"/>
      <c r="G6176" s="84"/>
      <c r="H6176" s="31"/>
      <c r="I6176" s="31"/>
      <c r="J6176" s="84"/>
      <c r="K6176" s="31"/>
      <c r="L6176" s="31"/>
      <c r="M6176" s="169"/>
      <c r="N6176" s="148"/>
      <c r="O6176" s="106"/>
      <c r="P6176" s="43"/>
      <c r="Q6176" s="31"/>
      <c r="R6176" s="84"/>
      <c r="S6176" s="31"/>
      <c r="T6176" s="31"/>
      <c r="U6176" s="169"/>
      <c r="V6176" s="150"/>
      <c r="W6176" s="141" t="str" cm="1">
        <f t="array" ref="W6176">IF(SUM(LEN(B6176:V6176))=0,"",IF(OR(OR(ISBLANK(F6176),SUM(LEN(C6176),LEN(D6176))=0),AND(NOT(E6176="Unknown"),ISBLANK(J6176)),AND(NOT(O6176="Unknown"),ISBLANK(R6176))),"Missing Information", INDEX(Table15[Entire Service Line Classification], MATCH(SUMIFS(Table15[Unique ID],Table15[System-Owned Portion],E6176,Table15[If Material Anything Other than "Lead" in Column E,Was Material Ever Previously Lead?],G6176,Table15[Customer-Owned Portion],O6176),Table15[Unique ID],0),0)))</f>
        <v/>
      </c>
      <c r="X6176"/>
    </row>
    <row r="6177" spans="2:24" x14ac:dyDescent="0.35">
      <c r="B6177" s="146"/>
      <c r="C6177" s="31"/>
      <c r="D6177" s="31"/>
      <c r="E6177" s="44"/>
      <c r="F6177" s="43"/>
      <c r="G6177" s="84"/>
      <c r="H6177" s="31"/>
      <c r="I6177" s="31"/>
      <c r="J6177" s="84"/>
      <c r="K6177" s="31"/>
      <c r="L6177" s="31"/>
      <c r="M6177" s="169"/>
      <c r="N6177" s="148"/>
      <c r="O6177" s="106"/>
      <c r="P6177" s="43"/>
      <c r="Q6177" s="31"/>
      <c r="R6177" s="84"/>
      <c r="S6177" s="31"/>
      <c r="T6177" s="31"/>
      <c r="U6177" s="169"/>
      <c r="V6177" s="150"/>
      <c r="W6177" s="141" t="str" cm="1">
        <f t="array" ref="W6177">IF(SUM(LEN(B6177:V6177))=0,"",IF(OR(OR(ISBLANK(F6177),SUM(LEN(C6177),LEN(D6177))=0),AND(NOT(E6177="Unknown"),ISBLANK(J6177)),AND(NOT(O6177="Unknown"),ISBLANK(R6177))),"Missing Information", INDEX(Table15[Entire Service Line Classification], MATCH(SUMIFS(Table15[Unique ID],Table15[System-Owned Portion],E6177,Table15[If Material Anything Other than "Lead" in Column E,Was Material Ever Previously Lead?],G6177,Table15[Customer-Owned Portion],O6177),Table15[Unique ID],0),0)))</f>
        <v/>
      </c>
      <c r="X6177"/>
    </row>
    <row r="6178" spans="2:24" x14ac:dyDescent="0.35">
      <c r="B6178" s="146"/>
      <c r="C6178" s="31"/>
      <c r="D6178" s="31"/>
      <c r="E6178" s="44"/>
      <c r="F6178" s="43"/>
      <c r="G6178" s="84"/>
      <c r="H6178" s="31"/>
      <c r="I6178" s="31"/>
      <c r="J6178" s="84"/>
      <c r="K6178" s="31"/>
      <c r="L6178" s="31"/>
      <c r="M6178" s="169"/>
      <c r="N6178" s="148"/>
      <c r="O6178" s="106"/>
      <c r="P6178" s="43"/>
      <c r="Q6178" s="31"/>
      <c r="R6178" s="84"/>
      <c r="S6178" s="31"/>
      <c r="T6178" s="31"/>
      <c r="U6178" s="169"/>
      <c r="V6178" s="150"/>
      <c r="W6178" s="141" t="str" cm="1">
        <f t="array" ref="W6178">IF(SUM(LEN(B6178:V6178))=0,"",IF(OR(OR(ISBLANK(F6178),SUM(LEN(C6178),LEN(D6178))=0),AND(NOT(E6178="Unknown"),ISBLANK(J6178)),AND(NOT(O6178="Unknown"),ISBLANK(R6178))),"Missing Information", INDEX(Table15[Entire Service Line Classification], MATCH(SUMIFS(Table15[Unique ID],Table15[System-Owned Portion],E6178,Table15[If Material Anything Other than "Lead" in Column E,Was Material Ever Previously Lead?],G6178,Table15[Customer-Owned Portion],O6178),Table15[Unique ID],0),0)))</f>
        <v/>
      </c>
      <c r="X6178"/>
    </row>
    <row r="6179" spans="2:24" x14ac:dyDescent="0.35">
      <c r="B6179" s="146"/>
      <c r="C6179" s="31"/>
      <c r="D6179" s="31"/>
      <c r="E6179" s="44"/>
      <c r="F6179" s="43"/>
      <c r="G6179" s="84"/>
      <c r="H6179" s="31"/>
      <c r="I6179" s="31"/>
      <c r="J6179" s="84"/>
      <c r="K6179" s="31"/>
      <c r="L6179" s="31"/>
      <c r="M6179" s="169"/>
      <c r="N6179" s="148"/>
      <c r="O6179" s="106"/>
      <c r="P6179" s="43"/>
      <c r="Q6179" s="31"/>
      <c r="R6179" s="84"/>
      <c r="S6179" s="31"/>
      <c r="T6179" s="31"/>
      <c r="U6179" s="169"/>
      <c r="V6179" s="150"/>
      <c r="W6179" s="141" t="str" cm="1">
        <f t="array" ref="W6179">IF(SUM(LEN(B6179:V6179))=0,"",IF(OR(OR(ISBLANK(F6179),SUM(LEN(C6179),LEN(D6179))=0),AND(NOT(E6179="Unknown"),ISBLANK(J6179)),AND(NOT(O6179="Unknown"),ISBLANK(R6179))),"Missing Information", INDEX(Table15[Entire Service Line Classification], MATCH(SUMIFS(Table15[Unique ID],Table15[System-Owned Portion],E6179,Table15[If Material Anything Other than "Lead" in Column E,Was Material Ever Previously Lead?],G6179,Table15[Customer-Owned Portion],O6179),Table15[Unique ID],0),0)))</f>
        <v/>
      </c>
      <c r="X6179"/>
    </row>
    <row r="6180" spans="2:24" x14ac:dyDescent="0.35">
      <c r="B6180" s="146"/>
      <c r="C6180" s="31"/>
      <c r="D6180" s="31"/>
      <c r="E6180" s="44"/>
      <c r="F6180" s="43"/>
      <c r="G6180" s="84"/>
      <c r="H6180" s="31"/>
      <c r="I6180" s="31"/>
      <c r="J6180" s="84"/>
      <c r="K6180" s="31"/>
      <c r="L6180" s="31"/>
      <c r="M6180" s="169"/>
      <c r="N6180" s="148"/>
      <c r="O6180" s="106"/>
      <c r="P6180" s="43"/>
      <c r="Q6180" s="31"/>
      <c r="R6180" s="84"/>
      <c r="S6180" s="31"/>
      <c r="T6180" s="31"/>
      <c r="U6180" s="169"/>
      <c r="V6180" s="150"/>
      <c r="W6180" s="141" t="str" cm="1">
        <f t="array" ref="W6180">IF(SUM(LEN(B6180:V6180))=0,"",IF(OR(OR(ISBLANK(F6180),SUM(LEN(C6180),LEN(D6180))=0),AND(NOT(E6180="Unknown"),ISBLANK(J6180)),AND(NOT(O6180="Unknown"),ISBLANK(R6180))),"Missing Information", INDEX(Table15[Entire Service Line Classification], MATCH(SUMIFS(Table15[Unique ID],Table15[System-Owned Portion],E6180,Table15[If Material Anything Other than "Lead" in Column E,Was Material Ever Previously Lead?],G6180,Table15[Customer-Owned Portion],O6180),Table15[Unique ID],0),0)))</f>
        <v/>
      </c>
      <c r="X6180"/>
    </row>
    <row r="6181" spans="2:24" x14ac:dyDescent="0.35">
      <c r="B6181" s="146"/>
      <c r="C6181" s="31"/>
      <c r="D6181" s="31"/>
      <c r="E6181" s="44"/>
      <c r="F6181" s="43"/>
      <c r="G6181" s="84"/>
      <c r="H6181" s="31"/>
      <c r="I6181" s="31"/>
      <c r="J6181" s="84"/>
      <c r="K6181" s="31"/>
      <c r="L6181" s="31"/>
      <c r="M6181" s="169"/>
      <c r="N6181" s="148"/>
      <c r="O6181" s="106"/>
      <c r="P6181" s="43"/>
      <c r="Q6181" s="31"/>
      <c r="R6181" s="84"/>
      <c r="S6181" s="31"/>
      <c r="T6181" s="31"/>
      <c r="U6181" s="169"/>
      <c r="V6181" s="150"/>
      <c r="W6181" s="141" t="str" cm="1">
        <f t="array" ref="W6181">IF(SUM(LEN(B6181:V6181))=0,"",IF(OR(OR(ISBLANK(F6181),SUM(LEN(C6181),LEN(D6181))=0),AND(NOT(E6181="Unknown"),ISBLANK(J6181)),AND(NOT(O6181="Unknown"),ISBLANK(R6181))),"Missing Information", INDEX(Table15[Entire Service Line Classification], MATCH(SUMIFS(Table15[Unique ID],Table15[System-Owned Portion],E6181,Table15[If Material Anything Other than "Lead" in Column E,Was Material Ever Previously Lead?],G6181,Table15[Customer-Owned Portion],O6181),Table15[Unique ID],0),0)))</f>
        <v/>
      </c>
      <c r="X6181"/>
    </row>
    <row r="6182" spans="2:24" x14ac:dyDescent="0.35">
      <c r="B6182" s="146"/>
      <c r="C6182" s="31"/>
      <c r="D6182" s="31"/>
      <c r="E6182" s="44"/>
      <c r="F6182" s="43"/>
      <c r="G6182" s="84"/>
      <c r="H6182" s="31"/>
      <c r="I6182" s="31"/>
      <c r="J6182" s="84"/>
      <c r="K6182" s="31"/>
      <c r="L6182" s="31"/>
      <c r="M6182" s="169"/>
      <c r="N6182" s="148"/>
      <c r="O6182" s="106"/>
      <c r="P6182" s="43"/>
      <c r="Q6182" s="31"/>
      <c r="R6182" s="84"/>
      <c r="S6182" s="31"/>
      <c r="T6182" s="31"/>
      <c r="U6182" s="169"/>
      <c r="V6182" s="150"/>
      <c r="W6182" s="141" t="str" cm="1">
        <f t="array" ref="W6182">IF(SUM(LEN(B6182:V6182))=0,"",IF(OR(OR(ISBLANK(F6182),SUM(LEN(C6182),LEN(D6182))=0),AND(NOT(E6182="Unknown"),ISBLANK(J6182)),AND(NOT(O6182="Unknown"),ISBLANK(R6182))),"Missing Information", INDEX(Table15[Entire Service Line Classification], MATCH(SUMIFS(Table15[Unique ID],Table15[System-Owned Portion],E6182,Table15[If Material Anything Other than "Lead" in Column E,Was Material Ever Previously Lead?],G6182,Table15[Customer-Owned Portion],O6182),Table15[Unique ID],0),0)))</f>
        <v/>
      </c>
      <c r="X6182"/>
    </row>
    <row r="6183" spans="2:24" x14ac:dyDescent="0.35">
      <c r="B6183" s="146"/>
      <c r="C6183" s="31"/>
      <c r="D6183" s="31"/>
      <c r="E6183" s="44"/>
      <c r="F6183" s="43"/>
      <c r="G6183" s="84"/>
      <c r="H6183" s="31"/>
      <c r="I6183" s="31"/>
      <c r="J6183" s="84"/>
      <c r="K6183" s="31"/>
      <c r="L6183" s="31"/>
      <c r="M6183" s="169"/>
      <c r="N6183" s="148"/>
      <c r="O6183" s="106"/>
      <c r="P6183" s="43"/>
      <c r="Q6183" s="31"/>
      <c r="R6183" s="84"/>
      <c r="S6183" s="31"/>
      <c r="T6183" s="31"/>
      <c r="U6183" s="169"/>
      <c r="V6183" s="150"/>
      <c r="W6183" s="141" t="str" cm="1">
        <f t="array" ref="W6183">IF(SUM(LEN(B6183:V6183))=0,"",IF(OR(OR(ISBLANK(F6183),SUM(LEN(C6183),LEN(D6183))=0),AND(NOT(E6183="Unknown"),ISBLANK(J6183)),AND(NOT(O6183="Unknown"),ISBLANK(R6183))),"Missing Information", INDEX(Table15[Entire Service Line Classification], MATCH(SUMIFS(Table15[Unique ID],Table15[System-Owned Portion],E6183,Table15[If Material Anything Other than "Lead" in Column E,Was Material Ever Previously Lead?],G6183,Table15[Customer-Owned Portion],O6183),Table15[Unique ID],0),0)))</f>
        <v/>
      </c>
      <c r="X6183"/>
    </row>
    <row r="6184" spans="2:24" x14ac:dyDescent="0.35">
      <c r="B6184" s="146"/>
      <c r="C6184" s="31"/>
      <c r="D6184" s="31"/>
      <c r="E6184" s="44"/>
      <c r="F6184" s="43"/>
      <c r="G6184" s="84"/>
      <c r="H6184" s="31"/>
      <c r="I6184" s="31"/>
      <c r="J6184" s="84"/>
      <c r="K6184" s="31"/>
      <c r="L6184" s="31"/>
      <c r="M6184" s="169"/>
      <c r="N6184" s="148"/>
      <c r="O6184" s="106"/>
      <c r="P6184" s="43"/>
      <c r="Q6184" s="31"/>
      <c r="R6184" s="84"/>
      <c r="S6184" s="31"/>
      <c r="T6184" s="31"/>
      <c r="U6184" s="169"/>
      <c r="V6184" s="150"/>
      <c r="W6184" s="141" t="str" cm="1">
        <f t="array" ref="W6184">IF(SUM(LEN(B6184:V6184))=0,"",IF(OR(OR(ISBLANK(F6184),SUM(LEN(C6184),LEN(D6184))=0),AND(NOT(E6184="Unknown"),ISBLANK(J6184)),AND(NOT(O6184="Unknown"),ISBLANK(R6184))),"Missing Information", INDEX(Table15[Entire Service Line Classification], MATCH(SUMIFS(Table15[Unique ID],Table15[System-Owned Portion],E6184,Table15[If Material Anything Other than "Lead" in Column E,Was Material Ever Previously Lead?],G6184,Table15[Customer-Owned Portion],O6184),Table15[Unique ID],0),0)))</f>
        <v/>
      </c>
      <c r="X6184"/>
    </row>
    <row r="6185" spans="2:24" x14ac:dyDescent="0.35">
      <c r="B6185" s="146"/>
      <c r="C6185" s="31"/>
      <c r="D6185" s="31"/>
      <c r="E6185" s="44"/>
      <c r="F6185" s="43"/>
      <c r="G6185" s="84"/>
      <c r="H6185" s="31"/>
      <c r="I6185" s="31"/>
      <c r="J6185" s="84"/>
      <c r="K6185" s="31"/>
      <c r="L6185" s="31"/>
      <c r="M6185" s="169"/>
      <c r="N6185" s="148"/>
      <c r="O6185" s="106"/>
      <c r="P6185" s="43"/>
      <c r="Q6185" s="31"/>
      <c r="R6185" s="84"/>
      <c r="S6185" s="31"/>
      <c r="T6185" s="31"/>
      <c r="U6185" s="169"/>
      <c r="V6185" s="150"/>
      <c r="W6185" s="141" t="str" cm="1">
        <f t="array" ref="W6185">IF(SUM(LEN(B6185:V6185))=0,"",IF(OR(OR(ISBLANK(F6185),SUM(LEN(C6185),LEN(D6185))=0),AND(NOT(E6185="Unknown"),ISBLANK(J6185)),AND(NOT(O6185="Unknown"),ISBLANK(R6185))),"Missing Information", INDEX(Table15[Entire Service Line Classification], MATCH(SUMIFS(Table15[Unique ID],Table15[System-Owned Portion],E6185,Table15[If Material Anything Other than "Lead" in Column E,Was Material Ever Previously Lead?],G6185,Table15[Customer-Owned Portion],O6185),Table15[Unique ID],0),0)))</f>
        <v/>
      </c>
      <c r="X6185"/>
    </row>
    <row r="6186" spans="2:24" x14ac:dyDescent="0.35">
      <c r="B6186" s="146"/>
      <c r="C6186" s="31"/>
      <c r="D6186" s="31"/>
      <c r="E6186" s="44"/>
      <c r="F6186" s="43"/>
      <c r="G6186" s="84"/>
      <c r="H6186" s="31"/>
      <c r="I6186" s="31"/>
      <c r="J6186" s="84"/>
      <c r="K6186" s="31"/>
      <c r="L6186" s="31"/>
      <c r="M6186" s="169"/>
      <c r="N6186" s="148"/>
      <c r="O6186" s="106"/>
      <c r="P6186" s="43"/>
      <c r="Q6186" s="31"/>
      <c r="R6186" s="84"/>
      <c r="S6186" s="31"/>
      <c r="T6186" s="31"/>
      <c r="U6186" s="169"/>
      <c r="V6186" s="150"/>
      <c r="W6186" s="141" t="str" cm="1">
        <f t="array" ref="W6186">IF(SUM(LEN(B6186:V6186))=0,"",IF(OR(OR(ISBLANK(F6186),SUM(LEN(C6186),LEN(D6186))=0),AND(NOT(E6186="Unknown"),ISBLANK(J6186)),AND(NOT(O6186="Unknown"),ISBLANK(R6186))),"Missing Information", INDEX(Table15[Entire Service Line Classification], MATCH(SUMIFS(Table15[Unique ID],Table15[System-Owned Portion],E6186,Table15[If Material Anything Other than "Lead" in Column E,Was Material Ever Previously Lead?],G6186,Table15[Customer-Owned Portion],O6186),Table15[Unique ID],0),0)))</f>
        <v/>
      </c>
      <c r="X6186"/>
    </row>
    <row r="6187" spans="2:24" x14ac:dyDescent="0.35">
      <c r="B6187" s="146"/>
      <c r="C6187" s="31"/>
      <c r="D6187" s="31"/>
      <c r="E6187" s="44"/>
      <c r="F6187" s="43"/>
      <c r="G6187" s="84"/>
      <c r="H6187" s="31"/>
      <c r="I6187" s="31"/>
      <c r="J6187" s="84"/>
      <c r="K6187" s="31"/>
      <c r="L6187" s="31"/>
      <c r="M6187" s="169"/>
      <c r="N6187" s="148"/>
      <c r="O6187" s="106"/>
      <c r="P6187" s="43"/>
      <c r="Q6187" s="31"/>
      <c r="R6187" s="84"/>
      <c r="S6187" s="31"/>
      <c r="T6187" s="31"/>
      <c r="U6187" s="169"/>
      <c r="V6187" s="150"/>
      <c r="W6187" s="141" t="str" cm="1">
        <f t="array" ref="W6187">IF(SUM(LEN(B6187:V6187))=0,"",IF(OR(OR(ISBLANK(F6187),SUM(LEN(C6187),LEN(D6187))=0),AND(NOT(E6187="Unknown"),ISBLANK(J6187)),AND(NOT(O6187="Unknown"),ISBLANK(R6187))),"Missing Information", INDEX(Table15[Entire Service Line Classification], MATCH(SUMIFS(Table15[Unique ID],Table15[System-Owned Portion],E6187,Table15[If Material Anything Other than "Lead" in Column E,Was Material Ever Previously Lead?],G6187,Table15[Customer-Owned Portion],O6187),Table15[Unique ID],0),0)))</f>
        <v/>
      </c>
      <c r="X6187"/>
    </row>
    <row r="6188" spans="2:24" x14ac:dyDescent="0.35">
      <c r="B6188" s="146"/>
      <c r="C6188" s="31"/>
      <c r="D6188" s="31"/>
      <c r="E6188" s="44"/>
      <c r="F6188" s="43"/>
      <c r="G6188" s="84"/>
      <c r="H6188" s="31"/>
      <c r="I6188" s="31"/>
      <c r="J6188" s="84"/>
      <c r="K6188" s="31"/>
      <c r="L6188" s="31"/>
      <c r="M6188" s="169"/>
      <c r="N6188" s="148"/>
      <c r="O6188" s="106"/>
      <c r="P6188" s="43"/>
      <c r="Q6188" s="31"/>
      <c r="R6188" s="84"/>
      <c r="S6188" s="31"/>
      <c r="T6188" s="31"/>
      <c r="U6188" s="169"/>
      <c r="V6188" s="150"/>
      <c r="W6188" s="141" t="str" cm="1">
        <f t="array" ref="W6188">IF(SUM(LEN(B6188:V6188))=0,"",IF(OR(OR(ISBLANK(F6188),SUM(LEN(C6188),LEN(D6188))=0),AND(NOT(E6188="Unknown"),ISBLANK(J6188)),AND(NOT(O6188="Unknown"),ISBLANK(R6188))),"Missing Information", INDEX(Table15[Entire Service Line Classification], MATCH(SUMIFS(Table15[Unique ID],Table15[System-Owned Portion],E6188,Table15[If Material Anything Other than "Lead" in Column E,Was Material Ever Previously Lead?],G6188,Table15[Customer-Owned Portion],O6188),Table15[Unique ID],0),0)))</f>
        <v/>
      </c>
      <c r="X6188"/>
    </row>
    <row r="6189" spans="2:24" x14ac:dyDescent="0.35">
      <c r="B6189" s="146"/>
      <c r="C6189" s="31"/>
      <c r="D6189" s="31"/>
      <c r="E6189" s="44"/>
      <c r="F6189" s="43"/>
      <c r="G6189" s="84"/>
      <c r="H6189" s="31"/>
      <c r="I6189" s="31"/>
      <c r="J6189" s="84"/>
      <c r="K6189" s="31"/>
      <c r="L6189" s="31"/>
      <c r="M6189" s="169"/>
      <c r="N6189" s="148"/>
      <c r="O6189" s="106"/>
      <c r="P6189" s="43"/>
      <c r="Q6189" s="31"/>
      <c r="R6189" s="84"/>
      <c r="S6189" s="31"/>
      <c r="T6189" s="31"/>
      <c r="U6189" s="169"/>
      <c r="V6189" s="150"/>
      <c r="W6189" s="141" t="str" cm="1">
        <f t="array" ref="W6189">IF(SUM(LEN(B6189:V6189))=0,"",IF(OR(OR(ISBLANK(F6189),SUM(LEN(C6189),LEN(D6189))=0),AND(NOT(E6189="Unknown"),ISBLANK(J6189)),AND(NOT(O6189="Unknown"),ISBLANK(R6189))),"Missing Information", INDEX(Table15[Entire Service Line Classification], MATCH(SUMIFS(Table15[Unique ID],Table15[System-Owned Portion],E6189,Table15[If Material Anything Other than "Lead" in Column E,Was Material Ever Previously Lead?],G6189,Table15[Customer-Owned Portion],O6189),Table15[Unique ID],0),0)))</f>
        <v/>
      </c>
      <c r="X6189"/>
    </row>
    <row r="6190" spans="2:24" x14ac:dyDescent="0.35">
      <c r="B6190" s="146"/>
      <c r="C6190" s="31"/>
      <c r="D6190" s="31"/>
      <c r="E6190" s="44"/>
      <c r="F6190" s="43"/>
      <c r="G6190" s="84"/>
      <c r="H6190" s="31"/>
      <c r="I6190" s="31"/>
      <c r="J6190" s="84"/>
      <c r="K6190" s="31"/>
      <c r="L6190" s="31"/>
      <c r="M6190" s="169"/>
      <c r="N6190" s="148"/>
      <c r="O6190" s="106"/>
      <c r="P6190" s="43"/>
      <c r="Q6190" s="31"/>
      <c r="R6190" s="84"/>
      <c r="S6190" s="31"/>
      <c r="T6190" s="31"/>
      <c r="U6190" s="169"/>
      <c r="V6190" s="150"/>
      <c r="W6190" s="141" t="str" cm="1">
        <f t="array" ref="W6190">IF(SUM(LEN(B6190:V6190))=0,"",IF(OR(OR(ISBLANK(F6190),SUM(LEN(C6190),LEN(D6190))=0),AND(NOT(E6190="Unknown"),ISBLANK(J6190)),AND(NOT(O6190="Unknown"),ISBLANK(R6190))),"Missing Information", INDEX(Table15[Entire Service Line Classification], MATCH(SUMIFS(Table15[Unique ID],Table15[System-Owned Portion],E6190,Table15[If Material Anything Other than "Lead" in Column E,Was Material Ever Previously Lead?],G6190,Table15[Customer-Owned Portion],O6190),Table15[Unique ID],0),0)))</f>
        <v/>
      </c>
      <c r="X6190"/>
    </row>
    <row r="6191" spans="2:24" x14ac:dyDescent="0.35">
      <c r="B6191" s="146"/>
      <c r="C6191" s="31"/>
      <c r="D6191" s="31"/>
      <c r="E6191" s="44"/>
      <c r="F6191" s="43"/>
      <c r="G6191" s="84"/>
      <c r="H6191" s="31"/>
      <c r="I6191" s="31"/>
      <c r="J6191" s="84"/>
      <c r="K6191" s="31"/>
      <c r="L6191" s="31"/>
      <c r="M6191" s="169"/>
      <c r="N6191" s="148"/>
      <c r="O6191" s="106"/>
      <c r="P6191" s="43"/>
      <c r="Q6191" s="31"/>
      <c r="R6191" s="84"/>
      <c r="S6191" s="31"/>
      <c r="T6191" s="31"/>
      <c r="U6191" s="169"/>
      <c r="V6191" s="150"/>
      <c r="W6191" s="141" t="str" cm="1">
        <f t="array" ref="W6191">IF(SUM(LEN(B6191:V6191))=0,"",IF(OR(OR(ISBLANK(F6191),SUM(LEN(C6191),LEN(D6191))=0),AND(NOT(E6191="Unknown"),ISBLANK(J6191)),AND(NOT(O6191="Unknown"),ISBLANK(R6191))),"Missing Information", INDEX(Table15[Entire Service Line Classification], MATCH(SUMIFS(Table15[Unique ID],Table15[System-Owned Portion],E6191,Table15[If Material Anything Other than "Lead" in Column E,Was Material Ever Previously Lead?],G6191,Table15[Customer-Owned Portion],O6191),Table15[Unique ID],0),0)))</f>
        <v/>
      </c>
      <c r="X6191"/>
    </row>
    <row r="6192" spans="2:24" x14ac:dyDescent="0.35">
      <c r="B6192" s="146"/>
      <c r="C6192" s="31"/>
      <c r="D6192" s="31"/>
      <c r="E6192" s="44"/>
      <c r="F6192" s="43"/>
      <c r="G6192" s="84"/>
      <c r="H6192" s="31"/>
      <c r="I6192" s="31"/>
      <c r="J6192" s="84"/>
      <c r="K6192" s="31"/>
      <c r="L6192" s="31"/>
      <c r="M6192" s="169"/>
      <c r="N6192" s="148"/>
      <c r="O6192" s="106"/>
      <c r="P6192" s="43"/>
      <c r="Q6192" s="31"/>
      <c r="R6192" s="84"/>
      <c r="S6192" s="31"/>
      <c r="T6192" s="31"/>
      <c r="U6192" s="169"/>
      <c r="V6192" s="150"/>
      <c r="W6192" s="141" t="str" cm="1">
        <f t="array" ref="W6192">IF(SUM(LEN(B6192:V6192))=0,"",IF(OR(OR(ISBLANK(F6192),SUM(LEN(C6192),LEN(D6192))=0),AND(NOT(E6192="Unknown"),ISBLANK(J6192)),AND(NOT(O6192="Unknown"),ISBLANK(R6192))),"Missing Information", INDEX(Table15[Entire Service Line Classification], MATCH(SUMIFS(Table15[Unique ID],Table15[System-Owned Portion],E6192,Table15[If Material Anything Other than "Lead" in Column E,Was Material Ever Previously Lead?],G6192,Table15[Customer-Owned Portion],O6192),Table15[Unique ID],0),0)))</f>
        <v/>
      </c>
      <c r="X6192"/>
    </row>
    <row r="6193" spans="2:24" x14ac:dyDescent="0.35">
      <c r="B6193" s="146"/>
      <c r="C6193" s="31"/>
      <c r="D6193" s="31"/>
      <c r="E6193" s="44"/>
      <c r="F6193" s="43"/>
      <c r="G6193" s="84"/>
      <c r="H6193" s="31"/>
      <c r="I6193" s="31"/>
      <c r="J6193" s="84"/>
      <c r="K6193" s="31"/>
      <c r="L6193" s="31"/>
      <c r="M6193" s="169"/>
      <c r="N6193" s="148"/>
      <c r="O6193" s="106"/>
      <c r="P6193" s="43"/>
      <c r="Q6193" s="31"/>
      <c r="R6193" s="84"/>
      <c r="S6193" s="31"/>
      <c r="T6193" s="31"/>
      <c r="U6193" s="169"/>
      <c r="V6193" s="150"/>
      <c r="W6193" s="141" t="str" cm="1">
        <f t="array" ref="W6193">IF(SUM(LEN(B6193:V6193))=0,"",IF(OR(OR(ISBLANK(F6193),SUM(LEN(C6193),LEN(D6193))=0),AND(NOT(E6193="Unknown"),ISBLANK(J6193)),AND(NOT(O6193="Unknown"),ISBLANK(R6193))),"Missing Information", INDEX(Table15[Entire Service Line Classification], MATCH(SUMIFS(Table15[Unique ID],Table15[System-Owned Portion],E6193,Table15[If Material Anything Other than "Lead" in Column E,Was Material Ever Previously Lead?],G6193,Table15[Customer-Owned Portion],O6193),Table15[Unique ID],0),0)))</f>
        <v/>
      </c>
      <c r="X6193"/>
    </row>
    <row r="6194" spans="2:24" x14ac:dyDescent="0.35">
      <c r="B6194" s="146"/>
      <c r="C6194" s="31"/>
      <c r="D6194" s="31"/>
      <c r="E6194" s="44"/>
      <c r="F6194" s="43"/>
      <c r="G6194" s="84"/>
      <c r="H6194" s="31"/>
      <c r="I6194" s="31"/>
      <c r="J6194" s="84"/>
      <c r="K6194" s="31"/>
      <c r="L6194" s="31"/>
      <c r="M6194" s="169"/>
      <c r="N6194" s="148"/>
      <c r="O6194" s="106"/>
      <c r="P6194" s="43"/>
      <c r="Q6194" s="31"/>
      <c r="R6194" s="84"/>
      <c r="S6194" s="31"/>
      <c r="T6194" s="31"/>
      <c r="U6194" s="169"/>
      <c r="V6194" s="150"/>
      <c r="W6194" s="141" t="str" cm="1">
        <f t="array" ref="W6194">IF(SUM(LEN(B6194:V6194))=0,"",IF(OR(OR(ISBLANK(F6194),SUM(LEN(C6194),LEN(D6194))=0),AND(NOT(E6194="Unknown"),ISBLANK(J6194)),AND(NOT(O6194="Unknown"),ISBLANK(R6194))),"Missing Information", INDEX(Table15[Entire Service Line Classification], MATCH(SUMIFS(Table15[Unique ID],Table15[System-Owned Portion],E6194,Table15[If Material Anything Other than "Lead" in Column E,Was Material Ever Previously Lead?],G6194,Table15[Customer-Owned Portion],O6194),Table15[Unique ID],0),0)))</f>
        <v/>
      </c>
      <c r="X6194"/>
    </row>
    <row r="6195" spans="2:24" x14ac:dyDescent="0.35">
      <c r="B6195" s="146"/>
      <c r="C6195" s="31"/>
      <c r="D6195" s="31"/>
      <c r="E6195" s="44"/>
      <c r="F6195" s="43"/>
      <c r="G6195" s="84"/>
      <c r="H6195" s="31"/>
      <c r="I6195" s="31"/>
      <c r="J6195" s="84"/>
      <c r="K6195" s="31"/>
      <c r="L6195" s="31"/>
      <c r="M6195" s="169"/>
      <c r="N6195" s="148"/>
      <c r="O6195" s="106"/>
      <c r="P6195" s="43"/>
      <c r="Q6195" s="31"/>
      <c r="R6195" s="84"/>
      <c r="S6195" s="31"/>
      <c r="T6195" s="31"/>
      <c r="U6195" s="169"/>
      <c r="V6195" s="150"/>
      <c r="W6195" s="141" t="str" cm="1">
        <f t="array" ref="W6195">IF(SUM(LEN(B6195:V6195))=0,"",IF(OR(OR(ISBLANK(F6195),SUM(LEN(C6195),LEN(D6195))=0),AND(NOT(E6195="Unknown"),ISBLANK(J6195)),AND(NOT(O6195="Unknown"),ISBLANK(R6195))),"Missing Information", INDEX(Table15[Entire Service Line Classification], MATCH(SUMIFS(Table15[Unique ID],Table15[System-Owned Portion],E6195,Table15[If Material Anything Other than "Lead" in Column E,Was Material Ever Previously Lead?],G6195,Table15[Customer-Owned Portion],O6195),Table15[Unique ID],0),0)))</f>
        <v/>
      </c>
      <c r="X6195"/>
    </row>
    <row r="6196" spans="2:24" x14ac:dyDescent="0.35">
      <c r="B6196" s="146"/>
      <c r="C6196" s="31"/>
      <c r="D6196" s="31"/>
      <c r="E6196" s="44"/>
      <c r="F6196" s="43"/>
      <c r="G6196" s="84"/>
      <c r="H6196" s="31"/>
      <c r="I6196" s="31"/>
      <c r="J6196" s="84"/>
      <c r="K6196" s="31"/>
      <c r="L6196" s="31"/>
      <c r="M6196" s="169"/>
      <c r="N6196" s="148"/>
      <c r="O6196" s="106"/>
      <c r="P6196" s="43"/>
      <c r="Q6196" s="31"/>
      <c r="R6196" s="84"/>
      <c r="S6196" s="31"/>
      <c r="T6196" s="31"/>
      <c r="U6196" s="169"/>
      <c r="V6196" s="150"/>
      <c r="W6196" s="141" t="str" cm="1">
        <f t="array" ref="W6196">IF(SUM(LEN(B6196:V6196))=0,"",IF(OR(OR(ISBLANK(F6196),SUM(LEN(C6196),LEN(D6196))=0),AND(NOT(E6196="Unknown"),ISBLANK(J6196)),AND(NOT(O6196="Unknown"),ISBLANK(R6196))),"Missing Information", INDEX(Table15[Entire Service Line Classification], MATCH(SUMIFS(Table15[Unique ID],Table15[System-Owned Portion],E6196,Table15[If Material Anything Other than "Lead" in Column E,Was Material Ever Previously Lead?],G6196,Table15[Customer-Owned Portion],O6196),Table15[Unique ID],0),0)))</f>
        <v/>
      </c>
      <c r="X6196"/>
    </row>
    <row r="6197" spans="2:24" x14ac:dyDescent="0.35">
      <c r="B6197" s="146"/>
      <c r="C6197" s="31"/>
      <c r="D6197" s="31"/>
      <c r="E6197" s="44"/>
      <c r="F6197" s="43"/>
      <c r="G6197" s="84"/>
      <c r="H6197" s="31"/>
      <c r="I6197" s="31"/>
      <c r="J6197" s="84"/>
      <c r="K6197" s="31"/>
      <c r="L6197" s="31"/>
      <c r="M6197" s="169"/>
      <c r="N6197" s="148"/>
      <c r="O6197" s="106"/>
      <c r="P6197" s="43"/>
      <c r="Q6197" s="31"/>
      <c r="R6197" s="84"/>
      <c r="S6197" s="31"/>
      <c r="T6197" s="31"/>
      <c r="U6197" s="169"/>
      <c r="V6197" s="150"/>
      <c r="W6197" s="141" t="str" cm="1">
        <f t="array" ref="W6197">IF(SUM(LEN(B6197:V6197))=0,"",IF(OR(OR(ISBLANK(F6197),SUM(LEN(C6197),LEN(D6197))=0),AND(NOT(E6197="Unknown"),ISBLANK(J6197)),AND(NOT(O6197="Unknown"),ISBLANK(R6197))),"Missing Information", INDEX(Table15[Entire Service Line Classification], MATCH(SUMIFS(Table15[Unique ID],Table15[System-Owned Portion],E6197,Table15[If Material Anything Other than "Lead" in Column E,Was Material Ever Previously Lead?],G6197,Table15[Customer-Owned Portion],O6197),Table15[Unique ID],0),0)))</f>
        <v/>
      </c>
      <c r="X6197"/>
    </row>
    <row r="6198" spans="2:24" x14ac:dyDescent="0.35">
      <c r="B6198" s="146"/>
      <c r="C6198" s="31"/>
      <c r="D6198" s="31"/>
      <c r="E6198" s="44"/>
      <c r="F6198" s="43"/>
      <c r="G6198" s="84"/>
      <c r="H6198" s="31"/>
      <c r="I6198" s="31"/>
      <c r="J6198" s="84"/>
      <c r="K6198" s="31"/>
      <c r="L6198" s="31"/>
      <c r="M6198" s="169"/>
      <c r="N6198" s="148"/>
      <c r="O6198" s="106"/>
      <c r="P6198" s="43"/>
      <c r="Q6198" s="31"/>
      <c r="R6198" s="84"/>
      <c r="S6198" s="31"/>
      <c r="T6198" s="31"/>
      <c r="U6198" s="169"/>
      <c r="V6198" s="150"/>
      <c r="W6198" s="141" t="str" cm="1">
        <f t="array" ref="W6198">IF(SUM(LEN(B6198:V6198))=0,"",IF(OR(OR(ISBLANK(F6198),SUM(LEN(C6198),LEN(D6198))=0),AND(NOT(E6198="Unknown"),ISBLANK(J6198)),AND(NOT(O6198="Unknown"),ISBLANK(R6198))),"Missing Information", INDEX(Table15[Entire Service Line Classification], MATCH(SUMIFS(Table15[Unique ID],Table15[System-Owned Portion],E6198,Table15[If Material Anything Other than "Lead" in Column E,Was Material Ever Previously Lead?],G6198,Table15[Customer-Owned Portion],O6198),Table15[Unique ID],0),0)))</f>
        <v/>
      </c>
      <c r="X6198"/>
    </row>
    <row r="6199" spans="2:24" x14ac:dyDescent="0.35">
      <c r="B6199" s="146"/>
      <c r="C6199" s="31"/>
      <c r="D6199" s="31"/>
      <c r="E6199" s="44"/>
      <c r="F6199" s="43"/>
      <c r="G6199" s="84"/>
      <c r="H6199" s="31"/>
      <c r="I6199" s="31"/>
      <c r="J6199" s="84"/>
      <c r="K6199" s="31"/>
      <c r="L6199" s="31"/>
      <c r="M6199" s="169"/>
      <c r="N6199" s="148"/>
      <c r="O6199" s="106"/>
      <c r="P6199" s="43"/>
      <c r="Q6199" s="31"/>
      <c r="R6199" s="84"/>
      <c r="S6199" s="31"/>
      <c r="T6199" s="31"/>
      <c r="U6199" s="169"/>
      <c r="V6199" s="150"/>
      <c r="W6199" s="141" t="str" cm="1">
        <f t="array" ref="W6199">IF(SUM(LEN(B6199:V6199))=0,"",IF(OR(OR(ISBLANK(F6199),SUM(LEN(C6199),LEN(D6199))=0),AND(NOT(E6199="Unknown"),ISBLANK(J6199)),AND(NOT(O6199="Unknown"),ISBLANK(R6199))),"Missing Information", INDEX(Table15[Entire Service Line Classification], MATCH(SUMIFS(Table15[Unique ID],Table15[System-Owned Portion],E6199,Table15[If Material Anything Other than "Lead" in Column E,Was Material Ever Previously Lead?],G6199,Table15[Customer-Owned Portion],O6199),Table15[Unique ID],0),0)))</f>
        <v/>
      </c>
      <c r="X6199"/>
    </row>
    <row r="6200" spans="2:24" x14ac:dyDescent="0.35">
      <c r="B6200" s="146"/>
      <c r="C6200" s="31"/>
      <c r="D6200" s="31"/>
      <c r="E6200" s="44"/>
      <c r="F6200" s="43"/>
      <c r="G6200" s="84"/>
      <c r="H6200" s="31"/>
      <c r="I6200" s="31"/>
      <c r="J6200" s="84"/>
      <c r="K6200" s="31"/>
      <c r="L6200" s="31"/>
      <c r="M6200" s="169"/>
      <c r="N6200" s="148"/>
      <c r="O6200" s="106"/>
      <c r="P6200" s="43"/>
      <c r="Q6200" s="31"/>
      <c r="R6200" s="84"/>
      <c r="S6200" s="31"/>
      <c r="T6200" s="31"/>
      <c r="U6200" s="169"/>
      <c r="V6200" s="150"/>
      <c r="W6200" s="141" t="str" cm="1">
        <f t="array" ref="W6200">IF(SUM(LEN(B6200:V6200))=0,"",IF(OR(OR(ISBLANK(F6200),SUM(LEN(C6200),LEN(D6200))=0),AND(NOT(E6200="Unknown"),ISBLANK(J6200)),AND(NOT(O6200="Unknown"),ISBLANK(R6200))),"Missing Information", INDEX(Table15[Entire Service Line Classification], MATCH(SUMIFS(Table15[Unique ID],Table15[System-Owned Portion],E6200,Table15[If Material Anything Other than "Lead" in Column E,Was Material Ever Previously Lead?],G6200,Table15[Customer-Owned Portion],O6200),Table15[Unique ID],0),0)))</f>
        <v/>
      </c>
      <c r="X6200"/>
    </row>
    <row r="6201" spans="2:24" x14ac:dyDescent="0.35">
      <c r="B6201" s="146"/>
      <c r="C6201" s="31"/>
      <c r="D6201" s="31"/>
      <c r="E6201" s="44"/>
      <c r="F6201" s="43"/>
      <c r="G6201" s="84"/>
      <c r="H6201" s="31"/>
      <c r="I6201" s="31"/>
      <c r="J6201" s="84"/>
      <c r="K6201" s="31"/>
      <c r="L6201" s="31"/>
      <c r="M6201" s="169"/>
      <c r="N6201" s="148"/>
      <c r="O6201" s="106"/>
      <c r="P6201" s="43"/>
      <c r="Q6201" s="31"/>
      <c r="R6201" s="84"/>
      <c r="S6201" s="31"/>
      <c r="T6201" s="31"/>
      <c r="U6201" s="169"/>
      <c r="V6201" s="150"/>
      <c r="W6201" s="141" t="str" cm="1">
        <f t="array" ref="W6201">IF(SUM(LEN(B6201:V6201))=0,"",IF(OR(OR(ISBLANK(F6201),SUM(LEN(C6201),LEN(D6201))=0),AND(NOT(E6201="Unknown"),ISBLANK(J6201)),AND(NOT(O6201="Unknown"),ISBLANK(R6201))),"Missing Information", INDEX(Table15[Entire Service Line Classification], MATCH(SUMIFS(Table15[Unique ID],Table15[System-Owned Portion],E6201,Table15[If Material Anything Other than "Lead" in Column E,Was Material Ever Previously Lead?],G6201,Table15[Customer-Owned Portion],O6201),Table15[Unique ID],0),0)))</f>
        <v/>
      </c>
      <c r="X6201"/>
    </row>
    <row r="6202" spans="2:24" x14ac:dyDescent="0.35">
      <c r="B6202" s="146"/>
      <c r="C6202" s="31"/>
      <c r="D6202" s="31"/>
      <c r="E6202" s="44"/>
      <c r="F6202" s="43"/>
      <c r="G6202" s="84"/>
      <c r="H6202" s="31"/>
      <c r="I6202" s="31"/>
      <c r="J6202" s="84"/>
      <c r="K6202" s="31"/>
      <c r="L6202" s="31"/>
      <c r="M6202" s="169"/>
      <c r="N6202" s="148"/>
      <c r="O6202" s="106"/>
      <c r="P6202" s="43"/>
      <c r="Q6202" s="31"/>
      <c r="R6202" s="84"/>
      <c r="S6202" s="31"/>
      <c r="T6202" s="31"/>
      <c r="U6202" s="169"/>
      <c r="V6202" s="150"/>
      <c r="W6202" s="141" t="str" cm="1">
        <f t="array" ref="W6202">IF(SUM(LEN(B6202:V6202))=0,"",IF(OR(OR(ISBLANK(F6202),SUM(LEN(C6202),LEN(D6202))=0),AND(NOT(E6202="Unknown"),ISBLANK(J6202)),AND(NOT(O6202="Unknown"),ISBLANK(R6202))),"Missing Information", INDEX(Table15[Entire Service Line Classification], MATCH(SUMIFS(Table15[Unique ID],Table15[System-Owned Portion],E6202,Table15[If Material Anything Other than "Lead" in Column E,Was Material Ever Previously Lead?],G6202,Table15[Customer-Owned Portion],O6202),Table15[Unique ID],0),0)))</f>
        <v/>
      </c>
      <c r="X6202"/>
    </row>
    <row r="6203" spans="2:24" x14ac:dyDescent="0.35">
      <c r="B6203" s="146"/>
      <c r="C6203" s="31"/>
      <c r="D6203" s="31"/>
      <c r="E6203" s="44"/>
      <c r="F6203" s="43"/>
      <c r="G6203" s="84"/>
      <c r="H6203" s="31"/>
      <c r="I6203" s="31"/>
      <c r="J6203" s="84"/>
      <c r="K6203" s="31"/>
      <c r="L6203" s="31"/>
      <c r="M6203" s="169"/>
      <c r="N6203" s="148"/>
      <c r="O6203" s="106"/>
      <c r="P6203" s="43"/>
      <c r="Q6203" s="31"/>
      <c r="R6203" s="84"/>
      <c r="S6203" s="31"/>
      <c r="T6203" s="31"/>
      <c r="U6203" s="169"/>
      <c r="V6203" s="150"/>
      <c r="W6203" s="141" t="str" cm="1">
        <f t="array" ref="W6203">IF(SUM(LEN(B6203:V6203))=0,"",IF(OR(OR(ISBLANK(F6203),SUM(LEN(C6203),LEN(D6203))=0),AND(NOT(E6203="Unknown"),ISBLANK(J6203)),AND(NOT(O6203="Unknown"),ISBLANK(R6203))),"Missing Information", INDEX(Table15[Entire Service Line Classification], MATCH(SUMIFS(Table15[Unique ID],Table15[System-Owned Portion],E6203,Table15[If Material Anything Other than "Lead" in Column E,Was Material Ever Previously Lead?],G6203,Table15[Customer-Owned Portion],O6203),Table15[Unique ID],0),0)))</f>
        <v/>
      </c>
      <c r="X6203"/>
    </row>
    <row r="6204" spans="2:24" x14ac:dyDescent="0.35">
      <c r="B6204" s="146"/>
      <c r="C6204" s="31"/>
      <c r="D6204" s="31"/>
      <c r="E6204" s="44"/>
      <c r="F6204" s="43"/>
      <c r="G6204" s="84"/>
      <c r="H6204" s="31"/>
      <c r="I6204" s="31"/>
      <c r="J6204" s="84"/>
      <c r="K6204" s="31"/>
      <c r="L6204" s="31"/>
      <c r="M6204" s="169"/>
      <c r="N6204" s="148"/>
      <c r="O6204" s="106"/>
      <c r="P6204" s="43"/>
      <c r="Q6204" s="31"/>
      <c r="R6204" s="84"/>
      <c r="S6204" s="31"/>
      <c r="T6204" s="31"/>
      <c r="U6204" s="169"/>
      <c r="V6204" s="150"/>
      <c r="W6204" s="141" t="str" cm="1">
        <f t="array" ref="W6204">IF(SUM(LEN(B6204:V6204))=0,"",IF(OR(OR(ISBLANK(F6204),SUM(LEN(C6204),LEN(D6204))=0),AND(NOT(E6204="Unknown"),ISBLANK(J6204)),AND(NOT(O6204="Unknown"),ISBLANK(R6204))),"Missing Information", INDEX(Table15[Entire Service Line Classification], MATCH(SUMIFS(Table15[Unique ID],Table15[System-Owned Portion],E6204,Table15[If Material Anything Other than "Lead" in Column E,Was Material Ever Previously Lead?],G6204,Table15[Customer-Owned Portion],O6204),Table15[Unique ID],0),0)))</f>
        <v/>
      </c>
      <c r="X6204"/>
    </row>
    <row r="6205" spans="2:24" x14ac:dyDescent="0.35">
      <c r="B6205" s="146"/>
      <c r="C6205" s="31"/>
      <c r="D6205" s="31"/>
      <c r="E6205" s="44"/>
      <c r="F6205" s="43"/>
      <c r="G6205" s="84"/>
      <c r="H6205" s="31"/>
      <c r="I6205" s="31"/>
      <c r="J6205" s="84"/>
      <c r="K6205" s="31"/>
      <c r="L6205" s="31"/>
      <c r="M6205" s="169"/>
      <c r="N6205" s="148"/>
      <c r="O6205" s="106"/>
      <c r="P6205" s="43"/>
      <c r="Q6205" s="31"/>
      <c r="R6205" s="84"/>
      <c r="S6205" s="31"/>
      <c r="T6205" s="31"/>
      <c r="U6205" s="169"/>
      <c r="V6205" s="150"/>
      <c r="W6205" s="141" t="str" cm="1">
        <f t="array" ref="W6205">IF(SUM(LEN(B6205:V6205))=0,"",IF(OR(OR(ISBLANK(F6205),SUM(LEN(C6205),LEN(D6205))=0),AND(NOT(E6205="Unknown"),ISBLANK(J6205)),AND(NOT(O6205="Unknown"),ISBLANK(R6205))),"Missing Information", INDEX(Table15[Entire Service Line Classification], MATCH(SUMIFS(Table15[Unique ID],Table15[System-Owned Portion],E6205,Table15[If Material Anything Other than "Lead" in Column E,Was Material Ever Previously Lead?],G6205,Table15[Customer-Owned Portion],O6205),Table15[Unique ID],0),0)))</f>
        <v/>
      </c>
      <c r="X6205"/>
    </row>
    <row r="6206" spans="2:24" x14ac:dyDescent="0.35">
      <c r="B6206" s="146"/>
      <c r="C6206" s="31"/>
      <c r="D6206" s="31"/>
      <c r="E6206" s="44"/>
      <c r="F6206" s="43"/>
      <c r="G6206" s="84"/>
      <c r="H6206" s="31"/>
      <c r="I6206" s="31"/>
      <c r="J6206" s="84"/>
      <c r="K6206" s="31"/>
      <c r="L6206" s="31"/>
      <c r="M6206" s="169"/>
      <c r="N6206" s="148"/>
      <c r="O6206" s="106"/>
      <c r="P6206" s="43"/>
      <c r="Q6206" s="31"/>
      <c r="R6206" s="84"/>
      <c r="S6206" s="31"/>
      <c r="T6206" s="31"/>
      <c r="U6206" s="169"/>
      <c r="V6206" s="150"/>
      <c r="W6206" s="141" t="str" cm="1">
        <f t="array" ref="W6206">IF(SUM(LEN(B6206:V6206))=0,"",IF(OR(OR(ISBLANK(F6206),SUM(LEN(C6206),LEN(D6206))=0),AND(NOT(E6206="Unknown"),ISBLANK(J6206)),AND(NOT(O6206="Unknown"),ISBLANK(R6206))),"Missing Information", INDEX(Table15[Entire Service Line Classification], MATCH(SUMIFS(Table15[Unique ID],Table15[System-Owned Portion],E6206,Table15[If Material Anything Other than "Lead" in Column E,Was Material Ever Previously Lead?],G6206,Table15[Customer-Owned Portion],O6206),Table15[Unique ID],0),0)))</f>
        <v/>
      </c>
      <c r="X6206"/>
    </row>
    <row r="6207" spans="2:24" x14ac:dyDescent="0.35">
      <c r="B6207" s="146"/>
      <c r="C6207" s="31"/>
      <c r="D6207" s="31"/>
      <c r="E6207" s="44"/>
      <c r="F6207" s="43"/>
      <c r="G6207" s="84"/>
      <c r="H6207" s="31"/>
      <c r="I6207" s="31"/>
      <c r="J6207" s="84"/>
      <c r="K6207" s="31"/>
      <c r="L6207" s="31"/>
      <c r="M6207" s="169"/>
      <c r="N6207" s="148"/>
      <c r="O6207" s="106"/>
      <c r="P6207" s="43"/>
      <c r="Q6207" s="31"/>
      <c r="R6207" s="84"/>
      <c r="S6207" s="31"/>
      <c r="T6207" s="31"/>
      <c r="U6207" s="169"/>
      <c r="V6207" s="150"/>
      <c r="W6207" s="141" t="str" cm="1">
        <f t="array" ref="W6207">IF(SUM(LEN(B6207:V6207))=0,"",IF(OR(OR(ISBLANK(F6207),SUM(LEN(C6207),LEN(D6207))=0),AND(NOT(E6207="Unknown"),ISBLANK(J6207)),AND(NOT(O6207="Unknown"),ISBLANK(R6207))),"Missing Information", INDEX(Table15[Entire Service Line Classification], MATCH(SUMIFS(Table15[Unique ID],Table15[System-Owned Portion],E6207,Table15[If Material Anything Other than "Lead" in Column E,Was Material Ever Previously Lead?],G6207,Table15[Customer-Owned Portion],O6207),Table15[Unique ID],0),0)))</f>
        <v/>
      </c>
      <c r="X6207"/>
    </row>
    <row r="6208" spans="2:24" x14ac:dyDescent="0.35">
      <c r="B6208" s="146"/>
      <c r="C6208" s="31"/>
      <c r="D6208" s="31"/>
      <c r="E6208" s="44"/>
      <c r="F6208" s="43"/>
      <c r="G6208" s="84"/>
      <c r="H6208" s="31"/>
      <c r="I6208" s="31"/>
      <c r="J6208" s="84"/>
      <c r="K6208" s="31"/>
      <c r="L6208" s="31"/>
      <c r="M6208" s="169"/>
      <c r="N6208" s="148"/>
      <c r="O6208" s="106"/>
      <c r="P6208" s="43"/>
      <c r="Q6208" s="31"/>
      <c r="R6208" s="84"/>
      <c r="S6208" s="31"/>
      <c r="T6208" s="31"/>
      <c r="U6208" s="169"/>
      <c r="V6208" s="150"/>
      <c r="W6208" s="141" t="str" cm="1">
        <f t="array" ref="W6208">IF(SUM(LEN(B6208:V6208))=0,"",IF(OR(OR(ISBLANK(F6208),SUM(LEN(C6208),LEN(D6208))=0),AND(NOT(E6208="Unknown"),ISBLANK(J6208)),AND(NOT(O6208="Unknown"),ISBLANK(R6208))),"Missing Information", INDEX(Table15[Entire Service Line Classification], MATCH(SUMIFS(Table15[Unique ID],Table15[System-Owned Portion],E6208,Table15[If Material Anything Other than "Lead" in Column E,Was Material Ever Previously Lead?],G6208,Table15[Customer-Owned Portion],O6208),Table15[Unique ID],0),0)))</f>
        <v/>
      </c>
      <c r="X6208"/>
    </row>
    <row r="6209" spans="2:24" x14ac:dyDescent="0.35">
      <c r="B6209" s="146"/>
      <c r="C6209" s="31"/>
      <c r="D6209" s="31"/>
      <c r="E6209" s="44"/>
      <c r="F6209" s="43"/>
      <c r="G6209" s="84"/>
      <c r="H6209" s="31"/>
      <c r="I6209" s="31"/>
      <c r="J6209" s="84"/>
      <c r="K6209" s="31"/>
      <c r="L6209" s="31"/>
      <c r="M6209" s="169"/>
      <c r="N6209" s="148"/>
      <c r="O6209" s="106"/>
      <c r="P6209" s="43"/>
      <c r="Q6209" s="31"/>
      <c r="R6209" s="84"/>
      <c r="S6209" s="31"/>
      <c r="T6209" s="31"/>
      <c r="U6209" s="169"/>
      <c r="V6209" s="150"/>
      <c r="W6209" s="141" t="str" cm="1">
        <f t="array" ref="W6209">IF(SUM(LEN(B6209:V6209))=0,"",IF(OR(OR(ISBLANK(F6209),SUM(LEN(C6209),LEN(D6209))=0),AND(NOT(E6209="Unknown"),ISBLANK(J6209)),AND(NOT(O6209="Unknown"),ISBLANK(R6209))),"Missing Information", INDEX(Table15[Entire Service Line Classification], MATCH(SUMIFS(Table15[Unique ID],Table15[System-Owned Portion],E6209,Table15[If Material Anything Other than "Lead" in Column E,Was Material Ever Previously Lead?],G6209,Table15[Customer-Owned Portion],O6209),Table15[Unique ID],0),0)))</f>
        <v/>
      </c>
      <c r="X6209"/>
    </row>
    <row r="6210" spans="2:24" x14ac:dyDescent="0.35">
      <c r="B6210" s="146"/>
      <c r="C6210" s="31"/>
      <c r="D6210" s="31"/>
      <c r="E6210" s="44"/>
      <c r="F6210" s="43"/>
      <c r="G6210" s="84"/>
      <c r="H6210" s="31"/>
      <c r="I6210" s="31"/>
      <c r="J6210" s="84"/>
      <c r="K6210" s="31"/>
      <c r="L6210" s="31"/>
      <c r="M6210" s="169"/>
      <c r="N6210" s="148"/>
      <c r="O6210" s="106"/>
      <c r="P6210" s="43"/>
      <c r="Q6210" s="31"/>
      <c r="R6210" s="84"/>
      <c r="S6210" s="31"/>
      <c r="T6210" s="31"/>
      <c r="U6210" s="169"/>
      <c r="V6210" s="150"/>
      <c r="W6210" s="141" t="str" cm="1">
        <f t="array" ref="W6210">IF(SUM(LEN(B6210:V6210))=0,"",IF(OR(OR(ISBLANK(F6210),SUM(LEN(C6210),LEN(D6210))=0),AND(NOT(E6210="Unknown"),ISBLANK(J6210)),AND(NOT(O6210="Unknown"),ISBLANK(R6210))),"Missing Information", INDEX(Table15[Entire Service Line Classification], MATCH(SUMIFS(Table15[Unique ID],Table15[System-Owned Portion],E6210,Table15[If Material Anything Other than "Lead" in Column E,Was Material Ever Previously Lead?],G6210,Table15[Customer-Owned Portion],O6210),Table15[Unique ID],0),0)))</f>
        <v/>
      </c>
      <c r="X6210"/>
    </row>
    <row r="6211" spans="2:24" x14ac:dyDescent="0.35">
      <c r="B6211" s="146"/>
      <c r="C6211" s="31"/>
      <c r="D6211" s="31"/>
      <c r="E6211" s="44"/>
      <c r="F6211" s="43"/>
      <c r="G6211" s="84"/>
      <c r="H6211" s="31"/>
      <c r="I6211" s="31"/>
      <c r="J6211" s="84"/>
      <c r="K6211" s="31"/>
      <c r="L6211" s="31"/>
      <c r="M6211" s="169"/>
      <c r="N6211" s="148"/>
      <c r="O6211" s="106"/>
      <c r="P6211" s="43"/>
      <c r="Q6211" s="31"/>
      <c r="R6211" s="84"/>
      <c r="S6211" s="31"/>
      <c r="T6211" s="31"/>
      <c r="U6211" s="169"/>
      <c r="V6211" s="150"/>
      <c r="W6211" s="141" t="str" cm="1">
        <f t="array" ref="W6211">IF(SUM(LEN(B6211:V6211))=0,"",IF(OR(OR(ISBLANK(F6211),SUM(LEN(C6211),LEN(D6211))=0),AND(NOT(E6211="Unknown"),ISBLANK(J6211)),AND(NOT(O6211="Unknown"),ISBLANK(R6211))),"Missing Information", INDEX(Table15[Entire Service Line Classification], MATCH(SUMIFS(Table15[Unique ID],Table15[System-Owned Portion],E6211,Table15[If Material Anything Other than "Lead" in Column E,Was Material Ever Previously Lead?],G6211,Table15[Customer-Owned Portion],O6211),Table15[Unique ID],0),0)))</f>
        <v/>
      </c>
      <c r="X6211"/>
    </row>
    <row r="6212" spans="2:24" x14ac:dyDescent="0.35">
      <c r="B6212" s="146"/>
      <c r="C6212" s="31"/>
      <c r="D6212" s="31"/>
      <c r="E6212" s="44"/>
      <c r="F6212" s="43"/>
      <c r="G6212" s="84"/>
      <c r="H6212" s="31"/>
      <c r="I6212" s="31"/>
      <c r="J6212" s="84"/>
      <c r="K6212" s="31"/>
      <c r="L6212" s="31"/>
      <c r="M6212" s="169"/>
      <c r="N6212" s="148"/>
      <c r="O6212" s="106"/>
      <c r="P6212" s="43"/>
      <c r="Q6212" s="31"/>
      <c r="R6212" s="84"/>
      <c r="S6212" s="31"/>
      <c r="T6212" s="31"/>
      <c r="U6212" s="169"/>
      <c r="V6212" s="150"/>
      <c r="W6212" s="141" t="str" cm="1">
        <f t="array" ref="W6212">IF(SUM(LEN(B6212:V6212))=0,"",IF(OR(OR(ISBLANK(F6212),SUM(LEN(C6212),LEN(D6212))=0),AND(NOT(E6212="Unknown"),ISBLANK(J6212)),AND(NOT(O6212="Unknown"),ISBLANK(R6212))),"Missing Information", INDEX(Table15[Entire Service Line Classification], MATCH(SUMIFS(Table15[Unique ID],Table15[System-Owned Portion],E6212,Table15[If Material Anything Other than "Lead" in Column E,Was Material Ever Previously Lead?],G6212,Table15[Customer-Owned Portion],O6212),Table15[Unique ID],0),0)))</f>
        <v/>
      </c>
      <c r="X6212"/>
    </row>
    <row r="6213" spans="2:24" x14ac:dyDescent="0.35">
      <c r="B6213" s="146"/>
      <c r="C6213" s="31"/>
      <c r="D6213" s="31"/>
      <c r="E6213" s="44"/>
      <c r="F6213" s="43"/>
      <c r="G6213" s="84"/>
      <c r="H6213" s="31"/>
      <c r="I6213" s="31"/>
      <c r="J6213" s="84"/>
      <c r="K6213" s="31"/>
      <c r="L6213" s="31"/>
      <c r="M6213" s="169"/>
      <c r="N6213" s="148"/>
      <c r="O6213" s="106"/>
      <c r="P6213" s="43"/>
      <c r="Q6213" s="31"/>
      <c r="R6213" s="84"/>
      <c r="S6213" s="31"/>
      <c r="T6213" s="31"/>
      <c r="U6213" s="169"/>
      <c r="V6213" s="150"/>
      <c r="W6213" s="141" t="str" cm="1">
        <f t="array" ref="W6213">IF(SUM(LEN(B6213:V6213))=0,"",IF(OR(OR(ISBLANK(F6213),SUM(LEN(C6213),LEN(D6213))=0),AND(NOT(E6213="Unknown"),ISBLANK(J6213)),AND(NOT(O6213="Unknown"),ISBLANK(R6213))),"Missing Information", INDEX(Table15[Entire Service Line Classification], MATCH(SUMIFS(Table15[Unique ID],Table15[System-Owned Portion],E6213,Table15[If Material Anything Other than "Lead" in Column E,Was Material Ever Previously Lead?],G6213,Table15[Customer-Owned Portion],O6213),Table15[Unique ID],0),0)))</f>
        <v/>
      </c>
      <c r="X6213"/>
    </row>
    <row r="6214" spans="2:24" x14ac:dyDescent="0.35">
      <c r="B6214" s="146"/>
      <c r="C6214" s="31"/>
      <c r="D6214" s="31"/>
      <c r="E6214" s="44"/>
      <c r="F6214" s="43"/>
      <c r="G6214" s="84"/>
      <c r="H6214" s="31"/>
      <c r="I6214" s="31"/>
      <c r="J6214" s="84"/>
      <c r="K6214" s="31"/>
      <c r="L6214" s="31"/>
      <c r="M6214" s="169"/>
      <c r="N6214" s="148"/>
      <c r="O6214" s="106"/>
      <c r="P6214" s="43"/>
      <c r="Q6214" s="31"/>
      <c r="R6214" s="84"/>
      <c r="S6214" s="31"/>
      <c r="T6214" s="31"/>
      <c r="U6214" s="169"/>
      <c r="V6214" s="150"/>
      <c r="W6214" s="141" t="str" cm="1">
        <f t="array" ref="W6214">IF(SUM(LEN(B6214:V6214))=0,"",IF(OR(OR(ISBLANK(F6214),SUM(LEN(C6214),LEN(D6214))=0),AND(NOT(E6214="Unknown"),ISBLANK(J6214)),AND(NOT(O6214="Unknown"),ISBLANK(R6214))),"Missing Information", INDEX(Table15[Entire Service Line Classification], MATCH(SUMIFS(Table15[Unique ID],Table15[System-Owned Portion],E6214,Table15[If Material Anything Other than "Lead" in Column E,Was Material Ever Previously Lead?],G6214,Table15[Customer-Owned Portion],O6214),Table15[Unique ID],0),0)))</f>
        <v/>
      </c>
      <c r="X6214"/>
    </row>
    <row r="6215" spans="2:24" x14ac:dyDescent="0.35">
      <c r="B6215" s="146"/>
      <c r="C6215" s="31"/>
      <c r="D6215" s="31"/>
      <c r="E6215" s="44"/>
      <c r="F6215" s="43"/>
      <c r="G6215" s="84"/>
      <c r="H6215" s="31"/>
      <c r="I6215" s="31"/>
      <c r="J6215" s="84"/>
      <c r="K6215" s="31"/>
      <c r="L6215" s="31"/>
      <c r="M6215" s="169"/>
      <c r="N6215" s="148"/>
      <c r="O6215" s="106"/>
      <c r="P6215" s="43"/>
      <c r="Q6215" s="31"/>
      <c r="R6215" s="84"/>
      <c r="S6215" s="31"/>
      <c r="T6215" s="31"/>
      <c r="U6215" s="169"/>
      <c r="V6215" s="150"/>
      <c r="W6215" s="141" t="str" cm="1">
        <f t="array" ref="W6215">IF(SUM(LEN(B6215:V6215))=0,"",IF(OR(OR(ISBLANK(F6215),SUM(LEN(C6215),LEN(D6215))=0),AND(NOT(E6215="Unknown"),ISBLANK(J6215)),AND(NOT(O6215="Unknown"),ISBLANK(R6215))),"Missing Information", INDEX(Table15[Entire Service Line Classification], MATCH(SUMIFS(Table15[Unique ID],Table15[System-Owned Portion],E6215,Table15[If Material Anything Other than "Lead" in Column E,Was Material Ever Previously Lead?],G6215,Table15[Customer-Owned Portion],O6215),Table15[Unique ID],0),0)))</f>
        <v/>
      </c>
      <c r="X6215"/>
    </row>
    <row r="6216" spans="2:24" x14ac:dyDescent="0.35">
      <c r="B6216" s="146"/>
      <c r="C6216" s="31"/>
      <c r="D6216" s="31"/>
      <c r="E6216" s="44"/>
      <c r="F6216" s="43"/>
      <c r="G6216" s="84"/>
      <c r="H6216" s="31"/>
      <c r="I6216" s="31"/>
      <c r="J6216" s="84"/>
      <c r="K6216" s="31"/>
      <c r="L6216" s="31"/>
      <c r="M6216" s="169"/>
      <c r="N6216" s="148"/>
      <c r="O6216" s="106"/>
      <c r="P6216" s="43"/>
      <c r="Q6216" s="31"/>
      <c r="R6216" s="84"/>
      <c r="S6216" s="31"/>
      <c r="T6216" s="31"/>
      <c r="U6216" s="169"/>
      <c r="V6216" s="150"/>
      <c r="W6216" s="141" t="str" cm="1">
        <f t="array" ref="W6216">IF(SUM(LEN(B6216:V6216))=0,"",IF(OR(OR(ISBLANK(F6216),SUM(LEN(C6216),LEN(D6216))=0),AND(NOT(E6216="Unknown"),ISBLANK(J6216)),AND(NOT(O6216="Unknown"),ISBLANK(R6216))),"Missing Information", INDEX(Table15[Entire Service Line Classification], MATCH(SUMIFS(Table15[Unique ID],Table15[System-Owned Portion],E6216,Table15[If Material Anything Other than "Lead" in Column E,Was Material Ever Previously Lead?],G6216,Table15[Customer-Owned Portion],O6216),Table15[Unique ID],0),0)))</f>
        <v/>
      </c>
      <c r="X6216"/>
    </row>
    <row r="6217" spans="2:24" x14ac:dyDescent="0.35">
      <c r="B6217" s="146"/>
      <c r="C6217" s="31"/>
      <c r="D6217" s="31"/>
      <c r="E6217" s="44"/>
      <c r="F6217" s="43"/>
      <c r="G6217" s="84"/>
      <c r="H6217" s="31"/>
      <c r="I6217" s="31"/>
      <c r="J6217" s="84"/>
      <c r="K6217" s="31"/>
      <c r="L6217" s="31"/>
      <c r="M6217" s="169"/>
      <c r="N6217" s="148"/>
      <c r="O6217" s="106"/>
      <c r="P6217" s="43"/>
      <c r="Q6217" s="31"/>
      <c r="R6217" s="84"/>
      <c r="S6217" s="31"/>
      <c r="T6217" s="31"/>
      <c r="U6217" s="169"/>
      <c r="V6217" s="150"/>
      <c r="W6217" s="141" t="str" cm="1">
        <f t="array" ref="W6217">IF(SUM(LEN(B6217:V6217))=0,"",IF(OR(OR(ISBLANK(F6217),SUM(LEN(C6217),LEN(D6217))=0),AND(NOT(E6217="Unknown"),ISBLANK(J6217)),AND(NOT(O6217="Unknown"),ISBLANK(R6217))),"Missing Information", INDEX(Table15[Entire Service Line Classification], MATCH(SUMIFS(Table15[Unique ID],Table15[System-Owned Portion],E6217,Table15[If Material Anything Other than "Lead" in Column E,Was Material Ever Previously Lead?],G6217,Table15[Customer-Owned Portion],O6217),Table15[Unique ID],0),0)))</f>
        <v/>
      </c>
      <c r="X6217"/>
    </row>
    <row r="6218" spans="2:24" x14ac:dyDescent="0.35">
      <c r="B6218" s="146"/>
      <c r="C6218" s="31"/>
      <c r="D6218" s="31"/>
      <c r="E6218" s="44"/>
      <c r="F6218" s="43"/>
      <c r="G6218" s="84"/>
      <c r="H6218" s="31"/>
      <c r="I6218" s="31"/>
      <c r="J6218" s="84"/>
      <c r="K6218" s="31"/>
      <c r="L6218" s="31"/>
      <c r="M6218" s="169"/>
      <c r="N6218" s="148"/>
      <c r="O6218" s="106"/>
      <c r="P6218" s="43"/>
      <c r="Q6218" s="31"/>
      <c r="R6218" s="84"/>
      <c r="S6218" s="31"/>
      <c r="T6218" s="31"/>
      <c r="U6218" s="169"/>
      <c r="V6218" s="150"/>
      <c r="W6218" s="141" t="str" cm="1">
        <f t="array" ref="W6218">IF(SUM(LEN(B6218:V6218))=0,"",IF(OR(OR(ISBLANK(F6218),SUM(LEN(C6218),LEN(D6218))=0),AND(NOT(E6218="Unknown"),ISBLANK(J6218)),AND(NOT(O6218="Unknown"),ISBLANK(R6218))),"Missing Information", INDEX(Table15[Entire Service Line Classification], MATCH(SUMIFS(Table15[Unique ID],Table15[System-Owned Portion],E6218,Table15[If Material Anything Other than "Lead" in Column E,Was Material Ever Previously Lead?],G6218,Table15[Customer-Owned Portion],O6218),Table15[Unique ID],0),0)))</f>
        <v/>
      </c>
      <c r="X6218"/>
    </row>
    <row r="6219" spans="2:24" x14ac:dyDescent="0.35">
      <c r="B6219" s="146"/>
      <c r="C6219" s="31"/>
      <c r="D6219" s="31"/>
      <c r="E6219" s="44"/>
      <c r="F6219" s="43"/>
      <c r="G6219" s="84"/>
      <c r="H6219" s="31"/>
      <c r="I6219" s="31"/>
      <c r="J6219" s="84"/>
      <c r="K6219" s="31"/>
      <c r="L6219" s="31"/>
      <c r="M6219" s="169"/>
      <c r="N6219" s="148"/>
      <c r="O6219" s="106"/>
      <c r="P6219" s="43"/>
      <c r="Q6219" s="31"/>
      <c r="R6219" s="84"/>
      <c r="S6219" s="31"/>
      <c r="T6219" s="31"/>
      <c r="U6219" s="169"/>
      <c r="V6219" s="150"/>
      <c r="W6219" s="141" t="str" cm="1">
        <f t="array" ref="W6219">IF(SUM(LEN(B6219:V6219))=0,"",IF(OR(OR(ISBLANK(F6219),SUM(LEN(C6219),LEN(D6219))=0),AND(NOT(E6219="Unknown"),ISBLANK(J6219)),AND(NOT(O6219="Unknown"),ISBLANK(R6219))),"Missing Information", INDEX(Table15[Entire Service Line Classification], MATCH(SUMIFS(Table15[Unique ID],Table15[System-Owned Portion],E6219,Table15[If Material Anything Other than "Lead" in Column E,Was Material Ever Previously Lead?],G6219,Table15[Customer-Owned Portion],O6219),Table15[Unique ID],0),0)))</f>
        <v/>
      </c>
      <c r="X6219"/>
    </row>
    <row r="6220" spans="2:24" x14ac:dyDescent="0.35">
      <c r="B6220" s="146"/>
      <c r="C6220" s="31"/>
      <c r="D6220" s="31"/>
      <c r="E6220" s="44"/>
      <c r="F6220" s="43"/>
      <c r="G6220" s="84"/>
      <c r="H6220" s="31"/>
      <c r="I6220" s="31"/>
      <c r="J6220" s="84"/>
      <c r="K6220" s="31"/>
      <c r="L6220" s="31"/>
      <c r="M6220" s="169"/>
      <c r="N6220" s="148"/>
      <c r="O6220" s="106"/>
      <c r="P6220" s="43"/>
      <c r="Q6220" s="31"/>
      <c r="R6220" s="84"/>
      <c r="S6220" s="31"/>
      <c r="T6220" s="31"/>
      <c r="U6220" s="169"/>
      <c r="V6220" s="150"/>
      <c r="W6220" s="141" t="str" cm="1">
        <f t="array" ref="W6220">IF(SUM(LEN(B6220:V6220))=0,"",IF(OR(OR(ISBLANK(F6220),SUM(LEN(C6220),LEN(D6220))=0),AND(NOT(E6220="Unknown"),ISBLANK(J6220)),AND(NOT(O6220="Unknown"),ISBLANK(R6220))),"Missing Information", INDEX(Table15[Entire Service Line Classification], MATCH(SUMIFS(Table15[Unique ID],Table15[System-Owned Portion],E6220,Table15[If Material Anything Other than "Lead" in Column E,Was Material Ever Previously Lead?],G6220,Table15[Customer-Owned Portion],O6220),Table15[Unique ID],0),0)))</f>
        <v/>
      </c>
      <c r="X6220"/>
    </row>
    <row r="6221" spans="2:24" x14ac:dyDescent="0.35">
      <c r="B6221" s="146"/>
      <c r="C6221" s="31"/>
      <c r="D6221" s="31"/>
      <c r="E6221" s="44"/>
      <c r="F6221" s="43"/>
      <c r="G6221" s="84"/>
      <c r="H6221" s="31"/>
      <c r="I6221" s="31"/>
      <c r="J6221" s="84"/>
      <c r="K6221" s="31"/>
      <c r="L6221" s="31"/>
      <c r="M6221" s="169"/>
      <c r="N6221" s="148"/>
      <c r="O6221" s="106"/>
      <c r="P6221" s="43"/>
      <c r="Q6221" s="31"/>
      <c r="R6221" s="84"/>
      <c r="S6221" s="31"/>
      <c r="T6221" s="31"/>
      <c r="U6221" s="169"/>
      <c r="V6221" s="150"/>
      <c r="W6221" s="141" t="str" cm="1">
        <f t="array" ref="W6221">IF(SUM(LEN(B6221:V6221))=0,"",IF(OR(OR(ISBLANK(F6221),SUM(LEN(C6221),LEN(D6221))=0),AND(NOT(E6221="Unknown"),ISBLANK(J6221)),AND(NOT(O6221="Unknown"),ISBLANK(R6221))),"Missing Information", INDEX(Table15[Entire Service Line Classification], MATCH(SUMIFS(Table15[Unique ID],Table15[System-Owned Portion],E6221,Table15[If Material Anything Other than "Lead" in Column E,Was Material Ever Previously Lead?],G6221,Table15[Customer-Owned Portion],O6221),Table15[Unique ID],0),0)))</f>
        <v/>
      </c>
      <c r="X6221"/>
    </row>
    <row r="6222" spans="2:24" x14ac:dyDescent="0.35">
      <c r="B6222" s="146"/>
      <c r="C6222" s="31"/>
      <c r="D6222" s="31"/>
      <c r="E6222" s="44"/>
      <c r="F6222" s="43"/>
      <c r="G6222" s="84"/>
      <c r="H6222" s="31"/>
      <c r="I6222" s="31"/>
      <c r="J6222" s="84"/>
      <c r="K6222" s="31"/>
      <c r="L6222" s="31"/>
      <c r="M6222" s="169"/>
      <c r="N6222" s="148"/>
      <c r="O6222" s="106"/>
      <c r="P6222" s="43"/>
      <c r="Q6222" s="31"/>
      <c r="R6222" s="84"/>
      <c r="S6222" s="31"/>
      <c r="T6222" s="31"/>
      <c r="U6222" s="169"/>
      <c r="V6222" s="150"/>
      <c r="W6222" s="141" t="str" cm="1">
        <f t="array" ref="W6222">IF(SUM(LEN(B6222:V6222))=0,"",IF(OR(OR(ISBLANK(F6222),SUM(LEN(C6222),LEN(D6222))=0),AND(NOT(E6222="Unknown"),ISBLANK(J6222)),AND(NOT(O6222="Unknown"),ISBLANK(R6222))),"Missing Information", INDEX(Table15[Entire Service Line Classification], MATCH(SUMIFS(Table15[Unique ID],Table15[System-Owned Portion],E6222,Table15[If Material Anything Other than "Lead" in Column E,Was Material Ever Previously Lead?],G6222,Table15[Customer-Owned Portion],O6222),Table15[Unique ID],0),0)))</f>
        <v/>
      </c>
      <c r="X6222"/>
    </row>
    <row r="6223" spans="2:24" x14ac:dyDescent="0.35">
      <c r="B6223" s="146"/>
      <c r="C6223" s="31"/>
      <c r="D6223" s="31"/>
      <c r="E6223" s="44"/>
      <c r="F6223" s="43"/>
      <c r="G6223" s="84"/>
      <c r="H6223" s="31"/>
      <c r="I6223" s="31"/>
      <c r="J6223" s="84"/>
      <c r="K6223" s="31"/>
      <c r="L6223" s="31"/>
      <c r="M6223" s="169"/>
      <c r="N6223" s="148"/>
      <c r="O6223" s="106"/>
      <c r="P6223" s="43"/>
      <c r="Q6223" s="31"/>
      <c r="R6223" s="84"/>
      <c r="S6223" s="31"/>
      <c r="T6223" s="31"/>
      <c r="U6223" s="169"/>
      <c r="V6223" s="150"/>
      <c r="W6223" s="141" t="str" cm="1">
        <f t="array" ref="W6223">IF(SUM(LEN(B6223:V6223))=0,"",IF(OR(OR(ISBLANK(F6223),SUM(LEN(C6223),LEN(D6223))=0),AND(NOT(E6223="Unknown"),ISBLANK(J6223)),AND(NOT(O6223="Unknown"),ISBLANK(R6223))),"Missing Information", INDEX(Table15[Entire Service Line Classification], MATCH(SUMIFS(Table15[Unique ID],Table15[System-Owned Portion],E6223,Table15[If Material Anything Other than "Lead" in Column E,Was Material Ever Previously Lead?],G6223,Table15[Customer-Owned Portion],O6223),Table15[Unique ID],0),0)))</f>
        <v/>
      </c>
      <c r="X6223"/>
    </row>
    <row r="6224" spans="2:24" x14ac:dyDescent="0.35">
      <c r="B6224" s="146"/>
      <c r="C6224" s="31"/>
      <c r="D6224" s="31"/>
      <c r="E6224" s="44"/>
      <c r="F6224" s="43"/>
      <c r="G6224" s="84"/>
      <c r="H6224" s="31"/>
      <c r="I6224" s="31"/>
      <c r="J6224" s="84"/>
      <c r="K6224" s="31"/>
      <c r="L6224" s="31"/>
      <c r="M6224" s="169"/>
      <c r="N6224" s="148"/>
      <c r="O6224" s="106"/>
      <c r="P6224" s="43"/>
      <c r="Q6224" s="31"/>
      <c r="R6224" s="84"/>
      <c r="S6224" s="31"/>
      <c r="T6224" s="31"/>
      <c r="U6224" s="169"/>
      <c r="V6224" s="150"/>
      <c r="W6224" s="141" t="str" cm="1">
        <f t="array" ref="W6224">IF(SUM(LEN(B6224:V6224))=0,"",IF(OR(OR(ISBLANK(F6224),SUM(LEN(C6224),LEN(D6224))=0),AND(NOT(E6224="Unknown"),ISBLANK(J6224)),AND(NOT(O6224="Unknown"),ISBLANK(R6224))),"Missing Information", INDEX(Table15[Entire Service Line Classification], MATCH(SUMIFS(Table15[Unique ID],Table15[System-Owned Portion],E6224,Table15[If Material Anything Other than "Lead" in Column E,Was Material Ever Previously Lead?],G6224,Table15[Customer-Owned Portion],O6224),Table15[Unique ID],0),0)))</f>
        <v/>
      </c>
      <c r="X6224"/>
    </row>
    <row r="6225" spans="2:24" x14ac:dyDescent="0.35">
      <c r="B6225" s="146"/>
      <c r="C6225" s="31"/>
      <c r="D6225" s="31"/>
      <c r="E6225" s="44"/>
      <c r="F6225" s="43"/>
      <c r="G6225" s="84"/>
      <c r="H6225" s="31"/>
      <c r="I6225" s="31"/>
      <c r="J6225" s="84"/>
      <c r="K6225" s="31"/>
      <c r="L6225" s="31"/>
      <c r="M6225" s="169"/>
      <c r="N6225" s="148"/>
      <c r="O6225" s="106"/>
      <c r="P6225" s="43"/>
      <c r="Q6225" s="31"/>
      <c r="R6225" s="84"/>
      <c r="S6225" s="31"/>
      <c r="T6225" s="31"/>
      <c r="U6225" s="169"/>
      <c r="V6225" s="150"/>
      <c r="W6225" s="141" t="str" cm="1">
        <f t="array" ref="W6225">IF(SUM(LEN(B6225:V6225))=0,"",IF(OR(OR(ISBLANK(F6225),SUM(LEN(C6225),LEN(D6225))=0),AND(NOT(E6225="Unknown"),ISBLANK(J6225)),AND(NOT(O6225="Unknown"),ISBLANK(R6225))),"Missing Information", INDEX(Table15[Entire Service Line Classification], MATCH(SUMIFS(Table15[Unique ID],Table15[System-Owned Portion],E6225,Table15[If Material Anything Other than "Lead" in Column E,Was Material Ever Previously Lead?],G6225,Table15[Customer-Owned Portion],O6225),Table15[Unique ID],0),0)))</f>
        <v/>
      </c>
      <c r="X6225"/>
    </row>
    <row r="6226" spans="2:24" x14ac:dyDescent="0.35">
      <c r="B6226" s="146"/>
      <c r="C6226" s="31"/>
      <c r="D6226" s="31"/>
      <c r="E6226" s="44"/>
      <c r="F6226" s="43"/>
      <c r="G6226" s="84"/>
      <c r="H6226" s="31"/>
      <c r="I6226" s="31"/>
      <c r="J6226" s="84"/>
      <c r="K6226" s="31"/>
      <c r="L6226" s="31"/>
      <c r="M6226" s="169"/>
      <c r="N6226" s="148"/>
      <c r="O6226" s="106"/>
      <c r="P6226" s="43"/>
      <c r="Q6226" s="31"/>
      <c r="R6226" s="84"/>
      <c r="S6226" s="31"/>
      <c r="T6226" s="31"/>
      <c r="U6226" s="169"/>
      <c r="V6226" s="150"/>
      <c r="W6226" s="141" t="str" cm="1">
        <f t="array" ref="W6226">IF(SUM(LEN(B6226:V6226))=0,"",IF(OR(OR(ISBLANK(F6226),SUM(LEN(C6226),LEN(D6226))=0),AND(NOT(E6226="Unknown"),ISBLANK(J6226)),AND(NOT(O6226="Unknown"),ISBLANK(R6226))),"Missing Information", INDEX(Table15[Entire Service Line Classification], MATCH(SUMIFS(Table15[Unique ID],Table15[System-Owned Portion],E6226,Table15[If Material Anything Other than "Lead" in Column E,Was Material Ever Previously Lead?],G6226,Table15[Customer-Owned Portion],O6226),Table15[Unique ID],0),0)))</f>
        <v/>
      </c>
      <c r="X6226"/>
    </row>
    <row r="6227" spans="2:24" x14ac:dyDescent="0.35">
      <c r="B6227" s="146"/>
      <c r="C6227" s="31"/>
      <c r="D6227" s="31"/>
      <c r="E6227" s="44"/>
      <c r="F6227" s="43"/>
      <c r="G6227" s="84"/>
      <c r="H6227" s="31"/>
      <c r="I6227" s="31"/>
      <c r="J6227" s="84"/>
      <c r="K6227" s="31"/>
      <c r="L6227" s="31"/>
      <c r="M6227" s="169"/>
      <c r="N6227" s="148"/>
      <c r="O6227" s="106"/>
      <c r="P6227" s="43"/>
      <c r="Q6227" s="31"/>
      <c r="R6227" s="84"/>
      <c r="S6227" s="31"/>
      <c r="T6227" s="31"/>
      <c r="U6227" s="169"/>
      <c r="V6227" s="150"/>
      <c r="W6227" s="141" t="str" cm="1">
        <f t="array" ref="W6227">IF(SUM(LEN(B6227:V6227))=0,"",IF(OR(OR(ISBLANK(F6227),SUM(LEN(C6227),LEN(D6227))=0),AND(NOT(E6227="Unknown"),ISBLANK(J6227)),AND(NOT(O6227="Unknown"),ISBLANK(R6227))),"Missing Information", INDEX(Table15[Entire Service Line Classification], MATCH(SUMIFS(Table15[Unique ID],Table15[System-Owned Portion],E6227,Table15[If Material Anything Other than "Lead" in Column E,Was Material Ever Previously Lead?],G6227,Table15[Customer-Owned Portion],O6227),Table15[Unique ID],0),0)))</f>
        <v/>
      </c>
      <c r="X6227"/>
    </row>
    <row r="6228" spans="2:24" x14ac:dyDescent="0.35">
      <c r="B6228" s="146"/>
      <c r="C6228" s="31"/>
      <c r="D6228" s="31"/>
      <c r="E6228" s="44"/>
      <c r="F6228" s="43"/>
      <c r="G6228" s="84"/>
      <c r="H6228" s="31"/>
      <c r="I6228" s="31"/>
      <c r="J6228" s="84"/>
      <c r="K6228" s="31"/>
      <c r="L6228" s="31"/>
      <c r="M6228" s="169"/>
      <c r="N6228" s="148"/>
      <c r="O6228" s="106"/>
      <c r="P6228" s="43"/>
      <c r="Q6228" s="31"/>
      <c r="R6228" s="84"/>
      <c r="S6228" s="31"/>
      <c r="T6228" s="31"/>
      <c r="U6228" s="169"/>
      <c r="V6228" s="150"/>
      <c r="W6228" s="141" t="str" cm="1">
        <f t="array" ref="W6228">IF(SUM(LEN(B6228:V6228))=0,"",IF(OR(OR(ISBLANK(F6228),SUM(LEN(C6228),LEN(D6228))=0),AND(NOT(E6228="Unknown"),ISBLANK(J6228)),AND(NOT(O6228="Unknown"),ISBLANK(R6228))),"Missing Information", INDEX(Table15[Entire Service Line Classification], MATCH(SUMIFS(Table15[Unique ID],Table15[System-Owned Portion],E6228,Table15[If Material Anything Other than "Lead" in Column E,Was Material Ever Previously Lead?],G6228,Table15[Customer-Owned Portion],O6228),Table15[Unique ID],0),0)))</f>
        <v/>
      </c>
      <c r="X6228"/>
    </row>
    <row r="6229" spans="2:24" x14ac:dyDescent="0.35">
      <c r="B6229" s="146"/>
      <c r="C6229" s="31"/>
      <c r="D6229" s="31"/>
      <c r="E6229" s="44"/>
      <c r="F6229" s="43"/>
      <c r="G6229" s="84"/>
      <c r="H6229" s="31"/>
      <c r="I6229" s="31"/>
      <c r="J6229" s="84"/>
      <c r="K6229" s="31"/>
      <c r="L6229" s="31"/>
      <c r="M6229" s="169"/>
      <c r="N6229" s="148"/>
      <c r="O6229" s="106"/>
      <c r="P6229" s="43"/>
      <c r="Q6229" s="31"/>
      <c r="R6229" s="84"/>
      <c r="S6229" s="31"/>
      <c r="T6229" s="31"/>
      <c r="U6229" s="169"/>
      <c r="V6229" s="150"/>
      <c r="W6229" s="141" t="str" cm="1">
        <f t="array" ref="W6229">IF(SUM(LEN(B6229:V6229))=0,"",IF(OR(OR(ISBLANK(F6229),SUM(LEN(C6229),LEN(D6229))=0),AND(NOT(E6229="Unknown"),ISBLANK(J6229)),AND(NOT(O6229="Unknown"),ISBLANK(R6229))),"Missing Information", INDEX(Table15[Entire Service Line Classification], MATCH(SUMIFS(Table15[Unique ID],Table15[System-Owned Portion],E6229,Table15[If Material Anything Other than "Lead" in Column E,Was Material Ever Previously Lead?],G6229,Table15[Customer-Owned Portion],O6229),Table15[Unique ID],0),0)))</f>
        <v/>
      </c>
      <c r="X6229"/>
    </row>
    <row r="6230" spans="2:24" x14ac:dyDescent="0.35">
      <c r="B6230" s="146"/>
      <c r="C6230" s="31"/>
      <c r="D6230" s="31"/>
      <c r="E6230" s="44"/>
      <c r="F6230" s="43"/>
      <c r="G6230" s="84"/>
      <c r="H6230" s="31"/>
      <c r="I6230" s="31"/>
      <c r="J6230" s="84"/>
      <c r="K6230" s="31"/>
      <c r="L6230" s="31"/>
      <c r="M6230" s="169"/>
      <c r="N6230" s="148"/>
      <c r="O6230" s="106"/>
      <c r="P6230" s="43"/>
      <c r="Q6230" s="31"/>
      <c r="R6230" s="84"/>
      <c r="S6230" s="31"/>
      <c r="T6230" s="31"/>
      <c r="U6230" s="169"/>
      <c r="V6230" s="150"/>
      <c r="W6230" s="141" t="str" cm="1">
        <f t="array" ref="W6230">IF(SUM(LEN(B6230:V6230))=0,"",IF(OR(OR(ISBLANK(F6230),SUM(LEN(C6230),LEN(D6230))=0),AND(NOT(E6230="Unknown"),ISBLANK(J6230)),AND(NOT(O6230="Unknown"),ISBLANK(R6230))),"Missing Information", INDEX(Table15[Entire Service Line Classification], MATCH(SUMIFS(Table15[Unique ID],Table15[System-Owned Portion],E6230,Table15[If Material Anything Other than "Lead" in Column E,Was Material Ever Previously Lead?],G6230,Table15[Customer-Owned Portion],O6230),Table15[Unique ID],0),0)))</f>
        <v/>
      </c>
      <c r="X6230"/>
    </row>
    <row r="6231" spans="2:24" x14ac:dyDescent="0.35">
      <c r="B6231" s="146"/>
      <c r="C6231" s="31"/>
      <c r="D6231" s="31"/>
      <c r="E6231" s="44"/>
      <c r="F6231" s="43"/>
      <c r="G6231" s="84"/>
      <c r="H6231" s="31"/>
      <c r="I6231" s="31"/>
      <c r="J6231" s="84"/>
      <c r="K6231" s="31"/>
      <c r="L6231" s="31"/>
      <c r="M6231" s="169"/>
      <c r="N6231" s="148"/>
      <c r="O6231" s="106"/>
      <c r="P6231" s="43"/>
      <c r="Q6231" s="31"/>
      <c r="R6231" s="84"/>
      <c r="S6231" s="31"/>
      <c r="T6231" s="31"/>
      <c r="U6231" s="169"/>
      <c r="V6231" s="150"/>
      <c r="W6231" s="141" t="str" cm="1">
        <f t="array" ref="W6231">IF(SUM(LEN(B6231:V6231))=0,"",IF(OR(OR(ISBLANK(F6231),SUM(LEN(C6231),LEN(D6231))=0),AND(NOT(E6231="Unknown"),ISBLANK(J6231)),AND(NOT(O6231="Unknown"),ISBLANK(R6231))),"Missing Information", INDEX(Table15[Entire Service Line Classification], MATCH(SUMIFS(Table15[Unique ID],Table15[System-Owned Portion],E6231,Table15[If Material Anything Other than "Lead" in Column E,Was Material Ever Previously Lead?],G6231,Table15[Customer-Owned Portion],O6231),Table15[Unique ID],0),0)))</f>
        <v/>
      </c>
      <c r="X6231"/>
    </row>
    <row r="6232" spans="2:24" x14ac:dyDescent="0.35">
      <c r="B6232" s="146"/>
      <c r="C6232" s="31"/>
      <c r="D6232" s="31"/>
      <c r="E6232" s="44"/>
      <c r="F6232" s="43"/>
      <c r="G6232" s="84"/>
      <c r="H6232" s="31"/>
      <c r="I6232" s="31"/>
      <c r="J6232" s="84"/>
      <c r="K6232" s="31"/>
      <c r="L6232" s="31"/>
      <c r="M6232" s="169"/>
      <c r="N6232" s="148"/>
      <c r="O6232" s="106"/>
      <c r="P6232" s="43"/>
      <c r="Q6232" s="31"/>
      <c r="R6232" s="84"/>
      <c r="S6232" s="31"/>
      <c r="T6232" s="31"/>
      <c r="U6232" s="169"/>
      <c r="V6232" s="150"/>
      <c r="W6232" s="141" t="str" cm="1">
        <f t="array" ref="W6232">IF(SUM(LEN(B6232:V6232))=0,"",IF(OR(OR(ISBLANK(F6232),SUM(LEN(C6232),LEN(D6232))=0),AND(NOT(E6232="Unknown"),ISBLANK(J6232)),AND(NOT(O6232="Unknown"),ISBLANK(R6232))),"Missing Information", INDEX(Table15[Entire Service Line Classification], MATCH(SUMIFS(Table15[Unique ID],Table15[System-Owned Portion],E6232,Table15[If Material Anything Other than "Lead" in Column E,Was Material Ever Previously Lead?],G6232,Table15[Customer-Owned Portion],O6232),Table15[Unique ID],0),0)))</f>
        <v/>
      </c>
      <c r="X6232"/>
    </row>
    <row r="6233" spans="2:24" x14ac:dyDescent="0.35">
      <c r="B6233" s="146"/>
      <c r="C6233" s="31"/>
      <c r="D6233" s="31"/>
      <c r="E6233" s="44"/>
      <c r="F6233" s="43"/>
      <c r="G6233" s="84"/>
      <c r="H6233" s="31"/>
      <c r="I6233" s="31"/>
      <c r="J6233" s="84"/>
      <c r="K6233" s="31"/>
      <c r="L6233" s="31"/>
      <c r="M6233" s="169"/>
      <c r="N6233" s="148"/>
      <c r="O6233" s="106"/>
      <c r="P6233" s="43"/>
      <c r="Q6233" s="31"/>
      <c r="R6233" s="84"/>
      <c r="S6233" s="31"/>
      <c r="T6233" s="31"/>
      <c r="U6233" s="169"/>
      <c r="V6233" s="150"/>
      <c r="W6233" s="141" t="str" cm="1">
        <f t="array" ref="W6233">IF(SUM(LEN(B6233:V6233))=0,"",IF(OR(OR(ISBLANK(F6233),SUM(LEN(C6233),LEN(D6233))=0),AND(NOT(E6233="Unknown"),ISBLANK(J6233)),AND(NOT(O6233="Unknown"),ISBLANK(R6233))),"Missing Information", INDEX(Table15[Entire Service Line Classification], MATCH(SUMIFS(Table15[Unique ID],Table15[System-Owned Portion],E6233,Table15[If Material Anything Other than "Lead" in Column E,Was Material Ever Previously Lead?],G6233,Table15[Customer-Owned Portion],O6233),Table15[Unique ID],0),0)))</f>
        <v/>
      </c>
      <c r="X6233"/>
    </row>
    <row r="6234" spans="2:24" x14ac:dyDescent="0.35">
      <c r="B6234" s="146"/>
      <c r="C6234" s="31"/>
      <c r="D6234" s="31"/>
      <c r="E6234" s="44"/>
      <c r="F6234" s="43"/>
      <c r="G6234" s="84"/>
      <c r="H6234" s="31"/>
      <c r="I6234" s="31"/>
      <c r="J6234" s="84"/>
      <c r="K6234" s="31"/>
      <c r="L6234" s="31"/>
      <c r="M6234" s="169"/>
      <c r="N6234" s="148"/>
      <c r="O6234" s="106"/>
      <c r="P6234" s="43"/>
      <c r="Q6234" s="31"/>
      <c r="R6234" s="84"/>
      <c r="S6234" s="31"/>
      <c r="T6234" s="31"/>
      <c r="U6234" s="169"/>
      <c r="V6234" s="150"/>
      <c r="W6234" s="141" t="str" cm="1">
        <f t="array" ref="W6234">IF(SUM(LEN(B6234:V6234))=0,"",IF(OR(OR(ISBLANK(F6234),SUM(LEN(C6234),LEN(D6234))=0),AND(NOT(E6234="Unknown"),ISBLANK(J6234)),AND(NOT(O6234="Unknown"),ISBLANK(R6234))),"Missing Information", INDEX(Table15[Entire Service Line Classification], MATCH(SUMIFS(Table15[Unique ID],Table15[System-Owned Portion],E6234,Table15[If Material Anything Other than "Lead" in Column E,Was Material Ever Previously Lead?],G6234,Table15[Customer-Owned Portion],O6234),Table15[Unique ID],0),0)))</f>
        <v/>
      </c>
      <c r="X6234"/>
    </row>
    <row r="6235" spans="2:24" x14ac:dyDescent="0.35">
      <c r="B6235" s="146"/>
      <c r="C6235" s="31"/>
      <c r="D6235" s="31"/>
      <c r="E6235" s="44"/>
      <c r="F6235" s="43"/>
      <c r="G6235" s="84"/>
      <c r="H6235" s="31"/>
      <c r="I6235" s="31"/>
      <c r="J6235" s="84"/>
      <c r="K6235" s="31"/>
      <c r="L6235" s="31"/>
      <c r="M6235" s="169"/>
      <c r="N6235" s="148"/>
      <c r="O6235" s="106"/>
      <c r="P6235" s="43"/>
      <c r="Q6235" s="31"/>
      <c r="R6235" s="84"/>
      <c r="S6235" s="31"/>
      <c r="T6235" s="31"/>
      <c r="U6235" s="169"/>
      <c r="V6235" s="150"/>
      <c r="W6235" s="141" t="str" cm="1">
        <f t="array" ref="W6235">IF(SUM(LEN(B6235:V6235))=0,"",IF(OR(OR(ISBLANK(F6235),SUM(LEN(C6235),LEN(D6235))=0),AND(NOT(E6235="Unknown"),ISBLANK(J6235)),AND(NOT(O6235="Unknown"),ISBLANK(R6235))),"Missing Information", INDEX(Table15[Entire Service Line Classification], MATCH(SUMIFS(Table15[Unique ID],Table15[System-Owned Portion],E6235,Table15[If Material Anything Other than "Lead" in Column E,Was Material Ever Previously Lead?],G6235,Table15[Customer-Owned Portion],O6235),Table15[Unique ID],0),0)))</f>
        <v/>
      </c>
      <c r="X6235"/>
    </row>
    <row r="6236" spans="2:24" x14ac:dyDescent="0.35">
      <c r="B6236" s="146"/>
      <c r="C6236" s="31"/>
      <c r="D6236" s="31"/>
      <c r="E6236" s="44"/>
      <c r="F6236" s="43"/>
      <c r="G6236" s="84"/>
      <c r="H6236" s="31"/>
      <c r="I6236" s="31"/>
      <c r="J6236" s="84"/>
      <c r="K6236" s="31"/>
      <c r="L6236" s="31"/>
      <c r="M6236" s="169"/>
      <c r="N6236" s="148"/>
      <c r="O6236" s="106"/>
      <c r="P6236" s="43"/>
      <c r="Q6236" s="31"/>
      <c r="R6236" s="84"/>
      <c r="S6236" s="31"/>
      <c r="T6236" s="31"/>
      <c r="U6236" s="169"/>
      <c r="V6236" s="150"/>
      <c r="W6236" s="141" t="str" cm="1">
        <f t="array" ref="W6236">IF(SUM(LEN(B6236:V6236))=0,"",IF(OR(OR(ISBLANK(F6236),SUM(LEN(C6236),LEN(D6236))=0),AND(NOT(E6236="Unknown"),ISBLANK(J6236)),AND(NOT(O6236="Unknown"),ISBLANK(R6236))),"Missing Information", INDEX(Table15[Entire Service Line Classification], MATCH(SUMIFS(Table15[Unique ID],Table15[System-Owned Portion],E6236,Table15[If Material Anything Other than "Lead" in Column E,Was Material Ever Previously Lead?],G6236,Table15[Customer-Owned Portion],O6236),Table15[Unique ID],0),0)))</f>
        <v/>
      </c>
      <c r="X6236"/>
    </row>
    <row r="6237" spans="2:24" x14ac:dyDescent="0.35">
      <c r="B6237" s="146"/>
      <c r="C6237" s="31"/>
      <c r="D6237" s="31"/>
      <c r="E6237" s="44"/>
      <c r="F6237" s="43"/>
      <c r="G6237" s="84"/>
      <c r="H6237" s="31"/>
      <c r="I6237" s="31"/>
      <c r="J6237" s="84"/>
      <c r="K6237" s="31"/>
      <c r="L6237" s="31"/>
      <c r="M6237" s="169"/>
      <c r="N6237" s="148"/>
      <c r="O6237" s="106"/>
      <c r="P6237" s="43"/>
      <c r="Q6237" s="31"/>
      <c r="R6237" s="84"/>
      <c r="S6237" s="31"/>
      <c r="T6237" s="31"/>
      <c r="U6237" s="169"/>
      <c r="V6237" s="150"/>
      <c r="W6237" s="141" t="str" cm="1">
        <f t="array" ref="W6237">IF(SUM(LEN(B6237:V6237))=0,"",IF(OR(OR(ISBLANK(F6237),SUM(LEN(C6237),LEN(D6237))=0),AND(NOT(E6237="Unknown"),ISBLANK(J6237)),AND(NOT(O6237="Unknown"),ISBLANK(R6237))),"Missing Information", INDEX(Table15[Entire Service Line Classification], MATCH(SUMIFS(Table15[Unique ID],Table15[System-Owned Portion],E6237,Table15[If Material Anything Other than "Lead" in Column E,Was Material Ever Previously Lead?],G6237,Table15[Customer-Owned Portion],O6237),Table15[Unique ID],0),0)))</f>
        <v/>
      </c>
      <c r="X6237"/>
    </row>
    <row r="6238" spans="2:24" x14ac:dyDescent="0.35">
      <c r="B6238" s="146"/>
      <c r="C6238" s="31"/>
      <c r="D6238" s="31"/>
      <c r="E6238" s="44"/>
      <c r="F6238" s="43"/>
      <c r="G6238" s="84"/>
      <c r="H6238" s="31"/>
      <c r="I6238" s="31"/>
      <c r="J6238" s="84"/>
      <c r="K6238" s="31"/>
      <c r="L6238" s="31"/>
      <c r="M6238" s="169"/>
      <c r="N6238" s="148"/>
      <c r="O6238" s="106"/>
      <c r="P6238" s="43"/>
      <c r="Q6238" s="31"/>
      <c r="R6238" s="84"/>
      <c r="S6238" s="31"/>
      <c r="T6238" s="31"/>
      <c r="U6238" s="169"/>
      <c r="V6238" s="150"/>
      <c r="W6238" s="141" t="str" cm="1">
        <f t="array" ref="W6238">IF(SUM(LEN(B6238:V6238))=0,"",IF(OR(OR(ISBLANK(F6238),SUM(LEN(C6238),LEN(D6238))=0),AND(NOT(E6238="Unknown"),ISBLANK(J6238)),AND(NOT(O6238="Unknown"),ISBLANK(R6238))),"Missing Information", INDEX(Table15[Entire Service Line Classification], MATCH(SUMIFS(Table15[Unique ID],Table15[System-Owned Portion],E6238,Table15[If Material Anything Other than "Lead" in Column E,Was Material Ever Previously Lead?],G6238,Table15[Customer-Owned Portion],O6238),Table15[Unique ID],0),0)))</f>
        <v/>
      </c>
      <c r="X6238"/>
    </row>
    <row r="6239" spans="2:24" x14ac:dyDescent="0.35">
      <c r="B6239" s="146"/>
      <c r="C6239" s="31"/>
      <c r="D6239" s="31"/>
      <c r="E6239" s="44"/>
      <c r="F6239" s="43"/>
      <c r="G6239" s="84"/>
      <c r="H6239" s="31"/>
      <c r="I6239" s="31"/>
      <c r="J6239" s="84"/>
      <c r="K6239" s="31"/>
      <c r="L6239" s="31"/>
      <c r="M6239" s="169"/>
      <c r="N6239" s="148"/>
      <c r="O6239" s="106"/>
      <c r="P6239" s="43"/>
      <c r="Q6239" s="31"/>
      <c r="R6239" s="84"/>
      <c r="S6239" s="31"/>
      <c r="T6239" s="31"/>
      <c r="U6239" s="169"/>
      <c r="V6239" s="150"/>
      <c r="W6239" s="141" t="str" cm="1">
        <f t="array" ref="W6239">IF(SUM(LEN(B6239:V6239))=0,"",IF(OR(OR(ISBLANK(F6239),SUM(LEN(C6239),LEN(D6239))=0),AND(NOT(E6239="Unknown"),ISBLANK(J6239)),AND(NOT(O6239="Unknown"),ISBLANK(R6239))),"Missing Information", INDEX(Table15[Entire Service Line Classification], MATCH(SUMIFS(Table15[Unique ID],Table15[System-Owned Portion],E6239,Table15[If Material Anything Other than "Lead" in Column E,Was Material Ever Previously Lead?],G6239,Table15[Customer-Owned Portion],O6239),Table15[Unique ID],0),0)))</f>
        <v/>
      </c>
      <c r="X6239"/>
    </row>
    <row r="6240" spans="2:24" x14ac:dyDescent="0.35">
      <c r="B6240" s="146"/>
      <c r="C6240" s="31"/>
      <c r="D6240" s="31"/>
      <c r="E6240" s="44"/>
      <c r="F6240" s="43"/>
      <c r="G6240" s="84"/>
      <c r="H6240" s="31"/>
      <c r="I6240" s="31"/>
      <c r="J6240" s="84"/>
      <c r="K6240" s="31"/>
      <c r="L6240" s="31"/>
      <c r="M6240" s="169"/>
      <c r="N6240" s="148"/>
      <c r="O6240" s="106"/>
      <c r="P6240" s="43"/>
      <c r="Q6240" s="31"/>
      <c r="R6240" s="84"/>
      <c r="S6240" s="31"/>
      <c r="T6240" s="31"/>
      <c r="U6240" s="169"/>
      <c r="V6240" s="150"/>
      <c r="W6240" s="141" t="str" cm="1">
        <f t="array" ref="W6240">IF(SUM(LEN(B6240:V6240))=0,"",IF(OR(OR(ISBLANK(F6240),SUM(LEN(C6240),LEN(D6240))=0),AND(NOT(E6240="Unknown"),ISBLANK(J6240)),AND(NOT(O6240="Unknown"),ISBLANK(R6240))),"Missing Information", INDEX(Table15[Entire Service Line Classification], MATCH(SUMIFS(Table15[Unique ID],Table15[System-Owned Portion],E6240,Table15[If Material Anything Other than "Lead" in Column E,Was Material Ever Previously Lead?],G6240,Table15[Customer-Owned Portion],O6240),Table15[Unique ID],0),0)))</f>
        <v/>
      </c>
      <c r="X6240"/>
    </row>
    <row r="6241" spans="2:24" x14ac:dyDescent="0.35">
      <c r="B6241" s="146"/>
      <c r="C6241" s="31"/>
      <c r="D6241" s="31"/>
      <c r="E6241" s="44"/>
      <c r="F6241" s="43"/>
      <c r="G6241" s="84"/>
      <c r="H6241" s="31"/>
      <c r="I6241" s="31"/>
      <c r="J6241" s="84"/>
      <c r="K6241" s="31"/>
      <c r="L6241" s="31"/>
      <c r="M6241" s="169"/>
      <c r="N6241" s="148"/>
      <c r="O6241" s="106"/>
      <c r="P6241" s="43"/>
      <c r="Q6241" s="31"/>
      <c r="R6241" s="84"/>
      <c r="S6241" s="31"/>
      <c r="T6241" s="31"/>
      <c r="U6241" s="169"/>
      <c r="V6241" s="150"/>
      <c r="W6241" s="141" t="str" cm="1">
        <f t="array" ref="W6241">IF(SUM(LEN(B6241:V6241))=0,"",IF(OR(OR(ISBLANK(F6241),SUM(LEN(C6241),LEN(D6241))=0),AND(NOT(E6241="Unknown"),ISBLANK(J6241)),AND(NOT(O6241="Unknown"),ISBLANK(R6241))),"Missing Information", INDEX(Table15[Entire Service Line Classification], MATCH(SUMIFS(Table15[Unique ID],Table15[System-Owned Portion],E6241,Table15[If Material Anything Other than "Lead" in Column E,Was Material Ever Previously Lead?],G6241,Table15[Customer-Owned Portion],O6241),Table15[Unique ID],0),0)))</f>
        <v/>
      </c>
      <c r="X6241"/>
    </row>
    <row r="6242" spans="2:24" x14ac:dyDescent="0.35">
      <c r="B6242" s="146"/>
      <c r="C6242" s="31"/>
      <c r="D6242" s="31"/>
      <c r="E6242" s="44"/>
      <c r="F6242" s="43"/>
      <c r="G6242" s="84"/>
      <c r="H6242" s="31"/>
      <c r="I6242" s="31"/>
      <c r="J6242" s="84"/>
      <c r="K6242" s="31"/>
      <c r="L6242" s="31"/>
      <c r="M6242" s="169"/>
      <c r="N6242" s="148"/>
      <c r="O6242" s="106"/>
      <c r="P6242" s="43"/>
      <c r="Q6242" s="31"/>
      <c r="R6242" s="84"/>
      <c r="S6242" s="31"/>
      <c r="T6242" s="31"/>
      <c r="U6242" s="169"/>
      <c r="V6242" s="150"/>
      <c r="W6242" s="141" t="str" cm="1">
        <f t="array" ref="W6242">IF(SUM(LEN(B6242:V6242))=0,"",IF(OR(OR(ISBLANK(F6242),SUM(LEN(C6242),LEN(D6242))=0),AND(NOT(E6242="Unknown"),ISBLANK(J6242)),AND(NOT(O6242="Unknown"),ISBLANK(R6242))),"Missing Information", INDEX(Table15[Entire Service Line Classification], MATCH(SUMIFS(Table15[Unique ID],Table15[System-Owned Portion],E6242,Table15[If Material Anything Other than "Lead" in Column E,Was Material Ever Previously Lead?],G6242,Table15[Customer-Owned Portion],O6242),Table15[Unique ID],0),0)))</f>
        <v/>
      </c>
      <c r="X6242"/>
    </row>
    <row r="6243" spans="2:24" x14ac:dyDescent="0.35">
      <c r="B6243" s="146"/>
      <c r="C6243" s="31"/>
      <c r="D6243" s="31"/>
      <c r="E6243" s="44"/>
      <c r="F6243" s="43"/>
      <c r="G6243" s="84"/>
      <c r="H6243" s="31"/>
      <c r="I6243" s="31"/>
      <c r="J6243" s="84"/>
      <c r="K6243" s="31"/>
      <c r="L6243" s="31"/>
      <c r="M6243" s="169"/>
      <c r="N6243" s="148"/>
      <c r="O6243" s="106"/>
      <c r="P6243" s="43"/>
      <c r="Q6243" s="31"/>
      <c r="R6243" s="84"/>
      <c r="S6243" s="31"/>
      <c r="T6243" s="31"/>
      <c r="U6243" s="169"/>
      <c r="V6243" s="150"/>
      <c r="W6243" s="141" t="str" cm="1">
        <f t="array" ref="W6243">IF(SUM(LEN(B6243:V6243))=0,"",IF(OR(OR(ISBLANK(F6243),SUM(LEN(C6243),LEN(D6243))=0),AND(NOT(E6243="Unknown"),ISBLANK(J6243)),AND(NOT(O6243="Unknown"),ISBLANK(R6243))),"Missing Information", INDEX(Table15[Entire Service Line Classification], MATCH(SUMIFS(Table15[Unique ID],Table15[System-Owned Portion],E6243,Table15[If Material Anything Other than "Lead" in Column E,Was Material Ever Previously Lead?],G6243,Table15[Customer-Owned Portion],O6243),Table15[Unique ID],0),0)))</f>
        <v/>
      </c>
      <c r="X6243"/>
    </row>
    <row r="6244" spans="2:24" x14ac:dyDescent="0.35">
      <c r="B6244" s="146"/>
      <c r="C6244" s="31"/>
      <c r="D6244" s="31"/>
      <c r="E6244" s="44"/>
      <c r="F6244" s="43"/>
      <c r="G6244" s="84"/>
      <c r="H6244" s="31"/>
      <c r="I6244" s="31"/>
      <c r="J6244" s="84"/>
      <c r="K6244" s="31"/>
      <c r="L6244" s="31"/>
      <c r="M6244" s="169"/>
      <c r="N6244" s="148"/>
      <c r="O6244" s="106"/>
      <c r="P6244" s="43"/>
      <c r="Q6244" s="31"/>
      <c r="R6244" s="84"/>
      <c r="S6244" s="31"/>
      <c r="T6244" s="31"/>
      <c r="U6244" s="169"/>
      <c r="V6244" s="150"/>
      <c r="W6244" s="141" t="str" cm="1">
        <f t="array" ref="W6244">IF(SUM(LEN(B6244:V6244))=0,"",IF(OR(OR(ISBLANK(F6244),SUM(LEN(C6244),LEN(D6244))=0),AND(NOT(E6244="Unknown"),ISBLANK(J6244)),AND(NOT(O6244="Unknown"),ISBLANK(R6244))),"Missing Information", INDEX(Table15[Entire Service Line Classification], MATCH(SUMIFS(Table15[Unique ID],Table15[System-Owned Portion],E6244,Table15[If Material Anything Other than "Lead" in Column E,Was Material Ever Previously Lead?],G6244,Table15[Customer-Owned Portion],O6244),Table15[Unique ID],0),0)))</f>
        <v/>
      </c>
      <c r="X6244"/>
    </row>
    <row r="6245" spans="2:24" x14ac:dyDescent="0.35">
      <c r="B6245" s="146"/>
      <c r="C6245" s="31"/>
      <c r="D6245" s="31"/>
      <c r="E6245" s="44"/>
      <c r="F6245" s="43"/>
      <c r="G6245" s="84"/>
      <c r="H6245" s="31"/>
      <c r="I6245" s="31"/>
      <c r="J6245" s="84"/>
      <c r="K6245" s="31"/>
      <c r="L6245" s="31"/>
      <c r="M6245" s="169"/>
      <c r="N6245" s="148"/>
      <c r="O6245" s="106"/>
      <c r="P6245" s="43"/>
      <c r="Q6245" s="31"/>
      <c r="R6245" s="84"/>
      <c r="S6245" s="31"/>
      <c r="T6245" s="31"/>
      <c r="U6245" s="169"/>
      <c r="V6245" s="150"/>
      <c r="W6245" s="141" t="str" cm="1">
        <f t="array" ref="W6245">IF(SUM(LEN(B6245:V6245))=0,"",IF(OR(OR(ISBLANK(F6245),SUM(LEN(C6245),LEN(D6245))=0),AND(NOT(E6245="Unknown"),ISBLANK(J6245)),AND(NOT(O6245="Unknown"),ISBLANK(R6245))),"Missing Information", INDEX(Table15[Entire Service Line Classification], MATCH(SUMIFS(Table15[Unique ID],Table15[System-Owned Portion],E6245,Table15[If Material Anything Other than "Lead" in Column E,Was Material Ever Previously Lead?],G6245,Table15[Customer-Owned Portion],O6245),Table15[Unique ID],0),0)))</f>
        <v/>
      </c>
      <c r="X6245"/>
    </row>
    <row r="6246" spans="2:24" x14ac:dyDescent="0.35">
      <c r="B6246" s="146"/>
      <c r="C6246" s="31"/>
      <c r="D6246" s="31"/>
      <c r="E6246" s="44"/>
      <c r="F6246" s="43"/>
      <c r="G6246" s="84"/>
      <c r="H6246" s="31"/>
      <c r="I6246" s="31"/>
      <c r="J6246" s="84"/>
      <c r="K6246" s="31"/>
      <c r="L6246" s="31"/>
      <c r="M6246" s="169"/>
      <c r="N6246" s="148"/>
      <c r="O6246" s="106"/>
      <c r="P6246" s="43"/>
      <c r="Q6246" s="31"/>
      <c r="R6246" s="84"/>
      <c r="S6246" s="31"/>
      <c r="T6246" s="31"/>
      <c r="U6246" s="169"/>
      <c r="V6246" s="150"/>
      <c r="W6246" s="141" t="str" cm="1">
        <f t="array" ref="W6246">IF(SUM(LEN(B6246:V6246))=0,"",IF(OR(OR(ISBLANK(F6246),SUM(LEN(C6246),LEN(D6246))=0),AND(NOT(E6246="Unknown"),ISBLANK(J6246)),AND(NOT(O6246="Unknown"),ISBLANK(R6246))),"Missing Information", INDEX(Table15[Entire Service Line Classification], MATCH(SUMIFS(Table15[Unique ID],Table15[System-Owned Portion],E6246,Table15[If Material Anything Other than "Lead" in Column E,Was Material Ever Previously Lead?],G6246,Table15[Customer-Owned Portion],O6246),Table15[Unique ID],0),0)))</f>
        <v/>
      </c>
      <c r="X6246"/>
    </row>
    <row r="6247" spans="2:24" x14ac:dyDescent="0.35">
      <c r="B6247" s="146"/>
      <c r="C6247" s="31"/>
      <c r="D6247" s="31"/>
      <c r="E6247" s="44"/>
      <c r="F6247" s="43"/>
      <c r="G6247" s="84"/>
      <c r="H6247" s="31"/>
      <c r="I6247" s="31"/>
      <c r="J6247" s="84"/>
      <c r="K6247" s="31"/>
      <c r="L6247" s="31"/>
      <c r="M6247" s="169"/>
      <c r="N6247" s="148"/>
      <c r="O6247" s="106"/>
      <c r="P6247" s="43"/>
      <c r="Q6247" s="31"/>
      <c r="R6247" s="84"/>
      <c r="S6247" s="31"/>
      <c r="T6247" s="31"/>
      <c r="U6247" s="169"/>
      <c r="V6247" s="150"/>
      <c r="W6247" s="141" t="str" cm="1">
        <f t="array" ref="W6247">IF(SUM(LEN(B6247:V6247))=0,"",IF(OR(OR(ISBLANK(F6247),SUM(LEN(C6247),LEN(D6247))=0),AND(NOT(E6247="Unknown"),ISBLANK(J6247)),AND(NOT(O6247="Unknown"),ISBLANK(R6247))),"Missing Information", INDEX(Table15[Entire Service Line Classification], MATCH(SUMIFS(Table15[Unique ID],Table15[System-Owned Portion],E6247,Table15[If Material Anything Other than "Lead" in Column E,Was Material Ever Previously Lead?],G6247,Table15[Customer-Owned Portion],O6247),Table15[Unique ID],0),0)))</f>
        <v/>
      </c>
      <c r="X6247"/>
    </row>
    <row r="6248" spans="2:24" x14ac:dyDescent="0.35">
      <c r="B6248" s="146"/>
      <c r="C6248" s="31"/>
      <c r="D6248" s="31"/>
      <c r="E6248" s="44"/>
      <c r="F6248" s="43"/>
      <c r="G6248" s="84"/>
      <c r="H6248" s="31"/>
      <c r="I6248" s="31"/>
      <c r="J6248" s="84"/>
      <c r="K6248" s="31"/>
      <c r="L6248" s="31"/>
      <c r="M6248" s="169"/>
      <c r="N6248" s="148"/>
      <c r="O6248" s="106"/>
      <c r="P6248" s="43"/>
      <c r="Q6248" s="31"/>
      <c r="R6248" s="84"/>
      <c r="S6248" s="31"/>
      <c r="T6248" s="31"/>
      <c r="U6248" s="169"/>
      <c r="V6248" s="150"/>
      <c r="W6248" s="141" t="str" cm="1">
        <f t="array" ref="W6248">IF(SUM(LEN(B6248:V6248))=0,"",IF(OR(OR(ISBLANK(F6248),SUM(LEN(C6248),LEN(D6248))=0),AND(NOT(E6248="Unknown"),ISBLANK(J6248)),AND(NOT(O6248="Unknown"),ISBLANK(R6248))),"Missing Information", INDEX(Table15[Entire Service Line Classification], MATCH(SUMIFS(Table15[Unique ID],Table15[System-Owned Portion],E6248,Table15[If Material Anything Other than "Lead" in Column E,Was Material Ever Previously Lead?],G6248,Table15[Customer-Owned Portion],O6248),Table15[Unique ID],0),0)))</f>
        <v/>
      </c>
      <c r="X6248"/>
    </row>
    <row r="6249" spans="2:24" x14ac:dyDescent="0.35">
      <c r="B6249" s="146"/>
      <c r="C6249" s="31"/>
      <c r="D6249" s="31"/>
      <c r="E6249" s="44"/>
      <c r="F6249" s="43"/>
      <c r="G6249" s="84"/>
      <c r="H6249" s="31"/>
      <c r="I6249" s="31"/>
      <c r="J6249" s="84"/>
      <c r="K6249" s="31"/>
      <c r="L6249" s="31"/>
      <c r="M6249" s="169"/>
      <c r="N6249" s="148"/>
      <c r="O6249" s="106"/>
      <c r="P6249" s="43"/>
      <c r="Q6249" s="31"/>
      <c r="R6249" s="84"/>
      <c r="S6249" s="31"/>
      <c r="T6249" s="31"/>
      <c r="U6249" s="169"/>
      <c r="V6249" s="150"/>
      <c r="W6249" s="141" t="str" cm="1">
        <f t="array" ref="W6249">IF(SUM(LEN(B6249:V6249))=0,"",IF(OR(OR(ISBLANK(F6249),SUM(LEN(C6249),LEN(D6249))=0),AND(NOT(E6249="Unknown"),ISBLANK(J6249)),AND(NOT(O6249="Unknown"),ISBLANK(R6249))),"Missing Information", INDEX(Table15[Entire Service Line Classification], MATCH(SUMIFS(Table15[Unique ID],Table15[System-Owned Portion],E6249,Table15[If Material Anything Other than "Lead" in Column E,Was Material Ever Previously Lead?],G6249,Table15[Customer-Owned Portion],O6249),Table15[Unique ID],0),0)))</f>
        <v/>
      </c>
      <c r="X6249"/>
    </row>
    <row r="6250" spans="2:24" x14ac:dyDescent="0.35">
      <c r="B6250" s="146"/>
      <c r="C6250" s="31"/>
      <c r="D6250" s="31"/>
      <c r="E6250" s="44"/>
      <c r="F6250" s="43"/>
      <c r="G6250" s="84"/>
      <c r="H6250" s="31"/>
      <c r="I6250" s="31"/>
      <c r="J6250" s="84"/>
      <c r="K6250" s="31"/>
      <c r="L6250" s="31"/>
      <c r="M6250" s="169"/>
      <c r="N6250" s="148"/>
      <c r="O6250" s="106"/>
      <c r="P6250" s="43"/>
      <c r="Q6250" s="31"/>
      <c r="R6250" s="84"/>
      <c r="S6250" s="31"/>
      <c r="T6250" s="31"/>
      <c r="U6250" s="169"/>
      <c r="V6250" s="150"/>
      <c r="W6250" s="141" t="str" cm="1">
        <f t="array" ref="W6250">IF(SUM(LEN(B6250:V6250))=0,"",IF(OR(OR(ISBLANK(F6250),SUM(LEN(C6250),LEN(D6250))=0),AND(NOT(E6250="Unknown"),ISBLANK(J6250)),AND(NOT(O6250="Unknown"),ISBLANK(R6250))),"Missing Information", INDEX(Table15[Entire Service Line Classification], MATCH(SUMIFS(Table15[Unique ID],Table15[System-Owned Portion],E6250,Table15[If Material Anything Other than "Lead" in Column E,Was Material Ever Previously Lead?],G6250,Table15[Customer-Owned Portion],O6250),Table15[Unique ID],0),0)))</f>
        <v/>
      </c>
      <c r="X6250"/>
    </row>
    <row r="6251" spans="2:24" x14ac:dyDescent="0.35">
      <c r="B6251" s="146"/>
      <c r="C6251" s="31"/>
      <c r="D6251" s="31"/>
      <c r="E6251" s="44"/>
      <c r="F6251" s="43"/>
      <c r="G6251" s="84"/>
      <c r="H6251" s="31"/>
      <c r="I6251" s="31"/>
      <c r="J6251" s="84"/>
      <c r="K6251" s="31"/>
      <c r="L6251" s="31"/>
      <c r="M6251" s="169"/>
      <c r="N6251" s="148"/>
      <c r="O6251" s="106"/>
      <c r="P6251" s="43"/>
      <c r="Q6251" s="31"/>
      <c r="R6251" s="84"/>
      <c r="S6251" s="31"/>
      <c r="T6251" s="31"/>
      <c r="U6251" s="169"/>
      <c r="V6251" s="150"/>
      <c r="W6251" s="141" t="str" cm="1">
        <f t="array" ref="W6251">IF(SUM(LEN(B6251:V6251))=0,"",IF(OR(OR(ISBLANK(F6251),SUM(LEN(C6251),LEN(D6251))=0),AND(NOT(E6251="Unknown"),ISBLANK(J6251)),AND(NOT(O6251="Unknown"),ISBLANK(R6251))),"Missing Information", INDEX(Table15[Entire Service Line Classification], MATCH(SUMIFS(Table15[Unique ID],Table15[System-Owned Portion],E6251,Table15[If Material Anything Other than "Lead" in Column E,Was Material Ever Previously Lead?],G6251,Table15[Customer-Owned Portion],O6251),Table15[Unique ID],0),0)))</f>
        <v/>
      </c>
      <c r="X6251"/>
    </row>
    <row r="6252" spans="2:24" x14ac:dyDescent="0.35">
      <c r="B6252" s="146"/>
      <c r="C6252" s="31"/>
      <c r="D6252" s="31"/>
      <c r="E6252" s="44"/>
      <c r="F6252" s="43"/>
      <c r="G6252" s="84"/>
      <c r="H6252" s="31"/>
      <c r="I6252" s="31"/>
      <c r="J6252" s="84"/>
      <c r="K6252" s="31"/>
      <c r="L6252" s="31"/>
      <c r="M6252" s="169"/>
      <c r="N6252" s="148"/>
      <c r="O6252" s="106"/>
      <c r="P6252" s="43"/>
      <c r="Q6252" s="31"/>
      <c r="R6252" s="84"/>
      <c r="S6252" s="31"/>
      <c r="T6252" s="31"/>
      <c r="U6252" s="169"/>
      <c r="V6252" s="150"/>
      <c r="W6252" s="141" t="str" cm="1">
        <f t="array" ref="W6252">IF(SUM(LEN(B6252:V6252))=0,"",IF(OR(OR(ISBLANK(F6252),SUM(LEN(C6252),LEN(D6252))=0),AND(NOT(E6252="Unknown"),ISBLANK(J6252)),AND(NOT(O6252="Unknown"),ISBLANK(R6252))),"Missing Information", INDEX(Table15[Entire Service Line Classification], MATCH(SUMIFS(Table15[Unique ID],Table15[System-Owned Portion],E6252,Table15[If Material Anything Other than "Lead" in Column E,Was Material Ever Previously Lead?],G6252,Table15[Customer-Owned Portion],O6252),Table15[Unique ID],0),0)))</f>
        <v/>
      </c>
      <c r="X6252"/>
    </row>
    <row r="6253" spans="2:24" x14ac:dyDescent="0.35">
      <c r="B6253" s="146"/>
      <c r="C6253" s="31"/>
      <c r="D6253" s="31"/>
      <c r="E6253" s="44"/>
      <c r="F6253" s="43"/>
      <c r="G6253" s="84"/>
      <c r="H6253" s="31"/>
      <c r="I6253" s="31"/>
      <c r="J6253" s="84"/>
      <c r="K6253" s="31"/>
      <c r="L6253" s="31"/>
      <c r="M6253" s="169"/>
      <c r="N6253" s="148"/>
      <c r="O6253" s="106"/>
      <c r="P6253" s="43"/>
      <c r="Q6253" s="31"/>
      <c r="R6253" s="84"/>
      <c r="S6253" s="31"/>
      <c r="T6253" s="31"/>
      <c r="U6253" s="169"/>
      <c r="V6253" s="150"/>
      <c r="W6253" s="141" t="str" cm="1">
        <f t="array" ref="W6253">IF(SUM(LEN(B6253:V6253))=0,"",IF(OR(OR(ISBLANK(F6253),SUM(LEN(C6253),LEN(D6253))=0),AND(NOT(E6253="Unknown"),ISBLANK(J6253)),AND(NOT(O6253="Unknown"),ISBLANK(R6253))),"Missing Information", INDEX(Table15[Entire Service Line Classification], MATCH(SUMIFS(Table15[Unique ID],Table15[System-Owned Portion],E6253,Table15[If Material Anything Other than "Lead" in Column E,Was Material Ever Previously Lead?],G6253,Table15[Customer-Owned Portion],O6253),Table15[Unique ID],0),0)))</f>
        <v/>
      </c>
      <c r="X6253"/>
    </row>
    <row r="6254" spans="2:24" x14ac:dyDescent="0.35">
      <c r="B6254" s="146"/>
      <c r="C6254" s="31"/>
      <c r="D6254" s="31"/>
      <c r="E6254" s="44"/>
      <c r="F6254" s="43"/>
      <c r="G6254" s="84"/>
      <c r="H6254" s="31"/>
      <c r="I6254" s="31"/>
      <c r="J6254" s="84"/>
      <c r="K6254" s="31"/>
      <c r="L6254" s="31"/>
      <c r="M6254" s="169"/>
      <c r="N6254" s="148"/>
      <c r="O6254" s="106"/>
      <c r="P6254" s="43"/>
      <c r="Q6254" s="31"/>
      <c r="R6254" s="84"/>
      <c r="S6254" s="31"/>
      <c r="T6254" s="31"/>
      <c r="U6254" s="169"/>
      <c r="V6254" s="150"/>
      <c r="W6254" s="141" t="str" cm="1">
        <f t="array" ref="W6254">IF(SUM(LEN(B6254:V6254))=0,"",IF(OR(OR(ISBLANK(F6254),SUM(LEN(C6254),LEN(D6254))=0),AND(NOT(E6254="Unknown"),ISBLANK(J6254)),AND(NOT(O6254="Unknown"),ISBLANK(R6254))),"Missing Information", INDEX(Table15[Entire Service Line Classification], MATCH(SUMIFS(Table15[Unique ID],Table15[System-Owned Portion],E6254,Table15[If Material Anything Other than "Lead" in Column E,Was Material Ever Previously Lead?],G6254,Table15[Customer-Owned Portion],O6254),Table15[Unique ID],0),0)))</f>
        <v/>
      </c>
      <c r="X6254"/>
    </row>
    <row r="6255" spans="2:24" x14ac:dyDescent="0.35">
      <c r="B6255" s="146"/>
      <c r="C6255" s="31"/>
      <c r="D6255" s="31"/>
      <c r="E6255" s="44"/>
      <c r="F6255" s="43"/>
      <c r="G6255" s="84"/>
      <c r="H6255" s="31"/>
      <c r="I6255" s="31"/>
      <c r="J6255" s="84"/>
      <c r="K6255" s="31"/>
      <c r="L6255" s="31"/>
      <c r="M6255" s="169"/>
      <c r="N6255" s="148"/>
      <c r="O6255" s="106"/>
      <c r="P6255" s="43"/>
      <c r="Q6255" s="31"/>
      <c r="R6255" s="84"/>
      <c r="S6255" s="31"/>
      <c r="T6255" s="31"/>
      <c r="U6255" s="169"/>
      <c r="V6255" s="150"/>
      <c r="W6255" s="141" t="str" cm="1">
        <f t="array" ref="W6255">IF(SUM(LEN(B6255:V6255))=0,"",IF(OR(OR(ISBLANK(F6255),SUM(LEN(C6255),LEN(D6255))=0),AND(NOT(E6255="Unknown"),ISBLANK(J6255)),AND(NOT(O6255="Unknown"),ISBLANK(R6255))),"Missing Information", INDEX(Table15[Entire Service Line Classification], MATCH(SUMIFS(Table15[Unique ID],Table15[System-Owned Portion],E6255,Table15[If Material Anything Other than "Lead" in Column E,Was Material Ever Previously Lead?],G6255,Table15[Customer-Owned Portion],O6255),Table15[Unique ID],0),0)))</f>
        <v/>
      </c>
      <c r="X6255"/>
    </row>
    <row r="6256" spans="2:24" x14ac:dyDescent="0.35">
      <c r="B6256" s="146"/>
      <c r="C6256" s="31"/>
      <c r="D6256" s="31"/>
      <c r="E6256" s="44"/>
      <c r="F6256" s="43"/>
      <c r="G6256" s="84"/>
      <c r="H6256" s="31"/>
      <c r="I6256" s="31"/>
      <c r="J6256" s="84"/>
      <c r="K6256" s="31"/>
      <c r="L6256" s="31"/>
      <c r="M6256" s="169"/>
      <c r="N6256" s="148"/>
      <c r="O6256" s="106"/>
      <c r="P6256" s="43"/>
      <c r="Q6256" s="31"/>
      <c r="R6256" s="84"/>
      <c r="S6256" s="31"/>
      <c r="T6256" s="31"/>
      <c r="U6256" s="169"/>
      <c r="V6256" s="150"/>
      <c r="W6256" s="141" t="str" cm="1">
        <f t="array" ref="W6256">IF(SUM(LEN(B6256:V6256))=0,"",IF(OR(OR(ISBLANK(F6256),SUM(LEN(C6256),LEN(D6256))=0),AND(NOT(E6256="Unknown"),ISBLANK(J6256)),AND(NOT(O6256="Unknown"),ISBLANK(R6256))),"Missing Information", INDEX(Table15[Entire Service Line Classification], MATCH(SUMIFS(Table15[Unique ID],Table15[System-Owned Portion],E6256,Table15[If Material Anything Other than "Lead" in Column E,Was Material Ever Previously Lead?],G6256,Table15[Customer-Owned Portion],O6256),Table15[Unique ID],0),0)))</f>
        <v/>
      </c>
      <c r="X6256"/>
    </row>
    <row r="6257" spans="2:24" x14ac:dyDescent="0.35">
      <c r="B6257" s="146"/>
      <c r="C6257" s="31"/>
      <c r="D6257" s="31"/>
      <c r="E6257" s="44"/>
      <c r="F6257" s="43"/>
      <c r="G6257" s="84"/>
      <c r="H6257" s="31"/>
      <c r="I6257" s="31"/>
      <c r="J6257" s="84"/>
      <c r="K6257" s="31"/>
      <c r="L6257" s="31"/>
      <c r="M6257" s="169"/>
      <c r="N6257" s="148"/>
      <c r="O6257" s="106"/>
      <c r="P6257" s="43"/>
      <c r="Q6257" s="31"/>
      <c r="R6257" s="84"/>
      <c r="S6257" s="31"/>
      <c r="T6257" s="31"/>
      <c r="U6257" s="169"/>
      <c r="V6257" s="150"/>
      <c r="W6257" s="141" t="str" cm="1">
        <f t="array" ref="W6257">IF(SUM(LEN(B6257:V6257))=0,"",IF(OR(OR(ISBLANK(F6257),SUM(LEN(C6257),LEN(D6257))=0),AND(NOT(E6257="Unknown"),ISBLANK(J6257)),AND(NOT(O6257="Unknown"),ISBLANK(R6257))),"Missing Information", INDEX(Table15[Entire Service Line Classification], MATCH(SUMIFS(Table15[Unique ID],Table15[System-Owned Portion],E6257,Table15[If Material Anything Other than "Lead" in Column E,Was Material Ever Previously Lead?],G6257,Table15[Customer-Owned Portion],O6257),Table15[Unique ID],0),0)))</f>
        <v/>
      </c>
      <c r="X6257"/>
    </row>
    <row r="6258" spans="2:24" x14ac:dyDescent="0.35">
      <c r="B6258" s="146"/>
      <c r="C6258" s="31"/>
      <c r="D6258" s="31"/>
      <c r="E6258" s="44"/>
      <c r="F6258" s="43"/>
      <c r="G6258" s="84"/>
      <c r="H6258" s="31"/>
      <c r="I6258" s="31"/>
      <c r="J6258" s="84"/>
      <c r="K6258" s="31"/>
      <c r="L6258" s="31"/>
      <c r="M6258" s="169"/>
      <c r="N6258" s="148"/>
      <c r="O6258" s="106"/>
      <c r="P6258" s="43"/>
      <c r="Q6258" s="31"/>
      <c r="R6258" s="84"/>
      <c r="S6258" s="31"/>
      <c r="T6258" s="31"/>
      <c r="U6258" s="169"/>
      <c r="V6258" s="150"/>
      <c r="W6258" s="141" t="str" cm="1">
        <f t="array" ref="W6258">IF(SUM(LEN(B6258:V6258))=0,"",IF(OR(OR(ISBLANK(F6258),SUM(LEN(C6258),LEN(D6258))=0),AND(NOT(E6258="Unknown"),ISBLANK(J6258)),AND(NOT(O6258="Unknown"),ISBLANK(R6258))),"Missing Information", INDEX(Table15[Entire Service Line Classification], MATCH(SUMIFS(Table15[Unique ID],Table15[System-Owned Portion],E6258,Table15[If Material Anything Other than "Lead" in Column E,Was Material Ever Previously Lead?],G6258,Table15[Customer-Owned Portion],O6258),Table15[Unique ID],0),0)))</f>
        <v/>
      </c>
      <c r="X6258"/>
    </row>
    <row r="6259" spans="2:24" x14ac:dyDescent="0.35">
      <c r="B6259" s="146"/>
      <c r="C6259" s="31"/>
      <c r="D6259" s="31"/>
      <c r="E6259" s="44"/>
      <c r="F6259" s="43"/>
      <c r="G6259" s="84"/>
      <c r="H6259" s="31"/>
      <c r="I6259" s="31"/>
      <c r="J6259" s="84"/>
      <c r="K6259" s="31"/>
      <c r="L6259" s="31"/>
      <c r="M6259" s="169"/>
      <c r="N6259" s="148"/>
      <c r="O6259" s="106"/>
      <c r="P6259" s="43"/>
      <c r="Q6259" s="31"/>
      <c r="R6259" s="84"/>
      <c r="S6259" s="31"/>
      <c r="T6259" s="31"/>
      <c r="U6259" s="169"/>
      <c r="V6259" s="150"/>
      <c r="W6259" s="141" t="str" cm="1">
        <f t="array" ref="W6259">IF(SUM(LEN(B6259:V6259))=0,"",IF(OR(OR(ISBLANK(F6259),SUM(LEN(C6259),LEN(D6259))=0),AND(NOT(E6259="Unknown"),ISBLANK(J6259)),AND(NOT(O6259="Unknown"),ISBLANK(R6259))),"Missing Information", INDEX(Table15[Entire Service Line Classification], MATCH(SUMIFS(Table15[Unique ID],Table15[System-Owned Portion],E6259,Table15[If Material Anything Other than "Lead" in Column E,Was Material Ever Previously Lead?],G6259,Table15[Customer-Owned Portion],O6259),Table15[Unique ID],0),0)))</f>
        <v/>
      </c>
      <c r="X6259"/>
    </row>
    <row r="6260" spans="2:24" x14ac:dyDescent="0.35">
      <c r="B6260" s="146"/>
      <c r="C6260" s="31"/>
      <c r="D6260" s="31"/>
      <c r="E6260" s="44"/>
      <c r="F6260" s="43"/>
      <c r="G6260" s="84"/>
      <c r="H6260" s="31"/>
      <c r="I6260" s="31"/>
      <c r="J6260" s="84"/>
      <c r="K6260" s="31"/>
      <c r="L6260" s="31"/>
      <c r="M6260" s="169"/>
      <c r="N6260" s="148"/>
      <c r="O6260" s="106"/>
      <c r="P6260" s="43"/>
      <c r="Q6260" s="31"/>
      <c r="R6260" s="84"/>
      <c r="S6260" s="31"/>
      <c r="T6260" s="31"/>
      <c r="U6260" s="169"/>
      <c r="V6260" s="150"/>
      <c r="W6260" s="141" t="str" cm="1">
        <f t="array" ref="W6260">IF(SUM(LEN(B6260:V6260))=0,"",IF(OR(OR(ISBLANK(F6260),SUM(LEN(C6260),LEN(D6260))=0),AND(NOT(E6260="Unknown"),ISBLANK(J6260)),AND(NOT(O6260="Unknown"),ISBLANK(R6260))),"Missing Information", INDEX(Table15[Entire Service Line Classification], MATCH(SUMIFS(Table15[Unique ID],Table15[System-Owned Portion],E6260,Table15[If Material Anything Other than "Lead" in Column E,Was Material Ever Previously Lead?],G6260,Table15[Customer-Owned Portion],O6260),Table15[Unique ID],0),0)))</f>
        <v/>
      </c>
      <c r="X6260"/>
    </row>
    <row r="6261" spans="2:24" x14ac:dyDescent="0.35">
      <c r="B6261" s="146"/>
      <c r="C6261" s="31"/>
      <c r="D6261" s="31"/>
      <c r="E6261" s="44"/>
      <c r="F6261" s="43"/>
      <c r="G6261" s="84"/>
      <c r="H6261" s="31"/>
      <c r="I6261" s="31"/>
      <c r="J6261" s="84"/>
      <c r="K6261" s="31"/>
      <c r="L6261" s="31"/>
      <c r="M6261" s="169"/>
      <c r="N6261" s="148"/>
      <c r="O6261" s="106"/>
      <c r="P6261" s="43"/>
      <c r="Q6261" s="31"/>
      <c r="R6261" s="84"/>
      <c r="S6261" s="31"/>
      <c r="T6261" s="31"/>
      <c r="U6261" s="169"/>
      <c r="V6261" s="150"/>
      <c r="W6261" s="141" t="str" cm="1">
        <f t="array" ref="W6261">IF(SUM(LEN(B6261:V6261))=0,"",IF(OR(OR(ISBLANK(F6261),SUM(LEN(C6261),LEN(D6261))=0),AND(NOT(E6261="Unknown"),ISBLANK(J6261)),AND(NOT(O6261="Unknown"),ISBLANK(R6261))),"Missing Information", INDEX(Table15[Entire Service Line Classification], MATCH(SUMIFS(Table15[Unique ID],Table15[System-Owned Portion],E6261,Table15[If Material Anything Other than "Lead" in Column E,Was Material Ever Previously Lead?],G6261,Table15[Customer-Owned Portion],O6261),Table15[Unique ID],0),0)))</f>
        <v/>
      </c>
      <c r="X6261"/>
    </row>
    <row r="6262" spans="2:24" x14ac:dyDescent="0.35">
      <c r="B6262" s="146"/>
      <c r="C6262" s="31"/>
      <c r="D6262" s="31"/>
      <c r="E6262" s="44"/>
      <c r="F6262" s="43"/>
      <c r="G6262" s="84"/>
      <c r="H6262" s="31"/>
      <c r="I6262" s="31"/>
      <c r="J6262" s="84"/>
      <c r="K6262" s="31"/>
      <c r="L6262" s="31"/>
      <c r="M6262" s="169"/>
      <c r="N6262" s="148"/>
      <c r="O6262" s="106"/>
      <c r="P6262" s="43"/>
      <c r="Q6262" s="31"/>
      <c r="R6262" s="84"/>
      <c r="S6262" s="31"/>
      <c r="T6262" s="31"/>
      <c r="U6262" s="169"/>
      <c r="V6262" s="150"/>
      <c r="W6262" s="141" t="str" cm="1">
        <f t="array" ref="W6262">IF(SUM(LEN(B6262:V6262))=0,"",IF(OR(OR(ISBLANK(F6262),SUM(LEN(C6262),LEN(D6262))=0),AND(NOT(E6262="Unknown"),ISBLANK(J6262)),AND(NOT(O6262="Unknown"),ISBLANK(R6262))),"Missing Information", INDEX(Table15[Entire Service Line Classification], MATCH(SUMIFS(Table15[Unique ID],Table15[System-Owned Portion],E6262,Table15[If Material Anything Other than "Lead" in Column E,Was Material Ever Previously Lead?],G6262,Table15[Customer-Owned Portion],O6262),Table15[Unique ID],0),0)))</f>
        <v/>
      </c>
      <c r="X6262"/>
    </row>
    <row r="6263" spans="2:24" x14ac:dyDescent="0.35">
      <c r="B6263" s="146"/>
      <c r="C6263" s="31"/>
      <c r="D6263" s="31"/>
      <c r="E6263" s="44"/>
      <c r="F6263" s="43"/>
      <c r="G6263" s="84"/>
      <c r="H6263" s="31"/>
      <c r="I6263" s="31"/>
      <c r="J6263" s="84"/>
      <c r="K6263" s="31"/>
      <c r="L6263" s="31"/>
      <c r="M6263" s="169"/>
      <c r="N6263" s="148"/>
      <c r="O6263" s="106"/>
      <c r="P6263" s="43"/>
      <c r="Q6263" s="31"/>
      <c r="R6263" s="84"/>
      <c r="S6263" s="31"/>
      <c r="T6263" s="31"/>
      <c r="U6263" s="169"/>
      <c r="V6263" s="150"/>
      <c r="W6263" s="141" t="str" cm="1">
        <f t="array" ref="W6263">IF(SUM(LEN(B6263:V6263))=0,"",IF(OR(OR(ISBLANK(F6263),SUM(LEN(C6263),LEN(D6263))=0),AND(NOT(E6263="Unknown"),ISBLANK(J6263)),AND(NOT(O6263="Unknown"),ISBLANK(R6263))),"Missing Information", INDEX(Table15[Entire Service Line Classification], MATCH(SUMIFS(Table15[Unique ID],Table15[System-Owned Portion],E6263,Table15[If Material Anything Other than "Lead" in Column E,Was Material Ever Previously Lead?],G6263,Table15[Customer-Owned Portion],O6263),Table15[Unique ID],0),0)))</f>
        <v/>
      </c>
      <c r="X6263"/>
    </row>
    <row r="6264" spans="2:24" x14ac:dyDescent="0.35">
      <c r="B6264" s="146"/>
      <c r="C6264" s="31"/>
      <c r="D6264" s="31"/>
      <c r="E6264" s="44"/>
      <c r="F6264" s="43"/>
      <c r="G6264" s="84"/>
      <c r="H6264" s="31"/>
      <c r="I6264" s="31"/>
      <c r="J6264" s="84"/>
      <c r="K6264" s="31"/>
      <c r="L6264" s="31"/>
      <c r="M6264" s="169"/>
      <c r="N6264" s="148"/>
      <c r="O6264" s="106"/>
      <c r="P6264" s="43"/>
      <c r="Q6264" s="31"/>
      <c r="R6264" s="84"/>
      <c r="S6264" s="31"/>
      <c r="T6264" s="31"/>
      <c r="U6264" s="169"/>
      <c r="V6264" s="150"/>
      <c r="W6264" s="141" t="str" cm="1">
        <f t="array" ref="W6264">IF(SUM(LEN(B6264:V6264))=0,"",IF(OR(OR(ISBLANK(F6264),SUM(LEN(C6264),LEN(D6264))=0),AND(NOT(E6264="Unknown"),ISBLANK(J6264)),AND(NOT(O6264="Unknown"),ISBLANK(R6264))),"Missing Information", INDEX(Table15[Entire Service Line Classification], MATCH(SUMIFS(Table15[Unique ID],Table15[System-Owned Portion],E6264,Table15[If Material Anything Other than "Lead" in Column E,Was Material Ever Previously Lead?],G6264,Table15[Customer-Owned Portion],O6264),Table15[Unique ID],0),0)))</f>
        <v/>
      </c>
      <c r="X6264"/>
    </row>
    <row r="6265" spans="2:24" x14ac:dyDescent="0.35">
      <c r="B6265" s="146"/>
      <c r="C6265" s="31"/>
      <c r="D6265" s="31"/>
      <c r="E6265" s="44"/>
      <c r="F6265" s="43"/>
      <c r="G6265" s="84"/>
      <c r="H6265" s="31"/>
      <c r="I6265" s="31"/>
      <c r="J6265" s="84"/>
      <c r="K6265" s="31"/>
      <c r="L6265" s="31"/>
      <c r="M6265" s="169"/>
      <c r="N6265" s="148"/>
      <c r="O6265" s="106"/>
      <c r="P6265" s="43"/>
      <c r="Q6265" s="31"/>
      <c r="R6265" s="84"/>
      <c r="S6265" s="31"/>
      <c r="T6265" s="31"/>
      <c r="U6265" s="169"/>
      <c r="V6265" s="150"/>
      <c r="W6265" s="141" t="str" cm="1">
        <f t="array" ref="W6265">IF(SUM(LEN(B6265:V6265))=0,"",IF(OR(OR(ISBLANK(F6265),SUM(LEN(C6265),LEN(D6265))=0),AND(NOT(E6265="Unknown"),ISBLANK(J6265)),AND(NOT(O6265="Unknown"),ISBLANK(R6265))),"Missing Information", INDEX(Table15[Entire Service Line Classification], MATCH(SUMIFS(Table15[Unique ID],Table15[System-Owned Portion],E6265,Table15[If Material Anything Other than "Lead" in Column E,Was Material Ever Previously Lead?],G6265,Table15[Customer-Owned Portion],O6265),Table15[Unique ID],0),0)))</f>
        <v/>
      </c>
      <c r="X6265"/>
    </row>
    <row r="6266" spans="2:24" x14ac:dyDescent="0.35">
      <c r="B6266" s="146"/>
      <c r="C6266" s="31"/>
      <c r="D6266" s="31"/>
      <c r="E6266" s="44"/>
      <c r="F6266" s="43"/>
      <c r="G6266" s="84"/>
      <c r="H6266" s="31"/>
      <c r="I6266" s="31"/>
      <c r="J6266" s="84"/>
      <c r="K6266" s="31"/>
      <c r="L6266" s="31"/>
      <c r="M6266" s="169"/>
      <c r="N6266" s="148"/>
      <c r="O6266" s="106"/>
      <c r="P6266" s="43"/>
      <c r="Q6266" s="31"/>
      <c r="R6266" s="84"/>
      <c r="S6266" s="31"/>
      <c r="T6266" s="31"/>
      <c r="U6266" s="169"/>
      <c r="V6266" s="150"/>
      <c r="W6266" s="141" t="str" cm="1">
        <f t="array" ref="W6266">IF(SUM(LEN(B6266:V6266))=0,"",IF(OR(OR(ISBLANK(F6266),SUM(LEN(C6266),LEN(D6266))=0),AND(NOT(E6266="Unknown"),ISBLANK(J6266)),AND(NOT(O6266="Unknown"),ISBLANK(R6266))),"Missing Information", INDEX(Table15[Entire Service Line Classification], MATCH(SUMIFS(Table15[Unique ID],Table15[System-Owned Portion],E6266,Table15[If Material Anything Other than "Lead" in Column E,Was Material Ever Previously Lead?],G6266,Table15[Customer-Owned Portion],O6266),Table15[Unique ID],0),0)))</f>
        <v/>
      </c>
      <c r="X6266"/>
    </row>
    <row r="6267" spans="2:24" x14ac:dyDescent="0.35">
      <c r="B6267" s="146"/>
      <c r="C6267" s="31"/>
      <c r="D6267" s="31"/>
      <c r="E6267" s="44"/>
      <c r="F6267" s="43"/>
      <c r="G6267" s="84"/>
      <c r="H6267" s="31"/>
      <c r="I6267" s="31"/>
      <c r="J6267" s="84"/>
      <c r="K6267" s="31"/>
      <c r="L6267" s="31"/>
      <c r="M6267" s="169"/>
      <c r="N6267" s="148"/>
      <c r="O6267" s="106"/>
      <c r="P6267" s="43"/>
      <c r="Q6267" s="31"/>
      <c r="R6267" s="84"/>
      <c r="S6267" s="31"/>
      <c r="T6267" s="31"/>
      <c r="U6267" s="169"/>
      <c r="V6267" s="150"/>
      <c r="W6267" s="141" t="str" cm="1">
        <f t="array" ref="W6267">IF(SUM(LEN(B6267:V6267))=0,"",IF(OR(OR(ISBLANK(F6267),SUM(LEN(C6267),LEN(D6267))=0),AND(NOT(E6267="Unknown"),ISBLANK(J6267)),AND(NOT(O6267="Unknown"),ISBLANK(R6267))),"Missing Information", INDEX(Table15[Entire Service Line Classification], MATCH(SUMIFS(Table15[Unique ID],Table15[System-Owned Portion],E6267,Table15[If Material Anything Other than "Lead" in Column E,Was Material Ever Previously Lead?],G6267,Table15[Customer-Owned Portion],O6267),Table15[Unique ID],0),0)))</f>
        <v/>
      </c>
      <c r="X6267"/>
    </row>
    <row r="6268" spans="2:24" x14ac:dyDescent="0.35">
      <c r="B6268" s="146"/>
      <c r="C6268" s="31"/>
      <c r="D6268" s="31"/>
      <c r="E6268" s="44"/>
      <c r="F6268" s="43"/>
      <c r="G6268" s="84"/>
      <c r="H6268" s="31"/>
      <c r="I6268" s="31"/>
      <c r="J6268" s="84"/>
      <c r="K6268" s="31"/>
      <c r="L6268" s="31"/>
      <c r="M6268" s="169"/>
      <c r="N6268" s="148"/>
      <c r="O6268" s="106"/>
      <c r="P6268" s="43"/>
      <c r="Q6268" s="31"/>
      <c r="R6268" s="84"/>
      <c r="S6268" s="31"/>
      <c r="T6268" s="31"/>
      <c r="U6268" s="169"/>
      <c r="V6268" s="150"/>
      <c r="W6268" s="141" t="str" cm="1">
        <f t="array" ref="W6268">IF(SUM(LEN(B6268:V6268))=0,"",IF(OR(OR(ISBLANK(F6268),SUM(LEN(C6268),LEN(D6268))=0),AND(NOT(E6268="Unknown"),ISBLANK(J6268)),AND(NOT(O6268="Unknown"),ISBLANK(R6268))),"Missing Information", INDEX(Table15[Entire Service Line Classification], MATCH(SUMIFS(Table15[Unique ID],Table15[System-Owned Portion],E6268,Table15[If Material Anything Other than "Lead" in Column E,Was Material Ever Previously Lead?],G6268,Table15[Customer-Owned Portion],O6268),Table15[Unique ID],0),0)))</f>
        <v/>
      </c>
      <c r="X6268"/>
    </row>
    <row r="6269" spans="2:24" x14ac:dyDescent="0.35">
      <c r="B6269" s="146"/>
      <c r="C6269" s="31"/>
      <c r="D6269" s="31"/>
      <c r="E6269" s="44"/>
      <c r="F6269" s="43"/>
      <c r="G6269" s="84"/>
      <c r="H6269" s="31"/>
      <c r="I6269" s="31"/>
      <c r="J6269" s="84"/>
      <c r="K6269" s="31"/>
      <c r="L6269" s="31"/>
      <c r="M6269" s="169"/>
      <c r="N6269" s="148"/>
      <c r="O6269" s="106"/>
      <c r="P6269" s="43"/>
      <c r="Q6269" s="31"/>
      <c r="R6269" s="84"/>
      <c r="S6269" s="31"/>
      <c r="T6269" s="31"/>
      <c r="U6269" s="169"/>
      <c r="V6269" s="150"/>
      <c r="W6269" s="141" t="str" cm="1">
        <f t="array" ref="W6269">IF(SUM(LEN(B6269:V6269))=0,"",IF(OR(OR(ISBLANK(F6269),SUM(LEN(C6269),LEN(D6269))=0),AND(NOT(E6269="Unknown"),ISBLANK(J6269)),AND(NOT(O6269="Unknown"),ISBLANK(R6269))),"Missing Information", INDEX(Table15[Entire Service Line Classification], MATCH(SUMIFS(Table15[Unique ID],Table15[System-Owned Portion],E6269,Table15[If Material Anything Other than "Lead" in Column E,Was Material Ever Previously Lead?],G6269,Table15[Customer-Owned Portion],O6269),Table15[Unique ID],0),0)))</f>
        <v/>
      </c>
      <c r="X6269"/>
    </row>
    <row r="6270" spans="2:24" x14ac:dyDescent="0.35">
      <c r="B6270" s="146"/>
      <c r="C6270" s="31"/>
      <c r="D6270" s="31"/>
      <c r="E6270" s="44"/>
      <c r="F6270" s="43"/>
      <c r="G6270" s="84"/>
      <c r="H6270" s="31"/>
      <c r="I6270" s="31"/>
      <c r="J6270" s="84"/>
      <c r="K6270" s="31"/>
      <c r="L6270" s="31"/>
      <c r="M6270" s="169"/>
      <c r="N6270" s="148"/>
      <c r="O6270" s="106"/>
      <c r="P6270" s="43"/>
      <c r="Q6270" s="31"/>
      <c r="R6270" s="84"/>
      <c r="S6270" s="31"/>
      <c r="T6270" s="31"/>
      <c r="U6270" s="169"/>
      <c r="V6270" s="150"/>
      <c r="W6270" s="141" t="str" cm="1">
        <f t="array" ref="W6270">IF(SUM(LEN(B6270:V6270))=0,"",IF(OR(OR(ISBLANK(F6270),SUM(LEN(C6270),LEN(D6270))=0),AND(NOT(E6270="Unknown"),ISBLANK(J6270)),AND(NOT(O6270="Unknown"),ISBLANK(R6270))),"Missing Information", INDEX(Table15[Entire Service Line Classification], MATCH(SUMIFS(Table15[Unique ID],Table15[System-Owned Portion],E6270,Table15[If Material Anything Other than "Lead" in Column E,Was Material Ever Previously Lead?],G6270,Table15[Customer-Owned Portion],O6270),Table15[Unique ID],0),0)))</f>
        <v/>
      </c>
      <c r="X6270"/>
    </row>
    <row r="6271" spans="2:24" x14ac:dyDescent="0.35">
      <c r="B6271" s="146"/>
      <c r="C6271" s="31"/>
      <c r="D6271" s="31"/>
      <c r="E6271" s="44"/>
      <c r="F6271" s="43"/>
      <c r="G6271" s="84"/>
      <c r="H6271" s="31"/>
      <c r="I6271" s="31"/>
      <c r="J6271" s="84"/>
      <c r="K6271" s="31"/>
      <c r="L6271" s="31"/>
      <c r="M6271" s="169"/>
      <c r="N6271" s="148"/>
      <c r="O6271" s="106"/>
      <c r="P6271" s="43"/>
      <c r="Q6271" s="31"/>
      <c r="R6271" s="84"/>
      <c r="S6271" s="31"/>
      <c r="T6271" s="31"/>
      <c r="U6271" s="169"/>
      <c r="V6271" s="150"/>
      <c r="W6271" s="141" t="str" cm="1">
        <f t="array" ref="W6271">IF(SUM(LEN(B6271:V6271))=0,"",IF(OR(OR(ISBLANK(F6271),SUM(LEN(C6271),LEN(D6271))=0),AND(NOT(E6271="Unknown"),ISBLANK(J6271)),AND(NOT(O6271="Unknown"),ISBLANK(R6271))),"Missing Information", INDEX(Table15[Entire Service Line Classification], MATCH(SUMIFS(Table15[Unique ID],Table15[System-Owned Portion],E6271,Table15[If Material Anything Other than "Lead" in Column E,Was Material Ever Previously Lead?],G6271,Table15[Customer-Owned Portion],O6271),Table15[Unique ID],0),0)))</f>
        <v/>
      </c>
      <c r="X6271"/>
    </row>
    <row r="6272" spans="2:24" x14ac:dyDescent="0.35">
      <c r="B6272" s="146"/>
      <c r="C6272" s="31"/>
      <c r="D6272" s="31"/>
      <c r="E6272" s="44"/>
      <c r="F6272" s="43"/>
      <c r="G6272" s="84"/>
      <c r="H6272" s="31"/>
      <c r="I6272" s="31"/>
      <c r="J6272" s="84"/>
      <c r="K6272" s="31"/>
      <c r="L6272" s="31"/>
      <c r="M6272" s="169"/>
      <c r="N6272" s="148"/>
      <c r="O6272" s="106"/>
      <c r="P6272" s="43"/>
      <c r="Q6272" s="31"/>
      <c r="R6272" s="84"/>
      <c r="S6272" s="31"/>
      <c r="T6272" s="31"/>
      <c r="U6272" s="169"/>
      <c r="V6272" s="150"/>
      <c r="W6272" s="141" t="str" cm="1">
        <f t="array" ref="W6272">IF(SUM(LEN(B6272:V6272))=0,"",IF(OR(OR(ISBLANK(F6272),SUM(LEN(C6272),LEN(D6272))=0),AND(NOT(E6272="Unknown"),ISBLANK(J6272)),AND(NOT(O6272="Unknown"),ISBLANK(R6272))),"Missing Information", INDEX(Table15[Entire Service Line Classification], MATCH(SUMIFS(Table15[Unique ID],Table15[System-Owned Portion],E6272,Table15[If Material Anything Other than "Lead" in Column E,Was Material Ever Previously Lead?],G6272,Table15[Customer-Owned Portion],O6272),Table15[Unique ID],0),0)))</f>
        <v/>
      </c>
      <c r="X6272"/>
    </row>
    <row r="6273" spans="2:24" x14ac:dyDescent="0.35">
      <c r="B6273" s="146"/>
      <c r="C6273" s="31"/>
      <c r="D6273" s="31"/>
      <c r="E6273" s="44"/>
      <c r="F6273" s="43"/>
      <c r="G6273" s="84"/>
      <c r="H6273" s="31"/>
      <c r="I6273" s="31"/>
      <c r="J6273" s="84"/>
      <c r="K6273" s="31"/>
      <c r="L6273" s="31"/>
      <c r="M6273" s="169"/>
      <c r="N6273" s="148"/>
      <c r="O6273" s="106"/>
      <c r="P6273" s="43"/>
      <c r="Q6273" s="31"/>
      <c r="R6273" s="84"/>
      <c r="S6273" s="31"/>
      <c r="T6273" s="31"/>
      <c r="U6273" s="169"/>
      <c r="V6273" s="150"/>
      <c r="W6273" s="141" t="str" cm="1">
        <f t="array" ref="W6273">IF(SUM(LEN(B6273:V6273))=0,"",IF(OR(OR(ISBLANK(F6273),SUM(LEN(C6273),LEN(D6273))=0),AND(NOT(E6273="Unknown"),ISBLANK(J6273)),AND(NOT(O6273="Unknown"),ISBLANK(R6273))),"Missing Information", INDEX(Table15[Entire Service Line Classification], MATCH(SUMIFS(Table15[Unique ID],Table15[System-Owned Portion],E6273,Table15[If Material Anything Other than "Lead" in Column E,Was Material Ever Previously Lead?],G6273,Table15[Customer-Owned Portion],O6273),Table15[Unique ID],0),0)))</f>
        <v/>
      </c>
      <c r="X6273"/>
    </row>
    <row r="6274" spans="2:24" x14ac:dyDescent="0.35">
      <c r="B6274" s="146"/>
      <c r="C6274" s="31"/>
      <c r="D6274" s="31"/>
      <c r="E6274" s="44"/>
      <c r="F6274" s="43"/>
      <c r="G6274" s="84"/>
      <c r="H6274" s="31"/>
      <c r="I6274" s="31"/>
      <c r="J6274" s="84"/>
      <c r="K6274" s="31"/>
      <c r="L6274" s="31"/>
      <c r="M6274" s="169"/>
      <c r="N6274" s="148"/>
      <c r="O6274" s="106"/>
      <c r="P6274" s="43"/>
      <c r="Q6274" s="31"/>
      <c r="R6274" s="84"/>
      <c r="S6274" s="31"/>
      <c r="T6274" s="31"/>
      <c r="U6274" s="169"/>
      <c r="V6274" s="150"/>
      <c r="W6274" s="141" t="str" cm="1">
        <f t="array" ref="W6274">IF(SUM(LEN(B6274:V6274))=0,"",IF(OR(OR(ISBLANK(F6274),SUM(LEN(C6274),LEN(D6274))=0),AND(NOT(E6274="Unknown"),ISBLANK(J6274)),AND(NOT(O6274="Unknown"),ISBLANK(R6274))),"Missing Information", INDEX(Table15[Entire Service Line Classification], MATCH(SUMIFS(Table15[Unique ID],Table15[System-Owned Portion],E6274,Table15[If Material Anything Other than "Lead" in Column E,Was Material Ever Previously Lead?],G6274,Table15[Customer-Owned Portion],O6274),Table15[Unique ID],0),0)))</f>
        <v/>
      </c>
      <c r="X6274"/>
    </row>
    <row r="6275" spans="2:24" x14ac:dyDescent="0.35">
      <c r="B6275" s="146"/>
      <c r="C6275" s="31"/>
      <c r="D6275" s="31"/>
      <c r="E6275" s="44"/>
      <c r="F6275" s="43"/>
      <c r="G6275" s="84"/>
      <c r="H6275" s="31"/>
      <c r="I6275" s="31"/>
      <c r="J6275" s="84"/>
      <c r="K6275" s="31"/>
      <c r="L6275" s="31"/>
      <c r="M6275" s="169"/>
      <c r="N6275" s="148"/>
      <c r="O6275" s="106"/>
      <c r="P6275" s="43"/>
      <c r="Q6275" s="31"/>
      <c r="R6275" s="84"/>
      <c r="S6275" s="31"/>
      <c r="T6275" s="31"/>
      <c r="U6275" s="169"/>
      <c r="V6275" s="150"/>
      <c r="W6275" s="141" t="str" cm="1">
        <f t="array" ref="W6275">IF(SUM(LEN(B6275:V6275))=0,"",IF(OR(OR(ISBLANK(F6275),SUM(LEN(C6275),LEN(D6275))=0),AND(NOT(E6275="Unknown"),ISBLANK(J6275)),AND(NOT(O6275="Unknown"),ISBLANK(R6275))),"Missing Information", INDEX(Table15[Entire Service Line Classification], MATCH(SUMIFS(Table15[Unique ID],Table15[System-Owned Portion],E6275,Table15[If Material Anything Other than "Lead" in Column E,Was Material Ever Previously Lead?],G6275,Table15[Customer-Owned Portion],O6275),Table15[Unique ID],0),0)))</f>
        <v/>
      </c>
      <c r="X6275"/>
    </row>
    <row r="6276" spans="2:24" x14ac:dyDescent="0.35">
      <c r="B6276" s="146"/>
      <c r="C6276" s="31"/>
      <c r="D6276" s="31"/>
      <c r="E6276" s="44"/>
      <c r="F6276" s="43"/>
      <c r="G6276" s="84"/>
      <c r="H6276" s="31"/>
      <c r="I6276" s="31"/>
      <c r="J6276" s="84"/>
      <c r="K6276" s="31"/>
      <c r="L6276" s="31"/>
      <c r="M6276" s="169"/>
      <c r="N6276" s="148"/>
      <c r="O6276" s="106"/>
      <c r="P6276" s="43"/>
      <c r="Q6276" s="31"/>
      <c r="R6276" s="84"/>
      <c r="S6276" s="31"/>
      <c r="T6276" s="31"/>
      <c r="U6276" s="169"/>
      <c r="V6276" s="150"/>
      <c r="W6276" s="141" t="str" cm="1">
        <f t="array" ref="W6276">IF(SUM(LEN(B6276:V6276))=0,"",IF(OR(OR(ISBLANK(F6276),SUM(LEN(C6276),LEN(D6276))=0),AND(NOT(E6276="Unknown"),ISBLANK(J6276)),AND(NOT(O6276="Unknown"),ISBLANK(R6276))),"Missing Information", INDEX(Table15[Entire Service Line Classification], MATCH(SUMIFS(Table15[Unique ID],Table15[System-Owned Portion],E6276,Table15[If Material Anything Other than "Lead" in Column E,Was Material Ever Previously Lead?],G6276,Table15[Customer-Owned Portion],O6276),Table15[Unique ID],0),0)))</f>
        <v/>
      </c>
      <c r="X6276"/>
    </row>
    <row r="6277" spans="2:24" x14ac:dyDescent="0.35">
      <c r="B6277" s="146"/>
      <c r="C6277" s="31"/>
      <c r="D6277" s="31"/>
      <c r="E6277" s="44"/>
      <c r="F6277" s="43"/>
      <c r="G6277" s="84"/>
      <c r="H6277" s="31"/>
      <c r="I6277" s="31"/>
      <c r="J6277" s="84"/>
      <c r="K6277" s="31"/>
      <c r="L6277" s="31"/>
      <c r="M6277" s="169"/>
      <c r="N6277" s="148"/>
      <c r="O6277" s="106"/>
      <c r="P6277" s="43"/>
      <c r="Q6277" s="31"/>
      <c r="R6277" s="84"/>
      <c r="S6277" s="31"/>
      <c r="T6277" s="31"/>
      <c r="U6277" s="169"/>
      <c r="V6277" s="150"/>
      <c r="W6277" s="141" t="str" cm="1">
        <f t="array" ref="W6277">IF(SUM(LEN(B6277:V6277))=0,"",IF(OR(OR(ISBLANK(F6277),SUM(LEN(C6277),LEN(D6277))=0),AND(NOT(E6277="Unknown"),ISBLANK(J6277)),AND(NOT(O6277="Unknown"),ISBLANK(R6277))),"Missing Information", INDEX(Table15[Entire Service Line Classification], MATCH(SUMIFS(Table15[Unique ID],Table15[System-Owned Portion],E6277,Table15[If Material Anything Other than "Lead" in Column E,Was Material Ever Previously Lead?],G6277,Table15[Customer-Owned Portion],O6277),Table15[Unique ID],0),0)))</f>
        <v/>
      </c>
      <c r="X6277"/>
    </row>
    <row r="6278" spans="2:24" x14ac:dyDescent="0.35">
      <c r="B6278" s="146"/>
      <c r="C6278" s="31"/>
      <c r="D6278" s="31"/>
      <c r="E6278" s="44"/>
      <c r="F6278" s="43"/>
      <c r="G6278" s="84"/>
      <c r="H6278" s="31"/>
      <c r="I6278" s="31"/>
      <c r="J6278" s="84"/>
      <c r="K6278" s="31"/>
      <c r="L6278" s="31"/>
      <c r="M6278" s="169"/>
      <c r="N6278" s="148"/>
      <c r="O6278" s="106"/>
      <c r="P6278" s="43"/>
      <c r="Q6278" s="31"/>
      <c r="R6278" s="84"/>
      <c r="S6278" s="31"/>
      <c r="T6278" s="31"/>
      <c r="U6278" s="169"/>
      <c r="V6278" s="150"/>
      <c r="W6278" s="141" t="str" cm="1">
        <f t="array" ref="W6278">IF(SUM(LEN(B6278:V6278))=0,"",IF(OR(OR(ISBLANK(F6278),SUM(LEN(C6278),LEN(D6278))=0),AND(NOT(E6278="Unknown"),ISBLANK(J6278)),AND(NOT(O6278="Unknown"),ISBLANK(R6278))),"Missing Information", INDEX(Table15[Entire Service Line Classification], MATCH(SUMIFS(Table15[Unique ID],Table15[System-Owned Portion],E6278,Table15[If Material Anything Other than "Lead" in Column E,Was Material Ever Previously Lead?],G6278,Table15[Customer-Owned Portion],O6278),Table15[Unique ID],0),0)))</f>
        <v/>
      </c>
      <c r="X6278"/>
    </row>
    <row r="6279" spans="2:24" x14ac:dyDescent="0.35">
      <c r="B6279" s="146"/>
      <c r="C6279" s="31"/>
      <c r="D6279" s="31"/>
      <c r="E6279" s="44"/>
      <c r="F6279" s="43"/>
      <c r="G6279" s="84"/>
      <c r="H6279" s="31"/>
      <c r="I6279" s="31"/>
      <c r="J6279" s="84"/>
      <c r="K6279" s="31"/>
      <c r="L6279" s="31"/>
      <c r="M6279" s="169"/>
      <c r="N6279" s="148"/>
      <c r="O6279" s="106"/>
      <c r="P6279" s="43"/>
      <c r="Q6279" s="31"/>
      <c r="R6279" s="84"/>
      <c r="S6279" s="31"/>
      <c r="T6279" s="31"/>
      <c r="U6279" s="169"/>
      <c r="V6279" s="150"/>
      <c r="W6279" s="141" t="str" cm="1">
        <f t="array" ref="W6279">IF(SUM(LEN(B6279:V6279))=0,"",IF(OR(OR(ISBLANK(F6279),SUM(LEN(C6279),LEN(D6279))=0),AND(NOT(E6279="Unknown"),ISBLANK(J6279)),AND(NOT(O6279="Unknown"),ISBLANK(R6279))),"Missing Information", INDEX(Table15[Entire Service Line Classification], MATCH(SUMIFS(Table15[Unique ID],Table15[System-Owned Portion],E6279,Table15[If Material Anything Other than "Lead" in Column E,Was Material Ever Previously Lead?],G6279,Table15[Customer-Owned Portion],O6279),Table15[Unique ID],0),0)))</f>
        <v/>
      </c>
      <c r="X6279"/>
    </row>
    <row r="6280" spans="2:24" x14ac:dyDescent="0.35">
      <c r="B6280" s="146"/>
      <c r="C6280" s="31"/>
      <c r="D6280" s="31"/>
      <c r="E6280" s="44"/>
      <c r="F6280" s="43"/>
      <c r="G6280" s="84"/>
      <c r="H6280" s="31"/>
      <c r="I6280" s="31"/>
      <c r="J6280" s="84"/>
      <c r="K6280" s="31"/>
      <c r="L6280" s="31"/>
      <c r="M6280" s="169"/>
      <c r="N6280" s="148"/>
      <c r="O6280" s="106"/>
      <c r="P6280" s="43"/>
      <c r="Q6280" s="31"/>
      <c r="R6280" s="84"/>
      <c r="S6280" s="31"/>
      <c r="T6280" s="31"/>
      <c r="U6280" s="169"/>
      <c r="V6280" s="150"/>
      <c r="W6280" s="141" t="str" cm="1">
        <f t="array" ref="W6280">IF(SUM(LEN(B6280:V6280))=0,"",IF(OR(OR(ISBLANK(F6280),SUM(LEN(C6280),LEN(D6280))=0),AND(NOT(E6280="Unknown"),ISBLANK(J6280)),AND(NOT(O6280="Unknown"),ISBLANK(R6280))),"Missing Information", INDEX(Table15[Entire Service Line Classification], MATCH(SUMIFS(Table15[Unique ID],Table15[System-Owned Portion],E6280,Table15[If Material Anything Other than "Lead" in Column E,Was Material Ever Previously Lead?],G6280,Table15[Customer-Owned Portion],O6280),Table15[Unique ID],0),0)))</f>
        <v/>
      </c>
      <c r="X6280"/>
    </row>
    <row r="6281" spans="2:24" x14ac:dyDescent="0.35">
      <c r="B6281" s="146"/>
      <c r="C6281" s="31"/>
      <c r="D6281" s="31"/>
      <c r="E6281" s="44"/>
      <c r="F6281" s="43"/>
      <c r="G6281" s="84"/>
      <c r="H6281" s="31"/>
      <c r="I6281" s="31"/>
      <c r="J6281" s="84"/>
      <c r="K6281" s="31"/>
      <c r="L6281" s="31"/>
      <c r="M6281" s="169"/>
      <c r="N6281" s="148"/>
      <c r="O6281" s="106"/>
      <c r="P6281" s="43"/>
      <c r="Q6281" s="31"/>
      <c r="R6281" s="84"/>
      <c r="S6281" s="31"/>
      <c r="T6281" s="31"/>
      <c r="U6281" s="169"/>
      <c r="V6281" s="150"/>
      <c r="W6281" s="141" t="str" cm="1">
        <f t="array" ref="W6281">IF(SUM(LEN(B6281:V6281))=0,"",IF(OR(OR(ISBLANK(F6281),SUM(LEN(C6281),LEN(D6281))=0),AND(NOT(E6281="Unknown"),ISBLANK(J6281)),AND(NOT(O6281="Unknown"),ISBLANK(R6281))),"Missing Information", INDEX(Table15[Entire Service Line Classification], MATCH(SUMIFS(Table15[Unique ID],Table15[System-Owned Portion],E6281,Table15[If Material Anything Other than "Lead" in Column E,Was Material Ever Previously Lead?],G6281,Table15[Customer-Owned Portion],O6281),Table15[Unique ID],0),0)))</f>
        <v/>
      </c>
      <c r="X6281"/>
    </row>
    <row r="6282" spans="2:24" x14ac:dyDescent="0.35">
      <c r="B6282" s="146"/>
      <c r="C6282" s="31"/>
      <c r="D6282" s="31"/>
      <c r="E6282" s="44"/>
      <c r="F6282" s="43"/>
      <c r="G6282" s="84"/>
      <c r="H6282" s="31"/>
      <c r="I6282" s="31"/>
      <c r="J6282" s="84"/>
      <c r="K6282" s="31"/>
      <c r="L6282" s="31"/>
      <c r="M6282" s="169"/>
      <c r="N6282" s="148"/>
      <c r="O6282" s="106"/>
      <c r="P6282" s="43"/>
      <c r="Q6282" s="31"/>
      <c r="R6282" s="84"/>
      <c r="S6282" s="31"/>
      <c r="T6282" s="31"/>
      <c r="U6282" s="169"/>
      <c r="V6282" s="150"/>
      <c r="W6282" s="141" t="str" cm="1">
        <f t="array" ref="W6282">IF(SUM(LEN(B6282:V6282))=0,"",IF(OR(OR(ISBLANK(F6282),SUM(LEN(C6282),LEN(D6282))=0),AND(NOT(E6282="Unknown"),ISBLANK(J6282)),AND(NOT(O6282="Unknown"),ISBLANK(R6282))),"Missing Information", INDEX(Table15[Entire Service Line Classification], MATCH(SUMIFS(Table15[Unique ID],Table15[System-Owned Portion],E6282,Table15[If Material Anything Other than "Lead" in Column E,Was Material Ever Previously Lead?],G6282,Table15[Customer-Owned Portion],O6282),Table15[Unique ID],0),0)))</f>
        <v/>
      </c>
      <c r="X6282"/>
    </row>
    <row r="6283" spans="2:24" x14ac:dyDescent="0.35">
      <c r="B6283" s="146"/>
      <c r="C6283" s="31"/>
      <c r="D6283" s="31"/>
      <c r="E6283" s="44"/>
      <c r="F6283" s="43"/>
      <c r="G6283" s="84"/>
      <c r="H6283" s="31"/>
      <c r="I6283" s="31"/>
      <c r="J6283" s="84"/>
      <c r="K6283" s="31"/>
      <c r="L6283" s="31"/>
      <c r="M6283" s="169"/>
      <c r="N6283" s="148"/>
      <c r="O6283" s="106"/>
      <c r="P6283" s="43"/>
      <c r="Q6283" s="31"/>
      <c r="R6283" s="84"/>
      <c r="S6283" s="31"/>
      <c r="T6283" s="31"/>
      <c r="U6283" s="169"/>
      <c r="V6283" s="150"/>
      <c r="W6283" s="141" t="str" cm="1">
        <f t="array" ref="W6283">IF(SUM(LEN(B6283:V6283))=0,"",IF(OR(OR(ISBLANK(F6283),SUM(LEN(C6283),LEN(D6283))=0),AND(NOT(E6283="Unknown"),ISBLANK(J6283)),AND(NOT(O6283="Unknown"),ISBLANK(R6283))),"Missing Information", INDEX(Table15[Entire Service Line Classification], MATCH(SUMIFS(Table15[Unique ID],Table15[System-Owned Portion],E6283,Table15[If Material Anything Other than "Lead" in Column E,Was Material Ever Previously Lead?],G6283,Table15[Customer-Owned Portion],O6283),Table15[Unique ID],0),0)))</f>
        <v/>
      </c>
      <c r="X6283"/>
    </row>
    <row r="6284" spans="2:24" x14ac:dyDescent="0.35">
      <c r="B6284" s="146"/>
      <c r="C6284" s="31"/>
      <c r="D6284" s="31"/>
      <c r="E6284" s="44"/>
      <c r="F6284" s="43"/>
      <c r="G6284" s="84"/>
      <c r="H6284" s="31"/>
      <c r="I6284" s="31"/>
      <c r="J6284" s="84"/>
      <c r="K6284" s="31"/>
      <c r="L6284" s="31"/>
      <c r="M6284" s="169"/>
      <c r="N6284" s="148"/>
      <c r="O6284" s="106"/>
      <c r="P6284" s="43"/>
      <c r="Q6284" s="31"/>
      <c r="R6284" s="84"/>
      <c r="S6284" s="31"/>
      <c r="T6284" s="31"/>
      <c r="U6284" s="169"/>
      <c r="V6284" s="150"/>
      <c r="W6284" s="141" t="str" cm="1">
        <f t="array" ref="W6284">IF(SUM(LEN(B6284:V6284))=0,"",IF(OR(OR(ISBLANK(F6284),SUM(LEN(C6284),LEN(D6284))=0),AND(NOT(E6284="Unknown"),ISBLANK(J6284)),AND(NOT(O6284="Unknown"),ISBLANK(R6284))),"Missing Information", INDEX(Table15[Entire Service Line Classification], MATCH(SUMIFS(Table15[Unique ID],Table15[System-Owned Portion],E6284,Table15[If Material Anything Other than "Lead" in Column E,Was Material Ever Previously Lead?],G6284,Table15[Customer-Owned Portion],O6284),Table15[Unique ID],0),0)))</f>
        <v/>
      </c>
      <c r="X6284"/>
    </row>
    <row r="6285" spans="2:24" x14ac:dyDescent="0.35">
      <c r="B6285" s="146"/>
      <c r="C6285" s="31"/>
      <c r="D6285" s="31"/>
      <c r="E6285" s="44"/>
      <c r="F6285" s="43"/>
      <c r="G6285" s="84"/>
      <c r="H6285" s="31"/>
      <c r="I6285" s="31"/>
      <c r="J6285" s="84"/>
      <c r="K6285" s="31"/>
      <c r="L6285" s="31"/>
      <c r="M6285" s="169"/>
      <c r="N6285" s="148"/>
      <c r="O6285" s="106"/>
      <c r="P6285" s="43"/>
      <c r="Q6285" s="31"/>
      <c r="R6285" s="84"/>
      <c r="S6285" s="31"/>
      <c r="T6285" s="31"/>
      <c r="U6285" s="169"/>
      <c r="V6285" s="150"/>
      <c r="W6285" s="141" t="str" cm="1">
        <f t="array" ref="W6285">IF(SUM(LEN(B6285:V6285))=0,"",IF(OR(OR(ISBLANK(F6285),SUM(LEN(C6285),LEN(D6285))=0),AND(NOT(E6285="Unknown"),ISBLANK(J6285)),AND(NOT(O6285="Unknown"),ISBLANK(R6285))),"Missing Information", INDEX(Table15[Entire Service Line Classification], MATCH(SUMIFS(Table15[Unique ID],Table15[System-Owned Portion],E6285,Table15[If Material Anything Other than "Lead" in Column E,Was Material Ever Previously Lead?],G6285,Table15[Customer-Owned Portion],O6285),Table15[Unique ID],0),0)))</f>
        <v/>
      </c>
      <c r="X6285"/>
    </row>
    <row r="6286" spans="2:24" x14ac:dyDescent="0.35">
      <c r="B6286" s="146"/>
      <c r="C6286" s="31"/>
      <c r="D6286" s="31"/>
      <c r="E6286" s="44"/>
      <c r="F6286" s="43"/>
      <c r="G6286" s="84"/>
      <c r="H6286" s="31"/>
      <c r="I6286" s="31"/>
      <c r="J6286" s="84"/>
      <c r="K6286" s="31"/>
      <c r="L6286" s="31"/>
      <c r="M6286" s="169"/>
      <c r="N6286" s="148"/>
      <c r="O6286" s="106"/>
      <c r="P6286" s="43"/>
      <c r="Q6286" s="31"/>
      <c r="R6286" s="84"/>
      <c r="S6286" s="31"/>
      <c r="T6286" s="31"/>
      <c r="U6286" s="169"/>
      <c r="V6286" s="150"/>
      <c r="W6286" s="141" t="str" cm="1">
        <f t="array" ref="W6286">IF(SUM(LEN(B6286:V6286))=0,"",IF(OR(OR(ISBLANK(F6286),SUM(LEN(C6286),LEN(D6286))=0),AND(NOT(E6286="Unknown"),ISBLANK(J6286)),AND(NOT(O6286="Unknown"),ISBLANK(R6286))),"Missing Information", INDEX(Table15[Entire Service Line Classification], MATCH(SUMIFS(Table15[Unique ID],Table15[System-Owned Portion],E6286,Table15[If Material Anything Other than "Lead" in Column E,Was Material Ever Previously Lead?],G6286,Table15[Customer-Owned Portion],O6286),Table15[Unique ID],0),0)))</f>
        <v/>
      </c>
      <c r="X6286"/>
    </row>
    <row r="6287" spans="2:24" x14ac:dyDescent="0.35">
      <c r="B6287" s="146"/>
      <c r="C6287" s="31"/>
      <c r="D6287" s="31"/>
      <c r="E6287" s="44"/>
      <c r="F6287" s="43"/>
      <c r="G6287" s="84"/>
      <c r="H6287" s="31"/>
      <c r="I6287" s="31"/>
      <c r="J6287" s="84"/>
      <c r="K6287" s="31"/>
      <c r="L6287" s="31"/>
      <c r="M6287" s="169"/>
      <c r="N6287" s="148"/>
      <c r="O6287" s="106"/>
      <c r="P6287" s="43"/>
      <c r="Q6287" s="31"/>
      <c r="R6287" s="84"/>
      <c r="S6287" s="31"/>
      <c r="T6287" s="31"/>
      <c r="U6287" s="169"/>
      <c r="V6287" s="150"/>
      <c r="W6287" s="141" t="str" cm="1">
        <f t="array" ref="W6287">IF(SUM(LEN(B6287:V6287))=0,"",IF(OR(OR(ISBLANK(F6287),SUM(LEN(C6287),LEN(D6287))=0),AND(NOT(E6287="Unknown"),ISBLANK(J6287)),AND(NOT(O6287="Unknown"),ISBLANK(R6287))),"Missing Information", INDEX(Table15[Entire Service Line Classification], MATCH(SUMIFS(Table15[Unique ID],Table15[System-Owned Portion],E6287,Table15[If Material Anything Other than "Lead" in Column E,Was Material Ever Previously Lead?],G6287,Table15[Customer-Owned Portion],O6287),Table15[Unique ID],0),0)))</f>
        <v/>
      </c>
      <c r="X6287"/>
    </row>
    <row r="6288" spans="2:24" x14ac:dyDescent="0.35">
      <c r="B6288" s="146"/>
      <c r="C6288" s="31"/>
      <c r="D6288" s="31"/>
      <c r="E6288" s="44"/>
      <c r="F6288" s="43"/>
      <c r="G6288" s="84"/>
      <c r="H6288" s="31"/>
      <c r="I6288" s="31"/>
      <c r="J6288" s="84"/>
      <c r="K6288" s="31"/>
      <c r="L6288" s="31"/>
      <c r="M6288" s="169"/>
      <c r="N6288" s="148"/>
      <c r="O6288" s="106"/>
      <c r="P6288" s="43"/>
      <c r="Q6288" s="31"/>
      <c r="R6288" s="84"/>
      <c r="S6288" s="31"/>
      <c r="T6288" s="31"/>
      <c r="U6288" s="169"/>
      <c r="V6288" s="150"/>
      <c r="W6288" s="141" t="str" cm="1">
        <f t="array" ref="W6288">IF(SUM(LEN(B6288:V6288))=0,"",IF(OR(OR(ISBLANK(F6288),SUM(LEN(C6288),LEN(D6288))=0),AND(NOT(E6288="Unknown"),ISBLANK(J6288)),AND(NOT(O6288="Unknown"),ISBLANK(R6288))),"Missing Information", INDEX(Table15[Entire Service Line Classification], MATCH(SUMIFS(Table15[Unique ID],Table15[System-Owned Portion],E6288,Table15[If Material Anything Other than "Lead" in Column E,Was Material Ever Previously Lead?],G6288,Table15[Customer-Owned Portion],O6288),Table15[Unique ID],0),0)))</f>
        <v/>
      </c>
      <c r="X6288"/>
    </row>
    <row r="6289" spans="2:24" x14ac:dyDescent="0.35">
      <c r="B6289" s="146"/>
      <c r="C6289" s="31"/>
      <c r="D6289" s="31"/>
      <c r="E6289" s="44"/>
      <c r="F6289" s="43"/>
      <c r="G6289" s="84"/>
      <c r="H6289" s="31"/>
      <c r="I6289" s="31"/>
      <c r="J6289" s="84"/>
      <c r="K6289" s="31"/>
      <c r="L6289" s="31"/>
      <c r="M6289" s="169"/>
      <c r="N6289" s="148"/>
      <c r="O6289" s="106"/>
      <c r="P6289" s="43"/>
      <c r="Q6289" s="31"/>
      <c r="R6289" s="84"/>
      <c r="S6289" s="31"/>
      <c r="T6289" s="31"/>
      <c r="U6289" s="169"/>
      <c r="V6289" s="150"/>
      <c r="W6289" s="141" t="str" cm="1">
        <f t="array" ref="W6289">IF(SUM(LEN(B6289:V6289))=0,"",IF(OR(OR(ISBLANK(F6289),SUM(LEN(C6289),LEN(D6289))=0),AND(NOT(E6289="Unknown"),ISBLANK(J6289)),AND(NOT(O6289="Unknown"),ISBLANK(R6289))),"Missing Information", INDEX(Table15[Entire Service Line Classification], MATCH(SUMIFS(Table15[Unique ID],Table15[System-Owned Portion],E6289,Table15[If Material Anything Other than "Lead" in Column E,Was Material Ever Previously Lead?],G6289,Table15[Customer-Owned Portion],O6289),Table15[Unique ID],0),0)))</f>
        <v/>
      </c>
      <c r="X6289"/>
    </row>
    <row r="6290" spans="2:24" x14ac:dyDescent="0.35">
      <c r="B6290" s="146"/>
      <c r="C6290" s="31"/>
      <c r="D6290" s="31"/>
      <c r="E6290" s="44"/>
      <c r="F6290" s="43"/>
      <c r="G6290" s="84"/>
      <c r="H6290" s="31"/>
      <c r="I6290" s="31"/>
      <c r="J6290" s="84"/>
      <c r="K6290" s="31"/>
      <c r="L6290" s="31"/>
      <c r="M6290" s="169"/>
      <c r="N6290" s="148"/>
      <c r="O6290" s="106"/>
      <c r="P6290" s="43"/>
      <c r="Q6290" s="31"/>
      <c r="R6290" s="84"/>
      <c r="S6290" s="31"/>
      <c r="T6290" s="31"/>
      <c r="U6290" s="169"/>
      <c r="V6290" s="150"/>
      <c r="W6290" s="141" t="str" cm="1">
        <f t="array" ref="W6290">IF(SUM(LEN(B6290:V6290))=0,"",IF(OR(OR(ISBLANK(F6290),SUM(LEN(C6290),LEN(D6290))=0),AND(NOT(E6290="Unknown"),ISBLANK(J6290)),AND(NOT(O6290="Unknown"),ISBLANK(R6290))),"Missing Information", INDEX(Table15[Entire Service Line Classification], MATCH(SUMIFS(Table15[Unique ID],Table15[System-Owned Portion],E6290,Table15[If Material Anything Other than "Lead" in Column E,Was Material Ever Previously Lead?],G6290,Table15[Customer-Owned Portion],O6290),Table15[Unique ID],0),0)))</f>
        <v/>
      </c>
      <c r="X6290"/>
    </row>
    <row r="6291" spans="2:24" x14ac:dyDescent="0.35">
      <c r="B6291" s="146"/>
      <c r="C6291" s="31"/>
      <c r="D6291" s="31"/>
      <c r="E6291" s="44"/>
      <c r="F6291" s="43"/>
      <c r="G6291" s="84"/>
      <c r="H6291" s="31"/>
      <c r="I6291" s="31"/>
      <c r="J6291" s="84"/>
      <c r="K6291" s="31"/>
      <c r="L6291" s="31"/>
      <c r="M6291" s="169"/>
      <c r="N6291" s="148"/>
      <c r="O6291" s="106"/>
      <c r="P6291" s="43"/>
      <c r="Q6291" s="31"/>
      <c r="R6291" s="84"/>
      <c r="S6291" s="31"/>
      <c r="T6291" s="31"/>
      <c r="U6291" s="169"/>
      <c r="V6291" s="150"/>
      <c r="W6291" s="141" t="str" cm="1">
        <f t="array" ref="W6291">IF(SUM(LEN(B6291:V6291))=0,"",IF(OR(OR(ISBLANK(F6291),SUM(LEN(C6291),LEN(D6291))=0),AND(NOT(E6291="Unknown"),ISBLANK(J6291)),AND(NOT(O6291="Unknown"),ISBLANK(R6291))),"Missing Information", INDEX(Table15[Entire Service Line Classification], MATCH(SUMIFS(Table15[Unique ID],Table15[System-Owned Portion],E6291,Table15[If Material Anything Other than "Lead" in Column E,Was Material Ever Previously Lead?],G6291,Table15[Customer-Owned Portion],O6291),Table15[Unique ID],0),0)))</f>
        <v/>
      </c>
      <c r="X6291"/>
    </row>
    <row r="6292" spans="2:24" x14ac:dyDescent="0.35">
      <c r="B6292" s="146"/>
      <c r="C6292" s="31"/>
      <c r="D6292" s="31"/>
      <c r="E6292" s="44"/>
      <c r="F6292" s="43"/>
      <c r="G6292" s="84"/>
      <c r="H6292" s="31"/>
      <c r="I6292" s="31"/>
      <c r="J6292" s="84"/>
      <c r="K6292" s="31"/>
      <c r="L6292" s="31"/>
      <c r="M6292" s="169"/>
      <c r="N6292" s="148"/>
      <c r="O6292" s="106"/>
      <c r="P6292" s="43"/>
      <c r="Q6292" s="31"/>
      <c r="R6292" s="84"/>
      <c r="S6292" s="31"/>
      <c r="T6292" s="31"/>
      <c r="U6292" s="169"/>
      <c r="V6292" s="150"/>
      <c r="W6292" s="141" t="str" cm="1">
        <f t="array" ref="W6292">IF(SUM(LEN(B6292:V6292))=0,"",IF(OR(OR(ISBLANK(F6292),SUM(LEN(C6292),LEN(D6292))=0),AND(NOT(E6292="Unknown"),ISBLANK(J6292)),AND(NOT(O6292="Unknown"),ISBLANK(R6292))),"Missing Information", INDEX(Table15[Entire Service Line Classification], MATCH(SUMIFS(Table15[Unique ID],Table15[System-Owned Portion],E6292,Table15[If Material Anything Other than "Lead" in Column E,Was Material Ever Previously Lead?],G6292,Table15[Customer-Owned Portion],O6292),Table15[Unique ID],0),0)))</f>
        <v/>
      </c>
      <c r="X6292"/>
    </row>
    <row r="6293" spans="2:24" x14ac:dyDescent="0.35">
      <c r="B6293" s="146"/>
      <c r="C6293" s="31"/>
      <c r="D6293" s="31"/>
      <c r="E6293" s="44"/>
      <c r="F6293" s="43"/>
      <c r="G6293" s="84"/>
      <c r="H6293" s="31"/>
      <c r="I6293" s="31"/>
      <c r="J6293" s="84"/>
      <c r="K6293" s="31"/>
      <c r="L6293" s="31"/>
      <c r="M6293" s="169"/>
      <c r="N6293" s="148"/>
      <c r="O6293" s="106"/>
      <c r="P6293" s="43"/>
      <c r="Q6293" s="31"/>
      <c r="R6293" s="84"/>
      <c r="S6293" s="31"/>
      <c r="T6293" s="31"/>
      <c r="U6293" s="169"/>
      <c r="V6293" s="150"/>
      <c r="W6293" s="141" t="str" cm="1">
        <f t="array" ref="W6293">IF(SUM(LEN(B6293:V6293))=0,"",IF(OR(OR(ISBLANK(F6293),SUM(LEN(C6293),LEN(D6293))=0),AND(NOT(E6293="Unknown"),ISBLANK(J6293)),AND(NOT(O6293="Unknown"),ISBLANK(R6293))),"Missing Information", INDEX(Table15[Entire Service Line Classification], MATCH(SUMIFS(Table15[Unique ID],Table15[System-Owned Portion],E6293,Table15[If Material Anything Other than "Lead" in Column E,Was Material Ever Previously Lead?],G6293,Table15[Customer-Owned Portion],O6293),Table15[Unique ID],0),0)))</f>
        <v/>
      </c>
      <c r="X6293"/>
    </row>
    <row r="6294" spans="2:24" x14ac:dyDescent="0.35">
      <c r="B6294" s="146"/>
      <c r="C6294" s="31"/>
      <c r="D6294" s="31"/>
      <c r="E6294" s="44"/>
      <c r="F6294" s="43"/>
      <c r="G6294" s="84"/>
      <c r="H6294" s="31"/>
      <c r="I6294" s="31"/>
      <c r="J6294" s="84"/>
      <c r="K6294" s="31"/>
      <c r="L6294" s="31"/>
      <c r="M6294" s="169"/>
      <c r="N6294" s="148"/>
      <c r="O6294" s="106"/>
      <c r="P6294" s="43"/>
      <c r="Q6294" s="31"/>
      <c r="R6294" s="84"/>
      <c r="S6294" s="31"/>
      <c r="T6294" s="31"/>
      <c r="U6294" s="169"/>
      <c r="V6294" s="150"/>
      <c r="W6294" s="141" t="str" cm="1">
        <f t="array" ref="W6294">IF(SUM(LEN(B6294:V6294))=0,"",IF(OR(OR(ISBLANK(F6294),SUM(LEN(C6294),LEN(D6294))=0),AND(NOT(E6294="Unknown"),ISBLANK(J6294)),AND(NOT(O6294="Unknown"),ISBLANK(R6294))),"Missing Information", INDEX(Table15[Entire Service Line Classification], MATCH(SUMIFS(Table15[Unique ID],Table15[System-Owned Portion],E6294,Table15[If Material Anything Other than "Lead" in Column E,Was Material Ever Previously Lead?],G6294,Table15[Customer-Owned Portion],O6294),Table15[Unique ID],0),0)))</f>
        <v/>
      </c>
      <c r="X6294"/>
    </row>
    <row r="6295" spans="2:24" x14ac:dyDescent="0.35">
      <c r="B6295" s="146"/>
      <c r="C6295" s="31"/>
      <c r="D6295" s="31"/>
      <c r="E6295" s="44"/>
      <c r="F6295" s="43"/>
      <c r="G6295" s="84"/>
      <c r="H6295" s="31"/>
      <c r="I6295" s="31"/>
      <c r="J6295" s="84"/>
      <c r="K6295" s="31"/>
      <c r="L6295" s="31"/>
      <c r="M6295" s="169"/>
      <c r="N6295" s="148"/>
      <c r="O6295" s="106"/>
      <c r="P6295" s="43"/>
      <c r="Q6295" s="31"/>
      <c r="R6295" s="84"/>
      <c r="S6295" s="31"/>
      <c r="T6295" s="31"/>
      <c r="U6295" s="169"/>
      <c r="V6295" s="150"/>
      <c r="W6295" s="141" t="str" cm="1">
        <f t="array" ref="W6295">IF(SUM(LEN(B6295:V6295))=0,"",IF(OR(OR(ISBLANK(F6295),SUM(LEN(C6295),LEN(D6295))=0),AND(NOT(E6295="Unknown"),ISBLANK(J6295)),AND(NOT(O6295="Unknown"),ISBLANK(R6295))),"Missing Information", INDEX(Table15[Entire Service Line Classification], MATCH(SUMIFS(Table15[Unique ID],Table15[System-Owned Portion],E6295,Table15[If Material Anything Other than "Lead" in Column E,Was Material Ever Previously Lead?],G6295,Table15[Customer-Owned Portion],O6295),Table15[Unique ID],0),0)))</f>
        <v/>
      </c>
      <c r="X6295"/>
    </row>
    <row r="6296" spans="2:24" x14ac:dyDescent="0.35">
      <c r="B6296" s="146"/>
      <c r="C6296" s="31"/>
      <c r="D6296" s="31"/>
      <c r="E6296" s="44"/>
      <c r="F6296" s="43"/>
      <c r="G6296" s="84"/>
      <c r="H6296" s="31"/>
      <c r="I6296" s="31"/>
      <c r="J6296" s="84"/>
      <c r="K6296" s="31"/>
      <c r="L6296" s="31"/>
      <c r="M6296" s="169"/>
      <c r="N6296" s="148"/>
      <c r="O6296" s="106"/>
      <c r="P6296" s="43"/>
      <c r="Q6296" s="31"/>
      <c r="R6296" s="84"/>
      <c r="S6296" s="31"/>
      <c r="T6296" s="31"/>
      <c r="U6296" s="169"/>
      <c r="V6296" s="150"/>
      <c r="W6296" s="141" t="str" cm="1">
        <f t="array" ref="W6296">IF(SUM(LEN(B6296:V6296))=0,"",IF(OR(OR(ISBLANK(F6296),SUM(LEN(C6296),LEN(D6296))=0),AND(NOT(E6296="Unknown"),ISBLANK(J6296)),AND(NOT(O6296="Unknown"),ISBLANK(R6296))),"Missing Information", INDEX(Table15[Entire Service Line Classification], MATCH(SUMIFS(Table15[Unique ID],Table15[System-Owned Portion],E6296,Table15[If Material Anything Other than "Lead" in Column E,Was Material Ever Previously Lead?],G6296,Table15[Customer-Owned Portion],O6296),Table15[Unique ID],0),0)))</f>
        <v/>
      </c>
      <c r="X6296"/>
    </row>
    <row r="6297" spans="2:24" x14ac:dyDescent="0.35">
      <c r="B6297" s="146"/>
      <c r="C6297" s="31"/>
      <c r="D6297" s="31"/>
      <c r="E6297" s="44"/>
      <c r="F6297" s="43"/>
      <c r="G6297" s="84"/>
      <c r="H6297" s="31"/>
      <c r="I6297" s="31"/>
      <c r="J6297" s="84"/>
      <c r="K6297" s="31"/>
      <c r="L6297" s="31"/>
      <c r="M6297" s="169"/>
      <c r="N6297" s="148"/>
      <c r="O6297" s="106"/>
      <c r="P6297" s="43"/>
      <c r="Q6297" s="31"/>
      <c r="R6297" s="84"/>
      <c r="S6297" s="31"/>
      <c r="T6297" s="31"/>
      <c r="U6297" s="169"/>
      <c r="V6297" s="150"/>
      <c r="W6297" s="141" t="str" cm="1">
        <f t="array" ref="W6297">IF(SUM(LEN(B6297:V6297))=0,"",IF(OR(OR(ISBLANK(F6297),SUM(LEN(C6297),LEN(D6297))=0),AND(NOT(E6297="Unknown"),ISBLANK(J6297)),AND(NOT(O6297="Unknown"),ISBLANK(R6297))),"Missing Information", INDEX(Table15[Entire Service Line Classification], MATCH(SUMIFS(Table15[Unique ID],Table15[System-Owned Portion],E6297,Table15[If Material Anything Other than "Lead" in Column E,Was Material Ever Previously Lead?],G6297,Table15[Customer-Owned Portion],O6297),Table15[Unique ID],0),0)))</f>
        <v/>
      </c>
      <c r="X6297"/>
    </row>
    <row r="6298" spans="2:24" x14ac:dyDescent="0.35">
      <c r="B6298" s="146"/>
      <c r="C6298" s="31"/>
      <c r="D6298" s="31"/>
      <c r="E6298" s="44"/>
      <c r="F6298" s="43"/>
      <c r="G6298" s="84"/>
      <c r="H6298" s="31"/>
      <c r="I6298" s="31"/>
      <c r="J6298" s="84"/>
      <c r="K6298" s="31"/>
      <c r="L6298" s="31"/>
      <c r="M6298" s="169"/>
      <c r="N6298" s="148"/>
      <c r="O6298" s="106"/>
      <c r="P6298" s="43"/>
      <c r="Q6298" s="31"/>
      <c r="R6298" s="84"/>
      <c r="S6298" s="31"/>
      <c r="T6298" s="31"/>
      <c r="U6298" s="169"/>
      <c r="V6298" s="150"/>
      <c r="W6298" s="141" t="str" cm="1">
        <f t="array" ref="W6298">IF(SUM(LEN(B6298:V6298))=0,"",IF(OR(OR(ISBLANK(F6298),SUM(LEN(C6298),LEN(D6298))=0),AND(NOT(E6298="Unknown"),ISBLANK(J6298)),AND(NOT(O6298="Unknown"),ISBLANK(R6298))),"Missing Information", INDEX(Table15[Entire Service Line Classification], MATCH(SUMIFS(Table15[Unique ID],Table15[System-Owned Portion],E6298,Table15[If Material Anything Other than "Lead" in Column E,Was Material Ever Previously Lead?],G6298,Table15[Customer-Owned Portion],O6298),Table15[Unique ID],0),0)))</f>
        <v/>
      </c>
      <c r="X6298"/>
    </row>
    <row r="6299" spans="2:24" x14ac:dyDescent="0.35">
      <c r="B6299" s="146"/>
      <c r="C6299" s="31"/>
      <c r="D6299" s="31"/>
      <c r="E6299" s="44"/>
      <c r="F6299" s="43"/>
      <c r="G6299" s="84"/>
      <c r="H6299" s="31"/>
      <c r="I6299" s="31"/>
      <c r="J6299" s="84"/>
      <c r="K6299" s="31"/>
      <c r="L6299" s="31"/>
      <c r="M6299" s="169"/>
      <c r="N6299" s="148"/>
      <c r="O6299" s="106"/>
      <c r="P6299" s="43"/>
      <c r="Q6299" s="31"/>
      <c r="R6299" s="84"/>
      <c r="S6299" s="31"/>
      <c r="T6299" s="31"/>
      <c r="U6299" s="169"/>
      <c r="V6299" s="150"/>
      <c r="W6299" s="141" t="str" cm="1">
        <f t="array" ref="W6299">IF(SUM(LEN(B6299:V6299))=0,"",IF(OR(OR(ISBLANK(F6299),SUM(LEN(C6299),LEN(D6299))=0),AND(NOT(E6299="Unknown"),ISBLANK(J6299)),AND(NOT(O6299="Unknown"),ISBLANK(R6299))),"Missing Information", INDEX(Table15[Entire Service Line Classification], MATCH(SUMIFS(Table15[Unique ID],Table15[System-Owned Portion],E6299,Table15[If Material Anything Other than "Lead" in Column E,Was Material Ever Previously Lead?],G6299,Table15[Customer-Owned Portion],O6299),Table15[Unique ID],0),0)))</f>
        <v/>
      </c>
      <c r="X6299"/>
    </row>
    <row r="6300" spans="2:24" x14ac:dyDescent="0.35">
      <c r="B6300" s="146"/>
      <c r="C6300" s="31"/>
      <c r="D6300" s="31"/>
      <c r="E6300" s="44"/>
      <c r="F6300" s="43"/>
      <c r="G6300" s="84"/>
      <c r="H6300" s="31"/>
      <c r="I6300" s="31"/>
      <c r="J6300" s="84"/>
      <c r="K6300" s="31"/>
      <c r="L6300" s="31"/>
      <c r="M6300" s="169"/>
      <c r="N6300" s="148"/>
      <c r="O6300" s="106"/>
      <c r="P6300" s="43"/>
      <c r="Q6300" s="31"/>
      <c r="R6300" s="84"/>
      <c r="S6300" s="31"/>
      <c r="T6300" s="31"/>
      <c r="U6300" s="169"/>
      <c r="V6300" s="150"/>
      <c r="W6300" s="141" t="str" cm="1">
        <f t="array" ref="W6300">IF(SUM(LEN(B6300:V6300))=0,"",IF(OR(OR(ISBLANK(F6300),SUM(LEN(C6300),LEN(D6300))=0),AND(NOT(E6300="Unknown"),ISBLANK(J6300)),AND(NOT(O6300="Unknown"),ISBLANK(R6300))),"Missing Information", INDEX(Table15[Entire Service Line Classification], MATCH(SUMIFS(Table15[Unique ID],Table15[System-Owned Portion],E6300,Table15[If Material Anything Other than "Lead" in Column E,Was Material Ever Previously Lead?],G6300,Table15[Customer-Owned Portion],O6300),Table15[Unique ID],0),0)))</f>
        <v/>
      </c>
      <c r="X6300"/>
    </row>
    <row r="6301" spans="2:24" x14ac:dyDescent="0.35">
      <c r="B6301" s="146"/>
      <c r="C6301" s="31"/>
      <c r="D6301" s="31"/>
      <c r="E6301" s="44"/>
      <c r="F6301" s="43"/>
      <c r="G6301" s="84"/>
      <c r="H6301" s="31"/>
      <c r="I6301" s="31"/>
      <c r="J6301" s="84"/>
      <c r="K6301" s="31"/>
      <c r="L6301" s="31"/>
      <c r="M6301" s="169"/>
      <c r="N6301" s="148"/>
      <c r="O6301" s="106"/>
      <c r="P6301" s="43"/>
      <c r="Q6301" s="31"/>
      <c r="R6301" s="84"/>
      <c r="S6301" s="31"/>
      <c r="T6301" s="31"/>
      <c r="U6301" s="169"/>
      <c r="V6301" s="150"/>
      <c r="W6301" s="141" t="str" cm="1">
        <f t="array" ref="W6301">IF(SUM(LEN(B6301:V6301))=0,"",IF(OR(OR(ISBLANK(F6301),SUM(LEN(C6301),LEN(D6301))=0),AND(NOT(E6301="Unknown"),ISBLANK(J6301)),AND(NOT(O6301="Unknown"),ISBLANK(R6301))),"Missing Information", INDEX(Table15[Entire Service Line Classification], MATCH(SUMIFS(Table15[Unique ID],Table15[System-Owned Portion],E6301,Table15[If Material Anything Other than "Lead" in Column E,Was Material Ever Previously Lead?],G6301,Table15[Customer-Owned Portion],O6301),Table15[Unique ID],0),0)))</f>
        <v/>
      </c>
      <c r="X6301"/>
    </row>
    <row r="6302" spans="2:24" x14ac:dyDescent="0.35">
      <c r="B6302" s="146"/>
      <c r="C6302" s="31"/>
      <c r="D6302" s="31"/>
      <c r="E6302" s="44"/>
      <c r="F6302" s="43"/>
      <c r="G6302" s="84"/>
      <c r="H6302" s="31"/>
      <c r="I6302" s="31"/>
      <c r="J6302" s="84"/>
      <c r="K6302" s="31"/>
      <c r="L6302" s="31"/>
      <c r="M6302" s="169"/>
      <c r="N6302" s="148"/>
      <c r="O6302" s="106"/>
      <c r="P6302" s="43"/>
      <c r="Q6302" s="31"/>
      <c r="R6302" s="84"/>
      <c r="S6302" s="31"/>
      <c r="T6302" s="31"/>
      <c r="U6302" s="169"/>
      <c r="V6302" s="150"/>
      <c r="W6302" s="141" t="str" cm="1">
        <f t="array" ref="W6302">IF(SUM(LEN(B6302:V6302))=0,"",IF(OR(OR(ISBLANK(F6302),SUM(LEN(C6302),LEN(D6302))=0),AND(NOT(E6302="Unknown"),ISBLANK(J6302)),AND(NOT(O6302="Unknown"),ISBLANK(R6302))),"Missing Information", INDEX(Table15[Entire Service Line Classification], MATCH(SUMIFS(Table15[Unique ID],Table15[System-Owned Portion],E6302,Table15[If Material Anything Other than "Lead" in Column E,Was Material Ever Previously Lead?],G6302,Table15[Customer-Owned Portion],O6302),Table15[Unique ID],0),0)))</f>
        <v/>
      </c>
      <c r="X6302"/>
    </row>
    <row r="6303" spans="2:24" x14ac:dyDescent="0.35">
      <c r="B6303" s="146"/>
      <c r="C6303" s="31"/>
      <c r="D6303" s="31"/>
      <c r="E6303" s="44"/>
      <c r="F6303" s="43"/>
      <c r="G6303" s="84"/>
      <c r="H6303" s="31"/>
      <c r="I6303" s="31"/>
      <c r="J6303" s="84"/>
      <c r="K6303" s="31"/>
      <c r="L6303" s="31"/>
      <c r="M6303" s="169"/>
      <c r="N6303" s="148"/>
      <c r="O6303" s="106"/>
      <c r="P6303" s="43"/>
      <c r="Q6303" s="31"/>
      <c r="R6303" s="84"/>
      <c r="S6303" s="31"/>
      <c r="T6303" s="31"/>
      <c r="U6303" s="169"/>
      <c r="V6303" s="150"/>
      <c r="W6303" s="141" t="str" cm="1">
        <f t="array" ref="W6303">IF(SUM(LEN(B6303:V6303))=0,"",IF(OR(OR(ISBLANK(F6303),SUM(LEN(C6303),LEN(D6303))=0),AND(NOT(E6303="Unknown"),ISBLANK(J6303)),AND(NOT(O6303="Unknown"),ISBLANK(R6303))),"Missing Information", INDEX(Table15[Entire Service Line Classification], MATCH(SUMIFS(Table15[Unique ID],Table15[System-Owned Portion],E6303,Table15[If Material Anything Other than "Lead" in Column E,Was Material Ever Previously Lead?],G6303,Table15[Customer-Owned Portion],O6303),Table15[Unique ID],0),0)))</f>
        <v/>
      </c>
      <c r="X6303"/>
    </row>
    <row r="6304" spans="2:24" x14ac:dyDescent="0.35">
      <c r="B6304" s="146"/>
      <c r="C6304" s="31"/>
      <c r="D6304" s="31"/>
      <c r="E6304" s="44"/>
      <c r="F6304" s="43"/>
      <c r="G6304" s="84"/>
      <c r="H6304" s="31"/>
      <c r="I6304" s="31"/>
      <c r="J6304" s="84"/>
      <c r="K6304" s="31"/>
      <c r="L6304" s="31"/>
      <c r="M6304" s="169"/>
      <c r="N6304" s="148"/>
      <c r="O6304" s="106"/>
      <c r="P6304" s="43"/>
      <c r="Q6304" s="31"/>
      <c r="R6304" s="84"/>
      <c r="S6304" s="31"/>
      <c r="T6304" s="31"/>
      <c r="U6304" s="169"/>
      <c r="V6304" s="150"/>
      <c r="W6304" s="141" t="str" cm="1">
        <f t="array" ref="W6304">IF(SUM(LEN(B6304:V6304))=0,"",IF(OR(OR(ISBLANK(F6304),SUM(LEN(C6304),LEN(D6304))=0),AND(NOT(E6304="Unknown"),ISBLANK(J6304)),AND(NOT(O6304="Unknown"),ISBLANK(R6304))),"Missing Information", INDEX(Table15[Entire Service Line Classification], MATCH(SUMIFS(Table15[Unique ID],Table15[System-Owned Portion],E6304,Table15[If Material Anything Other than "Lead" in Column E,Was Material Ever Previously Lead?],G6304,Table15[Customer-Owned Portion],O6304),Table15[Unique ID],0),0)))</f>
        <v/>
      </c>
      <c r="X6304"/>
    </row>
    <row r="6305" spans="2:24" x14ac:dyDescent="0.35">
      <c r="B6305" s="146"/>
      <c r="C6305" s="31"/>
      <c r="D6305" s="31"/>
      <c r="E6305" s="44"/>
      <c r="F6305" s="43"/>
      <c r="G6305" s="84"/>
      <c r="H6305" s="31"/>
      <c r="I6305" s="31"/>
      <c r="J6305" s="84"/>
      <c r="K6305" s="31"/>
      <c r="L6305" s="31"/>
      <c r="M6305" s="169"/>
      <c r="N6305" s="148"/>
      <c r="O6305" s="106"/>
      <c r="P6305" s="43"/>
      <c r="Q6305" s="31"/>
      <c r="R6305" s="84"/>
      <c r="S6305" s="31"/>
      <c r="T6305" s="31"/>
      <c r="U6305" s="169"/>
      <c r="V6305" s="150"/>
      <c r="W6305" s="141" t="str" cm="1">
        <f t="array" ref="W6305">IF(SUM(LEN(B6305:V6305))=0,"",IF(OR(OR(ISBLANK(F6305),SUM(LEN(C6305),LEN(D6305))=0),AND(NOT(E6305="Unknown"),ISBLANK(J6305)),AND(NOT(O6305="Unknown"),ISBLANK(R6305))),"Missing Information", INDEX(Table15[Entire Service Line Classification], MATCH(SUMIFS(Table15[Unique ID],Table15[System-Owned Portion],E6305,Table15[If Material Anything Other than "Lead" in Column E,Was Material Ever Previously Lead?],G6305,Table15[Customer-Owned Portion],O6305),Table15[Unique ID],0),0)))</f>
        <v/>
      </c>
      <c r="X6305"/>
    </row>
    <row r="6306" spans="2:24" x14ac:dyDescent="0.35">
      <c r="B6306" s="146"/>
      <c r="C6306" s="31"/>
      <c r="D6306" s="31"/>
      <c r="E6306" s="44"/>
      <c r="F6306" s="43"/>
      <c r="G6306" s="84"/>
      <c r="H6306" s="31"/>
      <c r="I6306" s="31"/>
      <c r="J6306" s="84"/>
      <c r="K6306" s="31"/>
      <c r="L6306" s="31"/>
      <c r="M6306" s="169"/>
      <c r="N6306" s="148"/>
      <c r="O6306" s="106"/>
      <c r="P6306" s="43"/>
      <c r="Q6306" s="31"/>
      <c r="R6306" s="84"/>
      <c r="S6306" s="31"/>
      <c r="T6306" s="31"/>
      <c r="U6306" s="169"/>
      <c r="V6306" s="150"/>
      <c r="W6306" s="141" t="str" cm="1">
        <f t="array" ref="W6306">IF(SUM(LEN(B6306:V6306))=0,"",IF(OR(OR(ISBLANK(F6306),SUM(LEN(C6306),LEN(D6306))=0),AND(NOT(E6306="Unknown"),ISBLANK(J6306)),AND(NOT(O6306="Unknown"),ISBLANK(R6306))),"Missing Information", INDEX(Table15[Entire Service Line Classification], MATCH(SUMIFS(Table15[Unique ID],Table15[System-Owned Portion],E6306,Table15[If Material Anything Other than "Lead" in Column E,Was Material Ever Previously Lead?],G6306,Table15[Customer-Owned Portion],O6306),Table15[Unique ID],0),0)))</f>
        <v/>
      </c>
      <c r="X6306"/>
    </row>
    <row r="6307" spans="2:24" x14ac:dyDescent="0.35">
      <c r="B6307" s="146"/>
      <c r="C6307" s="31"/>
      <c r="D6307" s="31"/>
      <c r="E6307" s="44"/>
      <c r="F6307" s="43"/>
      <c r="G6307" s="84"/>
      <c r="H6307" s="31"/>
      <c r="I6307" s="31"/>
      <c r="J6307" s="84"/>
      <c r="K6307" s="31"/>
      <c r="L6307" s="31"/>
      <c r="M6307" s="169"/>
      <c r="N6307" s="148"/>
      <c r="O6307" s="106"/>
      <c r="P6307" s="43"/>
      <c r="Q6307" s="31"/>
      <c r="R6307" s="84"/>
      <c r="S6307" s="31"/>
      <c r="T6307" s="31"/>
      <c r="U6307" s="169"/>
      <c r="V6307" s="150"/>
      <c r="W6307" s="141" t="str" cm="1">
        <f t="array" ref="W6307">IF(SUM(LEN(B6307:V6307))=0,"",IF(OR(OR(ISBLANK(F6307),SUM(LEN(C6307),LEN(D6307))=0),AND(NOT(E6307="Unknown"),ISBLANK(J6307)),AND(NOT(O6307="Unknown"),ISBLANK(R6307))),"Missing Information", INDEX(Table15[Entire Service Line Classification], MATCH(SUMIFS(Table15[Unique ID],Table15[System-Owned Portion],E6307,Table15[If Material Anything Other than "Lead" in Column E,Was Material Ever Previously Lead?],G6307,Table15[Customer-Owned Portion],O6307),Table15[Unique ID],0),0)))</f>
        <v/>
      </c>
      <c r="X6307"/>
    </row>
    <row r="6308" spans="2:24" x14ac:dyDescent="0.35">
      <c r="B6308" s="146"/>
      <c r="C6308" s="31"/>
      <c r="D6308" s="31"/>
      <c r="E6308" s="44"/>
      <c r="F6308" s="43"/>
      <c r="G6308" s="84"/>
      <c r="H6308" s="31"/>
      <c r="I6308" s="31"/>
      <c r="J6308" s="84"/>
      <c r="K6308" s="31"/>
      <c r="L6308" s="31"/>
      <c r="M6308" s="169"/>
      <c r="N6308" s="148"/>
      <c r="O6308" s="106"/>
      <c r="P6308" s="43"/>
      <c r="Q6308" s="31"/>
      <c r="R6308" s="84"/>
      <c r="S6308" s="31"/>
      <c r="T6308" s="31"/>
      <c r="U6308" s="169"/>
      <c r="V6308" s="150"/>
      <c r="W6308" s="141" t="str" cm="1">
        <f t="array" ref="W6308">IF(SUM(LEN(B6308:V6308))=0,"",IF(OR(OR(ISBLANK(F6308),SUM(LEN(C6308),LEN(D6308))=0),AND(NOT(E6308="Unknown"),ISBLANK(J6308)),AND(NOT(O6308="Unknown"),ISBLANK(R6308))),"Missing Information", INDEX(Table15[Entire Service Line Classification], MATCH(SUMIFS(Table15[Unique ID],Table15[System-Owned Portion],E6308,Table15[If Material Anything Other than "Lead" in Column E,Was Material Ever Previously Lead?],G6308,Table15[Customer-Owned Portion],O6308),Table15[Unique ID],0),0)))</f>
        <v/>
      </c>
      <c r="X6308"/>
    </row>
    <row r="6309" spans="2:24" x14ac:dyDescent="0.35">
      <c r="B6309" s="146"/>
      <c r="C6309" s="31"/>
      <c r="D6309" s="31"/>
      <c r="E6309" s="44"/>
      <c r="F6309" s="43"/>
      <c r="G6309" s="84"/>
      <c r="H6309" s="31"/>
      <c r="I6309" s="31"/>
      <c r="J6309" s="84"/>
      <c r="K6309" s="31"/>
      <c r="L6309" s="31"/>
      <c r="M6309" s="169"/>
      <c r="N6309" s="148"/>
      <c r="O6309" s="106"/>
      <c r="P6309" s="43"/>
      <c r="Q6309" s="31"/>
      <c r="R6309" s="84"/>
      <c r="S6309" s="31"/>
      <c r="T6309" s="31"/>
      <c r="U6309" s="169"/>
      <c r="V6309" s="150"/>
      <c r="W6309" s="141" t="str" cm="1">
        <f t="array" ref="W6309">IF(SUM(LEN(B6309:V6309))=0,"",IF(OR(OR(ISBLANK(F6309),SUM(LEN(C6309),LEN(D6309))=0),AND(NOT(E6309="Unknown"),ISBLANK(J6309)),AND(NOT(O6309="Unknown"),ISBLANK(R6309))),"Missing Information", INDEX(Table15[Entire Service Line Classification], MATCH(SUMIFS(Table15[Unique ID],Table15[System-Owned Portion],E6309,Table15[If Material Anything Other than "Lead" in Column E,Was Material Ever Previously Lead?],G6309,Table15[Customer-Owned Portion],O6309),Table15[Unique ID],0),0)))</f>
        <v/>
      </c>
      <c r="X6309"/>
    </row>
    <row r="6310" spans="2:24" x14ac:dyDescent="0.35">
      <c r="B6310" s="146"/>
      <c r="C6310" s="31"/>
      <c r="D6310" s="31"/>
      <c r="E6310" s="44"/>
      <c r="F6310" s="43"/>
      <c r="G6310" s="84"/>
      <c r="H6310" s="31"/>
      <c r="I6310" s="31"/>
      <c r="J6310" s="84"/>
      <c r="K6310" s="31"/>
      <c r="L6310" s="31"/>
      <c r="M6310" s="169"/>
      <c r="N6310" s="148"/>
      <c r="O6310" s="106"/>
      <c r="P6310" s="43"/>
      <c r="Q6310" s="31"/>
      <c r="R6310" s="84"/>
      <c r="S6310" s="31"/>
      <c r="T6310" s="31"/>
      <c r="U6310" s="169"/>
      <c r="V6310" s="150"/>
      <c r="W6310" s="141" t="str" cm="1">
        <f t="array" ref="W6310">IF(SUM(LEN(B6310:V6310))=0,"",IF(OR(OR(ISBLANK(F6310),SUM(LEN(C6310),LEN(D6310))=0),AND(NOT(E6310="Unknown"),ISBLANK(J6310)),AND(NOT(O6310="Unknown"),ISBLANK(R6310))),"Missing Information", INDEX(Table15[Entire Service Line Classification], MATCH(SUMIFS(Table15[Unique ID],Table15[System-Owned Portion],E6310,Table15[If Material Anything Other than "Lead" in Column E,Was Material Ever Previously Lead?],G6310,Table15[Customer-Owned Portion],O6310),Table15[Unique ID],0),0)))</f>
        <v/>
      </c>
      <c r="X6310"/>
    </row>
    <row r="6311" spans="2:24" x14ac:dyDescent="0.35">
      <c r="B6311" s="146"/>
      <c r="C6311" s="31"/>
      <c r="D6311" s="31"/>
      <c r="E6311" s="44"/>
      <c r="F6311" s="43"/>
      <c r="G6311" s="84"/>
      <c r="H6311" s="31"/>
      <c r="I6311" s="31"/>
      <c r="J6311" s="84"/>
      <c r="K6311" s="31"/>
      <c r="L6311" s="31"/>
      <c r="M6311" s="169"/>
      <c r="N6311" s="148"/>
      <c r="O6311" s="106"/>
      <c r="P6311" s="43"/>
      <c r="Q6311" s="31"/>
      <c r="R6311" s="84"/>
      <c r="S6311" s="31"/>
      <c r="T6311" s="31"/>
      <c r="U6311" s="169"/>
      <c r="V6311" s="150"/>
      <c r="W6311" s="141" t="str" cm="1">
        <f t="array" ref="W6311">IF(SUM(LEN(B6311:V6311))=0,"",IF(OR(OR(ISBLANK(F6311),SUM(LEN(C6311),LEN(D6311))=0),AND(NOT(E6311="Unknown"),ISBLANK(J6311)),AND(NOT(O6311="Unknown"),ISBLANK(R6311))),"Missing Information", INDEX(Table15[Entire Service Line Classification], MATCH(SUMIFS(Table15[Unique ID],Table15[System-Owned Portion],E6311,Table15[If Material Anything Other than "Lead" in Column E,Was Material Ever Previously Lead?],G6311,Table15[Customer-Owned Portion],O6311),Table15[Unique ID],0),0)))</f>
        <v/>
      </c>
      <c r="X6311"/>
    </row>
    <row r="6312" spans="2:24" x14ac:dyDescent="0.35">
      <c r="B6312" s="146"/>
      <c r="C6312" s="31"/>
      <c r="D6312" s="31"/>
      <c r="E6312" s="44"/>
      <c r="F6312" s="43"/>
      <c r="G6312" s="84"/>
      <c r="H6312" s="31"/>
      <c r="I6312" s="31"/>
      <c r="J6312" s="84"/>
      <c r="K6312" s="31"/>
      <c r="L6312" s="31"/>
      <c r="M6312" s="169"/>
      <c r="N6312" s="148"/>
      <c r="O6312" s="106"/>
      <c r="P6312" s="43"/>
      <c r="Q6312" s="31"/>
      <c r="R6312" s="84"/>
      <c r="S6312" s="31"/>
      <c r="T6312" s="31"/>
      <c r="U6312" s="169"/>
      <c r="V6312" s="150"/>
      <c r="W6312" s="141" t="str" cm="1">
        <f t="array" ref="W6312">IF(SUM(LEN(B6312:V6312))=0,"",IF(OR(OR(ISBLANK(F6312),SUM(LEN(C6312),LEN(D6312))=0),AND(NOT(E6312="Unknown"),ISBLANK(J6312)),AND(NOT(O6312="Unknown"),ISBLANK(R6312))),"Missing Information", INDEX(Table15[Entire Service Line Classification], MATCH(SUMIFS(Table15[Unique ID],Table15[System-Owned Portion],E6312,Table15[If Material Anything Other than "Lead" in Column E,Was Material Ever Previously Lead?],G6312,Table15[Customer-Owned Portion],O6312),Table15[Unique ID],0),0)))</f>
        <v/>
      </c>
      <c r="X6312"/>
    </row>
    <row r="6313" spans="2:24" x14ac:dyDescent="0.35">
      <c r="B6313" s="146"/>
      <c r="C6313" s="31"/>
      <c r="D6313" s="31"/>
      <c r="E6313" s="44"/>
      <c r="F6313" s="43"/>
      <c r="G6313" s="84"/>
      <c r="H6313" s="31"/>
      <c r="I6313" s="31"/>
      <c r="J6313" s="84"/>
      <c r="K6313" s="31"/>
      <c r="L6313" s="31"/>
      <c r="M6313" s="169"/>
      <c r="N6313" s="148"/>
      <c r="O6313" s="106"/>
      <c r="P6313" s="43"/>
      <c r="Q6313" s="31"/>
      <c r="R6313" s="84"/>
      <c r="S6313" s="31"/>
      <c r="T6313" s="31"/>
      <c r="U6313" s="169"/>
      <c r="V6313" s="150"/>
      <c r="W6313" s="141" t="str" cm="1">
        <f t="array" ref="W6313">IF(SUM(LEN(B6313:V6313))=0,"",IF(OR(OR(ISBLANK(F6313),SUM(LEN(C6313),LEN(D6313))=0),AND(NOT(E6313="Unknown"),ISBLANK(J6313)),AND(NOT(O6313="Unknown"),ISBLANK(R6313))),"Missing Information", INDEX(Table15[Entire Service Line Classification], MATCH(SUMIFS(Table15[Unique ID],Table15[System-Owned Portion],E6313,Table15[If Material Anything Other than "Lead" in Column E,Was Material Ever Previously Lead?],G6313,Table15[Customer-Owned Portion],O6313),Table15[Unique ID],0),0)))</f>
        <v/>
      </c>
      <c r="X6313"/>
    </row>
    <row r="6314" spans="2:24" x14ac:dyDescent="0.35">
      <c r="B6314" s="146"/>
      <c r="C6314" s="31"/>
      <c r="D6314" s="31"/>
      <c r="E6314" s="44"/>
      <c r="F6314" s="43"/>
      <c r="G6314" s="84"/>
      <c r="H6314" s="31"/>
      <c r="I6314" s="31"/>
      <c r="J6314" s="84"/>
      <c r="K6314" s="31"/>
      <c r="L6314" s="31"/>
      <c r="M6314" s="169"/>
      <c r="N6314" s="148"/>
      <c r="O6314" s="106"/>
      <c r="P6314" s="43"/>
      <c r="Q6314" s="31"/>
      <c r="R6314" s="84"/>
      <c r="S6314" s="31"/>
      <c r="T6314" s="31"/>
      <c r="U6314" s="169"/>
      <c r="V6314" s="150"/>
      <c r="W6314" s="141" t="str" cm="1">
        <f t="array" ref="W6314">IF(SUM(LEN(B6314:V6314))=0,"",IF(OR(OR(ISBLANK(F6314),SUM(LEN(C6314),LEN(D6314))=0),AND(NOT(E6314="Unknown"),ISBLANK(J6314)),AND(NOT(O6314="Unknown"),ISBLANK(R6314))),"Missing Information", INDEX(Table15[Entire Service Line Classification], MATCH(SUMIFS(Table15[Unique ID],Table15[System-Owned Portion],E6314,Table15[If Material Anything Other than "Lead" in Column E,Was Material Ever Previously Lead?],G6314,Table15[Customer-Owned Portion],O6314),Table15[Unique ID],0),0)))</f>
        <v/>
      </c>
      <c r="X6314"/>
    </row>
    <row r="6315" spans="2:24" x14ac:dyDescent="0.35">
      <c r="B6315" s="146"/>
      <c r="C6315" s="31"/>
      <c r="D6315" s="31"/>
      <c r="E6315" s="44"/>
      <c r="F6315" s="43"/>
      <c r="G6315" s="84"/>
      <c r="H6315" s="31"/>
      <c r="I6315" s="31"/>
      <c r="J6315" s="84"/>
      <c r="K6315" s="31"/>
      <c r="L6315" s="31"/>
      <c r="M6315" s="169"/>
      <c r="N6315" s="148"/>
      <c r="O6315" s="106"/>
      <c r="P6315" s="43"/>
      <c r="Q6315" s="31"/>
      <c r="R6315" s="84"/>
      <c r="S6315" s="31"/>
      <c r="T6315" s="31"/>
      <c r="U6315" s="169"/>
      <c r="V6315" s="150"/>
      <c r="W6315" s="141" t="str" cm="1">
        <f t="array" ref="W6315">IF(SUM(LEN(B6315:V6315))=0,"",IF(OR(OR(ISBLANK(F6315),SUM(LEN(C6315),LEN(D6315))=0),AND(NOT(E6315="Unknown"),ISBLANK(J6315)),AND(NOT(O6315="Unknown"),ISBLANK(R6315))),"Missing Information", INDEX(Table15[Entire Service Line Classification], MATCH(SUMIFS(Table15[Unique ID],Table15[System-Owned Portion],E6315,Table15[If Material Anything Other than "Lead" in Column E,Was Material Ever Previously Lead?],G6315,Table15[Customer-Owned Portion],O6315),Table15[Unique ID],0),0)))</f>
        <v/>
      </c>
      <c r="X6315"/>
    </row>
    <row r="6316" spans="2:24" x14ac:dyDescent="0.35">
      <c r="B6316" s="146"/>
      <c r="C6316" s="31"/>
      <c r="D6316" s="31"/>
      <c r="E6316" s="44"/>
      <c r="F6316" s="43"/>
      <c r="G6316" s="84"/>
      <c r="H6316" s="31"/>
      <c r="I6316" s="31"/>
      <c r="J6316" s="84"/>
      <c r="K6316" s="31"/>
      <c r="L6316" s="31"/>
      <c r="M6316" s="169"/>
      <c r="N6316" s="148"/>
      <c r="O6316" s="106"/>
      <c r="P6316" s="43"/>
      <c r="Q6316" s="31"/>
      <c r="R6316" s="84"/>
      <c r="S6316" s="31"/>
      <c r="T6316" s="31"/>
      <c r="U6316" s="169"/>
      <c r="V6316" s="150"/>
      <c r="W6316" s="141" t="str" cm="1">
        <f t="array" ref="W6316">IF(SUM(LEN(B6316:V6316))=0,"",IF(OR(OR(ISBLANK(F6316),SUM(LEN(C6316),LEN(D6316))=0),AND(NOT(E6316="Unknown"),ISBLANK(J6316)),AND(NOT(O6316="Unknown"),ISBLANK(R6316))),"Missing Information", INDEX(Table15[Entire Service Line Classification], MATCH(SUMIFS(Table15[Unique ID],Table15[System-Owned Portion],E6316,Table15[If Material Anything Other than "Lead" in Column E,Was Material Ever Previously Lead?],G6316,Table15[Customer-Owned Portion],O6316),Table15[Unique ID],0),0)))</f>
        <v/>
      </c>
      <c r="X6316"/>
    </row>
    <row r="6317" spans="2:24" x14ac:dyDescent="0.35">
      <c r="B6317" s="146"/>
      <c r="C6317" s="31"/>
      <c r="D6317" s="31"/>
      <c r="E6317" s="44"/>
      <c r="F6317" s="43"/>
      <c r="G6317" s="84"/>
      <c r="H6317" s="31"/>
      <c r="I6317" s="31"/>
      <c r="J6317" s="84"/>
      <c r="K6317" s="31"/>
      <c r="L6317" s="31"/>
      <c r="M6317" s="169"/>
      <c r="N6317" s="148"/>
      <c r="O6317" s="106"/>
      <c r="P6317" s="43"/>
      <c r="Q6317" s="31"/>
      <c r="R6317" s="84"/>
      <c r="S6317" s="31"/>
      <c r="T6317" s="31"/>
      <c r="U6317" s="169"/>
      <c r="V6317" s="150"/>
      <c r="W6317" s="141" t="str" cm="1">
        <f t="array" ref="W6317">IF(SUM(LEN(B6317:V6317))=0,"",IF(OR(OR(ISBLANK(F6317),SUM(LEN(C6317),LEN(D6317))=0),AND(NOT(E6317="Unknown"),ISBLANK(J6317)),AND(NOT(O6317="Unknown"),ISBLANK(R6317))),"Missing Information", INDEX(Table15[Entire Service Line Classification], MATCH(SUMIFS(Table15[Unique ID],Table15[System-Owned Portion],E6317,Table15[If Material Anything Other than "Lead" in Column E,Was Material Ever Previously Lead?],G6317,Table15[Customer-Owned Portion],O6317),Table15[Unique ID],0),0)))</f>
        <v/>
      </c>
      <c r="X6317"/>
    </row>
    <row r="6318" spans="2:24" x14ac:dyDescent="0.35">
      <c r="B6318" s="146"/>
      <c r="C6318" s="31"/>
      <c r="D6318" s="31"/>
      <c r="E6318" s="44"/>
      <c r="F6318" s="43"/>
      <c r="G6318" s="84"/>
      <c r="H6318" s="31"/>
      <c r="I6318" s="31"/>
      <c r="J6318" s="84"/>
      <c r="K6318" s="31"/>
      <c r="L6318" s="31"/>
      <c r="M6318" s="169"/>
      <c r="N6318" s="148"/>
      <c r="O6318" s="106"/>
      <c r="P6318" s="43"/>
      <c r="Q6318" s="31"/>
      <c r="R6318" s="84"/>
      <c r="S6318" s="31"/>
      <c r="T6318" s="31"/>
      <c r="U6318" s="169"/>
      <c r="V6318" s="150"/>
      <c r="W6318" s="141" t="str" cm="1">
        <f t="array" ref="W6318">IF(SUM(LEN(B6318:V6318))=0,"",IF(OR(OR(ISBLANK(F6318),SUM(LEN(C6318),LEN(D6318))=0),AND(NOT(E6318="Unknown"),ISBLANK(J6318)),AND(NOT(O6318="Unknown"),ISBLANK(R6318))),"Missing Information", INDEX(Table15[Entire Service Line Classification], MATCH(SUMIFS(Table15[Unique ID],Table15[System-Owned Portion],E6318,Table15[If Material Anything Other than "Lead" in Column E,Was Material Ever Previously Lead?],G6318,Table15[Customer-Owned Portion],O6318),Table15[Unique ID],0),0)))</f>
        <v/>
      </c>
      <c r="X6318"/>
    </row>
    <row r="6319" spans="2:24" x14ac:dyDescent="0.35">
      <c r="B6319" s="146"/>
      <c r="C6319" s="31"/>
      <c r="D6319" s="31"/>
      <c r="E6319" s="44"/>
      <c r="F6319" s="43"/>
      <c r="G6319" s="84"/>
      <c r="H6319" s="31"/>
      <c r="I6319" s="31"/>
      <c r="J6319" s="84"/>
      <c r="K6319" s="31"/>
      <c r="L6319" s="31"/>
      <c r="M6319" s="169"/>
      <c r="N6319" s="148"/>
      <c r="O6319" s="106"/>
      <c r="P6319" s="43"/>
      <c r="Q6319" s="31"/>
      <c r="R6319" s="84"/>
      <c r="S6319" s="31"/>
      <c r="T6319" s="31"/>
      <c r="U6319" s="169"/>
      <c r="V6319" s="150"/>
      <c r="W6319" s="141" t="str" cm="1">
        <f t="array" ref="W6319">IF(SUM(LEN(B6319:V6319))=0,"",IF(OR(OR(ISBLANK(F6319),SUM(LEN(C6319),LEN(D6319))=0),AND(NOT(E6319="Unknown"),ISBLANK(J6319)),AND(NOT(O6319="Unknown"),ISBLANK(R6319))),"Missing Information", INDEX(Table15[Entire Service Line Classification], MATCH(SUMIFS(Table15[Unique ID],Table15[System-Owned Portion],E6319,Table15[If Material Anything Other than "Lead" in Column E,Was Material Ever Previously Lead?],G6319,Table15[Customer-Owned Portion],O6319),Table15[Unique ID],0),0)))</f>
        <v/>
      </c>
      <c r="X6319"/>
    </row>
    <row r="6320" spans="2:24" x14ac:dyDescent="0.35">
      <c r="B6320" s="146"/>
      <c r="C6320" s="31"/>
      <c r="D6320" s="31"/>
      <c r="E6320" s="44"/>
      <c r="F6320" s="43"/>
      <c r="G6320" s="84"/>
      <c r="H6320" s="31"/>
      <c r="I6320" s="31"/>
      <c r="J6320" s="84"/>
      <c r="K6320" s="31"/>
      <c r="L6320" s="31"/>
      <c r="M6320" s="169"/>
      <c r="N6320" s="148"/>
      <c r="O6320" s="106"/>
      <c r="P6320" s="43"/>
      <c r="Q6320" s="31"/>
      <c r="R6320" s="84"/>
      <c r="S6320" s="31"/>
      <c r="T6320" s="31"/>
      <c r="U6320" s="169"/>
      <c r="V6320" s="150"/>
      <c r="W6320" s="141" t="str" cm="1">
        <f t="array" ref="W6320">IF(SUM(LEN(B6320:V6320))=0,"",IF(OR(OR(ISBLANK(F6320),SUM(LEN(C6320),LEN(D6320))=0),AND(NOT(E6320="Unknown"),ISBLANK(J6320)),AND(NOT(O6320="Unknown"),ISBLANK(R6320))),"Missing Information", INDEX(Table15[Entire Service Line Classification], MATCH(SUMIFS(Table15[Unique ID],Table15[System-Owned Portion],E6320,Table15[If Material Anything Other than "Lead" in Column E,Was Material Ever Previously Lead?],G6320,Table15[Customer-Owned Portion],O6320),Table15[Unique ID],0),0)))</f>
        <v/>
      </c>
      <c r="X6320"/>
    </row>
    <row r="6321" spans="2:24" x14ac:dyDescent="0.35">
      <c r="B6321" s="146"/>
      <c r="C6321" s="31"/>
      <c r="D6321" s="31"/>
      <c r="E6321" s="44"/>
      <c r="F6321" s="43"/>
      <c r="G6321" s="84"/>
      <c r="H6321" s="31"/>
      <c r="I6321" s="31"/>
      <c r="J6321" s="84"/>
      <c r="K6321" s="31"/>
      <c r="L6321" s="31"/>
      <c r="M6321" s="169"/>
      <c r="N6321" s="148"/>
      <c r="O6321" s="106"/>
      <c r="P6321" s="43"/>
      <c r="Q6321" s="31"/>
      <c r="R6321" s="84"/>
      <c r="S6321" s="31"/>
      <c r="T6321" s="31"/>
      <c r="U6321" s="169"/>
      <c r="V6321" s="150"/>
      <c r="W6321" s="141" t="str" cm="1">
        <f t="array" ref="W6321">IF(SUM(LEN(B6321:V6321))=0,"",IF(OR(OR(ISBLANK(F6321),SUM(LEN(C6321),LEN(D6321))=0),AND(NOT(E6321="Unknown"),ISBLANK(J6321)),AND(NOT(O6321="Unknown"),ISBLANK(R6321))),"Missing Information", INDEX(Table15[Entire Service Line Classification], MATCH(SUMIFS(Table15[Unique ID],Table15[System-Owned Portion],E6321,Table15[If Material Anything Other than "Lead" in Column E,Was Material Ever Previously Lead?],G6321,Table15[Customer-Owned Portion],O6321),Table15[Unique ID],0),0)))</f>
        <v/>
      </c>
      <c r="X6321"/>
    </row>
    <row r="6322" spans="2:24" x14ac:dyDescent="0.35">
      <c r="B6322" s="146"/>
      <c r="C6322" s="31"/>
      <c r="D6322" s="31"/>
      <c r="E6322" s="44"/>
      <c r="F6322" s="43"/>
      <c r="G6322" s="84"/>
      <c r="H6322" s="31"/>
      <c r="I6322" s="31"/>
      <c r="J6322" s="84"/>
      <c r="K6322" s="31"/>
      <c r="L6322" s="31"/>
      <c r="M6322" s="169"/>
      <c r="N6322" s="148"/>
      <c r="O6322" s="106"/>
      <c r="P6322" s="43"/>
      <c r="Q6322" s="31"/>
      <c r="R6322" s="84"/>
      <c r="S6322" s="31"/>
      <c r="T6322" s="31"/>
      <c r="U6322" s="169"/>
      <c r="V6322" s="150"/>
      <c r="W6322" s="141" t="str" cm="1">
        <f t="array" ref="W6322">IF(SUM(LEN(B6322:V6322))=0,"",IF(OR(OR(ISBLANK(F6322),SUM(LEN(C6322),LEN(D6322))=0),AND(NOT(E6322="Unknown"),ISBLANK(J6322)),AND(NOT(O6322="Unknown"),ISBLANK(R6322))),"Missing Information", INDEX(Table15[Entire Service Line Classification], MATCH(SUMIFS(Table15[Unique ID],Table15[System-Owned Portion],E6322,Table15[If Material Anything Other than "Lead" in Column E,Was Material Ever Previously Lead?],G6322,Table15[Customer-Owned Portion],O6322),Table15[Unique ID],0),0)))</f>
        <v/>
      </c>
      <c r="X6322"/>
    </row>
    <row r="6323" spans="2:24" x14ac:dyDescent="0.35">
      <c r="B6323" s="146"/>
      <c r="C6323" s="31"/>
      <c r="D6323" s="31"/>
      <c r="E6323" s="44"/>
      <c r="F6323" s="43"/>
      <c r="G6323" s="84"/>
      <c r="H6323" s="31"/>
      <c r="I6323" s="31"/>
      <c r="J6323" s="84"/>
      <c r="K6323" s="31"/>
      <c r="L6323" s="31"/>
      <c r="M6323" s="169"/>
      <c r="N6323" s="148"/>
      <c r="O6323" s="106"/>
      <c r="P6323" s="43"/>
      <c r="Q6323" s="31"/>
      <c r="R6323" s="84"/>
      <c r="S6323" s="31"/>
      <c r="T6323" s="31"/>
      <c r="U6323" s="169"/>
      <c r="V6323" s="150"/>
      <c r="W6323" s="141" t="str" cm="1">
        <f t="array" ref="W6323">IF(SUM(LEN(B6323:V6323))=0,"",IF(OR(OR(ISBLANK(F6323),SUM(LEN(C6323),LEN(D6323))=0),AND(NOT(E6323="Unknown"),ISBLANK(J6323)),AND(NOT(O6323="Unknown"),ISBLANK(R6323))),"Missing Information", INDEX(Table15[Entire Service Line Classification], MATCH(SUMIFS(Table15[Unique ID],Table15[System-Owned Portion],E6323,Table15[If Material Anything Other than "Lead" in Column E,Was Material Ever Previously Lead?],G6323,Table15[Customer-Owned Portion],O6323),Table15[Unique ID],0),0)))</f>
        <v/>
      </c>
      <c r="X6323"/>
    </row>
    <row r="6324" spans="2:24" x14ac:dyDescent="0.35">
      <c r="B6324" s="146"/>
      <c r="C6324" s="31"/>
      <c r="D6324" s="31"/>
      <c r="E6324" s="44"/>
      <c r="F6324" s="43"/>
      <c r="G6324" s="84"/>
      <c r="H6324" s="31"/>
      <c r="I6324" s="31"/>
      <c r="J6324" s="84"/>
      <c r="K6324" s="31"/>
      <c r="L6324" s="31"/>
      <c r="M6324" s="169"/>
      <c r="N6324" s="148"/>
      <c r="O6324" s="106"/>
      <c r="P6324" s="43"/>
      <c r="Q6324" s="31"/>
      <c r="R6324" s="84"/>
      <c r="S6324" s="31"/>
      <c r="T6324" s="31"/>
      <c r="U6324" s="169"/>
      <c r="V6324" s="150"/>
      <c r="W6324" s="141" t="str" cm="1">
        <f t="array" ref="W6324">IF(SUM(LEN(B6324:V6324))=0,"",IF(OR(OR(ISBLANK(F6324),SUM(LEN(C6324),LEN(D6324))=0),AND(NOT(E6324="Unknown"),ISBLANK(J6324)),AND(NOT(O6324="Unknown"),ISBLANK(R6324))),"Missing Information", INDEX(Table15[Entire Service Line Classification], MATCH(SUMIFS(Table15[Unique ID],Table15[System-Owned Portion],E6324,Table15[If Material Anything Other than "Lead" in Column E,Was Material Ever Previously Lead?],G6324,Table15[Customer-Owned Portion],O6324),Table15[Unique ID],0),0)))</f>
        <v/>
      </c>
      <c r="X6324"/>
    </row>
    <row r="6325" spans="2:24" x14ac:dyDescent="0.35">
      <c r="B6325" s="146"/>
      <c r="C6325" s="31"/>
      <c r="D6325" s="31"/>
      <c r="E6325" s="44"/>
      <c r="F6325" s="43"/>
      <c r="G6325" s="84"/>
      <c r="H6325" s="31"/>
      <c r="I6325" s="31"/>
      <c r="J6325" s="84"/>
      <c r="K6325" s="31"/>
      <c r="L6325" s="31"/>
      <c r="M6325" s="169"/>
      <c r="N6325" s="148"/>
      <c r="O6325" s="106"/>
      <c r="P6325" s="43"/>
      <c r="Q6325" s="31"/>
      <c r="R6325" s="84"/>
      <c r="S6325" s="31"/>
      <c r="T6325" s="31"/>
      <c r="U6325" s="169"/>
      <c r="V6325" s="150"/>
      <c r="W6325" s="141" t="str" cm="1">
        <f t="array" ref="W6325">IF(SUM(LEN(B6325:V6325))=0,"",IF(OR(OR(ISBLANK(F6325),SUM(LEN(C6325),LEN(D6325))=0),AND(NOT(E6325="Unknown"),ISBLANK(J6325)),AND(NOT(O6325="Unknown"),ISBLANK(R6325))),"Missing Information", INDEX(Table15[Entire Service Line Classification], MATCH(SUMIFS(Table15[Unique ID],Table15[System-Owned Portion],E6325,Table15[If Material Anything Other than "Lead" in Column E,Was Material Ever Previously Lead?],G6325,Table15[Customer-Owned Portion],O6325),Table15[Unique ID],0),0)))</f>
        <v/>
      </c>
      <c r="X6325"/>
    </row>
    <row r="6326" spans="2:24" x14ac:dyDescent="0.35">
      <c r="B6326" s="146"/>
      <c r="C6326" s="31"/>
      <c r="D6326" s="31"/>
      <c r="E6326" s="44"/>
      <c r="F6326" s="43"/>
      <c r="G6326" s="84"/>
      <c r="H6326" s="31"/>
      <c r="I6326" s="31"/>
      <c r="J6326" s="84"/>
      <c r="K6326" s="31"/>
      <c r="L6326" s="31"/>
      <c r="M6326" s="169"/>
      <c r="N6326" s="148"/>
      <c r="O6326" s="106"/>
      <c r="P6326" s="43"/>
      <c r="Q6326" s="31"/>
      <c r="R6326" s="84"/>
      <c r="S6326" s="31"/>
      <c r="T6326" s="31"/>
      <c r="U6326" s="169"/>
      <c r="V6326" s="150"/>
      <c r="W6326" s="141" t="str" cm="1">
        <f t="array" ref="W6326">IF(SUM(LEN(B6326:V6326))=0,"",IF(OR(OR(ISBLANK(F6326),SUM(LEN(C6326),LEN(D6326))=0),AND(NOT(E6326="Unknown"),ISBLANK(J6326)),AND(NOT(O6326="Unknown"),ISBLANK(R6326))),"Missing Information", INDEX(Table15[Entire Service Line Classification], MATCH(SUMIFS(Table15[Unique ID],Table15[System-Owned Portion],E6326,Table15[If Material Anything Other than "Lead" in Column E,Was Material Ever Previously Lead?],G6326,Table15[Customer-Owned Portion],O6326),Table15[Unique ID],0),0)))</f>
        <v/>
      </c>
      <c r="X6326"/>
    </row>
    <row r="6327" spans="2:24" x14ac:dyDescent="0.35">
      <c r="B6327" s="146"/>
      <c r="C6327" s="31"/>
      <c r="D6327" s="31"/>
      <c r="E6327" s="44"/>
      <c r="F6327" s="43"/>
      <c r="G6327" s="84"/>
      <c r="H6327" s="31"/>
      <c r="I6327" s="31"/>
      <c r="J6327" s="84"/>
      <c r="K6327" s="31"/>
      <c r="L6327" s="31"/>
      <c r="M6327" s="169"/>
      <c r="N6327" s="148"/>
      <c r="O6327" s="106"/>
      <c r="P6327" s="43"/>
      <c r="Q6327" s="31"/>
      <c r="R6327" s="84"/>
      <c r="S6327" s="31"/>
      <c r="T6327" s="31"/>
      <c r="U6327" s="169"/>
      <c r="V6327" s="150"/>
      <c r="W6327" s="141" t="str" cm="1">
        <f t="array" ref="W6327">IF(SUM(LEN(B6327:V6327))=0,"",IF(OR(OR(ISBLANK(F6327),SUM(LEN(C6327),LEN(D6327))=0),AND(NOT(E6327="Unknown"),ISBLANK(J6327)),AND(NOT(O6327="Unknown"),ISBLANK(R6327))),"Missing Information", INDEX(Table15[Entire Service Line Classification], MATCH(SUMIFS(Table15[Unique ID],Table15[System-Owned Portion],E6327,Table15[If Material Anything Other than "Lead" in Column E,Was Material Ever Previously Lead?],G6327,Table15[Customer-Owned Portion],O6327),Table15[Unique ID],0),0)))</f>
        <v/>
      </c>
      <c r="X6327"/>
    </row>
    <row r="6328" spans="2:24" x14ac:dyDescent="0.35">
      <c r="B6328" s="146"/>
      <c r="C6328" s="31"/>
      <c r="D6328" s="31"/>
      <c r="E6328" s="44"/>
      <c r="F6328" s="43"/>
      <c r="G6328" s="84"/>
      <c r="H6328" s="31"/>
      <c r="I6328" s="31"/>
      <c r="J6328" s="84"/>
      <c r="K6328" s="31"/>
      <c r="L6328" s="31"/>
      <c r="M6328" s="169"/>
      <c r="N6328" s="148"/>
      <c r="O6328" s="106"/>
      <c r="P6328" s="43"/>
      <c r="Q6328" s="31"/>
      <c r="R6328" s="84"/>
      <c r="S6328" s="31"/>
      <c r="T6328" s="31"/>
      <c r="U6328" s="169"/>
      <c r="V6328" s="150"/>
      <c r="W6328" s="141" t="str" cm="1">
        <f t="array" ref="W6328">IF(SUM(LEN(B6328:V6328))=0,"",IF(OR(OR(ISBLANK(F6328),SUM(LEN(C6328),LEN(D6328))=0),AND(NOT(E6328="Unknown"),ISBLANK(J6328)),AND(NOT(O6328="Unknown"),ISBLANK(R6328))),"Missing Information", INDEX(Table15[Entire Service Line Classification], MATCH(SUMIFS(Table15[Unique ID],Table15[System-Owned Portion],E6328,Table15[If Material Anything Other than "Lead" in Column E,Was Material Ever Previously Lead?],G6328,Table15[Customer-Owned Portion],O6328),Table15[Unique ID],0),0)))</f>
        <v/>
      </c>
      <c r="X6328"/>
    </row>
    <row r="6329" spans="2:24" x14ac:dyDescent="0.35">
      <c r="B6329" s="146"/>
      <c r="C6329" s="31"/>
      <c r="D6329" s="31"/>
      <c r="E6329" s="44"/>
      <c r="F6329" s="43"/>
      <c r="G6329" s="84"/>
      <c r="H6329" s="31"/>
      <c r="I6329" s="31"/>
      <c r="J6329" s="84"/>
      <c r="K6329" s="31"/>
      <c r="L6329" s="31"/>
      <c r="M6329" s="169"/>
      <c r="N6329" s="148"/>
      <c r="O6329" s="106"/>
      <c r="P6329" s="43"/>
      <c r="Q6329" s="31"/>
      <c r="R6329" s="84"/>
      <c r="S6329" s="31"/>
      <c r="T6329" s="31"/>
      <c r="U6329" s="169"/>
      <c r="V6329" s="150"/>
      <c r="W6329" s="141" t="str" cm="1">
        <f t="array" ref="W6329">IF(SUM(LEN(B6329:V6329))=0,"",IF(OR(OR(ISBLANK(F6329),SUM(LEN(C6329),LEN(D6329))=0),AND(NOT(E6329="Unknown"),ISBLANK(J6329)),AND(NOT(O6329="Unknown"),ISBLANK(R6329))),"Missing Information", INDEX(Table15[Entire Service Line Classification], MATCH(SUMIFS(Table15[Unique ID],Table15[System-Owned Portion],E6329,Table15[If Material Anything Other than "Lead" in Column E,Was Material Ever Previously Lead?],G6329,Table15[Customer-Owned Portion],O6329),Table15[Unique ID],0),0)))</f>
        <v/>
      </c>
      <c r="X6329"/>
    </row>
    <row r="6330" spans="2:24" x14ac:dyDescent="0.35">
      <c r="B6330" s="146"/>
      <c r="C6330" s="31"/>
      <c r="D6330" s="31"/>
      <c r="E6330" s="44"/>
      <c r="F6330" s="43"/>
      <c r="G6330" s="84"/>
      <c r="H6330" s="31"/>
      <c r="I6330" s="31"/>
      <c r="J6330" s="84"/>
      <c r="K6330" s="31"/>
      <c r="L6330" s="31"/>
      <c r="M6330" s="169"/>
      <c r="N6330" s="148"/>
      <c r="O6330" s="106"/>
      <c r="P6330" s="43"/>
      <c r="Q6330" s="31"/>
      <c r="R6330" s="84"/>
      <c r="S6330" s="31"/>
      <c r="T6330" s="31"/>
      <c r="U6330" s="169"/>
      <c r="V6330" s="150"/>
      <c r="W6330" s="141" t="str" cm="1">
        <f t="array" ref="W6330">IF(SUM(LEN(B6330:V6330))=0,"",IF(OR(OR(ISBLANK(F6330),SUM(LEN(C6330),LEN(D6330))=0),AND(NOT(E6330="Unknown"),ISBLANK(J6330)),AND(NOT(O6330="Unknown"),ISBLANK(R6330))),"Missing Information", INDEX(Table15[Entire Service Line Classification], MATCH(SUMIFS(Table15[Unique ID],Table15[System-Owned Portion],E6330,Table15[If Material Anything Other than "Lead" in Column E,Was Material Ever Previously Lead?],G6330,Table15[Customer-Owned Portion],O6330),Table15[Unique ID],0),0)))</f>
        <v/>
      </c>
      <c r="X6330"/>
    </row>
    <row r="6331" spans="2:24" x14ac:dyDescent="0.35">
      <c r="B6331" s="146"/>
      <c r="C6331" s="31"/>
      <c r="D6331" s="31"/>
      <c r="E6331" s="44"/>
      <c r="F6331" s="43"/>
      <c r="G6331" s="84"/>
      <c r="H6331" s="31"/>
      <c r="I6331" s="31"/>
      <c r="J6331" s="84"/>
      <c r="K6331" s="31"/>
      <c r="L6331" s="31"/>
      <c r="M6331" s="169"/>
      <c r="N6331" s="148"/>
      <c r="O6331" s="106"/>
      <c r="P6331" s="43"/>
      <c r="Q6331" s="31"/>
      <c r="R6331" s="84"/>
      <c r="S6331" s="31"/>
      <c r="T6331" s="31"/>
      <c r="U6331" s="169"/>
      <c r="V6331" s="150"/>
      <c r="W6331" s="141" t="str" cm="1">
        <f t="array" ref="W6331">IF(SUM(LEN(B6331:V6331))=0,"",IF(OR(OR(ISBLANK(F6331),SUM(LEN(C6331),LEN(D6331))=0),AND(NOT(E6331="Unknown"),ISBLANK(J6331)),AND(NOT(O6331="Unknown"),ISBLANK(R6331))),"Missing Information", INDEX(Table15[Entire Service Line Classification], MATCH(SUMIFS(Table15[Unique ID],Table15[System-Owned Portion],E6331,Table15[If Material Anything Other than "Lead" in Column E,Was Material Ever Previously Lead?],G6331,Table15[Customer-Owned Portion],O6331),Table15[Unique ID],0),0)))</f>
        <v/>
      </c>
      <c r="X6331"/>
    </row>
    <row r="6332" spans="2:24" x14ac:dyDescent="0.35">
      <c r="B6332" s="146"/>
      <c r="C6332" s="31"/>
      <c r="D6332" s="31"/>
      <c r="E6332" s="44"/>
      <c r="F6332" s="43"/>
      <c r="G6332" s="84"/>
      <c r="H6332" s="31"/>
      <c r="I6332" s="31"/>
      <c r="J6332" s="84"/>
      <c r="K6332" s="31"/>
      <c r="L6332" s="31"/>
      <c r="M6332" s="169"/>
      <c r="N6332" s="148"/>
      <c r="O6332" s="106"/>
      <c r="P6332" s="43"/>
      <c r="Q6332" s="31"/>
      <c r="R6332" s="84"/>
      <c r="S6332" s="31"/>
      <c r="T6332" s="31"/>
      <c r="U6332" s="169"/>
      <c r="V6332" s="150"/>
      <c r="W6332" s="141" t="str" cm="1">
        <f t="array" ref="W6332">IF(SUM(LEN(B6332:V6332))=0,"",IF(OR(OR(ISBLANK(F6332),SUM(LEN(C6332),LEN(D6332))=0),AND(NOT(E6332="Unknown"),ISBLANK(J6332)),AND(NOT(O6332="Unknown"),ISBLANK(R6332))),"Missing Information", INDEX(Table15[Entire Service Line Classification], MATCH(SUMIFS(Table15[Unique ID],Table15[System-Owned Portion],E6332,Table15[If Material Anything Other than "Lead" in Column E,Was Material Ever Previously Lead?],G6332,Table15[Customer-Owned Portion],O6332),Table15[Unique ID],0),0)))</f>
        <v/>
      </c>
      <c r="X6332"/>
    </row>
    <row r="6333" spans="2:24" x14ac:dyDescent="0.35">
      <c r="B6333" s="146"/>
      <c r="C6333" s="31"/>
      <c r="D6333" s="31"/>
      <c r="E6333" s="44"/>
      <c r="F6333" s="43"/>
      <c r="G6333" s="84"/>
      <c r="H6333" s="31"/>
      <c r="I6333" s="31"/>
      <c r="J6333" s="84"/>
      <c r="K6333" s="31"/>
      <c r="L6333" s="31"/>
      <c r="M6333" s="169"/>
      <c r="N6333" s="148"/>
      <c r="O6333" s="106"/>
      <c r="P6333" s="43"/>
      <c r="Q6333" s="31"/>
      <c r="R6333" s="84"/>
      <c r="S6333" s="31"/>
      <c r="T6333" s="31"/>
      <c r="U6333" s="169"/>
      <c r="V6333" s="150"/>
      <c r="W6333" s="141" t="str" cm="1">
        <f t="array" ref="W6333">IF(SUM(LEN(B6333:V6333))=0,"",IF(OR(OR(ISBLANK(F6333),SUM(LEN(C6333),LEN(D6333))=0),AND(NOT(E6333="Unknown"),ISBLANK(J6333)),AND(NOT(O6333="Unknown"),ISBLANK(R6333))),"Missing Information", INDEX(Table15[Entire Service Line Classification], MATCH(SUMIFS(Table15[Unique ID],Table15[System-Owned Portion],E6333,Table15[If Material Anything Other than "Lead" in Column E,Was Material Ever Previously Lead?],G6333,Table15[Customer-Owned Portion],O6333),Table15[Unique ID],0),0)))</f>
        <v/>
      </c>
      <c r="X6333"/>
    </row>
    <row r="6334" spans="2:24" x14ac:dyDescent="0.35">
      <c r="B6334" s="146"/>
      <c r="C6334" s="31"/>
      <c r="D6334" s="31"/>
      <c r="E6334" s="44"/>
      <c r="F6334" s="43"/>
      <c r="G6334" s="84"/>
      <c r="H6334" s="31"/>
      <c r="I6334" s="31"/>
      <c r="J6334" s="84"/>
      <c r="K6334" s="31"/>
      <c r="L6334" s="31"/>
      <c r="M6334" s="169"/>
      <c r="N6334" s="148"/>
      <c r="O6334" s="106"/>
      <c r="P6334" s="43"/>
      <c r="Q6334" s="31"/>
      <c r="R6334" s="84"/>
      <c r="S6334" s="31"/>
      <c r="T6334" s="31"/>
      <c r="U6334" s="169"/>
      <c r="V6334" s="150"/>
      <c r="W6334" s="141" t="str" cm="1">
        <f t="array" ref="W6334">IF(SUM(LEN(B6334:V6334))=0,"",IF(OR(OR(ISBLANK(F6334),SUM(LEN(C6334),LEN(D6334))=0),AND(NOT(E6334="Unknown"),ISBLANK(J6334)),AND(NOT(O6334="Unknown"),ISBLANK(R6334))),"Missing Information", INDEX(Table15[Entire Service Line Classification], MATCH(SUMIFS(Table15[Unique ID],Table15[System-Owned Portion],E6334,Table15[If Material Anything Other than "Lead" in Column E,Was Material Ever Previously Lead?],G6334,Table15[Customer-Owned Portion],O6334),Table15[Unique ID],0),0)))</f>
        <v/>
      </c>
      <c r="X6334"/>
    </row>
    <row r="6335" spans="2:24" x14ac:dyDescent="0.35">
      <c r="B6335" s="146"/>
      <c r="C6335" s="31"/>
      <c r="D6335" s="31"/>
      <c r="E6335" s="44"/>
      <c r="F6335" s="43"/>
      <c r="G6335" s="84"/>
      <c r="H6335" s="31"/>
      <c r="I6335" s="31"/>
      <c r="J6335" s="84"/>
      <c r="K6335" s="31"/>
      <c r="L6335" s="31"/>
      <c r="M6335" s="169"/>
      <c r="N6335" s="148"/>
      <c r="O6335" s="106"/>
      <c r="P6335" s="43"/>
      <c r="Q6335" s="31"/>
      <c r="R6335" s="84"/>
      <c r="S6335" s="31"/>
      <c r="T6335" s="31"/>
      <c r="U6335" s="169"/>
      <c r="V6335" s="150"/>
      <c r="W6335" s="141" t="str" cm="1">
        <f t="array" ref="W6335">IF(SUM(LEN(B6335:V6335))=0,"",IF(OR(OR(ISBLANK(F6335),SUM(LEN(C6335),LEN(D6335))=0),AND(NOT(E6335="Unknown"),ISBLANK(J6335)),AND(NOT(O6335="Unknown"),ISBLANK(R6335))),"Missing Information", INDEX(Table15[Entire Service Line Classification], MATCH(SUMIFS(Table15[Unique ID],Table15[System-Owned Portion],E6335,Table15[If Material Anything Other than "Lead" in Column E,Was Material Ever Previously Lead?],G6335,Table15[Customer-Owned Portion],O6335),Table15[Unique ID],0),0)))</f>
        <v/>
      </c>
      <c r="X6335"/>
    </row>
    <row r="6336" spans="2:24" x14ac:dyDescent="0.35">
      <c r="B6336" s="146"/>
      <c r="C6336" s="31"/>
      <c r="D6336" s="31"/>
      <c r="E6336" s="44"/>
      <c r="F6336" s="43"/>
      <c r="G6336" s="84"/>
      <c r="H6336" s="31"/>
      <c r="I6336" s="31"/>
      <c r="J6336" s="84"/>
      <c r="K6336" s="31"/>
      <c r="L6336" s="31"/>
      <c r="M6336" s="169"/>
      <c r="N6336" s="148"/>
      <c r="O6336" s="106"/>
      <c r="P6336" s="43"/>
      <c r="Q6336" s="31"/>
      <c r="R6336" s="84"/>
      <c r="S6336" s="31"/>
      <c r="T6336" s="31"/>
      <c r="U6336" s="169"/>
      <c r="V6336" s="150"/>
      <c r="W6336" s="141" t="str" cm="1">
        <f t="array" ref="W6336">IF(SUM(LEN(B6336:V6336))=0,"",IF(OR(OR(ISBLANK(F6336),SUM(LEN(C6336),LEN(D6336))=0),AND(NOT(E6336="Unknown"),ISBLANK(J6336)),AND(NOT(O6336="Unknown"),ISBLANK(R6336))),"Missing Information", INDEX(Table15[Entire Service Line Classification], MATCH(SUMIFS(Table15[Unique ID],Table15[System-Owned Portion],E6336,Table15[If Material Anything Other than "Lead" in Column E,Was Material Ever Previously Lead?],G6336,Table15[Customer-Owned Portion],O6336),Table15[Unique ID],0),0)))</f>
        <v/>
      </c>
      <c r="X6336"/>
    </row>
    <row r="6337" spans="2:24" x14ac:dyDescent="0.35">
      <c r="B6337" s="146"/>
      <c r="C6337" s="31"/>
      <c r="D6337" s="31"/>
      <c r="E6337" s="44"/>
      <c r="F6337" s="43"/>
      <c r="G6337" s="84"/>
      <c r="H6337" s="31"/>
      <c r="I6337" s="31"/>
      <c r="J6337" s="84"/>
      <c r="K6337" s="31"/>
      <c r="L6337" s="31"/>
      <c r="M6337" s="169"/>
      <c r="N6337" s="148"/>
      <c r="O6337" s="106"/>
      <c r="P6337" s="43"/>
      <c r="Q6337" s="31"/>
      <c r="R6337" s="84"/>
      <c r="S6337" s="31"/>
      <c r="T6337" s="31"/>
      <c r="U6337" s="169"/>
      <c r="V6337" s="150"/>
      <c r="W6337" s="141" t="str" cm="1">
        <f t="array" ref="W6337">IF(SUM(LEN(B6337:V6337))=0,"",IF(OR(OR(ISBLANK(F6337),SUM(LEN(C6337),LEN(D6337))=0),AND(NOT(E6337="Unknown"),ISBLANK(J6337)),AND(NOT(O6337="Unknown"),ISBLANK(R6337))),"Missing Information", INDEX(Table15[Entire Service Line Classification], MATCH(SUMIFS(Table15[Unique ID],Table15[System-Owned Portion],E6337,Table15[If Material Anything Other than "Lead" in Column E,Was Material Ever Previously Lead?],G6337,Table15[Customer-Owned Portion],O6337),Table15[Unique ID],0),0)))</f>
        <v/>
      </c>
      <c r="X6337"/>
    </row>
    <row r="6338" spans="2:24" x14ac:dyDescent="0.35">
      <c r="B6338" s="146"/>
      <c r="C6338" s="31"/>
      <c r="D6338" s="31"/>
      <c r="E6338" s="44"/>
      <c r="F6338" s="43"/>
      <c r="G6338" s="84"/>
      <c r="H6338" s="31"/>
      <c r="I6338" s="31"/>
      <c r="J6338" s="84"/>
      <c r="K6338" s="31"/>
      <c r="L6338" s="31"/>
      <c r="M6338" s="169"/>
      <c r="N6338" s="148"/>
      <c r="O6338" s="106"/>
      <c r="P6338" s="43"/>
      <c r="Q6338" s="31"/>
      <c r="R6338" s="84"/>
      <c r="S6338" s="31"/>
      <c r="T6338" s="31"/>
      <c r="U6338" s="169"/>
      <c r="V6338" s="150"/>
      <c r="W6338" s="141" t="str" cm="1">
        <f t="array" ref="W6338">IF(SUM(LEN(B6338:V6338))=0,"",IF(OR(OR(ISBLANK(F6338),SUM(LEN(C6338),LEN(D6338))=0),AND(NOT(E6338="Unknown"),ISBLANK(J6338)),AND(NOT(O6338="Unknown"),ISBLANK(R6338))),"Missing Information", INDEX(Table15[Entire Service Line Classification], MATCH(SUMIFS(Table15[Unique ID],Table15[System-Owned Portion],E6338,Table15[If Material Anything Other than "Lead" in Column E,Was Material Ever Previously Lead?],G6338,Table15[Customer-Owned Portion],O6338),Table15[Unique ID],0),0)))</f>
        <v/>
      </c>
      <c r="X6338"/>
    </row>
    <row r="6339" spans="2:24" x14ac:dyDescent="0.35">
      <c r="B6339" s="146"/>
      <c r="C6339" s="31"/>
      <c r="D6339" s="31"/>
      <c r="E6339" s="44"/>
      <c r="F6339" s="43"/>
      <c r="G6339" s="84"/>
      <c r="H6339" s="31"/>
      <c r="I6339" s="31"/>
      <c r="J6339" s="84"/>
      <c r="K6339" s="31"/>
      <c r="L6339" s="31"/>
      <c r="M6339" s="169"/>
      <c r="N6339" s="148"/>
      <c r="O6339" s="106"/>
      <c r="P6339" s="43"/>
      <c r="Q6339" s="31"/>
      <c r="R6339" s="84"/>
      <c r="S6339" s="31"/>
      <c r="T6339" s="31"/>
      <c r="U6339" s="169"/>
      <c r="V6339" s="150"/>
      <c r="W6339" s="141" t="str" cm="1">
        <f t="array" ref="W6339">IF(SUM(LEN(B6339:V6339))=0,"",IF(OR(OR(ISBLANK(F6339),SUM(LEN(C6339),LEN(D6339))=0),AND(NOT(E6339="Unknown"),ISBLANK(J6339)),AND(NOT(O6339="Unknown"),ISBLANK(R6339))),"Missing Information", INDEX(Table15[Entire Service Line Classification], MATCH(SUMIFS(Table15[Unique ID],Table15[System-Owned Portion],E6339,Table15[If Material Anything Other than "Lead" in Column E,Was Material Ever Previously Lead?],G6339,Table15[Customer-Owned Portion],O6339),Table15[Unique ID],0),0)))</f>
        <v/>
      </c>
      <c r="X6339"/>
    </row>
    <row r="6340" spans="2:24" x14ac:dyDescent="0.35">
      <c r="B6340" s="146"/>
      <c r="C6340" s="31"/>
      <c r="D6340" s="31"/>
      <c r="E6340" s="44"/>
      <c r="F6340" s="43"/>
      <c r="G6340" s="84"/>
      <c r="H6340" s="31"/>
      <c r="I6340" s="31"/>
      <c r="J6340" s="84"/>
      <c r="K6340" s="31"/>
      <c r="L6340" s="31"/>
      <c r="M6340" s="169"/>
      <c r="N6340" s="148"/>
      <c r="O6340" s="106"/>
      <c r="P6340" s="43"/>
      <c r="Q6340" s="31"/>
      <c r="R6340" s="84"/>
      <c r="S6340" s="31"/>
      <c r="T6340" s="31"/>
      <c r="U6340" s="169"/>
      <c r="V6340" s="150"/>
      <c r="W6340" s="141" t="str" cm="1">
        <f t="array" ref="W6340">IF(SUM(LEN(B6340:V6340))=0,"",IF(OR(OR(ISBLANK(F6340),SUM(LEN(C6340),LEN(D6340))=0),AND(NOT(E6340="Unknown"),ISBLANK(J6340)),AND(NOT(O6340="Unknown"),ISBLANK(R6340))),"Missing Information", INDEX(Table15[Entire Service Line Classification], MATCH(SUMIFS(Table15[Unique ID],Table15[System-Owned Portion],E6340,Table15[If Material Anything Other than "Lead" in Column E,Was Material Ever Previously Lead?],G6340,Table15[Customer-Owned Portion],O6340),Table15[Unique ID],0),0)))</f>
        <v/>
      </c>
      <c r="X6340"/>
    </row>
    <row r="6341" spans="2:24" x14ac:dyDescent="0.35">
      <c r="B6341" s="146"/>
      <c r="C6341" s="31"/>
      <c r="D6341" s="31"/>
      <c r="E6341" s="44"/>
      <c r="F6341" s="43"/>
      <c r="G6341" s="84"/>
      <c r="H6341" s="31"/>
      <c r="I6341" s="31"/>
      <c r="J6341" s="84"/>
      <c r="K6341" s="31"/>
      <c r="L6341" s="31"/>
      <c r="M6341" s="169"/>
      <c r="N6341" s="148"/>
      <c r="O6341" s="106"/>
      <c r="P6341" s="43"/>
      <c r="Q6341" s="31"/>
      <c r="R6341" s="84"/>
      <c r="S6341" s="31"/>
      <c r="T6341" s="31"/>
      <c r="U6341" s="169"/>
      <c r="V6341" s="150"/>
      <c r="W6341" s="141" t="str" cm="1">
        <f t="array" ref="W6341">IF(SUM(LEN(B6341:V6341))=0,"",IF(OR(OR(ISBLANK(F6341),SUM(LEN(C6341),LEN(D6341))=0),AND(NOT(E6341="Unknown"),ISBLANK(J6341)),AND(NOT(O6341="Unknown"),ISBLANK(R6341))),"Missing Information", INDEX(Table15[Entire Service Line Classification], MATCH(SUMIFS(Table15[Unique ID],Table15[System-Owned Portion],E6341,Table15[If Material Anything Other than "Lead" in Column E,Was Material Ever Previously Lead?],G6341,Table15[Customer-Owned Portion],O6341),Table15[Unique ID],0),0)))</f>
        <v/>
      </c>
      <c r="X6341"/>
    </row>
    <row r="6342" spans="2:24" x14ac:dyDescent="0.35">
      <c r="B6342" s="146"/>
      <c r="C6342" s="31"/>
      <c r="D6342" s="31"/>
      <c r="E6342" s="44"/>
      <c r="F6342" s="43"/>
      <c r="G6342" s="84"/>
      <c r="H6342" s="31"/>
      <c r="I6342" s="31"/>
      <c r="J6342" s="84"/>
      <c r="K6342" s="31"/>
      <c r="L6342" s="31"/>
      <c r="M6342" s="169"/>
      <c r="N6342" s="148"/>
      <c r="O6342" s="106"/>
      <c r="P6342" s="43"/>
      <c r="Q6342" s="31"/>
      <c r="R6342" s="84"/>
      <c r="S6342" s="31"/>
      <c r="T6342" s="31"/>
      <c r="U6342" s="169"/>
      <c r="V6342" s="150"/>
      <c r="W6342" s="141" t="str" cm="1">
        <f t="array" ref="W6342">IF(SUM(LEN(B6342:V6342))=0,"",IF(OR(OR(ISBLANK(F6342),SUM(LEN(C6342),LEN(D6342))=0),AND(NOT(E6342="Unknown"),ISBLANK(J6342)),AND(NOT(O6342="Unknown"),ISBLANK(R6342))),"Missing Information", INDEX(Table15[Entire Service Line Classification], MATCH(SUMIFS(Table15[Unique ID],Table15[System-Owned Portion],E6342,Table15[If Material Anything Other than "Lead" in Column E,Was Material Ever Previously Lead?],G6342,Table15[Customer-Owned Portion],O6342),Table15[Unique ID],0),0)))</f>
        <v/>
      </c>
      <c r="X6342"/>
    </row>
    <row r="6343" spans="2:24" x14ac:dyDescent="0.35">
      <c r="B6343" s="146"/>
      <c r="C6343" s="31"/>
      <c r="D6343" s="31"/>
      <c r="E6343" s="44"/>
      <c r="F6343" s="43"/>
      <c r="G6343" s="84"/>
      <c r="H6343" s="31"/>
      <c r="I6343" s="31"/>
      <c r="J6343" s="84"/>
      <c r="K6343" s="31"/>
      <c r="L6343" s="31"/>
      <c r="M6343" s="169"/>
      <c r="N6343" s="148"/>
      <c r="O6343" s="106"/>
      <c r="P6343" s="43"/>
      <c r="Q6343" s="31"/>
      <c r="R6343" s="84"/>
      <c r="S6343" s="31"/>
      <c r="T6343" s="31"/>
      <c r="U6343" s="169"/>
      <c r="V6343" s="150"/>
      <c r="W6343" s="141" t="str" cm="1">
        <f t="array" ref="W6343">IF(SUM(LEN(B6343:V6343))=0,"",IF(OR(OR(ISBLANK(F6343),SUM(LEN(C6343),LEN(D6343))=0),AND(NOT(E6343="Unknown"),ISBLANK(J6343)),AND(NOT(O6343="Unknown"),ISBLANK(R6343))),"Missing Information", INDEX(Table15[Entire Service Line Classification], MATCH(SUMIFS(Table15[Unique ID],Table15[System-Owned Portion],E6343,Table15[If Material Anything Other than "Lead" in Column E,Was Material Ever Previously Lead?],G6343,Table15[Customer-Owned Portion],O6343),Table15[Unique ID],0),0)))</f>
        <v/>
      </c>
      <c r="X6343"/>
    </row>
    <row r="6344" spans="2:24" x14ac:dyDescent="0.35">
      <c r="B6344" s="146"/>
      <c r="C6344" s="31"/>
      <c r="D6344" s="31"/>
      <c r="E6344" s="44"/>
      <c r="F6344" s="43"/>
      <c r="G6344" s="84"/>
      <c r="H6344" s="31"/>
      <c r="I6344" s="31"/>
      <c r="J6344" s="84"/>
      <c r="K6344" s="31"/>
      <c r="L6344" s="31"/>
      <c r="M6344" s="169"/>
      <c r="N6344" s="148"/>
      <c r="O6344" s="106"/>
      <c r="P6344" s="43"/>
      <c r="Q6344" s="31"/>
      <c r="R6344" s="84"/>
      <c r="S6344" s="31"/>
      <c r="T6344" s="31"/>
      <c r="U6344" s="169"/>
      <c r="V6344" s="150"/>
      <c r="W6344" s="141" t="str" cm="1">
        <f t="array" ref="W6344">IF(SUM(LEN(B6344:V6344))=0,"",IF(OR(OR(ISBLANK(F6344),SUM(LEN(C6344),LEN(D6344))=0),AND(NOT(E6344="Unknown"),ISBLANK(J6344)),AND(NOT(O6344="Unknown"),ISBLANK(R6344))),"Missing Information", INDEX(Table15[Entire Service Line Classification], MATCH(SUMIFS(Table15[Unique ID],Table15[System-Owned Portion],E6344,Table15[If Material Anything Other than "Lead" in Column E,Was Material Ever Previously Lead?],G6344,Table15[Customer-Owned Portion],O6344),Table15[Unique ID],0),0)))</f>
        <v/>
      </c>
      <c r="X6344"/>
    </row>
    <row r="6345" spans="2:24" x14ac:dyDescent="0.35">
      <c r="B6345" s="146"/>
      <c r="C6345" s="31"/>
      <c r="D6345" s="31"/>
      <c r="E6345" s="44"/>
      <c r="F6345" s="43"/>
      <c r="G6345" s="84"/>
      <c r="H6345" s="31"/>
      <c r="I6345" s="31"/>
      <c r="J6345" s="84"/>
      <c r="K6345" s="31"/>
      <c r="L6345" s="31"/>
      <c r="M6345" s="169"/>
      <c r="N6345" s="148"/>
      <c r="O6345" s="106"/>
      <c r="P6345" s="43"/>
      <c r="Q6345" s="31"/>
      <c r="R6345" s="84"/>
      <c r="S6345" s="31"/>
      <c r="T6345" s="31"/>
      <c r="U6345" s="169"/>
      <c r="V6345" s="150"/>
      <c r="W6345" s="141" t="str" cm="1">
        <f t="array" ref="W6345">IF(SUM(LEN(B6345:V6345))=0,"",IF(OR(OR(ISBLANK(F6345),SUM(LEN(C6345),LEN(D6345))=0),AND(NOT(E6345="Unknown"),ISBLANK(J6345)),AND(NOT(O6345="Unknown"),ISBLANK(R6345))),"Missing Information", INDEX(Table15[Entire Service Line Classification], MATCH(SUMIFS(Table15[Unique ID],Table15[System-Owned Portion],E6345,Table15[If Material Anything Other than "Lead" in Column E,Was Material Ever Previously Lead?],G6345,Table15[Customer-Owned Portion],O6345),Table15[Unique ID],0),0)))</f>
        <v/>
      </c>
      <c r="X6345"/>
    </row>
    <row r="6346" spans="2:24" x14ac:dyDescent="0.35">
      <c r="B6346" s="146"/>
      <c r="C6346" s="31"/>
      <c r="D6346" s="31"/>
      <c r="E6346" s="44"/>
      <c r="F6346" s="43"/>
      <c r="G6346" s="84"/>
      <c r="H6346" s="31"/>
      <c r="I6346" s="31"/>
      <c r="J6346" s="84"/>
      <c r="K6346" s="31"/>
      <c r="L6346" s="31"/>
      <c r="M6346" s="169"/>
      <c r="N6346" s="148"/>
      <c r="O6346" s="106"/>
      <c r="P6346" s="43"/>
      <c r="Q6346" s="31"/>
      <c r="R6346" s="84"/>
      <c r="S6346" s="31"/>
      <c r="T6346" s="31"/>
      <c r="U6346" s="169"/>
      <c r="V6346" s="150"/>
      <c r="W6346" s="141" t="str" cm="1">
        <f t="array" ref="W6346">IF(SUM(LEN(B6346:V6346))=0,"",IF(OR(OR(ISBLANK(F6346),SUM(LEN(C6346),LEN(D6346))=0),AND(NOT(E6346="Unknown"),ISBLANK(J6346)),AND(NOT(O6346="Unknown"),ISBLANK(R6346))),"Missing Information", INDEX(Table15[Entire Service Line Classification], MATCH(SUMIFS(Table15[Unique ID],Table15[System-Owned Portion],E6346,Table15[If Material Anything Other than "Lead" in Column E,Was Material Ever Previously Lead?],G6346,Table15[Customer-Owned Portion],O6346),Table15[Unique ID],0),0)))</f>
        <v/>
      </c>
      <c r="X6346"/>
    </row>
    <row r="6347" spans="2:24" x14ac:dyDescent="0.35">
      <c r="B6347" s="146"/>
      <c r="C6347" s="31"/>
      <c r="D6347" s="31"/>
      <c r="E6347" s="44"/>
      <c r="F6347" s="43"/>
      <c r="G6347" s="84"/>
      <c r="H6347" s="31"/>
      <c r="I6347" s="31"/>
      <c r="J6347" s="84"/>
      <c r="K6347" s="31"/>
      <c r="L6347" s="31"/>
      <c r="M6347" s="169"/>
      <c r="N6347" s="148"/>
      <c r="O6347" s="106"/>
      <c r="P6347" s="43"/>
      <c r="Q6347" s="31"/>
      <c r="R6347" s="84"/>
      <c r="S6347" s="31"/>
      <c r="T6347" s="31"/>
      <c r="U6347" s="169"/>
      <c r="V6347" s="150"/>
      <c r="W6347" s="141" t="str" cm="1">
        <f t="array" ref="W6347">IF(SUM(LEN(B6347:V6347))=0,"",IF(OR(OR(ISBLANK(F6347),SUM(LEN(C6347),LEN(D6347))=0),AND(NOT(E6347="Unknown"),ISBLANK(J6347)),AND(NOT(O6347="Unknown"),ISBLANK(R6347))),"Missing Information", INDEX(Table15[Entire Service Line Classification], MATCH(SUMIFS(Table15[Unique ID],Table15[System-Owned Portion],E6347,Table15[If Material Anything Other than "Lead" in Column E,Was Material Ever Previously Lead?],G6347,Table15[Customer-Owned Portion],O6347),Table15[Unique ID],0),0)))</f>
        <v/>
      </c>
      <c r="X6347"/>
    </row>
    <row r="6348" spans="2:24" x14ac:dyDescent="0.35">
      <c r="B6348" s="146"/>
      <c r="C6348" s="31"/>
      <c r="D6348" s="31"/>
      <c r="E6348" s="44"/>
      <c r="F6348" s="43"/>
      <c r="G6348" s="84"/>
      <c r="H6348" s="31"/>
      <c r="I6348" s="31"/>
      <c r="J6348" s="84"/>
      <c r="K6348" s="31"/>
      <c r="L6348" s="31"/>
      <c r="M6348" s="169"/>
      <c r="N6348" s="148"/>
      <c r="O6348" s="106"/>
      <c r="P6348" s="43"/>
      <c r="Q6348" s="31"/>
      <c r="R6348" s="84"/>
      <c r="S6348" s="31"/>
      <c r="T6348" s="31"/>
      <c r="U6348" s="169"/>
      <c r="V6348" s="150"/>
      <c r="W6348" s="141" t="str" cm="1">
        <f t="array" ref="W6348">IF(SUM(LEN(B6348:V6348))=0,"",IF(OR(OR(ISBLANK(F6348),SUM(LEN(C6348),LEN(D6348))=0),AND(NOT(E6348="Unknown"),ISBLANK(J6348)),AND(NOT(O6348="Unknown"),ISBLANK(R6348))),"Missing Information", INDEX(Table15[Entire Service Line Classification], MATCH(SUMIFS(Table15[Unique ID],Table15[System-Owned Portion],E6348,Table15[If Material Anything Other than "Lead" in Column E,Was Material Ever Previously Lead?],G6348,Table15[Customer-Owned Portion],O6348),Table15[Unique ID],0),0)))</f>
        <v/>
      </c>
      <c r="X6348"/>
    </row>
    <row r="6349" spans="2:24" x14ac:dyDescent="0.35">
      <c r="B6349" s="146"/>
      <c r="C6349" s="31"/>
      <c r="D6349" s="31"/>
      <c r="E6349" s="44"/>
      <c r="F6349" s="43"/>
      <c r="G6349" s="84"/>
      <c r="H6349" s="31"/>
      <c r="I6349" s="31"/>
      <c r="J6349" s="84"/>
      <c r="K6349" s="31"/>
      <c r="L6349" s="31"/>
      <c r="M6349" s="169"/>
      <c r="N6349" s="148"/>
      <c r="O6349" s="106"/>
      <c r="P6349" s="43"/>
      <c r="Q6349" s="31"/>
      <c r="R6349" s="84"/>
      <c r="S6349" s="31"/>
      <c r="T6349" s="31"/>
      <c r="U6349" s="169"/>
      <c r="V6349" s="150"/>
      <c r="W6349" s="141" t="str" cm="1">
        <f t="array" ref="W6349">IF(SUM(LEN(B6349:V6349))=0,"",IF(OR(OR(ISBLANK(F6349),SUM(LEN(C6349),LEN(D6349))=0),AND(NOT(E6349="Unknown"),ISBLANK(J6349)),AND(NOT(O6349="Unknown"),ISBLANK(R6349))),"Missing Information", INDEX(Table15[Entire Service Line Classification], MATCH(SUMIFS(Table15[Unique ID],Table15[System-Owned Portion],E6349,Table15[If Material Anything Other than "Lead" in Column E,Was Material Ever Previously Lead?],G6349,Table15[Customer-Owned Portion],O6349),Table15[Unique ID],0),0)))</f>
        <v/>
      </c>
      <c r="X6349"/>
    </row>
    <row r="6350" spans="2:24" x14ac:dyDescent="0.35">
      <c r="B6350" s="146"/>
      <c r="C6350" s="31"/>
      <c r="D6350" s="31"/>
      <c r="E6350" s="44"/>
      <c r="F6350" s="43"/>
      <c r="G6350" s="84"/>
      <c r="H6350" s="31"/>
      <c r="I6350" s="31"/>
      <c r="J6350" s="84"/>
      <c r="K6350" s="31"/>
      <c r="L6350" s="31"/>
      <c r="M6350" s="169"/>
      <c r="N6350" s="148"/>
      <c r="O6350" s="106"/>
      <c r="P6350" s="43"/>
      <c r="Q6350" s="31"/>
      <c r="R6350" s="84"/>
      <c r="S6350" s="31"/>
      <c r="T6350" s="31"/>
      <c r="U6350" s="169"/>
      <c r="V6350" s="150"/>
      <c r="W6350" s="141" t="str" cm="1">
        <f t="array" ref="W6350">IF(SUM(LEN(B6350:V6350))=0,"",IF(OR(OR(ISBLANK(F6350),SUM(LEN(C6350),LEN(D6350))=0),AND(NOT(E6350="Unknown"),ISBLANK(J6350)),AND(NOT(O6350="Unknown"),ISBLANK(R6350))),"Missing Information", INDEX(Table15[Entire Service Line Classification], MATCH(SUMIFS(Table15[Unique ID],Table15[System-Owned Portion],E6350,Table15[If Material Anything Other than "Lead" in Column E,Was Material Ever Previously Lead?],G6350,Table15[Customer-Owned Portion],O6350),Table15[Unique ID],0),0)))</f>
        <v/>
      </c>
      <c r="X6350"/>
    </row>
    <row r="6351" spans="2:24" x14ac:dyDescent="0.35">
      <c r="B6351" s="146"/>
      <c r="C6351" s="31"/>
      <c r="D6351" s="31"/>
      <c r="E6351" s="44"/>
      <c r="F6351" s="43"/>
      <c r="G6351" s="84"/>
      <c r="H6351" s="31"/>
      <c r="I6351" s="31"/>
      <c r="J6351" s="84"/>
      <c r="K6351" s="31"/>
      <c r="L6351" s="31"/>
      <c r="M6351" s="169"/>
      <c r="N6351" s="148"/>
      <c r="O6351" s="106"/>
      <c r="P6351" s="43"/>
      <c r="Q6351" s="31"/>
      <c r="R6351" s="84"/>
      <c r="S6351" s="31"/>
      <c r="T6351" s="31"/>
      <c r="U6351" s="169"/>
      <c r="V6351" s="150"/>
      <c r="W6351" s="141" t="str" cm="1">
        <f t="array" ref="W6351">IF(SUM(LEN(B6351:V6351))=0,"",IF(OR(OR(ISBLANK(F6351),SUM(LEN(C6351),LEN(D6351))=0),AND(NOT(E6351="Unknown"),ISBLANK(J6351)),AND(NOT(O6351="Unknown"),ISBLANK(R6351))),"Missing Information", INDEX(Table15[Entire Service Line Classification], MATCH(SUMIFS(Table15[Unique ID],Table15[System-Owned Portion],E6351,Table15[If Material Anything Other than "Lead" in Column E,Was Material Ever Previously Lead?],G6351,Table15[Customer-Owned Portion],O6351),Table15[Unique ID],0),0)))</f>
        <v/>
      </c>
      <c r="X6351"/>
    </row>
    <row r="6352" spans="2:24" x14ac:dyDescent="0.35">
      <c r="B6352" s="146"/>
      <c r="C6352" s="31"/>
      <c r="D6352" s="31"/>
      <c r="E6352" s="44"/>
      <c r="F6352" s="43"/>
      <c r="G6352" s="84"/>
      <c r="H6352" s="31"/>
      <c r="I6352" s="31"/>
      <c r="J6352" s="84"/>
      <c r="K6352" s="31"/>
      <c r="L6352" s="31"/>
      <c r="M6352" s="169"/>
      <c r="N6352" s="148"/>
      <c r="O6352" s="106"/>
      <c r="P6352" s="43"/>
      <c r="Q6352" s="31"/>
      <c r="R6352" s="84"/>
      <c r="S6352" s="31"/>
      <c r="T6352" s="31"/>
      <c r="U6352" s="169"/>
      <c r="V6352" s="150"/>
      <c r="W6352" s="141" t="str" cm="1">
        <f t="array" ref="W6352">IF(SUM(LEN(B6352:V6352))=0,"",IF(OR(OR(ISBLANK(F6352),SUM(LEN(C6352),LEN(D6352))=0),AND(NOT(E6352="Unknown"),ISBLANK(J6352)),AND(NOT(O6352="Unknown"),ISBLANK(R6352))),"Missing Information", INDEX(Table15[Entire Service Line Classification], MATCH(SUMIFS(Table15[Unique ID],Table15[System-Owned Portion],E6352,Table15[If Material Anything Other than "Lead" in Column E,Was Material Ever Previously Lead?],G6352,Table15[Customer-Owned Portion],O6352),Table15[Unique ID],0),0)))</f>
        <v/>
      </c>
      <c r="X6352"/>
    </row>
    <row r="6353" spans="2:24" x14ac:dyDescent="0.35">
      <c r="B6353" s="146"/>
      <c r="C6353" s="31"/>
      <c r="D6353" s="31"/>
      <c r="E6353" s="44"/>
      <c r="F6353" s="43"/>
      <c r="G6353" s="84"/>
      <c r="H6353" s="31"/>
      <c r="I6353" s="31"/>
      <c r="J6353" s="84"/>
      <c r="K6353" s="31"/>
      <c r="L6353" s="31"/>
      <c r="M6353" s="169"/>
      <c r="N6353" s="148"/>
      <c r="O6353" s="106"/>
      <c r="P6353" s="43"/>
      <c r="Q6353" s="31"/>
      <c r="R6353" s="84"/>
      <c r="S6353" s="31"/>
      <c r="T6353" s="31"/>
      <c r="U6353" s="169"/>
      <c r="V6353" s="150"/>
      <c r="W6353" s="141" t="str" cm="1">
        <f t="array" ref="W6353">IF(SUM(LEN(B6353:V6353))=0,"",IF(OR(OR(ISBLANK(F6353),SUM(LEN(C6353),LEN(D6353))=0),AND(NOT(E6353="Unknown"),ISBLANK(J6353)),AND(NOT(O6353="Unknown"),ISBLANK(R6353))),"Missing Information", INDEX(Table15[Entire Service Line Classification], MATCH(SUMIFS(Table15[Unique ID],Table15[System-Owned Portion],E6353,Table15[If Material Anything Other than "Lead" in Column E,Was Material Ever Previously Lead?],G6353,Table15[Customer-Owned Portion],O6353),Table15[Unique ID],0),0)))</f>
        <v/>
      </c>
      <c r="X6353"/>
    </row>
    <row r="6354" spans="2:24" x14ac:dyDescent="0.35">
      <c r="B6354" s="146"/>
      <c r="C6354" s="31"/>
      <c r="D6354" s="31"/>
      <c r="E6354" s="44"/>
      <c r="F6354" s="43"/>
      <c r="G6354" s="84"/>
      <c r="H6354" s="31"/>
      <c r="I6354" s="31"/>
      <c r="J6354" s="84"/>
      <c r="K6354" s="31"/>
      <c r="L6354" s="31"/>
      <c r="M6354" s="169"/>
      <c r="N6354" s="148"/>
      <c r="O6354" s="106"/>
      <c r="P6354" s="43"/>
      <c r="Q6354" s="31"/>
      <c r="R6354" s="84"/>
      <c r="S6354" s="31"/>
      <c r="T6354" s="31"/>
      <c r="U6354" s="169"/>
      <c r="V6354" s="150"/>
      <c r="W6354" s="141" t="str" cm="1">
        <f t="array" ref="W6354">IF(SUM(LEN(B6354:V6354))=0,"",IF(OR(OR(ISBLANK(F6354),SUM(LEN(C6354),LEN(D6354))=0),AND(NOT(E6354="Unknown"),ISBLANK(J6354)),AND(NOT(O6354="Unknown"),ISBLANK(R6354))),"Missing Information", INDEX(Table15[Entire Service Line Classification], MATCH(SUMIFS(Table15[Unique ID],Table15[System-Owned Portion],E6354,Table15[If Material Anything Other than "Lead" in Column E,Was Material Ever Previously Lead?],G6354,Table15[Customer-Owned Portion],O6354),Table15[Unique ID],0),0)))</f>
        <v/>
      </c>
      <c r="X6354"/>
    </row>
    <row r="6355" spans="2:24" x14ac:dyDescent="0.35">
      <c r="B6355" s="146"/>
      <c r="C6355" s="31"/>
      <c r="D6355" s="31"/>
      <c r="E6355" s="44"/>
      <c r="F6355" s="43"/>
      <c r="G6355" s="84"/>
      <c r="H6355" s="31"/>
      <c r="I6355" s="31"/>
      <c r="J6355" s="84"/>
      <c r="K6355" s="31"/>
      <c r="L6355" s="31"/>
      <c r="M6355" s="169"/>
      <c r="N6355" s="148"/>
      <c r="O6355" s="106"/>
      <c r="P6355" s="43"/>
      <c r="Q6355" s="31"/>
      <c r="R6355" s="84"/>
      <c r="S6355" s="31"/>
      <c r="T6355" s="31"/>
      <c r="U6355" s="169"/>
      <c r="V6355" s="150"/>
      <c r="W6355" s="141" t="str" cm="1">
        <f t="array" ref="W6355">IF(SUM(LEN(B6355:V6355))=0,"",IF(OR(OR(ISBLANK(F6355),SUM(LEN(C6355),LEN(D6355))=0),AND(NOT(E6355="Unknown"),ISBLANK(J6355)),AND(NOT(O6355="Unknown"),ISBLANK(R6355))),"Missing Information", INDEX(Table15[Entire Service Line Classification], MATCH(SUMIFS(Table15[Unique ID],Table15[System-Owned Portion],E6355,Table15[If Material Anything Other than "Lead" in Column E,Was Material Ever Previously Lead?],G6355,Table15[Customer-Owned Portion],O6355),Table15[Unique ID],0),0)))</f>
        <v/>
      </c>
      <c r="X6355"/>
    </row>
    <row r="6356" spans="2:24" x14ac:dyDescent="0.35">
      <c r="B6356" s="146"/>
      <c r="C6356" s="31"/>
      <c r="D6356" s="31"/>
      <c r="E6356" s="44"/>
      <c r="F6356" s="43"/>
      <c r="G6356" s="84"/>
      <c r="H6356" s="31"/>
      <c r="I6356" s="31"/>
      <c r="J6356" s="84"/>
      <c r="K6356" s="31"/>
      <c r="L6356" s="31"/>
      <c r="M6356" s="169"/>
      <c r="N6356" s="148"/>
      <c r="O6356" s="106"/>
      <c r="P6356" s="43"/>
      <c r="Q6356" s="31"/>
      <c r="R6356" s="84"/>
      <c r="S6356" s="31"/>
      <c r="T6356" s="31"/>
      <c r="U6356" s="169"/>
      <c r="V6356" s="150"/>
      <c r="W6356" s="141" t="str" cm="1">
        <f t="array" ref="W6356">IF(SUM(LEN(B6356:V6356))=0,"",IF(OR(OR(ISBLANK(F6356),SUM(LEN(C6356),LEN(D6356))=0),AND(NOT(E6356="Unknown"),ISBLANK(J6356)),AND(NOT(O6356="Unknown"),ISBLANK(R6356))),"Missing Information", INDEX(Table15[Entire Service Line Classification], MATCH(SUMIFS(Table15[Unique ID],Table15[System-Owned Portion],E6356,Table15[If Material Anything Other than "Lead" in Column E,Was Material Ever Previously Lead?],G6356,Table15[Customer-Owned Portion],O6356),Table15[Unique ID],0),0)))</f>
        <v/>
      </c>
      <c r="X6356"/>
    </row>
    <row r="6357" spans="2:24" x14ac:dyDescent="0.35">
      <c r="B6357" s="146"/>
      <c r="C6357" s="31"/>
      <c r="D6357" s="31"/>
      <c r="E6357" s="44"/>
      <c r="F6357" s="43"/>
      <c r="G6357" s="84"/>
      <c r="H6357" s="31"/>
      <c r="I6357" s="31"/>
      <c r="J6357" s="84"/>
      <c r="K6357" s="31"/>
      <c r="L6357" s="31"/>
      <c r="M6357" s="169"/>
      <c r="N6357" s="148"/>
      <c r="O6357" s="106"/>
      <c r="P6357" s="43"/>
      <c r="Q6357" s="31"/>
      <c r="R6357" s="84"/>
      <c r="S6357" s="31"/>
      <c r="T6357" s="31"/>
      <c r="U6357" s="169"/>
      <c r="V6357" s="150"/>
      <c r="W6357" s="141" t="str" cm="1">
        <f t="array" ref="W6357">IF(SUM(LEN(B6357:V6357))=0,"",IF(OR(OR(ISBLANK(F6357),SUM(LEN(C6357),LEN(D6357))=0),AND(NOT(E6357="Unknown"),ISBLANK(J6357)),AND(NOT(O6357="Unknown"),ISBLANK(R6357))),"Missing Information", INDEX(Table15[Entire Service Line Classification], MATCH(SUMIFS(Table15[Unique ID],Table15[System-Owned Portion],E6357,Table15[If Material Anything Other than "Lead" in Column E,Was Material Ever Previously Lead?],G6357,Table15[Customer-Owned Portion],O6357),Table15[Unique ID],0),0)))</f>
        <v/>
      </c>
      <c r="X6357"/>
    </row>
    <row r="6358" spans="2:24" x14ac:dyDescent="0.35">
      <c r="B6358" s="146"/>
      <c r="C6358" s="31"/>
      <c r="D6358" s="31"/>
      <c r="E6358" s="44"/>
      <c r="F6358" s="43"/>
      <c r="G6358" s="84"/>
      <c r="H6358" s="31"/>
      <c r="I6358" s="31"/>
      <c r="J6358" s="84"/>
      <c r="K6358" s="31"/>
      <c r="L6358" s="31"/>
      <c r="M6358" s="169"/>
      <c r="N6358" s="148"/>
      <c r="O6358" s="106"/>
      <c r="P6358" s="43"/>
      <c r="Q6358" s="31"/>
      <c r="R6358" s="84"/>
      <c r="S6358" s="31"/>
      <c r="T6358" s="31"/>
      <c r="U6358" s="169"/>
      <c r="V6358" s="150"/>
      <c r="W6358" s="141" t="str" cm="1">
        <f t="array" ref="W6358">IF(SUM(LEN(B6358:V6358))=0,"",IF(OR(OR(ISBLANK(F6358),SUM(LEN(C6358),LEN(D6358))=0),AND(NOT(E6358="Unknown"),ISBLANK(J6358)),AND(NOT(O6358="Unknown"),ISBLANK(R6358))),"Missing Information", INDEX(Table15[Entire Service Line Classification], MATCH(SUMIFS(Table15[Unique ID],Table15[System-Owned Portion],E6358,Table15[If Material Anything Other than "Lead" in Column E,Was Material Ever Previously Lead?],G6358,Table15[Customer-Owned Portion],O6358),Table15[Unique ID],0),0)))</f>
        <v/>
      </c>
      <c r="X6358"/>
    </row>
    <row r="6359" spans="2:24" x14ac:dyDescent="0.35">
      <c r="B6359" s="146"/>
      <c r="C6359" s="31"/>
      <c r="D6359" s="31"/>
      <c r="E6359" s="44"/>
      <c r="F6359" s="43"/>
      <c r="G6359" s="84"/>
      <c r="H6359" s="31"/>
      <c r="I6359" s="31"/>
      <c r="J6359" s="84"/>
      <c r="K6359" s="31"/>
      <c r="L6359" s="31"/>
      <c r="M6359" s="169"/>
      <c r="N6359" s="148"/>
      <c r="O6359" s="106"/>
      <c r="P6359" s="43"/>
      <c r="Q6359" s="31"/>
      <c r="R6359" s="84"/>
      <c r="S6359" s="31"/>
      <c r="T6359" s="31"/>
      <c r="U6359" s="169"/>
      <c r="V6359" s="150"/>
      <c r="W6359" s="141" t="str" cm="1">
        <f t="array" ref="W6359">IF(SUM(LEN(B6359:V6359))=0,"",IF(OR(OR(ISBLANK(F6359),SUM(LEN(C6359),LEN(D6359))=0),AND(NOT(E6359="Unknown"),ISBLANK(J6359)),AND(NOT(O6359="Unknown"),ISBLANK(R6359))),"Missing Information", INDEX(Table15[Entire Service Line Classification], MATCH(SUMIFS(Table15[Unique ID],Table15[System-Owned Portion],E6359,Table15[If Material Anything Other than "Lead" in Column E,Was Material Ever Previously Lead?],G6359,Table15[Customer-Owned Portion],O6359),Table15[Unique ID],0),0)))</f>
        <v/>
      </c>
      <c r="X6359"/>
    </row>
    <row r="6360" spans="2:24" x14ac:dyDescent="0.35">
      <c r="B6360" s="146"/>
      <c r="C6360" s="31"/>
      <c r="D6360" s="31"/>
      <c r="E6360" s="44"/>
      <c r="F6360" s="43"/>
      <c r="G6360" s="84"/>
      <c r="H6360" s="31"/>
      <c r="I6360" s="31"/>
      <c r="J6360" s="84"/>
      <c r="K6360" s="31"/>
      <c r="L6360" s="31"/>
      <c r="M6360" s="169"/>
      <c r="N6360" s="148"/>
      <c r="O6360" s="106"/>
      <c r="P6360" s="43"/>
      <c r="Q6360" s="31"/>
      <c r="R6360" s="84"/>
      <c r="S6360" s="31"/>
      <c r="T6360" s="31"/>
      <c r="U6360" s="169"/>
      <c r="V6360" s="150"/>
      <c r="W6360" s="141" t="str" cm="1">
        <f t="array" ref="W6360">IF(SUM(LEN(B6360:V6360))=0,"",IF(OR(OR(ISBLANK(F6360),SUM(LEN(C6360),LEN(D6360))=0),AND(NOT(E6360="Unknown"),ISBLANK(J6360)),AND(NOT(O6360="Unknown"),ISBLANK(R6360))),"Missing Information", INDEX(Table15[Entire Service Line Classification], MATCH(SUMIFS(Table15[Unique ID],Table15[System-Owned Portion],E6360,Table15[If Material Anything Other than "Lead" in Column E,Was Material Ever Previously Lead?],G6360,Table15[Customer-Owned Portion],O6360),Table15[Unique ID],0),0)))</f>
        <v/>
      </c>
      <c r="X6360"/>
    </row>
    <row r="6361" spans="2:24" x14ac:dyDescent="0.35">
      <c r="B6361" s="146"/>
      <c r="C6361" s="31"/>
      <c r="D6361" s="31"/>
      <c r="E6361" s="44"/>
      <c r="F6361" s="43"/>
      <c r="G6361" s="84"/>
      <c r="H6361" s="31"/>
      <c r="I6361" s="31"/>
      <c r="J6361" s="84"/>
      <c r="K6361" s="31"/>
      <c r="L6361" s="31"/>
      <c r="M6361" s="169"/>
      <c r="N6361" s="148"/>
      <c r="O6361" s="106"/>
      <c r="P6361" s="43"/>
      <c r="Q6361" s="31"/>
      <c r="R6361" s="84"/>
      <c r="S6361" s="31"/>
      <c r="T6361" s="31"/>
      <c r="U6361" s="169"/>
      <c r="V6361" s="150"/>
      <c r="W6361" s="141" t="str" cm="1">
        <f t="array" ref="W6361">IF(SUM(LEN(B6361:V6361))=0,"",IF(OR(OR(ISBLANK(F6361),SUM(LEN(C6361),LEN(D6361))=0),AND(NOT(E6361="Unknown"),ISBLANK(J6361)),AND(NOT(O6361="Unknown"),ISBLANK(R6361))),"Missing Information", INDEX(Table15[Entire Service Line Classification], MATCH(SUMIFS(Table15[Unique ID],Table15[System-Owned Portion],E6361,Table15[If Material Anything Other than "Lead" in Column E,Was Material Ever Previously Lead?],G6361,Table15[Customer-Owned Portion],O6361),Table15[Unique ID],0),0)))</f>
        <v/>
      </c>
      <c r="X6361"/>
    </row>
    <row r="6362" spans="2:24" x14ac:dyDescent="0.35">
      <c r="B6362" s="146"/>
      <c r="C6362" s="31"/>
      <c r="D6362" s="31"/>
      <c r="E6362" s="44"/>
      <c r="F6362" s="43"/>
      <c r="G6362" s="84"/>
      <c r="H6362" s="31"/>
      <c r="I6362" s="31"/>
      <c r="J6362" s="84"/>
      <c r="K6362" s="31"/>
      <c r="L6362" s="31"/>
      <c r="M6362" s="169"/>
      <c r="N6362" s="148"/>
      <c r="O6362" s="106"/>
      <c r="P6362" s="43"/>
      <c r="Q6362" s="31"/>
      <c r="R6362" s="84"/>
      <c r="S6362" s="31"/>
      <c r="T6362" s="31"/>
      <c r="U6362" s="169"/>
      <c r="V6362" s="150"/>
      <c r="W6362" s="141" t="str" cm="1">
        <f t="array" ref="W6362">IF(SUM(LEN(B6362:V6362))=0,"",IF(OR(OR(ISBLANK(F6362),SUM(LEN(C6362),LEN(D6362))=0),AND(NOT(E6362="Unknown"),ISBLANK(J6362)),AND(NOT(O6362="Unknown"),ISBLANK(R6362))),"Missing Information", INDEX(Table15[Entire Service Line Classification], MATCH(SUMIFS(Table15[Unique ID],Table15[System-Owned Portion],E6362,Table15[If Material Anything Other than "Lead" in Column E,Was Material Ever Previously Lead?],G6362,Table15[Customer-Owned Portion],O6362),Table15[Unique ID],0),0)))</f>
        <v/>
      </c>
      <c r="X6362"/>
    </row>
    <row r="6363" spans="2:24" x14ac:dyDescent="0.35">
      <c r="B6363" s="146"/>
      <c r="C6363" s="31"/>
      <c r="D6363" s="31"/>
      <c r="E6363" s="44"/>
      <c r="F6363" s="43"/>
      <c r="G6363" s="84"/>
      <c r="H6363" s="31"/>
      <c r="I6363" s="31"/>
      <c r="J6363" s="84"/>
      <c r="K6363" s="31"/>
      <c r="L6363" s="31"/>
      <c r="M6363" s="169"/>
      <c r="N6363" s="148"/>
      <c r="O6363" s="106"/>
      <c r="P6363" s="43"/>
      <c r="Q6363" s="31"/>
      <c r="R6363" s="84"/>
      <c r="S6363" s="31"/>
      <c r="T6363" s="31"/>
      <c r="U6363" s="169"/>
      <c r="V6363" s="150"/>
      <c r="W6363" s="141" t="str" cm="1">
        <f t="array" ref="W6363">IF(SUM(LEN(B6363:V6363))=0,"",IF(OR(OR(ISBLANK(F6363),SUM(LEN(C6363),LEN(D6363))=0),AND(NOT(E6363="Unknown"),ISBLANK(J6363)),AND(NOT(O6363="Unknown"),ISBLANK(R6363))),"Missing Information", INDEX(Table15[Entire Service Line Classification], MATCH(SUMIFS(Table15[Unique ID],Table15[System-Owned Portion],E6363,Table15[If Material Anything Other than "Lead" in Column E,Was Material Ever Previously Lead?],G6363,Table15[Customer-Owned Portion],O6363),Table15[Unique ID],0),0)))</f>
        <v/>
      </c>
      <c r="X6363"/>
    </row>
    <row r="6364" spans="2:24" x14ac:dyDescent="0.35">
      <c r="B6364" s="146"/>
      <c r="C6364" s="31"/>
      <c r="D6364" s="31"/>
      <c r="E6364" s="44"/>
      <c r="F6364" s="43"/>
      <c r="G6364" s="84"/>
      <c r="H6364" s="31"/>
      <c r="I6364" s="31"/>
      <c r="J6364" s="84"/>
      <c r="K6364" s="31"/>
      <c r="L6364" s="31"/>
      <c r="M6364" s="169"/>
      <c r="N6364" s="148"/>
      <c r="O6364" s="106"/>
      <c r="P6364" s="43"/>
      <c r="Q6364" s="31"/>
      <c r="R6364" s="84"/>
      <c r="S6364" s="31"/>
      <c r="T6364" s="31"/>
      <c r="U6364" s="169"/>
      <c r="V6364" s="150"/>
      <c r="W6364" s="141" t="str" cm="1">
        <f t="array" ref="W6364">IF(SUM(LEN(B6364:V6364))=0,"",IF(OR(OR(ISBLANK(F6364),SUM(LEN(C6364),LEN(D6364))=0),AND(NOT(E6364="Unknown"),ISBLANK(J6364)),AND(NOT(O6364="Unknown"),ISBLANK(R6364))),"Missing Information", INDEX(Table15[Entire Service Line Classification], MATCH(SUMIFS(Table15[Unique ID],Table15[System-Owned Portion],E6364,Table15[If Material Anything Other than "Lead" in Column E,Was Material Ever Previously Lead?],G6364,Table15[Customer-Owned Portion],O6364),Table15[Unique ID],0),0)))</f>
        <v/>
      </c>
      <c r="X6364"/>
    </row>
    <row r="6365" spans="2:24" x14ac:dyDescent="0.35">
      <c r="B6365" s="146"/>
      <c r="C6365" s="31"/>
      <c r="D6365" s="31"/>
      <c r="E6365" s="44"/>
      <c r="F6365" s="43"/>
      <c r="G6365" s="84"/>
      <c r="H6365" s="31"/>
      <c r="I6365" s="31"/>
      <c r="J6365" s="84"/>
      <c r="K6365" s="31"/>
      <c r="L6365" s="31"/>
      <c r="M6365" s="169"/>
      <c r="N6365" s="148"/>
      <c r="O6365" s="106"/>
      <c r="P6365" s="43"/>
      <c r="Q6365" s="31"/>
      <c r="R6365" s="84"/>
      <c r="S6365" s="31"/>
      <c r="T6365" s="31"/>
      <c r="U6365" s="169"/>
      <c r="V6365" s="150"/>
      <c r="W6365" s="141" t="str" cm="1">
        <f t="array" ref="W6365">IF(SUM(LEN(B6365:V6365))=0,"",IF(OR(OR(ISBLANK(F6365),SUM(LEN(C6365),LEN(D6365))=0),AND(NOT(E6365="Unknown"),ISBLANK(J6365)),AND(NOT(O6365="Unknown"),ISBLANK(R6365))),"Missing Information", INDEX(Table15[Entire Service Line Classification], MATCH(SUMIFS(Table15[Unique ID],Table15[System-Owned Portion],E6365,Table15[If Material Anything Other than "Lead" in Column E,Was Material Ever Previously Lead?],G6365,Table15[Customer-Owned Portion],O6365),Table15[Unique ID],0),0)))</f>
        <v/>
      </c>
      <c r="X6365"/>
    </row>
    <row r="6366" spans="2:24" x14ac:dyDescent="0.35">
      <c r="B6366" s="146"/>
      <c r="C6366" s="31"/>
      <c r="D6366" s="31"/>
      <c r="E6366" s="44"/>
      <c r="F6366" s="43"/>
      <c r="G6366" s="84"/>
      <c r="H6366" s="31"/>
      <c r="I6366" s="31"/>
      <c r="J6366" s="84"/>
      <c r="K6366" s="31"/>
      <c r="L6366" s="31"/>
      <c r="M6366" s="169"/>
      <c r="N6366" s="148"/>
      <c r="O6366" s="106"/>
      <c r="P6366" s="43"/>
      <c r="Q6366" s="31"/>
      <c r="R6366" s="84"/>
      <c r="S6366" s="31"/>
      <c r="T6366" s="31"/>
      <c r="U6366" s="169"/>
      <c r="V6366" s="150"/>
      <c r="W6366" s="141" t="str" cm="1">
        <f t="array" ref="W6366">IF(SUM(LEN(B6366:V6366))=0,"",IF(OR(OR(ISBLANK(F6366),SUM(LEN(C6366),LEN(D6366))=0),AND(NOT(E6366="Unknown"),ISBLANK(J6366)),AND(NOT(O6366="Unknown"),ISBLANK(R6366))),"Missing Information", INDEX(Table15[Entire Service Line Classification], MATCH(SUMIFS(Table15[Unique ID],Table15[System-Owned Portion],E6366,Table15[If Material Anything Other than "Lead" in Column E,Was Material Ever Previously Lead?],G6366,Table15[Customer-Owned Portion],O6366),Table15[Unique ID],0),0)))</f>
        <v/>
      </c>
      <c r="X6366"/>
    </row>
    <row r="6367" spans="2:24" x14ac:dyDescent="0.35">
      <c r="B6367" s="146"/>
      <c r="C6367" s="31"/>
      <c r="D6367" s="31"/>
      <c r="E6367" s="44"/>
      <c r="F6367" s="43"/>
      <c r="G6367" s="84"/>
      <c r="H6367" s="31"/>
      <c r="I6367" s="31"/>
      <c r="J6367" s="84"/>
      <c r="K6367" s="31"/>
      <c r="L6367" s="31"/>
      <c r="M6367" s="169"/>
      <c r="N6367" s="148"/>
      <c r="O6367" s="106"/>
      <c r="P6367" s="43"/>
      <c r="Q6367" s="31"/>
      <c r="R6367" s="84"/>
      <c r="S6367" s="31"/>
      <c r="T6367" s="31"/>
      <c r="U6367" s="169"/>
      <c r="V6367" s="150"/>
      <c r="W6367" s="141" t="str" cm="1">
        <f t="array" ref="W6367">IF(SUM(LEN(B6367:V6367))=0,"",IF(OR(OR(ISBLANK(F6367),SUM(LEN(C6367),LEN(D6367))=0),AND(NOT(E6367="Unknown"),ISBLANK(J6367)),AND(NOT(O6367="Unknown"),ISBLANK(R6367))),"Missing Information", INDEX(Table15[Entire Service Line Classification], MATCH(SUMIFS(Table15[Unique ID],Table15[System-Owned Portion],E6367,Table15[If Material Anything Other than "Lead" in Column E,Was Material Ever Previously Lead?],G6367,Table15[Customer-Owned Portion],O6367),Table15[Unique ID],0),0)))</f>
        <v/>
      </c>
      <c r="X6367"/>
    </row>
    <row r="6368" spans="2:24" x14ac:dyDescent="0.35">
      <c r="B6368" s="146"/>
      <c r="C6368" s="31"/>
      <c r="D6368" s="31"/>
      <c r="E6368" s="44"/>
      <c r="F6368" s="43"/>
      <c r="G6368" s="84"/>
      <c r="H6368" s="31"/>
      <c r="I6368" s="31"/>
      <c r="J6368" s="84"/>
      <c r="K6368" s="31"/>
      <c r="L6368" s="31"/>
      <c r="M6368" s="169"/>
      <c r="N6368" s="148"/>
      <c r="O6368" s="106"/>
      <c r="P6368" s="43"/>
      <c r="Q6368" s="31"/>
      <c r="R6368" s="84"/>
      <c r="S6368" s="31"/>
      <c r="T6368" s="31"/>
      <c r="U6368" s="169"/>
      <c r="V6368" s="150"/>
      <c r="W6368" s="141" t="str" cm="1">
        <f t="array" ref="W6368">IF(SUM(LEN(B6368:V6368))=0,"",IF(OR(OR(ISBLANK(F6368),SUM(LEN(C6368),LEN(D6368))=0),AND(NOT(E6368="Unknown"),ISBLANK(J6368)),AND(NOT(O6368="Unknown"),ISBLANK(R6368))),"Missing Information", INDEX(Table15[Entire Service Line Classification], MATCH(SUMIFS(Table15[Unique ID],Table15[System-Owned Portion],E6368,Table15[If Material Anything Other than "Lead" in Column E,Was Material Ever Previously Lead?],G6368,Table15[Customer-Owned Portion],O6368),Table15[Unique ID],0),0)))</f>
        <v/>
      </c>
      <c r="X6368"/>
    </row>
    <row r="6369" spans="2:24" x14ac:dyDescent="0.35">
      <c r="B6369" s="146"/>
      <c r="C6369" s="31"/>
      <c r="D6369" s="31"/>
      <c r="E6369" s="44"/>
      <c r="F6369" s="43"/>
      <c r="G6369" s="84"/>
      <c r="H6369" s="31"/>
      <c r="I6369" s="31"/>
      <c r="J6369" s="84"/>
      <c r="K6369" s="31"/>
      <c r="L6369" s="31"/>
      <c r="M6369" s="169"/>
      <c r="N6369" s="148"/>
      <c r="O6369" s="106"/>
      <c r="P6369" s="43"/>
      <c r="Q6369" s="31"/>
      <c r="R6369" s="84"/>
      <c r="S6369" s="31"/>
      <c r="T6369" s="31"/>
      <c r="U6369" s="169"/>
      <c r="V6369" s="150"/>
      <c r="W6369" s="141" t="str" cm="1">
        <f t="array" ref="W6369">IF(SUM(LEN(B6369:V6369))=0,"",IF(OR(OR(ISBLANK(F6369),SUM(LEN(C6369),LEN(D6369))=0),AND(NOT(E6369="Unknown"),ISBLANK(J6369)),AND(NOT(O6369="Unknown"),ISBLANK(R6369))),"Missing Information", INDEX(Table15[Entire Service Line Classification], MATCH(SUMIFS(Table15[Unique ID],Table15[System-Owned Portion],E6369,Table15[If Material Anything Other than "Lead" in Column E,Was Material Ever Previously Lead?],G6369,Table15[Customer-Owned Portion],O6369),Table15[Unique ID],0),0)))</f>
        <v/>
      </c>
      <c r="X6369"/>
    </row>
    <row r="6370" spans="2:24" x14ac:dyDescent="0.35">
      <c r="B6370" s="146"/>
      <c r="C6370" s="31"/>
      <c r="D6370" s="31"/>
      <c r="E6370" s="44"/>
      <c r="F6370" s="43"/>
      <c r="G6370" s="84"/>
      <c r="H6370" s="31"/>
      <c r="I6370" s="31"/>
      <c r="J6370" s="84"/>
      <c r="K6370" s="31"/>
      <c r="L6370" s="31"/>
      <c r="M6370" s="169"/>
      <c r="N6370" s="148"/>
      <c r="O6370" s="106"/>
      <c r="P6370" s="43"/>
      <c r="Q6370" s="31"/>
      <c r="R6370" s="84"/>
      <c r="S6370" s="31"/>
      <c r="T6370" s="31"/>
      <c r="U6370" s="169"/>
      <c r="V6370" s="150"/>
      <c r="W6370" s="141" t="str" cm="1">
        <f t="array" ref="W6370">IF(SUM(LEN(B6370:V6370))=0,"",IF(OR(OR(ISBLANK(F6370),SUM(LEN(C6370),LEN(D6370))=0),AND(NOT(E6370="Unknown"),ISBLANK(J6370)),AND(NOT(O6370="Unknown"),ISBLANK(R6370))),"Missing Information", INDEX(Table15[Entire Service Line Classification], MATCH(SUMIFS(Table15[Unique ID],Table15[System-Owned Portion],E6370,Table15[If Material Anything Other than "Lead" in Column E,Was Material Ever Previously Lead?],G6370,Table15[Customer-Owned Portion],O6370),Table15[Unique ID],0),0)))</f>
        <v/>
      </c>
      <c r="X6370"/>
    </row>
    <row r="6371" spans="2:24" x14ac:dyDescent="0.35">
      <c r="B6371" s="146"/>
      <c r="C6371" s="31"/>
      <c r="D6371" s="31"/>
      <c r="E6371" s="44"/>
      <c r="F6371" s="43"/>
      <c r="G6371" s="84"/>
      <c r="H6371" s="31"/>
      <c r="I6371" s="31"/>
      <c r="J6371" s="84"/>
      <c r="K6371" s="31"/>
      <c r="L6371" s="31"/>
      <c r="M6371" s="169"/>
      <c r="N6371" s="148"/>
      <c r="O6371" s="106"/>
      <c r="P6371" s="43"/>
      <c r="Q6371" s="31"/>
      <c r="R6371" s="84"/>
      <c r="S6371" s="31"/>
      <c r="T6371" s="31"/>
      <c r="U6371" s="169"/>
      <c r="V6371" s="150"/>
      <c r="W6371" s="141" t="str" cm="1">
        <f t="array" ref="W6371">IF(SUM(LEN(B6371:V6371))=0,"",IF(OR(OR(ISBLANK(F6371),SUM(LEN(C6371),LEN(D6371))=0),AND(NOT(E6371="Unknown"),ISBLANK(J6371)),AND(NOT(O6371="Unknown"),ISBLANK(R6371))),"Missing Information", INDEX(Table15[Entire Service Line Classification], MATCH(SUMIFS(Table15[Unique ID],Table15[System-Owned Portion],E6371,Table15[If Material Anything Other than "Lead" in Column E,Was Material Ever Previously Lead?],G6371,Table15[Customer-Owned Portion],O6371),Table15[Unique ID],0),0)))</f>
        <v/>
      </c>
      <c r="X6371"/>
    </row>
    <row r="6372" spans="2:24" x14ac:dyDescent="0.35">
      <c r="B6372" s="146"/>
      <c r="C6372" s="31"/>
      <c r="D6372" s="31"/>
      <c r="E6372" s="44"/>
      <c r="F6372" s="43"/>
      <c r="G6372" s="84"/>
      <c r="H6372" s="31"/>
      <c r="I6372" s="31"/>
      <c r="J6372" s="84"/>
      <c r="K6372" s="31"/>
      <c r="L6372" s="31"/>
      <c r="M6372" s="169"/>
      <c r="N6372" s="148"/>
      <c r="O6372" s="106"/>
      <c r="P6372" s="43"/>
      <c r="Q6372" s="31"/>
      <c r="R6372" s="84"/>
      <c r="S6372" s="31"/>
      <c r="T6372" s="31"/>
      <c r="U6372" s="169"/>
      <c r="V6372" s="150"/>
      <c r="W6372" s="141" t="str" cm="1">
        <f t="array" ref="W6372">IF(SUM(LEN(B6372:V6372))=0,"",IF(OR(OR(ISBLANK(F6372),SUM(LEN(C6372),LEN(D6372))=0),AND(NOT(E6372="Unknown"),ISBLANK(J6372)),AND(NOT(O6372="Unknown"),ISBLANK(R6372))),"Missing Information", INDEX(Table15[Entire Service Line Classification], MATCH(SUMIFS(Table15[Unique ID],Table15[System-Owned Portion],E6372,Table15[If Material Anything Other than "Lead" in Column E,Was Material Ever Previously Lead?],G6372,Table15[Customer-Owned Portion],O6372),Table15[Unique ID],0),0)))</f>
        <v/>
      </c>
      <c r="X6372"/>
    </row>
    <row r="6373" spans="2:24" x14ac:dyDescent="0.35">
      <c r="B6373" s="146"/>
      <c r="C6373" s="31"/>
      <c r="D6373" s="31"/>
      <c r="E6373" s="44"/>
      <c r="F6373" s="43"/>
      <c r="G6373" s="84"/>
      <c r="H6373" s="31"/>
      <c r="I6373" s="31"/>
      <c r="J6373" s="84"/>
      <c r="K6373" s="31"/>
      <c r="L6373" s="31"/>
      <c r="M6373" s="169"/>
      <c r="N6373" s="148"/>
      <c r="O6373" s="106"/>
      <c r="P6373" s="43"/>
      <c r="Q6373" s="31"/>
      <c r="R6373" s="84"/>
      <c r="S6373" s="31"/>
      <c r="T6373" s="31"/>
      <c r="U6373" s="169"/>
      <c r="V6373" s="150"/>
      <c r="W6373" s="141" t="str" cm="1">
        <f t="array" ref="W6373">IF(SUM(LEN(B6373:V6373))=0,"",IF(OR(OR(ISBLANK(F6373),SUM(LEN(C6373),LEN(D6373))=0),AND(NOT(E6373="Unknown"),ISBLANK(J6373)),AND(NOT(O6373="Unknown"),ISBLANK(R6373))),"Missing Information", INDEX(Table15[Entire Service Line Classification], MATCH(SUMIFS(Table15[Unique ID],Table15[System-Owned Portion],E6373,Table15[If Material Anything Other than "Lead" in Column E,Was Material Ever Previously Lead?],G6373,Table15[Customer-Owned Portion],O6373),Table15[Unique ID],0),0)))</f>
        <v/>
      </c>
      <c r="X6373"/>
    </row>
    <row r="6374" spans="2:24" x14ac:dyDescent="0.35">
      <c r="B6374" s="146"/>
      <c r="C6374" s="31"/>
      <c r="D6374" s="31"/>
      <c r="E6374" s="44"/>
      <c r="F6374" s="43"/>
      <c r="G6374" s="84"/>
      <c r="H6374" s="31"/>
      <c r="I6374" s="31"/>
      <c r="J6374" s="84"/>
      <c r="K6374" s="31"/>
      <c r="L6374" s="31"/>
      <c r="M6374" s="169"/>
      <c r="N6374" s="148"/>
      <c r="O6374" s="106"/>
      <c r="P6374" s="43"/>
      <c r="Q6374" s="31"/>
      <c r="R6374" s="84"/>
      <c r="S6374" s="31"/>
      <c r="T6374" s="31"/>
      <c r="U6374" s="169"/>
      <c r="V6374" s="150"/>
      <c r="W6374" s="141" t="str" cm="1">
        <f t="array" ref="W6374">IF(SUM(LEN(B6374:V6374))=0,"",IF(OR(OR(ISBLANK(F6374),SUM(LEN(C6374),LEN(D6374))=0),AND(NOT(E6374="Unknown"),ISBLANK(J6374)),AND(NOT(O6374="Unknown"),ISBLANK(R6374))),"Missing Information", INDEX(Table15[Entire Service Line Classification], MATCH(SUMIFS(Table15[Unique ID],Table15[System-Owned Portion],E6374,Table15[If Material Anything Other than "Lead" in Column E,Was Material Ever Previously Lead?],G6374,Table15[Customer-Owned Portion],O6374),Table15[Unique ID],0),0)))</f>
        <v/>
      </c>
      <c r="X6374"/>
    </row>
    <row r="6375" spans="2:24" x14ac:dyDescent="0.35">
      <c r="B6375" s="146"/>
      <c r="C6375" s="31"/>
      <c r="D6375" s="31"/>
      <c r="E6375" s="44"/>
      <c r="F6375" s="43"/>
      <c r="G6375" s="84"/>
      <c r="H6375" s="31"/>
      <c r="I6375" s="31"/>
      <c r="J6375" s="84"/>
      <c r="K6375" s="31"/>
      <c r="L6375" s="31"/>
      <c r="M6375" s="169"/>
      <c r="N6375" s="148"/>
      <c r="O6375" s="106"/>
      <c r="P6375" s="43"/>
      <c r="Q6375" s="31"/>
      <c r="R6375" s="84"/>
      <c r="S6375" s="31"/>
      <c r="T6375" s="31"/>
      <c r="U6375" s="169"/>
      <c r="V6375" s="150"/>
      <c r="W6375" s="141" t="str" cm="1">
        <f t="array" ref="W6375">IF(SUM(LEN(B6375:V6375))=0,"",IF(OR(OR(ISBLANK(F6375),SUM(LEN(C6375),LEN(D6375))=0),AND(NOT(E6375="Unknown"),ISBLANK(J6375)),AND(NOT(O6375="Unknown"),ISBLANK(R6375))),"Missing Information", INDEX(Table15[Entire Service Line Classification], MATCH(SUMIFS(Table15[Unique ID],Table15[System-Owned Portion],E6375,Table15[If Material Anything Other than "Lead" in Column E,Was Material Ever Previously Lead?],G6375,Table15[Customer-Owned Portion],O6375),Table15[Unique ID],0),0)))</f>
        <v/>
      </c>
      <c r="X6375"/>
    </row>
    <row r="6376" spans="2:24" x14ac:dyDescent="0.35">
      <c r="B6376" s="146"/>
      <c r="C6376" s="31"/>
      <c r="D6376" s="31"/>
      <c r="E6376" s="44"/>
      <c r="F6376" s="43"/>
      <c r="G6376" s="84"/>
      <c r="H6376" s="31"/>
      <c r="I6376" s="31"/>
      <c r="J6376" s="84"/>
      <c r="K6376" s="31"/>
      <c r="L6376" s="31"/>
      <c r="M6376" s="169"/>
      <c r="N6376" s="148"/>
      <c r="O6376" s="106"/>
      <c r="P6376" s="43"/>
      <c r="Q6376" s="31"/>
      <c r="R6376" s="84"/>
      <c r="S6376" s="31"/>
      <c r="T6376" s="31"/>
      <c r="U6376" s="169"/>
      <c r="V6376" s="150"/>
      <c r="W6376" s="141" t="str" cm="1">
        <f t="array" ref="W6376">IF(SUM(LEN(B6376:V6376))=0,"",IF(OR(OR(ISBLANK(F6376),SUM(LEN(C6376),LEN(D6376))=0),AND(NOT(E6376="Unknown"),ISBLANK(J6376)),AND(NOT(O6376="Unknown"),ISBLANK(R6376))),"Missing Information", INDEX(Table15[Entire Service Line Classification], MATCH(SUMIFS(Table15[Unique ID],Table15[System-Owned Portion],E6376,Table15[If Material Anything Other than "Lead" in Column E,Was Material Ever Previously Lead?],G6376,Table15[Customer-Owned Portion],O6376),Table15[Unique ID],0),0)))</f>
        <v/>
      </c>
      <c r="X6376"/>
    </row>
    <row r="6377" spans="2:24" x14ac:dyDescent="0.35">
      <c r="B6377" s="146"/>
      <c r="C6377" s="31"/>
      <c r="D6377" s="31"/>
      <c r="E6377" s="44"/>
      <c r="F6377" s="43"/>
      <c r="G6377" s="84"/>
      <c r="H6377" s="31"/>
      <c r="I6377" s="31"/>
      <c r="J6377" s="84"/>
      <c r="K6377" s="31"/>
      <c r="L6377" s="31"/>
      <c r="M6377" s="169"/>
      <c r="N6377" s="148"/>
      <c r="O6377" s="106"/>
      <c r="P6377" s="43"/>
      <c r="Q6377" s="31"/>
      <c r="R6377" s="84"/>
      <c r="S6377" s="31"/>
      <c r="T6377" s="31"/>
      <c r="U6377" s="169"/>
      <c r="V6377" s="150"/>
      <c r="W6377" s="141" t="str" cm="1">
        <f t="array" ref="W6377">IF(SUM(LEN(B6377:V6377))=0,"",IF(OR(OR(ISBLANK(F6377),SUM(LEN(C6377),LEN(D6377))=0),AND(NOT(E6377="Unknown"),ISBLANK(J6377)),AND(NOT(O6377="Unknown"),ISBLANK(R6377))),"Missing Information", INDEX(Table15[Entire Service Line Classification], MATCH(SUMIFS(Table15[Unique ID],Table15[System-Owned Portion],E6377,Table15[If Material Anything Other than "Lead" in Column E,Was Material Ever Previously Lead?],G6377,Table15[Customer-Owned Portion],O6377),Table15[Unique ID],0),0)))</f>
        <v/>
      </c>
      <c r="X6377"/>
    </row>
    <row r="6378" spans="2:24" x14ac:dyDescent="0.35">
      <c r="B6378" s="146"/>
      <c r="C6378" s="31"/>
      <c r="D6378" s="31"/>
      <c r="E6378" s="44"/>
      <c r="F6378" s="43"/>
      <c r="G6378" s="84"/>
      <c r="H6378" s="31"/>
      <c r="I6378" s="31"/>
      <c r="J6378" s="84"/>
      <c r="K6378" s="31"/>
      <c r="L6378" s="31"/>
      <c r="M6378" s="169"/>
      <c r="N6378" s="148"/>
      <c r="O6378" s="106"/>
      <c r="P6378" s="43"/>
      <c r="Q6378" s="31"/>
      <c r="R6378" s="84"/>
      <c r="S6378" s="31"/>
      <c r="T6378" s="31"/>
      <c r="U6378" s="169"/>
      <c r="V6378" s="150"/>
      <c r="W6378" s="141" t="str" cm="1">
        <f t="array" ref="W6378">IF(SUM(LEN(B6378:V6378))=0,"",IF(OR(OR(ISBLANK(F6378),SUM(LEN(C6378),LEN(D6378))=0),AND(NOT(E6378="Unknown"),ISBLANK(J6378)),AND(NOT(O6378="Unknown"),ISBLANK(R6378))),"Missing Information", INDEX(Table15[Entire Service Line Classification], MATCH(SUMIFS(Table15[Unique ID],Table15[System-Owned Portion],E6378,Table15[If Material Anything Other than "Lead" in Column E,Was Material Ever Previously Lead?],G6378,Table15[Customer-Owned Portion],O6378),Table15[Unique ID],0),0)))</f>
        <v/>
      </c>
      <c r="X6378"/>
    </row>
    <row r="6379" spans="2:24" x14ac:dyDescent="0.35">
      <c r="B6379" s="146"/>
      <c r="C6379" s="31"/>
      <c r="D6379" s="31"/>
      <c r="E6379" s="44"/>
      <c r="F6379" s="43"/>
      <c r="G6379" s="84"/>
      <c r="H6379" s="31"/>
      <c r="I6379" s="31"/>
      <c r="J6379" s="84"/>
      <c r="K6379" s="31"/>
      <c r="L6379" s="31"/>
      <c r="M6379" s="169"/>
      <c r="N6379" s="148"/>
      <c r="O6379" s="106"/>
      <c r="P6379" s="43"/>
      <c r="Q6379" s="31"/>
      <c r="R6379" s="84"/>
      <c r="S6379" s="31"/>
      <c r="T6379" s="31"/>
      <c r="U6379" s="169"/>
      <c r="V6379" s="150"/>
      <c r="W6379" s="141" t="str" cm="1">
        <f t="array" ref="W6379">IF(SUM(LEN(B6379:V6379))=0,"",IF(OR(OR(ISBLANK(F6379),SUM(LEN(C6379),LEN(D6379))=0),AND(NOT(E6379="Unknown"),ISBLANK(J6379)),AND(NOT(O6379="Unknown"),ISBLANK(R6379))),"Missing Information", INDEX(Table15[Entire Service Line Classification], MATCH(SUMIFS(Table15[Unique ID],Table15[System-Owned Portion],E6379,Table15[If Material Anything Other than "Lead" in Column E,Was Material Ever Previously Lead?],G6379,Table15[Customer-Owned Portion],O6379),Table15[Unique ID],0),0)))</f>
        <v/>
      </c>
      <c r="X6379"/>
    </row>
    <row r="6380" spans="2:24" x14ac:dyDescent="0.35">
      <c r="B6380" s="146"/>
      <c r="C6380" s="31"/>
      <c r="D6380" s="31"/>
      <c r="E6380" s="44"/>
      <c r="F6380" s="43"/>
      <c r="G6380" s="84"/>
      <c r="H6380" s="31"/>
      <c r="I6380" s="31"/>
      <c r="J6380" s="84"/>
      <c r="K6380" s="31"/>
      <c r="L6380" s="31"/>
      <c r="M6380" s="169"/>
      <c r="N6380" s="148"/>
      <c r="O6380" s="106"/>
      <c r="P6380" s="43"/>
      <c r="Q6380" s="31"/>
      <c r="R6380" s="84"/>
      <c r="S6380" s="31"/>
      <c r="T6380" s="31"/>
      <c r="U6380" s="169"/>
      <c r="V6380" s="150"/>
      <c r="W6380" s="141" t="str" cm="1">
        <f t="array" ref="W6380">IF(SUM(LEN(B6380:V6380))=0,"",IF(OR(OR(ISBLANK(F6380),SUM(LEN(C6380),LEN(D6380))=0),AND(NOT(E6380="Unknown"),ISBLANK(J6380)),AND(NOT(O6380="Unknown"),ISBLANK(R6380))),"Missing Information", INDEX(Table15[Entire Service Line Classification], MATCH(SUMIFS(Table15[Unique ID],Table15[System-Owned Portion],E6380,Table15[If Material Anything Other than "Lead" in Column E,Was Material Ever Previously Lead?],G6380,Table15[Customer-Owned Portion],O6380),Table15[Unique ID],0),0)))</f>
        <v/>
      </c>
      <c r="X6380"/>
    </row>
    <row r="6381" spans="2:24" x14ac:dyDescent="0.35">
      <c r="B6381" s="146"/>
      <c r="C6381" s="31"/>
      <c r="D6381" s="31"/>
      <c r="E6381" s="44"/>
      <c r="F6381" s="43"/>
      <c r="G6381" s="84"/>
      <c r="H6381" s="31"/>
      <c r="I6381" s="31"/>
      <c r="J6381" s="84"/>
      <c r="K6381" s="31"/>
      <c r="L6381" s="31"/>
      <c r="M6381" s="169"/>
      <c r="N6381" s="148"/>
      <c r="O6381" s="106"/>
      <c r="P6381" s="43"/>
      <c r="Q6381" s="31"/>
      <c r="R6381" s="84"/>
      <c r="S6381" s="31"/>
      <c r="T6381" s="31"/>
      <c r="U6381" s="169"/>
      <c r="V6381" s="150"/>
      <c r="W6381" s="141" t="str" cm="1">
        <f t="array" ref="W6381">IF(SUM(LEN(B6381:V6381))=0,"",IF(OR(OR(ISBLANK(F6381),SUM(LEN(C6381),LEN(D6381))=0),AND(NOT(E6381="Unknown"),ISBLANK(J6381)),AND(NOT(O6381="Unknown"),ISBLANK(R6381))),"Missing Information", INDEX(Table15[Entire Service Line Classification], MATCH(SUMIFS(Table15[Unique ID],Table15[System-Owned Portion],E6381,Table15[If Material Anything Other than "Lead" in Column E,Was Material Ever Previously Lead?],G6381,Table15[Customer-Owned Portion],O6381),Table15[Unique ID],0),0)))</f>
        <v/>
      </c>
      <c r="X6381"/>
    </row>
    <row r="6382" spans="2:24" x14ac:dyDescent="0.35">
      <c r="B6382" s="146"/>
      <c r="C6382" s="31"/>
      <c r="D6382" s="31"/>
      <c r="E6382" s="44"/>
      <c r="F6382" s="43"/>
      <c r="G6382" s="84"/>
      <c r="H6382" s="31"/>
      <c r="I6382" s="31"/>
      <c r="J6382" s="84"/>
      <c r="K6382" s="31"/>
      <c r="L6382" s="31"/>
      <c r="M6382" s="169"/>
      <c r="N6382" s="148"/>
      <c r="O6382" s="106"/>
      <c r="P6382" s="43"/>
      <c r="Q6382" s="31"/>
      <c r="R6382" s="84"/>
      <c r="S6382" s="31"/>
      <c r="T6382" s="31"/>
      <c r="U6382" s="169"/>
      <c r="V6382" s="150"/>
      <c r="W6382" s="141" t="str" cm="1">
        <f t="array" ref="W6382">IF(SUM(LEN(B6382:V6382))=0,"",IF(OR(OR(ISBLANK(F6382),SUM(LEN(C6382),LEN(D6382))=0),AND(NOT(E6382="Unknown"),ISBLANK(J6382)),AND(NOT(O6382="Unknown"),ISBLANK(R6382))),"Missing Information", INDEX(Table15[Entire Service Line Classification], MATCH(SUMIFS(Table15[Unique ID],Table15[System-Owned Portion],E6382,Table15[If Material Anything Other than "Lead" in Column E,Was Material Ever Previously Lead?],G6382,Table15[Customer-Owned Portion],O6382),Table15[Unique ID],0),0)))</f>
        <v/>
      </c>
      <c r="X6382"/>
    </row>
    <row r="6383" spans="2:24" x14ac:dyDescent="0.35">
      <c r="B6383" s="146"/>
      <c r="C6383" s="31"/>
      <c r="D6383" s="31"/>
      <c r="E6383" s="44"/>
      <c r="F6383" s="43"/>
      <c r="G6383" s="84"/>
      <c r="H6383" s="31"/>
      <c r="I6383" s="31"/>
      <c r="J6383" s="84"/>
      <c r="K6383" s="31"/>
      <c r="L6383" s="31"/>
      <c r="M6383" s="169"/>
      <c r="N6383" s="148"/>
      <c r="O6383" s="106"/>
      <c r="P6383" s="43"/>
      <c r="Q6383" s="31"/>
      <c r="R6383" s="84"/>
      <c r="S6383" s="31"/>
      <c r="T6383" s="31"/>
      <c r="U6383" s="169"/>
      <c r="V6383" s="150"/>
      <c r="W6383" s="141" t="str" cm="1">
        <f t="array" ref="W6383">IF(SUM(LEN(B6383:V6383))=0,"",IF(OR(OR(ISBLANK(F6383),SUM(LEN(C6383),LEN(D6383))=0),AND(NOT(E6383="Unknown"),ISBLANK(J6383)),AND(NOT(O6383="Unknown"),ISBLANK(R6383))),"Missing Information", INDEX(Table15[Entire Service Line Classification], MATCH(SUMIFS(Table15[Unique ID],Table15[System-Owned Portion],E6383,Table15[If Material Anything Other than "Lead" in Column E,Was Material Ever Previously Lead?],G6383,Table15[Customer-Owned Portion],O6383),Table15[Unique ID],0),0)))</f>
        <v/>
      </c>
      <c r="X6383"/>
    </row>
    <row r="6384" spans="2:24" x14ac:dyDescent="0.35">
      <c r="B6384" s="146"/>
      <c r="C6384" s="31"/>
      <c r="D6384" s="31"/>
      <c r="E6384" s="44"/>
      <c r="F6384" s="43"/>
      <c r="G6384" s="84"/>
      <c r="H6384" s="31"/>
      <c r="I6384" s="31"/>
      <c r="J6384" s="84"/>
      <c r="K6384" s="31"/>
      <c r="L6384" s="31"/>
      <c r="M6384" s="169"/>
      <c r="N6384" s="148"/>
      <c r="O6384" s="106"/>
      <c r="P6384" s="43"/>
      <c r="Q6384" s="31"/>
      <c r="R6384" s="84"/>
      <c r="S6384" s="31"/>
      <c r="T6384" s="31"/>
      <c r="U6384" s="169"/>
      <c r="V6384" s="150"/>
      <c r="W6384" s="141" t="str" cm="1">
        <f t="array" ref="W6384">IF(SUM(LEN(B6384:V6384))=0,"",IF(OR(OR(ISBLANK(F6384),SUM(LEN(C6384),LEN(D6384))=0),AND(NOT(E6384="Unknown"),ISBLANK(J6384)),AND(NOT(O6384="Unknown"),ISBLANK(R6384))),"Missing Information", INDEX(Table15[Entire Service Line Classification], MATCH(SUMIFS(Table15[Unique ID],Table15[System-Owned Portion],E6384,Table15[If Material Anything Other than "Lead" in Column E,Was Material Ever Previously Lead?],G6384,Table15[Customer-Owned Portion],O6384),Table15[Unique ID],0),0)))</f>
        <v/>
      </c>
      <c r="X6384"/>
    </row>
    <row r="6385" spans="2:24" x14ac:dyDescent="0.35">
      <c r="B6385" s="146"/>
      <c r="C6385" s="31"/>
      <c r="D6385" s="31"/>
      <c r="E6385" s="44"/>
      <c r="F6385" s="43"/>
      <c r="G6385" s="84"/>
      <c r="H6385" s="31"/>
      <c r="I6385" s="31"/>
      <c r="J6385" s="84"/>
      <c r="K6385" s="31"/>
      <c r="L6385" s="31"/>
      <c r="M6385" s="169"/>
      <c r="N6385" s="148"/>
      <c r="O6385" s="106"/>
      <c r="P6385" s="43"/>
      <c r="Q6385" s="31"/>
      <c r="R6385" s="84"/>
      <c r="S6385" s="31"/>
      <c r="T6385" s="31"/>
      <c r="U6385" s="169"/>
      <c r="V6385" s="150"/>
      <c r="W6385" s="141" t="str" cm="1">
        <f t="array" ref="W6385">IF(SUM(LEN(B6385:V6385))=0,"",IF(OR(OR(ISBLANK(F6385),SUM(LEN(C6385),LEN(D6385))=0),AND(NOT(E6385="Unknown"),ISBLANK(J6385)),AND(NOT(O6385="Unknown"),ISBLANK(R6385))),"Missing Information", INDEX(Table15[Entire Service Line Classification], MATCH(SUMIFS(Table15[Unique ID],Table15[System-Owned Portion],E6385,Table15[If Material Anything Other than "Lead" in Column E,Was Material Ever Previously Lead?],G6385,Table15[Customer-Owned Portion],O6385),Table15[Unique ID],0),0)))</f>
        <v/>
      </c>
      <c r="X6385"/>
    </row>
    <row r="6386" spans="2:24" x14ac:dyDescent="0.35">
      <c r="B6386" s="146"/>
      <c r="C6386" s="31"/>
      <c r="D6386" s="31"/>
      <c r="E6386" s="44"/>
      <c r="F6386" s="43"/>
      <c r="G6386" s="84"/>
      <c r="H6386" s="31"/>
      <c r="I6386" s="31"/>
      <c r="J6386" s="84"/>
      <c r="K6386" s="31"/>
      <c r="L6386" s="31"/>
      <c r="M6386" s="169"/>
      <c r="N6386" s="148"/>
      <c r="O6386" s="106"/>
      <c r="P6386" s="43"/>
      <c r="Q6386" s="31"/>
      <c r="R6386" s="84"/>
      <c r="S6386" s="31"/>
      <c r="T6386" s="31"/>
      <c r="U6386" s="169"/>
      <c r="V6386" s="150"/>
      <c r="W6386" s="141" t="str" cm="1">
        <f t="array" ref="W6386">IF(SUM(LEN(B6386:V6386))=0,"",IF(OR(OR(ISBLANK(F6386),SUM(LEN(C6386),LEN(D6386))=0),AND(NOT(E6386="Unknown"),ISBLANK(J6386)),AND(NOT(O6386="Unknown"),ISBLANK(R6386))),"Missing Information", INDEX(Table15[Entire Service Line Classification], MATCH(SUMIFS(Table15[Unique ID],Table15[System-Owned Portion],E6386,Table15[If Material Anything Other than "Lead" in Column E,Was Material Ever Previously Lead?],G6386,Table15[Customer-Owned Portion],O6386),Table15[Unique ID],0),0)))</f>
        <v/>
      </c>
      <c r="X6386"/>
    </row>
    <row r="6387" spans="2:24" x14ac:dyDescent="0.35">
      <c r="B6387" s="146"/>
      <c r="C6387" s="31"/>
      <c r="D6387" s="31"/>
      <c r="E6387" s="44"/>
      <c r="F6387" s="43"/>
      <c r="G6387" s="84"/>
      <c r="H6387" s="31"/>
      <c r="I6387" s="31"/>
      <c r="J6387" s="84"/>
      <c r="K6387" s="31"/>
      <c r="L6387" s="31"/>
      <c r="M6387" s="169"/>
      <c r="N6387" s="148"/>
      <c r="O6387" s="106"/>
      <c r="P6387" s="43"/>
      <c r="Q6387" s="31"/>
      <c r="R6387" s="84"/>
      <c r="S6387" s="31"/>
      <c r="T6387" s="31"/>
      <c r="U6387" s="169"/>
      <c r="V6387" s="150"/>
      <c r="W6387" s="141" t="str" cm="1">
        <f t="array" ref="W6387">IF(SUM(LEN(B6387:V6387))=0,"",IF(OR(OR(ISBLANK(F6387),SUM(LEN(C6387),LEN(D6387))=0),AND(NOT(E6387="Unknown"),ISBLANK(J6387)),AND(NOT(O6387="Unknown"),ISBLANK(R6387))),"Missing Information", INDEX(Table15[Entire Service Line Classification], MATCH(SUMIFS(Table15[Unique ID],Table15[System-Owned Portion],E6387,Table15[If Material Anything Other than "Lead" in Column E,Was Material Ever Previously Lead?],G6387,Table15[Customer-Owned Portion],O6387),Table15[Unique ID],0),0)))</f>
        <v/>
      </c>
      <c r="X6387"/>
    </row>
    <row r="6388" spans="2:24" x14ac:dyDescent="0.35">
      <c r="B6388" s="146"/>
      <c r="C6388" s="31"/>
      <c r="D6388" s="31"/>
      <c r="E6388" s="44"/>
      <c r="F6388" s="43"/>
      <c r="G6388" s="84"/>
      <c r="H6388" s="31"/>
      <c r="I6388" s="31"/>
      <c r="J6388" s="84"/>
      <c r="K6388" s="31"/>
      <c r="L6388" s="31"/>
      <c r="M6388" s="169"/>
      <c r="N6388" s="148"/>
      <c r="O6388" s="106"/>
      <c r="P6388" s="43"/>
      <c r="Q6388" s="31"/>
      <c r="R6388" s="84"/>
      <c r="S6388" s="31"/>
      <c r="T6388" s="31"/>
      <c r="U6388" s="169"/>
      <c r="V6388" s="150"/>
      <c r="W6388" s="141" t="str" cm="1">
        <f t="array" ref="W6388">IF(SUM(LEN(B6388:V6388))=0,"",IF(OR(OR(ISBLANK(F6388),SUM(LEN(C6388),LEN(D6388))=0),AND(NOT(E6388="Unknown"),ISBLANK(J6388)),AND(NOT(O6388="Unknown"),ISBLANK(R6388))),"Missing Information", INDEX(Table15[Entire Service Line Classification], MATCH(SUMIFS(Table15[Unique ID],Table15[System-Owned Portion],E6388,Table15[If Material Anything Other than "Lead" in Column E,Was Material Ever Previously Lead?],G6388,Table15[Customer-Owned Portion],O6388),Table15[Unique ID],0),0)))</f>
        <v/>
      </c>
      <c r="X6388"/>
    </row>
    <row r="6389" spans="2:24" x14ac:dyDescent="0.35">
      <c r="B6389" s="146"/>
      <c r="C6389" s="31"/>
      <c r="D6389" s="31"/>
      <c r="E6389" s="44"/>
      <c r="F6389" s="43"/>
      <c r="G6389" s="84"/>
      <c r="H6389" s="31"/>
      <c r="I6389" s="31"/>
      <c r="J6389" s="84"/>
      <c r="K6389" s="31"/>
      <c r="L6389" s="31"/>
      <c r="M6389" s="169"/>
      <c r="N6389" s="148"/>
      <c r="O6389" s="106"/>
      <c r="P6389" s="43"/>
      <c r="Q6389" s="31"/>
      <c r="R6389" s="84"/>
      <c r="S6389" s="31"/>
      <c r="T6389" s="31"/>
      <c r="U6389" s="169"/>
      <c r="V6389" s="150"/>
      <c r="W6389" s="141" t="str" cm="1">
        <f t="array" ref="W6389">IF(SUM(LEN(B6389:V6389))=0,"",IF(OR(OR(ISBLANK(F6389),SUM(LEN(C6389),LEN(D6389))=0),AND(NOT(E6389="Unknown"),ISBLANK(J6389)),AND(NOT(O6389="Unknown"),ISBLANK(R6389))),"Missing Information", INDEX(Table15[Entire Service Line Classification], MATCH(SUMIFS(Table15[Unique ID],Table15[System-Owned Portion],E6389,Table15[If Material Anything Other than "Lead" in Column E,Was Material Ever Previously Lead?],G6389,Table15[Customer-Owned Portion],O6389),Table15[Unique ID],0),0)))</f>
        <v/>
      </c>
      <c r="X6389"/>
    </row>
    <row r="6390" spans="2:24" x14ac:dyDescent="0.35">
      <c r="B6390" s="146"/>
      <c r="C6390" s="31"/>
      <c r="D6390" s="31"/>
      <c r="E6390" s="44"/>
      <c r="F6390" s="43"/>
      <c r="G6390" s="84"/>
      <c r="H6390" s="31"/>
      <c r="I6390" s="31"/>
      <c r="J6390" s="84"/>
      <c r="K6390" s="31"/>
      <c r="L6390" s="31"/>
      <c r="M6390" s="169"/>
      <c r="N6390" s="148"/>
      <c r="O6390" s="106"/>
      <c r="P6390" s="43"/>
      <c r="Q6390" s="31"/>
      <c r="R6390" s="84"/>
      <c r="S6390" s="31"/>
      <c r="T6390" s="31"/>
      <c r="U6390" s="169"/>
      <c r="V6390" s="150"/>
      <c r="W6390" s="141" t="str" cm="1">
        <f t="array" ref="W6390">IF(SUM(LEN(B6390:V6390))=0,"",IF(OR(OR(ISBLANK(F6390),SUM(LEN(C6390),LEN(D6390))=0),AND(NOT(E6390="Unknown"),ISBLANK(J6390)),AND(NOT(O6390="Unknown"),ISBLANK(R6390))),"Missing Information", INDEX(Table15[Entire Service Line Classification], MATCH(SUMIFS(Table15[Unique ID],Table15[System-Owned Portion],E6390,Table15[If Material Anything Other than "Lead" in Column E,Was Material Ever Previously Lead?],G6390,Table15[Customer-Owned Portion],O6390),Table15[Unique ID],0),0)))</f>
        <v/>
      </c>
      <c r="X6390"/>
    </row>
    <row r="6391" spans="2:24" x14ac:dyDescent="0.35">
      <c r="B6391" s="146"/>
      <c r="C6391" s="31"/>
      <c r="D6391" s="31"/>
      <c r="E6391" s="44"/>
      <c r="F6391" s="43"/>
      <c r="G6391" s="84"/>
      <c r="H6391" s="31"/>
      <c r="I6391" s="31"/>
      <c r="J6391" s="84"/>
      <c r="K6391" s="31"/>
      <c r="L6391" s="31"/>
      <c r="M6391" s="169"/>
      <c r="N6391" s="148"/>
      <c r="O6391" s="106"/>
      <c r="P6391" s="43"/>
      <c r="Q6391" s="31"/>
      <c r="R6391" s="84"/>
      <c r="S6391" s="31"/>
      <c r="T6391" s="31"/>
      <c r="U6391" s="169"/>
      <c r="V6391" s="150"/>
      <c r="W6391" s="141" t="str" cm="1">
        <f t="array" ref="W6391">IF(SUM(LEN(B6391:V6391))=0,"",IF(OR(OR(ISBLANK(F6391),SUM(LEN(C6391),LEN(D6391))=0),AND(NOT(E6391="Unknown"),ISBLANK(J6391)),AND(NOT(O6391="Unknown"),ISBLANK(R6391))),"Missing Information", INDEX(Table15[Entire Service Line Classification], MATCH(SUMIFS(Table15[Unique ID],Table15[System-Owned Portion],E6391,Table15[If Material Anything Other than "Lead" in Column E,Was Material Ever Previously Lead?],G6391,Table15[Customer-Owned Portion],O6391),Table15[Unique ID],0),0)))</f>
        <v/>
      </c>
      <c r="X6391"/>
    </row>
    <row r="6392" spans="2:24" x14ac:dyDescent="0.35">
      <c r="B6392" s="146"/>
      <c r="C6392" s="31"/>
      <c r="D6392" s="31"/>
      <c r="E6392" s="44"/>
      <c r="F6392" s="43"/>
      <c r="G6392" s="84"/>
      <c r="H6392" s="31"/>
      <c r="I6392" s="31"/>
      <c r="J6392" s="84"/>
      <c r="K6392" s="31"/>
      <c r="L6392" s="31"/>
      <c r="M6392" s="169"/>
      <c r="N6392" s="148"/>
      <c r="O6392" s="106"/>
      <c r="P6392" s="43"/>
      <c r="Q6392" s="31"/>
      <c r="R6392" s="84"/>
      <c r="S6392" s="31"/>
      <c r="T6392" s="31"/>
      <c r="U6392" s="169"/>
      <c r="V6392" s="150"/>
      <c r="W6392" s="141" t="str" cm="1">
        <f t="array" ref="W6392">IF(SUM(LEN(B6392:V6392))=0,"",IF(OR(OR(ISBLANK(F6392),SUM(LEN(C6392),LEN(D6392))=0),AND(NOT(E6392="Unknown"),ISBLANK(J6392)),AND(NOT(O6392="Unknown"),ISBLANK(R6392))),"Missing Information", INDEX(Table15[Entire Service Line Classification], MATCH(SUMIFS(Table15[Unique ID],Table15[System-Owned Portion],E6392,Table15[If Material Anything Other than "Lead" in Column E,Was Material Ever Previously Lead?],G6392,Table15[Customer-Owned Portion],O6392),Table15[Unique ID],0),0)))</f>
        <v/>
      </c>
      <c r="X6392"/>
    </row>
    <row r="6393" spans="2:24" x14ac:dyDescent="0.35">
      <c r="B6393" s="146"/>
      <c r="C6393" s="31"/>
      <c r="D6393" s="31"/>
      <c r="E6393" s="44"/>
      <c r="F6393" s="43"/>
      <c r="G6393" s="84"/>
      <c r="H6393" s="31"/>
      <c r="I6393" s="31"/>
      <c r="J6393" s="84"/>
      <c r="K6393" s="31"/>
      <c r="L6393" s="31"/>
      <c r="M6393" s="169"/>
      <c r="N6393" s="148"/>
      <c r="O6393" s="106"/>
      <c r="P6393" s="43"/>
      <c r="Q6393" s="31"/>
      <c r="R6393" s="84"/>
      <c r="S6393" s="31"/>
      <c r="T6393" s="31"/>
      <c r="U6393" s="169"/>
      <c r="V6393" s="150"/>
      <c r="W6393" s="141" t="str" cm="1">
        <f t="array" ref="W6393">IF(SUM(LEN(B6393:V6393))=0,"",IF(OR(OR(ISBLANK(F6393),SUM(LEN(C6393),LEN(D6393))=0),AND(NOT(E6393="Unknown"),ISBLANK(J6393)),AND(NOT(O6393="Unknown"),ISBLANK(R6393))),"Missing Information", INDEX(Table15[Entire Service Line Classification], MATCH(SUMIFS(Table15[Unique ID],Table15[System-Owned Portion],E6393,Table15[If Material Anything Other than "Lead" in Column E,Was Material Ever Previously Lead?],G6393,Table15[Customer-Owned Portion],O6393),Table15[Unique ID],0),0)))</f>
        <v/>
      </c>
      <c r="X6393"/>
    </row>
    <row r="6394" spans="2:24" x14ac:dyDescent="0.35">
      <c r="B6394" s="146"/>
      <c r="C6394" s="31"/>
      <c r="D6394" s="31"/>
      <c r="E6394" s="44"/>
      <c r="F6394" s="43"/>
      <c r="G6394" s="84"/>
      <c r="H6394" s="31"/>
      <c r="I6394" s="31"/>
      <c r="J6394" s="84"/>
      <c r="K6394" s="31"/>
      <c r="L6394" s="31"/>
      <c r="M6394" s="169"/>
      <c r="N6394" s="148"/>
      <c r="O6394" s="106"/>
      <c r="P6394" s="43"/>
      <c r="Q6394" s="31"/>
      <c r="R6394" s="84"/>
      <c r="S6394" s="31"/>
      <c r="T6394" s="31"/>
      <c r="U6394" s="169"/>
      <c r="V6394" s="150"/>
      <c r="W6394" s="141" t="str" cm="1">
        <f t="array" ref="W6394">IF(SUM(LEN(B6394:V6394))=0,"",IF(OR(OR(ISBLANK(F6394),SUM(LEN(C6394),LEN(D6394))=0),AND(NOT(E6394="Unknown"),ISBLANK(J6394)),AND(NOT(O6394="Unknown"),ISBLANK(R6394))),"Missing Information", INDEX(Table15[Entire Service Line Classification], MATCH(SUMIFS(Table15[Unique ID],Table15[System-Owned Portion],E6394,Table15[If Material Anything Other than "Lead" in Column E,Was Material Ever Previously Lead?],G6394,Table15[Customer-Owned Portion],O6394),Table15[Unique ID],0),0)))</f>
        <v/>
      </c>
      <c r="X6394"/>
    </row>
    <row r="6395" spans="2:24" x14ac:dyDescent="0.35">
      <c r="B6395" s="146"/>
      <c r="C6395" s="31"/>
      <c r="D6395" s="31"/>
      <c r="E6395" s="44"/>
      <c r="F6395" s="43"/>
      <c r="G6395" s="84"/>
      <c r="H6395" s="31"/>
      <c r="I6395" s="31"/>
      <c r="J6395" s="84"/>
      <c r="K6395" s="31"/>
      <c r="L6395" s="31"/>
      <c r="M6395" s="169"/>
      <c r="N6395" s="148"/>
      <c r="O6395" s="106"/>
      <c r="P6395" s="43"/>
      <c r="Q6395" s="31"/>
      <c r="R6395" s="84"/>
      <c r="S6395" s="31"/>
      <c r="T6395" s="31"/>
      <c r="U6395" s="169"/>
      <c r="V6395" s="150"/>
      <c r="W6395" s="141" t="str" cm="1">
        <f t="array" ref="W6395">IF(SUM(LEN(B6395:V6395))=0,"",IF(OR(OR(ISBLANK(F6395),SUM(LEN(C6395),LEN(D6395))=0),AND(NOT(E6395="Unknown"),ISBLANK(J6395)),AND(NOT(O6395="Unknown"),ISBLANK(R6395))),"Missing Information", INDEX(Table15[Entire Service Line Classification], MATCH(SUMIFS(Table15[Unique ID],Table15[System-Owned Portion],E6395,Table15[If Material Anything Other than "Lead" in Column E,Was Material Ever Previously Lead?],G6395,Table15[Customer-Owned Portion],O6395),Table15[Unique ID],0),0)))</f>
        <v/>
      </c>
      <c r="X6395"/>
    </row>
    <row r="6396" spans="2:24" x14ac:dyDescent="0.35">
      <c r="B6396" s="146"/>
      <c r="C6396" s="31"/>
      <c r="D6396" s="31"/>
      <c r="E6396" s="44"/>
      <c r="F6396" s="43"/>
      <c r="G6396" s="84"/>
      <c r="H6396" s="31"/>
      <c r="I6396" s="31"/>
      <c r="J6396" s="84"/>
      <c r="K6396" s="31"/>
      <c r="L6396" s="31"/>
      <c r="M6396" s="169"/>
      <c r="N6396" s="148"/>
      <c r="O6396" s="106"/>
      <c r="P6396" s="43"/>
      <c r="Q6396" s="31"/>
      <c r="R6396" s="84"/>
      <c r="S6396" s="31"/>
      <c r="T6396" s="31"/>
      <c r="U6396" s="169"/>
      <c r="V6396" s="150"/>
      <c r="W6396" s="141" t="str" cm="1">
        <f t="array" ref="W6396">IF(SUM(LEN(B6396:V6396))=0,"",IF(OR(OR(ISBLANK(F6396),SUM(LEN(C6396),LEN(D6396))=0),AND(NOT(E6396="Unknown"),ISBLANK(J6396)),AND(NOT(O6396="Unknown"),ISBLANK(R6396))),"Missing Information", INDEX(Table15[Entire Service Line Classification], MATCH(SUMIFS(Table15[Unique ID],Table15[System-Owned Portion],E6396,Table15[If Material Anything Other than "Lead" in Column E,Was Material Ever Previously Lead?],G6396,Table15[Customer-Owned Portion],O6396),Table15[Unique ID],0),0)))</f>
        <v/>
      </c>
      <c r="X6396"/>
    </row>
    <row r="6397" spans="2:24" x14ac:dyDescent="0.35">
      <c r="B6397" s="146"/>
      <c r="C6397" s="31"/>
      <c r="D6397" s="31"/>
      <c r="E6397" s="44"/>
      <c r="F6397" s="43"/>
      <c r="G6397" s="84"/>
      <c r="H6397" s="31"/>
      <c r="I6397" s="31"/>
      <c r="J6397" s="84"/>
      <c r="K6397" s="31"/>
      <c r="L6397" s="31"/>
      <c r="M6397" s="169"/>
      <c r="N6397" s="148"/>
      <c r="O6397" s="106"/>
      <c r="P6397" s="43"/>
      <c r="Q6397" s="31"/>
      <c r="R6397" s="84"/>
      <c r="S6397" s="31"/>
      <c r="T6397" s="31"/>
      <c r="U6397" s="169"/>
      <c r="V6397" s="150"/>
      <c r="W6397" s="141" t="str" cm="1">
        <f t="array" ref="W6397">IF(SUM(LEN(B6397:V6397))=0,"",IF(OR(OR(ISBLANK(F6397),SUM(LEN(C6397),LEN(D6397))=0),AND(NOT(E6397="Unknown"),ISBLANK(J6397)),AND(NOT(O6397="Unknown"),ISBLANK(R6397))),"Missing Information", INDEX(Table15[Entire Service Line Classification], MATCH(SUMIFS(Table15[Unique ID],Table15[System-Owned Portion],E6397,Table15[If Material Anything Other than "Lead" in Column E,Was Material Ever Previously Lead?],G6397,Table15[Customer-Owned Portion],O6397),Table15[Unique ID],0),0)))</f>
        <v/>
      </c>
      <c r="X6397"/>
    </row>
    <row r="6398" spans="2:24" x14ac:dyDescent="0.35">
      <c r="B6398" s="146"/>
      <c r="C6398" s="31"/>
      <c r="D6398" s="31"/>
      <c r="E6398" s="44"/>
      <c r="F6398" s="43"/>
      <c r="G6398" s="84"/>
      <c r="H6398" s="31"/>
      <c r="I6398" s="31"/>
      <c r="J6398" s="84"/>
      <c r="K6398" s="31"/>
      <c r="L6398" s="31"/>
      <c r="M6398" s="169"/>
      <c r="N6398" s="148"/>
      <c r="O6398" s="106"/>
      <c r="P6398" s="43"/>
      <c r="Q6398" s="31"/>
      <c r="R6398" s="84"/>
      <c r="S6398" s="31"/>
      <c r="T6398" s="31"/>
      <c r="U6398" s="169"/>
      <c r="V6398" s="150"/>
      <c r="W6398" s="141" t="str" cm="1">
        <f t="array" ref="W6398">IF(SUM(LEN(B6398:V6398))=0,"",IF(OR(OR(ISBLANK(F6398),SUM(LEN(C6398),LEN(D6398))=0),AND(NOT(E6398="Unknown"),ISBLANK(J6398)),AND(NOT(O6398="Unknown"),ISBLANK(R6398))),"Missing Information", INDEX(Table15[Entire Service Line Classification], MATCH(SUMIFS(Table15[Unique ID],Table15[System-Owned Portion],E6398,Table15[If Material Anything Other than "Lead" in Column E,Was Material Ever Previously Lead?],G6398,Table15[Customer-Owned Portion],O6398),Table15[Unique ID],0),0)))</f>
        <v/>
      </c>
      <c r="X6398"/>
    </row>
    <row r="6399" spans="2:24" x14ac:dyDescent="0.35">
      <c r="B6399" s="146"/>
      <c r="C6399" s="31"/>
      <c r="D6399" s="31"/>
      <c r="E6399" s="44"/>
      <c r="F6399" s="43"/>
      <c r="G6399" s="84"/>
      <c r="H6399" s="31"/>
      <c r="I6399" s="31"/>
      <c r="J6399" s="84"/>
      <c r="K6399" s="31"/>
      <c r="L6399" s="31"/>
      <c r="M6399" s="169"/>
      <c r="N6399" s="148"/>
      <c r="O6399" s="106"/>
      <c r="P6399" s="43"/>
      <c r="Q6399" s="31"/>
      <c r="R6399" s="84"/>
      <c r="S6399" s="31"/>
      <c r="T6399" s="31"/>
      <c r="U6399" s="169"/>
      <c r="V6399" s="150"/>
      <c r="W6399" s="141" t="str" cm="1">
        <f t="array" ref="W6399">IF(SUM(LEN(B6399:V6399))=0,"",IF(OR(OR(ISBLANK(F6399),SUM(LEN(C6399),LEN(D6399))=0),AND(NOT(E6399="Unknown"),ISBLANK(J6399)),AND(NOT(O6399="Unknown"),ISBLANK(R6399))),"Missing Information", INDEX(Table15[Entire Service Line Classification], MATCH(SUMIFS(Table15[Unique ID],Table15[System-Owned Portion],E6399,Table15[If Material Anything Other than "Lead" in Column E,Was Material Ever Previously Lead?],G6399,Table15[Customer-Owned Portion],O6399),Table15[Unique ID],0),0)))</f>
        <v/>
      </c>
      <c r="X6399"/>
    </row>
    <row r="6400" spans="2:24" x14ac:dyDescent="0.35">
      <c r="B6400" s="146"/>
      <c r="C6400" s="31"/>
      <c r="D6400" s="31"/>
      <c r="E6400" s="44"/>
      <c r="F6400" s="43"/>
      <c r="G6400" s="84"/>
      <c r="H6400" s="31"/>
      <c r="I6400" s="31"/>
      <c r="J6400" s="84"/>
      <c r="K6400" s="31"/>
      <c r="L6400" s="31"/>
      <c r="M6400" s="169"/>
      <c r="N6400" s="148"/>
      <c r="O6400" s="106"/>
      <c r="P6400" s="43"/>
      <c r="Q6400" s="31"/>
      <c r="R6400" s="84"/>
      <c r="S6400" s="31"/>
      <c r="T6400" s="31"/>
      <c r="U6400" s="169"/>
      <c r="V6400" s="150"/>
      <c r="W6400" s="141" t="str" cm="1">
        <f t="array" ref="W6400">IF(SUM(LEN(B6400:V6400))=0,"",IF(OR(OR(ISBLANK(F6400),SUM(LEN(C6400),LEN(D6400))=0),AND(NOT(E6400="Unknown"),ISBLANK(J6400)),AND(NOT(O6400="Unknown"),ISBLANK(R6400))),"Missing Information", INDEX(Table15[Entire Service Line Classification], MATCH(SUMIFS(Table15[Unique ID],Table15[System-Owned Portion],E6400,Table15[If Material Anything Other than "Lead" in Column E,Was Material Ever Previously Lead?],G6400,Table15[Customer-Owned Portion],O6400),Table15[Unique ID],0),0)))</f>
        <v/>
      </c>
      <c r="X6400"/>
    </row>
    <row r="6401" spans="2:24" x14ac:dyDescent="0.35">
      <c r="B6401" s="146"/>
      <c r="C6401" s="31"/>
      <c r="D6401" s="31"/>
      <c r="E6401" s="44"/>
      <c r="F6401" s="43"/>
      <c r="G6401" s="84"/>
      <c r="H6401" s="31"/>
      <c r="I6401" s="31"/>
      <c r="J6401" s="84"/>
      <c r="K6401" s="31"/>
      <c r="L6401" s="31"/>
      <c r="M6401" s="169"/>
      <c r="N6401" s="148"/>
      <c r="O6401" s="106"/>
      <c r="P6401" s="43"/>
      <c r="Q6401" s="31"/>
      <c r="R6401" s="84"/>
      <c r="S6401" s="31"/>
      <c r="T6401" s="31"/>
      <c r="U6401" s="169"/>
      <c r="V6401" s="150"/>
      <c r="W6401" s="141" t="str" cm="1">
        <f t="array" ref="W6401">IF(SUM(LEN(B6401:V6401))=0,"",IF(OR(OR(ISBLANK(F6401),SUM(LEN(C6401),LEN(D6401))=0),AND(NOT(E6401="Unknown"),ISBLANK(J6401)),AND(NOT(O6401="Unknown"),ISBLANK(R6401))),"Missing Information", INDEX(Table15[Entire Service Line Classification], MATCH(SUMIFS(Table15[Unique ID],Table15[System-Owned Portion],E6401,Table15[If Material Anything Other than "Lead" in Column E,Was Material Ever Previously Lead?],G6401,Table15[Customer-Owned Portion],O6401),Table15[Unique ID],0),0)))</f>
        <v/>
      </c>
      <c r="X6401"/>
    </row>
    <row r="6402" spans="2:24" x14ac:dyDescent="0.35">
      <c r="B6402" s="146"/>
      <c r="C6402" s="31"/>
      <c r="D6402" s="31"/>
      <c r="E6402" s="44"/>
      <c r="F6402" s="43"/>
      <c r="G6402" s="84"/>
      <c r="H6402" s="31"/>
      <c r="I6402" s="31"/>
      <c r="J6402" s="84"/>
      <c r="K6402" s="31"/>
      <c r="L6402" s="31"/>
      <c r="M6402" s="169"/>
      <c r="N6402" s="148"/>
      <c r="O6402" s="106"/>
      <c r="P6402" s="43"/>
      <c r="Q6402" s="31"/>
      <c r="R6402" s="84"/>
      <c r="S6402" s="31"/>
      <c r="T6402" s="31"/>
      <c r="U6402" s="169"/>
      <c r="V6402" s="150"/>
      <c r="W6402" s="141" t="str" cm="1">
        <f t="array" ref="W6402">IF(SUM(LEN(B6402:V6402))=0,"",IF(OR(OR(ISBLANK(F6402),SUM(LEN(C6402),LEN(D6402))=0),AND(NOT(E6402="Unknown"),ISBLANK(J6402)),AND(NOT(O6402="Unknown"),ISBLANK(R6402))),"Missing Information", INDEX(Table15[Entire Service Line Classification], MATCH(SUMIFS(Table15[Unique ID],Table15[System-Owned Portion],E6402,Table15[If Material Anything Other than "Lead" in Column E,Was Material Ever Previously Lead?],G6402,Table15[Customer-Owned Portion],O6402),Table15[Unique ID],0),0)))</f>
        <v/>
      </c>
      <c r="X6402"/>
    </row>
    <row r="6403" spans="2:24" x14ac:dyDescent="0.35">
      <c r="B6403" s="146"/>
      <c r="C6403" s="31"/>
      <c r="D6403" s="31"/>
      <c r="E6403" s="44"/>
      <c r="F6403" s="43"/>
      <c r="G6403" s="84"/>
      <c r="H6403" s="31"/>
      <c r="I6403" s="31"/>
      <c r="J6403" s="84"/>
      <c r="K6403" s="31"/>
      <c r="L6403" s="31"/>
      <c r="M6403" s="169"/>
      <c r="N6403" s="148"/>
      <c r="O6403" s="106"/>
      <c r="P6403" s="43"/>
      <c r="Q6403" s="31"/>
      <c r="R6403" s="84"/>
      <c r="S6403" s="31"/>
      <c r="T6403" s="31"/>
      <c r="U6403" s="169"/>
      <c r="V6403" s="150"/>
      <c r="W6403" s="141" t="str" cm="1">
        <f t="array" ref="W6403">IF(SUM(LEN(B6403:V6403))=0,"",IF(OR(OR(ISBLANK(F6403),SUM(LEN(C6403),LEN(D6403))=0),AND(NOT(E6403="Unknown"),ISBLANK(J6403)),AND(NOT(O6403="Unknown"),ISBLANK(R6403))),"Missing Information", INDEX(Table15[Entire Service Line Classification], MATCH(SUMIFS(Table15[Unique ID],Table15[System-Owned Portion],E6403,Table15[If Material Anything Other than "Lead" in Column E,Was Material Ever Previously Lead?],G6403,Table15[Customer-Owned Portion],O6403),Table15[Unique ID],0),0)))</f>
        <v/>
      </c>
      <c r="X6403"/>
    </row>
    <row r="6404" spans="2:24" x14ac:dyDescent="0.35">
      <c r="B6404" s="146"/>
      <c r="C6404" s="31"/>
      <c r="D6404" s="31"/>
      <c r="E6404" s="44"/>
      <c r="F6404" s="43"/>
      <c r="G6404" s="84"/>
      <c r="H6404" s="31"/>
      <c r="I6404" s="31"/>
      <c r="J6404" s="84"/>
      <c r="K6404" s="31"/>
      <c r="L6404" s="31"/>
      <c r="M6404" s="169"/>
      <c r="N6404" s="148"/>
      <c r="O6404" s="106"/>
      <c r="P6404" s="43"/>
      <c r="Q6404" s="31"/>
      <c r="R6404" s="84"/>
      <c r="S6404" s="31"/>
      <c r="T6404" s="31"/>
      <c r="U6404" s="169"/>
      <c r="V6404" s="150"/>
      <c r="W6404" s="141" t="str" cm="1">
        <f t="array" ref="W6404">IF(SUM(LEN(B6404:V6404))=0,"",IF(OR(OR(ISBLANK(F6404),SUM(LEN(C6404),LEN(D6404))=0),AND(NOT(E6404="Unknown"),ISBLANK(J6404)),AND(NOT(O6404="Unknown"),ISBLANK(R6404))),"Missing Information", INDEX(Table15[Entire Service Line Classification], MATCH(SUMIFS(Table15[Unique ID],Table15[System-Owned Portion],E6404,Table15[If Material Anything Other than "Lead" in Column E,Was Material Ever Previously Lead?],G6404,Table15[Customer-Owned Portion],O6404),Table15[Unique ID],0),0)))</f>
        <v/>
      </c>
      <c r="X6404"/>
    </row>
    <row r="6405" spans="2:24" x14ac:dyDescent="0.35">
      <c r="B6405" s="146"/>
      <c r="C6405" s="31"/>
      <c r="D6405" s="31"/>
      <c r="E6405" s="44"/>
      <c r="F6405" s="43"/>
      <c r="G6405" s="84"/>
      <c r="H6405" s="31"/>
      <c r="I6405" s="31"/>
      <c r="J6405" s="84"/>
      <c r="K6405" s="31"/>
      <c r="L6405" s="31"/>
      <c r="M6405" s="169"/>
      <c r="N6405" s="148"/>
      <c r="O6405" s="106"/>
      <c r="P6405" s="43"/>
      <c r="Q6405" s="31"/>
      <c r="R6405" s="84"/>
      <c r="S6405" s="31"/>
      <c r="T6405" s="31"/>
      <c r="U6405" s="169"/>
      <c r="V6405" s="150"/>
      <c r="W6405" s="141" t="str" cm="1">
        <f t="array" ref="W6405">IF(SUM(LEN(B6405:V6405))=0,"",IF(OR(OR(ISBLANK(F6405),SUM(LEN(C6405),LEN(D6405))=0),AND(NOT(E6405="Unknown"),ISBLANK(J6405)),AND(NOT(O6405="Unknown"),ISBLANK(R6405))),"Missing Information", INDEX(Table15[Entire Service Line Classification], MATCH(SUMIFS(Table15[Unique ID],Table15[System-Owned Portion],E6405,Table15[If Material Anything Other than "Lead" in Column E,Was Material Ever Previously Lead?],G6405,Table15[Customer-Owned Portion],O6405),Table15[Unique ID],0),0)))</f>
        <v/>
      </c>
      <c r="X6405"/>
    </row>
    <row r="6406" spans="2:24" x14ac:dyDescent="0.35">
      <c r="B6406" s="146"/>
      <c r="C6406" s="31"/>
      <c r="D6406" s="31"/>
      <c r="E6406" s="44"/>
      <c r="F6406" s="43"/>
      <c r="G6406" s="84"/>
      <c r="H6406" s="31"/>
      <c r="I6406" s="31"/>
      <c r="J6406" s="84"/>
      <c r="K6406" s="31"/>
      <c r="L6406" s="31"/>
      <c r="M6406" s="169"/>
      <c r="N6406" s="148"/>
      <c r="O6406" s="106"/>
      <c r="P6406" s="43"/>
      <c r="Q6406" s="31"/>
      <c r="R6406" s="84"/>
      <c r="S6406" s="31"/>
      <c r="T6406" s="31"/>
      <c r="U6406" s="169"/>
      <c r="V6406" s="150"/>
      <c r="W6406" s="141" t="str" cm="1">
        <f t="array" ref="W6406">IF(SUM(LEN(B6406:V6406))=0,"",IF(OR(OR(ISBLANK(F6406),SUM(LEN(C6406),LEN(D6406))=0),AND(NOT(E6406="Unknown"),ISBLANK(J6406)),AND(NOT(O6406="Unknown"),ISBLANK(R6406))),"Missing Information", INDEX(Table15[Entire Service Line Classification], MATCH(SUMIFS(Table15[Unique ID],Table15[System-Owned Portion],E6406,Table15[If Material Anything Other than "Lead" in Column E,Was Material Ever Previously Lead?],G6406,Table15[Customer-Owned Portion],O6406),Table15[Unique ID],0),0)))</f>
        <v/>
      </c>
      <c r="X6406"/>
    </row>
    <row r="6407" spans="2:24" x14ac:dyDescent="0.35">
      <c r="B6407" s="146"/>
      <c r="C6407" s="31"/>
      <c r="D6407" s="31"/>
      <c r="E6407" s="44"/>
      <c r="F6407" s="43"/>
      <c r="G6407" s="84"/>
      <c r="H6407" s="31"/>
      <c r="I6407" s="31"/>
      <c r="J6407" s="84"/>
      <c r="K6407" s="31"/>
      <c r="L6407" s="31"/>
      <c r="M6407" s="169"/>
      <c r="N6407" s="148"/>
      <c r="O6407" s="106"/>
      <c r="P6407" s="43"/>
      <c r="Q6407" s="31"/>
      <c r="R6407" s="84"/>
      <c r="S6407" s="31"/>
      <c r="T6407" s="31"/>
      <c r="U6407" s="169"/>
      <c r="V6407" s="150"/>
      <c r="W6407" s="141" t="str" cm="1">
        <f t="array" ref="W6407">IF(SUM(LEN(B6407:V6407))=0,"",IF(OR(OR(ISBLANK(F6407),SUM(LEN(C6407),LEN(D6407))=0),AND(NOT(E6407="Unknown"),ISBLANK(J6407)),AND(NOT(O6407="Unknown"),ISBLANK(R6407))),"Missing Information", INDEX(Table15[Entire Service Line Classification], MATCH(SUMIFS(Table15[Unique ID],Table15[System-Owned Portion],E6407,Table15[If Material Anything Other than "Lead" in Column E,Was Material Ever Previously Lead?],G6407,Table15[Customer-Owned Portion],O6407),Table15[Unique ID],0),0)))</f>
        <v/>
      </c>
      <c r="X6407"/>
    </row>
    <row r="6408" spans="2:24" x14ac:dyDescent="0.35">
      <c r="B6408" s="146"/>
      <c r="C6408" s="31"/>
      <c r="D6408" s="31"/>
      <c r="E6408" s="44"/>
      <c r="F6408" s="43"/>
      <c r="G6408" s="84"/>
      <c r="H6408" s="31"/>
      <c r="I6408" s="31"/>
      <c r="J6408" s="84"/>
      <c r="K6408" s="31"/>
      <c r="L6408" s="31"/>
      <c r="M6408" s="169"/>
      <c r="N6408" s="148"/>
      <c r="O6408" s="106"/>
      <c r="P6408" s="43"/>
      <c r="Q6408" s="31"/>
      <c r="R6408" s="84"/>
      <c r="S6408" s="31"/>
      <c r="T6408" s="31"/>
      <c r="U6408" s="169"/>
      <c r="V6408" s="150"/>
      <c r="W6408" s="141" t="str" cm="1">
        <f t="array" ref="W6408">IF(SUM(LEN(B6408:V6408))=0,"",IF(OR(OR(ISBLANK(F6408),SUM(LEN(C6408),LEN(D6408))=0),AND(NOT(E6408="Unknown"),ISBLANK(J6408)),AND(NOT(O6408="Unknown"),ISBLANK(R6408))),"Missing Information", INDEX(Table15[Entire Service Line Classification], MATCH(SUMIFS(Table15[Unique ID],Table15[System-Owned Portion],E6408,Table15[If Material Anything Other than "Lead" in Column E,Was Material Ever Previously Lead?],G6408,Table15[Customer-Owned Portion],O6408),Table15[Unique ID],0),0)))</f>
        <v/>
      </c>
      <c r="X6408"/>
    </row>
    <row r="6409" spans="2:24" x14ac:dyDescent="0.35">
      <c r="B6409" s="146"/>
      <c r="C6409" s="31"/>
      <c r="D6409" s="31"/>
      <c r="E6409" s="44"/>
      <c r="F6409" s="43"/>
      <c r="G6409" s="84"/>
      <c r="H6409" s="31"/>
      <c r="I6409" s="31"/>
      <c r="J6409" s="84"/>
      <c r="K6409" s="31"/>
      <c r="L6409" s="31"/>
      <c r="M6409" s="169"/>
      <c r="N6409" s="148"/>
      <c r="O6409" s="106"/>
      <c r="P6409" s="43"/>
      <c r="Q6409" s="31"/>
      <c r="R6409" s="84"/>
      <c r="S6409" s="31"/>
      <c r="T6409" s="31"/>
      <c r="U6409" s="169"/>
      <c r="V6409" s="150"/>
      <c r="W6409" s="141" t="str" cm="1">
        <f t="array" ref="W6409">IF(SUM(LEN(B6409:V6409))=0,"",IF(OR(OR(ISBLANK(F6409),SUM(LEN(C6409),LEN(D6409))=0),AND(NOT(E6409="Unknown"),ISBLANK(J6409)),AND(NOT(O6409="Unknown"),ISBLANK(R6409))),"Missing Information", INDEX(Table15[Entire Service Line Classification], MATCH(SUMIFS(Table15[Unique ID],Table15[System-Owned Portion],E6409,Table15[If Material Anything Other than "Lead" in Column E,Was Material Ever Previously Lead?],G6409,Table15[Customer-Owned Portion],O6409),Table15[Unique ID],0),0)))</f>
        <v/>
      </c>
      <c r="X6409"/>
    </row>
    <row r="6410" spans="2:24" x14ac:dyDescent="0.35">
      <c r="B6410" s="146"/>
      <c r="C6410" s="31"/>
      <c r="D6410" s="31"/>
      <c r="E6410" s="44"/>
      <c r="F6410" s="43"/>
      <c r="G6410" s="84"/>
      <c r="H6410" s="31"/>
      <c r="I6410" s="31"/>
      <c r="J6410" s="84"/>
      <c r="K6410" s="31"/>
      <c r="L6410" s="31"/>
      <c r="M6410" s="169"/>
      <c r="N6410" s="148"/>
      <c r="O6410" s="106"/>
      <c r="P6410" s="43"/>
      <c r="Q6410" s="31"/>
      <c r="R6410" s="84"/>
      <c r="S6410" s="31"/>
      <c r="T6410" s="31"/>
      <c r="U6410" s="169"/>
      <c r="V6410" s="150"/>
      <c r="W6410" s="141" t="str" cm="1">
        <f t="array" ref="W6410">IF(SUM(LEN(B6410:V6410))=0,"",IF(OR(OR(ISBLANK(F6410),SUM(LEN(C6410),LEN(D6410))=0),AND(NOT(E6410="Unknown"),ISBLANK(J6410)),AND(NOT(O6410="Unknown"),ISBLANK(R6410))),"Missing Information", INDEX(Table15[Entire Service Line Classification], MATCH(SUMIFS(Table15[Unique ID],Table15[System-Owned Portion],E6410,Table15[If Material Anything Other than "Lead" in Column E,Was Material Ever Previously Lead?],G6410,Table15[Customer-Owned Portion],O6410),Table15[Unique ID],0),0)))</f>
        <v/>
      </c>
      <c r="X6410"/>
    </row>
    <row r="6411" spans="2:24" x14ac:dyDescent="0.35">
      <c r="B6411" s="146"/>
      <c r="C6411" s="31"/>
      <c r="D6411" s="31"/>
      <c r="E6411" s="44"/>
      <c r="F6411" s="43"/>
      <c r="G6411" s="84"/>
      <c r="H6411" s="31"/>
      <c r="I6411" s="31"/>
      <c r="J6411" s="84"/>
      <c r="K6411" s="31"/>
      <c r="L6411" s="31"/>
      <c r="M6411" s="169"/>
      <c r="N6411" s="148"/>
      <c r="O6411" s="106"/>
      <c r="P6411" s="43"/>
      <c r="Q6411" s="31"/>
      <c r="R6411" s="84"/>
      <c r="S6411" s="31"/>
      <c r="T6411" s="31"/>
      <c r="U6411" s="169"/>
      <c r="V6411" s="150"/>
      <c r="W6411" s="141" t="str" cm="1">
        <f t="array" ref="W6411">IF(SUM(LEN(B6411:V6411))=0,"",IF(OR(OR(ISBLANK(F6411),SUM(LEN(C6411),LEN(D6411))=0),AND(NOT(E6411="Unknown"),ISBLANK(J6411)),AND(NOT(O6411="Unknown"),ISBLANK(R6411))),"Missing Information", INDEX(Table15[Entire Service Line Classification], MATCH(SUMIFS(Table15[Unique ID],Table15[System-Owned Portion],E6411,Table15[If Material Anything Other than "Lead" in Column E,Was Material Ever Previously Lead?],G6411,Table15[Customer-Owned Portion],O6411),Table15[Unique ID],0),0)))</f>
        <v/>
      </c>
      <c r="X6411"/>
    </row>
    <row r="6412" spans="2:24" x14ac:dyDescent="0.35">
      <c r="B6412" s="146"/>
      <c r="C6412" s="31"/>
      <c r="D6412" s="31"/>
      <c r="E6412" s="44"/>
      <c r="F6412" s="43"/>
      <c r="G6412" s="84"/>
      <c r="H6412" s="31"/>
      <c r="I6412" s="31"/>
      <c r="J6412" s="84"/>
      <c r="K6412" s="31"/>
      <c r="L6412" s="31"/>
      <c r="M6412" s="169"/>
      <c r="N6412" s="148"/>
      <c r="O6412" s="106"/>
      <c r="P6412" s="43"/>
      <c r="Q6412" s="31"/>
      <c r="R6412" s="84"/>
      <c r="S6412" s="31"/>
      <c r="T6412" s="31"/>
      <c r="U6412" s="169"/>
      <c r="V6412" s="150"/>
      <c r="W6412" s="141" t="str" cm="1">
        <f t="array" ref="W6412">IF(SUM(LEN(B6412:V6412))=0,"",IF(OR(OR(ISBLANK(F6412),SUM(LEN(C6412),LEN(D6412))=0),AND(NOT(E6412="Unknown"),ISBLANK(J6412)),AND(NOT(O6412="Unknown"),ISBLANK(R6412))),"Missing Information", INDEX(Table15[Entire Service Line Classification], MATCH(SUMIFS(Table15[Unique ID],Table15[System-Owned Portion],E6412,Table15[If Material Anything Other than "Lead" in Column E,Was Material Ever Previously Lead?],G6412,Table15[Customer-Owned Portion],O6412),Table15[Unique ID],0),0)))</f>
        <v/>
      </c>
      <c r="X6412"/>
    </row>
    <row r="6413" spans="2:24" x14ac:dyDescent="0.35">
      <c r="B6413" s="146"/>
      <c r="C6413" s="31"/>
      <c r="D6413" s="31"/>
      <c r="E6413" s="44"/>
      <c r="F6413" s="43"/>
      <c r="G6413" s="84"/>
      <c r="H6413" s="31"/>
      <c r="I6413" s="31"/>
      <c r="J6413" s="84"/>
      <c r="K6413" s="31"/>
      <c r="L6413" s="31"/>
      <c r="M6413" s="169"/>
      <c r="N6413" s="148"/>
      <c r="O6413" s="106"/>
      <c r="P6413" s="43"/>
      <c r="Q6413" s="31"/>
      <c r="R6413" s="84"/>
      <c r="S6413" s="31"/>
      <c r="T6413" s="31"/>
      <c r="U6413" s="169"/>
      <c r="V6413" s="150"/>
      <c r="W6413" s="141" t="str" cm="1">
        <f t="array" ref="W6413">IF(SUM(LEN(B6413:V6413))=0,"",IF(OR(OR(ISBLANK(F6413),SUM(LEN(C6413),LEN(D6413))=0),AND(NOT(E6413="Unknown"),ISBLANK(J6413)),AND(NOT(O6413="Unknown"),ISBLANK(R6413))),"Missing Information", INDEX(Table15[Entire Service Line Classification], MATCH(SUMIFS(Table15[Unique ID],Table15[System-Owned Portion],E6413,Table15[If Material Anything Other than "Lead" in Column E,Was Material Ever Previously Lead?],G6413,Table15[Customer-Owned Portion],O6413),Table15[Unique ID],0),0)))</f>
        <v/>
      </c>
      <c r="X6413"/>
    </row>
    <row r="6414" spans="2:24" x14ac:dyDescent="0.35">
      <c r="B6414" s="146"/>
      <c r="C6414" s="31"/>
      <c r="D6414" s="31"/>
      <c r="E6414" s="44"/>
      <c r="F6414" s="43"/>
      <c r="G6414" s="84"/>
      <c r="H6414" s="31"/>
      <c r="I6414" s="31"/>
      <c r="J6414" s="84"/>
      <c r="K6414" s="31"/>
      <c r="L6414" s="31"/>
      <c r="M6414" s="169"/>
      <c r="N6414" s="148"/>
      <c r="O6414" s="106"/>
      <c r="P6414" s="43"/>
      <c r="Q6414" s="31"/>
      <c r="R6414" s="84"/>
      <c r="S6414" s="31"/>
      <c r="T6414" s="31"/>
      <c r="U6414" s="169"/>
      <c r="V6414" s="150"/>
      <c r="W6414" s="141" t="str" cm="1">
        <f t="array" ref="W6414">IF(SUM(LEN(B6414:V6414))=0,"",IF(OR(OR(ISBLANK(F6414),SUM(LEN(C6414),LEN(D6414))=0),AND(NOT(E6414="Unknown"),ISBLANK(J6414)),AND(NOT(O6414="Unknown"),ISBLANK(R6414))),"Missing Information", INDEX(Table15[Entire Service Line Classification], MATCH(SUMIFS(Table15[Unique ID],Table15[System-Owned Portion],E6414,Table15[If Material Anything Other than "Lead" in Column E,Was Material Ever Previously Lead?],G6414,Table15[Customer-Owned Portion],O6414),Table15[Unique ID],0),0)))</f>
        <v/>
      </c>
      <c r="X6414"/>
    </row>
    <row r="6415" spans="2:24" x14ac:dyDescent="0.35">
      <c r="B6415" s="146"/>
      <c r="C6415" s="31"/>
      <c r="D6415" s="31"/>
      <c r="E6415" s="44"/>
      <c r="F6415" s="43"/>
      <c r="G6415" s="84"/>
      <c r="H6415" s="31"/>
      <c r="I6415" s="31"/>
      <c r="J6415" s="84"/>
      <c r="K6415" s="31"/>
      <c r="L6415" s="31"/>
      <c r="M6415" s="169"/>
      <c r="N6415" s="148"/>
      <c r="O6415" s="106"/>
      <c r="P6415" s="43"/>
      <c r="Q6415" s="31"/>
      <c r="R6415" s="84"/>
      <c r="S6415" s="31"/>
      <c r="T6415" s="31"/>
      <c r="U6415" s="169"/>
      <c r="V6415" s="150"/>
      <c r="W6415" s="141" t="str" cm="1">
        <f t="array" ref="W6415">IF(SUM(LEN(B6415:V6415))=0,"",IF(OR(OR(ISBLANK(F6415),SUM(LEN(C6415),LEN(D6415))=0),AND(NOT(E6415="Unknown"),ISBLANK(J6415)),AND(NOT(O6415="Unknown"),ISBLANK(R6415))),"Missing Information", INDEX(Table15[Entire Service Line Classification], MATCH(SUMIFS(Table15[Unique ID],Table15[System-Owned Portion],E6415,Table15[If Material Anything Other than "Lead" in Column E,Was Material Ever Previously Lead?],G6415,Table15[Customer-Owned Portion],O6415),Table15[Unique ID],0),0)))</f>
        <v/>
      </c>
      <c r="X6415"/>
    </row>
    <row r="6416" spans="2:24" x14ac:dyDescent="0.35">
      <c r="B6416" s="146"/>
      <c r="C6416" s="31"/>
      <c r="D6416" s="31"/>
      <c r="E6416" s="44"/>
      <c r="F6416" s="43"/>
      <c r="G6416" s="84"/>
      <c r="H6416" s="31"/>
      <c r="I6416" s="31"/>
      <c r="J6416" s="84"/>
      <c r="K6416" s="31"/>
      <c r="L6416" s="31"/>
      <c r="M6416" s="169"/>
      <c r="N6416" s="148"/>
      <c r="O6416" s="106"/>
      <c r="P6416" s="43"/>
      <c r="Q6416" s="31"/>
      <c r="R6416" s="84"/>
      <c r="S6416" s="31"/>
      <c r="T6416" s="31"/>
      <c r="U6416" s="169"/>
      <c r="V6416" s="150"/>
      <c r="W6416" s="141" t="str" cm="1">
        <f t="array" ref="W6416">IF(SUM(LEN(B6416:V6416))=0,"",IF(OR(OR(ISBLANK(F6416),SUM(LEN(C6416),LEN(D6416))=0),AND(NOT(E6416="Unknown"),ISBLANK(J6416)),AND(NOT(O6416="Unknown"),ISBLANK(R6416))),"Missing Information", INDEX(Table15[Entire Service Line Classification], MATCH(SUMIFS(Table15[Unique ID],Table15[System-Owned Portion],E6416,Table15[If Material Anything Other than "Lead" in Column E,Was Material Ever Previously Lead?],G6416,Table15[Customer-Owned Portion],O6416),Table15[Unique ID],0),0)))</f>
        <v/>
      </c>
      <c r="X6416"/>
    </row>
    <row r="6417" spans="2:24" x14ac:dyDescent="0.35">
      <c r="B6417" s="146"/>
      <c r="C6417" s="31"/>
      <c r="D6417" s="31"/>
      <c r="E6417" s="44"/>
      <c r="F6417" s="43"/>
      <c r="G6417" s="84"/>
      <c r="H6417" s="31"/>
      <c r="I6417" s="31"/>
      <c r="J6417" s="84"/>
      <c r="K6417" s="31"/>
      <c r="L6417" s="31"/>
      <c r="M6417" s="169"/>
      <c r="N6417" s="148"/>
      <c r="O6417" s="106"/>
      <c r="P6417" s="43"/>
      <c r="Q6417" s="31"/>
      <c r="R6417" s="84"/>
      <c r="S6417" s="31"/>
      <c r="T6417" s="31"/>
      <c r="U6417" s="169"/>
      <c r="V6417" s="150"/>
      <c r="W6417" s="141" t="str" cm="1">
        <f t="array" ref="W6417">IF(SUM(LEN(B6417:V6417))=0,"",IF(OR(OR(ISBLANK(F6417),SUM(LEN(C6417),LEN(D6417))=0),AND(NOT(E6417="Unknown"),ISBLANK(J6417)),AND(NOT(O6417="Unknown"),ISBLANK(R6417))),"Missing Information", INDEX(Table15[Entire Service Line Classification], MATCH(SUMIFS(Table15[Unique ID],Table15[System-Owned Portion],E6417,Table15[If Material Anything Other than "Lead" in Column E,Was Material Ever Previously Lead?],G6417,Table15[Customer-Owned Portion],O6417),Table15[Unique ID],0),0)))</f>
        <v/>
      </c>
      <c r="X6417"/>
    </row>
    <row r="6418" spans="2:24" x14ac:dyDescent="0.35">
      <c r="B6418" s="146"/>
      <c r="C6418" s="31"/>
      <c r="D6418" s="31"/>
      <c r="E6418" s="44"/>
      <c r="F6418" s="43"/>
      <c r="G6418" s="84"/>
      <c r="H6418" s="31"/>
      <c r="I6418" s="31"/>
      <c r="J6418" s="84"/>
      <c r="K6418" s="31"/>
      <c r="L6418" s="31"/>
      <c r="M6418" s="169"/>
      <c r="N6418" s="148"/>
      <c r="O6418" s="106"/>
      <c r="P6418" s="43"/>
      <c r="Q6418" s="31"/>
      <c r="R6418" s="84"/>
      <c r="S6418" s="31"/>
      <c r="T6418" s="31"/>
      <c r="U6418" s="169"/>
      <c r="V6418" s="150"/>
      <c r="W6418" s="141" t="str" cm="1">
        <f t="array" ref="W6418">IF(SUM(LEN(B6418:V6418))=0,"",IF(OR(OR(ISBLANK(F6418),SUM(LEN(C6418),LEN(D6418))=0),AND(NOT(E6418="Unknown"),ISBLANK(J6418)),AND(NOT(O6418="Unknown"),ISBLANK(R6418))),"Missing Information", INDEX(Table15[Entire Service Line Classification], MATCH(SUMIFS(Table15[Unique ID],Table15[System-Owned Portion],E6418,Table15[If Material Anything Other than "Lead" in Column E,Was Material Ever Previously Lead?],G6418,Table15[Customer-Owned Portion],O6418),Table15[Unique ID],0),0)))</f>
        <v/>
      </c>
      <c r="X6418"/>
    </row>
    <row r="6419" spans="2:24" x14ac:dyDescent="0.35">
      <c r="B6419" s="146"/>
      <c r="C6419" s="31"/>
      <c r="D6419" s="31"/>
      <c r="E6419" s="44"/>
      <c r="F6419" s="43"/>
      <c r="G6419" s="84"/>
      <c r="H6419" s="31"/>
      <c r="I6419" s="31"/>
      <c r="J6419" s="84"/>
      <c r="K6419" s="31"/>
      <c r="L6419" s="31"/>
      <c r="M6419" s="169"/>
      <c r="N6419" s="148"/>
      <c r="O6419" s="106"/>
      <c r="P6419" s="43"/>
      <c r="Q6419" s="31"/>
      <c r="R6419" s="84"/>
      <c r="S6419" s="31"/>
      <c r="T6419" s="31"/>
      <c r="U6419" s="169"/>
      <c r="V6419" s="150"/>
      <c r="W6419" s="141" t="str" cm="1">
        <f t="array" ref="W6419">IF(SUM(LEN(B6419:V6419))=0,"",IF(OR(OR(ISBLANK(F6419),SUM(LEN(C6419),LEN(D6419))=0),AND(NOT(E6419="Unknown"),ISBLANK(J6419)),AND(NOT(O6419="Unknown"),ISBLANK(R6419))),"Missing Information", INDEX(Table15[Entire Service Line Classification], MATCH(SUMIFS(Table15[Unique ID],Table15[System-Owned Portion],E6419,Table15[If Material Anything Other than "Lead" in Column E,Was Material Ever Previously Lead?],G6419,Table15[Customer-Owned Portion],O6419),Table15[Unique ID],0),0)))</f>
        <v/>
      </c>
      <c r="X6419"/>
    </row>
    <row r="6420" spans="2:24" x14ac:dyDescent="0.35">
      <c r="B6420" s="146"/>
      <c r="C6420" s="31"/>
      <c r="D6420" s="31"/>
      <c r="E6420" s="44"/>
      <c r="F6420" s="43"/>
      <c r="G6420" s="84"/>
      <c r="H6420" s="31"/>
      <c r="I6420" s="31"/>
      <c r="J6420" s="84"/>
      <c r="K6420" s="31"/>
      <c r="L6420" s="31"/>
      <c r="M6420" s="169"/>
      <c r="N6420" s="148"/>
      <c r="O6420" s="106"/>
      <c r="P6420" s="43"/>
      <c r="Q6420" s="31"/>
      <c r="R6420" s="84"/>
      <c r="S6420" s="31"/>
      <c r="T6420" s="31"/>
      <c r="U6420" s="169"/>
      <c r="V6420" s="150"/>
      <c r="W6420" s="141" t="str" cm="1">
        <f t="array" ref="W6420">IF(SUM(LEN(B6420:V6420))=0,"",IF(OR(OR(ISBLANK(F6420),SUM(LEN(C6420),LEN(D6420))=0),AND(NOT(E6420="Unknown"),ISBLANK(J6420)),AND(NOT(O6420="Unknown"),ISBLANK(R6420))),"Missing Information", INDEX(Table15[Entire Service Line Classification], MATCH(SUMIFS(Table15[Unique ID],Table15[System-Owned Portion],E6420,Table15[If Material Anything Other than "Lead" in Column E,Was Material Ever Previously Lead?],G6420,Table15[Customer-Owned Portion],O6420),Table15[Unique ID],0),0)))</f>
        <v/>
      </c>
      <c r="X6420"/>
    </row>
    <row r="6421" spans="2:24" x14ac:dyDescent="0.35">
      <c r="B6421" s="146"/>
      <c r="C6421" s="31"/>
      <c r="D6421" s="31"/>
      <c r="E6421" s="44"/>
      <c r="F6421" s="43"/>
      <c r="G6421" s="84"/>
      <c r="H6421" s="31"/>
      <c r="I6421" s="31"/>
      <c r="J6421" s="84"/>
      <c r="K6421" s="31"/>
      <c r="L6421" s="31"/>
      <c r="M6421" s="169"/>
      <c r="N6421" s="148"/>
      <c r="O6421" s="106"/>
      <c r="P6421" s="43"/>
      <c r="Q6421" s="31"/>
      <c r="R6421" s="84"/>
      <c r="S6421" s="31"/>
      <c r="T6421" s="31"/>
      <c r="U6421" s="169"/>
      <c r="V6421" s="150"/>
      <c r="W6421" s="141" t="str" cm="1">
        <f t="array" ref="W6421">IF(SUM(LEN(B6421:V6421))=0,"",IF(OR(OR(ISBLANK(F6421),SUM(LEN(C6421),LEN(D6421))=0),AND(NOT(E6421="Unknown"),ISBLANK(J6421)),AND(NOT(O6421="Unknown"),ISBLANK(R6421))),"Missing Information", INDEX(Table15[Entire Service Line Classification], MATCH(SUMIFS(Table15[Unique ID],Table15[System-Owned Portion],E6421,Table15[If Material Anything Other than "Lead" in Column E,Was Material Ever Previously Lead?],G6421,Table15[Customer-Owned Portion],O6421),Table15[Unique ID],0),0)))</f>
        <v/>
      </c>
      <c r="X6421"/>
    </row>
    <row r="6422" spans="2:24" x14ac:dyDescent="0.35">
      <c r="B6422" s="146"/>
      <c r="C6422" s="31"/>
      <c r="D6422" s="31"/>
      <c r="E6422" s="44"/>
      <c r="F6422" s="43"/>
      <c r="G6422" s="84"/>
      <c r="H6422" s="31"/>
      <c r="I6422" s="31"/>
      <c r="J6422" s="84"/>
      <c r="K6422" s="31"/>
      <c r="L6422" s="31"/>
      <c r="M6422" s="169"/>
      <c r="N6422" s="148"/>
      <c r="O6422" s="106"/>
      <c r="P6422" s="43"/>
      <c r="Q6422" s="31"/>
      <c r="R6422" s="84"/>
      <c r="S6422" s="31"/>
      <c r="T6422" s="31"/>
      <c r="U6422" s="169"/>
      <c r="V6422" s="150"/>
      <c r="W6422" s="141" t="str" cm="1">
        <f t="array" ref="W6422">IF(SUM(LEN(B6422:V6422))=0,"",IF(OR(OR(ISBLANK(F6422),SUM(LEN(C6422),LEN(D6422))=0),AND(NOT(E6422="Unknown"),ISBLANK(J6422)),AND(NOT(O6422="Unknown"),ISBLANK(R6422))),"Missing Information", INDEX(Table15[Entire Service Line Classification], MATCH(SUMIFS(Table15[Unique ID],Table15[System-Owned Portion],E6422,Table15[If Material Anything Other than "Lead" in Column E,Was Material Ever Previously Lead?],G6422,Table15[Customer-Owned Portion],O6422),Table15[Unique ID],0),0)))</f>
        <v/>
      </c>
      <c r="X6422"/>
    </row>
    <row r="6423" spans="2:24" x14ac:dyDescent="0.35">
      <c r="B6423" s="146"/>
      <c r="C6423" s="31"/>
      <c r="D6423" s="31"/>
      <c r="E6423" s="44"/>
      <c r="F6423" s="43"/>
      <c r="G6423" s="84"/>
      <c r="H6423" s="31"/>
      <c r="I6423" s="31"/>
      <c r="J6423" s="84"/>
      <c r="K6423" s="31"/>
      <c r="L6423" s="31"/>
      <c r="M6423" s="169"/>
      <c r="N6423" s="148"/>
      <c r="O6423" s="106"/>
      <c r="P6423" s="43"/>
      <c r="Q6423" s="31"/>
      <c r="R6423" s="84"/>
      <c r="S6423" s="31"/>
      <c r="T6423" s="31"/>
      <c r="U6423" s="169"/>
      <c r="V6423" s="150"/>
      <c r="W6423" s="141" t="str" cm="1">
        <f t="array" ref="W6423">IF(SUM(LEN(B6423:V6423))=0,"",IF(OR(OR(ISBLANK(F6423),SUM(LEN(C6423),LEN(D6423))=0),AND(NOT(E6423="Unknown"),ISBLANK(J6423)),AND(NOT(O6423="Unknown"),ISBLANK(R6423))),"Missing Information", INDEX(Table15[Entire Service Line Classification], MATCH(SUMIFS(Table15[Unique ID],Table15[System-Owned Portion],E6423,Table15[If Material Anything Other than "Lead" in Column E,Was Material Ever Previously Lead?],G6423,Table15[Customer-Owned Portion],O6423),Table15[Unique ID],0),0)))</f>
        <v/>
      </c>
      <c r="X6423"/>
    </row>
    <row r="6424" spans="2:24" x14ac:dyDescent="0.35">
      <c r="B6424" s="146"/>
      <c r="C6424" s="31"/>
      <c r="D6424" s="31"/>
      <c r="E6424" s="44"/>
      <c r="F6424" s="43"/>
      <c r="G6424" s="84"/>
      <c r="H6424" s="31"/>
      <c r="I6424" s="31"/>
      <c r="J6424" s="84"/>
      <c r="K6424" s="31"/>
      <c r="L6424" s="31"/>
      <c r="M6424" s="169"/>
      <c r="N6424" s="148"/>
      <c r="O6424" s="106"/>
      <c r="P6424" s="43"/>
      <c r="Q6424" s="31"/>
      <c r="R6424" s="84"/>
      <c r="S6424" s="31"/>
      <c r="T6424" s="31"/>
      <c r="U6424" s="169"/>
      <c r="V6424" s="150"/>
      <c r="W6424" s="141" t="str" cm="1">
        <f t="array" ref="W6424">IF(SUM(LEN(B6424:V6424))=0,"",IF(OR(OR(ISBLANK(F6424),SUM(LEN(C6424),LEN(D6424))=0),AND(NOT(E6424="Unknown"),ISBLANK(J6424)),AND(NOT(O6424="Unknown"),ISBLANK(R6424))),"Missing Information", INDEX(Table15[Entire Service Line Classification], MATCH(SUMIFS(Table15[Unique ID],Table15[System-Owned Portion],E6424,Table15[If Material Anything Other than "Lead" in Column E,Was Material Ever Previously Lead?],G6424,Table15[Customer-Owned Portion],O6424),Table15[Unique ID],0),0)))</f>
        <v/>
      </c>
      <c r="X6424"/>
    </row>
    <row r="6425" spans="2:24" x14ac:dyDescent="0.35">
      <c r="B6425" s="146"/>
      <c r="C6425" s="31"/>
      <c r="D6425" s="31"/>
      <c r="E6425" s="44"/>
      <c r="F6425" s="43"/>
      <c r="G6425" s="84"/>
      <c r="H6425" s="31"/>
      <c r="I6425" s="31"/>
      <c r="J6425" s="84"/>
      <c r="K6425" s="31"/>
      <c r="L6425" s="31"/>
      <c r="M6425" s="169"/>
      <c r="N6425" s="148"/>
      <c r="O6425" s="106"/>
      <c r="P6425" s="43"/>
      <c r="Q6425" s="31"/>
      <c r="R6425" s="84"/>
      <c r="S6425" s="31"/>
      <c r="T6425" s="31"/>
      <c r="U6425" s="169"/>
      <c r="V6425" s="150"/>
      <c r="W6425" s="141" t="str" cm="1">
        <f t="array" ref="W6425">IF(SUM(LEN(B6425:V6425))=0,"",IF(OR(OR(ISBLANK(F6425),SUM(LEN(C6425),LEN(D6425))=0),AND(NOT(E6425="Unknown"),ISBLANK(J6425)),AND(NOT(O6425="Unknown"),ISBLANK(R6425))),"Missing Information", INDEX(Table15[Entire Service Line Classification], MATCH(SUMIFS(Table15[Unique ID],Table15[System-Owned Portion],E6425,Table15[If Material Anything Other than "Lead" in Column E,Was Material Ever Previously Lead?],G6425,Table15[Customer-Owned Portion],O6425),Table15[Unique ID],0),0)))</f>
        <v/>
      </c>
      <c r="X6425"/>
    </row>
    <row r="6426" spans="2:24" x14ac:dyDescent="0.35">
      <c r="B6426" s="146"/>
      <c r="C6426" s="31"/>
      <c r="D6426" s="31"/>
      <c r="E6426" s="44"/>
      <c r="F6426" s="43"/>
      <c r="G6426" s="84"/>
      <c r="H6426" s="31"/>
      <c r="I6426" s="31"/>
      <c r="J6426" s="84"/>
      <c r="K6426" s="31"/>
      <c r="L6426" s="31"/>
      <c r="M6426" s="169"/>
      <c r="N6426" s="148"/>
      <c r="O6426" s="106"/>
      <c r="P6426" s="43"/>
      <c r="Q6426" s="31"/>
      <c r="R6426" s="84"/>
      <c r="S6426" s="31"/>
      <c r="T6426" s="31"/>
      <c r="U6426" s="169"/>
      <c r="V6426" s="150"/>
      <c r="W6426" s="141" t="str" cm="1">
        <f t="array" ref="W6426">IF(SUM(LEN(B6426:V6426))=0,"",IF(OR(OR(ISBLANK(F6426),SUM(LEN(C6426),LEN(D6426))=0),AND(NOT(E6426="Unknown"),ISBLANK(J6426)),AND(NOT(O6426="Unknown"),ISBLANK(R6426))),"Missing Information", INDEX(Table15[Entire Service Line Classification], MATCH(SUMIFS(Table15[Unique ID],Table15[System-Owned Portion],E6426,Table15[If Material Anything Other than "Lead" in Column E,Was Material Ever Previously Lead?],G6426,Table15[Customer-Owned Portion],O6426),Table15[Unique ID],0),0)))</f>
        <v/>
      </c>
      <c r="X6426"/>
    </row>
    <row r="6427" spans="2:24" x14ac:dyDescent="0.35">
      <c r="B6427" s="146"/>
      <c r="C6427" s="31"/>
      <c r="D6427" s="31"/>
      <c r="E6427" s="44"/>
      <c r="F6427" s="43"/>
      <c r="G6427" s="84"/>
      <c r="H6427" s="31"/>
      <c r="I6427" s="31"/>
      <c r="J6427" s="84"/>
      <c r="K6427" s="31"/>
      <c r="L6427" s="31"/>
      <c r="M6427" s="169"/>
      <c r="N6427" s="148"/>
      <c r="O6427" s="106"/>
      <c r="P6427" s="43"/>
      <c r="Q6427" s="31"/>
      <c r="R6427" s="84"/>
      <c r="S6427" s="31"/>
      <c r="T6427" s="31"/>
      <c r="U6427" s="169"/>
      <c r="V6427" s="150"/>
      <c r="W6427" s="141" t="str" cm="1">
        <f t="array" ref="W6427">IF(SUM(LEN(B6427:V6427))=0,"",IF(OR(OR(ISBLANK(F6427),SUM(LEN(C6427),LEN(D6427))=0),AND(NOT(E6427="Unknown"),ISBLANK(J6427)),AND(NOT(O6427="Unknown"),ISBLANK(R6427))),"Missing Information", INDEX(Table15[Entire Service Line Classification], MATCH(SUMIFS(Table15[Unique ID],Table15[System-Owned Portion],E6427,Table15[If Material Anything Other than "Lead" in Column E,Was Material Ever Previously Lead?],G6427,Table15[Customer-Owned Portion],O6427),Table15[Unique ID],0),0)))</f>
        <v/>
      </c>
      <c r="X6427"/>
    </row>
    <row r="6428" spans="2:24" x14ac:dyDescent="0.35">
      <c r="B6428" s="146"/>
      <c r="C6428" s="31"/>
      <c r="D6428" s="31"/>
      <c r="E6428" s="44"/>
      <c r="F6428" s="43"/>
      <c r="G6428" s="84"/>
      <c r="H6428" s="31"/>
      <c r="I6428" s="31"/>
      <c r="J6428" s="84"/>
      <c r="K6428" s="31"/>
      <c r="L6428" s="31"/>
      <c r="M6428" s="169"/>
      <c r="N6428" s="148"/>
      <c r="O6428" s="106"/>
      <c r="P6428" s="43"/>
      <c r="Q6428" s="31"/>
      <c r="R6428" s="84"/>
      <c r="S6428" s="31"/>
      <c r="T6428" s="31"/>
      <c r="U6428" s="169"/>
      <c r="V6428" s="150"/>
      <c r="W6428" s="141" t="str" cm="1">
        <f t="array" ref="W6428">IF(SUM(LEN(B6428:V6428))=0,"",IF(OR(OR(ISBLANK(F6428),SUM(LEN(C6428),LEN(D6428))=0),AND(NOT(E6428="Unknown"),ISBLANK(J6428)),AND(NOT(O6428="Unknown"),ISBLANK(R6428))),"Missing Information", INDEX(Table15[Entire Service Line Classification], MATCH(SUMIFS(Table15[Unique ID],Table15[System-Owned Portion],E6428,Table15[If Material Anything Other than "Lead" in Column E,Was Material Ever Previously Lead?],G6428,Table15[Customer-Owned Portion],O6428),Table15[Unique ID],0),0)))</f>
        <v/>
      </c>
      <c r="X6428"/>
    </row>
    <row r="6429" spans="2:24" x14ac:dyDescent="0.35">
      <c r="B6429" s="146"/>
      <c r="C6429" s="31"/>
      <c r="D6429" s="31"/>
      <c r="E6429" s="44"/>
      <c r="F6429" s="43"/>
      <c r="G6429" s="84"/>
      <c r="H6429" s="31"/>
      <c r="I6429" s="31"/>
      <c r="J6429" s="84"/>
      <c r="K6429" s="31"/>
      <c r="L6429" s="31"/>
      <c r="M6429" s="169"/>
      <c r="N6429" s="148"/>
      <c r="O6429" s="106"/>
      <c r="P6429" s="43"/>
      <c r="Q6429" s="31"/>
      <c r="R6429" s="84"/>
      <c r="S6429" s="31"/>
      <c r="T6429" s="31"/>
      <c r="U6429" s="169"/>
      <c r="V6429" s="150"/>
      <c r="W6429" s="141" t="str" cm="1">
        <f t="array" ref="W6429">IF(SUM(LEN(B6429:V6429))=0,"",IF(OR(OR(ISBLANK(F6429),SUM(LEN(C6429),LEN(D6429))=0),AND(NOT(E6429="Unknown"),ISBLANK(J6429)),AND(NOT(O6429="Unknown"),ISBLANK(R6429))),"Missing Information", INDEX(Table15[Entire Service Line Classification], MATCH(SUMIFS(Table15[Unique ID],Table15[System-Owned Portion],E6429,Table15[If Material Anything Other than "Lead" in Column E,Was Material Ever Previously Lead?],G6429,Table15[Customer-Owned Portion],O6429),Table15[Unique ID],0),0)))</f>
        <v/>
      </c>
      <c r="X6429"/>
    </row>
    <row r="6430" spans="2:24" x14ac:dyDescent="0.35">
      <c r="B6430" s="146"/>
      <c r="C6430" s="31"/>
      <c r="D6430" s="31"/>
      <c r="E6430" s="44"/>
      <c r="F6430" s="43"/>
      <c r="G6430" s="84"/>
      <c r="H6430" s="31"/>
      <c r="I6430" s="31"/>
      <c r="J6430" s="84"/>
      <c r="K6430" s="31"/>
      <c r="L6430" s="31"/>
      <c r="M6430" s="169"/>
      <c r="N6430" s="148"/>
      <c r="O6430" s="106"/>
      <c r="P6430" s="43"/>
      <c r="Q6430" s="31"/>
      <c r="R6430" s="84"/>
      <c r="S6430" s="31"/>
      <c r="T6430" s="31"/>
      <c r="U6430" s="169"/>
      <c r="V6430" s="150"/>
      <c r="W6430" s="141" t="str" cm="1">
        <f t="array" ref="W6430">IF(SUM(LEN(B6430:V6430))=0,"",IF(OR(OR(ISBLANK(F6430),SUM(LEN(C6430),LEN(D6430))=0),AND(NOT(E6430="Unknown"),ISBLANK(J6430)),AND(NOT(O6430="Unknown"),ISBLANK(R6430))),"Missing Information", INDEX(Table15[Entire Service Line Classification], MATCH(SUMIFS(Table15[Unique ID],Table15[System-Owned Portion],E6430,Table15[If Material Anything Other than "Lead" in Column E,Was Material Ever Previously Lead?],G6430,Table15[Customer-Owned Portion],O6430),Table15[Unique ID],0),0)))</f>
        <v/>
      </c>
      <c r="X6430"/>
    </row>
    <row r="6431" spans="2:24" x14ac:dyDescent="0.35">
      <c r="B6431" s="146"/>
      <c r="C6431" s="31"/>
      <c r="D6431" s="31"/>
      <c r="E6431" s="44"/>
      <c r="F6431" s="43"/>
      <c r="G6431" s="84"/>
      <c r="H6431" s="31"/>
      <c r="I6431" s="31"/>
      <c r="J6431" s="84"/>
      <c r="K6431" s="31"/>
      <c r="L6431" s="31"/>
      <c r="M6431" s="169"/>
      <c r="N6431" s="148"/>
      <c r="O6431" s="106"/>
      <c r="P6431" s="43"/>
      <c r="Q6431" s="31"/>
      <c r="R6431" s="84"/>
      <c r="S6431" s="31"/>
      <c r="T6431" s="31"/>
      <c r="U6431" s="169"/>
      <c r="V6431" s="150"/>
      <c r="W6431" s="141" t="str" cm="1">
        <f t="array" ref="W6431">IF(SUM(LEN(B6431:V6431))=0,"",IF(OR(OR(ISBLANK(F6431),SUM(LEN(C6431),LEN(D6431))=0),AND(NOT(E6431="Unknown"),ISBLANK(J6431)),AND(NOT(O6431="Unknown"),ISBLANK(R6431))),"Missing Information", INDEX(Table15[Entire Service Line Classification], MATCH(SUMIFS(Table15[Unique ID],Table15[System-Owned Portion],E6431,Table15[If Material Anything Other than "Lead" in Column E,Was Material Ever Previously Lead?],G6431,Table15[Customer-Owned Portion],O6431),Table15[Unique ID],0),0)))</f>
        <v/>
      </c>
      <c r="X6431"/>
    </row>
    <row r="6432" spans="2:24" x14ac:dyDescent="0.35">
      <c r="B6432" s="146"/>
      <c r="C6432" s="31"/>
      <c r="D6432" s="31"/>
      <c r="E6432" s="44"/>
      <c r="F6432" s="43"/>
      <c r="G6432" s="84"/>
      <c r="H6432" s="31"/>
      <c r="I6432" s="31"/>
      <c r="J6432" s="84"/>
      <c r="K6432" s="31"/>
      <c r="L6432" s="31"/>
      <c r="M6432" s="169"/>
      <c r="N6432" s="148"/>
      <c r="O6432" s="106"/>
      <c r="P6432" s="43"/>
      <c r="Q6432" s="31"/>
      <c r="R6432" s="84"/>
      <c r="S6432" s="31"/>
      <c r="T6432" s="31"/>
      <c r="U6432" s="169"/>
      <c r="V6432" s="150"/>
      <c r="W6432" s="141" t="str" cm="1">
        <f t="array" ref="W6432">IF(SUM(LEN(B6432:V6432))=0,"",IF(OR(OR(ISBLANK(F6432),SUM(LEN(C6432),LEN(D6432))=0),AND(NOT(E6432="Unknown"),ISBLANK(J6432)),AND(NOT(O6432="Unknown"),ISBLANK(R6432))),"Missing Information", INDEX(Table15[Entire Service Line Classification], MATCH(SUMIFS(Table15[Unique ID],Table15[System-Owned Portion],E6432,Table15[If Material Anything Other than "Lead" in Column E,Was Material Ever Previously Lead?],G6432,Table15[Customer-Owned Portion],O6432),Table15[Unique ID],0),0)))</f>
        <v/>
      </c>
      <c r="X6432"/>
    </row>
    <row r="6433" spans="2:24" x14ac:dyDescent="0.35">
      <c r="B6433" s="146"/>
      <c r="C6433" s="31"/>
      <c r="D6433" s="31"/>
      <c r="E6433" s="44"/>
      <c r="F6433" s="43"/>
      <c r="G6433" s="84"/>
      <c r="H6433" s="31"/>
      <c r="I6433" s="31"/>
      <c r="J6433" s="84"/>
      <c r="K6433" s="31"/>
      <c r="L6433" s="31"/>
      <c r="M6433" s="169"/>
      <c r="N6433" s="148"/>
      <c r="O6433" s="106"/>
      <c r="P6433" s="43"/>
      <c r="Q6433" s="31"/>
      <c r="R6433" s="84"/>
      <c r="S6433" s="31"/>
      <c r="T6433" s="31"/>
      <c r="U6433" s="169"/>
      <c r="V6433" s="150"/>
      <c r="W6433" s="141" t="str" cm="1">
        <f t="array" ref="W6433">IF(SUM(LEN(B6433:V6433))=0,"",IF(OR(OR(ISBLANK(F6433),SUM(LEN(C6433),LEN(D6433))=0),AND(NOT(E6433="Unknown"),ISBLANK(J6433)),AND(NOT(O6433="Unknown"),ISBLANK(R6433))),"Missing Information", INDEX(Table15[Entire Service Line Classification], MATCH(SUMIFS(Table15[Unique ID],Table15[System-Owned Portion],E6433,Table15[If Material Anything Other than "Lead" in Column E,Was Material Ever Previously Lead?],G6433,Table15[Customer-Owned Portion],O6433),Table15[Unique ID],0),0)))</f>
        <v/>
      </c>
      <c r="X6433"/>
    </row>
    <row r="6434" spans="2:24" x14ac:dyDescent="0.35">
      <c r="B6434" s="146"/>
      <c r="C6434" s="31"/>
      <c r="D6434" s="31"/>
      <c r="E6434" s="44"/>
      <c r="F6434" s="43"/>
      <c r="G6434" s="84"/>
      <c r="H6434" s="31"/>
      <c r="I6434" s="31"/>
      <c r="J6434" s="84"/>
      <c r="K6434" s="31"/>
      <c r="L6434" s="31"/>
      <c r="M6434" s="169"/>
      <c r="N6434" s="148"/>
      <c r="O6434" s="106"/>
      <c r="P6434" s="43"/>
      <c r="Q6434" s="31"/>
      <c r="R6434" s="84"/>
      <c r="S6434" s="31"/>
      <c r="T6434" s="31"/>
      <c r="U6434" s="169"/>
      <c r="V6434" s="150"/>
      <c r="W6434" s="141" t="str" cm="1">
        <f t="array" ref="W6434">IF(SUM(LEN(B6434:V6434))=0,"",IF(OR(OR(ISBLANK(F6434),SUM(LEN(C6434),LEN(D6434))=0),AND(NOT(E6434="Unknown"),ISBLANK(J6434)),AND(NOT(O6434="Unknown"),ISBLANK(R6434))),"Missing Information", INDEX(Table15[Entire Service Line Classification], MATCH(SUMIFS(Table15[Unique ID],Table15[System-Owned Portion],E6434,Table15[If Material Anything Other than "Lead" in Column E,Was Material Ever Previously Lead?],G6434,Table15[Customer-Owned Portion],O6434),Table15[Unique ID],0),0)))</f>
        <v/>
      </c>
      <c r="X6434"/>
    </row>
    <row r="6435" spans="2:24" x14ac:dyDescent="0.35">
      <c r="B6435" s="146"/>
      <c r="C6435" s="31"/>
      <c r="D6435" s="31"/>
      <c r="E6435" s="44"/>
      <c r="F6435" s="43"/>
      <c r="G6435" s="84"/>
      <c r="H6435" s="31"/>
      <c r="I6435" s="31"/>
      <c r="J6435" s="84"/>
      <c r="K6435" s="31"/>
      <c r="L6435" s="31"/>
      <c r="M6435" s="169"/>
      <c r="N6435" s="148"/>
      <c r="O6435" s="106"/>
      <c r="P6435" s="43"/>
      <c r="Q6435" s="31"/>
      <c r="R6435" s="84"/>
      <c r="S6435" s="31"/>
      <c r="T6435" s="31"/>
      <c r="U6435" s="169"/>
      <c r="V6435" s="150"/>
      <c r="W6435" s="141" t="str" cm="1">
        <f t="array" ref="W6435">IF(SUM(LEN(B6435:V6435))=0,"",IF(OR(OR(ISBLANK(F6435),SUM(LEN(C6435),LEN(D6435))=0),AND(NOT(E6435="Unknown"),ISBLANK(J6435)),AND(NOT(O6435="Unknown"),ISBLANK(R6435))),"Missing Information", INDEX(Table15[Entire Service Line Classification], MATCH(SUMIFS(Table15[Unique ID],Table15[System-Owned Portion],E6435,Table15[If Material Anything Other than "Lead" in Column E,Was Material Ever Previously Lead?],G6435,Table15[Customer-Owned Portion],O6435),Table15[Unique ID],0),0)))</f>
        <v/>
      </c>
      <c r="X6435"/>
    </row>
    <row r="6436" spans="2:24" x14ac:dyDescent="0.35">
      <c r="B6436" s="146"/>
      <c r="C6436" s="31"/>
      <c r="D6436" s="31"/>
      <c r="E6436" s="44"/>
      <c r="F6436" s="43"/>
      <c r="G6436" s="84"/>
      <c r="H6436" s="31"/>
      <c r="I6436" s="31"/>
      <c r="J6436" s="84"/>
      <c r="K6436" s="31"/>
      <c r="L6436" s="31"/>
      <c r="M6436" s="169"/>
      <c r="N6436" s="148"/>
      <c r="O6436" s="106"/>
      <c r="P6436" s="43"/>
      <c r="Q6436" s="31"/>
      <c r="R6436" s="84"/>
      <c r="S6436" s="31"/>
      <c r="T6436" s="31"/>
      <c r="U6436" s="169"/>
      <c r="V6436" s="150"/>
      <c r="W6436" s="141" t="str" cm="1">
        <f t="array" ref="W6436">IF(SUM(LEN(B6436:V6436))=0,"",IF(OR(OR(ISBLANK(F6436),SUM(LEN(C6436),LEN(D6436))=0),AND(NOT(E6436="Unknown"),ISBLANK(J6436)),AND(NOT(O6436="Unknown"),ISBLANK(R6436))),"Missing Information", INDEX(Table15[Entire Service Line Classification], MATCH(SUMIFS(Table15[Unique ID],Table15[System-Owned Portion],E6436,Table15[If Material Anything Other than "Lead" in Column E,Was Material Ever Previously Lead?],G6436,Table15[Customer-Owned Portion],O6436),Table15[Unique ID],0),0)))</f>
        <v/>
      </c>
      <c r="X6436"/>
    </row>
    <row r="6437" spans="2:24" x14ac:dyDescent="0.35">
      <c r="B6437" s="146"/>
      <c r="C6437" s="31"/>
      <c r="D6437" s="31"/>
      <c r="E6437" s="44"/>
      <c r="F6437" s="43"/>
      <c r="G6437" s="84"/>
      <c r="H6437" s="31"/>
      <c r="I6437" s="31"/>
      <c r="J6437" s="84"/>
      <c r="K6437" s="31"/>
      <c r="L6437" s="31"/>
      <c r="M6437" s="169"/>
      <c r="N6437" s="148"/>
      <c r="O6437" s="106"/>
      <c r="P6437" s="43"/>
      <c r="Q6437" s="31"/>
      <c r="R6437" s="84"/>
      <c r="S6437" s="31"/>
      <c r="T6437" s="31"/>
      <c r="U6437" s="169"/>
      <c r="V6437" s="150"/>
      <c r="W6437" s="141" t="str" cm="1">
        <f t="array" ref="W6437">IF(SUM(LEN(B6437:V6437))=0,"",IF(OR(OR(ISBLANK(F6437),SUM(LEN(C6437),LEN(D6437))=0),AND(NOT(E6437="Unknown"),ISBLANK(J6437)),AND(NOT(O6437="Unknown"),ISBLANK(R6437))),"Missing Information", INDEX(Table15[Entire Service Line Classification], MATCH(SUMIFS(Table15[Unique ID],Table15[System-Owned Portion],E6437,Table15[If Material Anything Other than "Lead" in Column E,Was Material Ever Previously Lead?],G6437,Table15[Customer-Owned Portion],O6437),Table15[Unique ID],0),0)))</f>
        <v/>
      </c>
      <c r="X6437"/>
    </row>
    <row r="6438" spans="2:24" x14ac:dyDescent="0.35">
      <c r="B6438" s="146"/>
      <c r="C6438" s="31"/>
      <c r="D6438" s="31"/>
      <c r="E6438" s="44"/>
      <c r="F6438" s="43"/>
      <c r="G6438" s="84"/>
      <c r="H6438" s="31"/>
      <c r="I6438" s="31"/>
      <c r="J6438" s="84"/>
      <c r="K6438" s="31"/>
      <c r="L6438" s="31"/>
      <c r="M6438" s="169"/>
      <c r="N6438" s="148"/>
      <c r="O6438" s="106"/>
      <c r="P6438" s="43"/>
      <c r="Q6438" s="31"/>
      <c r="R6438" s="84"/>
      <c r="S6438" s="31"/>
      <c r="T6438" s="31"/>
      <c r="U6438" s="169"/>
      <c r="V6438" s="150"/>
      <c r="W6438" s="141" t="str" cm="1">
        <f t="array" ref="W6438">IF(SUM(LEN(B6438:V6438))=0,"",IF(OR(OR(ISBLANK(F6438),SUM(LEN(C6438),LEN(D6438))=0),AND(NOT(E6438="Unknown"),ISBLANK(J6438)),AND(NOT(O6438="Unknown"),ISBLANK(R6438))),"Missing Information", INDEX(Table15[Entire Service Line Classification], MATCH(SUMIFS(Table15[Unique ID],Table15[System-Owned Portion],E6438,Table15[If Material Anything Other than "Lead" in Column E,Was Material Ever Previously Lead?],G6438,Table15[Customer-Owned Portion],O6438),Table15[Unique ID],0),0)))</f>
        <v/>
      </c>
      <c r="X6438"/>
    </row>
    <row r="6439" spans="2:24" x14ac:dyDescent="0.35">
      <c r="B6439" s="146"/>
      <c r="C6439" s="31"/>
      <c r="D6439" s="31"/>
      <c r="E6439" s="44"/>
      <c r="F6439" s="43"/>
      <c r="G6439" s="84"/>
      <c r="H6439" s="31"/>
      <c r="I6439" s="31"/>
      <c r="J6439" s="84"/>
      <c r="K6439" s="31"/>
      <c r="L6439" s="31"/>
      <c r="M6439" s="169"/>
      <c r="N6439" s="148"/>
      <c r="O6439" s="106"/>
      <c r="P6439" s="43"/>
      <c r="Q6439" s="31"/>
      <c r="R6439" s="84"/>
      <c r="S6439" s="31"/>
      <c r="T6439" s="31"/>
      <c r="U6439" s="169"/>
      <c r="V6439" s="150"/>
      <c r="W6439" s="141" t="str" cm="1">
        <f t="array" ref="W6439">IF(SUM(LEN(B6439:V6439))=0,"",IF(OR(OR(ISBLANK(F6439),SUM(LEN(C6439),LEN(D6439))=0),AND(NOT(E6439="Unknown"),ISBLANK(J6439)),AND(NOT(O6439="Unknown"),ISBLANK(R6439))),"Missing Information", INDEX(Table15[Entire Service Line Classification], MATCH(SUMIFS(Table15[Unique ID],Table15[System-Owned Portion],E6439,Table15[If Material Anything Other than "Lead" in Column E,Was Material Ever Previously Lead?],G6439,Table15[Customer-Owned Portion],O6439),Table15[Unique ID],0),0)))</f>
        <v/>
      </c>
      <c r="X6439"/>
    </row>
    <row r="6440" spans="2:24" x14ac:dyDescent="0.35">
      <c r="B6440" s="146"/>
      <c r="C6440" s="31"/>
      <c r="D6440" s="31"/>
      <c r="E6440" s="44"/>
      <c r="F6440" s="43"/>
      <c r="G6440" s="84"/>
      <c r="H6440" s="31"/>
      <c r="I6440" s="31"/>
      <c r="J6440" s="84"/>
      <c r="K6440" s="31"/>
      <c r="L6440" s="31"/>
      <c r="M6440" s="169"/>
      <c r="N6440" s="148"/>
      <c r="O6440" s="106"/>
      <c r="P6440" s="43"/>
      <c r="Q6440" s="31"/>
      <c r="R6440" s="84"/>
      <c r="S6440" s="31"/>
      <c r="T6440" s="31"/>
      <c r="U6440" s="169"/>
      <c r="V6440" s="150"/>
      <c r="W6440" s="141" t="str" cm="1">
        <f t="array" ref="W6440">IF(SUM(LEN(B6440:V6440))=0,"",IF(OR(OR(ISBLANK(F6440),SUM(LEN(C6440),LEN(D6440))=0),AND(NOT(E6440="Unknown"),ISBLANK(J6440)),AND(NOT(O6440="Unknown"),ISBLANK(R6440))),"Missing Information", INDEX(Table15[Entire Service Line Classification], MATCH(SUMIFS(Table15[Unique ID],Table15[System-Owned Portion],E6440,Table15[If Material Anything Other than "Lead" in Column E,Was Material Ever Previously Lead?],G6440,Table15[Customer-Owned Portion],O6440),Table15[Unique ID],0),0)))</f>
        <v/>
      </c>
      <c r="X6440"/>
    </row>
    <row r="6441" spans="2:24" x14ac:dyDescent="0.35">
      <c r="B6441" s="146"/>
      <c r="C6441" s="31"/>
      <c r="D6441" s="31"/>
      <c r="E6441" s="44"/>
      <c r="F6441" s="43"/>
      <c r="G6441" s="84"/>
      <c r="H6441" s="31"/>
      <c r="I6441" s="31"/>
      <c r="J6441" s="84"/>
      <c r="K6441" s="31"/>
      <c r="L6441" s="31"/>
      <c r="M6441" s="169"/>
      <c r="N6441" s="148"/>
      <c r="O6441" s="106"/>
      <c r="P6441" s="43"/>
      <c r="Q6441" s="31"/>
      <c r="R6441" s="84"/>
      <c r="S6441" s="31"/>
      <c r="T6441" s="31"/>
      <c r="U6441" s="169"/>
      <c r="V6441" s="150"/>
      <c r="W6441" s="141" t="str" cm="1">
        <f t="array" ref="W6441">IF(SUM(LEN(B6441:V6441))=0,"",IF(OR(OR(ISBLANK(F6441),SUM(LEN(C6441),LEN(D6441))=0),AND(NOT(E6441="Unknown"),ISBLANK(J6441)),AND(NOT(O6441="Unknown"),ISBLANK(R6441))),"Missing Information", INDEX(Table15[Entire Service Line Classification], MATCH(SUMIFS(Table15[Unique ID],Table15[System-Owned Portion],E6441,Table15[If Material Anything Other than "Lead" in Column E,Was Material Ever Previously Lead?],G6441,Table15[Customer-Owned Portion],O6441),Table15[Unique ID],0),0)))</f>
        <v/>
      </c>
      <c r="X6441"/>
    </row>
    <row r="6442" spans="2:24" x14ac:dyDescent="0.35">
      <c r="B6442" s="146"/>
      <c r="C6442" s="31"/>
      <c r="D6442" s="31"/>
      <c r="E6442" s="44"/>
      <c r="F6442" s="43"/>
      <c r="G6442" s="84"/>
      <c r="H6442" s="31"/>
      <c r="I6442" s="31"/>
      <c r="J6442" s="84"/>
      <c r="K6442" s="31"/>
      <c r="L6442" s="31"/>
      <c r="M6442" s="169"/>
      <c r="N6442" s="148"/>
      <c r="O6442" s="106"/>
      <c r="P6442" s="43"/>
      <c r="Q6442" s="31"/>
      <c r="R6442" s="84"/>
      <c r="S6442" s="31"/>
      <c r="T6442" s="31"/>
      <c r="U6442" s="169"/>
      <c r="V6442" s="150"/>
      <c r="W6442" s="141" t="str" cm="1">
        <f t="array" ref="W6442">IF(SUM(LEN(B6442:V6442))=0,"",IF(OR(OR(ISBLANK(F6442),SUM(LEN(C6442),LEN(D6442))=0),AND(NOT(E6442="Unknown"),ISBLANK(J6442)),AND(NOT(O6442="Unknown"),ISBLANK(R6442))),"Missing Information", INDEX(Table15[Entire Service Line Classification], MATCH(SUMIFS(Table15[Unique ID],Table15[System-Owned Portion],E6442,Table15[If Material Anything Other than "Lead" in Column E,Was Material Ever Previously Lead?],G6442,Table15[Customer-Owned Portion],O6442),Table15[Unique ID],0),0)))</f>
        <v/>
      </c>
      <c r="X6442"/>
    </row>
    <row r="6443" spans="2:24" x14ac:dyDescent="0.35">
      <c r="B6443" s="146"/>
      <c r="C6443" s="31"/>
      <c r="D6443" s="31"/>
      <c r="E6443" s="44"/>
      <c r="F6443" s="43"/>
      <c r="G6443" s="84"/>
      <c r="H6443" s="31"/>
      <c r="I6443" s="31"/>
      <c r="J6443" s="84"/>
      <c r="K6443" s="31"/>
      <c r="L6443" s="31"/>
      <c r="M6443" s="169"/>
      <c r="N6443" s="148"/>
      <c r="O6443" s="106"/>
      <c r="P6443" s="43"/>
      <c r="Q6443" s="31"/>
      <c r="R6443" s="84"/>
      <c r="S6443" s="31"/>
      <c r="T6443" s="31"/>
      <c r="U6443" s="169"/>
      <c r="V6443" s="150"/>
      <c r="W6443" s="141" t="str" cm="1">
        <f t="array" ref="W6443">IF(SUM(LEN(B6443:V6443))=0,"",IF(OR(OR(ISBLANK(F6443),SUM(LEN(C6443),LEN(D6443))=0),AND(NOT(E6443="Unknown"),ISBLANK(J6443)),AND(NOT(O6443="Unknown"),ISBLANK(R6443))),"Missing Information", INDEX(Table15[Entire Service Line Classification], MATCH(SUMIFS(Table15[Unique ID],Table15[System-Owned Portion],E6443,Table15[If Material Anything Other than "Lead" in Column E,Was Material Ever Previously Lead?],G6443,Table15[Customer-Owned Portion],O6443),Table15[Unique ID],0),0)))</f>
        <v/>
      </c>
      <c r="X6443"/>
    </row>
    <row r="6444" spans="2:24" x14ac:dyDescent="0.35">
      <c r="B6444" s="146"/>
      <c r="C6444" s="31"/>
      <c r="D6444" s="31"/>
      <c r="E6444" s="44"/>
      <c r="F6444" s="43"/>
      <c r="G6444" s="84"/>
      <c r="H6444" s="31"/>
      <c r="I6444" s="31"/>
      <c r="J6444" s="84"/>
      <c r="K6444" s="31"/>
      <c r="L6444" s="31"/>
      <c r="M6444" s="169"/>
      <c r="N6444" s="148"/>
      <c r="O6444" s="106"/>
      <c r="P6444" s="43"/>
      <c r="Q6444" s="31"/>
      <c r="R6444" s="84"/>
      <c r="S6444" s="31"/>
      <c r="T6444" s="31"/>
      <c r="U6444" s="169"/>
      <c r="V6444" s="150"/>
      <c r="W6444" s="141" t="str" cm="1">
        <f t="array" ref="W6444">IF(SUM(LEN(B6444:V6444))=0,"",IF(OR(OR(ISBLANK(F6444),SUM(LEN(C6444),LEN(D6444))=0),AND(NOT(E6444="Unknown"),ISBLANK(J6444)),AND(NOT(O6444="Unknown"),ISBLANK(R6444))),"Missing Information", INDEX(Table15[Entire Service Line Classification], MATCH(SUMIFS(Table15[Unique ID],Table15[System-Owned Portion],E6444,Table15[If Material Anything Other than "Lead" in Column E,Was Material Ever Previously Lead?],G6444,Table15[Customer-Owned Portion],O6444),Table15[Unique ID],0),0)))</f>
        <v/>
      </c>
      <c r="X6444"/>
    </row>
    <row r="6445" spans="2:24" x14ac:dyDescent="0.35">
      <c r="B6445" s="146"/>
      <c r="C6445" s="31"/>
      <c r="D6445" s="31"/>
      <c r="E6445" s="44"/>
      <c r="F6445" s="43"/>
      <c r="G6445" s="84"/>
      <c r="H6445" s="31"/>
      <c r="I6445" s="31"/>
      <c r="J6445" s="84"/>
      <c r="K6445" s="31"/>
      <c r="L6445" s="31"/>
      <c r="M6445" s="169"/>
      <c r="N6445" s="148"/>
      <c r="O6445" s="106"/>
      <c r="P6445" s="43"/>
      <c r="Q6445" s="31"/>
      <c r="R6445" s="84"/>
      <c r="S6445" s="31"/>
      <c r="T6445" s="31"/>
      <c r="U6445" s="169"/>
      <c r="V6445" s="150"/>
      <c r="W6445" s="141" t="str" cm="1">
        <f t="array" ref="W6445">IF(SUM(LEN(B6445:V6445))=0,"",IF(OR(OR(ISBLANK(F6445),SUM(LEN(C6445),LEN(D6445))=0),AND(NOT(E6445="Unknown"),ISBLANK(J6445)),AND(NOT(O6445="Unknown"),ISBLANK(R6445))),"Missing Information", INDEX(Table15[Entire Service Line Classification], MATCH(SUMIFS(Table15[Unique ID],Table15[System-Owned Portion],E6445,Table15[If Material Anything Other than "Lead" in Column E,Was Material Ever Previously Lead?],G6445,Table15[Customer-Owned Portion],O6445),Table15[Unique ID],0),0)))</f>
        <v/>
      </c>
      <c r="X6445"/>
    </row>
    <row r="6446" spans="2:24" x14ac:dyDescent="0.35">
      <c r="B6446" s="146"/>
      <c r="C6446" s="31"/>
      <c r="D6446" s="31"/>
      <c r="E6446" s="44"/>
      <c r="F6446" s="43"/>
      <c r="G6446" s="84"/>
      <c r="H6446" s="31"/>
      <c r="I6446" s="31"/>
      <c r="J6446" s="84"/>
      <c r="K6446" s="31"/>
      <c r="L6446" s="31"/>
      <c r="M6446" s="169"/>
      <c r="N6446" s="148"/>
      <c r="O6446" s="106"/>
      <c r="P6446" s="43"/>
      <c r="Q6446" s="31"/>
      <c r="R6446" s="84"/>
      <c r="S6446" s="31"/>
      <c r="T6446" s="31"/>
      <c r="U6446" s="169"/>
      <c r="V6446" s="150"/>
      <c r="W6446" s="141" t="str" cm="1">
        <f t="array" ref="W6446">IF(SUM(LEN(B6446:V6446))=0,"",IF(OR(OR(ISBLANK(F6446),SUM(LEN(C6446),LEN(D6446))=0),AND(NOT(E6446="Unknown"),ISBLANK(J6446)),AND(NOT(O6446="Unknown"),ISBLANK(R6446))),"Missing Information", INDEX(Table15[Entire Service Line Classification], MATCH(SUMIFS(Table15[Unique ID],Table15[System-Owned Portion],E6446,Table15[If Material Anything Other than "Lead" in Column E,Was Material Ever Previously Lead?],G6446,Table15[Customer-Owned Portion],O6446),Table15[Unique ID],0),0)))</f>
        <v/>
      </c>
      <c r="X6446"/>
    </row>
    <row r="6447" spans="2:24" x14ac:dyDescent="0.35">
      <c r="B6447" s="146"/>
      <c r="C6447" s="31"/>
      <c r="D6447" s="31"/>
      <c r="E6447" s="44"/>
      <c r="F6447" s="43"/>
      <c r="G6447" s="84"/>
      <c r="H6447" s="31"/>
      <c r="I6447" s="31"/>
      <c r="J6447" s="84"/>
      <c r="K6447" s="31"/>
      <c r="L6447" s="31"/>
      <c r="M6447" s="169"/>
      <c r="N6447" s="148"/>
      <c r="O6447" s="106"/>
      <c r="P6447" s="43"/>
      <c r="Q6447" s="31"/>
      <c r="R6447" s="84"/>
      <c r="S6447" s="31"/>
      <c r="T6447" s="31"/>
      <c r="U6447" s="169"/>
      <c r="V6447" s="150"/>
      <c r="W6447" s="141" t="str" cm="1">
        <f t="array" ref="W6447">IF(SUM(LEN(B6447:V6447))=0,"",IF(OR(OR(ISBLANK(F6447),SUM(LEN(C6447),LEN(D6447))=0),AND(NOT(E6447="Unknown"),ISBLANK(J6447)),AND(NOT(O6447="Unknown"),ISBLANK(R6447))),"Missing Information", INDEX(Table15[Entire Service Line Classification], MATCH(SUMIFS(Table15[Unique ID],Table15[System-Owned Portion],E6447,Table15[If Material Anything Other than "Lead" in Column E,Was Material Ever Previously Lead?],G6447,Table15[Customer-Owned Portion],O6447),Table15[Unique ID],0),0)))</f>
        <v/>
      </c>
      <c r="X6447"/>
    </row>
    <row r="6448" spans="2:24" x14ac:dyDescent="0.35">
      <c r="B6448" s="146"/>
      <c r="C6448" s="31"/>
      <c r="D6448" s="31"/>
      <c r="E6448" s="44"/>
      <c r="F6448" s="43"/>
      <c r="G6448" s="84"/>
      <c r="H6448" s="31"/>
      <c r="I6448" s="31"/>
      <c r="J6448" s="84"/>
      <c r="K6448" s="31"/>
      <c r="L6448" s="31"/>
      <c r="M6448" s="169"/>
      <c r="N6448" s="148"/>
      <c r="O6448" s="106"/>
      <c r="P6448" s="43"/>
      <c r="Q6448" s="31"/>
      <c r="R6448" s="84"/>
      <c r="S6448" s="31"/>
      <c r="T6448" s="31"/>
      <c r="U6448" s="169"/>
      <c r="V6448" s="150"/>
      <c r="W6448" s="141" t="str" cm="1">
        <f t="array" ref="W6448">IF(SUM(LEN(B6448:V6448))=0,"",IF(OR(OR(ISBLANK(F6448),SUM(LEN(C6448),LEN(D6448))=0),AND(NOT(E6448="Unknown"),ISBLANK(J6448)),AND(NOT(O6448="Unknown"),ISBLANK(R6448))),"Missing Information", INDEX(Table15[Entire Service Line Classification], MATCH(SUMIFS(Table15[Unique ID],Table15[System-Owned Portion],E6448,Table15[If Material Anything Other than "Lead" in Column E,Was Material Ever Previously Lead?],G6448,Table15[Customer-Owned Portion],O6448),Table15[Unique ID],0),0)))</f>
        <v/>
      </c>
      <c r="X6448"/>
    </row>
    <row r="6449" spans="2:24" x14ac:dyDescent="0.35">
      <c r="B6449" s="146"/>
      <c r="C6449" s="31"/>
      <c r="D6449" s="31"/>
      <c r="E6449" s="44"/>
      <c r="F6449" s="43"/>
      <c r="G6449" s="84"/>
      <c r="H6449" s="31"/>
      <c r="I6449" s="31"/>
      <c r="J6449" s="84"/>
      <c r="K6449" s="31"/>
      <c r="L6449" s="31"/>
      <c r="M6449" s="169"/>
      <c r="N6449" s="148"/>
      <c r="O6449" s="106"/>
      <c r="P6449" s="43"/>
      <c r="Q6449" s="31"/>
      <c r="R6449" s="84"/>
      <c r="S6449" s="31"/>
      <c r="T6449" s="31"/>
      <c r="U6449" s="169"/>
      <c r="V6449" s="150"/>
      <c r="W6449" s="141" t="str" cm="1">
        <f t="array" ref="W6449">IF(SUM(LEN(B6449:V6449))=0,"",IF(OR(OR(ISBLANK(F6449),SUM(LEN(C6449),LEN(D6449))=0),AND(NOT(E6449="Unknown"),ISBLANK(J6449)),AND(NOT(O6449="Unknown"),ISBLANK(R6449))),"Missing Information", INDEX(Table15[Entire Service Line Classification], MATCH(SUMIFS(Table15[Unique ID],Table15[System-Owned Portion],E6449,Table15[If Material Anything Other than "Lead" in Column E,Was Material Ever Previously Lead?],G6449,Table15[Customer-Owned Portion],O6449),Table15[Unique ID],0),0)))</f>
        <v/>
      </c>
      <c r="X6449"/>
    </row>
    <row r="6450" spans="2:24" x14ac:dyDescent="0.35">
      <c r="B6450" s="146"/>
      <c r="C6450" s="31"/>
      <c r="D6450" s="31"/>
      <c r="E6450" s="44"/>
      <c r="F6450" s="43"/>
      <c r="G6450" s="84"/>
      <c r="H6450" s="31"/>
      <c r="I6450" s="31"/>
      <c r="J6450" s="84"/>
      <c r="K6450" s="31"/>
      <c r="L6450" s="31"/>
      <c r="M6450" s="169"/>
      <c r="N6450" s="148"/>
      <c r="O6450" s="106"/>
      <c r="P6450" s="43"/>
      <c r="Q6450" s="31"/>
      <c r="R6450" s="84"/>
      <c r="S6450" s="31"/>
      <c r="T6450" s="31"/>
      <c r="U6450" s="169"/>
      <c r="V6450" s="150"/>
      <c r="W6450" s="141" t="str" cm="1">
        <f t="array" ref="W6450">IF(SUM(LEN(B6450:V6450))=0,"",IF(OR(OR(ISBLANK(F6450),SUM(LEN(C6450),LEN(D6450))=0),AND(NOT(E6450="Unknown"),ISBLANK(J6450)),AND(NOT(O6450="Unknown"),ISBLANK(R6450))),"Missing Information", INDEX(Table15[Entire Service Line Classification], MATCH(SUMIFS(Table15[Unique ID],Table15[System-Owned Portion],E6450,Table15[If Material Anything Other than "Lead" in Column E,Was Material Ever Previously Lead?],G6450,Table15[Customer-Owned Portion],O6450),Table15[Unique ID],0),0)))</f>
        <v/>
      </c>
      <c r="X6450"/>
    </row>
    <row r="6451" spans="2:24" x14ac:dyDescent="0.35">
      <c r="B6451" s="146"/>
      <c r="C6451" s="31"/>
      <c r="D6451" s="31"/>
      <c r="E6451" s="44"/>
      <c r="F6451" s="43"/>
      <c r="G6451" s="84"/>
      <c r="H6451" s="31"/>
      <c r="I6451" s="31"/>
      <c r="J6451" s="84"/>
      <c r="K6451" s="31"/>
      <c r="L6451" s="31"/>
      <c r="M6451" s="169"/>
      <c r="N6451" s="148"/>
      <c r="O6451" s="106"/>
      <c r="P6451" s="43"/>
      <c r="Q6451" s="31"/>
      <c r="R6451" s="84"/>
      <c r="S6451" s="31"/>
      <c r="T6451" s="31"/>
      <c r="U6451" s="169"/>
      <c r="V6451" s="150"/>
      <c r="W6451" s="141" t="str" cm="1">
        <f t="array" ref="W6451">IF(SUM(LEN(B6451:V6451))=0,"",IF(OR(OR(ISBLANK(F6451),SUM(LEN(C6451),LEN(D6451))=0),AND(NOT(E6451="Unknown"),ISBLANK(J6451)),AND(NOT(O6451="Unknown"),ISBLANK(R6451))),"Missing Information", INDEX(Table15[Entire Service Line Classification], MATCH(SUMIFS(Table15[Unique ID],Table15[System-Owned Portion],E6451,Table15[If Material Anything Other than "Lead" in Column E,Was Material Ever Previously Lead?],G6451,Table15[Customer-Owned Portion],O6451),Table15[Unique ID],0),0)))</f>
        <v/>
      </c>
      <c r="X6451"/>
    </row>
    <row r="6452" spans="2:24" x14ac:dyDescent="0.35">
      <c r="B6452" s="146"/>
      <c r="C6452" s="31"/>
      <c r="D6452" s="31"/>
      <c r="E6452" s="44"/>
      <c r="F6452" s="43"/>
      <c r="G6452" s="84"/>
      <c r="H6452" s="31"/>
      <c r="I6452" s="31"/>
      <c r="J6452" s="84"/>
      <c r="K6452" s="31"/>
      <c r="L6452" s="31"/>
      <c r="M6452" s="169"/>
      <c r="N6452" s="148"/>
      <c r="O6452" s="106"/>
      <c r="P6452" s="43"/>
      <c r="Q6452" s="31"/>
      <c r="R6452" s="84"/>
      <c r="S6452" s="31"/>
      <c r="T6452" s="31"/>
      <c r="U6452" s="169"/>
      <c r="V6452" s="150"/>
      <c r="W6452" s="141" t="str" cm="1">
        <f t="array" ref="W6452">IF(SUM(LEN(B6452:V6452))=0,"",IF(OR(OR(ISBLANK(F6452),SUM(LEN(C6452),LEN(D6452))=0),AND(NOT(E6452="Unknown"),ISBLANK(J6452)),AND(NOT(O6452="Unknown"),ISBLANK(R6452))),"Missing Information", INDEX(Table15[Entire Service Line Classification], MATCH(SUMIFS(Table15[Unique ID],Table15[System-Owned Portion],E6452,Table15[If Material Anything Other than "Lead" in Column E,Was Material Ever Previously Lead?],G6452,Table15[Customer-Owned Portion],O6452),Table15[Unique ID],0),0)))</f>
        <v/>
      </c>
      <c r="X6452"/>
    </row>
    <row r="6453" spans="2:24" x14ac:dyDescent="0.35">
      <c r="B6453" s="146"/>
      <c r="C6453" s="31"/>
      <c r="D6453" s="31"/>
      <c r="E6453" s="44"/>
      <c r="F6453" s="43"/>
      <c r="G6453" s="84"/>
      <c r="H6453" s="31"/>
      <c r="I6453" s="31"/>
      <c r="J6453" s="84"/>
      <c r="K6453" s="31"/>
      <c r="L6453" s="31"/>
      <c r="M6453" s="169"/>
      <c r="N6453" s="148"/>
      <c r="O6453" s="106"/>
      <c r="P6453" s="43"/>
      <c r="Q6453" s="31"/>
      <c r="R6453" s="84"/>
      <c r="S6453" s="31"/>
      <c r="T6453" s="31"/>
      <c r="U6453" s="169"/>
      <c r="V6453" s="150"/>
      <c r="W6453" s="141" t="str" cm="1">
        <f t="array" ref="W6453">IF(SUM(LEN(B6453:V6453))=0,"",IF(OR(OR(ISBLANK(F6453),SUM(LEN(C6453),LEN(D6453))=0),AND(NOT(E6453="Unknown"),ISBLANK(J6453)),AND(NOT(O6453="Unknown"),ISBLANK(R6453))),"Missing Information", INDEX(Table15[Entire Service Line Classification], MATCH(SUMIFS(Table15[Unique ID],Table15[System-Owned Portion],E6453,Table15[If Material Anything Other than "Lead" in Column E,Was Material Ever Previously Lead?],G6453,Table15[Customer-Owned Portion],O6453),Table15[Unique ID],0),0)))</f>
        <v/>
      </c>
      <c r="X6453"/>
    </row>
    <row r="6454" spans="2:24" x14ac:dyDescent="0.35">
      <c r="B6454" s="146"/>
      <c r="C6454" s="31"/>
      <c r="D6454" s="31"/>
      <c r="E6454" s="44"/>
      <c r="F6454" s="43"/>
      <c r="G6454" s="84"/>
      <c r="H6454" s="31"/>
      <c r="I6454" s="31"/>
      <c r="J6454" s="84"/>
      <c r="K6454" s="31"/>
      <c r="L6454" s="31"/>
      <c r="M6454" s="169"/>
      <c r="N6454" s="148"/>
      <c r="O6454" s="106"/>
      <c r="P6454" s="43"/>
      <c r="Q6454" s="31"/>
      <c r="R6454" s="84"/>
      <c r="S6454" s="31"/>
      <c r="T6454" s="31"/>
      <c r="U6454" s="169"/>
      <c r="V6454" s="150"/>
      <c r="W6454" s="141" t="str" cm="1">
        <f t="array" ref="W6454">IF(SUM(LEN(B6454:V6454))=0,"",IF(OR(OR(ISBLANK(F6454),SUM(LEN(C6454),LEN(D6454))=0),AND(NOT(E6454="Unknown"),ISBLANK(J6454)),AND(NOT(O6454="Unknown"),ISBLANK(R6454))),"Missing Information", INDEX(Table15[Entire Service Line Classification], MATCH(SUMIFS(Table15[Unique ID],Table15[System-Owned Portion],E6454,Table15[If Material Anything Other than "Lead" in Column E,Was Material Ever Previously Lead?],G6454,Table15[Customer-Owned Portion],O6454),Table15[Unique ID],0),0)))</f>
        <v/>
      </c>
      <c r="X6454"/>
    </row>
    <row r="6455" spans="2:24" x14ac:dyDescent="0.35">
      <c r="B6455" s="146"/>
      <c r="C6455" s="31"/>
      <c r="D6455" s="31"/>
      <c r="E6455" s="44"/>
      <c r="F6455" s="43"/>
      <c r="G6455" s="84"/>
      <c r="H6455" s="31"/>
      <c r="I6455" s="31"/>
      <c r="J6455" s="84"/>
      <c r="K6455" s="31"/>
      <c r="L6455" s="31"/>
      <c r="M6455" s="169"/>
      <c r="N6455" s="148"/>
      <c r="O6455" s="106"/>
      <c r="P6455" s="43"/>
      <c r="Q6455" s="31"/>
      <c r="R6455" s="84"/>
      <c r="S6455" s="31"/>
      <c r="T6455" s="31"/>
      <c r="U6455" s="169"/>
      <c r="V6455" s="150"/>
      <c r="W6455" s="141" t="str" cm="1">
        <f t="array" ref="W6455">IF(SUM(LEN(B6455:V6455))=0,"",IF(OR(OR(ISBLANK(F6455),SUM(LEN(C6455),LEN(D6455))=0),AND(NOT(E6455="Unknown"),ISBLANK(J6455)),AND(NOT(O6455="Unknown"),ISBLANK(R6455))),"Missing Information", INDEX(Table15[Entire Service Line Classification], MATCH(SUMIFS(Table15[Unique ID],Table15[System-Owned Portion],E6455,Table15[If Material Anything Other than "Lead" in Column E,Was Material Ever Previously Lead?],G6455,Table15[Customer-Owned Portion],O6455),Table15[Unique ID],0),0)))</f>
        <v/>
      </c>
      <c r="X6455"/>
    </row>
    <row r="6456" spans="2:24" x14ac:dyDescent="0.35">
      <c r="B6456" s="146"/>
      <c r="C6456" s="31"/>
      <c r="D6456" s="31"/>
      <c r="E6456" s="44"/>
      <c r="F6456" s="43"/>
      <c r="G6456" s="84"/>
      <c r="H6456" s="31"/>
      <c r="I6456" s="31"/>
      <c r="J6456" s="84"/>
      <c r="K6456" s="31"/>
      <c r="L6456" s="31"/>
      <c r="M6456" s="169"/>
      <c r="N6456" s="148"/>
      <c r="O6456" s="106"/>
      <c r="P6456" s="43"/>
      <c r="Q6456" s="31"/>
      <c r="R6456" s="84"/>
      <c r="S6456" s="31"/>
      <c r="T6456" s="31"/>
      <c r="U6456" s="169"/>
      <c r="V6456" s="150"/>
      <c r="W6456" s="141" t="str" cm="1">
        <f t="array" ref="W6456">IF(SUM(LEN(B6456:V6456))=0,"",IF(OR(OR(ISBLANK(F6456),SUM(LEN(C6456),LEN(D6456))=0),AND(NOT(E6456="Unknown"),ISBLANK(J6456)),AND(NOT(O6456="Unknown"),ISBLANK(R6456))),"Missing Information", INDEX(Table15[Entire Service Line Classification], MATCH(SUMIFS(Table15[Unique ID],Table15[System-Owned Portion],E6456,Table15[If Material Anything Other than "Lead" in Column E,Was Material Ever Previously Lead?],G6456,Table15[Customer-Owned Portion],O6456),Table15[Unique ID],0),0)))</f>
        <v/>
      </c>
      <c r="X6456"/>
    </row>
    <row r="6457" spans="2:24" x14ac:dyDescent="0.35">
      <c r="B6457" s="146"/>
      <c r="C6457" s="31"/>
      <c r="D6457" s="31"/>
      <c r="E6457" s="44"/>
      <c r="F6457" s="43"/>
      <c r="G6457" s="84"/>
      <c r="H6457" s="31"/>
      <c r="I6457" s="31"/>
      <c r="J6457" s="84"/>
      <c r="K6457" s="31"/>
      <c r="L6457" s="31"/>
      <c r="M6457" s="169"/>
      <c r="N6457" s="148"/>
      <c r="O6457" s="106"/>
      <c r="P6457" s="43"/>
      <c r="Q6457" s="31"/>
      <c r="R6457" s="84"/>
      <c r="S6457" s="31"/>
      <c r="T6457" s="31"/>
      <c r="U6457" s="169"/>
      <c r="V6457" s="150"/>
      <c r="W6457" s="141" t="str" cm="1">
        <f t="array" ref="W6457">IF(SUM(LEN(B6457:V6457))=0,"",IF(OR(OR(ISBLANK(F6457),SUM(LEN(C6457),LEN(D6457))=0),AND(NOT(E6457="Unknown"),ISBLANK(J6457)),AND(NOT(O6457="Unknown"),ISBLANK(R6457))),"Missing Information", INDEX(Table15[Entire Service Line Classification], MATCH(SUMIFS(Table15[Unique ID],Table15[System-Owned Portion],E6457,Table15[If Material Anything Other than "Lead" in Column E,Was Material Ever Previously Lead?],G6457,Table15[Customer-Owned Portion],O6457),Table15[Unique ID],0),0)))</f>
        <v/>
      </c>
      <c r="X6457"/>
    </row>
    <row r="6458" spans="2:24" x14ac:dyDescent="0.35">
      <c r="B6458" s="146"/>
      <c r="C6458" s="31"/>
      <c r="D6458" s="31"/>
      <c r="E6458" s="44"/>
      <c r="F6458" s="43"/>
      <c r="G6458" s="84"/>
      <c r="H6458" s="31"/>
      <c r="I6458" s="31"/>
      <c r="J6458" s="84"/>
      <c r="K6458" s="31"/>
      <c r="L6458" s="31"/>
      <c r="M6458" s="169"/>
      <c r="N6458" s="148"/>
      <c r="O6458" s="106"/>
      <c r="P6458" s="43"/>
      <c r="Q6458" s="31"/>
      <c r="R6458" s="84"/>
      <c r="S6458" s="31"/>
      <c r="T6458" s="31"/>
      <c r="U6458" s="169"/>
      <c r="V6458" s="150"/>
      <c r="W6458" s="141" t="str" cm="1">
        <f t="array" ref="W6458">IF(SUM(LEN(B6458:V6458))=0,"",IF(OR(OR(ISBLANK(F6458),SUM(LEN(C6458),LEN(D6458))=0),AND(NOT(E6458="Unknown"),ISBLANK(J6458)),AND(NOT(O6458="Unknown"),ISBLANK(R6458))),"Missing Information", INDEX(Table15[Entire Service Line Classification], MATCH(SUMIFS(Table15[Unique ID],Table15[System-Owned Portion],E6458,Table15[If Material Anything Other than "Lead" in Column E,Was Material Ever Previously Lead?],G6458,Table15[Customer-Owned Portion],O6458),Table15[Unique ID],0),0)))</f>
        <v/>
      </c>
      <c r="X6458"/>
    </row>
    <row r="6459" spans="2:24" x14ac:dyDescent="0.35">
      <c r="B6459" s="146"/>
      <c r="C6459" s="31"/>
      <c r="D6459" s="31"/>
      <c r="E6459" s="44"/>
      <c r="F6459" s="43"/>
      <c r="G6459" s="84"/>
      <c r="H6459" s="31"/>
      <c r="I6459" s="31"/>
      <c r="J6459" s="84"/>
      <c r="K6459" s="31"/>
      <c r="L6459" s="31"/>
      <c r="M6459" s="169"/>
      <c r="N6459" s="148"/>
      <c r="O6459" s="106"/>
      <c r="P6459" s="43"/>
      <c r="Q6459" s="31"/>
      <c r="R6459" s="84"/>
      <c r="S6459" s="31"/>
      <c r="T6459" s="31"/>
      <c r="U6459" s="169"/>
      <c r="V6459" s="150"/>
      <c r="W6459" s="141" t="str" cm="1">
        <f t="array" ref="W6459">IF(SUM(LEN(B6459:V6459))=0,"",IF(OR(OR(ISBLANK(F6459),SUM(LEN(C6459),LEN(D6459))=0),AND(NOT(E6459="Unknown"),ISBLANK(J6459)),AND(NOT(O6459="Unknown"),ISBLANK(R6459))),"Missing Information", INDEX(Table15[Entire Service Line Classification], MATCH(SUMIFS(Table15[Unique ID],Table15[System-Owned Portion],E6459,Table15[If Material Anything Other than "Lead" in Column E,Was Material Ever Previously Lead?],G6459,Table15[Customer-Owned Portion],O6459),Table15[Unique ID],0),0)))</f>
        <v/>
      </c>
      <c r="X6459"/>
    </row>
    <row r="6460" spans="2:24" x14ac:dyDescent="0.35">
      <c r="B6460" s="146"/>
      <c r="C6460" s="31"/>
      <c r="D6460" s="31"/>
      <c r="E6460" s="44"/>
      <c r="F6460" s="43"/>
      <c r="G6460" s="84"/>
      <c r="H6460" s="31"/>
      <c r="I6460" s="31"/>
      <c r="J6460" s="84"/>
      <c r="K6460" s="31"/>
      <c r="L6460" s="31"/>
      <c r="M6460" s="169"/>
      <c r="N6460" s="148"/>
      <c r="O6460" s="106"/>
      <c r="P6460" s="43"/>
      <c r="Q6460" s="31"/>
      <c r="R6460" s="84"/>
      <c r="S6460" s="31"/>
      <c r="T6460" s="31"/>
      <c r="U6460" s="169"/>
      <c r="V6460" s="150"/>
      <c r="W6460" s="141" t="str" cm="1">
        <f t="array" ref="W6460">IF(SUM(LEN(B6460:V6460))=0,"",IF(OR(OR(ISBLANK(F6460),SUM(LEN(C6460),LEN(D6460))=0),AND(NOT(E6460="Unknown"),ISBLANK(J6460)),AND(NOT(O6460="Unknown"),ISBLANK(R6460))),"Missing Information", INDEX(Table15[Entire Service Line Classification], MATCH(SUMIFS(Table15[Unique ID],Table15[System-Owned Portion],E6460,Table15[If Material Anything Other than "Lead" in Column E,Was Material Ever Previously Lead?],G6460,Table15[Customer-Owned Portion],O6460),Table15[Unique ID],0),0)))</f>
        <v/>
      </c>
      <c r="X6460"/>
    </row>
    <row r="6461" spans="2:24" x14ac:dyDescent="0.35">
      <c r="B6461" s="146"/>
      <c r="C6461" s="31"/>
      <c r="D6461" s="31"/>
      <c r="E6461" s="44"/>
      <c r="F6461" s="43"/>
      <c r="G6461" s="84"/>
      <c r="H6461" s="31"/>
      <c r="I6461" s="31"/>
      <c r="J6461" s="84"/>
      <c r="K6461" s="31"/>
      <c r="L6461" s="31"/>
      <c r="M6461" s="169"/>
      <c r="N6461" s="148"/>
      <c r="O6461" s="106"/>
      <c r="P6461" s="43"/>
      <c r="Q6461" s="31"/>
      <c r="R6461" s="84"/>
      <c r="S6461" s="31"/>
      <c r="T6461" s="31"/>
      <c r="U6461" s="169"/>
      <c r="V6461" s="150"/>
      <c r="W6461" s="141" t="str" cm="1">
        <f t="array" ref="W6461">IF(SUM(LEN(B6461:V6461))=0,"",IF(OR(OR(ISBLANK(F6461),SUM(LEN(C6461),LEN(D6461))=0),AND(NOT(E6461="Unknown"),ISBLANK(J6461)),AND(NOT(O6461="Unknown"),ISBLANK(R6461))),"Missing Information", INDEX(Table15[Entire Service Line Classification], MATCH(SUMIFS(Table15[Unique ID],Table15[System-Owned Portion],E6461,Table15[If Material Anything Other than "Lead" in Column E,Was Material Ever Previously Lead?],G6461,Table15[Customer-Owned Portion],O6461),Table15[Unique ID],0),0)))</f>
        <v/>
      </c>
      <c r="X6461"/>
    </row>
    <row r="6462" spans="2:24" x14ac:dyDescent="0.35">
      <c r="B6462" s="146"/>
      <c r="C6462" s="31"/>
      <c r="D6462" s="31"/>
      <c r="E6462" s="44"/>
      <c r="F6462" s="43"/>
      <c r="G6462" s="84"/>
      <c r="H6462" s="31"/>
      <c r="I6462" s="31"/>
      <c r="J6462" s="84"/>
      <c r="K6462" s="31"/>
      <c r="L6462" s="31"/>
      <c r="M6462" s="169"/>
      <c r="N6462" s="148"/>
      <c r="O6462" s="106"/>
      <c r="P6462" s="43"/>
      <c r="Q6462" s="31"/>
      <c r="R6462" s="84"/>
      <c r="S6462" s="31"/>
      <c r="T6462" s="31"/>
      <c r="U6462" s="169"/>
      <c r="V6462" s="150"/>
      <c r="W6462" s="141" t="str" cm="1">
        <f t="array" ref="W6462">IF(SUM(LEN(B6462:V6462))=0,"",IF(OR(OR(ISBLANK(F6462),SUM(LEN(C6462),LEN(D6462))=0),AND(NOT(E6462="Unknown"),ISBLANK(J6462)),AND(NOT(O6462="Unknown"),ISBLANK(R6462))),"Missing Information", INDEX(Table15[Entire Service Line Classification], MATCH(SUMIFS(Table15[Unique ID],Table15[System-Owned Portion],E6462,Table15[If Material Anything Other than "Lead" in Column E,Was Material Ever Previously Lead?],G6462,Table15[Customer-Owned Portion],O6462),Table15[Unique ID],0),0)))</f>
        <v/>
      </c>
      <c r="X6462"/>
    </row>
    <row r="6463" spans="2:24" x14ac:dyDescent="0.35">
      <c r="B6463" s="146"/>
      <c r="C6463" s="31"/>
      <c r="D6463" s="31"/>
      <c r="E6463" s="44"/>
      <c r="F6463" s="43"/>
      <c r="G6463" s="84"/>
      <c r="H6463" s="31"/>
      <c r="I6463" s="31"/>
      <c r="J6463" s="84"/>
      <c r="K6463" s="31"/>
      <c r="L6463" s="31"/>
      <c r="M6463" s="169"/>
      <c r="N6463" s="148"/>
      <c r="O6463" s="106"/>
      <c r="P6463" s="43"/>
      <c r="Q6463" s="31"/>
      <c r="R6463" s="84"/>
      <c r="S6463" s="31"/>
      <c r="T6463" s="31"/>
      <c r="U6463" s="169"/>
      <c r="V6463" s="150"/>
      <c r="W6463" s="141" t="str" cm="1">
        <f t="array" ref="W6463">IF(SUM(LEN(B6463:V6463))=0,"",IF(OR(OR(ISBLANK(F6463),SUM(LEN(C6463),LEN(D6463))=0),AND(NOT(E6463="Unknown"),ISBLANK(J6463)),AND(NOT(O6463="Unknown"),ISBLANK(R6463))),"Missing Information", INDEX(Table15[Entire Service Line Classification], MATCH(SUMIFS(Table15[Unique ID],Table15[System-Owned Portion],E6463,Table15[If Material Anything Other than "Lead" in Column E,Was Material Ever Previously Lead?],G6463,Table15[Customer-Owned Portion],O6463),Table15[Unique ID],0),0)))</f>
        <v/>
      </c>
      <c r="X6463"/>
    </row>
    <row r="6464" spans="2:24" x14ac:dyDescent="0.35">
      <c r="B6464" s="146"/>
      <c r="C6464" s="31"/>
      <c r="D6464" s="31"/>
      <c r="E6464" s="44"/>
      <c r="F6464" s="43"/>
      <c r="G6464" s="84"/>
      <c r="H6464" s="31"/>
      <c r="I6464" s="31"/>
      <c r="J6464" s="84"/>
      <c r="K6464" s="31"/>
      <c r="L6464" s="31"/>
      <c r="M6464" s="169"/>
      <c r="N6464" s="148"/>
      <c r="O6464" s="106"/>
      <c r="P6464" s="43"/>
      <c r="Q6464" s="31"/>
      <c r="R6464" s="84"/>
      <c r="S6464" s="31"/>
      <c r="T6464" s="31"/>
      <c r="U6464" s="169"/>
      <c r="V6464" s="150"/>
      <c r="W6464" s="141" t="str" cm="1">
        <f t="array" ref="W6464">IF(SUM(LEN(B6464:V6464))=0,"",IF(OR(OR(ISBLANK(F6464),SUM(LEN(C6464),LEN(D6464))=0),AND(NOT(E6464="Unknown"),ISBLANK(J6464)),AND(NOT(O6464="Unknown"),ISBLANK(R6464))),"Missing Information", INDEX(Table15[Entire Service Line Classification], MATCH(SUMIFS(Table15[Unique ID],Table15[System-Owned Portion],E6464,Table15[If Material Anything Other than "Lead" in Column E,Was Material Ever Previously Lead?],G6464,Table15[Customer-Owned Portion],O6464),Table15[Unique ID],0),0)))</f>
        <v/>
      </c>
      <c r="X6464"/>
    </row>
    <row r="6465" spans="2:24" x14ac:dyDescent="0.35">
      <c r="B6465" s="146"/>
      <c r="C6465" s="31"/>
      <c r="D6465" s="31"/>
      <c r="E6465" s="44"/>
      <c r="F6465" s="43"/>
      <c r="G6465" s="84"/>
      <c r="H6465" s="31"/>
      <c r="I6465" s="31"/>
      <c r="J6465" s="84"/>
      <c r="K6465" s="31"/>
      <c r="L6465" s="31"/>
      <c r="M6465" s="169"/>
      <c r="N6465" s="148"/>
      <c r="O6465" s="106"/>
      <c r="P6465" s="43"/>
      <c r="Q6465" s="31"/>
      <c r="R6465" s="84"/>
      <c r="S6465" s="31"/>
      <c r="T6465" s="31"/>
      <c r="U6465" s="169"/>
      <c r="V6465" s="150"/>
      <c r="W6465" s="141" t="str" cm="1">
        <f t="array" ref="W6465">IF(SUM(LEN(B6465:V6465))=0,"",IF(OR(OR(ISBLANK(F6465),SUM(LEN(C6465),LEN(D6465))=0),AND(NOT(E6465="Unknown"),ISBLANK(J6465)),AND(NOT(O6465="Unknown"),ISBLANK(R6465))),"Missing Information", INDEX(Table15[Entire Service Line Classification], MATCH(SUMIFS(Table15[Unique ID],Table15[System-Owned Portion],E6465,Table15[If Material Anything Other than "Lead" in Column E,Was Material Ever Previously Lead?],G6465,Table15[Customer-Owned Portion],O6465),Table15[Unique ID],0),0)))</f>
        <v/>
      </c>
      <c r="X6465"/>
    </row>
    <row r="6466" spans="2:24" x14ac:dyDescent="0.35">
      <c r="B6466" s="146"/>
      <c r="C6466" s="31"/>
      <c r="D6466" s="31"/>
      <c r="E6466" s="44"/>
      <c r="F6466" s="43"/>
      <c r="G6466" s="84"/>
      <c r="H6466" s="31"/>
      <c r="I6466" s="31"/>
      <c r="J6466" s="84"/>
      <c r="K6466" s="31"/>
      <c r="L6466" s="31"/>
      <c r="M6466" s="169"/>
      <c r="N6466" s="148"/>
      <c r="O6466" s="106"/>
      <c r="P6466" s="43"/>
      <c r="Q6466" s="31"/>
      <c r="R6466" s="84"/>
      <c r="S6466" s="31"/>
      <c r="T6466" s="31"/>
      <c r="U6466" s="169"/>
      <c r="V6466" s="150"/>
      <c r="W6466" s="141" t="str" cm="1">
        <f t="array" ref="W6466">IF(SUM(LEN(B6466:V6466))=0,"",IF(OR(OR(ISBLANK(F6466),SUM(LEN(C6466),LEN(D6466))=0),AND(NOT(E6466="Unknown"),ISBLANK(J6466)),AND(NOT(O6466="Unknown"),ISBLANK(R6466))),"Missing Information", INDEX(Table15[Entire Service Line Classification], MATCH(SUMIFS(Table15[Unique ID],Table15[System-Owned Portion],E6466,Table15[If Material Anything Other than "Lead" in Column E,Was Material Ever Previously Lead?],G6466,Table15[Customer-Owned Portion],O6466),Table15[Unique ID],0),0)))</f>
        <v/>
      </c>
      <c r="X6466"/>
    </row>
    <row r="6467" spans="2:24" x14ac:dyDescent="0.35">
      <c r="B6467" s="146"/>
      <c r="C6467" s="31"/>
      <c r="D6467" s="31"/>
      <c r="E6467" s="44"/>
      <c r="F6467" s="43"/>
      <c r="G6467" s="84"/>
      <c r="H6467" s="31"/>
      <c r="I6467" s="31"/>
      <c r="J6467" s="84"/>
      <c r="K6467" s="31"/>
      <c r="L6467" s="31"/>
      <c r="M6467" s="169"/>
      <c r="N6467" s="148"/>
      <c r="O6467" s="106"/>
      <c r="P6467" s="43"/>
      <c r="Q6467" s="31"/>
      <c r="R6467" s="84"/>
      <c r="S6467" s="31"/>
      <c r="T6467" s="31"/>
      <c r="U6467" s="169"/>
      <c r="V6467" s="150"/>
      <c r="W6467" s="141" t="str" cm="1">
        <f t="array" ref="W6467">IF(SUM(LEN(B6467:V6467))=0,"",IF(OR(OR(ISBLANK(F6467),SUM(LEN(C6467),LEN(D6467))=0),AND(NOT(E6467="Unknown"),ISBLANK(J6467)),AND(NOT(O6467="Unknown"),ISBLANK(R6467))),"Missing Information", INDEX(Table15[Entire Service Line Classification], MATCH(SUMIFS(Table15[Unique ID],Table15[System-Owned Portion],E6467,Table15[If Material Anything Other than "Lead" in Column E,Was Material Ever Previously Lead?],G6467,Table15[Customer-Owned Portion],O6467),Table15[Unique ID],0),0)))</f>
        <v/>
      </c>
      <c r="X6467"/>
    </row>
    <row r="6468" spans="2:24" x14ac:dyDescent="0.35">
      <c r="B6468" s="146"/>
      <c r="C6468" s="31"/>
      <c r="D6468" s="31"/>
      <c r="E6468" s="44"/>
      <c r="F6468" s="43"/>
      <c r="G6468" s="84"/>
      <c r="H6468" s="31"/>
      <c r="I6468" s="31"/>
      <c r="J6468" s="84"/>
      <c r="K6468" s="31"/>
      <c r="L6468" s="31"/>
      <c r="M6468" s="169"/>
      <c r="N6468" s="148"/>
      <c r="O6468" s="106"/>
      <c r="P6468" s="43"/>
      <c r="Q6468" s="31"/>
      <c r="R6468" s="84"/>
      <c r="S6468" s="31"/>
      <c r="T6468" s="31"/>
      <c r="U6468" s="169"/>
      <c r="V6468" s="150"/>
      <c r="W6468" s="141" t="str" cm="1">
        <f t="array" ref="W6468">IF(SUM(LEN(B6468:V6468))=0,"",IF(OR(OR(ISBLANK(F6468),SUM(LEN(C6468),LEN(D6468))=0),AND(NOT(E6468="Unknown"),ISBLANK(J6468)),AND(NOT(O6468="Unknown"),ISBLANK(R6468))),"Missing Information", INDEX(Table15[Entire Service Line Classification], MATCH(SUMIFS(Table15[Unique ID],Table15[System-Owned Portion],E6468,Table15[If Material Anything Other than "Lead" in Column E,Was Material Ever Previously Lead?],G6468,Table15[Customer-Owned Portion],O6468),Table15[Unique ID],0),0)))</f>
        <v/>
      </c>
      <c r="X6468"/>
    </row>
    <row r="6469" spans="2:24" x14ac:dyDescent="0.35">
      <c r="B6469" s="146"/>
      <c r="C6469" s="31"/>
      <c r="D6469" s="31"/>
      <c r="E6469" s="44"/>
      <c r="F6469" s="43"/>
      <c r="G6469" s="84"/>
      <c r="H6469" s="31"/>
      <c r="I6469" s="31"/>
      <c r="J6469" s="84"/>
      <c r="K6469" s="31"/>
      <c r="L6469" s="31"/>
      <c r="M6469" s="169"/>
      <c r="N6469" s="148"/>
      <c r="O6469" s="106"/>
      <c r="P6469" s="43"/>
      <c r="Q6469" s="31"/>
      <c r="R6469" s="84"/>
      <c r="S6469" s="31"/>
      <c r="T6469" s="31"/>
      <c r="U6469" s="169"/>
      <c r="V6469" s="150"/>
      <c r="W6469" s="141" t="str" cm="1">
        <f t="array" ref="W6469">IF(SUM(LEN(B6469:V6469))=0,"",IF(OR(OR(ISBLANK(F6469),SUM(LEN(C6469),LEN(D6469))=0),AND(NOT(E6469="Unknown"),ISBLANK(J6469)),AND(NOT(O6469="Unknown"),ISBLANK(R6469))),"Missing Information", INDEX(Table15[Entire Service Line Classification], MATCH(SUMIFS(Table15[Unique ID],Table15[System-Owned Portion],E6469,Table15[If Material Anything Other than "Lead" in Column E,Was Material Ever Previously Lead?],G6469,Table15[Customer-Owned Portion],O6469),Table15[Unique ID],0),0)))</f>
        <v/>
      </c>
      <c r="X6469"/>
    </row>
    <row r="6470" spans="2:24" x14ac:dyDescent="0.35">
      <c r="B6470" s="146"/>
      <c r="C6470" s="31"/>
      <c r="D6470" s="31"/>
      <c r="E6470" s="44"/>
      <c r="F6470" s="43"/>
      <c r="G6470" s="84"/>
      <c r="H6470" s="31"/>
      <c r="I6470" s="31"/>
      <c r="J6470" s="84"/>
      <c r="K6470" s="31"/>
      <c r="L6470" s="31"/>
      <c r="M6470" s="169"/>
      <c r="N6470" s="148"/>
      <c r="O6470" s="106"/>
      <c r="P6470" s="43"/>
      <c r="Q6470" s="31"/>
      <c r="R6470" s="84"/>
      <c r="S6470" s="31"/>
      <c r="T6470" s="31"/>
      <c r="U6470" s="169"/>
      <c r="V6470" s="150"/>
      <c r="W6470" s="141" t="str" cm="1">
        <f t="array" ref="W6470">IF(SUM(LEN(B6470:V6470))=0,"",IF(OR(OR(ISBLANK(F6470),SUM(LEN(C6470),LEN(D6470))=0),AND(NOT(E6470="Unknown"),ISBLANK(J6470)),AND(NOT(O6470="Unknown"),ISBLANK(R6470))),"Missing Information", INDEX(Table15[Entire Service Line Classification], MATCH(SUMIFS(Table15[Unique ID],Table15[System-Owned Portion],E6470,Table15[If Material Anything Other than "Lead" in Column E,Was Material Ever Previously Lead?],G6470,Table15[Customer-Owned Portion],O6470),Table15[Unique ID],0),0)))</f>
        <v/>
      </c>
      <c r="X6470"/>
    </row>
    <row r="6471" spans="2:24" x14ac:dyDescent="0.35">
      <c r="B6471" s="146"/>
      <c r="C6471" s="31"/>
      <c r="D6471" s="31"/>
      <c r="E6471" s="44"/>
      <c r="F6471" s="43"/>
      <c r="G6471" s="84"/>
      <c r="H6471" s="31"/>
      <c r="I6471" s="31"/>
      <c r="J6471" s="84"/>
      <c r="K6471" s="31"/>
      <c r="L6471" s="31"/>
      <c r="M6471" s="169"/>
      <c r="N6471" s="148"/>
      <c r="O6471" s="106"/>
      <c r="P6471" s="43"/>
      <c r="Q6471" s="31"/>
      <c r="R6471" s="84"/>
      <c r="S6471" s="31"/>
      <c r="T6471" s="31"/>
      <c r="U6471" s="169"/>
      <c r="V6471" s="150"/>
      <c r="W6471" s="141" t="str" cm="1">
        <f t="array" ref="W6471">IF(SUM(LEN(B6471:V6471))=0,"",IF(OR(OR(ISBLANK(F6471),SUM(LEN(C6471),LEN(D6471))=0),AND(NOT(E6471="Unknown"),ISBLANK(J6471)),AND(NOT(O6471="Unknown"),ISBLANK(R6471))),"Missing Information", INDEX(Table15[Entire Service Line Classification], MATCH(SUMIFS(Table15[Unique ID],Table15[System-Owned Portion],E6471,Table15[If Material Anything Other than "Lead" in Column E,Was Material Ever Previously Lead?],G6471,Table15[Customer-Owned Portion],O6471),Table15[Unique ID],0),0)))</f>
        <v/>
      </c>
      <c r="X6471"/>
    </row>
    <row r="6472" spans="2:24" x14ac:dyDescent="0.35">
      <c r="B6472" s="146"/>
      <c r="C6472" s="31"/>
      <c r="D6472" s="31"/>
      <c r="E6472" s="44"/>
      <c r="F6472" s="43"/>
      <c r="G6472" s="84"/>
      <c r="H6472" s="31"/>
      <c r="I6472" s="31"/>
      <c r="J6472" s="84"/>
      <c r="K6472" s="31"/>
      <c r="L6472" s="31"/>
      <c r="M6472" s="169"/>
      <c r="N6472" s="148"/>
      <c r="O6472" s="106"/>
      <c r="P6472" s="43"/>
      <c r="Q6472" s="31"/>
      <c r="R6472" s="84"/>
      <c r="S6472" s="31"/>
      <c r="T6472" s="31"/>
      <c r="U6472" s="169"/>
      <c r="V6472" s="150"/>
      <c r="W6472" s="141" t="str" cm="1">
        <f t="array" ref="W6472">IF(SUM(LEN(B6472:V6472))=0,"",IF(OR(OR(ISBLANK(F6472),SUM(LEN(C6472),LEN(D6472))=0),AND(NOT(E6472="Unknown"),ISBLANK(J6472)),AND(NOT(O6472="Unknown"),ISBLANK(R6472))),"Missing Information", INDEX(Table15[Entire Service Line Classification], MATCH(SUMIFS(Table15[Unique ID],Table15[System-Owned Portion],E6472,Table15[If Material Anything Other than "Lead" in Column E,Was Material Ever Previously Lead?],G6472,Table15[Customer-Owned Portion],O6472),Table15[Unique ID],0),0)))</f>
        <v/>
      </c>
      <c r="X6472"/>
    </row>
    <row r="6473" spans="2:24" x14ac:dyDescent="0.35">
      <c r="B6473" s="146"/>
      <c r="C6473" s="31"/>
      <c r="D6473" s="31"/>
      <c r="E6473" s="44"/>
      <c r="F6473" s="43"/>
      <c r="G6473" s="84"/>
      <c r="H6473" s="31"/>
      <c r="I6473" s="31"/>
      <c r="J6473" s="84"/>
      <c r="K6473" s="31"/>
      <c r="L6473" s="31"/>
      <c r="M6473" s="169"/>
      <c r="N6473" s="148"/>
      <c r="O6473" s="106"/>
      <c r="P6473" s="43"/>
      <c r="Q6473" s="31"/>
      <c r="R6473" s="84"/>
      <c r="S6473" s="31"/>
      <c r="T6473" s="31"/>
      <c r="U6473" s="169"/>
      <c r="V6473" s="150"/>
      <c r="W6473" s="141" t="str" cm="1">
        <f t="array" ref="W6473">IF(SUM(LEN(B6473:V6473))=0,"",IF(OR(OR(ISBLANK(F6473),SUM(LEN(C6473),LEN(D6473))=0),AND(NOT(E6473="Unknown"),ISBLANK(J6473)),AND(NOT(O6473="Unknown"),ISBLANK(R6473))),"Missing Information", INDEX(Table15[Entire Service Line Classification], MATCH(SUMIFS(Table15[Unique ID],Table15[System-Owned Portion],E6473,Table15[If Material Anything Other than "Lead" in Column E,Was Material Ever Previously Lead?],G6473,Table15[Customer-Owned Portion],O6473),Table15[Unique ID],0),0)))</f>
        <v/>
      </c>
      <c r="X6473"/>
    </row>
    <row r="6474" spans="2:24" x14ac:dyDescent="0.35">
      <c r="B6474" s="146"/>
      <c r="C6474" s="31"/>
      <c r="D6474" s="31"/>
      <c r="E6474" s="44"/>
      <c r="F6474" s="43"/>
      <c r="G6474" s="84"/>
      <c r="H6474" s="31"/>
      <c r="I6474" s="31"/>
      <c r="J6474" s="84"/>
      <c r="K6474" s="31"/>
      <c r="L6474" s="31"/>
      <c r="M6474" s="169"/>
      <c r="N6474" s="148"/>
      <c r="O6474" s="106"/>
      <c r="P6474" s="43"/>
      <c r="Q6474" s="31"/>
      <c r="R6474" s="84"/>
      <c r="S6474" s="31"/>
      <c r="T6474" s="31"/>
      <c r="U6474" s="169"/>
      <c r="V6474" s="150"/>
      <c r="W6474" s="141" t="str" cm="1">
        <f t="array" ref="W6474">IF(SUM(LEN(B6474:V6474))=0,"",IF(OR(OR(ISBLANK(F6474),SUM(LEN(C6474),LEN(D6474))=0),AND(NOT(E6474="Unknown"),ISBLANK(J6474)),AND(NOT(O6474="Unknown"),ISBLANK(R6474))),"Missing Information", INDEX(Table15[Entire Service Line Classification], MATCH(SUMIFS(Table15[Unique ID],Table15[System-Owned Portion],E6474,Table15[If Material Anything Other than "Lead" in Column E,Was Material Ever Previously Lead?],G6474,Table15[Customer-Owned Portion],O6474),Table15[Unique ID],0),0)))</f>
        <v/>
      </c>
      <c r="X6474"/>
    </row>
    <row r="6475" spans="2:24" x14ac:dyDescent="0.35">
      <c r="B6475" s="146"/>
      <c r="C6475" s="31"/>
      <c r="D6475" s="31"/>
      <c r="E6475" s="44"/>
      <c r="F6475" s="43"/>
      <c r="G6475" s="84"/>
      <c r="H6475" s="31"/>
      <c r="I6475" s="31"/>
      <c r="J6475" s="84"/>
      <c r="K6475" s="31"/>
      <c r="L6475" s="31"/>
      <c r="M6475" s="169"/>
      <c r="N6475" s="148"/>
      <c r="O6475" s="106"/>
      <c r="P6475" s="43"/>
      <c r="Q6475" s="31"/>
      <c r="R6475" s="84"/>
      <c r="S6475" s="31"/>
      <c r="T6475" s="31"/>
      <c r="U6475" s="169"/>
      <c r="V6475" s="150"/>
      <c r="W6475" s="141" t="str" cm="1">
        <f t="array" ref="W6475">IF(SUM(LEN(B6475:V6475))=0,"",IF(OR(OR(ISBLANK(F6475),SUM(LEN(C6475),LEN(D6475))=0),AND(NOT(E6475="Unknown"),ISBLANK(J6475)),AND(NOT(O6475="Unknown"),ISBLANK(R6475))),"Missing Information", INDEX(Table15[Entire Service Line Classification], MATCH(SUMIFS(Table15[Unique ID],Table15[System-Owned Portion],E6475,Table15[If Material Anything Other than "Lead" in Column E,Was Material Ever Previously Lead?],G6475,Table15[Customer-Owned Portion],O6475),Table15[Unique ID],0),0)))</f>
        <v/>
      </c>
      <c r="X6475"/>
    </row>
    <row r="6476" spans="2:24" x14ac:dyDescent="0.35">
      <c r="B6476" s="146"/>
      <c r="C6476" s="31"/>
      <c r="D6476" s="31"/>
      <c r="E6476" s="44"/>
      <c r="F6476" s="43"/>
      <c r="G6476" s="84"/>
      <c r="H6476" s="31"/>
      <c r="I6476" s="31"/>
      <c r="J6476" s="84"/>
      <c r="K6476" s="31"/>
      <c r="L6476" s="31"/>
      <c r="M6476" s="169"/>
      <c r="N6476" s="148"/>
      <c r="O6476" s="106"/>
      <c r="P6476" s="43"/>
      <c r="Q6476" s="31"/>
      <c r="R6476" s="84"/>
      <c r="S6476" s="31"/>
      <c r="T6476" s="31"/>
      <c r="U6476" s="169"/>
      <c r="V6476" s="150"/>
      <c r="W6476" s="141" t="str" cm="1">
        <f t="array" ref="W6476">IF(SUM(LEN(B6476:V6476))=0,"",IF(OR(OR(ISBLANK(F6476),SUM(LEN(C6476),LEN(D6476))=0),AND(NOT(E6476="Unknown"),ISBLANK(J6476)),AND(NOT(O6476="Unknown"),ISBLANK(R6476))),"Missing Information", INDEX(Table15[Entire Service Line Classification], MATCH(SUMIFS(Table15[Unique ID],Table15[System-Owned Portion],E6476,Table15[If Material Anything Other than "Lead" in Column E,Was Material Ever Previously Lead?],G6476,Table15[Customer-Owned Portion],O6476),Table15[Unique ID],0),0)))</f>
        <v/>
      </c>
      <c r="X6476"/>
    </row>
    <row r="6477" spans="2:24" x14ac:dyDescent="0.35">
      <c r="B6477" s="146"/>
      <c r="C6477" s="31"/>
      <c r="D6477" s="31"/>
      <c r="E6477" s="44"/>
      <c r="F6477" s="43"/>
      <c r="G6477" s="84"/>
      <c r="H6477" s="31"/>
      <c r="I6477" s="31"/>
      <c r="J6477" s="84"/>
      <c r="K6477" s="31"/>
      <c r="L6477" s="31"/>
      <c r="M6477" s="169"/>
      <c r="N6477" s="148"/>
      <c r="O6477" s="106"/>
      <c r="P6477" s="43"/>
      <c r="Q6477" s="31"/>
      <c r="R6477" s="84"/>
      <c r="S6477" s="31"/>
      <c r="T6477" s="31"/>
      <c r="U6477" s="169"/>
      <c r="V6477" s="150"/>
      <c r="W6477" s="141" t="str" cm="1">
        <f t="array" ref="W6477">IF(SUM(LEN(B6477:V6477))=0,"",IF(OR(OR(ISBLANK(F6477),SUM(LEN(C6477),LEN(D6477))=0),AND(NOT(E6477="Unknown"),ISBLANK(J6477)),AND(NOT(O6477="Unknown"),ISBLANK(R6477))),"Missing Information", INDEX(Table15[Entire Service Line Classification], MATCH(SUMIFS(Table15[Unique ID],Table15[System-Owned Portion],E6477,Table15[If Material Anything Other than "Lead" in Column E,Was Material Ever Previously Lead?],G6477,Table15[Customer-Owned Portion],O6477),Table15[Unique ID],0),0)))</f>
        <v/>
      </c>
      <c r="X6477"/>
    </row>
    <row r="6478" spans="2:24" x14ac:dyDescent="0.35">
      <c r="B6478" s="146"/>
      <c r="C6478" s="31"/>
      <c r="D6478" s="31"/>
      <c r="E6478" s="44"/>
      <c r="F6478" s="43"/>
      <c r="G6478" s="84"/>
      <c r="H6478" s="31"/>
      <c r="I6478" s="31"/>
      <c r="J6478" s="84"/>
      <c r="K6478" s="31"/>
      <c r="L6478" s="31"/>
      <c r="M6478" s="169"/>
      <c r="N6478" s="148"/>
      <c r="O6478" s="106"/>
      <c r="P6478" s="43"/>
      <c r="Q6478" s="31"/>
      <c r="R6478" s="84"/>
      <c r="S6478" s="31"/>
      <c r="T6478" s="31"/>
      <c r="U6478" s="169"/>
      <c r="V6478" s="150"/>
      <c r="W6478" s="141" t="str" cm="1">
        <f t="array" ref="W6478">IF(SUM(LEN(B6478:V6478))=0,"",IF(OR(OR(ISBLANK(F6478),SUM(LEN(C6478),LEN(D6478))=0),AND(NOT(E6478="Unknown"),ISBLANK(J6478)),AND(NOT(O6478="Unknown"),ISBLANK(R6478))),"Missing Information", INDEX(Table15[Entire Service Line Classification], MATCH(SUMIFS(Table15[Unique ID],Table15[System-Owned Portion],E6478,Table15[If Material Anything Other than "Lead" in Column E,Was Material Ever Previously Lead?],G6478,Table15[Customer-Owned Portion],O6478),Table15[Unique ID],0),0)))</f>
        <v/>
      </c>
      <c r="X6478"/>
    </row>
    <row r="6479" spans="2:24" x14ac:dyDescent="0.35">
      <c r="B6479" s="146"/>
      <c r="C6479" s="31"/>
      <c r="D6479" s="31"/>
      <c r="E6479" s="44"/>
      <c r="F6479" s="43"/>
      <c r="G6479" s="84"/>
      <c r="H6479" s="31"/>
      <c r="I6479" s="31"/>
      <c r="J6479" s="84"/>
      <c r="K6479" s="31"/>
      <c r="L6479" s="31"/>
      <c r="M6479" s="169"/>
      <c r="N6479" s="148"/>
      <c r="O6479" s="106"/>
      <c r="P6479" s="43"/>
      <c r="Q6479" s="31"/>
      <c r="R6479" s="84"/>
      <c r="S6479" s="31"/>
      <c r="T6479" s="31"/>
      <c r="U6479" s="169"/>
      <c r="V6479" s="150"/>
      <c r="W6479" s="141" t="str" cm="1">
        <f t="array" ref="W6479">IF(SUM(LEN(B6479:V6479))=0,"",IF(OR(OR(ISBLANK(F6479),SUM(LEN(C6479),LEN(D6479))=0),AND(NOT(E6479="Unknown"),ISBLANK(J6479)),AND(NOT(O6479="Unknown"),ISBLANK(R6479))),"Missing Information", INDEX(Table15[Entire Service Line Classification], MATCH(SUMIFS(Table15[Unique ID],Table15[System-Owned Portion],E6479,Table15[If Material Anything Other than "Lead" in Column E,Was Material Ever Previously Lead?],G6479,Table15[Customer-Owned Portion],O6479),Table15[Unique ID],0),0)))</f>
        <v/>
      </c>
      <c r="X6479"/>
    </row>
    <row r="6480" spans="2:24" x14ac:dyDescent="0.35">
      <c r="B6480" s="146"/>
      <c r="C6480" s="31"/>
      <c r="D6480" s="31"/>
      <c r="E6480" s="44"/>
      <c r="F6480" s="43"/>
      <c r="G6480" s="84"/>
      <c r="H6480" s="31"/>
      <c r="I6480" s="31"/>
      <c r="J6480" s="84"/>
      <c r="K6480" s="31"/>
      <c r="L6480" s="31"/>
      <c r="M6480" s="169"/>
      <c r="N6480" s="148"/>
      <c r="O6480" s="106"/>
      <c r="P6480" s="43"/>
      <c r="Q6480" s="31"/>
      <c r="R6480" s="84"/>
      <c r="S6480" s="31"/>
      <c r="T6480" s="31"/>
      <c r="U6480" s="169"/>
      <c r="V6480" s="150"/>
      <c r="W6480" s="141" t="str" cm="1">
        <f t="array" ref="W6480">IF(SUM(LEN(B6480:V6480))=0,"",IF(OR(OR(ISBLANK(F6480),SUM(LEN(C6480),LEN(D6480))=0),AND(NOT(E6480="Unknown"),ISBLANK(J6480)),AND(NOT(O6480="Unknown"),ISBLANK(R6480))),"Missing Information", INDEX(Table15[Entire Service Line Classification], MATCH(SUMIFS(Table15[Unique ID],Table15[System-Owned Portion],E6480,Table15[If Material Anything Other than "Lead" in Column E,Was Material Ever Previously Lead?],G6480,Table15[Customer-Owned Portion],O6480),Table15[Unique ID],0),0)))</f>
        <v/>
      </c>
      <c r="X6480"/>
    </row>
    <row r="6481" spans="2:24" x14ac:dyDescent="0.35">
      <c r="B6481" s="146"/>
      <c r="C6481" s="31"/>
      <c r="D6481" s="31"/>
      <c r="E6481" s="44"/>
      <c r="F6481" s="43"/>
      <c r="G6481" s="84"/>
      <c r="H6481" s="31"/>
      <c r="I6481" s="31"/>
      <c r="J6481" s="84"/>
      <c r="K6481" s="31"/>
      <c r="L6481" s="31"/>
      <c r="M6481" s="169"/>
      <c r="N6481" s="148"/>
      <c r="O6481" s="106"/>
      <c r="P6481" s="43"/>
      <c r="Q6481" s="31"/>
      <c r="R6481" s="84"/>
      <c r="S6481" s="31"/>
      <c r="T6481" s="31"/>
      <c r="U6481" s="169"/>
      <c r="V6481" s="150"/>
      <c r="W6481" s="141" t="str" cm="1">
        <f t="array" ref="W6481">IF(SUM(LEN(B6481:V6481))=0,"",IF(OR(OR(ISBLANK(F6481),SUM(LEN(C6481),LEN(D6481))=0),AND(NOT(E6481="Unknown"),ISBLANK(J6481)),AND(NOT(O6481="Unknown"),ISBLANK(R6481))),"Missing Information", INDEX(Table15[Entire Service Line Classification], MATCH(SUMIFS(Table15[Unique ID],Table15[System-Owned Portion],E6481,Table15[If Material Anything Other than "Lead" in Column E,Was Material Ever Previously Lead?],G6481,Table15[Customer-Owned Portion],O6481),Table15[Unique ID],0),0)))</f>
        <v/>
      </c>
      <c r="X6481"/>
    </row>
    <row r="6482" spans="2:24" x14ac:dyDescent="0.35">
      <c r="B6482" s="146"/>
      <c r="C6482" s="31"/>
      <c r="D6482" s="31"/>
      <c r="E6482" s="44"/>
      <c r="F6482" s="43"/>
      <c r="G6482" s="84"/>
      <c r="H6482" s="31"/>
      <c r="I6482" s="31"/>
      <c r="J6482" s="84"/>
      <c r="K6482" s="31"/>
      <c r="L6482" s="31"/>
      <c r="M6482" s="169"/>
      <c r="N6482" s="148"/>
      <c r="O6482" s="106"/>
      <c r="P6482" s="43"/>
      <c r="Q6482" s="31"/>
      <c r="R6482" s="84"/>
      <c r="S6482" s="31"/>
      <c r="T6482" s="31"/>
      <c r="U6482" s="169"/>
      <c r="V6482" s="150"/>
      <c r="W6482" s="141" t="str" cm="1">
        <f t="array" ref="W6482">IF(SUM(LEN(B6482:V6482))=0,"",IF(OR(OR(ISBLANK(F6482),SUM(LEN(C6482),LEN(D6482))=0),AND(NOT(E6482="Unknown"),ISBLANK(J6482)),AND(NOT(O6482="Unknown"),ISBLANK(R6482))),"Missing Information", INDEX(Table15[Entire Service Line Classification], MATCH(SUMIFS(Table15[Unique ID],Table15[System-Owned Portion],E6482,Table15[If Material Anything Other than "Lead" in Column E,Was Material Ever Previously Lead?],G6482,Table15[Customer-Owned Portion],O6482),Table15[Unique ID],0),0)))</f>
        <v/>
      </c>
      <c r="X6482"/>
    </row>
    <row r="6483" spans="2:24" x14ac:dyDescent="0.35">
      <c r="B6483" s="146"/>
      <c r="C6483" s="31"/>
      <c r="D6483" s="31"/>
      <c r="E6483" s="44"/>
      <c r="F6483" s="43"/>
      <c r="G6483" s="84"/>
      <c r="H6483" s="31"/>
      <c r="I6483" s="31"/>
      <c r="J6483" s="84"/>
      <c r="K6483" s="31"/>
      <c r="L6483" s="31"/>
      <c r="M6483" s="169"/>
      <c r="N6483" s="148"/>
      <c r="O6483" s="106"/>
      <c r="P6483" s="43"/>
      <c r="Q6483" s="31"/>
      <c r="R6483" s="84"/>
      <c r="S6483" s="31"/>
      <c r="T6483" s="31"/>
      <c r="U6483" s="169"/>
      <c r="V6483" s="150"/>
      <c r="W6483" s="141" t="str" cm="1">
        <f t="array" ref="W6483">IF(SUM(LEN(B6483:V6483))=0,"",IF(OR(OR(ISBLANK(F6483),SUM(LEN(C6483),LEN(D6483))=0),AND(NOT(E6483="Unknown"),ISBLANK(J6483)),AND(NOT(O6483="Unknown"),ISBLANK(R6483))),"Missing Information", INDEX(Table15[Entire Service Line Classification], MATCH(SUMIFS(Table15[Unique ID],Table15[System-Owned Portion],E6483,Table15[If Material Anything Other than "Lead" in Column E,Was Material Ever Previously Lead?],G6483,Table15[Customer-Owned Portion],O6483),Table15[Unique ID],0),0)))</f>
        <v/>
      </c>
      <c r="X6483"/>
    </row>
    <row r="6484" spans="2:24" x14ac:dyDescent="0.35">
      <c r="B6484" s="146"/>
      <c r="C6484" s="31"/>
      <c r="D6484" s="31"/>
      <c r="E6484" s="44"/>
      <c r="F6484" s="43"/>
      <c r="G6484" s="84"/>
      <c r="H6484" s="31"/>
      <c r="I6484" s="31"/>
      <c r="J6484" s="84"/>
      <c r="K6484" s="31"/>
      <c r="L6484" s="31"/>
      <c r="M6484" s="169"/>
      <c r="N6484" s="148"/>
      <c r="O6484" s="106"/>
      <c r="P6484" s="43"/>
      <c r="Q6484" s="31"/>
      <c r="R6484" s="84"/>
      <c r="S6484" s="31"/>
      <c r="T6484" s="31"/>
      <c r="U6484" s="169"/>
      <c r="V6484" s="150"/>
      <c r="W6484" s="141" t="str" cm="1">
        <f t="array" ref="W6484">IF(SUM(LEN(B6484:V6484))=0,"",IF(OR(OR(ISBLANK(F6484),SUM(LEN(C6484),LEN(D6484))=0),AND(NOT(E6484="Unknown"),ISBLANK(J6484)),AND(NOT(O6484="Unknown"),ISBLANK(R6484))),"Missing Information", INDEX(Table15[Entire Service Line Classification], MATCH(SUMIFS(Table15[Unique ID],Table15[System-Owned Portion],E6484,Table15[If Material Anything Other than "Lead" in Column E,Was Material Ever Previously Lead?],G6484,Table15[Customer-Owned Portion],O6484),Table15[Unique ID],0),0)))</f>
        <v/>
      </c>
      <c r="X6484"/>
    </row>
    <row r="6485" spans="2:24" x14ac:dyDescent="0.35">
      <c r="B6485" s="146"/>
      <c r="C6485" s="31"/>
      <c r="D6485" s="31"/>
      <c r="E6485" s="44"/>
      <c r="F6485" s="43"/>
      <c r="G6485" s="84"/>
      <c r="H6485" s="31"/>
      <c r="I6485" s="31"/>
      <c r="J6485" s="84"/>
      <c r="K6485" s="31"/>
      <c r="L6485" s="31"/>
      <c r="M6485" s="169"/>
      <c r="N6485" s="148"/>
      <c r="O6485" s="106"/>
      <c r="P6485" s="43"/>
      <c r="Q6485" s="31"/>
      <c r="R6485" s="84"/>
      <c r="S6485" s="31"/>
      <c r="T6485" s="31"/>
      <c r="U6485" s="169"/>
      <c r="V6485" s="150"/>
      <c r="W6485" s="141" t="str" cm="1">
        <f t="array" ref="W6485">IF(SUM(LEN(B6485:V6485))=0,"",IF(OR(OR(ISBLANK(F6485),SUM(LEN(C6485),LEN(D6485))=0),AND(NOT(E6485="Unknown"),ISBLANK(J6485)),AND(NOT(O6485="Unknown"),ISBLANK(R6485))),"Missing Information", INDEX(Table15[Entire Service Line Classification], MATCH(SUMIFS(Table15[Unique ID],Table15[System-Owned Portion],E6485,Table15[If Material Anything Other than "Lead" in Column E,Was Material Ever Previously Lead?],G6485,Table15[Customer-Owned Portion],O6485),Table15[Unique ID],0),0)))</f>
        <v/>
      </c>
      <c r="X6485"/>
    </row>
    <row r="6486" spans="2:24" x14ac:dyDescent="0.35">
      <c r="B6486" s="146"/>
      <c r="C6486" s="31"/>
      <c r="D6486" s="31"/>
      <c r="E6486" s="44"/>
      <c r="F6486" s="43"/>
      <c r="G6486" s="84"/>
      <c r="H6486" s="31"/>
      <c r="I6486" s="31"/>
      <c r="J6486" s="84"/>
      <c r="K6486" s="31"/>
      <c r="L6486" s="31"/>
      <c r="M6486" s="169"/>
      <c r="N6486" s="148"/>
      <c r="O6486" s="106"/>
      <c r="P6486" s="43"/>
      <c r="Q6486" s="31"/>
      <c r="R6486" s="84"/>
      <c r="S6486" s="31"/>
      <c r="T6486" s="31"/>
      <c r="U6486" s="169"/>
      <c r="V6486" s="150"/>
      <c r="W6486" s="141" t="str" cm="1">
        <f t="array" ref="W6486">IF(SUM(LEN(B6486:V6486))=0,"",IF(OR(OR(ISBLANK(F6486),SUM(LEN(C6486),LEN(D6486))=0),AND(NOT(E6486="Unknown"),ISBLANK(J6486)),AND(NOT(O6486="Unknown"),ISBLANK(R6486))),"Missing Information", INDEX(Table15[Entire Service Line Classification], MATCH(SUMIFS(Table15[Unique ID],Table15[System-Owned Portion],E6486,Table15[If Material Anything Other than "Lead" in Column E,Was Material Ever Previously Lead?],G6486,Table15[Customer-Owned Portion],O6486),Table15[Unique ID],0),0)))</f>
        <v/>
      </c>
      <c r="X6486"/>
    </row>
    <row r="6487" spans="2:24" x14ac:dyDescent="0.35">
      <c r="B6487" s="146"/>
      <c r="C6487" s="31"/>
      <c r="D6487" s="31"/>
      <c r="E6487" s="44"/>
      <c r="F6487" s="43"/>
      <c r="G6487" s="84"/>
      <c r="H6487" s="31"/>
      <c r="I6487" s="31"/>
      <c r="J6487" s="84"/>
      <c r="K6487" s="31"/>
      <c r="L6487" s="31"/>
      <c r="M6487" s="169"/>
      <c r="N6487" s="148"/>
      <c r="O6487" s="106"/>
      <c r="P6487" s="43"/>
      <c r="Q6487" s="31"/>
      <c r="R6487" s="84"/>
      <c r="S6487" s="31"/>
      <c r="T6487" s="31"/>
      <c r="U6487" s="169"/>
      <c r="V6487" s="150"/>
      <c r="W6487" s="141" t="str" cm="1">
        <f t="array" ref="W6487">IF(SUM(LEN(B6487:V6487))=0,"",IF(OR(OR(ISBLANK(F6487),SUM(LEN(C6487),LEN(D6487))=0),AND(NOT(E6487="Unknown"),ISBLANK(J6487)),AND(NOT(O6487="Unknown"),ISBLANK(R6487))),"Missing Information", INDEX(Table15[Entire Service Line Classification], MATCH(SUMIFS(Table15[Unique ID],Table15[System-Owned Portion],E6487,Table15[If Material Anything Other than "Lead" in Column E,Was Material Ever Previously Lead?],G6487,Table15[Customer-Owned Portion],O6487),Table15[Unique ID],0),0)))</f>
        <v/>
      </c>
      <c r="X6487"/>
    </row>
    <row r="6488" spans="2:24" x14ac:dyDescent="0.35">
      <c r="B6488" s="146"/>
      <c r="C6488" s="31"/>
      <c r="D6488" s="31"/>
      <c r="E6488" s="44"/>
      <c r="F6488" s="43"/>
      <c r="G6488" s="84"/>
      <c r="H6488" s="31"/>
      <c r="I6488" s="31"/>
      <c r="J6488" s="84"/>
      <c r="K6488" s="31"/>
      <c r="L6488" s="31"/>
      <c r="M6488" s="169"/>
      <c r="N6488" s="148"/>
      <c r="O6488" s="106"/>
      <c r="P6488" s="43"/>
      <c r="Q6488" s="31"/>
      <c r="R6488" s="84"/>
      <c r="S6488" s="31"/>
      <c r="T6488" s="31"/>
      <c r="U6488" s="169"/>
      <c r="V6488" s="150"/>
      <c r="W6488" s="141" t="str" cm="1">
        <f t="array" ref="W6488">IF(SUM(LEN(B6488:V6488))=0,"",IF(OR(OR(ISBLANK(F6488),SUM(LEN(C6488),LEN(D6488))=0),AND(NOT(E6488="Unknown"),ISBLANK(J6488)),AND(NOT(O6488="Unknown"),ISBLANK(R6488))),"Missing Information", INDEX(Table15[Entire Service Line Classification], MATCH(SUMIFS(Table15[Unique ID],Table15[System-Owned Portion],E6488,Table15[If Material Anything Other than "Lead" in Column E,Was Material Ever Previously Lead?],G6488,Table15[Customer-Owned Portion],O6488),Table15[Unique ID],0),0)))</f>
        <v/>
      </c>
      <c r="X6488"/>
    </row>
    <row r="6489" spans="2:24" x14ac:dyDescent="0.35">
      <c r="B6489" s="146"/>
      <c r="C6489" s="31"/>
      <c r="D6489" s="31"/>
      <c r="E6489" s="44"/>
      <c r="F6489" s="43"/>
      <c r="G6489" s="84"/>
      <c r="H6489" s="31"/>
      <c r="I6489" s="31"/>
      <c r="J6489" s="84"/>
      <c r="K6489" s="31"/>
      <c r="L6489" s="31"/>
      <c r="M6489" s="169"/>
      <c r="N6489" s="148"/>
      <c r="O6489" s="106"/>
      <c r="P6489" s="43"/>
      <c r="Q6489" s="31"/>
      <c r="R6489" s="84"/>
      <c r="S6489" s="31"/>
      <c r="T6489" s="31"/>
      <c r="U6489" s="169"/>
      <c r="V6489" s="150"/>
      <c r="W6489" s="141" t="str" cm="1">
        <f t="array" ref="W6489">IF(SUM(LEN(B6489:V6489))=0,"",IF(OR(OR(ISBLANK(F6489),SUM(LEN(C6489),LEN(D6489))=0),AND(NOT(E6489="Unknown"),ISBLANK(J6489)),AND(NOT(O6489="Unknown"),ISBLANK(R6489))),"Missing Information", INDEX(Table15[Entire Service Line Classification], MATCH(SUMIFS(Table15[Unique ID],Table15[System-Owned Portion],E6489,Table15[If Material Anything Other than "Lead" in Column E,Was Material Ever Previously Lead?],G6489,Table15[Customer-Owned Portion],O6489),Table15[Unique ID],0),0)))</f>
        <v/>
      </c>
      <c r="X6489"/>
    </row>
    <row r="6490" spans="2:24" x14ac:dyDescent="0.35">
      <c r="B6490" s="146"/>
      <c r="C6490" s="31"/>
      <c r="D6490" s="31"/>
      <c r="E6490" s="44"/>
      <c r="F6490" s="43"/>
      <c r="G6490" s="84"/>
      <c r="H6490" s="31"/>
      <c r="I6490" s="31"/>
      <c r="J6490" s="84"/>
      <c r="K6490" s="31"/>
      <c r="L6490" s="31"/>
      <c r="M6490" s="169"/>
      <c r="N6490" s="148"/>
      <c r="O6490" s="106"/>
      <c r="P6490" s="43"/>
      <c r="Q6490" s="31"/>
      <c r="R6490" s="84"/>
      <c r="S6490" s="31"/>
      <c r="T6490" s="31"/>
      <c r="U6490" s="169"/>
      <c r="V6490" s="150"/>
      <c r="W6490" s="141" t="str" cm="1">
        <f t="array" ref="W6490">IF(SUM(LEN(B6490:V6490))=0,"",IF(OR(OR(ISBLANK(F6490),SUM(LEN(C6490),LEN(D6490))=0),AND(NOT(E6490="Unknown"),ISBLANK(J6490)),AND(NOT(O6490="Unknown"),ISBLANK(R6490))),"Missing Information", INDEX(Table15[Entire Service Line Classification], MATCH(SUMIFS(Table15[Unique ID],Table15[System-Owned Portion],E6490,Table15[If Material Anything Other than "Lead" in Column E,Was Material Ever Previously Lead?],G6490,Table15[Customer-Owned Portion],O6490),Table15[Unique ID],0),0)))</f>
        <v/>
      </c>
      <c r="X6490"/>
    </row>
    <row r="6491" spans="2:24" x14ac:dyDescent="0.35">
      <c r="B6491" s="146"/>
      <c r="C6491" s="31"/>
      <c r="D6491" s="31"/>
      <c r="E6491" s="44"/>
      <c r="F6491" s="43"/>
      <c r="G6491" s="84"/>
      <c r="H6491" s="31"/>
      <c r="I6491" s="31"/>
      <c r="J6491" s="84"/>
      <c r="K6491" s="31"/>
      <c r="L6491" s="31"/>
      <c r="M6491" s="169"/>
      <c r="N6491" s="148"/>
      <c r="O6491" s="106"/>
      <c r="P6491" s="43"/>
      <c r="Q6491" s="31"/>
      <c r="R6491" s="84"/>
      <c r="S6491" s="31"/>
      <c r="T6491" s="31"/>
      <c r="U6491" s="169"/>
      <c r="V6491" s="150"/>
      <c r="W6491" s="141" t="str" cm="1">
        <f t="array" ref="W6491">IF(SUM(LEN(B6491:V6491))=0,"",IF(OR(OR(ISBLANK(F6491),SUM(LEN(C6491),LEN(D6491))=0),AND(NOT(E6491="Unknown"),ISBLANK(J6491)),AND(NOT(O6491="Unknown"),ISBLANK(R6491))),"Missing Information", INDEX(Table15[Entire Service Line Classification], MATCH(SUMIFS(Table15[Unique ID],Table15[System-Owned Portion],E6491,Table15[If Material Anything Other than "Lead" in Column E,Was Material Ever Previously Lead?],G6491,Table15[Customer-Owned Portion],O6491),Table15[Unique ID],0),0)))</f>
        <v/>
      </c>
      <c r="X6491"/>
    </row>
    <row r="6492" spans="2:24" x14ac:dyDescent="0.35">
      <c r="B6492" s="146"/>
      <c r="C6492" s="31"/>
      <c r="D6492" s="31"/>
      <c r="E6492" s="44"/>
      <c r="F6492" s="43"/>
      <c r="G6492" s="84"/>
      <c r="H6492" s="31"/>
      <c r="I6492" s="31"/>
      <c r="J6492" s="84"/>
      <c r="K6492" s="31"/>
      <c r="L6492" s="31"/>
      <c r="M6492" s="169"/>
      <c r="N6492" s="148"/>
      <c r="O6492" s="106"/>
      <c r="P6492" s="43"/>
      <c r="Q6492" s="31"/>
      <c r="R6492" s="84"/>
      <c r="S6492" s="31"/>
      <c r="T6492" s="31"/>
      <c r="U6492" s="169"/>
      <c r="V6492" s="150"/>
      <c r="W6492" s="141" t="str" cm="1">
        <f t="array" ref="W6492">IF(SUM(LEN(B6492:V6492))=0,"",IF(OR(OR(ISBLANK(F6492),SUM(LEN(C6492),LEN(D6492))=0),AND(NOT(E6492="Unknown"),ISBLANK(J6492)),AND(NOT(O6492="Unknown"),ISBLANK(R6492))),"Missing Information", INDEX(Table15[Entire Service Line Classification], MATCH(SUMIFS(Table15[Unique ID],Table15[System-Owned Portion],E6492,Table15[If Material Anything Other than "Lead" in Column E,Was Material Ever Previously Lead?],G6492,Table15[Customer-Owned Portion],O6492),Table15[Unique ID],0),0)))</f>
        <v/>
      </c>
      <c r="X6492"/>
    </row>
    <row r="6493" spans="2:24" x14ac:dyDescent="0.35">
      <c r="B6493" s="146"/>
      <c r="C6493" s="31"/>
      <c r="D6493" s="31"/>
      <c r="E6493" s="44"/>
      <c r="F6493" s="43"/>
      <c r="G6493" s="84"/>
      <c r="H6493" s="31"/>
      <c r="I6493" s="31"/>
      <c r="J6493" s="84"/>
      <c r="K6493" s="31"/>
      <c r="L6493" s="31"/>
      <c r="M6493" s="169"/>
      <c r="N6493" s="148"/>
      <c r="O6493" s="106"/>
      <c r="P6493" s="43"/>
      <c r="Q6493" s="31"/>
      <c r="R6493" s="84"/>
      <c r="S6493" s="31"/>
      <c r="T6493" s="31"/>
      <c r="U6493" s="169"/>
      <c r="V6493" s="150"/>
      <c r="W6493" s="141" t="str" cm="1">
        <f t="array" ref="W6493">IF(SUM(LEN(B6493:V6493))=0,"",IF(OR(OR(ISBLANK(F6493),SUM(LEN(C6493),LEN(D6493))=0),AND(NOT(E6493="Unknown"),ISBLANK(J6493)),AND(NOT(O6493="Unknown"),ISBLANK(R6493))),"Missing Information", INDEX(Table15[Entire Service Line Classification], MATCH(SUMIFS(Table15[Unique ID],Table15[System-Owned Portion],E6493,Table15[If Material Anything Other than "Lead" in Column E,Was Material Ever Previously Lead?],G6493,Table15[Customer-Owned Portion],O6493),Table15[Unique ID],0),0)))</f>
        <v/>
      </c>
      <c r="X6493"/>
    </row>
    <row r="6494" spans="2:24" x14ac:dyDescent="0.35">
      <c r="B6494" s="146"/>
      <c r="C6494" s="31"/>
      <c r="D6494" s="31"/>
      <c r="E6494" s="44"/>
      <c r="F6494" s="43"/>
      <c r="G6494" s="84"/>
      <c r="H6494" s="31"/>
      <c r="I6494" s="31"/>
      <c r="J6494" s="84"/>
      <c r="K6494" s="31"/>
      <c r="L6494" s="31"/>
      <c r="M6494" s="169"/>
      <c r="N6494" s="148"/>
      <c r="O6494" s="106"/>
      <c r="P6494" s="43"/>
      <c r="Q6494" s="31"/>
      <c r="R6494" s="84"/>
      <c r="S6494" s="31"/>
      <c r="T6494" s="31"/>
      <c r="U6494" s="169"/>
      <c r="V6494" s="150"/>
      <c r="W6494" s="141" t="str" cm="1">
        <f t="array" ref="W6494">IF(SUM(LEN(B6494:V6494))=0,"",IF(OR(OR(ISBLANK(F6494),SUM(LEN(C6494),LEN(D6494))=0),AND(NOT(E6494="Unknown"),ISBLANK(J6494)),AND(NOT(O6494="Unknown"),ISBLANK(R6494))),"Missing Information", INDEX(Table15[Entire Service Line Classification], MATCH(SUMIFS(Table15[Unique ID],Table15[System-Owned Portion],E6494,Table15[If Material Anything Other than "Lead" in Column E,Was Material Ever Previously Lead?],G6494,Table15[Customer-Owned Portion],O6494),Table15[Unique ID],0),0)))</f>
        <v/>
      </c>
      <c r="X6494"/>
    </row>
    <row r="6495" spans="2:24" x14ac:dyDescent="0.35">
      <c r="B6495" s="146"/>
      <c r="C6495" s="31"/>
      <c r="D6495" s="31"/>
      <c r="E6495" s="44"/>
      <c r="F6495" s="43"/>
      <c r="G6495" s="84"/>
      <c r="H6495" s="31"/>
      <c r="I6495" s="31"/>
      <c r="J6495" s="84"/>
      <c r="K6495" s="31"/>
      <c r="L6495" s="31"/>
      <c r="M6495" s="169"/>
      <c r="N6495" s="148"/>
      <c r="O6495" s="106"/>
      <c r="P6495" s="43"/>
      <c r="Q6495" s="31"/>
      <c r="R6495" s="84"/>
      <c r="S6495" s="31"/>
      <c r="T6495" s="31"/>
      <c r="U6495" s="169"/>
      <c r="V6495" s="150"/>
      <c r="W6495" s="141" t="str" cm="1">
        <f t="array" ref="W6495">IF(SUM(LEN(B6495:V6495))=0,"",IF(OR(OR(ISBLANK(F6495),SUM(LEN(C6495),LEN(D6495))=0),AND(NOT(E6495="Unknown"),ISBLANK(J6495)),AND(NOT(O6495="Unknown"),ISBLANK(R6495))),"Missing Information", INDEX(Table15[Entire Service Line Classification], MATCH(SUMIFS(Table15[Unique ID],Table15[System-Owned Portion],E6495,Table15[If Material Anything Other than "Lead" in Column E,Was Material Ever Previously Lead?],G6495,Table15[Customer-Owned Portion],O6495),Table15[Unique ID],0),0)))</f>
        <v/>
      </c>
      <c r="X6495"/>
    </row>
    <row r="6496" spans="2:24" x14ac:dyDescent="0.35">
      <c r="B6496" s="146"/>
      <c r="C6496" s="31"/>
      <c r="D6496" s="31"/>
      <c r="E6496" s="44"/>
      <c r="F6496" s="43"/>
      <c r="G6496" s="84"/>
      <c r="H6496" s="31"/>
      <c r="I6496" s="31"/>
      <c r="J6496" s="84"/>
      <c r="K6496" s="31"/>
      <c r="L6496" s="31"/>
      <c r="M6496" s="169"/>
      <c r="N6496" s="148"/>
      <c r="O6496" s="106"/>
      <c r="P6496" s="43"/>
      <c r="Q6496" s="31"/>
      <c r="R6496" s="84"/>
      <c r="S6496" s="31"/>
      <c r="T6496" s="31"/>
      <c r="U6496" s="169"/>
      <c r="V6496" s="150"/>
      <c r="W6496" s="141" t="str" cm="1">
        <f t="array" ref="W6496">IF(SUM(LEN(B6496:V6496))=0,"",IF(OR(OR(ISBLANK(F6496),SUM(LEN(C6496),LEN(D6496))=0),AND(NOT(E6496="Unknown"),ISBLANK(J6496)),AND(NOT(O6496="Unknown"),ISBLANK(R6496))),"Missing Information", INDEX(Table15[Entire Service Line Classification], MATCH(SUMIFS(Table15[Unique ID],Table15[System-Owned Portion],E6496,Table15[If Material Anything Other than "Lead" in Column E,Was Material Ever Previously Lead?],G6496,Table15[Customer-Owned Portion],O6496),Table15[Unique ID],0),0)))</f>
        <v/>
      </c>
      <c r="X6496"/>
    </row>
    <row r="6497" spans="2:24" x14ac:dyDescent="0.35">
      <c r="B6497" s="146"/>
      <c r="C6497" s="31"/>
      <c r="D6497" s="31"/>
      <c r="E6497" s="44"/>
      <c r="F6497" s="43"/>
      <c r="G6497" s="84"/>
      <c r="H6497" s="31"/>
      <c r="I6497" s="31"/>
      <c r="J6497" s="84"/>
      <c r="K6497" s="31"/>
      <c r="L6497" s="31"/>
      <c r="M6497" s="169"/>
      <c r="N6497" s="148"/>
      <c r="O6497" s="106"/>
      <c r="P6497" s="43"/>
      <c r="Q6497" s="31"/>
      <c r="R6497" s="84"/>
      <c r="S6497" s="31"/>
      <c r="T6497" s="31"/>
      <c r="U6497" s="169"/>
      <c r="V6497" s="150"/>
      <c r="W6497" s="141" t="str" cm="1">
        <f t="array" ref="W6497">IF(SUM(LEN(B6497:V6497))=0,"",IF(OR(OR(ISBLANK(F6497),SUM(LEN(C6497),LEN(D6497))=0),AND(NOT(E6497="Unknown"),ISBLANK(J6497)),AND(NOT(O6497="Unknown"),ISBLANK(R6497))),"Missing Information", INDEX(Table15[Entire Service Line Classification], MATCH(SUMIFS(Table15[Unique ID],Table15[System-Owned Portion],E6497,Table15[If Material Anything Other than "Lead" in Column E,Was Material Ever Previously Lead?],G6497,Table15[Customer-Owned Portion],O6497),Table15[Unique ID],0),0)))</f>
        <v/>
      </c>
      <c r="X6497"/>
    </row>
    <row r="6498" spans="2:24" x14ac:dyDescent="0.35">
      <c r="B6498" s="146"/>
      <c r="C6498" s="31"/>
      <c r="D6498" s="31"/>
      <c r="E6498" s="44"/>
      <c r="F6498" s="43"/>
      <c r="G6498" s="84"/>
      <c r="H6498" s="31"/>
      <c r="I6498" s="31"/>
      <c r="J6498" s="84"/>
      <c r="K6498" s="31"/>
      <c r="L6498" s="31"/>
      <c r="M6498" s="169"/>
      <c r="N6498" s="148"/>
      <c r="O6498" s="106"/>
      <c r="P6498" s="43"/>
      <c r="Q6498" s="31"/>
      <c r="R6498" s="84"/>
      <c r="S6498" s="31"/>
      <c r="T6498" s="31"/>
      <c r="U6498" s="169"/>
      <c r="V6498" s="150"/>
      <c r="W6498" s="141" t="str" cm="1">
        <f t="array" ref="W6498">IF(SUM(LEN(B6498:V6498))=0,"",IF(OR(OR(ISBLANK(F6498),SUM(LEN(C6498),LEN(D6498))=0),AND(NOT(E6498="Unknown"),ISBLANK(J6498)),AND(NOT(O6498="Unknown"),ISBLANK(R6498))),"Missing Information", INDEX(Table15[Entire Service Line Classification], MATCH(SUMIFS(Table15[Unique ID],Table15[System-Owned Portion],E6498,Table15[If Material Anything Other than "Lead" in Column E,Was Material Ever Previously Lead?],G6498,Table15[Customer-Owned Portion],O6498),Table15[Unique ID],0),0)))</f>
        <v/>
      </c>
      <c r="X6498"/>
    </row>
    <row r="6499" spans="2:24" x14ac:dyDescent="0.35">
      <c r="B6499" s="146"/>
      <c r="C6499" s="31"/>
      <c r="D6499" s="31"/>
      <c r="E6499" s="44"/>
      <c r="F6499" s="43"/>
      <c r="G6499" s="84"/>
      <c r="H6499" s="31"/>
      <c r="I6499" s="31"/>
      <c r="J6499" s="84"/>
      <c r="K6499" s="31"/>
      <c r="L6499" s="31"/>
      <c r="M6499" s="169"/>
      <c r="N6499" s="148"/>
      <c r="O6499" s="106"/>
      <c r="P6499" s="43"/>
      <c r="Q6499" s="31"/>
      <c r="R6499" s="84"/>
      <c r="S6499" s="31"/>
      <c r="T6499" s="31"/>
      <c r="U6499" s="169"/>
      <c r="V6499" s="150"/>
      <c r="W6499" s="141" t="str" cm="1">
        <f t="array" ref="W6499">IF(SUM(LEN(B6499:V6499))=0,"",IF(OR(OR(ISBLANK(F6499),SUM(LEN(C6499),LEN(D6499))=0),AND(NOT(E6499="Unknown"),ISBLANK(J6499)),AND(NOT(O6499="Unknown"),ISBLANK(R6499))),"Missing Information", INDEX(Table15[Entire Service Line Classification], MATCH(SUMIFS(Table15[Unique ID],Table15[System-Owned Portion],E6499,Table15[If Material Anything Other than "Lead" in Column E,Was Material Ever Previously Lead?],G6499,Table15[Customer-Owned Portion],O6499),Table15[Unique ID],0),0)))</f>
        <v/>
      </c>
      <c r="X6499"/>
    </row>
    <row r="6500" spans="2:24" x14ac:dyDescent="0.35">
      <c r="B6500" s="146"/>
      <c r="C6500" s="31"/>
      <c r="D6500" s="31"/>
      <c r="E6500" s="44"/>
      <c r="F6500" s="43"/>
      <c r="G6500" s="84"/>
      <c r="H6500" s="31"/>
      <c r="I6500" s="31"/>
      <c r="J6500" s="84"/>
      <c r="K6500" s="31"/>
      <c r="L6500" s="31"/>
      <c r="M6500" s="169"/>
      <c r="N6500" s="148"/>
      <c r="O6500" s="106"/>
      <c r="P6500" s="43"/>
      <c r="Q6500" s="31"/>
      <c r="R6500" s="84"/>
      <c r="S6500" s="31"/>
      <c r="T6500" s="31"/>
      <c r="U6500" s="169"/>
      <c r="V6500" s="150"/>
      <c r="W6500" s="141" t="str" cm="1">
        <f t="array" ref="W6500">IF(SUM(LEN(B6500:V6500))=0,"",IF(OR(OR(ISBLANK(F6500),SUM(LEN(C6500),LEN(D6500))=0),AND(NOT(E6500="Unknown"),ISBLANK(J6500)),AND(NOT(O6500="Unknown"),ISBLANK(R6500))),"Missing Information", INDEX(Table15[Entire Service Line Classification], MATCH(SUMIFS(Table15[Unique ID],Table15[System-Owned Portion],E6500,Table15[If Material Anything Other than "Lead" in Column E,Was Material Ever Previously Lead?],G6500,Table15[Customer-Owned Portion],O6500),Table15[Unique ID],0),0)))</f>
        <v/>
      </c>
      <c r="X6500"/>
    </row>
    <row r="6501" spans="2:24" x14ac:dyDescent="0.35">
      <c r="B6501" s="146"/>
      <c r="C6501" s="31"/>
      <c r="D6501" s="31"/>
      <c r="E6501" s="44"/>
      <c r="F6501" s="43"/>
      <c r="G6501" s="84"/>
      <c r="H6501" s="31"/>
      <c r="I6501" s="31"/>
      <c r="J6501" s="84"/>
      <c r="K6501" s="31"/>
      <c r="L6501" s="31"/>
      <c r="M6501" s="169"/>
      <c r="N6501" s="148"/>
      <c r="O6501" s="106"/>
      <c r="P6501" s="43"/>
      <c r="Q6501" s="31"/>
      <c r="R6501" s="84"/>
      <c r="S6501" s="31"/>
      <c r="T6501" s="31"/>
      <c r="U6501" s="169"/>
      <c r="V6501" s="150"/>
      <c r="W6501" s="141" t="str" cm="1">
        <f t="array" ref="W6501">IF(SUM(LEN(B6501:V6501))=0,"",IF(OR(OR(ISBLANK(F6501),SUM(LEN(C6501),LEN(D6501))=0),AND(NOT(E6501="Unknown"),ISBLANK(J6501)),AND(NOT(O6501="Unknown"),ISBLANK(R6501))),"Missing Information", INDEX(Table15[Entire Service Line Classification], MATCH(SUMIFS(Table15[Unique ID],Table15[System-Owned Portion],E6501,Table15[If Material Anything Other than "Lead" in Column E,Was Material Ever Previously Lead?],G6501,Table15[Customer-Owned Portion],O6501),Table15[Unique ID],0),0)))</f>
        <v/>
      </c>
      <c r="X6501"/>
    </row>
    <row r="6502" spans="2:24" x14ac:dyDescent="0.35">
      <c r="B6502" s="146"/>
      <c r="C6502" s="31"/>
      <c r="D6502" s="31"/>
      <c r="E6502" s="44"/>
      <c r="F6502" s="43"/>
      <c r="G6502" s="84"/>
      <c r="H6502" s="31"/>
      <c r="I6502" s="31"/>
      <c r="J6502" s="84"/>
      <c r="K6502" s="31"/>
      <c r="L6502" s="31"/>
      <c r="M6502" s="169"/>
      <c r="N6502" s="148"/>
      <c r="O6502" s="106"/>
      <c r="P6502" s="43"/>
      <c r="Q6502" s="31"/>
      <c r="R6502" s="84"/>
      <c r="S6502" s="31"/>
      <c r="T6502" s="31"/>
      <c r="U6502" s="169"/>
      <c r="V6502" s="150"/>
      <c r="W6502" s="141" t="str" cm="1">
        <f t="array" ref="W6502">IF(SUM(LEN(B6502:V6502))=0,"",IF(OR(OR(ISBLANK(F6502),SUM(LEN(C6502),LEN(D6502))=0),AND(NOT(E6502="Unknown"),ISBLANK(J6502)),AND(NOT(O6502="Unknown"),ISBLANK(R6502))),"Missing Information", INDEX(Table15[Entire Service Line Classification], MATCH(SUMIFS(Table15[Unique ID],Table15[System-Owned Portion],E6502,Table15[If Material Anything Other than "Lead" in Column E,Was Material Ever Previously Lead?],G6502,Table15[Customer-Owned Portion],O6502),Table15[Unique ID],0),0)))</f>
        <v/>
      </c>
      <c r="X6502"/>
    </row>
    <row r="6503" spans="2:24" x14ac:dyDescent="0.35">
      <c r="B6503" s="146"/>
      <c r="C6503" s="31"/>
      <c r="D6503" s="31"/>
      <c r="E6503" s="44"/>
      <c r="F6503" s="43"/>
      <c r="G6503" s="84"/>
      <c r="H6503" s="31"/>
      <c r="I6503" s="31"/>
      <c r="J6503" s="84"/>
      <c r="K6503" s="31"/>
      <c r="L6503" s="31"/>
      <c r="M6503" s="169"/>
      <c r="N6503" s="148"/>
      <c r="O6503" s="106"/>
      <c r="P6503" s="43"/>
      <c r="Q6503" s="31"/>
      <c r="R6503" s="84"/>
      <c r="S6503" s="31"/>
      <c r="T6503" s="31"/>
      <c r="U6503" s="169"/>
      <c r="V6503" s="150"/>
      <c r="W6503" s="141" t="str" cm="1">
        <f t="array" ref="W6503">IF(SUM(LEN(B6503:V6503))=0,"",IF(OR(OR(ISBLANK(F6503),SUM(LEN(C6503),LEN(D6503))=0),AND(NOT(E6503="Unknown"),ISBLANK(J6503)),AND(NOT(O6503="Unknown"),ISBLANK(R6503))),"Missing Information", INDEX(Table15[Entire Service Line Classification], MATCH(SUMIFS(Table15[Unique ID],Table15[System-Owned Portion],E6503,Table15[If Material Anything Other than "Lead" in Column E,Was Material Ever Previously Lead?],G6503,Table15[Customer-Owned Portion],O6503),Table15[Unique ID],0),0)))</f>
        <v/>
      </c>
      <c r="X6503"/>
    </row>
    <row r="6504" spans="2:24" x14ac:dyDescent="0.35">
      <c r="B6504" s="146"/>
      <c r="C6504" s="31"/>
      <c r="D6504" s="31"/>
      <c r="E6504" s="44"/>
      <c r="F6504" s="43"/>
      <c r="G6504" s="84"/>
      <c r="H6504" s="31"/>
      <c r="I6504" s="31"/>
      <c r="J6504" s="84"/>
      <c r="K6504" s="31"/>
      <c r="L6504" s="31"/>
      <c r="M6504" s="169"/>
      <c r="N6504" s="148"/>
      <c r="O6504" s="106"/>
      <c r="P6504" s="43"/>
      <c r="Q6504" s="31"/>
      <c r="R6504" s="84"/>
      <c r="S6504" s="31"/>
      <c r="T6504" s="31"/>
      <c r="U6504" s="169"/>
      <c r="V6504" s="150"/>
      <c r="W6504" s="141" t="str" cm="1">
        <f t="array" ref="W6504">IF(SUM(LEN(B6504:V6504))=0,"",IF(OR(OR(ISBLANK(F6504),SUM(LEN(C6504),LEN(D6504))=0),AND(NOT(E6504="Unknown"),ISBLANK(J6504)),AND(NOT(O6504="Unknown"),ISBLANK(R6504))),"Missing Information", INDEX(Table15[Entire Service Line Classification], MATCH(SUMIFS(Table15[Unique ID],Table15[System-Owned Portion],E6504,Table15[If Material Anything Other than "Lead" in Column E,Was Material Ever Previously Lead?],G6504,Table15[Customer-Owned Portion],O6504),Table15[Unique ID],0),0)))</f>
        <v/>
      </c>
      <c r="X6504"/>
    </row>
    <row r="6505" spans="2:24" x14ac:dyDescent="0.35">
      <c r="B6505" s="146"/>
      <c r="C6505" s="31"/>
      <c r="D6505" s="31"/>
      <c r="E6505" s="44"/>
      <c r="F6505" s="43"/>
      <c r="G6505" s="84"/>
      <c r="H6505" s="31"/>
      <c r="I6505" s="31"/>
      <c r="J6505" s="84"/>
      <c r="K6505" s="31"/>
      <c r="L6505" s="31"/>
      <c r="M6505" s="169"/>
      <c r="N6505" s="148"/>
      <c r="O6505" s="106"/>
      <c r="P6505" s="43"/>
      <c r="Q6505" s="31"/>
      <c r="R6505" s="84"/>
      <c r="S6505" s="31"/>
      <c r="T6505" s="31"/>
      <c r="U6505" s="169"/>
      <c r="V6505" s="150"/>
      <c r="W6505" s="141" t="str" cm="1">
        <f t="array" ref="W6505">IF(SUM(LEN(B6505:V6505))=0,"",IF(OR(OR(ISBLANK(F6505),SUM(LEN(C6505),LEN(D6505))=0),AND(NOT(E6505="Unknown"),ISBLANK(J6505)),AND(NOT(O6505="Unknown"),ISBLANK(R6505))),"Missing Information", INDEX(Table15[Entire Service Line Classification], MATCH(SUMIFS(Table15[Unique ID],Table15[System-Owned Portion],E6505,Table15[If Material Anything Other than "Lead" in Column E,Was Material Ever Previously Lead?],G6505,Table15[Customer-Owned Portion],O6505),Table15[Unique ID],0),0)))</f>
        <v/>
      </c>
      <c r="X6505"/>
    </row>
    <row r="6506" spans="2:24" x14ac:dyDescent="0.35">
      <c r="B6506" s="146"/>
      <c r="C6506" s="31"/>
      <c r="D6506" s="31"/>
      <c r="E6506" s="44"/>
      <c r="F6506" s="43"/>
      <c r="G6506" s="84"/>
      <c r="H6506" s="31"/>
      <c r="I6506" s="31"/>
      <c r="J6506" s="84"/>
      <c r="K6506" s="31"/>
      <c r="L6506" s="31"/>
      <c r="M6506" s="169"/>
      <c r="N6506" s="148"/>
      <c r="O6506" s="106"/>
      <c r="P6506" s="43"/>
      <c r="Q6506" s="31"/>
      <c r="R6506" s="84"/>
      <c r="S6506" s="31"/>
      <c r="T6506" s="31"/>
      <c r="U6506" s="169"/>
      <c r="V6506" s="150"/>
      <c r="W6506" s="141" t="str" cm="1">
        <f t="array" ref="W6506">IF(SUM(LEN(B6506:V6506))=0,"",IF(OR(OR(ISBLANK(F6506),SUM(LEN(C6506),LEN(D6506))=0),AND(NOT(E6506="Unknown"),ISBLANK(J6506)),AND(NOT(O6506="Unknown"),ISBLANK(R6506))),"Missing Information", INDEX(Table15[Entire Service Line Classification], MATCH(SUMIFS(Table15[Unique ID],Table15[System-Owned Portion],E6506,Table15[If Material Anything Other than "Lead" in Column E,Was Material Ever Previously Lead?],G6506,Table15[Customer-Owned Portion],O6506),Table15[Unique ID],0),0)))</f>
        <v/>
      </c>
      <c r="X6506"/>
    </row>
    <row r="6507" spans="2:24" x14ac:dyDescent="0.35">
      <c r="B6507" s="146"/>
      <c r="C6507" s="31"/>
      <c r="D6507" s="31"/>
      <c r="E6507" s="44"/>
      <c r="F6507" s="43"/>
      <c r="G6507" s="84"/>
      <c r="H6507" s="31"/>
      <c r="I6507" s="31"/>
      <c r="J6507" s="84"/>
      <c r="K6507" s="31"/>
      <c r="L6507" s="31"/>
      <c r="M6507" s="169"/>
      <c r="N6507" s="148"/>
      <c r="O6507" s="106"/>
      <c r="P6507" s="43"/>
      <c r="Q6507" s="31"/>
      <c r="R6507" s="84"/>
      <c r="S6507" s="31"/>
      <c r="T6507" s="31"/>
      <c r="U6507" s="169"/>
      <c r="V6507" s="150"/>
      <c r="W6507" s="141" t="str" cm="1">
        <f t="array" ref="W6507">IF(SUM(LEN(B6507:V6507))=0,"",IF(OR(OR(ISBLANK(F6507),SUM(LEN(C6507),LEN(D6507))=0),AND(NOT(E6507="Unknown"),ISBLANK(J6507)),AND(NOT(O6507="Unknown"),ISBLANK(R6507))),"Missing Information", INDEX(Table15[Entire Service Line Classification], MATCH(SUMIFS(Table15[Unique ID],Table15[System-Owned Portion],E6507,Table15[If Material Anything Other than "Lead" in Column E,Was Material Ever Previously Lead?],G6507,Table15[Customer-Owned Portion],O6507),Table15[Unique ID],0),0)))</f>
        <v/>
      </c>
      <c r="X6507"/>
    </row>
    <row r="6508" spans="2:24" x14ac:dyDescent="0.35">
      <c r="B6508" s="146"/>
      <c r="C6508" s="31"/>
      <c r="D6508" s="31"/>
      <c r="E6508" s="44"/>
      <c r="F6508" s="43"/>
      <c r="G6508" s="84"/>
      <c r="H6508" s="31"/>
      <c r="I6508" s="31"/>
      <c r="J6508" s="84"/>
      <c r="K6508" s="31"/>
      <c r="L6508" s="31"/>
      <c r="M6508" s="169"/>
      <c r="N6508" s="148"/>
      <c r="O6508" s="106"/>
      <c r="P6508" s="43"/>
      <c r="Q6508" s="31"/>
      <c r="R6508" s="84"/>
      <c r="S6508" s="31"/>
      <c r="T6508" s="31"/>
      <c r="U6508" s="169"/>
      <c r="V6508" s="150"/>
      <c r="W6508" s="141" t="str" cm="1">
        <f t="array" ref="W6508">IF(SUM(LEN(B6508:V6508))=0,"",IF(OR(OR(ISBLANK(F6508),SUM(LEN(C6508),LEN(D6508))=0),AND(NOT(E6508="Unknown"),ISBLANK(J6508)),AND(NOT(O6508="Unknown"),ISBLANK(R6508))),"Missing Information", INDEX(Table15[Entire Service Line Classification], MATCH(SUMIFS(Table15[Unique ID],Table15[System-Owned Portion],E6508,Table15[If Material Anything Other than "Lead" in Column E,Was Material Ever Previously Lead?],G6508,Table15[Customer-Owned Portion],O6508),Table15[Unique ID],0),0)))</f>
        <v/>
      </c>
      <c r="X6508"/>
    </row>
    <row r="6509" spans="2:24" x14ac:dyDescent="0.35">
      <c r="B6509" s="146"/>
      <c r="C6509" s="31"/>
      <c r="D6509" s="31"/>
      <c r="E6509" s="44"/>
      <c r="F6509" s="43"/>
      <c r="G6509" s="84"/>
      <c r="H6509" s="31"/>
      <c r="I6509" s="31"/>
      <c r="J6509" s="84"/>
      <c r="K6509" s="31"/>
      <c r="L6509" s="31"/>
      <c r="M6509" s="169"/>
      <c r="N6509" s="148"/>
      <c r="O6509" s="106"/>
      <c r="P6509" s="43"/>
      <c r="Q6509" s="31"/>
      <c r="R6509" s="84"/>
      <c r="S6509" s="31"/>
      <c r="T6509" s="31"/>
      <c r="U6509" s="169"/>
      <c r="V6509" s="150"/>
      <c r="W6509" s="141" t="str" cm="1">
        <f t="array" ref="W6509">IF(SUM(LEN(B6509:V6509))=0,"",IF(OR(OR(ISBLANK(F6509),SUM(LEN(C6509),LEN(D6509))=0),AND(NOT(E6509="Unknown"),ISBLANK(J6509)),AND(NOT(O6509="Unknown"),ISBLANK(R6509))),"Missing Information", INDEX(Table15[Entire Service Line Classification], MATCH(SUMIFS(Table15[Unique ID],Table15[System-Owned Portion],E6509,Table15[If Material Anything Other than "Lead" in Column E,Was Material Ever Previously Lead?],G6509,Table15[Customer-Owned Portion],O6509),Table15[Unique ID],0),0)))</f>
        <v/>
      </c>
      <c r="X6509"/>
    </row>
    <row r="6510" spans="2:24" x14ac:dyDescent="0.35">
      <c r="B6510" s="146"/>
      <c r="C6510" s="31"/>
      <c r="D6510" s="31"/>
      <c r="E6510" s="44"/>
      <c r="F6510" s="43"/>
      <c r="G6510" s="84"/>
      <c r="H6510" s="31"/>
      <c r="I6510" s="31"/>
      <c r="J6510" s="84"/>
      <c r="K6510" s="31"/>
      <c r="L6510" s="31"/>
      <c r="M6510" s="169"/>
      <c r="N6510" s="148"/>
      <c r="O6510" s="106"/>
      <c r="P6510" s="43"/>
      <c r="Q6510" s="31"/>
      <c r="R6510" s="84"/>
      <c r="S6510" s="31"/>
      <c r="T6510" s="31"/>
      <c r="U6510" s="169"/>
      <c r="V6510" s="150"/>
      <c r="W6510" s="141" t="str" cm="1">
        <f t="array" ref="W6510">IF(SUM(LEN(B6510:V6510))=0,"",IF(OR(OR(ISBLANK(F6510),SUM(LEN(C6510),LEN(D6510))=0),AND(NOT(E6510="Unknown"),ISBLANK(J6510)),AND(NOT(O6510="Unknown"),ISBLANK(R6510))),"Missing Information", INDEX(Table15[Entire Service Line Classification], MATCH(SUMIFS(Table15[Unique ID],Table15[System-Owned Portion],E6510,Table15[If Material Anything Other than "Lead" in Column E,Was Material Ever Previously Lead?],G6510,Table15[Customer-Owned Portion],O6510),Table15[Unique ID],0),0)))</f>
        <v/>
      </c>
      <c r="X6510"/>
    </row>
    <row r="6511" spans="2:24" x14ac:dyDescent="0.35">
      <c r="B6511" s="146"/>
      <c r="C6511" s="31"/>
      <c r="D6511" s="31"/>
      <c r="E6511" s="44"/>
      <c r="F6511" s="43"/>
      <c r="G6511" s="84"/>
      <c r="H6511" s="31"/>
      <c r="I6511" s="31"/>
      <c r="J6511" s="84"/>
      <c r="K6511" s="31"/>
      <c r="L6511" s="31"/>
      <c r="M6511" s="169"/>
      <c r="N6511" s="148"/>
      <c r="O6511" s="106"/>
      <c r="P6511" s="43"/>
      <c r="Q6511" s="31"/>
      <c r="R6511" s="84"/>
      <c r="S6511" s="31"/>
      <c r="T6511" s="31"/>
      <c r="U6511" s="169"/>
      <c r="V6511" s="150"/>
      <c r="W6511" s="141" t="str" cm="1">
        <f t="array" ref="W6511">IF(SUM(LEN(B6511:V6511))=0,"",IF(OR(OR(ISBLANK(F6511),SUM(LEN(C6511),LEN(D6511))=0),AND(NOT(E6511="Unknown"),ISBLANK(J6511)),AND(NOT(O6511="Unknown"),ISBLANK(R6511))),"Missing Information", INDEX(Table15[Entire Service Line Classification], MATCH(SUMIFS(Table15[Unique ID],Table15[System-Owned Portion],E6511,Table15[If Material Anything Other than "Lead" in Column E,Was Material Ever Previously Lead?],G6511,Table15[Customer-Owned Portion],O6511),Table15[Unique ID],0),0)))</f>
        <v/>
      </c>
      <c r="X6511"/>
    </row>
    <row r="6512" spans="2:24" x14ac:dyDescent="0.35">
      <c r="B6512" s="146"/>
      <c r="C6512" s="31"/>
      <c r="D6512" s="31"/>
      <c r="E6512" s="44"/>
      <c r="F6512" s="43"/>
      <c r="G6512" s="84"/>
      <c r="H6512" s="31"/>
      <c r="I6512" s="31"/>
      <c r="J6512" s="84"/>
      <c r="K6512" s="31"/>
      <c r="L6512" s="31"/>
      <c r="M6512" s="169"/>
      <c r="N6512" s="148"/>
      <c r="O6512" s="106"/>
      <c r="P6512" s="43"/>
      <c r="Q6512" s="31"/>
      <c r="R6512" s="84"/>
      <c r="S6512" s="31"/>
      <c r="T6512" s="31"/>
      <c r="U6512" s="169"/>
      <c r="V6512" s="150"/>
      <c r="W6512" s="141" t="str" cm="1">
        <f t="array" ref="W6512">IF(SUM(LEN(B6512:V6512))=0,"",IF(OR(OR(ISBLANK(F6512),SUM(LEN(C6512),LEN(D6512))=0),AND(NOT(E6512="Unknown"),ISBLANK(J6512)),AND(NOT(O6512="Unknown"),ISBLANK(R6512))),"Missing Information", INDEX(Table15[Entire Service Line Classification], MATCH(SUMIFS(Table15[Unique ID],Table15[System-Owned Portion],E6512,Table15[If Material Anything Other than "Lead" in Column E,Was Material Ever Previously Lead?],G6512,Table15[Customer-Owned Portion],O6512),Table15[Unique ID],0),0)))</f>
        <v/>
      </c>
      <c r="X6512"/>
    </row>
    <row r="6513" spans="2:24" x14ac:dyDescent="0.35">
      <c r="B6513" s="146"/>
      <c r="C6513" s="31"/>
      <c r="D6513" s="31"/>
      <c r="E6513" s="44"/>
      <c r="F6513" s="43"/>
      <c r="G6513" s="84"/>
      <c r="H6513" s="31"/>
      <c r="I6513" s="31"/>
      <c r="J6513" s="84"/>
      <c r="K6513" s="31"/>
      <c r="L6513" s="31"/>
      <c r="M6513" s="169"/>
      <c r="N6513" s="148"/>
      <c r="O6513" s="106"/>
      <c r="P6513" s="43"/>
      <c r="Q6513" s="31"/>
      <c r="R6513" s="84"/>
      <c r="S6513" s="31"/>
      <c r="T6513" s="31"/>
      <c r="U6513" s="169"/>
      <c r="V6513" s="150"/>
      <c r="W6513" s="141" t="str" cm="1">
        <f t="array" ref="W6513">IF(SUM(LEN(B6513:V6513))=0,"",IF(OR(OR(ISBLANK(F6513),SUM(LEN(C6513),LEN(D6513))=0),AND(NOT(E6513="Unknown"),ISBLANK(J6513)),AND(NOT(O6513="Unknown"),ISBLANK(R6513))),"Missing Information", INDEX(Table15[Entire Service Line Classification], MATCH(SUMIFS(Table15[Unique ID],Table15[System-Owned Portion],E6513,Table15[If Material Anything Other than "Lead" in Column E,Was Material Ever Previously Lead?],G6513,Table15[Customer-Owned Portion],O6513),Table15[Unique ID],0),0)))</f>
        <v/>
      </c>
      <c r="X6513"/>
    </row>
    <row r="6514" spans="2:24" x14ac:dyDescent="0.35">
      <c r="B6514" s="146"/>
      <c r="C6514" s="31"/>
      <c r="D6514" s="31"/>
      <c r="E6514" s="44"/>
      <c r="F6514" s="43"/>
      <c r="G6514" s="84"/>
      <c r="H6514" s="31"/>
      <c r="I6514" s="31"/>
      <c r="J6514" s="84"/>
      <c r="K6514" s="31"/>
      <c r="L6514" s="31"/>
      <c r="M6514" s="169"/>
      <c r="N6514" s="148"/>
      <c r="O6514" s="106"/>
      <c r="P6514" s="43"/>
      <c r="Q6514" s="31"/>
      <c r="R6514" s="84"/>
      <c r="S6514" s="31"/>
      <c r="T6514" s="31"/>
      <c r="U6514" s="169"/>
      <c r="V6514" s="150"/>
      <c r="W6514" s="141" t="str" cm="1">
        <f t="array" ref="W6514">IF(SUM(LEN(B6514:V6514))=0,"",IF(OR(OR(ISBLANK(F6514),SUM(LEN(C6514),LEN(D6514))=0),AND(NOT(E6514="Unknown"),ISBLANK(J6514)),AND(NOT(O6514="Unknown"),ISBLANK(R6514))),"Missing Information", INDEX(Table15[Entire Service Line Classification], MATCH(SUMIFS(Table15[Unique ID],Table15[System-Owned Portion],E6514,Table15[If Material Anything Other than "Lead" in Column E,Was Material Ever Previously Lead?],G6514,Table15[Customer-Owned Portion],O6514),Table15[Unique ID],0),0)))</f>
        <v/>
      </c>
      <c r="X6514"/>
    </row>
    <row r="6515" spans="2:24" x14ac:dyDescent="0.35">
      <c r="B6515" s="146"/>
      <c r="C6515" s="31"/>
      <c r="D6515" s="31"/>
      <c r="E6515" s="44"/>
      <c r="F6515" s="43"/>
      <c r="G6515" s="84"/>
      <c r="H6515" s="31"/>
      <c r="I6515" s="31"/>
      <c r="J6515" s="84"/>
      <c r="K6515" s="31"/>
      <c r="L6515" s="31"/>
      <c r="M6515" s="169"/>
      <c r="N6515" s="148"/>
      <c r="O6515" s="106"/>
      <c r="P6515" s="43"/>
      <c r="Q6515" s="31"/>
      <c r="R6515" s="84"/>
      <c r="S6515" s="31"/>
      <c r="T6515" s="31"/>
      <c r="U6515" s="169"/>
      <c r="V6515" s="150"/>
      <c r="W6515" s="141" t="str" cm="1">
        <f t="array" ref="W6515">IF(SUM(LEN(B6515:V6515))=0,"",IF(OR(OR(ISBLANK(F6515),SUM(LEN(C6515),LEN(D6515))=0),AND(NOT(E6515="Unknown"),ISBLANK(J6515)),AND(NOT(O6515="Unknown"),ISBLANK(R6515))),"Missing Information", INDEX(Table15[Entire Service Line Classification], MATCH(SUMIFS(Table15[Unique ID],Table15[System-Owned Portion],E6515,Table15[If Material Anything Other than "Lead" in Column E,Was Material Ever Previously Lead?],G6515,Table15[Customer-Owned Portion],O6515),Table15[Unique ID],0),0)))</f>
        <v/>
      </c>
      <c r="X6515"/>
    </row>
    <row r="6516" spans="2:24" x14ac:dyDescent="0.35">
      <c r="B6516" s="146"/>
      <c r="C6516" s="31"/>
      <c r="D6516" s="31"/>
      <c r="E6516" s="44"/>
      <c r="F6516" s="43"/>
      <c r="G6516" s="84"/>
      <c r="H6516" s="31"/>
      <c r="I6516" s="31"/>
      <c r="J6516" s="84"/>
      <c r="K6516" s="31"/>
      <c r="L6516" s="31"/>
      <c r="M6516" s="169"/>
      <c r="N6516" s="148"/>
      <c r="O6516" s="106"/>
      <c r="P6516" s="43"/>
      <c r="Q6516" s="31"/>
      <c r="R6516" s="84"/>
      <c r="S6516" s="31"/>
      <c r="T6516" s="31"/>
      <c r="U6516" s="169"/>
      <c r="V6516" s="150"/>
      <c r="W6516" s="141" t="str" cm="1">
        <f t="array" ref="W6516">IF(SUM(LEN(B6516:V6516))=0,"",IF(OR(OR(ISBLANK(F6516),SUM(LEN(C6516),LEN(D6516))=0),AND(NOT(E6516="Unknown"),ISBLANK(J6516)),AND(NOT(O6516="Unknown"),ISBLANK(R6516))),"Missing Information", INDEX(Table15[Entire Service Line Classification], MATCH(SUMIFS(Table15[Unique ID],Table15[System-Owned Portion],E6516,Table15[If Material Anything Other than "Lead" in Column E,Was Material Ever Previously Lead?],G6516,Table15[Customer-Owned Portion],O6516),Table15[Unique ID],0),0)))</f>
        <v/>
      </c>
      <c r="X6516"/>
    </row>
    <row r="6517" spans="2:24" x14ac:dyDescent="0.35">
      <c r="B6517" s="146"/>
      <c r="C6517" s="31"/>
      <c r="D6517" s="31"/>
      <c r="E6517" s="44"/>
      <c r="F6517" s="43"/>
      <c r="G6517" s="84"/>
      <c r="H6517" s="31"/>
      <c r="I6517" s="31"/>
      <c r="J6517" s="84"/>
      <c r="K6517" s="31"/>
      <c r="L6517" s="31"/>
      <c r="M6517" s="169"/>
      <c r="N6517" s="148"/>
      <c r="O6517" s="106"/>
      <c r="P6517" s="43"/>
      <c r="Q6517" s="31"/>
      <c r="R6517" s="84"/>
      <c r="S6517" s="31"/>
      <c r="T6517" s="31"/>
      <c r="U6517" s="169"/>
      <c r="V6517" s="150"/>
      <c r="W6517" s="141" t="str" cm="1">
        <f t="array" ref="W6517">IF(SUM(LEN(B6517:V6517))=0,"",IF(OR(OR(ISBLANK(F6517),SUM(LEN(C6517),LEN(D6517))=0),AND(NOT(E6517="Unknown"),ISBLANK(J6517)),AND(NOT(O6517="Unknown"),ISBLANK(R6517))),"Missing Information", INDEX(Table15[Entire Service Line Classification], MATCH(SUMIFS(Table15[Unique ID],Table15[System-Owned Portion],E6517,Table15[If Material Anything Other than "Lead" in Column E,Was Material Ever Previously Lead?],G6517,Table15[Customer-Owned Portion],O6517),Table15[Unique ID],0),0)))</f>
        <v/>
      </c>
      <c r="X6517"/>
    </row>
    <row r="6518" spans="2:24" x14ac:dyDescent="0.35">
      <c r="B6518" s="146"/>
      <c r="C6518" s="31"/>
      <c r="D6518" s="31"/>
      <c r="E6518" s="44"/>
      <c r="F6518" s="43"/>
      <c r="G6518" s="84"/>
      <c r="H6518" s="31"/>
      <c r="I6518" s="31"/>
      <c r="J6518" s="84"/>
      <c r="K6518" s="31"/>
      <c r="L6518" s="31"/>
      <c r="M6518" s="169"/>
      <c r="N6518" s="148"/>
      <c r="O6518" s="106"/>
      <c r="P6518" s="43"/>
      <c r="Q6518" s="31"/>
      <c r="R6518" s="84"/>
      <c r="S6518" s="31"/>
      <c r="T6518" s="31"/>
      <c r="U6518" s="169"/>
      <c r="V6518" s="150"/>
      <c r="W6518" s="141" t="str" cm="1">
        <f t="array" ref="W6518">IF(SUM(LEN(B6518:V6518))=0,"",IF(OR(OR(ISBLANK(F6518),SUM(LEN(C6518),LEN(D6518))=0),AND(NOT(E6518="Unknown"),ISBLANK(J6518)),AND(NOT(O6518="Unknown"),ISBLANK(R6518))),"Missing Information", INDEX(Table15[Entire Service Line Classification], MATCH(SUMIFS(Table15[Unique ID],Table15[System-Owned Portion],E6518,Table15[If Material Anything Other than "Lead" in Column E,Was Material Ever Previously Lead?],G6518,Table15[Customer-Owned Portion],O6518),Table15[Unique ID],0),0)))</f>
        <v/>
      </c>
      <c r="X6518"/>
    </row>
    <row r="6519" spans="2:24" x14ac:dyDescent="0.35">
      <c r="B6519" s="146"/>
      <c r="C6519" s="31"/>
      <c r="D6519" s="31"/>
      <c r="E6519" s="44"/>
      <c r="F6519" s="43"/>
      <c r="G6519" s="84"/>
      <c r="H6519" s="31"/>
      <c r="I6519" s="31"/>
      <c r="J6519" s="84"/>
      <c r="K6519" s="31"/>
      <c r="L6519" s="31"/>
      <c r="M6519" s="169"/>
      <c r="N6519" s="148"/>
      <c r="O6519" s="106"/>
      <c r="P6519" s="43"/>
      <c r="Q6519" s="31"/>
      <c r="R6519" s="84"/>
      <c r="S6519" s="31"/>
      <c r="T6519" s="31"/>
      <c r="U6519" s="169"/>
      <c r="V6519" s="150"/>
      <c r="W6519" s="141" t="str" cm="1">
        <f t="array" ref="W6519">IF(SUM(LEN(B6519:V6519))=0,"",IF(OR(OR(ISBLANK(F6519),SUM(LEN(C6519),LEN(D6519))=0),AND(NOT(E6519="Unknown"),ISBLANK(J6519)),AND(NOT(O6519="Unknown"),ISBLANK(R6519))),"Missing Information", INDEX(Table15[Entire Service Line Classification], MATCH(SUMIFS(Table15[Unique ID],Table15[System-Owned Portion],E6519,Table15[If Material Anything Other than "Lead" in Column E,Was Material Ever Previously Lead?],G6519,Table15[Customer-Owned Portion],O6519),Table15[Unique ID],0),0)))</f>
        <v/>
      </c>
      <c r="X6519"/>
    </row>
    <row r="6520" spans="2:24" x14ac:dyDescent="0.35">
      <c r="B6520" s="146"/>
      <c r="C6520" s="31"/>
      <c r="D6520" s="31"/>
      <c r="E6520" s="44"/>
      <c r="F6520" s="43"/>
      <c r="G6520" s="84"/>
      <c r="H6520" s="31"/>
      <c r="I6520" s="31"/>
      <c r="J6520" s="84"/>
      <c r="K6520" s="31"/>
      <c r="L6520" s="31"/>
      <c r="M6520" s="169"/>
      <c r="N6520" s="148"/>
      <c r="O6520" s="106"/>
      <c r="P6520" s="43"/>
      <c r="Q6520" s="31"/>
      <c r="R6520" s="84"/>
      <c r="S6520" s="31"/>
      <c r="T6520" s="31"/>
      <c r="U6520" s="169"/>
      <c r="V6520" s="150"/>
      <c r="W6520" s="141" t="str" cm="1">
        <f t="array" ref="W6520">IF(SUM(LEN(B6520:V6520))=0,"",IF(OR(OR(ISBLANK(F6520),SUM(LEN(C6520),LEN(D6520))=0),AND(NOT(E6520="Unknown"),ISBLANK(J6520)),AND(NOT(O6520="Unknown"),ISBLANK(R6520))),"Missing Information", INDEX(Table15[Entire Service Line Classification], MATCH(SUMIFS(Table15[Unique ID],Table15[System-Owned Portion],E6520,Table15[If Material Anything Other than "Lead" in Column E,Was Material Ever Previously Lead?],G6520,Table15[Customer-Owned Portion],O6520),Table15[Unique ID],0),0)))</f>
        <v/>
      </c>
      <c r="X6520"/>
    </row>
    <row r="6521" spans="2:24" x14ac:dyDescent="0.35">
      <c r="B6521" s="146"/>
      <c r="C6521" s="31"/>
      <c r="D6521" s="31"/>
      <c r="E6521" s="44"/>
      <c r="F6521" s="43"/>
      <c r="G6521" s="84"/>
      <c r="H6521" s="31"/>
      <c r="I6521" s="31"/>
      <c r="J6521" s="84"/>
      <c r="K6521" s="31"/>
      <c r="L6521" s="31"/>
      <c r="M6521" s="169"/>
      <c r="N6521" s="148"/>
      <c r="O6521" s="106"/>
      <c r="P6521" s="43"/>
      <c r="Q6521" s="31"/>
      <c r="R6521" s="84"/>
      <c r="S6521" s="31"/>
      <c r="T6521" s="31"/>
      <c r="U6521" s="169"/>
      <c r="V6521" s="150"/>
      <c r="W6521" s="141" t="str" cm="1">
        <f t="array" ref="W6521">IF(SUM(LEN(B6521:V6521))=0,"",IF(OR(OR(ISBLANK(F6521),SUM(LEN(C6521),LEN(D6521))=0),AND(NOT(E6521="Unknown"),ISBLANK(J6521)),AND(NOT(O6521="Unknown"),ISBLANK(R6521))),"Missing Information", INDEX(Table15[Entire Service Line Classification], MATCH(SUMIFS(Table15[Unique ID],Table15[System-Owned Portion],E6521,Table15[If Material Anything Other than "Lead" in Column E,Was Material Ever Previously Lead?],G6521,Table15[Customer-Owned Portion],O6521),Table15[Unique ID],0),0)))</f>
        <v/>
      </c>
      <c r="X6521"/>
    </row>
    <row r="6522" spans="2:24" x14ac:dyDescent="0.35">
      <c r="B6522" s="146"/>
      <c r="C6522" s="31"/>
      <c r="D6522" s="31"/>
      <c r="E6522" s="44"/>
      <c r="F6522" s="43"/>
      <c r="G6522" s="84"/>
      <c r="H6522" s="31"/>
      <c r="I6522" s="31"/>
      <c r="J6522" s="84"/>
      <c r="K6522" s="31"/>
      <c r="L6522" s="31"/>
      <c r="M6522" s="169"/>
      <c r="N6522" s="148"/>
      <c r="O6522" s="106"/>
      <c r="P6522" s="43"/>
      <c r="Q6522" s="31"/>
      <c r="R6522" s="84"/>
      <c r="S6522" s="31"/>
      <c r="T6522" s="31"/>
      <c r="U6522" s="169"/>
      <c r="V6522" s="150"/>
      <c r="W6522" s="141" t="str" cm="1">
        <f t="array" ref="W6522">IF(SUM(LEN(B6522:V6522))=0,"",IF(OR(OR(ISBLANK(F6522),SUM(LEN(C6522),LEN(D6522))=0),AND(NOT(E6522="Unknown"),ISBLANK(J6522)),AND(NOT(O6522="Unknown"),ISBLANK(R6522))),"Missing Information", INDEX(Table15[Entire Service Line Classification], MATCH(SUMIFS(Table15[Unique ID],Table15[System-Owned Portion],E6522,Table15[If Material Anything Other than "Lead" in Column E,Was Material Ever Previously Lead?],G6522,Table15[Customer-Owned Portion],O6522),Table15[Unique ID],0),0)))</f>
        <v/>
      </c>
      <c r="X6522"/>
    </row>
    <row r="6523" spans="2:24" x14ac:dyDescent="0.35">
      <c r="B6523" s="146"/>
      <c r="C6523" s="31"/>
      <c r="D6523" s="31"/>
      <c r="E6523" s="44"/>
      <c r="F6523" s="43"/>
      <c r="G6523" s="84"/>
      <c r="H6523" s="31"/>
      <c r="I6523" s="31"/>
      <c r="J6523" s="84"/>
      <c r="K6523" s="31"/>
      <c r="L6523" s="31"/>
      <c r="M6523" s="169"/>
      <c r="N6523" s="148"/>
      <c r="O6523" s="106"/>
      <c r="P6523" s="43"/>
      <c r="Q6523" s="31"/>
      <c r="R6523" s="84"/>
      <c r="S6523" s="31"/>
      <c r="T6523" s="31"/>
      <c r="U6523" s="169"/>
      <c r="V6523" s="150"/>
      <c r="W6523" s="141" t="str" cm="1">
        <f t="array" ref="W6523">IF(SUM(LEN(B6523:V6523))=0,"",IF(OR(OR(ISBLANK(F6523),SUM(LEN(C6523),LEN(D6523))=0),AND(NOT(E6523="Unknown"),ISBLANK(J6523)),AND(NOT(O6523="Unknown"),ISBLANK(R6523))),"Missing Information", INDEX(Table15[Entire Service Line Classification], MATCH(SUMIFS(Table15[Unique ID],Table15[System-Owned Portion],E6523,Table15[If Material Anything Other than "Lead" in Column E,Was Material Ever Previously Lead?],G6523,Table15[Customer-Owned Portion],O6523),Table15[Unique ID],0),0)))</f>
        <v/>
      </c>
      <c r="X6523"/>
    </row>
    <row r="6524" spans="2:24" x14ac:dyDescent="0.35">
      <c r="B6524" s="146"/>
      <c r="C6524" s="31"/>
      <c r="D6524" s="31"/>
      <c r="E6524" s="44"/>
      <c r="F6524" s="43"/>
      <c r="G6524" s="84"/>
      <c r="H6524" s="31"/>
      <c r="I6524" s="31"/>
      <c r="J6524" s="84"/>
      <c r="K6524" s="31"/>
      <c r="L6524" s="31"/>
      <c r="M6524" s="169"/>
      <c r="N6524" s="148"/>
      <c r="O6524" s="106"/>
      <c r="P6524" s="43"/>
      <c r="Q6524" s="31"/>
      <c r="R6524" s="84"/>
      <c r="S6524" s="31"/>
      <c r="T6524" s="31"/>
      <c r="U6524" s="169"/>
      <c r="V6524" s="150"/>
      <c r="W6524" s="141" t="str" cm="1">
        <f t="array" ref="W6524">IF(SUM(LEN(B6524:V6524))=0,"",IF(OR(OR(ISBLANK(F6524),SUM(LEN(C6524),LEN(D6524))=0),AND(NOT(E6524="Unknown"),ISBLANK(J6524)),AND(NOT(O6524="Unknown"),ISBLANK(R6524))),"Missing Information", INDEX(Table15[Entire Service Line Classification], MATCH(SUMIFS(Table15[Unique ID],Table15[System-Owned Portion],E6524,Table15[If Material Anything Other than "Lead" in Column E,Was Material Ever Previously Lead?],G6524,Table15[Customer-Owned Portion],O6524),Table15[Unique ID],0),0)))</f>
        <v/>
      </c>
      <c r="X6524"/>
    </row>
    <row r="6525" spans="2:24" x14ac:dyDescent="0.35">
      <c r="B6525" s="146"/>
      <c r="C6525" s="31"/>
      <c r="D6525" s="31"/>
      <c r="E6525" s="44"/>
      <c r="F6525" s="43"/>
      <c r="G6525" s="84"/>
      <c r="H6525" s="31"/>
      <c r="I6525" s="31"/>
      <c r="J6525" s="84"/>
      <c r="K6525" s="31"/>
      <c r="L6525" s="31"/>
      <c r="M6525" s="169"/>
      <c r="N6525" s="148"/>
      <c r="O6525" s="106"/>
      <c r="P6525" s="43"/>
      <c r="Q6525" s="31"/>
      <c r="R6525" s="84"/>
      <c r="S6525" s="31"/>
      <c r="T6525" s="31"/>
      <c r="U6525" s="169"/>
      <c r="V6525" s="150"/>
      <c r="W6525" s="141" t="str" cm="1">
        <f t="array" ref="W6525">IF(SUM(LEN(B6525:V6525))=0,"",IF(OR(OR(ISBLANK(F6525),SUM(LEN(C6525),LEN(D6525))=0),AND(NOT(E6525="Unknown"),ISBLANK(J6525)),AND(NOT(O6525="Unknown"),ISBLANK(R6525))),"Missing Information", INDEX(Table15[Entire Service Line Classification], MATCH(SUMIFS(Table15[Unique ID],Table15[System-Owned Portion],E6525,Table15[If Material Anything Other than "Lead" in Column E,Was Material Ever Previously Lead?],G6525,Table15[Customer-Owned Portion],O6525),Table15[Unique ID],0),0)))</f>
        <v/>
      </c>
      <c r="X6525"/>
    </row>
    <row r="6526" spans="2:24" x14ac:dyDescent="0.35">
      <c r="B6526" s="146"/>
      <c r="C6526" s="31"/>
      <c r="D6526" s="31"/>
      <c r="E6526" s="44"/>
      <c r="F6526" s="43"/>
      <c r="G6526" s="84"/>
      <c r="H6526" s="31"/>
      <c r="I6526" s="31"/>
      <c r="J6526" s="84"/>
      <c r="K6526" s="31"/>
      <c r="L6526" s="31"/>
      <c r="M6526" s="169"/>
      <c r="N6526" s="148"/>
      <c r="O6526" s="106"/>
      <c r="P6526" s="43"/>
      <c r="Q6526" s="31"/>
      <c r="R6526" s="84"/>
      <c r="S6526" s="31"/>
      <c r="T6526" s="31"/>
      <c r="U6526" s="169"/>
      <c r="V6526" s="150"/>
      <c r="W6526" s="141" t="str" cm="1">
        <f t="array" ref="W6526">IF(SUM(LEN(B6526:V6526))=0,"",IF(OR(OR(ISBLANK(F6526),SUM(LEN(C6526),LEN(D6526))=0),AND(NOT(E6526="Unknown"),ISBLANK(J6526)),AND(NOT(O6526="Unknown"),ISBLANK(R6526))),"Missing Information", INDEX(Table15[Entire Service Line Classification], MATCH(SUMIFS(Table15[Unique ID],Table15[System-Owned Portion],E6526,Table15[If Material Anything Other than "Lead" in Column E,Was Material Ever Previously Lead?],G6526,Table15[Customer-Owned Portion],O6526),Table15[Unique ID],0),0)))</f>
        <v/>
      </c>
      <c r="X6526"/>
    </row>
    <row r="6527" spans="2:24" x14ac:dyDescent="0.35">
      <c r="B6527" s="146"/>
      <c r="C6527" s="31"/>
      <c r="D6527" s="31"/>
      <c r="E6527" s="44"/>
      <c r="F6527" s="43"/>
      <c r="G6527" s="84"/>
      <c r="H6527" s="31"/>
      <c r="I6527" s="31"/>
      <c r="J6527" s="84"/>
      <c r="K6527" s="31"/>
      <c r="L6527" s="31"/>
      <c r="M6527" s="169"/>
      <c r="N6527" s="148"/>
      <c r="O6527" s="106"/>
      <c r="P6527" s="43"/>
      <c r="Q6527" s="31"/>
      <c r="R6527" s="84"/>
      <c r="S6527" s="31"/>
      <c r="T6527" s="31"/>
      <c r="U6527" s="169"/>
      <c r="V6527" s="150"/>
      <c r="W6527" s="141" t="str" cm="1">
        <f t="array" ref="W6527">IF(SUM(LEN(B6527:V6527))=0,"",IF(OR(OR(ISBLANK(F6527),SUM(LEN(C6527),LEN(D6527))=0),AND(NOT(E6527="Unknown"),ISBLANK(J6527)),AND(NOT(O6527="Unknown"),ISBLANK(R6527))),"Missing Information", INDEX(Table15[Entire Service Line Classification], MATCH(SUMIFS(Table15[Unique ID],Table15[System-Owned Portion],E6527,Table15[If Material Anything Other than "Lead" in Column E,Was Material Ever Previously Lead?],G6527,Table15[Customer-Owned Portion],O6527),Table15[Unique ID],0),0)))</f>
        <v/>
      </c>
      <c r="X6527"/>
    </row>
    <row r="6528" spans="2:24" x14ac:dyDescent="0.35">
      <c r="B6528" s="146"/>
      <c r="C6528" s="31"/>
      <c r="D6528" s="31"/>
      <c r="E6528" s="44"/>
      <c r="F6528" s="43"/>
      <c r="G6528" s="84"/>
      <c r="H6528" s="31"/>
      <c r="I6528" s="31"/>
      <c r="J6528" s="84"/>
      <c r="K6528" s="31"/>
      <c r="L6528" s="31"/>
      <c r="M6528" s="169"/>
      <c r="N6528" s="148"/>
      <c r="O6528" s="106"/>
      <c r="P6528" s="43"/>
      <c r="Q6528" s="31"/>
      <c r="R6528" s="84"/>
      <c r="S6528" s="31"/>
      <c r="T6528" s="31"/>
      <c r="U6528" s="169"/>
      <c r="V6528" s="150"/>
      <c r="W6528" s="141" t="str" cm="1">
        <f t="array" ref="W6528">IF(SUM(LEN(B6528:V6528))=0,"",IF(OR(OR(ISBLANK(F6528),SUM(LEN(C6528),LEN(D6528))=0),AND(NOT(E6528="Unknown"),ISBLANK(J6528)),AND(NOT(O6528="Unknown"),ISBLANK(R6528))),"Missing Information", INDEX(Table15[Entire Service Line Classification], MATCH(SUMIFS(Table15[Unique ID],Table15[System-Owned Portion],E6528,Table15[If Material Anything Other than "Lead" in Column E,Was Material Ever Previously Lead?],G6528,Table15[Customer-Owned Portion],O6528),Table15[Unique ID],0),0)))</f>
        <v/>
      </c>
      <c r="X6528"/>
    </row>
    <row r="6529" spans="2:24" x14ac:dyDescent="0.35">
      <c r="B6529" s="146"/>
      <c r="C6529" s="31"/>
      <c r="D6529" s="31"/>
      <c r="E6529" s="44"/>
      <c r="F6529" s="43"/>
      <c r="G6529" s="84"/>
      <c r="H6529" s="31"/>
      <c r="I6529" s="31"/>
      <c r="J6529" s="84"/>
      <c r="K6529" s="31"/>
      <c r="L6529" s="31"/>
      <c r="M6529" s="169"/>
      <c r="N6529" s="148"/>
      <c r="O6529" s="106"/>
      <c r="P6529" s="43"/>
      <c r="Q6529" s="31"/>
      <c r="R6529" s="84"/>
      <c r="S6529" s="31"/>
      <c r="T6529" s="31"/>
      <c r="U6529" s="169"/>
      <c r="V6529" s="150"/>
      <c r="W6529" s="141" t="str" cm="1">
        <f t="array" ref="W6529">IF(SUM(LEN(B6529:V6529))=0,"",IF(OR(OR(ISBLANK(F6529),SUM(LEN(C6529),LEN(D6529))=0),AND(NOT(E6529="Unknown"),ISBLANK(J6529)),AND(NOT(O6529="Unknown"),ISBLANK(R6529))),"Missing Information", INDEX(Table15[Entire Service Line Classification], MATCH(SUMIFS(Table15[Unique ID],Table15[System-Owned Portion],E6529,Table15[If Material Anything Other than "Lead" in Column E,Was Material Ever Previously Lead?],G6529,Table15[Customer-Owned Portion],O6529),Table15[Unique ID],0),0)))</f>
        <v/>
      </c>
      <c r="X6529"/>
    </row>
    <row r="6530" spans="2:24" x14ac:dyDescent="0.35">
      <c r="B6530" s="146"/>
      <c r="C6530" s="31"/>
      <c r="D6530" s="31"/>
      <c r="E6530" s="44"/>
      <c r="F6530" s="43"/>
      <c r="G6530" s="84"/>
      <c r="H6530" s="31"/>
      <c r="I6530" s="31"/>
      <c r="J6530" s="84"/>
      <c r="K6530" s="31"/>
      <c r="L6530" s="31"/>
      <c r="M6530" s="169"/>
      <c r="N6530" s="148"/>
      <c r="O6530" s="106"/>
      <c r="P6530" s="43"/>
      <c r="Q6530" s="31"/>
      <c r="R6530" s="84"/>
      <c r="S6530" s="31"/>
      <c r="T6530" s="31"/>
      <c r="U6530" s="169"/>
      <c r="V6530" s="150"/>
      <c r="W6530" s="141" t="str" cm="1">
        <f t="array" ref="W6530">IF(SUM(LEN(B6530:V6530))=0,"",IF(OR(OR(ISBLANK(F6530),SUM(LEN(C6530),LEN(D6530))=0),AND(NOT(E6530="Unknown"),ISBLANK(J6530)),AND(NOT(O6530="Unknown"),ISBLANK(R6530))),"Missing Information", INDEX(Table15[Entire Service Line Classification], MATCH(SUMIFS(Table15[Unique ID],Table15[System-Owned Portion],E6530,Table15[If Material Anything Other than "Lead" in Column E,Was Material Ever Previously Lead?],G6530,Table15[Customer-Owned Portion],O6530),Table15[Unique ID],0),0)))</f>
        <v/>
      </c>
      <c r="X6530"/>
    </row>
    <row r="6531" spans="2:24" x14ac:dyDescent="0.35">
      <c r="B6531" s="146"/>
      <c r="C6531" s="31"/>
      <c r="D6531" s="31"/>
      <c r="E6531" s="44"/>
      <c r="F6531" s="43"/>
      <c r="G6531" s="84"/>
      <c r="H6531" s="31"/>
      <c r="I6531" s="31"/>
      <c r="J6531" s="84"/>
      <c r="K6531" s="31"/>
      <c r="L6531" s="31"/>
      <c r="M6531" s="169"/>
      <c r="N6531" s="148"/>
      <c r="O6531" s="106"/>
      <c r="P6531" s="43"/>
      <c r="Q6531" s="31"/>
      <c r="R6531" s="84"/>
      <c r="S6531" s="31"/>
      <c r="T6531" s="31"/>
      <c r="U6531" s="169"/>
      <c r="V6531" s="150"/>
      <c r="W6531" s="141" t="str" cm="1">
        <f t="array" ref="W6531">IF(SUM(LEN(B6531:V6531))=0,"",IF(OR(OR(ISBLANK(F6531),SUM(LEN(C6531),LEN(D6531))=0),AND(NOT(E6531="Unknown"),ISBLANK(J6531)),AND(NOT(O6531="Unknown"),ISBLANK(R6531))),"Missing Information", INDEX(Table15[Entire Service Line Classification], MATCH(SUMIFS(Table15[Unique ID],Table15[System-Owned Portion],E6531,Table15[If Material Anything Other than "Lead" in Column E,Was Material Ever Previously Lead?],G6531,Table15[Customer-Owned Portion],O6531),Table15[Unique ID],0),0)))</f>
        <v/>
      </c>
      <c r="X6531"/>
    </row>
    <row r="6532" spans="2:24" x14ac:dyDescent="0.35">
      <c r="B6532" s="146"/>
      <c r="C6532" s="31"/>
      <c r="D6532" s="31"/>
      <c r="E6532" s="44"/>
      <c r="F6532" s="43"/>
      <c r="G6532" s="84"/>
      <c r="H6532" s="31"/>
      <c r="I6532" s="31"/>
      <c r="J6532" s="84"/>
      <c r="K6532" s="31"/>
      <c r="L6532" s="31"/>
      <c r="M6532" s="169"/>
      <c r="N6532" s="148"/>
      <c r="O6532" s="106"/>
      <c r="P6532" s="43"/>
      <c r="Q6532" s="31"/>
      <c r="R6532" s="84"/>
      <c r="S6532" s="31"/>
      <c r="T6532" s="31"/>
      <c r="U6532" s="169"/>
      <c r="V6532" s="150"/>
      <c r="W6532" s="141" t="str" cm="1">
        <f t="array" ref="W6532">IF(SUM(LEN(B6532:V6532))=0,"",IF(OR(OR(ISBLANK(F6532),SUM(LEN(C6532),LEN(D6532))=0),AND(NOT(E6532="Unknown"),ISBLANK(J6532)),AND(NOT(O6532="Unknown"),ISBLANK(R6532))),"Missing Information", INDEX(Table15[Entire Service Line Classification], MATCH(SUMIFS(Table15[Unique ID],Table15[System-Owned Portion],E6532,Table15[If Material Anything Other than "Lead" in Column E,Was Material Ever Previously Lead?],G6532,Table15[Customer-Owned Portion],O6532),Table15[Unique ID],0),0)))</f>
        <v/>
      </c>
      <c r="X6532"/>
    </row>
    <row r="6533" spans="2:24" x14ac:dyDescent="0.35">
      <c r="B6533" s="146"/>
      <c r="C6533" s="31"/>
      <c r="D6533" s="31"/>
      <c r="E6533" s="44"/>
      <c r="F6533" s="43"/>
      <c r="G6533" s="84"/>
      <c r="H6533" s="31"/>
      <c r="I6533" s="31"/>
      <c r="J6533" s="84"/>
      <c r="K6533" s="31"/>
      <c r="L6533" s="31"/>
      <c r="M6533" s="169"/>
      <c r="N6533" s="148"/>
      <c r="O6533" s="106"/>
      <c r="P6533" s="43"/>
      <c r="Q6533" s="31"/>
      <c r="R6533" s="84"/>
      <c r="S6533" s="31"/>
      <c r="T6533" s="31"/>
      <c r="U6533" s="169"/>
      <c r="V6533" s="150"/>
      <c r="W6533" s="141" t="str" cm="1">
        <f t="array" ref="W6533">IF(SUM(LEN(B6533:V6533))=0,"",IF(OR(OR(ISBLANK(F6533),SUM(LEN(C6533),LEN(D6533))=0),AND(NOT(E6533="Unknown"),ISBLANK(J6533)),AND(NOT(O6533="Unknown"),ISBLANK(R6533))),"Missing Information", INDEX(Table15[Entire Service Line Classification], MATCH(SUMIFS(Table15[Unique ID],Table15[System-Owned Portion],E6533,Table15[If Material Anything Other than "Lead" in Column E,Was Material Ever Previously Lead?],G6533,Table15[Customer-Owned Portion],O6533),Table15[Unique ID],0),0)))</f>
        <v/>
      </c>
      <c r="X6533"/>
    </row>
    <row r="6534" spans="2:24" x14ac:dyDescent="0.35">
      <c r="B6534" s="146"/>
      <c r="C6534" s="31"/>
      <c r="D6534" s="31"/>
      <c r="E6534" s="44"/>
      <c r="F6534" s="43"/>
      <c r="G6534" s="84"/>
      <c r="H6534" s="31"/>
      <c r="I6534" s="31"/>
      <c r="J6534" s="84"/>
      <c r="K6534" s="31"/>
      <c r="L6534" s="31"/>
      <c r="M6534" s="169"/>
      <c r="N6534" s="148"/>
      <c r="O6534" s="106"/>
      <c r="P6534" s="43"/>
      <c r="Q6534" s="31"/>
      <c r="R6534" s="84"/>
      <c r="S6534" s="31"/>
      <c r="T6534" s="31"/>
      <c r="U6534" s="169"/>
      <c r="V6534" s="150"/>
      <c r="W6534" s="141" t="str" cm="1">
        <f t="array" ref="W6534">IF(SUM(LEN(B6534:V6534))=0,"",IF(OR(OR(ISBLANK(F6534),SUM(LEN(C6534),LEN(D6534))=0),AND(NOT(E6534="Unknown"),ISBLANK(J6534)),AND(NOT(O6534="Unknown"),ISBLANK(R6534))),"Missing Information", INDEX(Table15[Entire Service Line Classification], MATCH(SUMIFS(Table15[Unique ID],Table15[System-Owned Portion],E6534,Table15[If Material Anything Other than "Lead" in Column E,Was Material Ever Previously Lead?],G6534,Table15[Customer-Owned Portion],O6534),Table15[Unique ID],0),0)))</f>
        <v/>
      </c>
      <c r="X6534"/>
    </row>
    <row r="6535" spans="2:24" x14ac:dyDescent="0.35">
      <c r="B6535" s="146"/>
      <c r="C6535" s="31"/>
      <c r="D6535" s="31"/>
      <c r="E6535" s="44"/>
      <c r="F6535" s="43"/>
      <c r="G6535" s="84"/>
      <c r="H6535" s="31"/>
      <c r="I6535" s="31"/>
      <c r="J6535" s="84"/>
      <c r="K6535" s="31"/>
      <c r="L6535" s="31"/>
      <c r="M6535" s="169"/>
      <c r="N6535" s="148"/>
      <c r="O6535" s="106"/>
      <c r="P6535" s="43"/>
      <c r="Q6535" s="31"/>
      <c r="R6535" s="84"/>
      <c r="S6535" s="31"/>
      <c r="T6535" s="31"/>
      <c r="U6535" s="169"/>
      <c r="V6535" s="150"/>
      <c r="W6535" s="141" t="str" cm="1">
        <f t="array" ref="W6535">IF(SUM(LEN(B6535:V6535))=0,"",IF(OR(OR(ISBLANK(F6535),SUM(LEN(C6535),LEN(D6535))=0),AND(NOT(E6535="Unknown"),ISBLANK(J6535)),AND(NOT(O6535="Unknown"),ISBLANK(R6535))),"Missing Information", INDEX(Table15[Entire Service Line Classification], MATCH(SUMIFS(Table15[Unique ID],Table15[System-Owned Portion],E6535,Table15[If Material Anything Other than "Lead" in Column E,Was Material Ever Previously Lead?],G6535,Table15[Customer-Owned Portion],O6535),Table15[Unique ID],0),0)))</f>
        <v/>
      </c>
      <c r="X6535"/>
    </row>
    <row r="6536" spans="2:24" x14ac:dyDescent="0.35">
      <c r="B6536" s="146"/>
      <c r="C6536" s="31"/>
      <c r="D6536" s="31"/>
      <c r="E6536" s="44"/>
      <c r="F6536" s="43"/>
      <c r="G6536" s="84"/>
      <c r="H6536" s="31"/>
      <c r="I6536" s="31"/>
      <c r="J6536" s="84"/>
      <c r="K6536" s="31"/>
      <c r="L6536" s="31"/>
      <c r="M6536" s="169"/>
      <c r="N6536" s="148"/>
      <c r="O6536" s="106"/>
      <c r="P6536" s="43"/>
      <c r="Q6536" s="31"/>
      <c r="R6536" s="84"/>
      <c r="S6536" s="31"/>
      <c r="T6536" s="31"/>
      <c r="U6536" s="169"/>
      <c r="V6536" s="150"/>
      <c r="W6536" s="141" t="str" cm="1">
        <f t="array" ref="W6536">IF(SUM(LEN(B6536:V6536))=0,"",IF(OR(OR(ISBLANK(F6536),SUM(LEN(C6536),LEN(D6536))=0),AND(NOT(E6536="Unknown"),ISBLANK(J6536)),AND(NOT(O6536="Unknown"),ISBLANK(R6536))),"Missing Information", INDEX(Table15[Entire Service Line Classification], MATCH(SUMIFS(Table15[Unique ID],Table15[System-Owned Portion],E6536,Table15[If Material Anything Other than "Lead" in Column E,Was Material Ever Previously Lead?],G6536,Table15[Customer-Owned Portion],O6536),Table15[Unique ID],0),0)))</f>
        <v/>
      </c>
      <c r="X6536"/>
    </row>
    <row r="6537" spans="2:24" x14ac:dyDescent="0.35">
      <c r="B6537" s="146"/>
      <c r="C6537" s="31"/>
      <c r="D6537" s="31"/>
      <c r="E6537" s="44"/>
      <c r="F6537" s="43"/>
      <c r="G6537" s="84"/>
      <c r="H6537" s="31"/>
      <c r="I6537" s="31"/>
      <c r="J6537" s="84"/>
      <c r="K6537" s="31"/>
      <c r="L6537" s="31"/>
      <c r="M6537" s="169"/>
      <c r="N6537" s="148"/>
      <c r="O6537" s="106"/>
      <c r="P6537" s="43"/>
      <c r="Q6537" s="31"/>
      <c r="R6537" s="84"/>
      <c r="S6537" s="31"/>
      <c r="T6537" s="31"/>
      <c r="U6537" s="169"/>
      <c r="V6537" s="150"/>
      <c r="W6537" s="141" t="str" cm="1">
        <f t="array" ref="W6537">IF(SUM(LEN(B6537:V6537))=0,"",IF(OR(OR(ISBLANK(F6537),SUM(LEN(C6537),LEN(D6537))=0),AND(NOT(E6537="Unknown"),ISBLANK(J6537)),AND(NOT(O6537="Unknown"),ISBLANK(R6537))),"Missing Information", INDEX(Table15[Entire Service Line Classification], MATCH(SUMIFS(Table15[Unique ID],Table15[System-Owned Portion],E6537,Table15[If Material Anything Other than "Lead" in Column E,Was Material Ever Previously Lead?],G6537,Table15[Customer-Owned Portion],O6537),Table15[Unique ID],0),0)))</f>
        <v/>
      </c>
      <c r="X6537"/>
    </row>
    <row r="6538" spans="2:24" x14ac:dyDescent="0.35">
      <c r="B6538" s="146"/>
      <c r="C6538" s="31"/>
      <c r="D6538" s="31"/>
      <c r="E6538" s="44"/>
      <c r="F6538" s="43"/>
      <c r="G6538" s="84"/>
      <c r="H6538" s="31"/>
      <c r="I6538" s="31"/>
      <c r="J6538" s="84"/>
      <c r="K6538" s="31"/>
      <c r="L6538" s="31"/>
      <c r="M6538" s="169"/>
      <c r="N6538" s="148"/>
      <c r="O6538" s="106"/>
      <c r="P6538" s="43"/>
      <c r="Q6538" s="31"/>
      <c r="R6538" s="84"/>
      <c r="S6538" s="31"/>
      <c r="T6538" s="31"/>
      <c r="U6538" s="169"/>
      <c r="V6538" s="150"/>
      <c r="W6538" s="141" t="str" cm="1">
        <f t="array" ref="W6538">IF(SUM(LEN(B6538:V6538))=0,"",IF(OR(OR(ISBLANK(F6538),SUM(LEN(C6538),LEN(D6538))=0),AND(NOT(E6538="Unknown"),ISBLANK(J6538)),AND(NOT(O6538="Unknown"),ISBLANK(R6538))),"Missing Information", INDEX(Table15[Entire Service Line Classification], MATCH(SUMIFS(Table15[Unique ID],Table15[System-Owned Portion],E6538,Table15[If Material Anything Other than "Lead" in Column E,Was Material Ever Previously Lead?],G6538,Table15[Customer-Owned Portion],O6538),Table15[Unique ID],0),0)))</f>
        <v/>
      </c>
      <c r="X6538"/>
    </row>
    <row r="6539" spans="2:24" x14ac:dyDescent="0.35">
      <c r="B6539" s="146"/>
      <c r="C6539" s="31"/>
      <c r="D6539" s="31"/>
      <c r="E6539" s="44"/>
      <c r="F6539" s="43"/>
      <c r="G6539" s="84"/>
      <c r="H6539" s="31"/>
      <c r="I6539" s="31"/>
      <c r="J6539" s="84"/>
      <c r="K6539" s="31"/>
      <c r="L6539" s="31"/>
      <c r="M6539" s="169"/>
      <c r="N6539" s="148"/>
      <c r="O6539" s="106"/>
      <c r="P6539" s="43"/>
      <c r="Q6539" s="31"/>
      <c r="R6539" s="84"/>
      <c r="S6539" s="31"/>
      <c r="T6539" s="31"/>
      <c r="U6539" s="169"/>
      <c r="V6539" s="150"/>
      <c r="W6539" s="141" t="str" cm="1">
        <f t="array" ref="W6539">IF(SUM(LEN(B6539:V6539))=0,"",IF(OR(OR(ISBLANK(F6539),SUM(LEN(C6539),LEN(D6539))=0),AND(NOT(E6539="Unknown"),ISBLANK(J6539)),AND(NOT(O6539="Unknown"),ISBLANK(R6539))),"Missing Information", INDEX(Table15[Entire Service Line Classification], MATCH(SUMIFS(Table15[Unique ID],Table15[System-Owned Portion],E6539,Table15[If Material Anything Other than "Lead" in Column E,Was Material Ever Previously Lead?],G6539,Table15[Customer-Owned Portion],O6539),Table15[Unique ID],0),0)))</f>
        <v/>
      </c>
      <c r="X6539"/>
    </row>
    <row r="6540" spans="2:24" x14ac:dyDescent="0.35">
      <c r="B6540" s="146"/>
      <c r="C6540" s="31"/>
      <c r="D6540" s="31"/>
      <c r="E6540" s="44"/>
      <c r="F6540" s="43"/>
      <c r="G6540" s="84"/>
      <c r="H6540" s="31"/>
      <c r="I6540" s="31"/>
      <c r="J6540" s="84"/>
      <c r="K6540" s="31"/>
      <c r="L6540" s="31"/>
      <c r="M6540" s="169"/>
      <c r="N6540" s="148"/>
      <c r="O6540" s="106"/>
      <c r="P6540" s="43"/>
      <c r="Q6540" s="31"/>
      <c r="R6540" s="84"/>
      <c r="S6540" s="31"/>
      <c r="T6540" s="31"/>
      <c r="U6540" s="169"/>
      <c r="V6540" s="150"/>
      <c r="W6540" s="141" t="str" cm="1">
        <f t="array" ref="W6540">IF(SUM(LEN(B6540:V6540))=0,"",IF(OR(OR(ISBLANK(F6540),SUM(LEN(C6540),LEN(D6540))=0),AND(NOT(E6540="Unknown"),ISBLANK(J6540)),AND(NOT(O6540="Unknown"),ISBLANK(R6540))),"Missing Information", INDEX(Table15[Entire Service Line Classification], MATCH(SUMIFS(Table15[Unique ID],Table15[System-Owned Portion],E6540,Table15[If Material Anything Other than "Lead" in Column E,Was Material Ever Previously Lead?],G6540,Table15[Customer-Owned Portion],O6540),Table15[Unique ID],0),0)))</f>
        <v/>
      </c>
      <c r="X6540"/>
    </row>
    <row r="6541" spans="2:24" x14ac:dyDescent="0.35">
      <c r="B6541" s="146"/>
      <c r="C6541" s="31"/>
      <c r="D6541" s="31"/>
      <c r="E6541" s="44"/>
      <c r="F6541" s="43"/>
      <c r="G6541" s="84"/>
      <c r="H6541" s="31"/>
      <c r="I6541" s="31"/>
      <c r="J6541" s="84"/>
      <c r="K6541" s="31"/>
      <c r="L6541" s="31"/>
      <c r="M6541" s="169"/>
      <c r="N6541" s="148"/>
      <c r="O6541" s="106"/>
      <c r="P6541" s="43"/>
      <c r="Q6541" s="31"/>
      <c r="R6541" s="84"/>
      <c r="S6541" s="31"/>
      <c r="T6541" s="31"/>
      <c r="U6541" s="169"/>
      <c r="V6541" s="150"/>
      <c r="W6541" s="141" t="str" cm="1">
        <f t="array" ref="W6541">IF(SUM(LEN(B6541:V6541))=0,"",IF(OR(OR(ISBLANK(F6541),SUM(LEN(C6541),LEN(D6541))=0),AND(NOT(E6541="Unknown"),ISBLANK(J6541)),AND(NOT(O6541="Unknown"),ISBLANK(R6541))),"Missing Information", INDEX(Table15[Entire Service Line Classification], MATCH(SUMIFS(Table15[Unique ID],Table15[System-Owned Portion],E6541,Table15[If Material Anything Other than "Lead" in Column E,Was Material Ever Previously Lead?],G6541,Table15[Customer-Owned Portion],O6541),Table15[Unique ID],0),0)))</f>
        <v/>
      </c>
      <c r="X6541"/>
    </row>
    <row r="6542" spans="2:24" x14ac:dyDescent="0.35">
      <c r="B6542" s="146"/>
      <c r="C6542" s="31"/>
      <c r="D6542" s="31"/>
      <c r="E6542" s="44"/>
      <c r="F6542" s="43"/>
      <c r="G6542" s="84"/>
      <c r="H6542" s="31"/>
      <c r="I6542" s="31"/>
      <c r="J6542" s="84"/>
      <c r="K6542" s="31"/>
      <c r="L6542" s="31"/>
      <c r="M6542" s="169"/>
      <c r="N6542" s="148"/>
      <c r="O6542" s="106"/>
      <c r="P6542" s="43"/>
      <c r="Q6542" s="31"/>
      <c r="R6542" s="84"/>
      <c r="S6542" s="31"/>
      <c r="T6542" s="31"/>
      <c r="U6542" s="169"/>
      <c r="V6542" s="150"/>
      <c r="W6542" s="141" t="str" cm="1">
        <f t="array" ref="W6542">IF(SUM(LEN(B6542:V6542))=0,"",IF(OR(OR(ISBLANK(F6542),SUM(LEN(C6542),LEN(D6542))=0),AND(NOT(E6542="Unknown"),ISBLANK(J6542)),AND(NOT(O6542="Unknown"),ISBLANK(R6542))),"Missing Information", INDEX(Table15[Entire Service Line Classification], MATCH(SUMIFS(Table15[Unique ID],Table15[System-Owned Portion],E6542,Table15[If Material Anything Other than "Lead" in Column E,Was Material Ever Previously Lead?],G6542,Table15[Customer-Owned Portion],O6542),Table15[Unique ID],0),0)))</f>
        <v/>
      </c>
      <c r="X6542"/>
    </row>
    <row r="6543" spans="2:24" x14ac:dyDescent="0.35">
      <c r="B6543" s="146"/>
      <c r="C6543" s="31"/>
      <c r="D6543" s="31"/>
      <c r="E6543" s="44"/>
      <c r="F6543" s="43"/>
      <c r="G6543" s="84"/>
      <c r="H6543" s="31"/>
      <c r="I6543" s="31"/>
      <c r="J6543" s="84"/>
      <c r="K6543" s="31"/>
      <c r="L6543" s="31"/>
      <c r="M6543" s="169"/>
      <c r="N6543" s="148"/>
      <c r="O6543" s="106"/>
      <c r="P6543" s="43"/>
      <c r="Q6543" s="31"/>
      <c r="R6543" s="84"/>
      <c r="S6543" s="31"/>
      <c r="T6543" s="31"/>
      <c r="U6543" s="169"/>
      <c r="V6543" s="150"/>
      <c r="W6543" s="141" t="str" cm="1">
        <f t="array" ref="W6543">IF(SUM(LEN(B6543:V6543))=0,"",IF(OR(OR(ISBLANK(F6543),SUM(LEN(C6543),LEN(D6543))=0),AND(NOT(E6543="Unknown"),ISBLANK(J6543)),AND(NOT(O6543="Unknown"),ISBLANK(R6543))),"Missing Information", INDEX(Table15[Entire Service Line Classification], MATCH(SUMIFS(Table15[Unique ID],Table15[System-Owned Portion],E6543,Table15[If Material Anything Other than "Lead" in Column E,Was Material Ever Previously Lead?],G6543,Table15[Customer-Owned Portion],O6543),Table15[Unique ID],0),0)))</f>
        <v/>
      </c>
      <c r="X6543"/>
    </row>
    <row r="6544" spans="2:24" x14ac:dyDescent="0.35">
      <c r="B6544" s="146"/>
      <c r="C6544" s="31"/>
      <c r="D6544" s="31"/>
      <c r="E6544" s="44"/>
      <c r="F6544" s="43"/>
      <c r="G6544" s="84"/>
      <c r="H6544" s="31"/>
      <c r="I6544" s="31"/>
      <c r="J6544" s="84"/>
      <c r="K6544" s="31"/>
      <c r="L6544" s="31"/>
      <c r="M6544" s="169"/>
      <c r="N6544" s="148"/>
      <c r="O6544" s="106"/>
      <c r="P6544" s="43"/>
      <c r="Q6544" s="31"/>
      <c r="R6544" s="84"/>
      <c r="S6544" s="31"/>
      <c r="T6544" s="31"/>
      <c r="U6544" s="169"/>
      <c r="V6544" s="150"/>
      <c r="W6544" s="141" t="str" cm="1">
        <f t="array" ref="W6544">IF(SUM(LEN(B6544:V6544))=0,"",IF(OR(OR(ISBLANK(F6544),SUM(LEN(C6544),LEN(D6544))=0),AND(NOT(E6544="Unknown"),ISBLANK(J6544)),AND(NOT(O6544="Unknown"),ISBLANK(R6544))),"Missing Information", INDEX(Table15[Entire Service Line Classification], MATCH(SUMIFS(Table15[Unique ID],Table15[System-Owned Portion],E6544,Table15[If Material Anything Other than "Lead" in Column E,Was Material Ever Previously Lead?],G6544,Table15[Customer-Owned Portion],O6544),Table15[Unique ID],0),0)))</f>
        <v/>
      </c>
      <c r="X6544"/>
    </row>
    <row r="6545" spans="2:24" x14ac:dyDescent="0.35">
      <c r="B6545" s="146"/>
      <c r="C6545" s="31"/>
      <c r="D6545" s="31"/>
      <c r="E6545" s="44"/>
      <c r="F6545" s="43"/>
      <c r="G6545" s="84"/>
      <c r="H6545" s="31"/>
      <c r="I6545" s="31"/>
      <c r="J6545" s="84"/>
      <c r="K6545" s="31"/>
      <c r="L6545" s="31"/>
      <c r="M6545" s="169"/>
      <c r="N6545" s="148"/>
      <c r="O6545" s="106"/>
      <c r="P6545" s="43"/>
      <c r="Q6545" s="31"/>
      <c r="R6545" s="84"/>
      <c r="S6545" s="31"/>
      <c r="T6545" s="31"/>
      <c r="U6545" s="169"/>
      <c r="V6545" s="150"/>
      <c r="W6545" s="141" t="str" cm="1">
        <f t="array" ref="W6545">IF(SUM(LEN(B6545:V6545))=0,"",IF(OR(OR(ISBLANK(F6545),SUM(LEN(C6545),LEN(D6545))=0),AND(NOT(E6545="Unknown"),ISBLANK(J6545)),AND(NOT(O6545="Unknown"),ISBLANK(R6545))),"Missing Information", INDEX(Table15[Entire Service Line Classification], MATCH(SUMIFS(Table15[Unique ID],Table15[System-Owned Portion],E6545,Table15[If Material Anything Other than "Lead" in Column E,Was Material Ever Previously Lead?],G6545,Table15[Customer-Owned Portion],O6545),Table15[Unique ID],0),0)))</f>
        <v/>
      </c>
      <c r="X6545"/>
    </row>
    <row r="6546" spans="2:24" x14ac:dyDescent="0.35">
      <c r="B6546" s="146"/>
      <c r="C6546" s="31"/>
      <c r="D6546" s="31"/>
      <c r="E6546" s="44"/>
      <c r="F6546" s="43"/>
      <c r="G6546" s="84"/>
      <c r="H6546" s="31"/>
      <c r="I6546" s="31"/>
      <c r="J6546" s="84"/>
      <c r="K6546" s="31"/>
      <c r="L6546" s="31"/>
      <c r="M6546" s="169"/>
      <c r="N6546" s="148"/>
      <c r="O6546" s="106"/>
      <c r="P6546" s="43"/>
      <c r="Q6546" s="31"/>
      <c r="R6546" s="84"/>
      <c r="S6546" s="31"/>
      <c r="T6546" s="31"/>
      <c r="U6546" s="169"/>
      <c r="V6546" s="150"/>
      <c r="W6546" s="141" t="str" cm="1">
        <f t="array" ref="W6546">IF(SUM(LEN(B6546:V6546))=0,"",IF(OR(OR(ISBLANK(F6546),SUM(LEN(C6546),LEN(D6546))=0),AND(NOT(E6546="Unknown"),ISBLANK(J6546)),AND(NOT(O6546="Unknown"),ISBLANK(R6546))),"Missing Information", INDEX(Table15[Entire Service Line Classification], MATCH(SUMIFS(Table15[Unique ID],Table15[System-Owned Portion],E6546,Table15[If Material Anything Other than "Lead" in Column E,Was Material Ever Previously Lead?],G6546,Table15[Customer-Owned Portion],O6546),Table15[Unique ID],0),0)))</f>
        <v/>
      </c>
      <c r="X6546"/>
    </row>
    <row r="6547" spans="2:24" x14ac:dyDescent="0.35">
      <c r="B6547" s="146"/>
      <c r="C6547" s="31"/>
      <c r="D6547" s="31"/>
      <c r="E6547" s="44"/>
      <c r="F6547" s="43"/>
      <c r="G6547" s="84"/>
      <c r="H6547" s="31"/>
      <c r="I6547" s="31"/>
      <c r="J6547" s="84"/>
      <c r="K6547" s="31"/>
      <c r="L6547" s="31"/>
      <c r="M6547" s="169"/>
      <c r="N6547" s="148"/>
      <c r="O6547" s="106"/>
      <c r="P6547" s="43"/>
      <c r="Q6547" s="31"/>
      <c r="R6547" s="84"/>
      <c r="S6547" s="31"/>
      <c r="T6547" s="31"/>
      <c r="U6547" s="169"/>
      <c r="V6547" s="150"/>
      <c r="W6547" s="141" t="str" cm="1">
        <f t="array" ref="W6547">IF(SUM(LEN(B6547:V6547))=0,"",IF(OR(OR(ISBLANK(F6547),SUM(LEN(C6547),LEN(D6547))=0),AND(NOT(E6547="Unknown"),ISBLANK(J6547)),AND(NOT(O6547="Unknown"),ISBLANK(R6547))),"Missing Information", INDEX(Table15[Entire Service Line Classification], MATCH(SUMIFS(Table15[Unique ID],Table15[System-Owned Portion],E6547,Table15[If Material Anything Other than "Lead" in Column E,Was Material Ever Previously Lead?],G6547,Table15[Customer-Owned Portion],O6547),Table15[Unique ID],0),0)))</f>
        <v/>
      </c>
      <c r="X6547"/>
    </row>
    <row r="6548" spans="2:24" x14ac:dyDescent="0.35">
      <c r="B6548" s="146"/>
      <c r="C6548" s="31"/>
      <c r="D6548" s="31"/>
      <c r="E6548" s="44"/>
      <c r="F6548" s="43"/>
      <c r="G6548" s="84"/>
      <c r="H6548" s="31"/>
      <c r="I6548" s="31"/>
      <c r="J6548" s="84"/>
      <c r="K6548" s="31"/>
      <c r="L6548" s="31"/>
      <c r="M6548" s="169"/>
      <c r="N6548" s="148"/>
      <c r="O6548" s="106"/>
      <c r="P6548" s="43"/>
      <c r="Q6548" s="31"/>
      <c r="R6548" s="84"/>
      <c r="S6548" s="31"/>
      <c r="T6548" s="31"/>
      <c r="U6548" s="169"/>
      <c r="V6548" s="150"/>
      <c r="W6548" s="141" t="str" cm="1">
        <f t="array" ref="W6548">IF(SUM(LEN(B6548:V6548))=0,"",IF(OR(OR(ISBLANK(F6548),SUM(LEN(C6548),LEN(D6548))=0),AND(NOT(E6548="Unknown"),ISBLANK(J6548)),AND(NOT(O6548="Unknown"),ISBLANK(R6548))),"Missing Information", INDEX(Table15[Entire Service Line Classification], MATCH(SUMIFS(Table15[Unique ID],Table15[System-Owned Portion],E6548,Table15[If Material Anything Other than "Lead" in Column E,Was Material Ever Previously Lead?],G6548,Table15[Customer-Owned Portion],O6548),Table15[Unique ID],0),0)))</f>
        <v/>
      </c>
      <c r="X6548"/>
    </row>
    <row r="6549" spans="2:24" x14ac:dyDescent="0.35">
      <c r="B6549" s="146"/>
      <c r="C6549" s="31"/>
      <c r="D6549" s="31"/>
      <c r="E6549" s="44"/>
      <c r="F6549" s="43"/>
      <c r="G6549" s="84"/>
      <c r="H6549" s="31"/>
      <c r="I6549" s="31"/>
      <c r="J6549" s="84"/>
      <c r="K6549" s="31"/>
      <c r="L6549" s="31"/>
      <c r="M6549" s="169"/>
      <c r="N6549" s="148"/>
      <c r="O6549" s="106"/>
      <c r="P6549" s="43"/>
      <c r="Q6549" s="31"/>
      <c r="R6549" s="84"/>
      <c r="S6549" s="31"/>
      <c r="T6549" s="31"/>
      <c r="U6549" s="169"/>
      <c r="V6549" s="150"/>
      <c r="W6549" s="141" t="str" cm="1">
        <f t="array" ref="W6549">IF(SUM(LEN(B6549:V6549))=0,"",IF(OR(OR(ISBLANK(F6549),SUM(LEN(C6549),LEN(D6549))=0),AND(NOT(E6549="Unknown"),ISBLANK(J6549)),AND(NOT(O6549="Unknown"),ISBLANK(R6549))),"Missing Information", INDEX(Table15[Entire Service Line Classification], MATCH(SUMIFS(Table15[Unique ID],Table15[System-Owned Portion],E6549,Table15[If Material Anything Other than "Lead" in Column E,Was Material Ever Previously Lead?],G6549,Table15[Customer-Owned Portion],O6549),Table15[Unique ID],0),0)))</f>
        <v/>
      </c>
      <c r="X6549"/>
    </row>
    <row r="6550" spans="2:24" x14ac:dyDescent="0.35">
      <c r="B6550" s="146"/>
      <c r="C6550" s="31"/>
      <c r="D6550" s="31"/>
      <c r="E6550" s="44"/>
      <c r="F6550" s="43"/>
      <c r="G6550" s="84"/>
      <c r="H6550" s="31"/>
      <c r="I6550" s="31"/>
      <c r="J6550" s="84"/>
      <c r="K6550" s="31"/>
      <c r="L6550" s="31"/>
      <c r="M6550" s="169"/>
      <c r="N6550" s="148"/>
      <c r="O6550" s="106"/>
      <c r="P6550" s="43"/>
      <c r="Q6550" s="31"/>
      <c r="R6550" s="84"/>
      <c r="S6550" s="31"/>
      <c r="T6550" s="31"/>
      <c r="U6550" s="169"/>
      <c r="V6550" s="150"/>
      <c r="W6550" s="141" t="str" cm="1">
        <f t="array" ref="W6550">IF(SUM(LEN(B6550:V6550))=0,"",IF(OR(OR(ISBLANK(F6550),SUM(LEN(C6550),LEN(D6550))=0),AND(NOT(E6550="Unknown"),ISBLANK(J6550)),AND(NOT(O6550="Unknown"),ISBLANK(R6550))),"Missing Information", INDEX(Table15[Entire Service Line Classification], MATCH(SUMIFS(Table15[Unique ID],Table15[System-Owned Portion],E6550,Table15[If Material Anything Other than "Lead" in Column E,Was Material Ever Previously Lead?],G6550,Table15[Customer-Owned Portion],O6550),Table15[Unique ID],0),0)))</f>
        <v/>
      </c>
      <c r="X6550"/>
    </row>
    <row r="6551" spans="2:24" x14ac:dyDescent="0.35">
      <c r="B6551" s="146"/>
      <c r="C6551" s="31"/>
      <c r="D6551" s="31"/>
      <c r="E6551" s="44"/>
      <c r="F6551" s="43"/>
      <c r="G6551" s="84"/>
      <c r="H6551" s="31"/>
      <c r="I6551" s="31"/>
      <c r="J6551" s="84"/>
      <c r="K6551" s="31"/>
      <c r="L6551" s="31"/>
      <c r="M6551" s="169"/>
      <c r="N6551" s="148"/>
      <c r="O6551" s="106"/>
      <c r="P6551" s="43"/>
      <c r="Q6551" s="31"/>
      <c r="R6551" s="84"/>
      <c r="S6551" s="31"/>
      <c r="T6551" s="31"/>
      <c r="U6551" s="169"/>
      <c r="V6551" s="150"/>
      <c r="W6551" s="141" t="str" cm="1">
        <f t="array" ref="W6551">IF(SUM(LEN(B6551:V6551))=0,"",IF(OR(OR(ISBLANK(F6551),SUM(LEN(C6551),LEN(D6551))=0),AND(NOT(E6551="Unknown"),ISBLANK(J6551)),AND(NOT(O6551="Unknown"),ISBLANK(R6551))),"Missing Information", INDEX(Table15[Entire Service Line Classification], MATCH(SUMIFS(Table15[Unique ID],Table15[System-Owned Portion],E6551,Table15[If Material Anything Other than "Lead" in Column E,Was Material Ever Previously Lead?],G6551,Table15[Customer-Owned Portion],O6551),Table15[Unique ID],0),0)))</f>
        <v/>
      </c>
      <c r="X6551"/>
    </row>
    <row r="6552" spans="2:24" x14ac:dyDescent="0.35">
      <c r="B6552" s="146"/>
      <c r="C6552" s="31"/>
      <c r="D6552" s="31"/>
      <c r="E6552" s="44"/>
      <c r="F6552" s="43"/>
      <c r="G6552" s="84"/>
      <c r="H6552" s="31"/>
      <c r="I6552" s="31"/>
      <c r="J6552" s="84"/>
      <c r="K6552" s="31"/>
      <c r="L6552" s="31"/>
      <c r="M6552" s="169"/>
      <c r="N6552" s="148"/>
      <c r="O6552" s="106"/>
      <c r="P6552" s="43"/>
      <c r="Q6552" s="31"/>
      <c r="R6552" s="84"/>
      <c r="S6552" s="31"/>
      <c r="T6552" s="31"/>
      <c r="U6552" s="169"/>
      <c r="V6552" s="150"/>
      <c r="W6552" s="141" t="str" cm="1">
        <f t="array" ref="W6552">IF(SUM(LEN(B6552:V6552))=0,"",IF(OR(OR(ISBLANK(F6552),SUM(LEN(C6552),LEN(D6552))=0),AND(NOT(E6552="Unknown"),ISBLANK(J6552)),AND(NOT(O6552="Unknown"),ISBLANK(R6552))),"Missing Information", INDEX(Table15[Entire Service Line Classification], MATCH(SUMIFS(Table15[Unique ID],Table15[System-Owned Portion],E6552,Table15[If Material Anything Other than "Lead" in Column E,Was Material Ever Previously Lead?],G6552,Table15[Customer-Owned Portion],O6552),Table15[Unique ID],0),0)))</f>
        <v/>
      </c>
      <c r="X6552"/>
    </row>
    <row r="6553" spans="2:24" x14ac:dyDescent="0.35">
      <c r="B6553" s="146"/>
      <c r="C6553" s="31"/>
      <c r="D6553" s="31"/>
      <c r="E6553" s="44"/>
      <c r="F6553" s="43"/>
      <c r="G6553" s="84"/>
      <c r="H6553" s="31"/>
      <c r="I6553" s="31"/>
      <c r="J6553" s="84"/>
      <c r="K6553" s="31"/>
      <c r="L6553" s="31"/>
      <c r="M6553" s="169"/>
      <c r="N6553" s="148"/>
      <c r="O6553" s="106"/>
      <c r="P6553" s="43"/>
      <c r="Q6553" s="31"/>
      <c r="R6553" s="84"/>
      <c r="S6553" s="31"/>
      <c r="T6553" s="31"/>
      <c r="U6553" s="169"/>
      <c r="V6553" s="150"/>
      <c r="W6553" s="141" t="str" cm="1">
        <f t="array" ref="W6553">IF(SUM(LEN(B6553:V6553))=0,"",IF(OR(OR(ISBLANK(F6553),SUM(LEN(C6553),LEN(D6553))=0),AND(NOT(E6553="Unknown"),ISBLANK(J6553)),AND(NOT(O6553="Unknown"),ISBLANK(R6553))),"Missing Information", INDEX(Table15[Entire Service Line Classification], MATCH(SUMIFS(Table15[Unique ID],Table15[System-Owned Portion],E6553,Table15[If Material Anything Other than "Lead" in Column E,Was Material Ever Previously Lead?],G6553,Table15[Customer-Owned Portion],O6553),Table15[Unique ID],0),0)))</f>
        <v/>
      </c>
      <c r="X6553"/>
    </row>
    <row r="6554" spans="2:24" x14ac:dyDescent="0.35">
      <c r="B6554" s="146"/>
      <c r="C6554" s="31"/>
      <c r="D6554" s="31"/>
      <c r="E6554" s="44"/>
      <c r="F6554" s="43"/>
      <c r="G6554" s="84"/>
      <c r="H6554" s="31"/>
      <c r="I6554" s="31"/>
      <c r="J6554" s="84"/>
      <c r="K6554" s="31"/>
      <c r="L6554" s="31"/>
      <c r="M6554" s="169"/>
      <c r="N6554" s="148"/>
      <c r="O6554" s="106"/>
      <c r="P6554" s="43"/>
      <c r="Q6554" s="31"/>
      <c r="R6554" s="84"/>
      <c r="S6554" s="31"/>
      <c r="T6554" s="31"/>
      <c r="U6554" s="169"/>
      <c r="V6554" s="150"/>
      <c r="W6554" s="141" t="str" cm="1">
        <f t="array" ref="W6554">IF(SUM(LEN(B6554:V6554))=0,"",IF(OR(OR(ISBLANK(F6554),SUM(LEN(C6554),LEN(D6554))=0),AND(NOT(E6554="Unknown"),ISBLANK(J6554)),AND(NOT(O6554="Unknown"),ISBLANK(R6554))),"Missing Information", INDEX(Table15[Entire Service Line Classification], MATCH(SUMIFS(Table15[Unique ID],Table15[System-Owned Portion],E6554,Table15[If Material Anything Other than "Lead" in Column E,Was Material Ever Previously Lead?],G6554,Table15[Customer-Owned Portion],O6554),Table15[Unique ID],0),0)))</f>
        <v/>
      </c>
      <c r="X6554"/>
    </row>
    <row r="6555" spans="2:24" x14ac:dyDescent="0.35">
      <c r="B6555" s="146"/>
      <c r="C6555" s="31"/>
      <c r="D6555" s="31"/>
      <c r="E6555" s="44"/>
      <c r="F6555" s="43"/>
      <c r="G6555" s="84"/>
      <c r="H6555" s="31"/>
      <c r="I6555" s="31"/>
      <c r="J6555" s="84"/>
      <c r="K6555" s="31"/>
      <c r="L6555" s="31"/>
      <c r="M6555" s="169"/>
      <c r="N6555" s="148"/>
      <c r="O6555" s="106"/>
      <c r="P6555" s="43"/>
      <c r="Q6555" s="31"/>
      <c r="R6555" s="84"/>
      <c r="S6555" s="31"/>
      <c r="T6555" s="31"/>
      <c r="U6555" s="169"/>
      <c r="V6555" s="150"/>
      <c r="W6555" s="141" t="str" cm="1">
        <f t="array" ref="W6555">IF(SUM(LEN(B6555:V6555))=0,"",IF(OR(OR(ISBLANK(F6555),SUM(LEN(C6555),LEN(D6555))=0),AND(NOT(E6555="Unknown"),ISBLANK(J6555)),AND(NOT(O6555="Unknown"),ISBLANK(R6555))),"Missing Information", INDEX(Table15[Entire Service Line Classification], MATCH(SUMIFS(Table15[Unique ID],Table15[System-Owned Portion],E6555,Table15[If Material Anything Other than "Lead" in Column E,Was Material Ever Previously Lead?],G6555,Table15[Customer-Owned Portion],O6555),Table15[Unique ID],0),0)))</f>
        <v/>
      </c>
      <c r="X6555"/>
    </row>
    <row r="6556" spans="2:24" x14ac:dyDescent="0.35">
      <c r="B6556" s="146"/>
      <c r="C6556" s="31"/>
      <c r="D6556" s="31"/>
      <c r="E6556" s="44"/>
      <c r="F6556" s="43"/>
      <c r="G6556" s="84"/>
      <c r="H6556" s="31"/>
      <c r="I6556" s="31"/>
      <c r="J6556" s="84"/>
      <c r="K6556" s="31"/>
      <c r="L6556" s="31"/>
      <c r="M6556" s="169"/>
      <c r="N6556" s="148"/>
      <c r="O6556" s="106"/>
      <c r="P6556" s="43"/>
      <c r="Q6556" s="31"/>
      <c r="R6556" s="84"/>
      <c r="S6556" s="31"/>
      <c r="T6556" s="31"/>
      <c r="U6556" s="169"/>
      <c r="V6556" s="150"/>
      <c r="W6556" s="141" t="str" cm="1">
        <f t="array" ref="W6556">IF(SUM(LEN(B6556:V6556))=0,"",IF(OR(OR(ISBLANK(F6556),SUM(LEN(C6556),LEN(D6556))=0),AND(NOT(E6556="Unknown"),ISBLANK(J6556)),AND(NOT(O6556="Unknown"),ISBLANK(R6556))),"Missing Information", INDEX(Table15[Entire Service Line Classification], MATCH(SUMIFS(Table15[Unique ID],Table15[System-Owned Portion],E6556,Table15[If Material Anything Other than "Lead" in Column E,Was Material Ever Previously Lead?],G6556,Table15[Customer-Owned Portion],O6556),Table15[Unique ID],0),0)))</f>
        <v/>
      </c>
      <c r="X6556"/>
    </row>
    <row r="6557" spans="2:24" x14ac:dyDescent="0.35">
      <c r="B6557" s="146"/>
      <c r="C6557" s="31"/>
      <c r="D6557" s="31"/>
      <c r="E6557" s="44"/>
      <c r="F6557" s="43"/>
      <c r="G6557" s="84"/>
      <c r="H6557" s="31"/>
      <c r="I6557" s="31"/>
      <c r="J6557" s="84"/>
      <c r="K6557" s="31"/>
      <c r="L6557" s="31"/>
      <c r="M6557" s="169"/>
      <c r="N6557" s="148"/>
      <c r="O6557" s="106"/>
      <c r="P6557" s="43"/>
      <c r="Q6557" s="31"/>
      <c r="R6557" s="84"/>
      <c r="S6557" s="31"/>
      <c r="T6557" s="31"/>
      <c r="U6557" s="169"/>
      <c r="V6557" s="150"/>
      <c r="W6557" s="141" t="str" cm="1">
        <f t="array" ref="W6557">IF(SUM(LEN(B6557:V6557))=0,"",IF(OR(OR(ISBLANK(F6557),SUM(LEN(C6557),LEN(D6557))=0),AND(NOT(E6557="Unknown"),ISBLANK(J6557)),AND(NOT(O6557="Unknown"),ISBLANK(R6557))),"Missing Information", INDEX(Table15[Entire Service Line Classification], MATCH(SUMIFS(Table15[Unique ID],Table15[System-Owned Portion],E6557,Table15[If Material Anything Other than "Lead" in Column E,Was Material Ever Previously Lead?],G6557,Table15[Customer-Owned Portion],O6557),Table15[Unique ID],0),0)))</f>
        <v/>
      </c>
      <c r="X6557"/>
    </row>
    <row r="6558" spans="2:24" x14ac:dyDescent="0.35">
      <c r="B6558" s="146"/>
      <c r="C6558" s="31"/>
      <c r="D6558" s="31"/>
      <c r="E6558" s="44"/>
      <c r="F6558" s="43"/>
      <c r="G6558" s="84"/>
      <c r="H6558" s="31"/>
      <c r="I6558" s="31"/>
      <c r="J6558" s="84"/>
      <c r="K6558" s="31"/>
      <c r="L6558" s="31"/>
      <c r="M6558" s="169"/>
      <c r="N6558" s="148"/>
      <c r="O6558" s="106"/>
      <c r="P6558" s="43"/>
      <c r="Q6558" s="31"/>
      <c r="R6558" s="84"/>
      <c r="S6558" s="31"/>
      <c r="T6558" s="31"/>
      <c r="U6558" s="169"/>
      <c r="V6558" s="150"/>
      <c r="W6558" s="141" t="str" cm="1">
        <f t="array" ref="W6558">IF(SUM(LEN(B6558:V6558))=0,"",IF(OR(OR(ISBLANK(F6558),SUM(LEN(C6558),LEN(D6558))=0),AND(NOT(E6558="Unknown"),ISBLANK(J6558)),AND(NOT(O6558="Unknown"),ISBLANK(R6558))),"Missing Information", INDEX(Table15[Entire Service Line Classification], MATCH(SUMIFS(Table15[Unique ID],Table15[System-Owned Portion],E6558,Table15[If Material Anything Other than "Lead" in Column E,Was Material Ever Previously Lead?],G6558,Table15[Customer-Owned Portion],O6558),Table15[Unique ID],0),0)))</f>
        <v/>
      </c>
      <c r="X6558"/>
    </row>
    <row r="6559" spans="2:24" x14ac:dyDescent="0.35">
      <c r="B6559" s="146"/>
      <c r="C6559" s="31"/>
      <c r="D6559" s="31"/>
      <c r="E6559" s="44"/>
      <c r="F6559" s="43"/>
      <c r="G6559" s="84"/>
      <c r="H6559" s="31"/>
      <c r="I6559" s="31"/>
      <c r="J6559" s="84"/>
      <c r="K6559" s="31"/>
      <c r="L6559" s="31"/>
      <c r="M6559" s="169"/>
      <c r="N6559" s="148"/>
      <c r="O6559" s="106"/>
      <c r="P6559" s="43"/>
      <c r="Q6559" s="31"/>
      <c r="R6559" s="84"/>
      <c r="S6559" s="31"/>
      <c r="T6559" s="31"/>
      <c r="U6559" s="169"/>
      <c r="V6559" s="150"/>
      <c r="W6559" s="141" t="str" cm="1">
        <f t="array" ref="W6559">IF(SUM(LEN(B6559:V6559))=0,"",IF(OR(OR(ISBLANK(F6559),SUM(LEN(C6559),LEN(D6559))=0),AND(NOT(E6559="Unknown"),ISBLANK(J6559)),AND(NOT(O6559="Unknown"),ISBLANK(R6559))),"Missing Information", INDEX(Table15[Entire Service Line Classification], MATCH(SUMIFS(Table15[Unique ID],Table15[System-Owned Portion],E6559,Table15[If Material Anything Other than "Lead" in Column E,Was Material Ever Previously Lead?],G6559,Table15[Customer-Owned Portion],O6559),Table15[Unique ID],0),0)))</f>
        <v/>
      </c>
      <c r="X6559"/>
    </row>
    <row r="6560" spans="2:24" x14ac:dyDescent="0.35">
      <c r="B6560" s="146"/>
      <c r="C6560" s="31"/>
      <c r="D6560" s="31"/>
      <c r="E6560" s="44"/>
      <c r="F6560" s="43"/>
      <c r="G6560" s="84"/>
      <c r="H6560" s="31"/>
      <c r="I6560" s="31"/>
      <c r="J6560" s="84"/>
      <c r="K6560" s="31"/>
      <c r="L6560" s="31"/>
      <c r="M6560" s="169"/>
      <c r="N6560" s="148"/>
      <c r="O6560" s="106"/>
      <c r="P6560" s="43"/>
      <c r="Q6560" s="31"/>
      <c r="R6560" s="84"/>
      <c r="S6560" s="31"/>
      <c r="T6560" s="31"/>
      <c r="U6560" s="169"/>
      <c r="V6560" s="150"/>
      <c r="W6560" s="141" t="str" cm="1">
        <f t="array" ref="W6560">IF(SUM(LEN(B6560:V6560))=0,"",IF(OR(OR(ISBLANK(F6560),SUM(LEN(C6560),LEN(D6560))=0),AND(NOT(E6560="Unknown"),ISBLANK(J6560)),AND(NOT(O6560="Unknown"),ISBLANK(R6560))),"Missing Information", INDEX(Table15[Entire Service Line Classification], MATCH(SUMIFS(Table15[Unique ID],Table15[System-Owned Portion],E6560,Table15[If Material Anything Other than "Lead" in Column E,Was Material Ever Previously Lead?],G6560,Table15[Customer-Owned Portion],O6560),Table15[Unique ID],0),0)))</f>
        <v/>
      </c>
      <c r="X6560"/>
    </row>
    <row r="6561" spans="2:24" x14ac:dyDescent="0.35">
      <c r="B6561" s="146"/>
      <c r="C6561" s="31"/>
      <c r="D6561" s="31"/>
      <c r="E6561" s="44"/>
      <c r="F6561" s="43"/>
      <c r="G6561" s="84"/>
      <c r="H6561" s="31"/>
      <c r="I6561" s="31"/>
      <c r="J6561" s="84"/>
      <c r="K6561" s="31"/>
      <c r="L6561" s="31"/>
      <c r="M6561" s="169"/>
      <c r="N6561" s="148"/>
      <c r="O6561" s="106"/>
      <c r="P6561" s="43"/>
      <c r="Q6561" s="31"/>
      <c r="R6561" s="84"/>
      <c r="S6561" s="31"/>
      <c r="T6561" s="31"/>
      <c r="U6561" s="169"/>
      <c r="V6561" s="150"/>
      <c r="W6561" s="141" t="str" cm="1">
        <f t="array" ref="W6561">IF(SUM(LEN(B6561:V6561))=0,"",IF(OR(OR(ISBLANK(F6561),SUM(LEN(C6561),LEN(D6561))=0),AND(NOT(E6561="Unknown"),ISBLANK(J6561)),AND(NOT(O6561="Unknown"),ISBLANK(R6561))),"Missing Information", INDEX(Table15[Entire Service Line Classification], MATCH(SUMIFS(Table15[Unique ID],Table15[System-Owned Portion],E6561,Table15[If Material Anything Other than "Lead" in Column E,Was Material Ever Previously Lead?],G6561,Table15[Customer-Owned Portion],O6561),Table15[Unique ID],0),0)))</f>
        <v/>
      </c>
      <c r="X6561"/>
    </row>
    <row r="6562" spans="2:24" x14ac:dyDescent="0.35">
      <c r="B6562" s="146"/>
      <c r="C6562" s="31"/>
      <c r="D6562" s="31"/>
      <c r="E6562" s="44"/>
      <c r="F6562" s="43"/>
      <c r="G6562" s="84"/>
      <c r="H6562" s="31"/>
      <c r="I6562" s="31"/>
      <c r="J6562" s="84"/>
      <c r="K6562" s="31"/>
      <c r="L6562" s="31"/>
      <c r="M6562" s="169"/>
      <c r="N6562" s="148"/>
      <c r="O6562" s="106"/>
      <c r="P6562" s="43"/>
      <c r="Q6562" s="31"/>
      <c r="R6562" s="84"/>
      <c r="S6562" s="31"/>
      <c r="T6562" s="31"/>
      <c r="U6562" s="169"/>
      <c r="V6562" s="150"/>
      <c r="W6562" s="141" t="str" cm="1">
        <f t="array" ref="W6562">IF(SUM(LEN(B6562:V6562))=0,"",IF(OR(OR(ISBLANK(F6562),SUM(LEN(C6562),LEN(D6562))=0),AND(NOT(E6562="Unknown"),ISBLANK(J6562)),AND(NOT(O6562="Unknown"),ISBLANK(R6562))),"Missing Information", INDEX(Table15[Entire Service Line Classification], MATCH(SUMIFS(Table15[Unique ID],Table15[System-Owned Portion],E6562,Table15[If Material Anything Other than "Lead" in Column E,Was Material Ever Previously Lead?],G6562,Table15[Customer-Owned Portion],O6562),Table15[Unique ID],0),0)))</f>
        <v/>
      </c>
      <c r="X6562"/>
    </row>
    <row r="6563" spans="2:24" x14ac:dyDescent="0.35">
      <c r="B6563" s="146"/>
      <c r="C6563" s="31"/>
      <c r="D6563" s="31"/>
      <c r="E6563" s="44"/>
      <c r="F6563" s="43"/>
      <c r="G6563" s="84"/>
      <c r="H6563" s="31"/>
      <c r="I6563" s="31"/>
      <c r="J6563" s="84"/>
      <c r="K6563" s="31"/>
      <c r="L6563" s="31"/>
      <c r="M6563" s="169"/>
      <c r="N6563" s="148"/>
      <c r="O6563" s="106"/>
      <c r="P6563" s="43"/>
      <c r="Q6563" s="31"/>
      <c r="R6563" s="84"/>
      <c r="S6563" s="31"/>
      <c r="T6563" s="31"/>
      <c r="U6563" s="169"/>
      <c r="V6563" s="150"/>
      <c r="W6563" s="141" t="str" cm="1">
        <f t="array" ref="W6563">IF(SUM(LEN(B6563:V6563))=0,"",IF(OR(OR(ISBLANK(F6563),SUM(LEN(C6563),LEN(D6563))=0),AND(NOT(E6563="Unknown"),ISBLANK(J6563)),AND(NOT(O6563="Unknown"),ISBLANK(R6563))),"Missing Information", INDEX(Table15[Entire Service Line Classification], MATCH(SUMIFS(Table15[Unique ID],Table15[System-Owned Portion],E6563,Table15[If Material Anything Other than "Lead" in Column E,Was Material Ever Previously Lead?],G6563,Table15[Customer-Owned Portion],O6563),Table15[Unique ID],0),0)))</f>
        <v/>
      </c>
      <c r="X6563"/>
    </row>
    <row r="6564" spans="2:24" x14ac:dyDescent="0.35">
      <c r="B6564" s="146"/>
      <c r="C6564" s="31"/>
      <c r="D6564" s="31"/>
      <c r="E6564" s="44"/>
      <c r="F6564" s="43"/>
      <c r="G6564" s="84"/>
      <c r="H6564" s="31"/>
      <c r="I6564" s="31"/>
      <c r="J6564" s="84"/>
      <c r="K6564" s="31"/>
      <c r="L6564" s="31"/>
      <c r="M6564" s="169"/>
      <c r="N6564" s="148"/>
      <c r="O6564" s="106"/>
      <c r="P6564" s="43"/>
      <c r="Q6564" s="31"/>
      <c r="R6564" s="84"/>
      <c r="S6564" s="31"/>
      <c r="T6564" s="31"/>
      <c r="U6564" s="169"/>
      <c r="V6564" s="150"/>
      <c r="W6564" s="141" t="str" cm="1">
        <f t="array" ref="W6564">IF(SUM(LEN(B6564:V6564))=0,"",IF(OR(OR(ISBLANK(F6564),SUM(LEN(C6564),LEN(D6564))=0),AND(NOT(E6564="Unknown"),ISBLANK(J6564)),AND(NOT(O6564="Unknown"),ISBLANK(R6564))),"Missing Information", INDEX(Table15[Entire Service Line Classification], MATCH(SUMIFS(Table15[Unique ID],Table15[System-Owned Portion],E6564,Table15[If Material Anything Other than "Lead" in Column E,Was Material Ever Previously Lead?],G6564,Table15[Customer-Owned Portion],O6564),Table15[Unique ID],0),0)))</f>
        <v/>
      </c>
      <c r="X6564"/>
    </row>
    <row r="6565" spans="2:24" x14ac:dyDescent="0.35">
      <c r="B6565" s="146"/>
      <c r="C6565" s="31"/>
      <c r="D6565" s="31"/>
      <c r="E6565" s="44"/>
      <c r="F6565" s="43"/>
      <c r="G6565" s="84"/>
      <c r="H6565" s="31"/>
      <c r="I6565" s="31"/>
      <c r="J6565" s="84"/>
      <c r="K6565" s="31"/>
      <c r="L6565" s="31"/>
      <c r="M6565" s="169"/>
      <c r="N6565" s="148"/>
      <c r="O6565" s="106"/>
      <c r="P6565" s="43"/>
      <c r="Q6565" s="31"/>
      <c r="R6565" s="84"/>
      <c r="S6565" s="31"/>
      <c r="T6565" s="31"/>
      <c r="U6565" s="169"/>
      <c r="V6565" s="150"/>
      <c r="W6565" s="141" t="str" cm="1">
        <f t="array" ref="W6565">IF(SUM(LEN(B6565:V6565))=0,"",IF(OR(OR(ISBLANK(F6565),SUM(LEN(C6565),LEN(D6565))=0),AND(NOT(E6565="Unknown"),ISBLANK(J6565)),AND(NOT(O6565="Unknown"),ISBLANK(R6565))),"Missing Information", INDEX(Table15[Entire Service Line Classification], MATCH(SUMIFS(Table15[Unique ID],Table15[System-Owned Portion],E6565,Table15[If Material Anything Other than "Lead" in Column E,Was Material Ever Previously Lead?],G6565,Table15[Customer-Owned Portion],O6565),Table15[Unique ID],0),0)))</f>
        <v/>
      </c>
      <c r="X6565"/>
    </row>
    <row r="6566" spans="2:24" x14ac:dyDescent="0.35">
      <c r="B6566" s="146"/>
      <c r="C6566" s="31"/>
      <c r="D6566" s="31"/>
      <c r="E6566" s="44"/>
      <c r="F6566" s="43"/>
      <c r="G6566" s="84"/>
      <c r="H6566" s="31"/>
      <c r="I6566" s="31"/>
      <c r="J6566" s="84"/>
      <c r="K6566" s="31"/>
      <c r="L6566" s="31"/>
      <c r="M6566" s="169"/>
      <c r="N6566" s="148"/>
      <c r="O6566" s="106"/>
      <c r="P6566" s="43"/>
      <c r="Q6566" s="31"/>
      <c r="R6566" s="84"/>
      <c r="S6566" s="31"/>
      <c r="T6566" s="31"/>
      <c r="U6566" s="169"/>
      <c r="V6566" s="150"/>
      <c r="W6566" s="141" t="str" cm="1">
        <f t="array" ref="W6566">IF(SUM(LEN(B6566:V6566))=0,"",IF(OR(OR(ISBLANK(F6566),SUM(LEN(C6566),LEN(D6566))=0),AND(NOT(E6566="Unknown"),ISBLANK(J6566)),AND(NOT(O6566="Unknown"),ISBLANK(R6566))),"Missing Information", INDEX(Table15[Entire Service Line Classification], MATCH(SUMIFS(Table15[Unique ID],Table15[System-Owned Portion],E6566,Table15[If Material Anything Other than "Lead" in Column E,Was Material Ever Previously Lead?],G6566,Table15[Customer-Owned Portion],O6566),Table15[Unique ID],0),0)))</f>
        <v/>
      </c>
      <c r="X6566"/>
    </row>
    <row r="6567" spans="2:24" x14ac:dyDescent="0.35">
      <c r="B6567" s="146"/>
      <c r="C6567" s="31"/>
      <c r="D6567" s="31"/>
      <c r="E6567" s="44"/>
      <c r="F6567" s="43"/>
      <c r="G6567" s="84"/>
      <c r="H6567" s="31"/>
      <c r="I6567" s="31"/>
      <c r="J6567" s="84"/>
      <c r="K6567" s="31"/>
      <c r="L6567" s="31"/>
      <c r="M6567" s="169"/>
      <c r="N6567" s="148"/>
      <c r="O6567" s="106"/>
      <c r="P6567" s="43"/>
      <c r="Q6567" s="31"/>
      <c r="R6567" s="84"/>
      <c r="S6567" s="31"/>
      <c r="T6567" s="31"/>
      <c r="U6567" s="169"/>
      <c r="V6567" s="150"/>
      <c r="W6567" s="141" t="str" cm="1">
        <f t="array" ref="W6567">IF(SUM(LEN(B6567:V6567))=0,"",IF(OR(OR(ISBLANK(F6567),SUM(LEN(C6567),LEN(D6567))=0),AND(NOT(E6567="Unknown"),ISBLANK(J6567)),AND(NOT(O6567="Unknown"),ISBLANK(R6567))),"Missing Information", INDEX(Table15[Entire Service Line Classification], MATCH(SUMIFS(Table15[Unique ID],Table15[System-Owned Portion],E6567,Table15[If Material Anything Other than "Lead" in Column E,Was Material Ever Previously Lead?],G6567,Table15[Customer-Owned Portion],O6567),Table15[Unique ID],0),0)))</f>
        <v/>
      </c>
      <c r="X6567"/>
    </row>
    <row r="6568" spans="2:24" x14ac:dyDescent="0.35">
      <c r="B6568" s="146"/>
      <c r="C6568" s="31"/>
      <c r="D6568" s="31"/>
      <c r="E6568" s="44"/>
      <c r="F6568" s="43"/>
      <c r="G6568" s="84"/>
      <c r="H6568" s="31"/>
      <c r="I6568" s="31"/>
      <c r="J6568" s="84"/>
      <c r="K6568" s="31"/>
      <c r="L6568" s="31"/>
      <c r="M6568" s="169"/>
      <c r="N6568" s="148"/>
      <c r="O6568" s="106"/>
      <c r="P6568" s="43"/>
      <c r="Q6568" s="31"/>
      <c r="R6568" s="84"/>
      <c r="S6568" s="31"/>
      <c r="T6568" s="31"/>
      <c r="U6568" s="169"/>
      <c r="V6568" s="150"/>
      <c r="W6568" s="141" t="str" cm="1">
        <f t="array" ref="W6568">IF(SUM(LEN(B6568:V6568))=0,"",IF(OR(OR(ISBLANK(F6568),SUM(LEN(C6568),LEN(D6568))=0),AND(NOT(E6568="Unknown"),ISBLANK(J6568)),AND(NOT(O6568="Unknown"),ISBLANK(R6568))),"Missing Information", INDEX(Table15[Entire Service Line Classification], MATCH(SUMIFS(Table15[Unique ID],Table15[System-Owned Portion],E6568,Table15[If Material Anything Other than "Lead" in Column E,Was Material Ever Previously Lead?],G6568,Table15[Customer-Owned Portion],O6568),Table15[Unique ID],0),0)))</f>
        <v/>
      </c>
      <c r="X6568"/>
    </row>
    <row r="6569" spans="2:24" x14ac:dyDescent="0.35">
      <c r="B6569" s="146"/>
      <c r="C6569" s="31"/>
      <c r="D6569" s="31"/>
      <c r="E6569" s="44"/>
      <c r="F6569" s="43"/>
      <c r="G6569" s="84"/>
      <c r="H6569" s="31"/>
      <c r="I6569" s="31"/>
      <c r="J6569" s="84"/>
      <c r="K6569" s="31"/>
      <c r="L6569" s="31"/>
      <c r="M6569" s="169"/>
      <c r="N6569" s="148"/>
      <c r="O6569" s="106"/>
      <c r="P6569" s="43"/>
      <c r="Q6569" s="31"/>
      <c r="R6569" s="84"/>
      <c r="S6569" s="31"/>
      <c r="T6569" s="31"/>
      <c r="U6569" s="169"/>
      <c r="V6569" s="150"/>
      <c r="W6569" s="141" t="str" cm="1">
        <f t="array" ref="W6569">IF(SUM(LEN(B6569:V6569))=0,"",IF(OR(OR(ISBLANK(F6569),SUM(LEN(C6569),LEN(D6569))=0),AND(NOT(E6569="Unknown"),ISBLANK(J6569)),AND(NOT(O6569="Unknown"),ISBLANK(R6569))),"Missing Information", INDEX(Table15[Entire Service Line Classification], MATCH(SUMIFS(Table15[Unique ID],Table15[System-Owned Portion],E6569,Table15[If Material Anything Other than "Lead" in Column E,Was Material Ever Previously Lead?],G6569,Table15[Customer-Owned Portion],O6569),Table15[Unique ID],0),0)))</f>
        <v/>
      </c>
      <c r="X6569"/>
    </row>
    <row r="6570" spans="2:24" x14ac:dyDescent="0.35">
      <c r="B6570" s="146"/>
      <c r="C6570" s="31"/>
      <c r="D6570" s="31"/>
      <c r="E6570" s="44"/>
      <c r="F6570" s="43"/>
      <c r="G6570" s="84"/>
      <c r="H6570" s="31"/>
      <c r="I6570" s="31"/>
      <c r="J6570" s="84"/>
      <c r="K6570" s="31"/>
      <c r="L6570" s="31"/>
      <c r="M6570" s="169"/>
      <c r="N6570" s="148"/>
      <c r="O6570" s="106"/>
      <c r="P6570" s="43"/>
      <c r="Q6570" s="31"/>
      <c r="R6570" s="84"/>
      <c r="S6570" s="31"/>
      <c r="T6570" s="31"/>
      <c r="U6570" s="169"/>
      <c r="V6570" s="150"/>
      <c r="W6570" s="141" t="str" cm="1">
        <f t="array" ref="W6570">IF(SUM(LEN(B6570:V6570))=0,"",IF(OR(OR(ISBLANK(F6570),SUM(LEN(C6570),LEN(D6570))=0),AND(NOT(E6570="Unknown"),ISBLANK(J6570)),AND(NOT(O6570="Unknown"),ISBLANK(R6570))),"Missing Information", INDEX(Table15[Entire Service Line Classification], MATCH(SUMIFS(Table15[Unique ID],Table15[System-Owned Portion],E6570,Table15[If Material Anything Other than "Lead" in Column E,Was Material Ever Previously Lead?],G6570,Table15[Customer-Owned Portion],O6570),Table15[Unique ID],0),0)))</f>
        <v/>
      </c>
      <c r="X6570"/>
    </row>
    <row r="6571" spans="2:24" x14ac:dyDescent="0.35">
      <c r="B6571" s="146"/>
      <c r="C6571" s="31"/>
      <c r="D6571" s="31"/>
      <c r="E6571" s="44"/>
      <c r="F6571" s="43"/>
      <c r="G6571" s="84"/>
      <c r="H6571" s="31"/>
      <c r="I6571" s="31"/>
      <c r="J6571" s="84"/>
      <c r="K6571" s="31"/>
      <c r="L6571" s="31"/>
      <c r="M6571" s="169"/>
      <c r="N6571" s="148"/>
      <c r="O6571" s="106"/>
      <c r="P6571" s="43"/>
      <c r="Q6571" s="31"/>
      <c r="R6571" s="84"/>
      <c r="S6571" s="31"/>
      <c r="T6571" s="31"/>
      <c r="U6571" s="169"/>
      <c r="V6571" s="150"/>
      <c r="W6571" s="141" t="str" cm="1">
        <f t="array" ref="W6571">IF(SUM(LEN(B6571:V6571))=0,"",IF(OR(OR(ISBLANK(F6571),SUM(LEN(C6571),LEN(D6571))=0),AND(NOT(E6571="Unknown"),ISBLANK(J6571)),AND(NOT(O6571="Unknown"),ISBLANK(R6571))),"Missing Information", INDEX(Table15[Entire Service Line Classification], MATCH(SUMIFS(Table15[Unique ID],Table15[System-Owned Portion],E6571,Table15[If Material Anything Other than "Lead" in Column E,Was Material Ever Previously Lead?],G6571,Table15[Customer-Owned Portion],O6571),Table15[Unique ID],0),0)))</f>
        <v/>
      </c>
      <c r="X6571"/>
    </row>
    <row r="6572" spans="2:24" x14ac:dyDescent="0.35">
      <c r="B6572" s="146"/>
      <c r="C6572" s="31"/>
      <c r="D6572" s="31"/>
      <c r="E6572" s="44"/>
      <c r="F6572" s="43"/>
      <c r="G6572" s="84"/>
      <c r="H6572" s="31"/>
      <c r="I6572" s="31"/>
      <c r="J6572" s="84"/>
      <c r="K6572" s="31"/>
      <c r="L6572" s="31"/>
      <c r="M6572" s="169"/>
      <c r="N6572" s="148"/>
      <c r="O6572" s="106"/>
      <c r="P6572" s="43"/>
      <c r="Q6572" s="31"/>
      <c r="R6572" s="84"/>
      <c r="S6572" s="31"/>
      <c r="T6572" s="31"/>
      <c r="U6572" s="169"/>
      <c r="V6572" s="150"/>
      <c r="W6572" s="141" t="str" cm="1">
        <f t="array" ref="W6572">IF(SUM(LEN(B6572:V6572))=0,"",IF(OR(OR(ISBLANK(F6572),SUM(LEN(C6572),LEN(D6572))=0),AND(NOT(E6572="Unknown"),ISBLANK(J6572)),AND(NOT(O6572="Unknown"),ISBLANK(R6572))),"Missing Information", INDEX(Table15[Entire Service Line Classification], MATCH(SUMIFS(Table15[Unique ID],Table15[System-Owned Portion],E6572,Table15[If Material Anything Other than "Lead" in Column E,Was Material Ever Previously Lead?],G6572,Table15[Customer-Owned Portion],O6572),Table15[Unique ID],0),0)))</f>
        <v/>
      </c>
      <c r="X6572"/>
    </row>
    <row r="6573" spans="2:24" x14ac:dyDescent="0.35">
      <c r="B6573" s="146"/>
      <c r="C6573" s="31"/>
      <c r="D6573" s="31"/>
      <c r="E6573" s="44"/>
      <c r="F6573" s="43"/>
      <c r="G6573" s="84"/>
      <c r="H6573" s="31"/>
      <c r="I6573" s="31"/>
      <c r="J6573" s="84"/>
      <c r="K6573" s="31"/>
      <c r="L6573" s="31"/>
      <c r="M6573" s="169"/>
      <c r="N6573" s="148"/>
      <c r="O6573" s="106"/>
      <c r="P6573" s="43"/>
      <c r="Q6573" s="31"/>
      <c r="R6573" s="84"/>
      <c r="S6573" s="31"/>
      <c r="T6573" s="31"/>
      <c r="U6573" s="169"/>
      <c r="V6573" s="150"/>
      <c r="W6573" s="141" t="str" cm="1">
        <f t="array" ref="W6573">IF(SUM(LEN(B6573:V6573))=0,"",IF(OR(OR(ISBLANK(F6573),SUM(LEN(C6573),LEN(D6573))=0),AND(NOT(E6573="Unknown"),ISBLANK(J6573)),AND(NOT(O6573="Unknown"),ISBLANK(R6573))),"Missing Information", INDEX(Table15[Entire Service Line Classification], MATCH(SUMIFS(Table15[Unique ID],Table15[System-Owned Portion],E6573,Table15[If Material Anything Other than "Lead" in Column E,Was Material Ever Previously Lead?],G6573,Table15[Customer-Owned Portion],O6573),Table15[Unique ID],0),0)))</f>
        <v/>
      </c>
      <c r="X6573"/>
    </row>
    <row r="6574" spans="2:24" x14ac:dyDescent="0.35">
      <c r="B6574" s="146"/>
      <c r="C6574" s="31"/>
      <c r="D6574" s="31"/>
      <c r="E6574" s="44"/>
      <c r="F6574" s="43"/>
      <c r="G6574" s="84"/>
      <c r="H6574" s="31"/>
      <c r="I6574" s="31"/>
      <c r="J6574" s="84"/>
      <c r="K6574" s="31"/>
      <c r="L6574" s="31"/>
      <c r="M6574" s="169"/>
      <c r="N6574" s="148"/>
      <c r="O6574" s="106"/>
      <c r="P6574" s="43"/>
      <c r="Q6574" s="31"/>
      <c r="R6574" s="84"/>
      <c r="S6574" s="31"/>
      <c r="T6574" s="31"/>
      <c r="U6574" s="169"/>
      <c r="V6574" s="150"/>
      <c r="W6574" s="141" t="str" cm="1">
        <f t="array" ref="W6574">IF(SUM(LEN(B6574:V6574))=0,"",IF(OR(OR(ISBLANK(F6574),SUM(LEN(C6574),LEN(D6574))=0),AND(NOT(E6574="Unknown"),ISBLANK(J6574)),AND(NOT(O6574="Unknown"),ISBLANK(R6574))),"Missing Information", INDEX(Table15[Entire Service Line Classification], MATCH(SUMIFS(Table15[Unique ID],Table15[System-Owned Portion],E6574,Table15[If Material Anything Other than "Lead" in Column E,Was Material Ever Previously Lead?],G6574,Table15[Customer-Owned Portion],O6574),Table15[Unique ID],0),0)))</f>
        <v/>
      </c>
      <c r="X6574"/>
    </row>
    <row r="6575" spans="2:24" x14ac:dyDescent="0.35">
      <c r="B6575" s="146"/>
      <c r="C6575" s="31"/>
      <c r="D6575" s="31"/>
      <c r="E6575" s="44"/>
      <c r="F6575" s="43"/>
      <c r="G6575" s="84"/>
      <c r="H6575" s="31"/>
      <c r="I6575" s="31"/>
      <c r="J6575" s="84"/>
      <c r="K6575" s="31"/>
      <c r="L6575" s="31"/>
      <c r="M6575" s="169"/>
      <c r="N6575" s="148"/>
      <c r="O6575" s="106"/>
      <c r="P6575" s="43"/>
      <c r="Q6575" s="31"/>
      <c r="R6575" s="84"/>
      <c r="S6575" s="31"/>
      <c r="T6575" s="31"/>
      <c r="U6575" s="169"/>
      <c r="V6575" s="150"/>
      <c r="W6575" s="141" t="str" cm="1">
        <f t="array" ref="W6575">IF(SUM(LEN(B6575:V6575))=0,"",IF(OR(OR(ISBLANK(F6575),SUM(LEN(C6575),LEN(D6575))=0),AND(NOT(E6575="Unknown"),ISBLANK(J6575)),AND(NOT(O6575="Unknown"),ISBLANK(R6575))),"Missing Information", INDEX(Table15[Entire Service Line Classification], MATCH(SUMIFS(Table15[Unique ID],Table15[System-Owned Portion],E6575,Table15[If Material Anything Other than "Lead" in Column E,Was Material Ever Previously Lead?],G6575,Table15[Customer-Owned Portion],O6575),Table15[Unique ID],0),0)))</f>
        <v/>
      </c>
      <c r="X6575"/>
    </row>
    <row r="6576" spans="2:24" x14ac:dyDescent="0.35">
      <c r="B6576" s="146"/>
      <c r="C6576" s="31"/>
      <c r="D6576" s="31"/>
      <c r="E6576" s="44"/>
      <c r="F6576" s="43"/>
      <c r="G6576" s="84"/>
      <c r="H6576" s="31"/>
      <c r="I6576" s="31"/>
      <c r="J6576" s="84"/>
      <c r="K6576" s="31"/>
      <c r="L6576" s="31"/>
      <c r="M6576" s="169"/>
      <c r="N6576" s="148"/>
      <c r="O6576" s="106"/>
      <c r="P6576" s="43"/>
      <c r="Q6576" s="31"/>
      <c r="R6576" s="84"/>
      <c r="S6576" s="31"/>
      <c r="T6576" s="31"/>
      <c r="U6576" s="169"/>
      <c r="V6576" s="150"/>
      <c r="W6576" s="141" t="str" cm="1">
        <f t="array" ref="W6576">IF(SUM(LEN(B6576:V6576))=0,"",IF(OR(OR(ISBLANK(F6576),SUM(LEN(C6576),LEN(D6576))=0),AND(NOT(E6576="Unknown"),ISBLANK(J6576)),AND(NOT(O6576="Unknown"),ISBLANK(R6576))),"Missing Information", INDEX(Table15[Entire Service Line Classification], MATCH(SUMIFS(Table15[Unique ID],Table15[System-Owned Portion],E6576,Table15[If Material Anything Other than "Lead" in Column E,Was Material Ever Previously Lead?],G6576,Table15[Customer-Owned Portion],O6576),Table15[Unique ID],0),0)))</f>
        <v/>
      </c>
      <c r="X6576"/>
    </row>
    <row r="6577" spans="2:24" x14ac:dyDescent="0.35">
      <c r="B6577" s="146"/>
      <c r="C6577" s="31"/>
      <c r="D6577" s="31"/>
      <c r="E6577" s="44"/>
      <c r="F6577" s="43"/>
      <c r="G6577" s="84"/>
      <c r="H6577" s="31"/>
      <c r="I6577" s="31"/>
      <c r="J6577" s="84"/>
      <c r="K6577" s="31"/>
      <c r="L6577" s="31"/>
      <c r="M6577" s="169"/>
      <c r="N6577" s="148"/>
      <c r="O6577" s="106"/>
      <c r="P6577" s="43"/>
      <c r="Q6577" s="31"/>
      <c r="R6577" s="84"/>
      <c r="S6577" s="31"/>
      <c r="T6577" s="31"/>
      <c r="U6577" s="169"/>
      <c r="V6577" s="150"/>
      <c r="W6577" s="141" t="str" cm="1">
        <f t="array" ref="W6577">IF(SUM(LEN(B6577:V6577))=0,"",IF(OR(OR(ISBLANK(F6577),SUM(LEN(C6577),LEN(D6577))=0),AND(NOT(E6577="Unknown"),ISBLANK(J6577)),AND(NOT(O6577="Unknown"),ISBLANK(R6577))),"Missing Information", INDEX(Table15[Entire Service Line Classification], MATCH(SUMIFS(Table15[Unique ID],Table15[System-Owned Portion],E6577,Table15[If Material Anything Other than "Lead" in Column E,Was Material Ever Previously Lead?],G6577,Table15[Customer-Owned Portion],O6577),Table15[Unique ID],0),0)))</f>
        <v/>
      </c>
      <c r="X6577"/>
    </row>
    <row r="6578" spans="2:24" x14ac:dyDescent="0.35">
      <c r="B6578" s="146"/>
      <c r="C6578" s="31"/>
      <c r="D6578" s="31"/>
      <c r="E6578" s="44"/>
      <c r="F6578" s="43"/>
      <c r="G6578" s="84"/>
      <c r="H6578" s="31"/>
      <c r="I6578" s="31"/>
      <c r="J6578" s="84"/>
      <c r="K6578" s="31"/>
      <c r="L6578" s="31"/>
      <c r="M6578" s="169"/>
      <c r="N6578" s="148"/>
      <c r="O6578" s="106"/>
      <c r="P6578" s="43"/>
      <c r="Q6578" s="31"/>
      <c r="R6578" s="84"/>
      <c r="S6578" s="31"/>
      <c r="T6578" s="31"/>
      <c r="U6578" s="169"/>
      <c r="V6578" s="150"/>
      <c r="W6578" s="141" t="str" cm="1">
        <f t="array" ref="W6578">IF(SUM(LEN(B6578:V6578))=0,"",IF(OR(OR(ISBLANK(F6578),SUM(LEN(C6578),LEN(D6578))=0),AND(NOT(E6578="Unknown"),ISBLANK(J6578)),AND(NOT(O6578="Unknown"),ISBLANK(R6578))),"Missing Information", INDEX(Table15[Entire Service Line Classification], MATCH(SUMIFS(Table15[Unique ID],Table15[System-Owned Portion],E6578,Table15[If Material Anything Other than "Lead" in Column E,Was Material Ever Previously Lead?],G6578,Table15[Customer-Owned Portion],O6578),Table15[Unique ID],0),0)))</f>
        <v/>
      </c>
      <c r="X6578"/>
    </row>
    <row r="6579" spans="2:24" x14ac:dyDescent="0.35">
      <c r="B6579" s="146"/>
      <c r="C6579" s="31"/>
      <c r="D6579" s="31"/>
      <c r="E6579" s="44"/>
      <c r="F6579" s="43"/>
      <c r="G6579" s="84"/>
      <c r="H6579" s="31"/>
      <c r="I6579" s="31"/>
      <c r="J6579" s="84"/>
      <c r="K6579" s="31"/>
      <c r="L6579" s="31"/>
      <c r="M6579" s="169"/>
      <c r="N6579" s="148"/>
      <c r="O6579" s="106"/>
      <c r="P6579" s="43"/>
      <c r="Q6579" s="31"/>
      <c r="R6579" s="84"/>
      <c r="S6579" s="31"/>
      <c r="T6579" s="31"/>
      <c r="U6579" s="169"/>
      <c r="V6579" s="150"/>
      <c r="W6579" s="141" t="str" cm="1">
        <f t="array" ref="W6579">IF(SUM(LEN(B6579:V6579))=0,"",IF(OR(OR(ISBLANK(F6579),SUM(LEN(C6579),LEN(D6579))=0),AND(NOT(E6579="Unknown"),ISBLANK(J6579)),AND(NOT(O6579="Unknown"),ISBLANK(R6579))),"Missing Information", INDEX(Table15[Entire Service Line Classification], MATCH(SUMIFS(Table15[Unique ID],Table15[System-Owned Portion],E6579,Table15[If Material Anything Other than "Lead" in Column E,Was Material Ever Previously Lead?],G6579,Table15[Customer-Owned Portion],O6579),Table15[Unique ID],0),0)))</f>
        <v/>
      </c>
      <c r="X6579"/>
    </row>
    <row r="6580" spans="2:24" x14ac:dyDescent="0.35">
      <c r="B6580" s="146"/>
      <c r="C6580" s="31"/>
      <c r="D6580" s="31"/>
      <c r="E6580" s="44"/>
      <c r="F6580" s="43"/>
      <c r="G6580" s="84"/>
      <c r="H6580" s="31"/>
      <c r="I6580" s="31"/>
      <c r="J6580" s="84"/>
      <c r="K6580" s="31"/>
      <c r="L6580" s="31"/>
      <c r="M6580" s="169"/>
      <c r="N6580" s="148"/>
      <c r="O6580" s="106"/>
      <c r="P6580" s="43"/>
      <c r="Q6580" s="31"/>
      <c r="R6580" s="84"/>
      <c r="S6580" s="31"/>
      <c r="T6580" s="31"/>
      <c r="U6580" s="169"/>
      <c r="V6580" s="150"/>
      <c r="W6580" s="141" t="str" cm="1">
        <f t="array" ref="W6580">IF(SUM(LEN(B6580:V6580))=0,"",IF(OR(OR(ISBLANK(F6580),SUM(LEN(C6580),LEN(D6580))=0),AND(NOT(E6580="Unknown"),ISBLANK(J6580)),AND(NOT(O6580="Unknown"),ISBLANK(R6580))),"Missing Information", INDEX(Table15[Entire Service Line Classification], MATCH(SUMIFS(Table15[Unique ID],Table15[System-Owned Portion],E6580,Table15[If Material Anything Other than "Lead" in Column E,Was Material Ever Previously Lead?],G6580,Table15[Customer-Owned Portion],O6580),Table15[Unique ID],0),0)))</f>
        <v/>
      </c>
      <c r="X6580"/>
    </row>
    <row r="6581" spans="2:24" x14ac:dyDescent="0.35">
      <c r="B6581" s="146"/>
      <c r="C6581" s="31"/>
      <c r="D6581" s="31"/>
      <c r="E6581" s="44"/>
      <c r="F6581" s="43"/>
      <c r="G6581" s="84"/>
      <c r="H6581" s="31"/>
      <c r="I6581" s="31"/>
      <c r="J6581" s="84"/>
      <c r="K6581" s="31"/>
      <c r="L6581" s="31"/>
      <c r="M6581" s="169"/>
      <c r="N6581" s="148"/>
      <c r="O6581" s="106"/>
      <c r="P6581" s="43"/>
      <c r="Q6581" s="31"/>
      <c r="R6581" s="84"/>
      <c r="S6581" s="31"/>
      <c r="T6581" s="31"/>
      <c r="U6581" s="169"/>
      <c r="V6581" s="150"/>
      <c r="W6581" s="141" t="str" cm="1">
        <f t="array" ref="W6581">IF(SUM(LEN(B6581:V6581))=0,"",IF(OR(OR(ISBLANK(F6581),SUM(LEN(C6581),LEN(D6581))=0),AND(NOT(E6581="Unknown"),ISBLANK(J6581)),AND(NOT(O6581="Unknown"),ISBLANK(R6581))),"Missing Information", INDEX(Table15[Entire Service Line Classification], MATCH(SUMIFS(Table15[Unique ID],Table15[System-Owned Portion],E6581,Table15[If Material Anything Other than "Lead" in Column E,Was Material Ever Previously Lead?],G6581,Table15[Customer-Owned Portion],O6581),Table15[Unique ID],0),0)))</f>
        <v/>
      </c>
      <c r="X6581"/>
    </row>
    <row r="6582" spans="2:24" x14ac:dyDescent="0.35">
      <c r="B6582" s="146"/>
      <c r="C6582" s="31"/>
      <c r="D6582" s="31"/>
      <c r="E6582" s="44"/>
      <c r="F6582" s="43"/>
      <c r="G6582" s="84"/>
      <c r="H6582" s="31"/>
      <c r="I6582" s="31"/>
      <c r="J6582" s="84"/>
      <c r="K6582" s="31"/>
      <c r="L6582" s="31"/>
      <c r="M6582" s="169"/>
      <c r="N6582" s="148"/>
      <c r="O6582" s="106"/>
      <c r="P6582" s="43"/>
      <c r="Q6582" s="31"/>
      <c r="R6582" s="84"/>
      <c r="S6582" s="31"/>
      <c r="T6582" s="31"/>
      <c r="U6582" s="169"/>
      <c r="V6582" s="150"/>
      <c r="W6582" s="141" t="str" cm="1">
        <f t="array" ref="W6582">IF(SUM(LEN(B6582:V6582))=0,"",IF(OR(OR(ISBLANK(F6582),SUM(LEN(C6582),LEN(D6582))=0),AND(NOT(E6582="Unknown"),ISBLANK(J6582)),AND(NOT(O6582="Unknown"),ISBLANK(R6582))),"Missing Information", INDEX(Table15[Entire Service Line Classification], MATCH(SUMIFS(Table15[Unique ID],Table15[System-Owned Portion],E6582,Table15[If Material Anything Other than "Lead" in Column E,Was Material Ever Previously Lead?],G6582,Table15[Customer-Owned Portion],O6582),Table15[Unique ID],0),0)))</f>
        <v/>
      </c>
      <c r="X6582"/>
    </row>
    <row r="6583" spans="2:24" x14ac:dyDescent="0.35">
      <c r="B6583" s="146"/>
      <c r="C6583" s="31"/>
      <c r="D6583" s="31"/>
      <c r="E6583" s="44"/>
      <c r="F6583" s="43"/>
      <c r="G6583" s="84"/>
      <c r="H6583" s="31"/>
      <c r="I6583" s="31"/>
      <c r="J6583" s="84"/>
      <c r="K6583" s="31"/>
      <c r="L6583" s="31"/>
      <c r="M6583" s="169"/>
      <c r="N6583" s="148"/>
      <c r="O6583" s="106"/>
      <c r="P6583" s="43"/>
      <c r="Q6583" s="31"/>
      <c r="R6583" s="84"/>
      <c r="S6583" s="31"/>
      <c r="T6583" s="31"/>
      <c r="U6583" s="169"/>
      <c r="V6583" s="150"/>
      <c r="W6583" s="141" t="str" cm="1">
        <f t="array" ref="W6583">IF(SUM(LEN(B6583:V6583))=0,"",IF(OR(OR(ISBLANK(F6583),SUM(LEN(C6583),LEN(D6583))=0),AND(NOT(E6583="Unknown"),ISBLANK(J6583)),AND(NOT(O6583="Unknown"),ISBLANK(R6583))),"Missing Information", INDEX(Table15[Entire Service Line Classification], MATCH(SUMIFS(Table15[Unique ID],Table15[System-Owned Portion],E6583,Table15[If Material Anything Other than "Lead" in Column E,Was Material Ever Previously Lead?],G6583,Table15[Customer-Owned Portion],O6583),Table15[Unique ID],0),0)))</f>
        <v/>
      </c>
      <c r="X6583"/>
    </row>
    <row r="6584" spans="2:24" x14ac:dyDescent="0.35">
      <c r="B6584" s="146"/>
      <c r="C6584" s="31"/>
      <c r="D6584" s="31"/>
      <c r="E6584" s="44"/>
      <c r="F6584" s="43"/>
      <c r="G6584" s="84"/>
      <c r="H6584" s="31"/>
      <c r="I6584" s="31"/>
      <c r="J6584" s="84"/>
      <c r="K6584" s="31"/>
      <c r="L6584" s="31"/>
      <c r="M6584" s="169"/>
      <c r="N6584" s="148"/>
      <c r="O6584" s="106"/>
      <c r="P6584" s="43"/>
      <c r="Q6584" s="31"/>
      <c r="R6584" s="84"/>
      <c r="S6584" s="31"/>
      <c r="T6584" s="31"/>
      <c r="U6584" s="169"/>
      <c r="V6584" s="150"/>
      <c r="W6584" s="141" t="str" cm="1">
        <f t="array" ref="W6584">IF(SUM(LEN(B6584:V6584))=0,"",IF(OR(OR(ISBLANK(F6584),SUM(LEN(C6584),LEN(D6584))=0),AND(NOT(E6584="Unknown"),ISBLANK(J6584)),AND(NOT(O6584="Unknown"),ISBLANK(R6584))),"Missing Information", INDEX(Table15[Entire Service Line Classification], MATCH(SUMIFS(Table15[Unique ID],Table15[System-Owned Portion],E6584,Table15[If Material Anything Other than "Lead" in Column E,Was Material Ever Previously Lead?],G6584,Table15[Customer-Owned Portion],O6584),Table15[Unique ID],0),0)))</f>
        <v/>
      </c>
      <c r="X6584"/>
    </row>
    <row r="6585" spans="2:24" x14ac:dyDescent="0.35">
      <c r="B6585" s="146"/>
      <c r="C6585" s="31"/>
      <c r="D6585" s="31"/>
      <c r="E6585" s="44"/>
      <c r="F6585" s="43"/>
      <c r="G6585" s="84"/>
      <c r="H6585" s="31"/>
      <c r="I6585" s="31"/>
      <c r="J6585" s="84"/>
      <c r="K6585" s="31"/>
      <c r="L6585" s="31"/>
      <c r="M6585" s="169"/>
      <c r="N6585" s="148"/>
      <c r="O6585" s="106"/>
      <c r="P6585" s="43"/>
      <c r="Q6585" s="31"/>
      <c r="R6585" s="84"/>
      <c r="S6585" s="31"/>
      <c r="T6585" s="31"/>
      <c r="U6585" s="169"/>
      <c r="V6585" s="150"/>
      <c r="W6585" s="141" t="str" cm="1">
        <f t="array" ref="W6585">IF(SUM(LEN(B6585:V6585))=0,"",IF(OR(OR(ISBLANK(F6585),SUM(LEN(C6585),LEN(D6585))=0),AND(NOT(E6585="Unknown"),ISBLANK(J6585)),AND(NOT(O6585="Unknown"),ISBLANK(R6585))),"Missing Information", INDEX(Table15[Entire Service Line Classification], MATCH(SUMIFS(Table15[Unique ID],Table15[System-Owned Portion],E6585,Table15[If Material Anything Other than "Lead" in Column E,Was Material Ever Previously Lead?],G6585,Table15[Customer-Owned Portion],O6585),Table15[Unique ID],0),0)))</f>
        <v/>
      </c>
      <c r="X6585"/>
    </row>
    <row r="6586" spans="2:24" x14ac:dyDescent="0.35">
      <c r="B6586" s="146"/>
      <c r="C6586" s="31"/>
      <c r="D6586" s="31"/>
      <c r="E6586" s="44"/>
      <c r="F6586" s="43"/>
      <c r="G6586" s="84"/>
      <c r="H6586" s="31"/>
      <c r="I6586" s="31"/>
      <c r="J6586" s="84"/>
      <c r="K6586" s="31"/>
      <c r="L6586" s="31"/>
      <c r="M6586" s="169"/>
      <c r="N6586" s="148"/>
      <c r="O6586" s="106"/>
      <c r="P6586" s="43"/>
      <c r="Q6586" s="31"/>
      <c r="R6586" s="84"/>
      <c r="S6586" s="31"/>
      <c r="T6586" s="31"/>
      <c r="U6586" s="169"/>
      <c r="V6586" s="150"/>
      <c r="W6586" s="141" t="str" cm="1">
        <f t="array" ref="W6586">IF(SUM(LEN(B6586:V6586))=0,"",IF(OR(OR(ISBLANK(F6586),SUM(LEN(C6586),LEN(D6586))=0),AND(NOT(E6586="Unknown"),ISBLANK(J6586)),AND(NOT(O6586="Unknown"),ISBLANK(R6586))),"Missing Information", INDEX(Table15[Entire Service Line Classification], MATCH(SUMIFS(Table15[Unique ID],Table15[System-Owned Portion],E6586,Table15[If Material Anything Other than "Lead" in Column E,Was Material Ever Previously Lead?],G6586,Table15[Customer-Owned Portion],O6586),Table15[Unique ID],0),0)))</f>
        <v/>
      </c>
      <c r="X6586"/>
    </row>
    <row r="6587" spans="2:24" x14ac:dyDescent="0.35">
      <c r="B6587" s="146"/>
      <c r="C6587" s="31"/>
      <c r="D6587" s="31"/>
      <c r="E6587" s="44"/>
      <c r="F6587" s="43"/>
      <c r="G6587" s="84"/>
      <c r="H6587" s="31"/>
      <c r="I6587" s="31"/>
      <c r="J6587" s="84"/>
      <c r="K6587" s="31"/>
      <c r="L6587" s="31"/>
      <c r="M6587" s="169"/>
      <c r="N6587" s="148"/>
      <c r="O6587" s="106"/>
      <c r="P6587" s="43"/>
      <c r="Q6587" s="31"/>
      <c r="R6587" s="84"/>
      <c r="S6587" s="31"/>
      <c r="T6587" s="31"/>
      <c r="U6587" s="169"/>
      <c r="V6587" s="150"/>
      <c r="W6587" s="141" t="str" cm="1">
        <f t="array" ref="W6587">IF(SUM(LEN(B6587:V6587))=0,"",IF(OR(OR(ISBLANK(F6587),SUM(LEN(C6587),LEN(D6587))=0),AND(NOT(E6587="Unknown"),ISBLANK(J6587)),AND(NOT(O6587="Unknown"),ISBLANK(R6587))),"Missing Information", INDEX(Table15[Entire Service Line Classification], MATCH(SUMIFS(Table15[Unique ID],Table15[System-Owned Portion],E6587,Table15[If Material Anything Other than "Lead" in Column E,Was Material Ever Previously Lead?],G6587,Table15[Customer-Owned Portion],O6587),Table15[Unique ID],0),0)))</f>
        <v/>
      </c>
      <c r="X6587"/>
    </row>
    <row r="6588" spans="2:24" x14ac:dyDescent="0.35">
      <c r="B6588" s="146"/>
      <c r="C6588" s="31"/>
      <c r="D6588" s="31"/>
      <c r="E6588" s="44"/>
      <c r="F6588" s="43"/>
      <c r="G6588" s="84"/>
      <c r="H6588" s="31"/>
      <c r="I6588" s="31"/>
      <c r="J6588" s="84"/>
      <c r="K6588" s="31"/>
      <c r="L6588" s="31"/>
      <c r="M6588" s="169"/>
      <c r="N6588" s="148"/>
      <c r="O6588" s="106"/>
      <c r="P6588" s="43"/>
      <c r="Q6588" s="31"/>
      <c r="R6588" s="84"/>
      <c r="S6588" s="31"/>
      <c r="T6588" s="31"/>
      <c r="U6588" s="169"/>
      <c r="V6588" s="150"/>
      <c r="W6588" s="141" t="str" cm="1">
        <f t="array" ref="W6588">IF(SUM(LEN(B6588:V6588))=0,"",IF(OR(OR(ISBLANK(F6588),SUM(LEN(C6588),LEN(D6588))=0),AND(NOT(E6588="Unknown"),ISBLANK(J6588)),AND(NOT(O6588="Unknown"),ISBLANK(R6588))),"Missing Information", INDEX(Table15[Entire Service Line Classification], MATCH(SUMIFS(Table15[Unique ID],Table15[System-Owned Portion],E6588,Table15[If Material Anything Other than "Lead" in Column E,Was Material Ever Previously Lead?],G6588,Table15[Customer-Owned Portion],O6588),Table15[Unique ID],0),0)))</f>
        <v/>
      </c>
      <c r="X6588"/>
    </row>
    <row r="6589" spans="2:24" x14ac:dyDescent="0.35">
      <c r="B6589" s="146"/>
      <c r="C6589" s="31"/>
      <c r="D6589" s="31"/>
      <c r="E6589" s="44"/>
      <c r="F6589" s="43"/>
      <c r="G6589" s="84"/>
      <c r="H6589" s="31"/>
      <c r="I6589" s="31"/>
      <c r="J6589" s="84"/>
      <c r="K6589" s="31"/>
      <c r="L6589" s="31"/>
      <c r="M6589" s="169"/>
      <c r="N6589" s="148"/>
      <c r="O6589" s="106"/>
      <c r="P6589" s="43"/>
      <c r="Q6589" s="31"/>
      <c r="R6589" s="84"/>
      <c r="S6589" s="31"/>
      <c r="T6589" s="31"/>
      <c r="U6589" s="169"/>
      <c r="V6589" s="150"/>
      <c r="W6589" s="141" t="str" cm="1">
        <f t="array" ref="W6589">IF(SUM(LEN(B6589:V6589))=0,"",IF(OR(OR(ISBLANK(F6589),SUM(LEN(C6589),LEN(D6589))=0),AND(NOT(E6589="Unknown"),ISBLANK(J6589)),AND(NOT(O6589="Unknown"),ISBLANK(R6589))),"Missing Information", INDEX(Table15[Entire Service Line Classification], MATCH(SUMIFS(Table15[Unique ID],Table15[System-Owned Portion],E6589,Table15[If Material Anything Other than "Lead" in Column E,Was Material Ever Previously Lead?],G6589,Table15[Customer-Owned Portion],O6589),Table15[Unique ID],0),0)))</f>
        <v/>
      </c>
      <c r="X6589"/>
    </row>
    <row r="6590" spans="2:24" x14ac:dyDescent="0.35">
      <c r="B6590" s="146"/>
      <c r="C6590" s="31"/>
      <c r="D6590" s="31"/>
      <c r="E6590" s="44"/>
      <c r="F6590" s="43"/>
      <c r="G6590" s="84"/>
      <c r="H6590" s="31"/>
      <c r="I6590" s="31"/>
      <c r="J6590" s="84"/>
      <c r="K6590" s="31"/>
      <c r="L6590" s="31"/>
      <c r="M6590" s="169"/>
      <c r="N6590" s="148"/>
      <c r="O6590" s="106"/>
      <c r="P6590" s="43"/>
      <c r="Q6590" s="31"/>
      <c r="R6590" s="84"/>
      <c r="S6590" s="31"/>
      <c r="T6590" s="31"/>
      <c r="U6590" s="169"/>
      <c r="V6590" s="150"/>
      <c r="W6590" s="141" t="str" cm="1">
        <f t="array" ref="W6590">IF(SUM(LEN(B6590:V6590))=0,"",IF(OR(OR(ISBLANK(F6590),SUM(LEN(C6590),LEN(D6590))=0),AND(NOT(E6590="Unknown"),ISBLANK(J6590)),AND(NOT(O6590="Unknown"),ISBLANK(R6590))),"Missing Information", INDEX(Table15[Entire Service Line Classification], MATCH(SUMIFS(Table15[Unique ID],Table15[System-Owned Portion],E6590,Table15[If Material Anything Other than "Lead" in Column E,Was Material Ever Previously Lead?],G6590,Table15[Customer-Owned Portion],O6590),Table15[Unique ID],0),0)))</f>
        <v/>
      </c>
      <c r="X6590"/>
    </row>
    <row r="6591" spans="2:24" x14ac:dyDescent="0.35">
      <c r="B6591" s="146"/>
      <c r="C6591" s="31"/>
      <c r="D6591" s="31"/>
      <c r="E6591" s="44"/>
      <c r="F6591" s="43"/>
      <c r="G6591" s="84"/>
      <c r="H6591" s="31"/>
      <c r="I6591" s="31"/>
      <c r="J6591" s="84"/>
      <c r="K6591" s="31"/>
      <c r="L6591" s="31"/>
      <c r="M6591" s="169"/>
      <c r="N6591" s="148"/>
      <c r="O6591" s="106"/>
      <c r="P6591" s="43"/>
      <c r="Q6591" s="31"/>
      <c r="R6591" s="84"/>
      <c r="S6591" s="31"/>
      <c r="T6591" s="31"/>
      <c r="U6591" s="169"/>
      <c r="V6591" s="150"/>
      <c r="W6591" s="141" t="str" cm="1">
        <f t="array" ref="W6591">IF(SUM(LEN(B6591:V6591))=0,"",IF(OR(OR(ISBLANK(F6591),SUM(LEN(C6591),LEN(D6591))=0),AND(NOT(E6591="Unknown"),ISBLANK(J6591)),AND(NOT(O6591="Unknown"),ISBLANK(R6591))),"Missing Information", INDEX(Table15[Entire Service Line Classification], MATCH(SUMIFS(Table15[Unique ID],Table15[System-Owned Portion],E6591,Table15[If Material Anything Other than "Lead" in Column E,Was Material Ever Previously Lead?],G6591,Table15[Customer-Owned Portion],O6591),Table15[Unique ID],0),0)))</f>
        <v/>
      </c>
      <c r="X6591"/>
    </row>
    <row r="6592" spans="2:24" x14ac:dyDescent="0.35">
      <c r="B6592" s="146"/>
      <c r="C6592" s="31"/>
      <c r="D6592" s="31"/>
      <c r="E6592" s="44"/>
      <c r="F6592" s="43"/>
      <c r="G6592" s="84"/>
      <c r="H6592" s="31"/>
      <c r="I6592" s="31"/>
      <c r="J6592" s="84"/>
      <c r="K6592" s="31"/>
      <c r="L6592" s="31"/>
      <c r="M6592" s="169"/>
      <c r="N6592" s="148"/>
      <c r="O6592" s="106"/>
      <c r="P6592" s="43"/>
      <c r="Q6592" s="31"/>
      <c r="R6592" s="84"/>
      <c r="S6592" s="31"/>
      <c r="T6592" s="31"/>
      <c r="U6592" s="169"/>
      <c r="V6592" s="150"/>
      <c r="W6592" s="141" t="str" cm="1">
        <f t="array" ref="W6592">IF(SUM(LEN(B6592:V6592))=0,"",IF(OR(OR(ISBLANK(F6592),SUM(LEN(C6592),LEN(D6592))=0),AND(NOT(E6592="Unknown"),ISBLANK(J6592)),AND(NOT(O6592="Unknown"),ISBLANK(R6592))),"Missing Information", INDEX(Table15[Entire Service Line Classification], MATCH(SUMIFS(Table15[Unique ID],Table15[System-Owned Portion],E6592,Table15[If Material Anything Other than "Lead" in Column E,Was Material Ever Previously Lead?],G6592,Table15[Customer-Owned Portion],O6592),Table15[Unique ID],0),0)))</f>
        <v/>
      </c>
      <c r="X6592"/>
    </row>
    <row r="6593" spans="2:24" x14ac:dyDescent="0.35">
      <c r="B6593" s="146"/>
      <c r="C6593" s="31"/>
      <c r="D6593" s="31"/>
      <c r="E6593" s="44"/>
      <c r="F6593" s="43"/>
      <c r="G6593" s="84"/>
      <c r="H6593" s="31"/>
      <c r="I6593" s="31"/>
      <c r="J6593" s="84"/>
      <c r="K6593" s="31"/>
      <c r="L6593" s="31"/>
      <c r="M6593" s="169"/>
      <c r="N6593" s="148"/>
      <c r="O6593" s="106"/>
      <c r="P6593" s="43"/>
      <c r="Q6593" s="31"/>
      <c r="R6593" s="84"/>
      <c r="S6593" s="31"/>
      <c r="T6593" s="31"/>
      <c r="U6593" s="169"/>
      <c r="V6593" s="150"/>
      <c r="W6593" s="141" t="str" cm="1">
        <f t="array" ref="W6593">IF(SUM(LEN(B6593:V6593))=0,"",IF(OR(OR(ISBLANK(F6593),SUM(LEN(C6593),LEN(D6593))=0),AND(NOT(E6593="Unknown"),ISBLANK(J6593)),AND(NOT(O6593="Unknown"),ISBLANK(R6593))),"Missing Information", INDEX(Table15[Entire Service Line Classification], MATCH(SUMIFS(Table15[Unique ID],Table15[System-Owned Portion],E6593,Table15[If Material Anything Other than "Lead" in Column E,Was Material Ever Previously Lead?],G6593,Table15[Customer-Owned Portion],O6593),Table15[Unique ID],0),0)))</f>
        <v/>
      </c>
      <c r="X6593"/>
    </row>
    <row r="6594" spans="2:24" x14ac:dyDescent="0.35">
      <c r="B6594" s="146"/>
      <c r="C6594" s="31"/>
      <c r="D6594" s="31"/>
      <c r="E6594" s="44"/>
      <c r="F6594" s="43"/>
      <c r="G6594" s="84"/>
      <c r="H6594" s="31"/>
      <c r="I6594" s="31"/>
      <c r="J6594" s="84"/>
      <c r="K6594" s="31"/>
      <c r="L6594" s="31"/>
      <c r="M6594" s="169"/>
      <c r="N6594" s="148"/>
      <c r="O6594" s="106"/>
      <c r="P6594" s="43"/>
      <c r="Q6594" s="31"/>
      <c r="R6594" s="84"/>
      <c r="S6594" s="31"/>
      <c r="T6594" s="31"/>
      <c r="U6594" s="169"/>
      <c r="V6594" s="150"/>
      <c r="W6594" s="141" t="str" cm="1">
        <f t="array" ref="W6594">IF(SUM(LEN(B6594:V6594))=0,"",IF(OR(OR(ISBLANK(F6594),SUM(LEN(C6594),LEN(D6594))=0),AND(NOT(E6594="Unknown"),ISBLANK(J6594)),AND(NOT(O6594="Unknown"),ISBLANK(R6594))),"Missing Information", INDEX(Table15[Entire Service Line Classification], MATCH(SUMIFS(Table15[Unique ID],Table15[System-Owned Portion],E6594,Table15[If Material Anything Other than "Lead" in Column E,Was Material Ever Previously Lead?],G6594,Table15[Customer-Owned Portion],O6594),Table15[Unique ID],0),0)))</f>
        <v/>
      </c>
      <c r="X6594"/>
    </row>
    <row r="6595" spans="2:24" x14ac:dyDescent="0.35">
      <c r="B6595" s="146"/>
      <c r="C6595" s="31"/>
      <c r="D6595" s="31"/>
      <c r="E6595" s="44"/>
      <c r="F6595" s="43"/>
      <c r="G6595" s="84"/>
      <c r="H6595" s="31"/>
      <c r="I6595" s="31"/>
      <c r="J6595" s="84"/>
      <c r="K6595" s="31"/>
      <c r="L6595" s="31"/>
      <c r="M6595" s="169"/>
      <c r="N6595" s="148"/>
      <c r="O6595" s="106"/>
      <c r="P6595" s="43"/>
      <c r="Q6595" s="31"/>
      <c r="R6595" s="84"/>
      <c r="S6595" s="31"/>
      <c r="T6595" s="31"/>
      <c r="U6595" s="169"/>
      <c r="V6595" s="150"/>
      <c r="W6595" s="141" t="str" cm="1">
        <f t="array" ref="W6595">IF(SUM(LEN(B6595:V6595))=0,"",IF(OR(OR(ISBLANK(F6595),SUM(LEN(C6595),LEN(D6595))=0),AND(NOT(E6595="Unknown"),ISBLANK(J6595)),AND(NOT(O6595="Unknown"),ISBLANK(R6595))),"Missing Information", INDEX(Table15[Entire Service Line Classification], MATCH(SUMIFS(Table15[Unique ID],Table15[System-Owned Portion],E6595,Table15[If Material Anything Other than "Lead" in Column E,Was Material Ever Previously Lead?],G6595,Table15[Customer-Owned Portion],O6595),Table15[Unique ID],0),0)))</f>
        <v/>
      </c>
      <c r="X6595"/>
    </row>
    <row r="6596" spans="2:24" x14ac:dyDescent="0.35">
      <c r="B6596" s="146"/>
      <c r="C6596" s="31"/>
      <c r="D6596" s="31"/>
      <c r="E6596" s="44"/>
      <c r="F6596" s="43"/>
      <c r="G6596" s="84"/>
      <c r="H6596" s="31"/>
      <c r="I6596" s="31"/>
      <c r="J6596" s="84"/>
      <c r="K6596" s="31"/>
      <c r="L6596" s="31"/>
      <c r="M6596" s="169"/>
      <c r="N6596" s="148"/>
      <c r="O6596" s="106"/>
      <c r="P6596" s="43"/>
      <c r="Q6596" s="31"/>
      <c r="R6596" s="84"/>
      <c r="S6596" s="31"/>
      <c r="T6596" s="31"/>
      <c r="U6596" s="169"/>
      <c r="V6596" s="150"/>
      <c r="W6596" s="141" t="str" cm="1">
        <f t="array" ref="W6596">IF(SUM(LEN(B6596:V6596))=0,"",IF(OR(OR(ISBLANK(F6596),SUM(LEN(C6596),LEN(D6596))=0),AND(NOT(E6596="Unknown"),ISBLANK(J6596)),AND(NOT(O6596="Unknown"),ISBLANK(R6596))),"Missing Information", INDEX(Table15[Entire Service Line Classification], MATCH(SUMIFS(Table15[Unique ID],Table15[System-Owned Portion],E6596,Table15[If Material Anything Other than "Lead" in Column E,Was Material Ever Previously Lead?],G6596,Table15[Customer-Owned Portion],O6596),Table15[Unique ID],0),0)))</f>
        <v/>
      </c>
      <c r="X6596"/>
    </row>
    <row r="6597" spans="2:24" x14ac:dyDescent="0.35">
      <c r="B6597" s="146"/>
      <c r="C6597" s="31"/>
      <c r="D6597" s="31"/>
      <c r="E6597" s="44"/>
      <c r="F6597" s="43"/>
      <c r="G6597" s="84"/>
      <c r="H6597" s="31"/>
      <c r="I6597" s="31"/>
      <c r="J6597" s="84"/>
      <c r="K6597" s="31"/>
      <c r="L6597" s="31"/>
      <c r="M6597" s="169"/>
      <c r="N6597" s="148"/>
      <c r="O6597" s="106"/>
      <c r="P6597" s="43"/>
      <c r="Q6597" s="31"/>
      <c r="R6597" s="84"/>
      <c r="S6597" s="31"/>
      <c r="T6597" s="31"/>
      <c r="U6597" s="169"/>
      <c r="V6597" s="150"/>
      <c r="W6597" s="141" t="str" cm="1">
        <f t="array" ref="W6597">IF(SUM(LEN(B6597:V6597))=0,"",IF(OR(OR(ISBLANK(F6597),SUM(LEN(C6597),LEN(D6597))=0),AND(NOT(E6597="Unknown"),ISBLANK(J6597)),AND(NOT(O6597="Unknown"),ISBLANK(R6597))),"Missing Information", INDEX(Table15[Entire Service Line Classification], MATCH(SUMIFS(Table15[Unique ID],Table15[System-Owned Portion],E6597,Table15[If Material Anything Other than "Lead" in Column E,Was Material Ever Previously Lead?],G6597,Table15[Customer-Owned Portion],O6597),Table15[Unique ID],0),0)))</f>
        <v/>
      </c>
      <c r="X6597"/>
    </row>
    <row r="6598" spans="2:24" x14ac:dyDescent="0.35">
      <c r="B6598" s="146"/>
      <c r="C6598" s="31"/>
      <c r="D6598" s="31"/>
      <c r="E6598" s="44"/>
      <c r="F6598" s="43"/>
      <c r="G6598" s="84"/>
      <c r="H6598" s="31"/>
      <c r="I6598" s="31"/>
      <c r="J6598" s="84"/>
      <c r="K6598" s="31"/>
      <c r="L6598" s="31"/>
      <c r="M6598" s="169"/>
      <c r="N6598" s="148"/>
      <c r="O6598" s="106"/>
      <c r="P6598" s="43"/>
      <c r="Q6598" s="31"/>
      <c r="R6598" s="84"/>
      <c r="S6598" s="31"/>
      <c r="T6598" s="31"/>
      <c r="U6598" s="169"/>
      <c r="V6598" s="150"/>
      <c r="W6598" s="141" t="str" cm="1">
        <f t="array" ref="W6598">IF(SUM(LEN(B6598:V6598))=0,"",IF(OR(OR(ISBLANK(F6598),SUM(LEN(C6598),LEN(D6598))=0),AND(NOT(E6598="Unknown"),ISBLANK(J6598)),AND(NOT(O6598="Unknown"),ISBLANK(R6598))),"Missing Information", INDEX(Table15[Entire Service Line Classification], MATCH(SUMIFS(Table15[Unique ID],Table15[System-Owned Portion],E6598,Table15[If Material Anything Other than "Lead" in Column E,Was Material Ever Previously Lead?],G6598,Table15[Customer-Owned Portion],O6598),Table15[Unique ID],0),0)))</f>
        <v/>
      </c>
      <c r="X6598"/>
    </row>
    <row r="6599" spans="2:24" x14ac:dyDescent="0.35">
      <c r="B6599" s="146"/>
      <c r="C6599" s="31"/>
      <c r="D6599" s="31"/>
      <c r="E6599" s="44"/>
      <c r="F6599" s="43"/>
      <c r="G6599" s="84"/>
      <c r="H6599" s="31"/>
      <c r="I6599" s="31"/>
      <c r="J6599" s="84"/>
      <c r="K6599" s="31"/>
      <c r="L6599" s="31"/>
      <c r="M6599" s="169"/>
      <c r="N6599" s="148"/>
      <c r="O6599" s="106"/>
      <c r="P6599" s="43"/>
      <c r="Q6599" s="31"/>
      <c r="R6599" s="84"/>
      <c r="S6599" s="31"/>
      <c r="T6599" s="31"/>
      <c r="U6599" s="169"/>
      <c r="V6599" s="150"/>
      <c r="W6599" s="141" t="str" cm="1">
        <f t="array" ref="W6599">IF(SUM(LEN(B6599:V6599))=0,"",IF(OR(OR(ISBLANK(F6599),SUM(LEN(C6599),LEN(D6599))=0),AND(NOT(E6599="Unknown"),ISBLANK(J6599)),AND(NOT(O6599="Unknown"),ISBLANK(R6599))),"Missing Information", INDEX(Table15[Entire Service Line Classification], MATCH(SUMIFS(Table15[Unique ID],Table15[System-Owned Portion],E6599,Table15[If Material Anything Other than "Lead" in Column E,Was Material Ever Previously Lead?],G6599,Table15[Customer-Owned Portion],O6599),Table15[Unique ID],0),0)))</f>
        <v/>
      </c>
      <c r="X6599"/>
    </row>
    <row r="6600" spans="2:24" x14ac:dyDescent="0.35">
      <c r="B6600" s="146"/>
      <c r="C6600" s="31"/>
      <c r="D6600" s="31"/>
      <c r="E6600" s="44"/>
      <c r="F6600" s="43"/>
      <c r="G6600" s="84"/>
      <c r="H6600" s="31"/>
      <c r="I6600" s="31"/>
      <c r="J6600" s="84"/>
      <c r="K6600" s="31"/>
      <c r="L6600" s="31"/>
      <c r="M6600" s="169"/>
      <c r="N6600" s="148"/>
      <c r="O6600" s="106"/>
      <c r="P6600" s="43"/>
      <c r="Q6600" s="31"/>
      <c r="R6600" s="84"/>
      <c r="S6600" s="31"/>
      <c r="T6600" s="31"/>
      <c r="U6600" s="169"/>
      <c r="V6600" s="150"/>
      <c r="W6600" s="141" t="str" cm="1">
        <f t="array" ref="W6600">IF(SUM(LEN(B6600:V6600))=0,"",IF(OR(OR(ISBLANK(F6600),SUM(LEN(C6600),LEN(D6600))=0),AND(NOT(E6600="Unknown"),ISBLANK(J6600)),AND(NOT(O6600="Unknown"),ISBLANK(R6600))),"Missing Information", INDEX(Table15[Entire Service Line Classification], MATCH(SUMIFS(Table15[Unique ID],Table15[System-Owned Portion],E6600,Table15[If Material Anything Other than "Lead" in Column E,Was Material Ever Previously Lead?],G6600,Table15[Customer-Owned Portion],O6600),Table15[Unique ID],0),0)))</f>
        <v/>
      </c>
      <c r="X6600"/>
    </row>
    <row r="6601" spans="2:24" x14ac:dyDescent="0.35">
      <c r="B6601" s="146"/>
      <c r="C6601" s="31"/>
      <c r="D6601" s="31"/>
      <c r="E6601" s="44"/>
      <c r="F6601" s="43"/>
      <c r="G6601" s="84"/>
      <c r="H6601" s="31"/>
      <c r="I6601" s="31"/>
      <c r="J6601" s="84"/>
      <c r="K6601" s="31"/>
      <c r="L6601" s="31"/>
      <c r="M6601" s="169"/>
      <c r="N6601" s="148"/>
      <c r="O6601" s="106"/>
      <c r="P6601" s="43"/>
      <c r="Q6601" s="31"/>
      <c r="R6601" s="84"/>
      <c r="S6601" s="31"/>
      <c r="T6601" s="31"/>
      <c r="U6601" s="169"/>
      <c r="V6601" s="150"/>
      <c r="W6601" s="141" t="str" cm="1">
        <f t="array" ref="W6601">IF(SUM(LEN(B6601:V6601))=0,"",IF(OR(OR(ISBLANK(F6601),SUM(LEN(C6601),LEN(D6601))=0),AND(NOT(E6601="Unknown"),ISBLANK(J6601)),AND(NOT(O6601="Unknown"),ISBLANK(R6601))),"Missing Information", INDEX(Table15[Entire Service Line Classification], MATCH(SUMIFS(Table15[Unique ID],Table15[System-Owned Portion],E6601,Table15[If Material Anything Other than "Lead" in Column E,Was Material Ever Previously Lead?],G6601,Table15[Customer-Owned Portion],O6601),Table15[Unique ID],0),0)))</f>
        <v/>
      </c>
      <c r="X6601"/>
    </row>
    <row r="6602" spans="2:24" x14ac:dyDescent="0.35">
      <c r="B6602" s="146"/>
      <c r="C6602" s="31"/>
      <c r="D6602" s="31"/>
      <c r="E6602" s="44"/>
      <c r="F6602" s="43"/>
      <c r="G6602" s="84"/>
      <c r="H6602" s="31"/>
      <c r="I6602" s="31"/>
      <c r="J6602" s="84"/>
      <c r="K6602" s="31"/>
      <c r="L6602" s="31"/>
      <c r="M6602" s="169"/>
      <c r="N6602" s="148"/>
      <c r="O6602" s="106"/>
      <c r="P6602" s="43"/>
      <c r="Q6602" s="31"/>
      <c r="R6602" s="84"/>
      <c r="S6602" s="31"/>
      <c r="T6602" s="31"/>
      <c r="U6602" s="169"/>
      <c r="V6602" s="150"/>
      <c r="W6602" s="141" t="str" cm="1">
        <f t="array" ref="W6602">IF(SUM(LEN(B6602:V6602))=0,"",IF(OR(OR(ISBLANK(F6602),SUM(LEN(C6602),LEN(D6602))=0),AND(NOT(E6602="Unknown"),ISBLANK(J6602)),AND(NOT(O6602="Unknown"),ISBLANK(R6602))),"Missing Information", INDEX(Table15[Entire Service Line Classification], MATCH(SUMIFS(Table15[Unique ID],Table15[System-Owned Portion],E6602,Table15[If Material Anything Other than "Lead" in Column E,Was Material Ever Previously Lead?],G6602,Table15[Customer-Owned Portion],O6602),Table15[Unique ID],0),0)))</f>
        <v/>
      </c>
      <c r="X6602"/>
    </row>
    <row r="6603" spans="2:24" x14ac:dyDescent="0.35">
      <c r="B6603" s="146"/>
      <c r="C6603" s="31"/>
      <c r="D6603" s="31"/>
      <c r="E6603" s="44"/>
      <c r="F6603" s="43"/>
      <c r="G6603" s="84"/>
      <c r="H6603" s="31"/>
      <c r="I6603" s="31"/>
      <c r="J6603" s="84"/>
      <c r="K6603" s="31"/>
      <c r="L6603" s="31"/>
      <c r="M6603" s="169"/>
      <c r="N6603" s="148"/>
      <c r="O6603" s="106"/>
      <c r="P6603" s="43"/>
      <c r="Q6603" s="31"/>
      <c r="R6603" s="84"/>
      <c r="S6603" s="31"/>
      <c r="T6603" s="31"/>
      <c r="U6603" s="169"/>
      <c r="V6603" s="150"/>
      <c r="W6603" s="141" t="str" cm="1">
        <f t="array" ref="W6603">IF(SUM(LEN(B6603:V6603))=0,"",IF(OR(OR(ISBLANK(F6603),SUM(LEN(C6603),LEN(D6603))=0),AND(NOT(E6603="Unknown"),ISBLANK(J6603)),AND(NOT(O6603="Unknown"),ISBLANK(R6603))),"Missing Information", INDEX(Table15[Entire Service Line Classification], MATCH(SUMIFS(Table15[Unique ID],Table15[System-Owned Portion],E6603,Table15[If Material Anything Other than "Lead" in Column E,Was Material Ever Previously Lead?],G6603,Table15[Customer-Owned Portion],O6603),Table15[Unique ID],0),0)))</f>
        <v/>
      </c>
      <c r="X6603"/>
    </row>
    <row r="6604" spans="2:24" x14ac:dyDescent="0.35">
      <c r="B6604" s="146"/>
      <c r="C6604" s="31"/>
      <c r="D6604" s="31"/>
      <c r="E6604" s="44"/>
      <c r="F6604" s="43"/>
      <c r="G6604" s="84"/>
      <c r="H6604" s="31"/>
      <c r="I6604" s="31"/>
      <c r="J6604" s="84"/>
      <c r="K6604" s="31"/>
      <c r="L6604" s="31"/>
      <c r="M6604" s="169"/>
      <c r="N6604" s="148"/>
      <c r="O6604" s="106"/>
      <c r="P6604" s="43"/>
      <c r="Q6604" s="31"/>
      <c r="R6604" s="84"/>
      <c r="S6604" s="31"/>
      <c r="T6604" s="31"/>
      <c r="U6604" s="169"/>
      <c r="V6604" s="150"/>
      <c r="W6604" s="141" t="str" cm="1">
        <f t="array" ref="W6604">IF(SUM(LEN(B6604:V6604))=0,"",IF(OR(OR(ISBLANK(F6604),SUM(LEN(C6604),LEN(D6604))=0),AND(NOT(E6604="Unknown"),ISBLANK(J6604)),AND(NOT(O6604="Unknown"),ISBLANK(R6604))),"Missing Information", INDEX(Table15[Entire Service Line Classification], MATCH(SUMIFS(Table15[Unique ID],Table15[System-Owned Portion],E6604,Table15[If Material Anything Other than "Lead" in Column E,Was Material Ever Previously Lead?],G6604,Table15[Customer-Owned Portion],O6604),Table15[Unique ID],0),0)))</f>
        <v/>
      </c>
      <c r="X6604"/>
    </row>
    <row r="6605" spans="2:24" x14ac:dyDescent="0.35">
      <c r="B6605" s="146"/>
      <c r="C6605" s="31"/>
      <c r="D6605" s="31"/>
      <c r="E6605" s="44"/>
      <c r="F6605" s="43"/>
      <c r="G6605" s="84"/>
      <c r="H6605" s="31"/>
      <c r="I6605" s="31"/>
      <c r="J6605" s="84"/>
      <c r="K6605" s="31"/>
      <c r="L6605" s="31"/>
      <c r="M6605" s="169"/>
      <c r="N6605" s="148"/>
      <c r="O6605" s="106"/>
      <c r="P6605" s="43"/>
      <c r="Q6605" s="31"/>
      <c r="R6605" s="84"/>
      <c r="S6605" s="31"/>
      <c r="T6605" s="31"/>
      <c r="U6605" s="169"/>
      <c r="V6605" s="150"/>
      <c r="W6605" s="141" t="str" cm="1">
        <f t="array" ref="W6605">IF(SUM(LEN(B6605:V6605))=0,"",IF(OR(OR(ISBLANK(F6605),SUM(LEN(C6605),LEN(D6605))=0),AND(NOT(E6605="Unknown"),ISBLANK(J6605)),AND(NOT(O6605="Unknown"),ISBLANK(R6605))),"Missing Information", INDEX(Table15[Entire Service Line Classification], MATCH(SUMIFS(Table15[Unique ID],Table15[System-Owned Portion],E6605,Table15[If Material Anything Other than "Lead" in Column E,Was Material Ever Previously Lead?],G6605,Table15[Customer-Owned Portion],O6605),Table15[Unique ID],0),0)))</f>
        <v/>
      </c>
      <c r="X6605"/>
    </row>
    <row r="6606" spans="2:24" x14ac:dyDescent="0.35">
      <c r="B6606" s="146"/>
      <c r="C6606" s="31"/>
      <c r="D6606" s="31"/>
      <c r="E6606" s="44"/>
      <c r="F6606" s="43"/>
      <c r="G6606" s="84"/>
      <c r="H6606" s="31"/>
      <c r="I6606" s="31"/>
      <c r="J6606" s="84"/>
      <c r="K6606" s="31"/>
      <c r="L6606" s="31"/>
      <c r="M6606" s="169"/>
      <c r="N6606" s="148"/>
      <c r="O6606" s="106"/>
      <c r="P6606" s="43"/>
      <c r="Q6606" s="31"/>
      <c r="R6606" s="84"/>
      <c r="S6606" s="31"/>
      <c r="T6606" s="31"/>
      <c r="U6606" s="169"/>
      <c r="V6606" s="150"/>
      <c r="W6606" s="141" t="str" cm="1">
        <f t="array" ref="W6606">IF(SUM(LEN(B6606:V6606))=0,"",IF(OR(OR(ISBLANK(F6606),SUM(LEN(C6606),LEN(D6606))=0),AND(NOT(E6606="Unknown"),ISBLANK(J6606)),AND(NOT(O6606="Unknown"),ISBLANK(R6606))),"Missing Information", INDEX(Table15[Entire Service Line Classification], MATCH(SUMIFS(Table15[Unique ID],Table15[System-Owned Portion],E6606,Table15[If Material Anything Other than "Lead" in Column E,Was Material Ever Previously Lead?],G6606,Table15[Customer-Owned Portion],O6606),Table15[Unique ID],0),0)))</f>
        <v/>
      </c>
      <c r="X6606"/>
    </row>
    <row r="6607" spans="2:24" x14ac:dyDescent="0.35">
      <c r="B6607" s="146"/>
      <c r="C6607" s="31"/>
      <c r="D6607" s="31"/>
      <c r="E6607" s="44"/>
      <c r="F6607" s="43"/>
      <c r="G6607" s="84"/>
      <c r="H6607" s="31"/>
      <c r="I6607" s="31"/>
      <c r="J6607" s="84"/>
      <c r="K6607" s="31"/>
      <c r="L6607" s="31"/>
      <c r="M6607" s="169"/>
      <c r="N6607" s="148"/>
      <c r="O6607" s="106"/>
      <c r="P6607" s="43"/>
      <c r="Q6607" s="31"/>
      <c r="R6607" s="84"/>
      <c r="S6607" s="31"/>
      <c r="T6607" s="31"/>
      <c r="U6607" s="169"/>
      <c r="V6607" s="150"/>
      <c r="W6607" s="141" t="str" cm="1">
        <f t="array" ref="W6607">IF(SUM(LEN(B6607:V6607))=0,"",IF(OR(OR(ISBLANK(F6607),SUM(LEN(C6607),LEN(D6607))=0),AND(NOT(E6607="Unknown"),ISBLANK(J6607)),AND(NOT(O6607="Unknown"),ISBLANK(R6607))),"Missing Information", INDEX(Table15[Entire Service Line Classification], MATCH(SUMIFS(Table15[Unique ID],Table15[System-Owned Portion],E6607,Table15[If Material Anything Other than "Lead" in Column E,Was Material Ever Previously Lead?],G6607,Table15[Customer-Owned Portion],O6607),Table15[Unique ID],0),0)))</f>
        <v/>
      </c>
      <c r="X6607"/>
    </row>
    <row r="6608" spans="2:24" x14ac:dyDescent="0.35">
      <c r="B6608" s="146"/>
      <c r="C6608" s="31"/>
      <c r="D6608" s="31"/>
      <c r="E6608" s="44"/>
      <c r="F6608" s="43"/>
      <c r="G6608" s="84"/>
      <c r="H6608" s="31"/>
      <c r="I6608" s="31"/>
      <c r="J6608" s="84"/>
      <c r="K6608" s="31"/>
      <c r="L6608" s="31"/>
      <c r="M6608" s="169"/>
      <c r="N6608" s="148"/>
      <c r="O6608" s="106"/>
      <c r="P6608" s="43"/>
      <c r="Q6608" s="31"/>
      <c r="R6608" s="84"/>
      <c r="S6608" s="31"/>
      <c r="T6608" s="31"/>
      <c r="U6608" s="169"/>
      <c r="V6608" s="150"/>
      <c r="W6608" s="141" t="str" cm="1">
        <f t="array" ref="W6608">IF(SUM(LEN(B6608:V6608))=0,"",IF(OR(OR(ISBLANK(F6608),SUM(LEN(C6608),LEN(D6608))=0),AND(NOT(E6608="Unknown"),ISBLANK(J6608)),AND(NOT(O6608="Unknown"),ISBLANK(R6608))),"Missing Information", INDEX(Table15[Entire Service Line Classification], MATCH(SUMIFS(Table15[Unique ID],Table15[System-Owned Portion],E6608,Table15[If Material Anything Other than "Lead" in Column E,Was Material Ever Previously Lead?],G6608,Table15[Customer-Owned Portion],O6608),Table15[Unique ID],0),0)))</f>
        <v/>
      </c>
      <c r="X6608"/>
    </row>
    <row r="6609" spans="2:24" x14ac:dyDescent="0.35">
      <c r="B6609" s="146"/>
      <c r="C6609" s="31"/>
      <c r="D6609" s="31"/>
      <c r="E6609" s="44"/>
      <c r="F6609" s="43"/>
      <c r="G6609" s="84"/>
      <c r="H6609" s="31"/>
      <c r="I6609" s="31"/>
      <c r="J6609" s="84"/>
      <c r="K6609" s="31"/>
      <c r="L6609" s="31"/>
      <c r="M6609" s="169"/>
      <c r="N6609" s="148"/>
      <c r="O6609" s="106"/>
      <c r="P6609" s="43"/>
      <c r="Q6609" s="31"/>
      <c r="R6609" s="84"/>
      <c r="S6609" s="31"/>
      <c r="T6609" s="31"/>
      <c r="U6609" s="169"/>
      <c r="V6609" s="150"/>
      <c r="W6609" s="141" t="str" cm="1">
        <f t="array" ref="W6609">IF(SUM(LEN(B6609:V6609))=0,"",IF(OR(OR(ISBLANK(F6609),SUM(LEN(C6609),LEN(D6609))=0),AND(NOT(E6609="Unknown"),ISBLANK(J6609)),AND(NOT(O6609="Unknown"),ISBLANK(R6609))),"Missing Information", INDEX(Table15[Entire Service Line Classification], MATCH(SUMIFS(Table15[Unique ID],Table15[System-Owned Portion],E6609,Table15[If Material Anything Other than "Lead" in Column E,Was Material Ever Previously Lead?],G6609,Table15[Customer-Owned Portion],O6609),Table15[Unique ID],0),0)))</f>
        <v/>
      </c>
      <c r="X6609"/>
    </row>
    <row r="6610" spans="2:24" x14ac:dyDescent="0.35">
      <c r="B6610" s="146"/>
      <c r="C6610" s="31"/>
      <c r="D6610" s="31"/>
      <c r="E6610" s="44"/>
      <c r="F6610" s="43"/>
      <c r="G6610" s="84"/>
      <c r="H6610" s="31"/>
      <c r="I6610" s="31"/>
      <c r="J6610" s="84"/>
      <c r="K6610" s="31"/>
      <c r="L6610" s="31"/>
      <c r="M6610" s="169"/>
      <c r="N6610" s="148"/>
      <c r="O6610" s="106"/>
      <c r="P6610" s="43"/>
      <c r="Q6610" s="31"/>
      <c r="R6610" s="84"/>
      <c r="S6610" s="31"/>
      <c r="T6610" s="31"/>
      <c r="U6610" s="169"/>
      <c r="V6610" s="150"/>
      <c r="W6610" s="141" t="str" cm="1">
        <f t="array" ref="W6610">IF(SUM(LEN(B6610:V6610))=0,"",IF(OR(OR(ISBLANK(F6610),SUM(LEN(C6610),LEN(D6610))=0),AND(NOT(E6610="Unknown"),ISBLANK(J6610)),AND(NOT(O6610="Unknown"),ISBLANK(R6610))),"Missing Information", INDEX(Table15[Entire Service Line Classification], MATCH(SUMIFS(Table15[Unique ID],Table15[System-Owned Portion],E6610,Table15[If Material Anything Other than "Lead" in Column E,Was Material Ever Previously Lead?],G6610,Table15[Customer-Owned Portion],O6610),Table15[Unique ID],0),0)))</f>
        <v/>
      </c>
      <c r="X6610"/>
    </row>
    <row r="6611" spans="2:24" x14ac:dyDescent="0.35">
      <c r="B6611" s="146"/>
      <c r="C6611" s="31"/>
      <c r="D6611" s="31"/>
      <c r="E6611" s="44"/>
      <c r="F6611" s="43"/>
      <c r="G6611" s="84"/>
      <c r="H6611" s="31"/>
      <c r="I6611" s="31"/>
      <c r="J6611" s="84"/>
      <c r="K6611" s="31"/>
      <c r="L6611" s="31"/>
      <c r="M6611" s="169"/>
      <c r="N6611" s="148"/>
      <c r="O6611" s="106"/>
      <c r="P6611" s="43"/>
      <c r="Q6611" s="31"/>
      <c r="R6611" s="84"/>
      <c r="S6611" s="31"/>
      <c r="T6611" s="31"/>
      <c r="U6611" s="169"/>
      <c r="V6611" s="150"/>
      <c r="W6611" s="141" t="str" cm="1">
        <f t="array" ref="W6611">IF(SUM(LEN(B6611:V6611))=0,"",IF(OR(OR(ISBLANK(F6611),SUM(LEN(C6611),LEN(D6611))=0),AND(NOT(E6611="Unknown"),ISBLANK(J6611)),AND(NOT(O6611="Unknown"),ISBLANK(R6611))),"Missing Information", INDEX(Table15[Entire Service Line Classification], MATCH(SUMIFS(Table15[Unique ID],Table15[System-Owned Portion],E6611,Table15[If Material Anything Other than "Lead" in Column E,Was Material Ever Previously Lead?],G6611,Table15[Customer-Owned Portion],O6611),Table15[Unique ID],0),0)))</f>
        <v/>
      </c>
      <c r="X6611"/>
    </row>
    <row r="6612" spans="2:24" x14ac:dyDescent="0.35">
      <c r="B6612" s="146"/>
      <c r="C6612" s="31"/>
      <c r="D6612" s="31"/>
      <c r="E6612" s="44"/>
      <c r="F6612" s="43"/>
      <c r="G6612" s="84"/>
      <c r="H6612" s="31"/>
      <c r="I6612" s="31"/>
      <c r="J6612" s="84"/>
      <c r="K6612" s="31"/>
      <c r="L6612" s="31"/>
      <c r="M6612" s="169"/>
      <c r="N6612" s="148"/>
      <c r="O6612" s="106"/>
      <c r="P6612" s="43"/>
      <c r="Q6612" s="31"/>
      <c r="R6612" s="84"/>
      <c r="S6612" s="31"/>
      <c r="T6612" s="31"/>
      <c r="U6612" s="169"/>
      <c r="V6612" s="150"/>
      <c r="W6612" s="141" t="str" cm="1">
        <f t="array" ref="W6612">IF(SUM(LEN(B6612:V6612))=0,"",IF(OR(OR(ISBLANK(F6612),SUM(LEN(C6612),LEN(D6612))=0),AND(NOT(E6612="Unknown"),ISBLANK(J6612)),AND(NOT(O6612="Unknown"),ISBLANK(R6612))),"Missing Information", INDEX(Table15[Entire Service Line Classification], MATCH(SUMIFS(Table15[Unique ID],Table15[System-Owned Portion],E6612,Table15[If Material Anything Other than "Lead" in Column E,Was Material Ever Previously Lead?],G6612,Table15[Customer-Owned Portion],O6612),Table15[Unique ID],0),0)))</f>
        <v/>
      </c>
      <c r="X6612"/>
    </row>
    <row r="6613" spans="2:24" x14ac:dyDescent="0.35">
      <c r="B6613" s="146"/>
      <c r="C6613" s="31"/>
      <c r="D6613" s="31"/>
      <c r="E6613" s="44"/>
      <c r="F6613" s="43"/>
      <c r="G6613" s="84"/>
      <c r="H6613" s="31"/>
      <c r="I6613" s="31"/>
      <c r="J6613" s="84"/>
      <c r="K6613" s="31"/>
      <c r="L6613" s="31"/>
      <c r="M6613" s="169"/>
      <c r="N6613" s="148"/>
      <c r="O6613" s="106"/>
      <c r="P6613" s="43"/>
      <c r="Q6613" s="31"/>
      <c r="R6613" s="84"/>
      <c r="S6613" s="31"/>
      <c r="T6613" s="31"/>
      <c r="U6613" s="169"/>
      <c r="V6613" s="150"/>
      <c r="W6613" s="141" t="str" cm="1">
        <f t="array" ref="W6613">IF(SUM(LEN(B6613:V6613))=0,"",IF(OR(OR(ISBLANK(F6613),SUM(LEN(C6613),LEN(D6613))=0),AND(NOT(E6613="Unknown"),ISBLANK(J6613)),AND(NOT(O6613="Unknown"),ISBLANK(R6613))),"Missing Information", INDEX(Table15[Entire Service Line Classification], MATCH(SUMIFS(Table15[Unique ID],Table15[System-Owned Portion],E6613,Table15[If Material Anything Other than "Lead" in Column E,Was Material Ever Previously Lead?],G6613,Table15[Customer-Owned Portion],O6613),Table15[Unique ID],0),0)))</f>
        <v/>
      </c>
      <c r="X6613"/>
    </row>
    <row r="6614" spans="2:24" x14ac:dyDescent="0.35">
      <c r="B6614" s="146"/>
      <c r="C6614" s="31"/>
      <c r="D6614" s="31"/>
      <c r="E6614" s="44"/>
      <c r="F6614" s="43"/>
      <c r="G6614" s="84"/>
      <c r="H6614" s="31"/>
      <c r="I6614" s="31"/>
      <c r="J6614" s="84"/>
      <c r="K6614" s="31"/>
      <c r="L6614" s="31"/>
      <c r="M6614" s="169"/>
      <c r="N6614" s="148"/>
      <c r="O6614" s="106"/>
      <c r="P6614" s="43"/>
      <c r="Q6614" s="31"/>
      <c r="R6614" s="84"/>
      <c r="S6614" s="31"/>
      <c r="T6614" s="31"/>
      <c r="U6614" s="169"/>
      <c r="V6614" s="150"/>
      <c r="W6614" s="141" t="str" cm="1">
        <f t="array" ref="W6614">IF(SUM(LEN(B6614:V6614))=0,"",IF(OR(OR(ISBLANK(F6614),SUM(LEN(C6614),LEN(D6614))=0),AND(NOT(E6614="Unknown"),ISBLANK(J6614)),AND(NOT(O6614="Unknown"),ISBLANK(R6614))),"Missing Information", INDEX(Table15[Entire Service Line Classification], MATCH(SUMIFS(Table15[Unique ID],Table15[System-Owned Portion],E6614,Table15[If Material Anything Other than "Lead" in Column E,Was Material Ever Previously Lead?],G6614,Table15[Customer-Owned Portion],O6614),Table15[Unique ID],0),0)))</f>
        <v/>
      </c>
      <c r="X6614"/>
    </row>
    <row r="6615" spans="2:24" x14ac:dyDescent="0.35">
      <c r="B6615" s="146"/>
      <c r="C6615" s="31"/>
      <c r="D6615" s="31"/>
      <c r="E6615" s="44"/>
      <c r="F6615" s="43"/>
      <c r="G6615" s="84"/>
      <c r="H6615" s="31"/>
      <c r="I6615" s="31"/>
      <c r="J6615" s="84"/>
      <c r="K6615" s="31"/>
      <c r="L6615" s="31"/>
      <c r="M6615" s="169"/>
      <c r="N6615" s="148"/>
      <c r="O6615" s="106"/>
      <c r="P6615" s="43"/>
      <c r="Q6615" s="31"/>
      <c r="R6615" s="84"/>
      <c r="S6615" s="31"/>
      <c r="T6615" s="31"/>
      <c r="U6615" s="169"/>
      <c r="V6615" s="150"/>
      <c r="W6615" s="141" t="str" cm="1">
        <f t="array" ref="W6615">IF(SUM(LEN(B6615:V6615))=0,"",IF(OR(OR(ISBLANK(F6615),SUM(LEN(C6615),LEN(D6615))=0),AND(NOT(E6615="Unknown"),ISBLANK(J6615)),AND(NOT(O6615="Unknown"),ISBLANK(R6615))),"Missing Information", INDEX(Table15[Entire Service Line Classification], MATCH(SUMIFS(Table15[Unique ID],Table15[System-Owned Portion],E6615,Table15[If Material Anything Other than "Lead" in Column E,Was Material Ever Previously Lead?],G6615,Table15[Customer-Owned Portion],O6615),Table15[Unique ID],0),0)))</f>
        <v/>
      </c>
      <c r="X6615"/>
    </row>
    <row r="6616" spans="2:24" x14ac:dyDescent="0.35">
      <c r="B6616" s="146"/>
      <c r="C6616" s="31"/>
      <c r="D6616" s="31"/>
      <c r="E6616" s="44"/>
      <c r="F6616" s="43"/>
      <c r="G6616" s="84"/>
      <c r="H6616" s="31"/>
      <c r="I6616" s="31"/>
      <c r="J6616" s="84"/>
      <c r="K6616" s="31"/>
      <c r="L6616" s="31"/>
      <c r="M6616" s="169"/>
      <c r="N6616" s="148"/>
      <c r="O6616" s="106"/>
      <c r="P6616" s="43"/>
      <c r="Q6616" s="31"/>
      <c r="R6616" s="84"/>
      <c r="S6616" s="31"/>
      <c r="T6616" s="31"/>
      <c r="U6616" s="169"/>
      <c r="V6616" s="150"/>
      <c r="W6616" s="141" t="str" cm="1">
        <f t="array" ref="W6616">IF(SUM(LEN(B6616:V6616))=0,"",IF(OR(OR(ISBLANK(F6616),SUM(LEN(C6616),LEN(D6616))=0),AND(NOT(E6616="Unknown"),ISBLANK(J6616)),AND(NOT(O6616="Unknown"),ISBLANK(R6616))),"Missing Information", INDEX(Table15[Entire Service Line Classification], MATCH(SUMIFS(Table15[Unique ID],Table15[System-Owned Portion],E6616,Table15[If Material Anything Other than "Lead" in Column E,Was Material Ever Previously Lead?],G6616,Table15[Customer-Owned Portion],O6616),Table15[Unique ID],0),0)))</f>
        <v/>
      </c>
      <c r="X6616"/>
    </row>
    <row r="6617" spans="2:24" x14ac:dyDescent="0.35">
      <c r="B6617" s="146"/>
      <c r="C6617" s="31"/>
      <c r="D6617" s="31"/>
      <c r="E6617" s="44"/>
      <c r="F6617" s="43"/>
      <c r="G6617" s="84"/>
      <c r="H6617" s="31"/>
      <c r="I6617" s="31"/>
      <c r="J6617" s="84"/>
      <c r="K6617" s="31"/>
      <c r="L6617" s="31"/>
      <c r="M6617" s="169"/>
      <c r="N6617" s="148"/>
      <c r="O6617" s="106"/>
      <c r="P6617" s="43"/>
      <c r="Q6617" s="31"/>
      <c r="R6617" s="84"/>
      <c r="S6617" s="31"/>
      <c r="T6617" s="31"/>
      <c r="U6617" s="169"/>
      <c r="V6617" s="150"/>
      <c r="W6617" s="141" t="str" cm="1">
        <f t="array" ref="W6617">IF(SUM(LEN(B6617:V6617))=0,"",IF(OR(OR(ISBLANK(F6617),SUM(LEN(C6617),LEN(D6617))=0),AND(NOT(E6617="Unknown"),ISBLANK(J6617)),AND(NOT(O6617="Unknown"),ISBLANK(R6617))),"Missing Information", INDEX(Table15[Entire Service Line Classification], MATCH(SUMIFS(Table15[Unique ID],Table15[System-Owned Portion],E6617,Table15[If Material Anything Other than "Lead" in Column E,Was Material Ever Previously Lead?],G6617,Table15[Customer-Owned Portion],O6617),Table15[Unique ID],0),0)))</f>
        <v/>
      </c>
      <c r="X6617"/>
    </row>
    <row r="6618" spans="2:24" x14ac:dyDescent="0.35">
      <c r="B6618" s="146"/>
      <c r="C6618" s="31"/>
      <c r="D6618" s="31"/>
      <c r="E6618" s="44"/>
      <c r="F6618" s="43"/>
      <c r="G6618" s="84"/>
      <c r="H6618" s="31"/>
      <c r="I6618" s="31"/>
      <c r="J6618" s="84"/>
      <c r="K6618" s="31"/>
      <c r="L6618" s="31"/>
      <c r="M6618" s="169"/>
      <c r="N6618" s="148"/>
      <c r="O6618" s="106"/>
      <c r="P6618" s="43"/>
      <c r="Q6618" s="31"/>
      <c r="R6618" s="84"/>
      <c r="S6618" s="31"/>
      <c r="T6618" s="31"/>
      <c r="U6618" s="169"/>
      <c r="V6618" s="150"/>
      <c r="W6618" s="141" t="str" cm="1">
        <f t="array" ref="W6618">IF(SUM(LEN(B6618:V6618))=0,"",IF(OR(OR(ISBLANK(F6618),SUM(LEN(C6618),LEN(D6618))=0),AND(NOT(E6618="Unknown"),ISBLANK(J6618)),AND(NOT(O6618="Unknown"),ISBLANK(R6618))),"Missing Information", INDEX(Table15[Entire Service Line Classification], MATCH(SUMIFS(Table15[Unique ID],Table15[System-Owned Portion],E6618,Table15[If Material Anything Other than "Lead" in Column E,Was Material Ever Previously Lead?],G6618,Table15[Customer-Owned Portion],O6618),Table15[Unique ID],0),0)))</f>
        <v/>
      </c>
      <c r="X6618"/>
    </row>
    <row r="6619" spans="2:24" x14ac:dyDescent="0.35">
      <c r="B6619" s="146"/>
      <c r="C6619" s="31"/>
      <c r="D6619" s="31"/>
      <c r="E6619" s="44"/>
      <c r="F6619" s="43"/>
      <c r="G6619" s="84"/>
      <c r="H6619" s="31"/>
      <c r="I6619" s="31"/>
      <c r="J6619" s="84"/>
      <c r="K6619" s="31"/>
      <c r="L6619" s="31"/>
      <c r="M6619" s="169"/>
      <c r="N6619" s="148"/>
      <c r="O6619" s="106"/>
      <c r="P6619" s="43"/>
      <c r="Q6619" s="31"/>
      <c r="R6619" s="84"/>
      <c r="S6619" s="31"/>
      <c r="T6619" s="31"/>
      <c r="U6619" s="169"/>
      <c r="V6619" s="150"/>
      <c r="W6619" s="141" t="str" cm="1">
        <f t="array" ref="W6619">IF(SUM(LEN(B6619:V6619))=0,"",IF(OR(OR(ISBLANK(F6619),SUM(LEN(C6619),LEN(D6619))=0),AND(NOT(E6619="Unknown"),ISBLANK(J6619)),AND(NOT(O6619="Unknown"),ISBLANK(R6619))),"Missing Information", INDEX(Table15[Entire Service Line Classification], MATCH(SUMIFS(Table15[Unique ID],Table15[System-Owned Portion],E6619,Table15[If Material Anything Other than "Lead" in Column E,Was Material Ever Previously Lead?],G6619,Table15[Customer-Owned Portion],O6619),Table15[Unique ID],0),0)))</f>
        <v/>
      </c>
      <c r="X6619"/>
    </row>
    <row r="6620" spans="2:24" x14ac:dyDescent="0.35">
      <c r="B6620" s="146"/>
      <c r="C6620" s="31"/>
      <c r="D6620" s="31"/>
      <c r="E6620" s="44"/>
      <c r="F6620" s="43"/>
      <c r="G6620" s="84"/>
      <c r="H6620" s="31"/>
      <c r="I6620" s="31"/>
      <c r="J6620" s="84"/>
      <c r="K6620" s="31"/>
      <c r="L6620" s="31"/>
      <c r="M6620" s="169"/>
      <c r="N6620" s="148"/>
      <c r="O6620" s="106"/>
      <c r="P6620" s="43"/>
      <c r="Q6620" s="31"/>
      <c r="R6620" s="84"/>
      <c r="S6620" s="31"/>
      <c r="T6620" s="31"/>
      <c r="U6620" s="169"/>
      <c r="V6620" s="150"/>
      <c r="W6620" s="141" t="str" cm="1">
        <f t="array" ref="W6620">IF(SUM(LEN(B6620:V6620))=0,"",IF(OR(OR(ISBLANK(F6620),SUM(LEN(C6620),LEN(D6620))=0),AND(NOT(E6620="Unknown"),ISBLANK(J6620)),AND(NOT(O6620="Unknown"),ISBLANK(R6620))),"Missing Information", INDEX(Table15[Entire Service Line Classification], MATCH(SUMIFS(Table15[Unique ID],Table15[System-Owned Portion],E6620,Table15[If Material Anything Other than "Lead" in Column E,Was Material Ever Previously Lead?],G6620,Table15[Customer-Owned Portion],O6620),Table15[Unique ID],0),0)))</f>
        <v/>
      </c>
      <c r="X6620"/>
    </row>
    <row r="6621" spans="2:24" x14ac:dyDescent="0.35">
      <c r="B6621" s="146"/>
      <c r="C6621" s="31"/>
      <c r="D6621" s="31"/>
      <c r="E6621" s="44"/>
      <c r="F6621" s="43"/>
      <c r="G6621" s="84"/>
      <c r="H6621" s="31"/>
      <c r="I6621" s="31"/>
      <c r="J6621" s="84"/>
      <c r="K6621" s="31"/>
      <c r="L6621" s="31"/>
      <c r="M6621" s="169"/>
      <c r="N6621" s="148"/>
      <c r="O6621" s="106"/>
      <c r="P6621" s="43"/>
      <c r="Q6621" s="31"/>
      <c r="R6621" s="84"/>
      <c r="S6621" s="31"/>
      <c r="T6621" s="31"/>
      <c r="U6621" s="169"/>
      <c r="V6621" s="150"/>
      <c r="W6621" s="141" t="str" cm="1">
        <f t="array" ref="W6621">IF(SUM(LEN(B6621:V6621))=0,"",IF(OR(OR(ISBLANK(F6621),SUM(LEN(C6621),LEN(D6621))=0),AND(NOT(E6621="Unknown"),ISBLANK(J6621)),AND(NOT(O6621="Unknown"),ISBLANK(R6621))),"Missing Information", INDEX(Table15[Entire Service Line Classification], MATCH(SUMIFS(Table15[Unique ID],Table15[System-Owned Portion],E6621,Table15[If Material Anything Other than "Lead" in Column E,Was Material Ever Previously Lead?],G6621,Table15[Customer-Owned Portion],O6621),Table15[Unique ID],0),0)))</f>
        <v/>
      </c>
      <c r="X6621"/>
    </row>
    <row r="6622" spans="2:24" x14ac:dyDescent="0.35">
      <c r="B6622" s="146"/>
      <c r="C6622" s="31"/>
      <c r="D6622" s="31"/>
      <c r="E6622" s="44"/>
      <c r="F6622" s="43"/>
      <c r="G6622" s="84"/>
      <c r="H6622" s="31"/>
      <c r="I6622" s="31"/>
      <c r="J6622" s="84"/>
      <c r="K6622" s="31"/>
      <c r="L6622" s="31"/>
      <c r="M6622" s="169"/>
      <c r="N6622" s="148"/>
      <c r="O6622" s="106"/>
      <c r="P6622" s="43"/>
      <c r="Q6622" s="31"/>
      <c r="R6622" s="84"/>
      <c r="S6622" s="31"/>
      <c r="T6622" s="31"/>
      <c r="U6622" s="169"/>
      <c r="V6622" s="150"/>
      <c r="W6622" s="141" t="str" cm="1">
        <f t="array" ref="W6622">IF(SUM(LEN(B6622:V6622))=0,"",IF(OR(OR(ISBLANK(F6622),SUM(LEN(C6622),LEN(D6622))=0),AND(NOT(E6622="Unknown"),ISBLANK(J6622)),AND(NOT(O6622="Unknown"),ISBLANK(R6622))),"Missing Information", INDEX(Table15[Entire Service Line Classification], MATCH(SUMIFS(Table15[Unique ID],Table15[System-Owned Portion],E6622,Table15[If Material Anything Other than "Lead" in Column E,Was Material Ever Previously Lead?],G6622,Table15[Customer-Owned Portion],O6622),Table15[Unique ID],0),0)))</f>
        <v/>
      </c>
      <c r="X6622"/>
    </row>
    <row r="6623" spans="2:24" x14ac:dyDescent="0.35">
      <c r="B6623" s="146"/>
      <c r="C6623" s="31"/>
      <c r="D6623" s="31"/>
      <c r="E6623" s="44"/>
      <c r="F6623" s="43"/>
      <c r="G6623" s="84"/>
      <c r="H6623" s="31"/>
      <c r="I6623" s="31"/>
      <c r="J6623" s="84"/>
      <c r="K6623" s="31"/>
      <c r="L6623" s="31"/>
      <c r="M6623" s="169"/>
      <c r="N6623" s="148"/>
      <c r="O6623" s="106"/>
      <c r="P6623" s="43"/>
      <c r="Q6623" s="31"/>
      <c r="R6623" s="84"/>
      <c r="S6623" s="31"/>
      <c r="T6623" s="31"/>
      <c r="U6623" s="169"/>
      <c r="V6623" s="150"/>
      <c r="W6623" s="141" t="str" cm="1">
        <f t="array" ref="W6623">IF(SUM(LEN(B6623:V6623))=0,"",IF(OR(OR(ISBLANK(F6623),SUM(LEN(C6623),LEN(D6623))=0),AND(NOT(E6623="Unknown"),ISBLANK(J6623)),AND(NOT(O6623="Unknown"),ISBLANK(R6623))),"Missing Information", INDEX(Table15[Entire Service Line Classification], MATCH(SUMIFS(Table15[Unique ID],Table15[System-Owned Portion],E6623,Table15[If Material Anything Other than "Lead" in Column E,Was Material Ever Previously Lead?],G6623,Table15[Customer-Owned Portion],O6623),Table15[Unique ID],0),0)))</f>
        <v/>
      </c>
      <c r="X6623"/>
    </row>
    <row r="6624" spans="2:24" x14ac:dyDescent="0.35">
      <c r="B6624" s="146"/>
      <c r="C6624" s="31"/>
      <c r="D6624" s="31"/>
      <c r="E6624" s="44"/>
      <c r="F6624" s="43"/>
      <c r="G6624" s="84"/>
      <c r="H6624" s="31"/>
      <c r="I6624" s="31"/>
      <c r="J6624" s="84"/>
      <c r="K6624" s="31"/>
      <c r="L6624" s="31"/>
      <c r="M6624" s="169"/>
      <c r="N6624" s="148"/>
      <c r="O6624" s="106"/>
      <c r="P6624" s="43"/>
      <c r="Q6624" s="31"/>
      <c r="R6624" s="84"/>
      <c r="S6624" s="31"/>
      <c r="T6624" s="31"/>
      <c r="U6624" s="169"/>
      <c r="V6624" s="150"/>
      <c r="W6624" s="141" t="str" cm="1">
        <f t="array" ref="W6624">IF(SUM(LEN(B6624:V6624))=0,"",IF(OR(OR(ISBLANK(F6624),SUM(LEN(C6624),LEN(D6624))=0),AND(NOT(E6624="Unknown"),ISBLANK(J6624)),AND(NOT(O6624="Unknown"),ISBLANK(R6624))),"Missing Information", INDEX(Table15[Entire Service Line Classification], MATCH(SUMIFS(Table15[Unique ID],Table15[System-Owned Portion],E6624,Table15[If Material Anything Other than "Lead" in Column E,Was Material Ever Previously Lead?],G6624,Table15[Customer-Owned Portion],O6624),Table15[Unique ID],0),0)))</f>
        <v/>
      </c>
      <c r="X6624"/>
    </row>
    <row r="6625" spans="2:24" x14ac:dyDescent="0.35">
      <c r="B6625" s="146"/>
      <c r="C6625" s="31"/>
      <c r="D6625" s="31"/>
      <c r="E6625" s="44"/>
      <c r="F6625" s="43"/>
      <c r="G6625" s="84"/>
      <c r="H6625" s="31"/>
      <c r="I6625" s="31"/>
      <c r="J6625" s="84"/>
      <c r="K6625" s="31"/>
      <c r="L6625" s="31"/>
      <c r="M6625" s="169"/>
      <c r="N6625" s="148"/>
      <c r="O6625" s="106"/>
      <c r="P6625" s="43"/>
      <c r="Q6625" s="31"/>
      <c r="R6625" s="84"/>
      <c r="S6625" s="31"/>
      <c r="T6625" s="31"/>
      <c r="U6625" s="169"/>
      <c r="V6625" s="150"/>
      <c r="W6625" s="141" t="str" cm="1">
        <f t="array" ref="W6625">IF(SUM(LEN(B6625:V6625))=0,"",IF(OR(OR(ISBLANK(F6625),SUM(LEN(C6625),LEN(D6625))=0),AND(NOT(E6625="Unknown"),ISBLANK(J6625)),AND(NOT(O6625="Unknown"),ISBLANK(R6625))),"Missing Information", INDEX(Table15[Entire Service Line Classification], MATCH(SUMIFS(Table15[Unique ID],Table15[System-Owned Portion],E6625,Table15[If Material Anything Other than "Lead" in Column E,Was Material Ever Previously Lead?],G6625,Table15[Customer-Owned Portion],O6625),Table15[Unique ID],0),0)))</f>
        <v/>
      </c>
      <c r="X6625"/>
    </row>
    <row r="6626" spans="2:24" x14ac:dyDescent="0.35">
      <c r="B6626" s="146"/>
      <c r="C6626" s="31"/>
      <c r="D6626" s="31"/>
      <c r="E6626" s="44"/>
      <c r="F6626" s="43"/>
      <c r="G6626" s="84"/>
      <c r="H6626" s="31"/>
      <c r="I6626" s="31"/>
      <c r="J6626" s="84"/>
      <c r="K6626" s="31"/>
      <c r="L6626" s="31"/>
      <c r="M6626" s="169"/>
      <c r="N6626" s="148"/>
      <c r="O6626" s="106"/>
      <c r="P6626" s="43"/>
      <c r="Q6626" s="31"/>
      <c r="R6626" s="84"/>
      <c r="S6626" s="31"/>
      <c r="T6626" s="31"/>
      <c r="U6626" s="169"/>
      <c r="V6626" s="150"/>
      <c r="W6626" s="141" t="str" cm="1">
        <f t="array" ref="W6626">IF(SUM(LEN(B6626:V6626))=0,"",IF(OR(OR(ISBLANK(F6626),SUM(LEN(C6626),LEN(D6626))=0),AND(NOT(E6626="Unknown"),ISBLANK(J6626)),AND(NOT(O6626="Unknown"),ISBLANK(R6626))),"Missing Information", INDEX(Table15[Entire Service Line Classification], MATCH(SUMIFS(Table15[Unique ID],Table15[System-Owned Portion],E6626,Table15[If Material Anything Other than "Lead" in Column E,Was Material Ever Previously Lead?],G6626,Table15[Customer-Owned Portion],O6626),Table15[Unique ID],0),0)))</f>
        <v/>
      </c>
      <c r="X6626"/>
    </row>
    <row r="6627" spans="2:24" x14ac:dyDescent="0.35">
      <c r="B6627" s="146"/>
      <c r="C6627" s="31"/>
      <c r="D6627" s="31"/>
      <c r="E6627" s="44"/>
      <c r="F6627" s="43"/>
      <c r="G6627" s="84"/>
      <c r="H6627" s="31"/>
      <c r="I6627" s="31"/>
      <c r="J6627" s="84"/>
      <c r="K6627" s="31"/>
      <c r="L6627" s="31"/>
      <c r="M6627" s="169"/>
      <c r="N6627" s="148"/>
      <c r="O6627" s="106"/>
      <c r="P6627" s="43"/>
      <c r="Q6627" s="31"/>
      <c r="R6627" s="84"/>
      <c r="S6627" s="31"/>
      <c r="T6627" s="31"/>
      <c r="U6627" s="169"/>
      <c r="V6627" s="150"/>
      <c r="W6627" s="141" t="str" cm="1">
        <f t="array" ref="W6627">IF(SUM(LEN(B6627:V6627))=0,"",IF(OR(OR(ISBLANK(F6627),SUM(LEN(C6627),LEN(D6627))=0),AND(NOT(E6627="Unknown"),ISBLANK(J6627)),AND(NOT(O6627="Unknown"),ISBLANK(R6627))),"Missing Information", INDEX(Table15[Entire Service Line Classification], MATCH(SUMIFS(Table15[Unique ID],Table15[System-Owned Portion],E6627,Table15[If Material Anything Other than "Lead" in Column E,Was Material Ever Previously Lead?],G6627,Table15[Customer-Owned Portion],O6627),Table15[Unique ID],0),0)))</f>
        <v/>
      </c>
      <c r="X6627"/>
    </row>
    <row r="6628" spans="2:24" x14ac:dyDescent="0.35">
      <c r="B6628" s="146"/>
      <c r="C6628" s="31"/>
      <c r="D6628" s="31"/>
      <c r="E6628" s="44"/>
      <c r="F6628" s="43"/>
      <c r="G6628" s="84"/>
      <c r="H6628" s="31"/>
      <c r="I6628" s="31"/>
      <c r="J6628" s="84"/>
      <c r="K6628" s="31"/>
      <c r="L6628" s="31"/>
      <c r="M6628" s="169"/>
      <c r="N6628" s="148"/>
      <c r="O6628" s="106"/>
      <c r="P6628" s="43"/>
      <c r="Q6628" s="31"/>
      <c r="R6628" s="84"/>
      <c r="S6628" s="31"/>
      <c r="T6628" s="31"/>
      <c r="U6628" s="169"/>
      <c r="V6628" s="150"/>
      <c r="W6628" s="141" t="str" cm="1">
        <f t="array" ref="W6628">IF(SUM(LEN(B6628:V6628))=0,"",IF(OR(OR(ISBLANK(F6628),SUM(LEN(C6628),LEN(D6628))=0),AND(NOT(E6628="Unknown"),ISBLANK(J6628)),AND(NOT(O6628="Unknown"),ISBLANK(R6628))),"Missing Information", INDEX(Table15[Entire Service Line Classification], MATCH(SUMIFS(Table15[Unique ID],Table15[System-Owned Portion],E6628,Table15[If Material Anything Other than "Lead" in Column E,Was Material Ever Previously Lead?],G6628,Table15[Customer-Owned Portion],O6628),Table15[Unique ID],0),0)))</f>
        <v/>
      </c>
      <c r="X6628"/>
    </row>
    <row r="6629" spans="2:24" x14ac:dyDescent="0.35">
      <c r="B6629" s="146"/>
      <c r="C6629" s="31"/>
      <c r="D6629" s="31"/>
      <c r="E6629" s="44"/>
      <c r="F6629" s="43"/>
      <c r="G6629" s="84"/>
      <c r="H6629" s="31"/>
      <c r="I6629" s="31"/>
      <c r="J6629" s="84"/>
      <c r="K6629" s="31"/>
      <c r="L6629" s="31"/>
      <c r="M6629" s="169"/>
      <c r="N6629" s="148"/>
      <c r="O6629" s="106"/>
      <c r="P6629" s="43"/>
      <c r="Q6629" s="31"/>
      <c r="R6629" s="84"/>
      <c r="S6629" s="31"/>
      <c r="T6629" s="31"/>
      <c r="U6629" s="169"/>
      <c r="V6629" s="150"/>
      <c r="W6629" s="141" t="str" cm="1">
        <f t="array" ref="W6629">IF(SUM(LEN(B6629:V6629))=0,"",IF(OR(OR(ISBLANK(F6629),SUM(LEN(C6629),LEN(D6629))=0),AND(NOT(E6629="Unknown"),ISBLANK(J6629)),AND(NOT(O6629="Unknown"),ISBLANK(R6629))),"Missing Information", INDEX(Table15[Entire Service Line Classification], MATCH(SUMIFS(Table15[Unique ID],Table15[System-Owned Portion],E6629,Table15[If Material Anything Other than "Lead" in Column E,Was Material Ever Previously Lead?],G6629,Table15[Customer-Owned Portion],O6629),Table15[Unique ID],0),0)))</f>
        <v/>
      </c>
      <c r="X6629"/>
    </row>
    <row r="6630" spans="2:24" x14ac:dyDescent="0.35">
      <c r="B6630" s="146"/>
      <c r="C6630" s="31"/>
      <c r="D6630" s="31"/>
      <c r="E6630" s="44"/>
      <c r="F6630" s="43"/>
      <c r="G6630" s="84"/>
      <c r="H6630" s="31"/>
      <c r="I6630" s="31"/>
      <c r="J6630" s="84"/>
      <c r="K6630" s="31"/>
      <c r="L6630" s="31"/>
      <c r="M6630" s="169"/>
      <c r="N6630" s="148"/>
      <c r="O6630" s="106"/>
      <c r="P6630" s="43"/>
      <c r="Q6630" s="31"/>
      <c r="R6630" s="84"/>
      <c r="S6630" s="31"/>
      <c r="T6630" s="31"/>
      <c r="U6630" s="169"/>
      <c r="V6630" s="150"/>
      <c r="W6630" s="141" t="str" cm="1">
        <f t="array" ref="W6630">IF(SUM(LEN(B6630:V6630))=0,"",IF(OR(OR(ISBLANK(F6630),SUM(LEN(C6630),LEN(D6630))=0),AND(NOT(E6630="Unknown"),ISBLANK(J6630)),AND(NOT(O6630="Unknown"),ISBLANK(R6630))),"Missing Information", INDEX(Table15[Entire Service Line Classification], MATCH(SUMIFS(Table15[Unique ID],Table15[System-Owned Portion],E6630,Table15[If Material Anything Other than "Lead" in Column E,Was Material Ever Previously Lead?],G6630,Table15[Customer-Owned Portion],O6630),Table15[Unique ID],0),0)))</f>
        <v/>
      </c>
      <c r="X6630"/>
    </row>
    <row r="6631" spans="2:24" x14ac:dyDescent="0.35">
      <c r="B6631" s="146"/>
      <c r="C6631" s="31"/>
      <c r="D6631" s="31"/>
      <c r="E6631" s="44"/>
      <c r="F6631" s="43"/>
      <c r="G6631" s="84"/>
      <c r="H6631" s="31"/>
      <c r="I6631" s="31"/>
      <c r="J6631" s="84"/>
      <c r="K6631" s="31"/>
      <c r="L6631" s="31"/>
      <c r="M6631" s="169"/>
      <c r="N6631" s="148"/>
      <c r="O6631" s="106"/>
      <c r="P6631" s="43"/>
      <c r="Q6631" s="31"/>
      <c r="R6631" s="84"/>
      <c r="S6631" s="31"/>
      <c r="T6631" s="31"/>
      <c r="U6631" s="169"/>
      <c r="V6631" s="150"/>
      <c r="W6631" s="141" t="str" cm="1">
        <f t="array" ref="W6631">IF(SUM(LEN(B6631:V6631))=0,"",IF(OR(OR(ISBLANK(F6631),SUM(LEN(C6631),LEN(D6631))=0),AND(NOT(E6631="Unknown"),ISBLANK(J6631)),AND(NOT(O6631="Unknown"),ISBLANK(R6631))),"Missing Information", INDEX(Table15[Entire Service Line Classification], MATCH(SUMIFS(Table15[Unique ID],Table15[System-Owned Portion],E6631,Table15[If Material Anything Other than "Lead" in Column E,Was Material Ever Previously Lead?],G6631,Table15[Customer-Owned Portion],O6631),Table15[Unique ID],0),0)))</f>
        <v/>
      </c>
      <c r="X6631"/>
    </row>
    <row r="6632" spans="2:24" x14ac:dyDescent="0.35">
      <c r="B6632" s="146"/>
      <c r="C6632" s="31"/>
      <c r="D6632" s="31"/>
      <c r="E6632" s="44"/>
      <c r="F6632" s="43"/>
      <c r="G6632" s="84"/>
      <c r="H6632" s="31"/>
      <c r="I6632" s="31"/>
      <c r="J6632" s="84"/>
      <c r="K6632" s="31"/>
      <c r="L6632" s="31"/>
      <c r="M6632" s="169"/>
      <c r="N6632" s="148"/>
      <c r="O6632" s="106"/>
      <c r="P6632" s="43"/>
      <c r="Q6632" s="31"/>
      <c r="R6632" s="84"/>
      <c r="S6632" s="31"/>
      <c r="T6632" s="31"/>
      <c r="U6632" s="169"/>
      <c r="V6632" s="150"/>
      <c r="W6632" s="141" t="str" cm="1">
        <f t="array" ref="W6632">IF(SUM(LEN(B6632:V6632))=0,"",IF(OR(OR(ISBLANK(F6632),SUM(LEN(C6632),LEN(D6632))=0),AND(NOT(E6632="Unknown"),ISBLANK(J6632)),AND(NOT(O6632="Unknown"),ISBLANK(R6632))),"Missing Information", INDEX(Table15[Entire Service Line Classification], MATCH(SUMIFS(Table15[Unique ID],Table15[System-Owned Portion],E6632,Table15[If Material Anything Other than "Lead" in Column E,Was Material Ever Previously Lead?],G6632,Table15[Customer-Owned Portion],O6632),Table15[Unique ID],0),0)))</f>
        <v/>
      </c>
      <c r="X6632"/>
    </row>
    <row r="6633" spans="2:24" x14ac:dyDescent="0.35">
      <c r="B6633" s="146"/>
      <c r="C6633" s="31"/>
      <c r="D6633" s="31"/>
      <c r="E6633" s="44"/>
      <c r="F6633" s="43"/>
      <c r="G6633" s="84"/>
      <c r="H6633" s="31"/>
      <c r="I6633" s="31"/>
      <c r="J6633" s="84"/>
      <c r="K6633" s="31"/>
      <c r="L6633" s="31"/>
      <c r="M6633" s="169"/>
      <c r="N6633" s="148"/>
      <c r="O6633" s="106"/>
      <c r="P6633" s="43"/>
      <c r="Q6633" s="31"/>
      <c r="R6633" s="84"/>
      <c r="S6633" s="31"/>
      <c r="T6633" s="31"/>
      <c r="U6633" s="169"/>
      <c r="V6633" s="150"/>
      <c r="W6633" s="141" t="str" cm="1">
        <f t="array" ref="W6633">IF(SUM(LEN(B6633:V6633))=0,"",IF(OR(OR(ISBLANK(F6633),SUM(LEN(C6633),LEN(D6633))=0),AND(NOT(E6633="Unknown"),ISBLANK(J6633)),AND(NOT(O6633="Unknown"),ISBLANK(R6633))),"Missing Information", INDEX(Table15[Entire Service Line Classification], MATCH(SUMIFS(Table15[Unique ID],Table15[System-Owned Portion],E6633,Table15[If Material Anything Other than "Lead" in Column E,Was Material Ever Previously Lead?],G6633,Table15[Customer-Owned Portion],O6633),Table15[Unique ID],0),0)))</f>
        <v/>
      </c>
      <c r="X6633"/>
    </row>
    <row r="6634" spans="2:24" x14ac:dyDescent="0.35">
      <c r="B6634" s="146"/>
      <c r="C6634" s="31"/>
      <c r="D6634" s="31"/>
      <c r="E6634" s="44"/>
      <c r="F6634" s="43"/>
      <c r="G6634" s="84"/>
      <c r="H6634" s="31"/>
      <c r="I6634" s="31"/>
      <c r="J6634" s="84"/>
      <c r="K6634" s="31"/>
      <c r="L6634" s="31"/>
      <c r="M6634" s="169"/>
      <c r="N6634" s="148"/>
      <c r="O6634" s="106"/>
      <c r="P6634" s="43"/>
      <c r="Q6634" s="31"/>
      <c r="R6634" s="84"/>
      <c r="S6634" s="31"/>
      <c r="T6634" s="31"/>
      <c r="U6634" s="169"/>
      <c r="V6634" s="150"/>
      <c r="W6634" s="141" t="str" cm="1">
        <f t="array" ref="W6634">IF(SUM(LEN(B6634:V6634))=0,"",IF(OR(OR(ISBLANK(F6634),SUM(LEN(C6634),LEN(D6634))=0),AND(NOT(E6634="Unknown"),ISBLANK(J6634)),AND(NOT(O6634="Unknown"),ISBLANK(R6634))),"Missing Information", INDEX(Table15[Entire Service Line Classification], MATCH(SUMIFS(Table15[Unique ID],Table15[System-Owned Portion],E6634,Table15[If Material Anything Other than "Lead" in Column E,Was Material Ever Previously Lead?],G6634,Table15[Customer-Owned Portion],O6634),Table15[Unique ID],0),0)))</f>
        <v/>
      </c>
      <c r="X6634"/>
    </row>
    <row r="6635" spans="2:24" x14ac:dyDescent="0.35">
      <c r="B6635" s="146"/>
      <c r="C6635" s="31"/>
      <c r="D6635" s="31"/>
      <c r="E6635" s="44"/>
      <c r="F6635" s="43"/>
      <c r="G6635" s="84"/>
      <c r="H6635" s="31"/>
      <c r="I6635" s="31"/>
      <c r="J6635" s="84"/>
      <c r="K6635" s="31"/>
      <c r="L6635" s="31"/>
      <c r="M6635" s="169"/>
      <c r="N6635" s="148"/>
      <c r="O6635" s="106"/>
      <c r="P6635" s="43"/>
      <c r="Q6635" s="31"/>
      <c r="R6635" s="84"/>
      <c r="S6635" s="31"/>
      <c r="T6635" s="31"/>
      <c r="U6635" s="169"/>
      <c r="V6635" s="150"/>
      <c r="W6635" s="141" t="str" cm="1">
        <f t="array" ref="W6635">IF(SUM(LEN(B6635:V6635))=0,"",IF(OR(OR(ISBLANK(F6635),SUM(LEN(C6635),LEN(D6635))=0),AND(NOT(E6635="Unknown"),ISBLANK(J6635)),AND(NOT(O6635="Unknown"),ISBLANK(R6635))),"Missing Information", INDEX(Table15[Entire Service Line Classification], MATCH(SUMIFS(Table15[Unique ID],Table15[System-Owned Portion],E6635,Table15[If Material Anything Other than "Lead" in Column E,Was Material Ever Previously Lead?],G6635,Table15[Customer-Owned Portion],O6635),Table15[Unique ID],0),0)))</f>
        <v/>
      </c>
      <c r="X6635"/>
    </row>
    <row r="6636" spans="2:24" x14ac:dyDescent="0.35">
      <c r="B6636" s="146"/>
      <c r="C6636" s="31"/>
      <c r="D6636" s="31"/>
      <c r="E6636" s="44"/>
      <c r="F6636" s="43"/>
      <c r="G6636" s="84"/>
      <c r="H6636" s="31"/>
      <c r="I6636" s="31"/>
      <c r="J6636" s="84"/>
      <c r="K6636" s="31"/>
      <c r="L6636" s="31"/>
      <c r="M6636" s="169"/>
      <c r="N6636" s="148"/>
      <c r="O6636" s="106"/>
      <c r="P6636" s="43"/>
      <c r="Q6636" s="31"/>
      <c r="R6636" s="84"/>
      <c r="S6636" s="31"/>
      <c r="T6636" s="31"/>
      <c r="U6636" s="169"/>
      <c r="V6636" s="150"/>
      <c r="W6636" s="141" t="str" cm="1">
        <f t="array" ref="W6636">IF(SUM(LEN(B6636:V6636))=0,"",IF(OR(OR(ISBLANK(F6636),SUM(LEN(C6636),LEN(D6636))=0),AND(NOT(E6636="Unknown"),ISBLANK(J6636)),AND(NOT(O6636="Unknown"),ISBLANK(R6636))),"Missing Information", INDEX(Table15[Entire Service Line Classification], MATCH(SUMIFS(Table15[Unique ID],Table15[System-Owned Portion],E6636,Table15[If Material Anything Other than "Lead" in Column E,Was Material Ever Previously Lead?],G6636,Table15[Customer-Owned Portion],O6636),Table15[Unique ID],0),0)))</f>
        <v/>
      </c>
      <c r="X6636"/>
    </row>
    <row r="6637" spans="2:24" x14ac:dyDescent="0.35">
      <c r="B6637" s="146"/>
      <c r="C6637" s="31"/>
      <c r="D6637" s="31"/>
      <c r="E6637" s="44"/>
      <c r="F6637" s="43"/>
      <c r="G6637" s="84"/>
      <c r="H6637" s="31"/>
      <c r="I6637" s="31"/>
      <c r="J6637" s="84"/>
      <c r="K6637" s="31"/>
      <c r="L6637" s="31"/>
      <c r="M6637" s="169"/>
      <c r="N6637" s="148"/>
      <c r="O6637" s="106"/>
      <c r="P6637" s="43"/>
      <c r="Q6637" s="31"/>
      <c r="R6637" s="84"/>
      <c r="S6637" s="31"/>
      <c r="T6637" s="31"/>
      <c r="U6637" s="169"/>
      <c r="V6637" s="150"/>
      <c r="W6637" s="141" t="str" cm="1">
        <f t="array" ref="W6637">IF(SUM(LEN(B6637:V6637))=0,"",IF(OR(OR(ISBLANK(F6637),SUM(LEN(C6637),LEN(D6637))=0),AND(NOT(E6637="Unknown"),ISBLANK(J6637)),AND(NOT(O6637="Unknown"),ISBLANK(R6637))),"Missing Information", INDEX(Table15[Entire Service Line Classification], MATCH(SUMIFS(Table15[Unique ID],Table15[System-Owned Portion],E6637,Table15[If Material Anything Other than "Lead" in Column E,Was Material Ever Previously Lead?],G6637,Table15[Customer-Owned Portion],O6637),Table15[Unique ID],0),0)))</f>
        <v/>
      </c>
      <c r="X6637"/>
    </row>
    <row r="6638" spans="2:24" x14ac:dyDescent="0.35">
      <c r="B6638" s="146"/>
      <c r="C6638" s="31"/>
      <c r="D6638" s="31"/>
      <c r="E6638" s="44"/>
      <c r="F6638" s="43"/>
      <c r="G6638" s="84"/>
      <c r="H6638" s="31"/>
      <c r="I6638" s="31"/>
      <c r="J6638" s="84"/>
      <c r="K6638" s="31"/>
      <c r="L6638" s="31"/>
      <c r="M6638" s="169"/>
      <c r="N6638" s="148"/>
      <c r="O6638" s="106"/>
      <c r="P6638" s="43"/>
      <c r="Q6638" s="31"/>
      <c r="R6638" s="84"/>
      <c r="S6638" s="31"/>
      <c r="T6638" s="31"/>
      <c r="U6638" s="169"/>
      <c r="V6638" s="150"/>
      <c r="W6638" s="141" t="str" cm="1">
        <f t="array" ref="W6638">IF(SUM(LEN(B6638:V6638))=0,"",IF(OR(OR(ISBLANK(F6638),SUM(LEN(C6638),LEN(D6638))=0),AND(NOT(E6638="Unknown"),ISBLANK(J6638)),AND(NOT(O6638="Unknown"),ISBLANK(R6638))),"Missing Information", INDEX(Table15[Entire Service Line Classification], MATCH(SUMIFS(Table15[Unique ID],Table15[System-Owned Portion],E6638,Table15[If Material Anything Other than "Lead" in Column E,Was Material Ever Previously Lead?],G6638,Table15[Customer-Owned Portion],O6638),Table15[Unique ID],0),0)))</f>
        <v/>
      </c>
      <c r="X6638"/>
    </row>
    <row r="6639" spans="2:24" x14ac:dyDescent="0.35">
      <c r="B6639" s="146"/>
      <c r="C6639" s="31"/>
      <c r="D6639" s="31"/>
      <c r="E6639" s="44"/>
      <c r="F6639" s="43"/>
      <c r="G6639" s="84"/>
      <c r="H6639" s="31"/>
      <c r="I6639" s="31"/>
      <c r="J6639" s="84"/>
      <c r="K6639" s="31"/>
      <c r="L6639" s="31"/>
      <c r="M6639" s="169"/>
      <c r="N6639" s="148"/>
      <c r="O6639" s="106"/>
      <c r="P6639" s="43"/>
      <c r="Q6639" s="31"/>
      <c r="R6639" s="84"/>
      <c r="S6639" s="31"/>
      <c r="T6639" s="31"/>
      <c r="U6639" s="169"/>
      <c r="V6639" s="150"/>
      <c r="W6639" s="141" t="str" cm="1">
        <f t="array" ref="W6639">IF(SUM(LEN(B6639:V6639))=0,"",IF(OR(OR(ISBLANK(F6639),SUM(LEN(C6639),LEN(D6639))=0),AND(NOT(E6639="Unknown"),ISBLANK(J6639)),AND(NOT(O6639="Unknown"),ISBLANK(R6639))),"Missing Information", INDEX(Table15[Entire Service Line Classification], MATCH(SUMIFS(Table15[Unique ID],Table15[System-Owned Portion],E6639,Table15[If Material Anything Other than "Lead" in Column E,Was Material Ever Previously Lead?],G6639,Table15[Customer-Owned Portion],O6639),Table15[Unique ID],0),0)))</f>
        <v/>
      </c>
      <c r="X6639"/>
    </row>
    <row r="6640" spans="2:24" x14ac:dyDescent="0.35">
      <c r="B6640" s="146"/>
      <c r="C6640" s="31"/>
      <c r="D6640" s="31"/>
      <c r="E6640" s="44"/>
      <c r="F6640" s="43"/>
      <c r="G6640" s="84"/>
      <c r="H6640" s="31"/>
      <c r="I6640" s="31"/>
      <c r="J6640" s="84"/>
      <c r="K6640" s="31"/>
      <c r="L6640" s="31"/>
      <c r="M6640" s="169"/>
      <c r="N6640" s="148"/>
      <c r="O6640" s="106"/>
      <c r="P6640" s="43"/>
      <c r="Q6640" s="31"/>
      <c r="R6640" s="84"/>
      <c r="S6640" s="31"/>
      <c r="T6640" s="31"/>
      <c r="U6640" s="169"/>
      <c r="V6640" s="150"/>
      <c r="W6640" s="141" t="str" cm="1">
        <f t="array" ref="W6640">IF(SUM(LEN(B6640:V6640))=0,"",IF(OR(OR(ISBLANK(F6640),SUM(LEN(C6640),LEN(D6640))=0),AND(NOT(E6640="Unknown"),ISBLANK(J6640)),AND(NOT(O6640="Unknown"),ISBLANK(R6640))),"Missing Information", INDEX(Table15[Entire Service Line Classification], MATCH(SUMIFS(Table15[Unique ID],Table15[System-Owned Portion],E6640,Table15[If Material Anything Other than "Lead" in Column E,Was Material Ever Previously Lead?],G6640,Table15[Customer-Owned Portion],O6640),Table15[Unique ID],0),0)))</f>
        <v/>
      </c>
      <c r="X6640"/>
    </row>
    <row r="6641" spans="2:24" x14ac:dyDescent="0.35">
      <c r="B6641" s="146"/>
      <c r="C6641" s="31"/>
      <c r="D6641" s="31"/>
      <c r="E6641" s="44"/>
      <c r="F6641" s="43"/>
      <c r="G6641" s="84"/>
      <c r="H6641" s="31"/>
      <c r="I6641" s="31"/>
      <c r="J6641" s="84"/>
      <c r="K6641" s="31"/>
      <c r="L6641" s="31"/>
      <c r="M6641" s="169"/>
      <c r="N6641" s="148"/>
      <c r="O6641" s="106"/>
      <c r="P6641" s="43"/>
      <c r="Q6641" s="31"/>
      <c r="R6641" s="84"/>
      <c r="S6641" s="31"/>
      <c r="T6641" s="31"/>
      <c r="U6641" s="169"/>
      <c r="V6641" s="150"/>
      <c r="W6641" s="141" t="str" cm="1">
        <f t="array" ref="W6641">IF(SUM(LEN(B6641:V6641))=0,"",IF(OR(OR(ISBLANK(F6641),SUM(LEN(C6641),LEN(D6641))=0),AND(NOT(E6641="Unknown"),ISBLANK(J6641)),AND(NOT(O6641="Unknown"),ISBLANK(R6641))),"Missing Information", INDEX(Table15[Entire Service Line Classification], MATCH(SUMIFS(Table15[Unique ID],Table15[System-Owned Portion],E6641,Table15[If Material Anything Other than "Lead" in Column E,Was Material Ever Previously Lead?],G6641,Table15[Customer-Owned Portion],O6641),Table15[Unique ID],0),0)))</f>
        <v/>
      </c>
      <c r="X6641"/>
    </row>
    <row r="6642" spans="2:24" x14ac:dyDescent="0.35">
      <c r="B6642" s="146"/>
      <c r="C6642" s="31"/>
      <c r="D6642" s="31"/>
      <c r="E6642" s="44"/>
      <c r="F6642" s="43"/>
      <c r="G6642" s="84"/>
      <c r="H6642" s="31"/>
      <c r="I6642" s="31"/>
      <c r="J6642" s="84"/>
      <c r="K6642" s="31"/>
      <c r="L6642" s="31"/>
      <c r="M6642" s="169"/>
      <c r="N6642" s="148"/>
      <c r="O6642" s="106"/>
      <c r="P6642" s="43"/>
      <c r="Q6642" s="31"/>
      <c r="R6642" s="84"/>
      <c r="S6642" s="31"/>
      <c r="T6642" s="31"/>
      <c r="U6642" s="169"/>
      <c r="V6642" s="150"/>
      <c r="W6642" s="141" t="str" cm="1">
        <f t="array" ref="W6642">IF(SUM(LEN(B6642:V6642))=0,"",IF(OR(OR(ISBLANK(F6642),SUM(LEN(C6642),LEN(D6642))=0),AND(NOT(E6642="Unknown"),ISBLANK(J6642)),AND(NOT(O6642="Unknown"),ISBLANK(R6642))),"Missing Information", INDEX(Table15[Entire Service Line Classification], MATCH(SUMIFS(Table15[Unique ID],Table15[System-Owned Portion],E6642,Table15[If Material Anything Other than "Lead" in Column E,Was Material Ever Previously Lead?],G6642,Table15[Customer-Owned Portion],O6642),Table15[Unique ID],0),0)))</f>
        <v/>
      </c>
      <c r="X6642"/>
    </row>
    <row r="6643" spans="2:24" x14ac:dyDescent="0.35">
      <c r="B6643" s="146"/>
      <c r="C6643" s="31"/>
      <c r="D6643" s="31"/>
      <c r="E6643" s="44"/>
      <c r="F6643" s="43"/>
      <c r="G6643" s="84"/>
      <c r="H6643" s="31"/>
      <c r="I6643" s="31"/>
      <c r="J6643" s="84"/>
      <c r="K6643" s="31"/>
      <c r="L6643" s="31"/>
      <c r="M6643" s="169"/>
      <c r="N6643" s="148"/>
      <c r="O6643" s="106"/>
      <c r="P6643" s="43"/>
      <c r="Q6643" s="31"/>
      <c r="R6643" s="84"/>
      <c r="S6643" s="31"/>
      <c r="T6643" s="31"/>
      <c r="U6643" s="169"/>
      <c r="V6643" s="150"/>
      <c r="W6643" s="141" t="str" cm="1">
        <f t="array" ref="W6643">IF(SUM(LEN(B6643:V6643))=0,"",IF(OR(OR(ISBLANK(F6643),SUM(LEN(C6643),LEN(D6643))=0),AND(NOT(E6643="Unknown"),ISBLANK(J6643)),AND(NOT(O6643="Unknown"),ISBLANK(R6643))),"Missing Information", INDEX(Table15[Entire Service Line Classification], MATCH(SUMIFS(Table15[Unique ID],Table15[System-Owned Portion],E6643,Table15[If Material Anything Other than "Lead" in Column E,Was Material Ever Previously Lead?],G6643,Table15[Customer-Owned Portion],O6643),Table15[Unique ID],0),0)))</f>
        <v/>
      </c>
      <c r="X6643"/>
    </row>
    <row r="6644" spans="2:24" x14ac:dyDescent="0.35">
      <c r="B6644" s="146"/>
      <c r="C6644" s="31"/>
      <c r="D6644" s="31"/>
      <c r="E6644" s="44"/>
      <c r="F6644" s="43"/>
      <c r="G6644" s="84"/>
      <c r="H6644" s="31"/>
      <c r="I6644" s="31"/>
      <c r="J6644" s="84"/>
      <c r="K6644" s="31"/>
      <c r="L6644" s="31"/>
      <c r="M6644" s="169"/>
      <c r="N6644" s="148"/>
      <c r="O6644" s="106"/>
      <c r="P6644" s="43"/>
      <c r="Q6644" s="31"/>
      <c r="R6644" s="84"/>
      <c r="S6644" s="31"/>
      <c r="T6644" s="31"/>
      <c r="U6644" s="169"/>
      <c r="V6644" s="150"/>
      <c r="W6644" s="141" t="str" cm="1">
        <f t="array" ref="W6644">IF(SUM(LEN(B6644:V6644))=0,"",IF(OR(OR(ISBLANK(F6644),SUM(LEN(C6644),LEN(D6644))=0),AND(NOT(E6644="Unknown"),ISBLANK(J6644)),AND(NOT(O6644="Unknown"),ISBLANK(R6644))),"Missing Information", INDEX(Table15[Entire Service Line Classification], MATCH(SUMIFS(Table15[Unique ID],Table15[System-Owned Portion],E6644,Table15[If Material Anything Other than "Lead" in Column E,Was Material Ever Previously Lead?],G6644,Table15[Customer-Owned Portion],O6644),Table15[Unique ID],0),0)))</f>
        <v/>
      </c>
      <c r="X6644"/>
    </row>
    <row r="6645" spans="2:24" x14ac:dyDescent="0.35">
      <c r="B6645" s="146"/>
      <c r="C6645" s="31"/>
      <c r="D6645" s="31"/>
      <c r="E6645" s="44"/>
      <c r="F6645" s="43"/>
      <c r="G6645" s="84"/>
      <c r="H6645" s="31"/>
      <c r="I6645" s="31"/>
      <c r="J6645" s="84"/>
      <c r="K6645" s="31"/>
      <c r="L6645" s="31"/>
      <c r="M6645" s="169"/>
      <c r="N6645" s="148"/>
      <c r="O6645" s="106"/>
      <c r="P6645" s="43"/>
      <c r="Q6645" s="31"/>
      <c r="R6645" s="84"/>
      <c r="S6645" s="31"/>
      <c r="T6645" s="31"/>
      <c r="U6645" s="169"/>
      <c r="V6645" s="150"/>
      <c r="W6645" s="141" t="str" cm="1">
        <f t="array" ref="W6645">IF(SUM(LEN(B6645:V6645))=0,"",IF(OR(OR(ISBLANK(F6645),SUM(LEN(C6645),LEN(D6645))=0),AND(NOT(E6645="Unknown"),ISBLANK(J6645)),AND(NOT(O6645="Unknown"),ISBLANK(R6645))),"Missing Information", INDEX(Table15[Entire Service Line Classification], MATCH(SUMIFS(Table15[Unique ID],Table15[System-Owned Portion],E6645,Table15[If Material Anything Other than "Lead" in Column E,Was Material Ever Previously Lead?],G6645,Table15[Customer-Owned Portion],O6645),Table15[Unique ID],0),0)))</f>
        <v/>
      </c>
      <c r="X6645"/>
    </row>
    <row r="6646" spans="2:24" x14ac:dyDescent="0.35">
      <c r="B6646" s="146"/>
      <c r="C6646" s="31"/>
      <c r="D6646" s="31"/>
      <c r="E6646" s="44"/>
      <c r="F6646" s="43"/>
      <c r="G6646" s="84"/>
      <c r="H6646" s="31"/>
      <c r="I6646" s="31"/>
      <c r="J6646" s="84"/>
      <c r="K6646" s="31"/>
      <c r="L6646" s="31"/>
      <c r="M6646" s="169"/>
      <c r="N6646" s="148"/>
      <c r="O6646" s="106"/>
      <c r="P6646" s="43"/>
      <c r="Q6646" s="31"/>
      <c r="R6646" s="84"/>
      <c r="S6646" s="31"/>
      <c r="T6646" s="31"/>
      <c r="U6646" s="169"/>
      <c r="V6646" s="150"/>
      <c r="W6646" s="141" t="str" cm="1">
        <f t="array" ref="W6646">IF(SUM(LEN(B6646:V6646))=0,"",IF(OR(OR(ISBLANK(F6646),SUM(LEN(C6646),LEN(D6646))=0),AND(NOT(E6646="Unknown"),ISBLANK(J6646)),AND(NOT(O6646="Unknown"),ISBLANK(R6646))),"Missing Information", INDEX(Table15[Entire Service Line Classification], MATCH(SUMIFS(Table15[Unique ID],Table15[System-Owned Portion],E6646,Table15[If Material Anything Other than "Lead" in Column E,Was Material Ever Previously Lead?],G6646,Table15[Customer-Owned Portion],O6646),Table15[Unique ID],0),0)))</f>
        <v/>
      </c>
      <c r="X6646"/>
    </row>
    <row r="6647" spans="2:24" x14ac:dyDescent="0.35">
      <c r="B6647" s="146"/>
      <c r="C6647" s="31"/>
      <c r="D6647" s="31"/>
      <c r="E6647" s="44"/>
      <c r="F6647" s="43"/>
      <c r="G6647" s="84"/>
      <c r="H6647" s="31"/>
      <c r="I6647" s="31"/>
      <c r="J6647" s="84"/>
      <c r="K6647" s="31"/>
      <c r="L6647" s="31"/>
      <c r="M6647" s="169"/>
      <c r="N6647" s="148"/>
      <c r="O6647" s="106"/>
      <c r="P6647" s="43"/>
      <c r="Q6647" s="31"/>
      <c r="R6647" s="84"/>
      <c r="S6647" s="31"/>
      <c r="T6647" s="31"/>
      <c r="U6647" s="169"/>
      <c r="V6647" s="150"/>
      <c r="W6647" s="141" t="str" cm="1">
        <f t="array" ref="W6647">IF(SUM(LEN(B6647:V6647))=0,"",IF(OR(OR(ISBLANK(F6647),SUM(LEN(C6647),LEN(D6647))=0),AND(NOT(E6647="Unknown"),ISBLANK(J6647)),AND(NOT(O6647="Unknown"),ISBLANK(R6647))),"Missing Information", INDEX(Table15[Entire Service Line Classification], MATCH(SUMIFS(Table15[Unique ID],Table15[System-Owned Portion],E6647,Table15[If Material Anything Other than "Lead" in Column E,Was Material Ever Previously Lead?],G6647,Table15[Customer-Owned Portion],O6647),Table15[Unique ID],0),0)))</f>
        <v/>
      </c>
      <c r="X6647"/>
    </row>
    <row r="6648" spans="2:24" x14ac:dyDescent="0.35">
      <c r="B6648" s="146"/>
      <c r="C6648" s="31"/>
      <c r="D6648" s="31"/>
      <c r="E6648" s="44"/>
      <c r="F6648" s="43"/>
      <c r="G6648" s="84"/>
      <c r="H6648" s="31"/>
      <c r="I6648" s="31"/>
      <c r="J6648" s="84"/>
      <c r="K6648" s="31"/>
      <c r="L6648" s="31"/>
      <c r="M6648" s="169"/>
      <c r="N6648" s="148"/>
      <c r="O6648" s="106"/>
      <c r="P6648" s="43"/>
      <c r="Q6648" s="31"/>
      <c r="R6648" s="84"/>
      <c r="S6648" s="31"/>
      <c r="T6648" s="31"/>
      <c r="U6648" s="169"/>
      <c r="V6648" s="150"/>
      <c r="W6648" s="141" t="str" cm="1">
        <f t="array" ref="W6648">IF(SUM(LEN(B6648:V6648))=0,"",IF(OR(OR(ISBLANK(F6648),SUM(LEN(C6648),LEN(D6648))=0),AND(NOT(E6648="Unknown"),ISBLANK(J6648)),AND(NOT(O6648="Unknown"),ISBLANK(R6648))),"Missing Information", INDEX(Table15[Entire Service Line Classification], MATCH(SUMIFS(Table15[Unique ID],Table15[System-Owned Portion],E6648,Table15[If Material Anything Other than "Lead" in Column E,Was Material Ever Previously Lead?],G6648,Table15[Customer-Owned Portion],O6648),Table15[Unique ID],0),0)))</f>
        <v/>
      </c>
      <c r="X6648"/>
    </row>
    <row r="6649" spans="2:24" x14ac:dyDescent="0.35">
      <c r="B6649" s="146"/>
      <c r="C6649" s="31"/>
      <c r="D6649" s="31"/>
      <c r="E6649" s="44"/>
      <c r="F6649" s="43"/>
      <c r="G6649" s="84"/>
      <c r="H6649" s="31"/>
      <c r="I6649" s="31"/>
      <c r="J6649" s="84"/>
      <c r="K6649" s="31"/>
      <c r="L6649" s="31"/>
      <c r="M6649" s="169"/>
      <c r="N6649" s="148"/>
      <c r="O6649" s="106"/>
      <c r="P6649" s="43"/>
      <c r="Q6649" s="31"/>
      <c r="R6649" s="84"/>
      <c r="S6649" s="31"/>
      <c r="T6649" s="31"/>
      <c r="U6649" s="169"/>
      <c r="V6649" s="150"/>
      <c r="W6649" s="141" t="str" cm="1">
        <f t="array" ref="W6649">IF(SUM(LEN(B6649:V6649))=0,"",IF(OR(OR(ISBLANK(F6649),SUM(LEN(C6649),LEN(D6649))=0),AND(NOT(E6649="Unknown"),ISBLANK(J6649)),AND(NOT(O6649="Unknown"),ISBLANK(R6649))),"Missing Information", INDEX(Table15[Entire Service Line Classification], MATCH(SUMIFS(Table15[Unique ID],Table15[System-Owned Portion],E6649,Table15[If Material Anything Other than "Lead" in Column E,Was Material Ever Previously Lead?],G6649,Table15[Customer-Owned Portion],O6649),Table15[Unique ID],0),0)))</f>
        <v/>
      </c>
      <c r="X6649"/>
    </row>
    <row r="6650" spans="2:24" x14ac:dyDescent="0.35">
      <c r="B6650" s="146"/>
      <c r="C6650" s="31"/>
      <c r="D6650" s="31"/>
      <c r="E6650" s="44"/>
      <c r="F6650" s="43"/>
      <c r="G6650" s="84"/>
      <c r="H6650" s="31"/>
      <c r="I6650" s="31"/>
      <c r="J6650" s="84"/>
      <c r="K6650" s="31"/>
      <c r="L6650" s="31"/>
      <c r="M6650" s="169"/>
      <c r="N6650" s="148"/>
      <c r="O6650" s="106"/>
      <c r="P6650" s="43"/>
      <c r="Q6650" s="31"/>
      <c r="R6650" s="84"/>
      <c r="S6650" s="31"/>
      <c r="T6650" s="31"/>
      <c r="U6650" s="169"/>
      <c r="V6650" s="150"/>
      <c r="W6650" s="141" t="str" cm="1">
        <f t="array" ref="W6650">IF(SUM(LEN(B6650:V6650))=0,"",IF(OR(OR(ISBLANK(F6650),SUM(LEN(C6650),LEN(D6650))=0),AND(NOT(E6650="Unknown"),ISBLANK(J6650)),AND(NOT(O6650="Unknown"),ISBLANK(R6650))),"Missing Information", INDEX(Table15[Entire Service Line Classification], MATCH(SUMIFS(Table15[Unique ID],Table15[System-Owned Portion],E6650,Table15[If Material Anything Other than "Lead" in Column E,Was Material Ever Previously Lead?],G6650,Table15[Customer-Owned Portion],O6650),Table15[Unique ID],0),0)))</f>
        <v/>
      </c>
      <c r="X6650"/>
    </row>
    <row r="6651" spans="2:24" x14ac:dyDescent="0.35">
      <c r="B6651" s="146"/>
      <c r="C6651" s="31"/>
      <c r="D6651" s="31"/>
      <c r="E6651" s="44"/>
      <c r="F6651" s="43"/>
      <c r="G6651" s="84"/>
      <c r="H6651" s="31"/>
      <c r="I6651" s="31"/>
      <c r="J6651" s="84"/>
      <c r="K6651" s="31"/>
      <c r="L6651" s="31"/>
      <c r="M6651" s="169"/>
      <c r="N6651" s="148"/>
      <c r="O6651" s="106"/>
      <c r="P6651" s="43"/>
      <c r="Q6651" s="31"/>
      <c r="R6651" s="84"/>
      <c r="S6651" s="31"/>
      <c r="T6651" s="31"/>
      <c r="U6651" s="169"/>
      <c r="V6651" s="150"/>
      <c r="W6651" s="141" t="str" cm="1">
        <f t="array" ref="W6651">IF(SUM(LEN(B6651:V6651))=0,"",IF(OR(OR(ISBLANK(F6651),SUM(LEN(C6651),LEN(D6651))=0),AND(NOT(E6651="Unknown"),ISBLANK(J6651)),AND(NOT(O6651="Unknown"),ISBLANK(R6651))),"Missing Information", INDEX(Table15[Entire Service Line Classification], MATCH(SUMIFS(Table15[Unique ID],Table15[System-Owned Portion],E6651,Table15[If Material Anything Other than "Lead" in Column E,Was Material Ever Previously Lead?],G6651,Table15[Customer-Owned Portion],O6651),Table15[Unique ID],0),0)))</f>
        <v/>
      </c>
      <c r="X6651"/>
    </row>
    <row r="6652" spans="2:24" x14ac:dyDescent="0.35">
      <c r="B6652" s="146"/>
      <c r="C6652" s="31"/>
      <c r="D6652" s="31"/>
      <c r="E6652" s="44"/>
      <c r="F6652" s="43"/>
      <c r="G6652" s="84"/>
      <c r="H6652" s="31"/>
      <c r="I6652" s="31"/>
      <c r="J6652" s="84"/>
      <c r="K6652" s="31"/>
      <c r="L6652" s="31"/>
      <c r="M6652" s="169"/>
      <c r="N6652" s="148"/>
      <c r="O6652" s="106"/>
      <c r="P6652" s="43"/>
      <c r="Q6652" s="31"/>
      <c r="R6652" s="84"/>
      <c r="S6652" s="31"/>
      <c r="T6652" s="31"/>
      <c r="U6652" s="169"/>
      <c r="V6652" s="150"/>
      <c r="W6652" s="141" t="str" cm="1">
        <f t="array" ref="W6652">IF(SUM(LEN(B6652:V6652))=0,"",IF(OR(OR(ISBLANK(F6652),SUM(LEN(C6652),LEN(D6652))=0),AND(NOT(E6652="Unknown"),ISBLANK(J6652)),AND(NOT(O6652="Unknown"),ISBLANK(R6652))),"Missing Information", INDEX(Table15[Entire Service Line Classification], MATCH(SUMIFS(Table15[Unique ID],Table15[System-Owned Portion],E6652,Table15[If Material Anything Other than "Lead" in Column E,Was Material Ever Previously Lead?],G6652,Table15[Customer-Owned Portion],O6652),Table15[Unique ID],0),0)))</f>
        <v/>
      </c>
      <c r="X6652"/>
    </row>
    <row r="6653" spans="2:24" x14ac:dyDescent="0.35">
      <c r="B6653" s="146"/>
      <c r="C6653" s="31"/>
      <c r="D6653" s="31"/>
      <c r="E6653" s="44"/>
      <c r="F6653" s="43"/>
      <c r="G6653" s="84"/>
      <c r="H6653" s="31"/>
      <c r="I6653" s="31"/>
      <c r="J6653" s="84"/>
      <c r="K6653" s="31"/>
      <c r="L6653" s="31"/>
      <c r="M6653" s="169"/>
      <c r="N6653" s="148"/>
      <c r="O6653" s="106"/>
      <c r="P6653" s="43"/>
      <c r="Q6653" s="31"/>
      <c r="R6653" s="84"/>
      <c r="S6653" s="31"/>
      <c r="T6653" s="31"/>
      <c r="U6653" s="169"/>
      <c r="V6653" s="150"/>
      <c r="W6653" s="141" t="str" cm="1">
        <f t="array" ref="W6653">IF(SUM(LEN(B6653:V6653))=0,"",IF(OR(OR(ISBLANK(F6653),SUM(LEN(C6653),LEN(D6653))=0),AND(NOT(E6653="Unknown"),ISBLANK(J6653)),AND(NOT(O6653="Unknown"),ISBLANK(R6653))),"Missing Information", INDEX(Table15[Entire Service Line Classification], MATCH(SUMIFS(Table15[Unique ID],Table15[System-Owned Portion],E6653,Table15[If Material Anything Other than "Lead" in Column E,Was Material Ever Previously Lead?],G6653,Table15[Customer-Owned Portion],O6653),Table15[Unique ID],0),0)))</f>
        <v/>
      </c>
      <c r="X6653"/>
    </row>
    <row r="6654" spans="2:24" x14ac:dyDescent="0.35">
      <c r="B6654" s="146"/>
      <c r="C6654" s="31"/>
      <c r="D6654" s="31"/>
      <c r="E6654" s="44"/>
      <c r="F6654" s="43"/>
      <c r="G6654" s="84"/>
      <c r="H6654" s="31"/>
      <c r="I6654" s="31"/>
      <c r="J6654" s="84"/>
      <c r="K6654" s="31"/>
      <c r="L6654" s="31"/>
      <c r="M6654" s="169"/>
      <c r="N6654" s="148"/>
      <c r="O6654" s="106"/>
      <c r="P6654" s="43"/>
      <c r="Q6654" s="31"/>
      <c r="R6654" s="84"/>
      <c r="S6654" s="31"/>
      <c r="T6654" s="31"/>
      <c r="U6654" s="169"/>
      <c r="V6654" s="150"/>
      <c r="W6654" s="141" t="str" cm="1">
        <f t="array" ref="W6654">IF(SUM(LEN(B6654:V6654))=0,"",IF(OR(OR(ISBLANK(F6654),SUM(LEN(C6654),LEN(D6654))=0),AND(NOT(E6654="Unknown"),ISBLANK(J6654)),AND(NOT(O6654="Unknown"),ISBLANK(R6654))),"Missing Information", INDEX(Table15[Entire Service Line Classification], MATCH(SUMIFS(Table15[Unique ID],Table15[System-Owned Portion],E6654,Table15[If Material Anything Other than "Lead" in Column E,Was Material Ever Previously Lead?],G6654,Table15[Customer-Owned Portion],O6654),Table15[Unique ID],0),0)))</f>
        <v/>
      </c>
      <c r="X6654"/>
    </row>
    <row r="6655" spans="2:24" x14ac:dyDescent="0.35">
      <c r="B6655" s="146"/>
      <c r="C6655" s="31"/>
      <c r="D6655" s="31"/>
      <c r="E6655" s="44"/>
      <c r="F6655" s="43"/>
      <c r="G6655" s="84"/>
      <c r="H6655" s="31"/>
      <c r="I6655" s="31"/>
      <c r="J6655" s="84"/>
      <c r="K6655" s="31"/>
      <c r="L6655" s="31"/>
      <c r="M6655" s="169"/>
      <c r="N6655" s="148"/>
      <c r="O6655" s="106"/>
      <c r="P6655" s="43"/>
      <c r="Q6655" s="31"/>
      <c r="R6655" s="84"/>
      <c r="S6655" s="31"/>
      <c r="T6655" s="31"/>
      <c r="U6655" s="169"/>
      <c r="V6655" s="150"/>
      <c r="W6655" s="141" t="str" cm="1">
        <f t="array" ref="W6655">IF(SUM(LEN(B6655:V6655))=0,"",IF(OR(OR(ISBLANK(F6655),SUM(LEN(C6655),LEN(D6655))=0),AND(NOT(E6655="Unknown"),ISBLANK(J6655)),AND(NOT(O6655="Unknown"),ISBLANK(R6655))),"Missing Information", INDEX(Table15[Entire Service Line Classification], MATCH(SUMIFS(Table15[Unique ID],Table15[System-Owned Portion],E6655,Table15[If Material Anything Other than "Lead" in Column E,Was Material Ever Previously Lead?],G6655,Table15[Customer-Owned Portion],O6655),Table15[Unique ID],0),0)))</f>
        <v/>
      </c>
      <c r="X6655"/>
    </row>
    <row r="6656" spans="2:24" x14ac:dyDescent="0.35">
      <c r="B6656" s="146"/>
      <c r="C6656" s="31"/>
      <c r="D6656" s="31"/>
      <c r="E6656" s="44"/>
      <c r="F6656" s="43"/>
      <c r="G6656" s="84"/>
      <c r="H6656" s="31"/>
      <c r="I6656" s="31"/>
      <c r="J6656" s="84"/>
      <c r="K6656" s="31"/>
      <c r="L6656" s="31"/>
      <c r="M6656" s="169"/>
      <c r="N6656" s="148"/>
      <c r="O6656" s="106"/>
      <c r="P6656" s="43"/>
      <c r="Q6656" s="31"/>
      <c r="R6656" s="84"/>
      <c r="S6656" s="31"/>
      <c r="T6656" s="31"/>
      <c r="U6656" s="169"/>
      <c r="V6656" s="150"/>
      <c r="W6656" s="141" t="str" cm="1">
        <f t="array" ref="W6656">IF(SUM(LEN(B6656:V6656))=0,"",IF(OR(OR(ISBLANK(F6656),SUM(LEN(C6656),LEN(D6656))=0),AND(NOT(E6656="Unknown"),ISBLANK(J6656)),AND(NOT(O6656="Unknown"),ISBLANK(R6656))),"Missing Information", INDEX(Table15[Entire Service Line Classification], MATCH(SUMIFS(Table15[Unique ID],Table15[System-Owned Portion],E6656,Table15[If Material Anything Other than "Lead" in Column E,Was Material Ever Previously Lead?],G6656,Table15[Customer-Owned Portion],O6656),Table15[Unique ID],0),0)))</f>
        <v/>
      </c>
      <c r="X6656"/>
    </row>
    <row r="6657" spans="2:24" x14ac:dyDescent="0.35">
      <c r="B6657" s="146"/>
      <c r="C6657" s="31"/>
      <c r="D6657" s="31"/>
      <c r="E6657" s="44"/>
      <c r="F6657" s="43"/>
      <c r="G6657" s="84"/>
      <c r="H6657" s="31"/>
      <c r="I6657" s="31"/>
      <c r="J6657" s="84"/>
      <c r="K6657" s="31"/>
      <c r="L6657" s="31"/>
      <c r="M6657" s="169"/>
      <c r="N6657" s="148"/>
      <c r="O6657" s="106"/>
      <c r="P6657" s="43"/>
      <c r="Q6657" s="31"/>
      <c r="R6657" s="84"/>
      <c r="S6657" s="31"/>
      <c r="T6657" s="31"/>
      <c r="U6657" s="169"/>
      <c r="V6657" s="150"/>
      <c r="W6657" s="141" t="str" cm="1">
        <f t="array" ref="W6657">IF(SUM(LEN(B6657:V6657))=0,"",IF(OR(OR(ISBLANK(F6657),SUM(LEN(C6657),LEN(D6657))=0),AND(NOT(E6657="Unknown"),ISBLANK(J6657)),AND(NOT(O6657="Unknown"),ISBLANK(R6657))),"Missing Information", INDEX(Table15[Entire Service Line Classification], MATCH(SUMIFS(Table15[Unique ID],Table15[System-Owned Portion],E6657,Table15[If Material Anything Other than "Lead" in Column E,Was Material Ever Previously Lead?],G6657,Table15[Customer-Owned Portion],O6657),Table15[Unique ID],0),0)))</f>
        <v/>
      </c>
      <c r="X6657"/>
    </row>
    <row r="6658" spans="2:24" x14ac:dyDescent="0.35">
      <c r="B6658" s="146"/>
      <c r="C6658" s="31"/>
      <c r="D6658" s="31"/>
      <c r="E6658" s="44"/>
      <c r="F6658" s="43"/>
      <c r="G6658" s="84"/>
      <c r="H6658" s="31"/>
      <c r="I6658" s="31"/>
      <c r="J6658" s="84"/>
      <c r="K6658" s="31"/>
      <c r="L6658" s="31"/>
      <c r="M6658" s="169"/>
      <c r="N6658" s="148"/>
      <c r="O6658" s="106"/>
      <c r="P6658" s="43"/>
      <c r="Q6658" s="31"/>
      <c r="R6658" s="84"/>
      <c r="S6658" s="31"/>
      <c r="T6658" s="31"/>
      <c r="U6658" s="169"/>
      <c r="V6658" s="150"/>
      <c r="W6658" s="141" t="str" cm="1">
        <f t="array" ref="W6658">IF(SUM(LEN(B6658:V6658))=0,"",IF(OR(OR(ISBLANK(F6658),SUM(LEN(C6658),LEN(D6658))=0),AND(NOT(E6658="Unknown"),ISBLANK(J6658)),AND(NOT(O6658="Unknown"),ISBLANK(R6658))),"Missing Information", INDEX(Table15[Entire Service Line Classification], MATCH(SUMIFS(Table15[Unique ID],Table15[System-Owned Portion],E6658,Table15[If Material Anything Other than "Lead" in Column E,Was Material Ever Previously Lead?],G6658,Table15[Customer-Owned Portion],O6658),Table15[Unique ID],0),0)))</f>
        <v/>
      </c>
      <c r="X6658"/>
    </row>
    <row r="6659" spans="2:24" x14ac:dyDescent="0.35">
      <c r="B6659" s="146"/>
      <c r="C6659" s="31"/>
      <c r="D6659" s="31"/>
      <c r="E6659" s="44"/>
      <c r="F6659" s="43"/>
      <c r="G6659" s="84"/>
      <c r="H6659" s="31"/>
      <c r="I6659" s="31"/>
      <c r="J6659" s="84"/>
      <c r="K6659" s="31"/>
      <c r="L6659" s="31"/>
      <c r="M6659" s="169"/>
      <c r="N6659" s="148"/>
      <c r="O6659" s="106"/>
      <c r="P6659" s="43"/>
      <c r="Q6659" s="31"/>
      <c r="R6659" s="84"/>
      <c r="S6659" s="31"/>
      <c r="T6659" s="31"/>
      <c r="U6659" s="169"/>
      <c r="V6659" s="150"/>
      <c r="W6659" s="141" t="str" cm="1">
        <f t="array" ref="W6659">IF(SUM(LEN(B6659:V6659))=0,"",IF(OR(OR(ISBLANK(F6659),SUM(LEN(C6659),LEN(D6659))=0),AND(NOT(E6659="Unknown"),ISBLANK(J6659)),AND(NOT(O6659="Unknown"),ISBLANK(R6659))),"Missing Information", INDEX(Table15[Entire Service Line Classification], MATCH(SUMIFS(Table15[Unique ID],Table15[System-Owned Portion],E6659,Table15[If Material Anything Other than "Lead" in Column E,Was Material Ever Previously Lead?],G6659,Table15[Customer-Owned Portion],O6659),Table15[Unique ID],0),0)))</f>
        <v/>
      </c>
      <c r="X6659"/>
    </row>
    <row r="6660" spans="2:24" x14ac:dyDescent="0.35">
      <c r="B6660" s="146"/>
      <c r="C6660" s="31"/>
      <c r="D6660" s="31"/>
      <c r="E6660" s="44"/>
      <c r="F6660" s="43"/>
      <c r="G6660" s="84"/>
      <c r="H6660" s="31"/>
      <c r="I6660" s="31"/>
      <c r="J6660" s="84"/>
      <c r="K6660" s="31"/>
      <c r="L6660" s="31"/>
      <c r="M6660" s="169"/>
      <c r="N6660" s="148"/>
      <c r="O6660" s="106"/>
      <c r="P6660" s="43"/>
      <c r="Q6660" s="31"/>
      <c r="R6660" s="84"/>
      <c r="S6660" s="31"/>
      <c r="T6660" s="31"/>
      <c r="U6660" s="169"/>
      <c r="V6660" s="150"/>
      <c r="W6660" s="141" t="str" cm="1">
        <f t="array" ref="W6660">IF(SUM(LEN(B6660:V6660))=0,"",IF(OR(OR(ISBLANK(F6660),SUM(LEN(C6660),LEN(D6660))=0),AND(NOT(E6660="Unknown"),ISBLANK(J6660)),AND(NOT(O6660="Unknown"),ISBLANK(R6660))),"Missing Information", INDEX(Table15[Entire Service Line Classification], MATCH(SUMIFS(Table15[Unique ID],Table15[System-Owned Portion],E6660,Table15[If Material Anything Other than "Lead" in Column E,Was Material Ever Previously Lead?],G6660,Table15[Customer-Owned Portion],O6660),Table15[Unique ID],0),0)))</f>
        <v/>
      </c>
      <c r="X6660"/>
    </row>
    <row r="6661" spans="2:24" x14ac:dyDescent="0.35">
      <c r="B6661" s="146"/>
      <c r="C6661" s="31"/>
      <c r="D6661" s="31"/>
      <c r="E6661" s="44"/>
      <c r="F6661" s="43"/>
      <c r="G6661" s="84"/>
      <c r="H6661" s="31"/>
      <c r="I6661" s="31"/>
      <c r="J6661" s="84"/>
      <c r="K6661" s="31"/>
      <c r="L6661" s="31"/>
      <c r="M6661" s="169"/>
      <c r="N6661" s="148"/>
      <c r="O6661" s="106"/>
      <c r="P6661" s="43"/>
      <c r="Q6661" s="31"/>
      <c r="R6661" s="84"/>
      <c r="S6661" s="31"/>
      <c r="T6661" s="31"/>
      <c r="U6661" s="169"/>
      <c r="V6661" s="150"/>
      <c r="W6661" s="141" t="str" cm="1">
        <f t="array" ref="W6661">IF(SUM(LEN(B6661:V6661))=0,"",IF(OR(OR(ISBLANK(F6661),SUM(LEN(C6661),LEN(D6661))=0),AND(NOT(E6661="Unknown"),ISBLANK(J6661)),AND(NOT(O6661="Unknown"),ISBLANK(R6661))),"Missing Information", INDEX(Table15[Entire Service Line Classification], MATCH(SUMIFS(Table15[Unique ID],Table15[System-Owned Portion],E6661,Table15[If Material Anything Other than "Lead" in Column E,Was Material Ever Previously Lead?],G6661,Table15[Customer-Owned Portion],O6661),Table15[Unique ID],0),0)))</f>
        <v/>
      </c>
      <c r="X6661"/>
    </row>
    <row r="6662" spans="2:24" x14ac:dyDescent="0.35">
      <c r="B6662" s="146"/>
      <c r="C6662" s="31"/>
      <c r="D6662" s="31"/>
      <c r="E6662" s="44"/>
      <c r="F6662" s="43"/>
      <c r="G6662" s="84"/>
      <c r="H6662" s="31"/>
      <c r="I6662" s="31"/>
      <c r="J6662" s="84"/>
      <c r="K6662" s="31"/>
      <c r="L6662" s="31"/>
      <c r="M6662" s="169"/>
      <c r="N6662" s="148"/>
      <c r="O6662" s="106"/>
      <c r="P6662" s="43"/>
      <c r="Q6662" s="31"/>
      <c r="R6662" s="84"/>
      <c r="S6662" s="31"/>
      <c r="T6662" s="31"/>
      <c r="U6662" s="169"/>
      <c r="V6662" s="150"/>
      <c r="W6662" s="141" t="str" cm="1">
        <f t="array" ref="W6662">IF(SUM(LEN(B6662:V6662))=0,"",IF(OR(OR(ISBLANK(F6662),SUM(LEN(C6662),LEN(D6662))=0),AND(NOT(E6662="Unknown"),ISBLANK(J6662)),AND(NOT(O6662="Unknown"),ISBLANK(R6662))),"Missing Information", INDEX(Table15[Entire Service Line Classification], MATCH(SUMIFS(Table15[Unique ID],Table15[System-Owned Portion],E6662,Table15[If Material Anything Other than "Lead" in Column E,Was Material Ever Previously Lead?],G6662,Table15[Customer-Owned Portion],O6662),Table15[Unique ID],0),0)))</f>
        <v/>
      </c>
      <c r="X6662"/>
    </row>
    <row r="6663" spans="2:24" x14ac:dyDescent="0.35">
      <c r="B6663" s="146"/>
      <c r="C6663" s="31"/>
      <c r="D6663" s="31"/>
      <c r="E6663" s="44"/>
      <c r="F6663" s="43"/>
      <c r="G6663" s="84"/>
      <c r="H6663" s="31"/>
      <c r="I6663" s="31"/>
      <c r="J6663" s="84"/>
      <c r="K6663" s="31"/>
      <c r="L6663" s="31"/>
      <c r="M6663" s="169"/>
      <c r="N6663" s="148"/>
      <c r="O6663" s="106"/>
      <c r="P6663" s="43"/>
      <c r="Q6663" s="31"/>
      <c r="R6663" s="84"/>
      <c r="S6663" s="31"/>
      <c r="T6663" s="31"/>
      <c r="U6663" s="169"/>
      <c r="V6663" s="150"/>
      <c r="W6663" s="141" t="str" cm="1">
        <f t="array" ref="W6663">IF(SUM(LEN(B6663:V6663))=0,"",IF(OR(OR(ISBLANK(F6663),SUM(LEN(C6663),LEN(D6663))=0),AND(NOT(E6663="Unknown"),ISBLANK(J6663)),AND(NOT(O6663="Unknown"),ISBLANK(R6663))),"Missing Information", INDEX(Table15[Entire Service Line Classification], MATCH(SUMIFS(Table15[Unique ID],Table15[System-Owned Portion],E6663,Table15[If Material Anything Other than "Lead" in Column E,Was Material Ever Previously Lead?],G6663,Table15[Customer-Owned Portion],O6663),Table15[Unique ID],0),0)))</f>
        <v/>
      </c>
      <c r="X6663"/>
    </row>
    <row r="6664" spans="2:24" x14ac:dyDescent="0.35">
      <c r="B6664" s="146"/>
      <c r="C6664" s="31"/>
      <c r="D6664" s="31"/>
      <c r="E6664" s="44"/>
      <c r="F6664" s="43"/>
      <c r="G6664" s="84"/>
      <c r="H6664" s="31"/>
      <c r="I6664" s="31"/>
      <c r="J6664" s="84"/>
      <c r="K6664" s="31"/>
      <c r="L6664" s="31"/>
      <c r="M6664" s="169"/>
      <c r="N6664" s="148"/>
      <c r="O6664" s="106"/>
      <c r="P6664" s="43"/>
      <c r="Q6664" s="31"/>
      <c r="R6664" s="84"/>
      <c r="S6664" s="31"/>
      <c r="T6664" s="31"/>
      <c r="U6664" s="169"/>
      <c r="V6664" s="150"/>
      <c r="W6664" s="141" t="str" cm="1">
        <f t="array" ref="W6664">IF(SUM(LEN(B6664:V6664))=0,"",IF(OR(OR(ISBLANK(F6664),SUM(LEN(C6664),LEN(D6664))=0),AND(NOT(E6664="Unknown"),ISBLANK(J6664)),AND(NOT(O6664="Unknown"),ISBLANK(R6664))),"Missing Information", INDEX(Table15[Entire Service Line Classification], MATCH(SUMIFS(Table15[Unique ID],Table15[System-Owned Portion],E6664,Table15[If Material Anything Other than "Lead" in Column E,Was Material Ever Previously Lead?],G6664,Table15[Customer-Owned Portion],O6664),Table15[Unique ID],0),0)))</f>
        <v/>
      </c>
      <c r="X6664"/>
    </row>
    <row r="6665" spans="2:24" x14ac:dyDescent="0.35">
      <c r="B6665" s="146"/>
      <c r="C6665" s="31"/>
      <c r="D6665" s="31"/>
      <c r="E6665" s="44"/>
      <c r="F6665" s="43"/>
      <c r="G6665" s="84"/>
      <c r="H6665" s="31"/>
      <c r="I6665" s="31"/>
      <c r="J6665" s="84"/>
      <c r="K6665" s="31"/>
      <c r="L6665" s="31"/>
      <c r="M6665" s="169"/>
      <c r="N6665" s="148"/>
      <c r="O6665" s="106"/>
      <c r="P6665" s="43"/>
      <c r="Q6665" s="31"/>
      <c r="R6665" s="84"/>
      <c r="S6665" s="31"/>
      <c r="T6665" s="31"/>
      <c r="U6665" s="169"/>
      <c r="V6665" s="150"/>
      <c r="W6665" s="141" t="str" cm="1">
        <f t="array" ref="W6665">IF(SUM(LEN(B6665:V6665))=0,"",IF(OR(OR(ISBLANK(F6665),SUM(LEN(C6665),LEN(D6665))=0),AND(NOT(E6665="Unknown"),ISBLANK(J6665)),AND(NOT(O6665="Unknown"),ISBLANK(R6665))),"Missing Information", INDEX(Table15[Entire Service Line Classification], MATCH(SUMIFS(Table15[Unique ID],Table15[System-Owned Portion],E6665,Table15[If Material Anything Other than "Lead" in Column E,Was Material Ever Previously Lead?],G6665,Table15[Customer-Owned Portion],O6665),Table15[Unique ID],0),0)))</f>
        <v/>
      </c>
      <c r="X6665"/>
    </row>
    <row r="6666" spans="2:24" x14ac:dyDescent="0.35">
      <c r="B6666" s="146"/>
      <c r="C6666" s="31"/>
      <c r="D6666" s="31"/>
      <c r="E6666" s="44"/>
      <c r="F6666" s="43"/>
      <c r="G6666" s="84"/>
      <c r="H6666" s="31"/>
      <c r="I6666" s="31"/>
      <c r="J6666" s="84"/>
      <c r="K6666" s="31"/>
      <c r="L6666" s="31"/>
      <c r="M6666" s="169"/>
      <c r="N6666" s="148"/>
      <c r="O6666" s="106"/>
      <c r="P6666" s="43"/>
      <c r="Q6666" s="31"/>
      <c r="R6666" s="84"/>
      <c r="S6666" s="31"/>
      <c r="T6666" s="31"/>
      <c r="U6666" s="169"/>
      <c r="V6666" s="150"/>
      <c r="W6666" s="141" t="str" cm="1">
        <f t="array" ref="W6666">IF(SUM(LEN(B6666:V6666))=0,"",IF(OR(OR(ISBLANK(F6666),SUM(LEN(C6666),LEN(D6666))=0),AND(NOT(E6666="Unknown"),ISBLANK(J6666)),AND(NOT(O6666="Unknown"),ISBLANK(R6666))),"Missing Information", INDEX(Table15[Entire Service Line Classification], MATCH(SUMIFS(Table15[Unique ID],Table15[System-Owned Portion],E6666,Table15[If Material Anything Other than "Lead" in Column E,Was Material Ever Previously Lead?],G6666,Table15[Customer-Owned Portion],O6666),Table15[Unique ID],0),0)))</f>
        <v/>
      </c>
      <c r="X6666"/>
    </row>
    <row r="6667" spans="2:24" x14ac:dyDescent="0.35">
      <c r="B6667" s="146"/>
      <c r="C6667" s="31"/>
      <c r="D6667" s="31"/>
      <c r="E6667" s="44"/>
      <c r="F6667" s="43"/>
      <c r="G6667" s="84"/>
      <c r="H6667" s="31"/>
      <c r="I6667" s="31"/>
      <c r="J6667" s="84"/>
      <c r="K6667" s="31"/>
      <c r="L6667" s="31"/>
      <c r="M6667" s="169"/>
      <c r="N6667" s="148"/>
      <c r="O6667" s="106"/>
      <c r="P6667" s="43"/>
      <c r="Q6667" s="31"/>
      <c r="R6667" s="84"/>
      <c r="S6667" s="31"/>
      <c r="T6667" s="31"/>
      <c r="U6667" s="169"/>
      <c r="V6667" s="150"/>
      <c r="W6667" s="141" t="str" cm="1">
        <f t="array" ref="W6667">IF(SUM(LEN(B6667:V6667))=0,"",IF(OR(OR(ISBLANK(F6667),SUM(LEN(C6667),LEN(D6667))=0),AND(NOT(E6667="Unknown"),ISBLANK(J6667)),AND(NOT(O6667="Unknown"),ISBLANK(R6667))),"Missing Information", INDEX(Table15[Entire Service Line Classification], MATCH(SUMIFS(Table15[Unique ID],Table15[System-Owned Portion],E6667,Table15[If Material Anything Other than "Lead" in Column E,Was Material Ever Previously Lead?],G6667,Table15[Customer-Owned Portion],O6667),Table15[Unique ID],0),0)))</f>
        <v/>
      </c>
      <c r="X6667"/>
    </row>
    <row r="6668" spans="2:24" x14ac:dyDescent="0.35">
      <c r="B6668" s="146"/>
      <c r="C6668" s="31"/>
      <c r="D6668" s="31"/>
      <c r="E6668" s="44"/>
      <c r="F6668" s="43"/>
      <c r="G6668" s="84"/>
      <c r="H6668" s="31"/>
      <c r="I6668" s="31"/>
      <c r="J6668" s="84"/>
      <c r="K6668" s="31"/>
      <c r="L6668" s="31"/>
      <c r="M6668" s="169"/>
      <c r="N6668" s="148"/>
      <c r="O6668" s="106"/>
      <c r="P6668" s="43"/>
      <c r="Q6668" s="31"/>
      <c r="R6668" s="84"/>
      <c r="S6668" s="31"/>
      <c r="T6668" s="31"/>
      <c r="U6668" s="169"/>
      <c r="V6668" s="150"/>
      <c r="W6668" s="141" t="str" cm="1">
        <f t="array" ref="W6668">IF(SUM(LEN(B6668:V6668))=0,"",IF(OR(OR(ISBLANK(F6668),SUM(LEN(C6668),LEN(D6668))=0),AND(NOT(E6668="Unknown"),ISBLANK(J6668)),AND(NOT(O6668="Unknown"),ISBLANK(R6668))),"Missing Information", INDEX(Table15[Entire Service Line Classification], MATCH(SUMIFS(Table15[Unique ID],Table15[System-Owned Portion],E6668,Table15[If Material Anything Other than "Lead" in Column E,Was Material Ever Previously Lead?],G6668,Table15[Customer-Owned Portion],O6668),Table15[Unique ID],0),0)))</f>
        <v/>
      </c>
      <c r="X6668"/>
    </row>
    <row r="6669" spans="2:24" x14ac:dyDescent="0.35">
      <c r="B6669" s="146"/>
      <c r="C6669" s="31"/>
      <c r="D6669" s="31"/>
      <c r="E6669" s="44"/>
      <c r="F6669" s="43"/>
      <c r="G6669" s="84"/>
      <c r="H6669" s="31"/>
      <c r="I6669" s="31"/>
      <c r="J6669" s="84"/>
      <c r="K6669" s="31"/>
      <c r="L6669" s="31"/>
      <c r="M6669" s="169"/>
      <c r="N6669" s="148"/>
      <c r="O6669" s="106"/>
      <c r="P6669" s="43"/>
      <c r="Q6669" s="31"/>
      <c r="R6669" s="84"/>
      <c r="S6669" s="31"/>
      <c r="T6669" s="31"/>
      <c r="U6669" s="169"/>
      <c r="V6669" s="150"/>
      <c r="W6669" s="141" t="str" cm="1">
        <f t="array" ref="W6669">IF(SUM(LEN(B6669:V6669))=0,"",IF(OR(OR(ISBLANK(F6669),SUM(LEN(C6669),LEN(D6669))=0),AND(NOT(E6669="Unknown"),ISBLANK(J6669)),AND(NOT(O6669="Unknown"),ISBLANK(R6669))),"Missing Information", INDEX(Table15[Entire Service Line Classification], MATCH(SUMIFS(Table15[Unique ID],Table15[System-Owned Portion],E6669,Table15[If Material Anything Other than "Lead" in Column E,Was Material Ever Previously Lead?],G6669,Table15[Customer-Owned Portion],O6669),Table15[Unique ID],0),0)))</f>
        <v/>
      </c>
      <c r="X6669"/>
    </row>
    <row r="6670" spans="2:24" x14ac:dyDescent="0.35">
      <c r="B6670" s="146"/>
      <c r="C6670" s="31"/>
      <c r="D6670" s="31"/>
      <c r="E6670" s="44"/>
      <c r="F6670" s="43"/>
      <c r="G6670" s="84"/>
      <c r="H6670" s="31"/>
      <c r="I6670" s="31"/>
      <c r="J6670" s="84"/>
      <c r="K6670" s="31"/>
      <c r="L6670" s="31"/>
      <c r="M6670" s="169"/>
      <c r="N6670" s="148"/>
      <c r="O6670" s="106"/>
      <c r="P6670" s="43"/>
      <c r="Q6670" s="31"/>
      <c r="R6670" s="84"/>
      <c r="S6670" s="31"/>
      <c r="T6670" s="31"/>
      <c r="U6670" s="169"/>
      <c r="V6670" s="150"/>
      <c r="W6670" s="141" t="str" cm="1">
        <f t="array" ref="W6670">IF(SUM(LEN(B6670:V6670))=0,"",IF(OR(OR(ISBLANK(F6670),SUM(LEN(C6670),LEN(D6670))=0),AND(NOT(E6670="Unknown"),ISBLANK(J6670)),AND(NOT(O6670="Unknown"),ISBLANK(R6670))),"Missing Information", INDEX(Table15[Entire Service Line Classification], MATCH(SUMIFS(Table15[Unique ID],Table15[System-Owned Portion],E6670,Table15[If Material Anything Other than "Lead" in Column E,Was Material Ever Previously Lead?],G6670,Table15[Customer-Owned Portion],O6670),Table15[Unique ID],0),0)))</f>
        <v/>
      </c>
      <c r="X6670"/>
    </row>
    <row r="6671" spans="2:24" x14ac:dyDescent="0.35">
      <c r="B6671" s="146"/>
      <c r="C6671" s="31"/>
      <c r="D6671" s="31"/>
      <c r="E6671" s="44"/>
      <c r="F6671" s="43"/>
      <c r="G6671" s="84"/>
      <c r="H6671" s="31"/>
      <c r="I6671" s="31"/>
      <c r="J6671" s="84"/>
      <c r="K6671" s="31"/>
      <c r="L6671" s="31"/>
      <c r="M6671" s="169"/>
      <c r="N6671" s="148"/>
      <c r="O6671" s="106"/>
      <c r="P6671" s="43"/>
      <c r="Q6671" s="31"/>
      <c r="R6671" s="84"/>
      <c r="S6671" s="31"/>
      <c r="T6671" s="31"/>
      <c r="U6671" s="169"/>
      <c r="V6671" s="150"/>
      <c r="W6671" s="141" t="str" cm="1">
        <f t="array" ref="W6671">IF(SUM(LEN(B6671:V6671))=0,"",IF(OR(OR(ISBLANK(F6671),SUM(LEN(C6671),LEN(D6671))=0),AND(NOT(E6671="Unknown"),ISBLANK(J6671)),AND(NOT(O6671="Unknown"),ISBLANK(R6671))),"Missing Information", INDEX(Table15[Entire Service Line Classification], MATCH(SUMIFS(Table15[Unique ID],Table15[System-Owned Portion],E6671,Table15[If Material Anything Other than "Lead" in Column E,Was Material Ever Previously Lead?],G6671,Table15[Customer-Owned Portion],O6671),Table15[Unique ID],0),0)))</f>
        <v/>
      </c>
      <c r="X6671"/>
    </row>
    <row r="6672" spans="2:24" x14ac:dyDescent="0.35">
      <c r="B6672" s="146"/>
      <c r="C6672" s="31"/>
      <c r="D6672" s="31"/>
      <c r="E6672" s="44"/>
      <c r="F6672" s="43"/>
      <c r="G6672" s="84"/>
      <c r="H6672" s="31"/>
      <c r="I6672" s="31"/>
      <c r="J6672" s="84"/>
      <c r="K6672" s="31"/>
      <c r="L6672" s="31"/>
      <c r="M6672" s="169"/>
      <c r="N6672" s="148"/>
      <c r="O6672" s="106"/>
      <c r="P6672" s="43"/>
      <c r="Q6672" s="31"/>
      <c r="R6672" s="84"/>
      <c r="S6672" s="31"/>
      <c r="T6672" s="31"/>
      <c r="U6672" s="169"/>
      <c r="V6672" s="150"/>
      <c r="W6672" s="141" t="str" cm="1">
        <f t="array" ref="W6672">IF(SUM(LEN(B6672:V6672))=0,"",IF(OR(OR(ISBLANK(F6672),SUM(LEN(C6672),LEN(D6672))=0),AND(NOT(E6672="Unknown"),ISBLANK(J6672)),AND(NOT(O6672="Unknown"),ISBLANK(R6672))),"Missing Information", INDEX(Table15[Entire Service Line Classification], MATCH(SUMIFS(Table15[Unique ID],Table15[System-Owned Portion],E6672,Table15[If Material Anything Other than "Lead" in Column E,Was Material Ever Previously Lead?],G6672,Table15[Customer-Owned Portion],O6672),Table15[Unique ID],0),0)))</f>
        <v/>
      </c>
      <c r="X6672"/>
    </row>
    <row r="6673" spans="2:24" x14ac:dyDescent="0.35">
      <c r="B6673" s="146"/>
      <c r="C6673" s="31"/>
      <c r="D6673" s="31"/>
      <c r="E6673" s="44"/>
      <c r="F6673" s="43"/>
      <c r="G6673" s="84"/>
      <c r="H6673" s="31"/>
      <c r="I6673" s="31"/>
      <c r="J6673" s="84"/>
      <c r="K6673" s="31"/>
      <c r="L6673" s="31"/>
      <c r="M6673" s="169"/>
      <c r="N6673" s="148"/>
      <c r="O6673" s="106"/>
      <c r="P6673" s="43"/>
      <c r="Q6673" s="31"/>
      <c r="R6673" s="84"/>
      <c r="S6673" s="31"/>
      <c r="T6673" s="31"/>
      <c r="U6673" s="169"/>
      <c r="V6673" s="150"/>
      <c r="W6673" s="141" t="str" cm="1">
        <f t="array" ref="W6673">IF(SUM(LEN(B6673:V6673))=0,"",IF(OR(OR(ISBLANK(F6673),SUM(LEN(C6673),LEN(D6673))=0),AND(NOT(E6673="Unknown"),ISBLANK(J6673)),AND(NOT(O6673="Unknown"),ISBLANK(R6673))),"Missing Information", INDEX(Table15[Entire Service Line Classification], MATCH(SUMIFS(Table15[Unique ID],Table15[System-Owned Portion],E6673,Table15[If Material Anything Other than "Lead" in Column E,Was Material Ever Previously Lead?],G6673,Table15[Customer-Owned Portion],O6673),Table15[Unique ID],0),0)))</f>
        <v/>
      </c>
      <c r="X6673"/>
    </row>
    <row r="6674" spans="2:24" x14ac:dyDescent="0.35">
      <c r="B6674" s="146"/>
      <c r="C6674" s="31"/>
      <c r="D6674" s="31"/>
      <c r="E6674" s="44"/>
      <c r="F6674" s="43"/>
      <c r="G6674" s="84"/>
      <c r="H6674" s="31"/>
      <c r="I6674" s="31"/>
      <c r="J6674" s="84"/>
      <c r="K6674" s="31"/>
      <c r="L6674" s="31"/>
      <c r="M6674" s="169"/>
      <c r="N6674" s="148"/>
      <c r="O6674" s="106"/>
      <c r="P6674" s="43"/>
      <c r="Q6674" s="31"/>
      <c r="R6674" s="84"/>
      <c r="S6674" s="31"/>
      <c r="T6674" s="31"/>
      <c r="U6674" s="169"/>
      <c r="V6674" s="150"/>
      <c r="W6674" s="141" t="str" cm="1">
        <f t="array" ref="W6674">IF(SUM(LEN(B6674:V6674))=0,"",IF(OR(OR(ISBLANK(F6674),SUM(LEN(C6674),LEN(D6674))=0),AND(NOT(E6674="Unknown"),ISBLANK(J6674)),AND(NOT(O6674="Unknown"),ISBLANK(R6674))),"Missing Information", INDEX(Table15[Entire Service Line Classification], MATCH(SUMIFS(Table15[Unique ID],Table15[System-Owned Portion],E6674,Table15[If Material Anything Other than "Lead" in Column E,Was Material Ever Previously Lead?],G6674,Table15[Customer-Owned Portion],O6674),Table15[Unique ID],0),0)))</f>
        <v/>
      </c>
      <c r="X6674"/>
    </row>
    <row r="6675" spans="2:24" x14ac:dyDescent="0.35">
      <c r="B6675" s="146"/>
      <c r="C6675" s="31"/>
      <c r="D6675" s="31"/>
      <c r="E6675" s="44"/>
      <c r="F6675" s="43"/>
      <c r="G6675" s="84"/>
      <c r="H6675" s="31"/>
      <c r="I6675" s="31"/>
      <c r="J6675" s="84"/>
      <c r="K6675" s="31"/>
      <c r="L6675" s="31"/>
      <c r="M6675" s="169"/>
      <c r="N6675" s="148"/>
      <c r="O6675" s="106"/>
      <c r="P6675" s="43"/>
      <c r="Q6675" s="31"/>
      <c r="R6675" s="84"/>
      <c r="S6675" s="31"/>
      <c r="T6675" s="31"/>
      <c r="U6675" s="169"/>
      <c r="V6675" s="150"/>
      <c r="W6675" s="141" t="str" cm="1">
        <f t="array" ref="W6675">IF(SUM(LEN(B6675:V6675))=0,"",IF(OR(OR(ISBLANK(F6675),SUM(LEN(C6675),LEN(D6675))=0),AND(NOT(E6675="Unknown"),ISBLANK(J6675)),AND(NOT(O6675="Unknown"),ISBLANK(R6675))),"Missing Information", INDEX(Table15[Entire Service Line Classification], MATCH(SUMIFS(Table15[Unique ID],Table15[System-Owned Portion],E6675,Table15[If Material Anything Other than "Lead" in Column E,Was Material Ever Previously Lead?],G6675,Table15[Customer-Owned Portion],O6675),Table15[Unique ID],0),0)))</f>
        <v/>
      </c>
      <c r="X6675"/>
    </row>
    <row r="6676" spans="2:24" x14ac:dyDescent="0.35">
      <c r="B6676" s="146"/>
      <c r="C6676" s="31"/>
      <c r="D6676" s="31"/>
      <c r="E6676" s="44"/>
      <c r="F6676" s="43"/>
      <c r="G6676" s="84"/>
      <c r="H6676" s="31"/>
      <c r="I6676" s="31"/>
      <c r="J6676" s="84"/>
      <c r="K6676" s="31"/>
      <c r="L6676" s="31"/>
      <c r="M6676" s="169"/>
      <c r="N6676" s="148"/>
      <c r="O6676" s="106"/>
      <c r="P6676" s="43"/>
      <c r="Q6676" s="31"/>
      <c r="R6676" s="84"/>
      <c r="S6676" s="31"/>
      <c r="T6676" s="31"/>
      <c r="U6676" s="169"/>
      <c r="V6676" s="150"/>
      <c r="W6676" s="141" t="str" cm="1">
        <f t="array" ref="W6676">IF(SUM(LEN(B6676:V6676))=0,"",IF(OR(OR(ISBLANK(F6676),SUM(LEN(C6676),LEN(D6676))=0),AND(NOT(E6676="Unknown"),ISBLANK(J6676)),AND(NOT(O6676="Unknown"),ISBLANK(R6676))),"Missing Information", INDEX(Table15[Entire Service Line Classification], MATCH(SUMIFS(Table15[Unique ID],Table15[System-Owned Portion],E6676,Table15[If Material Anything Other than "Lead" in Column E,Was Material Ever Previously Lead?],G6676,Table15[Customer-Owned Portion],O6676),Table15[Unique ID],0),0)))</f>
        <v/>
      </c>
      <c r="X6676"/>
    </row>
    <row r="6677" spans="2:24" x14ac:dyDescent="0.35">
      <c r="B6677" s="146"/>
      <c r="C6677" s="31"/>
      <c r="D6677" s="31"/>
      <c r="E6677" s="44"/>
      <c r="F6677" s="43"/>
      <c r="G6677" s="84"/>
      <c r="H6677" s="31"/>
      <c r="I6677" s="31"/>
      <c r="J6677" s="84"/>
      <c r="K6677" s="31"/>
      <c r="L6677" s="31"/>
      <c r="M6677" s="169"/>
      <c r="N6677" s="148"/>
      <c r="O6677" s="106"/>
      <c r="P6677" s="43"/>
      <c r="Q6677" s="31"/>
      <c r="R6677" s="84"/>
      <c r="S6677" s="31"/>
      <c r="T6677" s="31"/>
      <c r="U6677" s="169"/>
      <c r="V6677" s="150"/>
      <c r="W6677" s="141" t="str" cm="1">
        <f t="array" ref="W6677">IF(SUM(LEN(B6677:V6677))=0,"",IF(OR(OR(ISBLANK(F6677),SUM(LEN(C6677),LEN(D6677))=0),AND(NOT(E6677="Unknown"),ISBLANK(J6677)),AND(NOT(O6677="Unknown"),ISBLANK(R6677))),"Missing Information", INDEX(Table15[Entire Service Line Classification], MATCH(SUMIFS(Table15[Unique ID],Table15[System-Owned Portion],E6677,Table15[If Material Anything Other than "Lead" in Column E,Was Material Ever Previously Lead?],G6677,Table15[Customer-Owned Portion],O6677),Table15[Unique ID],0),0)))</f>
        <v/>
      </c>
      <c r="X6677"/>
    </row>
    <row r="6678" spans="2:24" x14ac:dyDescent="0.35">
      <c r="B6678" s="146"/>
      <c r="C6678" s="31"/>
      <c r="D6678" s="31"/>
      <c r="E6678" s="44"/>
      <c r="F6678" s="43"/>
      <c r="G6678" s="84"/>
      <c r="H6678" s="31"/>
      <c r="I6678" s="31"/>
      <c r="J6678" s="84"/>
      <c r="K6678" s="31"/>
      <c r="L6678" s="31"/>
      <c r="M6678" s="169"/>
      <c r="N6678" s="148"/>
      <c r="O6678" s="106"/>
      <c r="P6678" s="43"/>
      <c r="Q6678" s="31"/>
      <c r="R6678" s="84"/>
      <c r="S6678" s="31"/>
      <c r="T6678" s="31"/>
      <c r="U6678" s="169"/>
      <c r="V6678" s="150"/>
      <c r="W6678" s="141" t="str" cm="1">
        <f t="array" ref="W6678">IF(SUM(LEN(B6678:V6678))=0,"",IF(OR(OR(ISBLANK(F6678),SUM(LEN(C6678),LEN(D6678))=0),AND(NOT(E6678="Unknown"),ISBLANK(J6678)),AND(NOT(O6678="Unknown"),ISBLANK(R6678))),"Missing Information", INDEX(Table15[Entire Service Line Classification], MATCH(SUMIFS(Table15[Unique ID],Table15[System-Owned Portion],E6678,Table15[If Material Anything Other than "Lead" in Column E,Was Material Ever Previously Lead?],G6678,Table15[Customer-Owned Portion],O6678),Table15[Unique ID],0),0)))</f>
        <v/>
      </c>
      <c r="X6678"/>
    </row>
    <row r="6679" spans="2:24" x14ac:dyDescent="0.35">
      <c r="B6679" s="146"/>
      <c r="C6679" s="31"/>
      <c r="D6679" s="31"/>
      <c r="E6679" s="44"/>
      <c r="F6679" s="43"/>
      <c r="G6679" s="84"/>
      <c r="H6679" s="31"/>
      <c r="I6679" s="31"/>
      <c r="J6679" s="84"/>
      <c r="K6679" s="31"/>
      <c r="L6679" s="31"/>
      <c r="M6679" s="169"/>
      <c r="N6679" s="148"/>
      <c r="O6679" s="106"/>
      <c r="P6679" s="43"/>
      <c r="Q6679" s="31"/>
      <c r="R6679" s="84"/>
      <c r="S6679" s="31"/>
      <c r="T6679" s="31"/>
      <c r="U6679" s="169"/>
      <c r="V6679" s="150"/>
      <c r="W6679" s="141" t="str" cm="1">
        <f t="array" ref="W6679">IF(SUM(LEN(B6679:V6679))=0,"",IF(OR(OR(ISBLANK(F6679),SUM(LEN(C6679),LEN(D6679))=0),AND(NOT(E6679="Unknown"),ISBLANK(J6679)),AND(NOT(O6679="Unknown"),ISBLANK(R6679))),"Missing Information", INDEX(Table15[Entire Service Line Classification], MATCH(SUMIFS(Table15[Unique ID],Table15[System-Owned Portion],E6679,Table15[If Material Anything Other than "Lead" in Column E,Was Material Ever Previously Lead?],G6679,Table15[Customer-Owned Portion],O6679),Table15[Unique ID],0),0)))</f>
        <v/>
      </c>
      <c r="X6679"/>
    </row>
    <row r="6680" spans="2:24" x14ac:dyDescent="0.35">
      <c r="B6680" s="146"/>
      <c r="C6680" s="31"/>
      <c r="D6680" s="31"/>
      <c r="E6680" s="44"/>
      <c r="F6680" s="43"/>
      <c r="G6680" s="84"/>
      <c r="H6680" s="31"/>
      <c r="I6680" s="31"/>
      <c r="J6680" s="84"/>
      <c r="K6680" s="31"/>
      <c r="L6680" s="31"/>
      <c r="M6680" s="169"/>
      <c r="N6680" s="148"/>
      <c r="O6680" s="106"/>
      <c r="P6680" s="43"/>
      <c r="Q6680" s="31"/>
      <c r="R6680" s="84"/>
      <c r="S6680" s="31"/>
      <c r="T6680" s="31"/>
      <c r="U6680" s="169"/>
      <c r="V6680" s="150"/>
      <c r="W6680" s="141" t="str" cm="1">
        <f t="array" ref="W6680">IF(SUM(LEN(B6680:V6680))=0,"",IF(OR(OR(ISBLANK(F6680),SUM(LEN(C6680),LEN(D6680))=0),AND(NOT(E6680="Unknown"),ISBLANK(J6680)),AND(NOT(O6680="Unknown"),ISBLANK(R6680))),"Missing Information", INDEX(Table15[Entire Service Line Classification], MATCH(SUMIFS(Table15[Unique ID],Table15[System-Owned Portion],E6680,Table15[If Material Anything Other than "Lead" in Column E,Was Material Ever Previously Lead?],G6680,Table15[Customer-Owned Portion],O6680),Table15[Unique ID],0),0)))</f>
        <v/>
      </c>
      <c r="X6680"/>
    </row>
    <row r="6681" spans="2:24" x14ac:dyDescent="0.35">
      <c r="B6681" s="146"/>
      <c r="C6681" s="31"/>
      <c r="D6681" s="31"/>
      <c r="E6681" s="44"/>
      <c r="F6681" s="43"/>
      <c r="G6681" s="84"/>
      <c r="H6681" s="31"/>
      <c r="I6681" s="31"/>
      <c r="J6681" s="84"/>
      <c r="K6681" s="31"/>
      <c r="L6681" s="31"/>
      <c r="M6681" s="169"/>
      <c r="N6681" s="148"/>
      <c r="O6681" s="106"/>
      <c r="P6681" s="43"/>
      <c r="Q6681" s="31"/>
      <c r="R6681" s="84"/>
      <c r="S6681" s="31"/>
      <c r="T6681" s="31"/>
      <c r="U6681" s="169"/>
      <c r="V6681" s="150"/>
      <c r="W6681" s="141" t="str" cm="1">
        <f t="array" ref="W6681">IF(SUM(LEN(B6681:V6681))=0,"",IF(OR(OR(ISBLANK(F6681),SUM(LEN(C6681),LEN(D6681))=0),AND(NOT(E6681="Unknown"),ISBLANK(J6681)),AND(NOT(O6681="Unknown"),ISBLANK(R6681))),"Missing Information", INDEX(Table15[Entire Service Line Classification], MATCH(SUMIFS(Table15[Unique ID],Table15[System-Owned Portion],E6681,Table15[If Material Anything Other than "Lead" in Column E,Was Material Ever Previously Lead?],G6681,Table15[Customer-Owned Portion],O6681),Table15[Unique ID],0),0)))</f>
        <v/>
      </c>
      <c r="X6681"/>
    </row>
    <row r="6682" spans="2:24" x14ac:dyDescent="0.35">
      <c r="B6682" s="146"/>
      <c r="C6682" s="31"/>
      <c r="D6682" s="31"/>
      <c r="E6682" s="44"/>
      <c r="F6682" s="43"/>
      <c r="G6682" s="84"/>
      <c r="H6682" s="31"/>
      <c r="I6682" s="31"/>
      <c r="J6682" s="84"/>
      <c r="K6682" s="31"/>
      <c r="L6682" s="31"/>
      <c r="M6682" s="169"/>
      <c r="N6682" s="148"/>
      <c r="O6682" s="106"/>
      <c r="P6682" s="43"/>
      <c r="Q6682" s="31"/>
      <c r="R6682" s="84"/>
      <c r="S6682" s="31"/>
      <c r="T6682" s="31"/>
      <c r="U6682" s="169"/>
      <c r="V6682" s="150"/>
      <c r="W6682" s="141" t="str" cm="1">
        <f t="array" ref="W6682">IF(SUM(LEN(B6682:V6682))=0,"",IF(OR(OR(ISBLANK(F6682),SUM(LEN(C6682),LEN(D6682))=0),AND(NOT(E6682="Unknown"),ISBLANK(J6682)),AND(NOT(O6682="Unknown"),ISBLANK(R6682))),"Missing Information", INDEX(Table15[Entire Service Line Classification], MATCH(SUMIFS(Table15[Unique ID],Table15[System-Owned Portion],E6682,Table15[If Material Anything Other than "Lead" in Column E,Was Material Ever Previously Lead?],G6682,Table15[Customer-Owned Portion],O6682),Table15[Unique ID],0),0)))</f>
        <v/>
      </c>
      <c r="X6682"/>
    </row>
    <row r="6683" spans="2:24" x14ac:dyDescent="0.35">
      <c r="B6683" s="146"/>
      <c r="C6683" s="31"/>
      <c r="D6683" s="31"/>
      <c r="E6683" s="44"/>
      <c r="F6683" s="43"/>
      <c r="G6683" s="84"/>
      <c r="H6683" s="31"/>
      <c r="I6683" s="31"/>
      <c r="J6683" s="84"/>
      <c r="K6683" s="31"/>
      <c r="L6683" s="31"/>
      <c r="M6683" s="169"/>
      <c r="N6683" s="148"/>
      <c r="O6683" s="106"/>
      <c r="P6683" s="43"/>
      <c r="Q6683" s="31"/>
      <c r="R6683" s="84"/>
      <c r="S6683" s="31"/>
      <c r="T6683" s="31"/>
      <c r="U6683" s="169"/>
      <c r="V6683" s="150"/>
      <c r="W6683" s="141" t="str" cm="1">
        <f t="array" ref="W6683">IF(SUM(LEN(B6683:V6683))=0,"",IF(OR(OR(ISBLANK(F6683),SUM(LEN(C6683),LEN(D6683))=0),AND(NOT(E6683="Unknown"),ISBLANK(J6683)),AND(NOT(O6683="Unknown"),ISBLANK(R6683))),"Missing Information", INDEX(Table15[Entire Service Line Classification], MATCH(SUMIFS(Table15[Unique ID],Table15[System-Owned Portion],E6683,Table15[If Material Anything Other than "Lead" in Column E,Was Material Ever Previously Lead?],G6683,Table15[Customer-Owned Portion],O6683),Table15[Unique ID],0),0)))</f>
        <v/>
      </c>
      <c r="X6683"/>
    </row>
    <row r="6684" spans="2:24" x14ac:dyDescent="0.35">
      <c r="B6684" s="146"/>
      <c r="C6684" s="31"/>
      <c r="D6684" s="31"/>
      <c r="E6684" s="44"/>
      <c r="F6684" s="43"/>
      <c r="G6684" s="84"/>
      <c r="H6684" s="31"/>
      <c r="I6684" s="31"/>
      <c r="J6684" s="84"/>
      <c r="K6684" s="31"/>
      <c r="L6684" s="31"/>
      <c r="M6684" s="169"/>
      <c r="N6684" s="148"/>
      <c r="O6684" s="106"/>
      <c r="P6684" s="43"/>
      <c r="Q6684" s="31"/>
      <c r="R6684" s="84"/>
      <c r="S6684" s="31"/>
      <c r="T6684" s="31"/>
      <c r="U6684" s="169"/>
      <c r="V6684" s="150"/>
      <c r="W6684" s="141" t="str" cm="1">
        <f t="array" ref="W6684">IF(SUM(LEN(B6684:V6684))=0,"",IF(OR(OR(ISBLANK(F6684),SUM(LEN(C6684),LEN(D6684))=0),AND(NOT(E6684="Unknown"),ISBLANK(J6684)),AND(NOT(O6684="Unknown"),ISBLANK(R6684))),"Missing Information", INDEX(Table15[Entire Service Line Classification], MATCH(SUMIFS(Table15[Unique ID],Table15[System-Owned Portion],E6684,Table15[If Material Anything Other than "Lead" in Column E,Was Material Ever Previously Lead?],G6684,Table15[Customer-Owned Portion],O6684),Table15[Unique ID],0),0)))</f>
        <v/>
      </c>
      <c r="X6684"/>
    </row>
    <row r="6685" spans="2:24" x14ac:dyDescent="0.35">
      <c r="B6685" s="146"/>
      <c r="C6685" s="31"/>
      <c r="D6685" s="31"/>
      <c r="E6685" s="44"/>
      <c r="F6685" s="43"/>
      <c r="G6685" s="84"/>
      <c r="H6685" s="31"/>
      <c r="I6685" s="31"/>
      <c r="J6685" s="84"/>
      <c r="K6685" s="31"/>
      <c r="L6685" s="31"/>
      <c r="M6685" s="169"/>
      <c r="N6685" s="148"/>
      <c r="O6685" s="106"/>
      <c r="P6685" s="43"/>
      <c r="Q6685" s="31"/>
      <c r="R6685" s="84"/>
      <c r="S6685" s="31"/>
      <c r="T6685" s="31"/>
      <c r="U6685" s="169"/>
      <c r="V6685" s="150"/>
      <c r="W6685" s="141" t="str" cm="1">
        <f t="array" ref="W6685">IF(SUM(LEN(B6685:V6685))=0,"",IF(OR(OR(ISBLANK(F6685),SUM(LEN(C6685),LEN(D6685))=0),AND(NOT(E6685="Unknown"),ISBLANK(J6685)),AND(NOT(O6685="Unknown"),ISBLANK(R6685))),"Missing Information", INDEX(Table15[Entire Service Line Classification], MATCH(SUMIFS(Table15[Unique ID],Table15[System-Owned Portion],E6685,Table15[If Material Anything Other than "Lead" in Column E,Was Material Ever Previously Lead?],G6685,Table15[Customer-Owned Portion],O6685),Table15[Unique ID],0),0)))</f>
        <v/>
      </c>
      <c r="X6685"/>
    </row>
    <row r="6686" spans="2:24" x14ac:dyDescent="0.35">
      <c r="B6686" s="146"/>
      <c r="C6686" s="31"/>
      <c r="D6686" s="31"/>
      <c r="E6686" s="44"/>
      <c r="F6686" s="43"/>
      <c r="G6686" s="84"/>
      <c r="H6686" s="31"/>
      <c r="I6686" s="31"/>
      <c r="J6686" s="84"/>
      <c r="K6686" s="31"/>
      <c r="L6686" s="31"/>
      <c r="M6686" s="169"/>
      <c r="N6686" s="148"/>
      <c r="O6686" s="106"/>
      <c r="P6686" s="43"/>
      <c r="Q6686" s="31"/>
      <c r="R6686" s="84"/>
      <c r="S6686" s="31"/>
      <c r="T6686" s="31"/>
      <c r="U6686" s="169"/>
      <c r="V6686" s="150"/>
      <c r="W6686" s="141" t="str" cm="1">
        <f t="array" ref="W6686">IF(SUM(LEN(B6686:V6686))=0,"",IF(OR(OR(ISBLANK(F6686),SUM(LEN(C6686),LEN(D6686))=0),AND(NOT(E6686="Unknown"),ISBLANK(J6686)),AND(NOT(O6686="Unknown"),ISBLANK(R6686))),"Missing Information", INDEX(Table15[Entire Service Line Classification], MATCH(SUMIFS(Table15[Unique ID],Table15[System-Owned Portion],E6686,Table15[If Material Anything Other than "Lead" in Column E,Was Material Ever Previously Lead?],G6686,Table15[Customer-Owned Portion],O6686),Table15[Unique ID],0),0)))</f>
        <v/>
      </c>
      <c r="X6686"/>
    </row>
    <row r="6687" spans="2:24" x14ac:dyDescent="0.35">
      <c r="B6687" s="146"/>
      <c r="C6687" s="31"/>
      <c r="D6687" s="31"/>
      <c r="E6687" s="44"/>
      <c r="F6687" s="43"/>
      <c r="G6687" s="84"/>
      <c r="H6687" s="31"/>
      <c r="I6687" s="31"/>
      <c r="J6687" s="84"/>
      <c r="K6687" s="31"/>
      <c r="L6687" s="31"/>
      <c r="M6687" s="169"/>
      <c r="N6687" s="148"/>
      <c r="O6687" s="106"/>
      <c r="P6687" s="43"/>
      <c r="Q6687" s="31"/>
      <c r="R6687" s="84"/>
      <c r="S6687" s="31"/>
      <c r="T6687" s="31"/>
      <c r="U6687" s="169"/>
      <c r="V6687" s="150"/>
      <c r="W6687" s="141" t="str" cm="1">
        <f t="array" ref="W6687">IF(SUM(LEN(B6687:V6687))=0,"",IF(OR(OR(ISBLANK(F6687),SUM(LEN(C6687),LEN(D6687))=0),AND(NOT(E6687="Unknown"),ISBLANK(J6687)),AND(NOT(O6687="Unknown"),ISBLANK(R6687))),"Missing Information", INDEX(Table15[Entire Service Line Classification], MATCH(SUMIFS(Table15[Unique ID],Table15[System-Owned Portion],E6687,Table15[If Material Anything Other than "Lead" in Column E,Was Material Ever Previously Lead?],G6687,Table15[Customer-Owned Portion],O6687),Table15[Unique ID],0),0)))</f>
        <v/>
      </c>
      <c r="X6687"/>
    </row>
    <row r="6688" spans="2:24" x14ac:dyDescent="0.35">
      <c r="B6688" s="146"/>
      <c r="C6688" s="31"/>
      <c r="D6688" s="31"/>
      <c r="E6688" s="44"/>
      <c r="F6688" s="43"/>
      <c r="G6688" s="84"/>
      <c r="H6688" s="31"/>
      <c r="I6688" s="31"/>
      <c r="J6688" s="84"/>
      <c r="K6688" s="31"/>
      <c r="L6688" s="31"/>
      <c r="M6688" s="169"/>
      <c r="N6688" s="148"/>
      <c r="O6688" s="106"/>
      <c r="P6688" s="43"/>
      <c r="Q6688" s="31"/>
      <c r="R6688" s="84"/>
      <c r="S6688" s="31"/>
      <c r="T6688" s="31"/>
      <c r="U6688" s="169"/>
      <c r="V6688" s="150"/>
      <c r="W6688" s="141" t="str" cm="1">
        <f t="array" ref="W6688">IF(SUM(LEN(B6688:V6688))=0,"",IF(OR(OR(ISBLANK(F6688),SUM(LEN(C6688),LEN(D6688))=0),AND(NOT(E6688="Unknown"),ISBLANK(J6688)),AND(NOT(O6688="Unknown"),ISBLANK(R6688))),"Missing Information", INDEX(Table15[Entire Service Line Classification], MATCH(SUMIFS(Table15[Unique ID],Table15[System-Owned Portion],E6688,Table15[If Material Anything Other than "Lead" in Column E,Was Material Ever Previously Lead?],G6688,Table15[Customer-Owned Portion],O6688),Table15[Unique ID],0),0)))</f>
        <v/>
      </c>
      <c r="X6688"/>
    </row>
    <row r="6689" spans="2:24" x14ac:dyDescent="0.35">
      <c r="B6689" s="146"/>
      <c r="C6689" s="31"/>
      <c r="D6689" s="31"/>
      <c r="E6689" s="44"/>
      <c r="F6689" s="43"/>
      <c r="G6689" s="84"/>
      <c r="H6689" s="31"/>
      <c r="I6689" s="31"/>
      <c r="J6689" s="84"/>
      <c r="K6689" s="31"/>
      <c r="L6689" s="31"/>
      <c r="M6689" s="169"/>
      <c r="N6689" s="148"/>
      <c r="O6689" s="106"/>
      <c r="P6689" s="43"/>
      <c r="Q6689" s="31"/>
      <c r="R6689" s="84"/>
      <c r="S6689" s="31"/>
      <c r="T6689" s="31"/>
      <c r="U6689" s="169"/>
      <c r="V6689" s="150"/>
      <c r="W6689" s="141" t="str" cm="1">
        <f t="array" ref="W6689">IF(SUM(LEN(B6689:V6689))=0,"",IF(OR(OR(ISBLANK(F6689),SUM(LEN(C6689),LEN(D6689))=0),AND(NOT(E6689="Unknown"),ISBLANK(J6689)),AND(NOT(O6689="Unknown"),ISBLANK(R6689))),"Missing Information", INDEX(Table15[Entire Service Line Classification], MATCH(SUMIFS(Table15[Unique ID],Table15[System-Owned Portion],E6689,Table15[If Material Anything Other than "Lead" in Column E,Was Material Ever Previously Lead?],G6689,Table15[Customer-Owned Portion],O6689),Table15[Unique ID],0),0)))</f>
        <v/>
      </c>
      <c r="X6689"/>
    </row>
    <row r="6690" spans="2:24" x14ac:dyDescent="0.35">
      <c r="B6690" s="146"/>
      <c r="C6690" s="31"/>
      <c r="D6690" s="31"/>
      <c r="E6690" s="44"/>
      <c r="F6690" s="43"/>
      <c r="G6690" s="84"/>
      <c r="H6690" s="31"/>
      <c r="I6690" s="31"/>
      <c r="J6690" s="84"/>
      <c r="K6690" s="31"/>
      <c r="L6690" s="31"/>
      <c r="M6690" s="169"/>
      <c r="N6690" s="148"/>
      <c r="O6690" s="106"/>
      <c r="P6690" s="43"/>
      <c r="Q6690" s="31"/>
      <c r="R6690" s="84"/>
      <c r="S6690" s="31"/>
      <c r="T6690" s="31"/>
      <c r="U6690" s="169"/>
      <c r="V6690" s="150"/>
      <c r="W6690" s="141" t="str" cm="1">
        <f t="array" ref="W6690">IF(SUM(LEN(B6690:V6690))=0,"",IF(OR(OR(ISBLANK(F6690),SUM(LEN(C6690),LEN(D6690))=0),AND(NOT(E6690="Unknown"),ISBLANK(J6690)),AND(NOT(O6690="Unknown"),ISBLANK(R6690))),"Missing Information", INDEX(Table15[Entire Service Line Classification], MATCH(SUMIFS(Table15[Unique ID],Table15[System-Owned Portion],E6690,Table15[If Material Anything Other than "Lead" in Column E,Was Material Ever Previously Lead?],G6690,Table15[Customer-Owned Portion],O6690),Table15[Unique ID],0),0)))</f>
        <v/>
      </c>
      <c r="X6690"/>
    </row>
    <row r="6691" spans="2:24" x14ac:dyDescent="0.35">
      <c r="B6691" s="146"/>
      <c r="C6691" s="31"/>
      <c r="D6691" s="31"/>
      <c r="E6691" s="44"/>
      <c r="F6691" s="43"/>
      <c r="G6691" s="84"/>
      <c r="H6691" s="31"/>
      <c r="I6691" s="31"/>
      <c r="J6691" s="84"/>
      <c r="K6691" s="31"/>
      <c r="L6691" s="31"/>
      <c r="M6691" s="169"/>
      <c r="N6691" s="148"/>
      <c r="O6691" s="106"/>
      <c r="P6691" s="43"/>
      <c r="Q6691" s="31"/>
      <c r="R6691" s="84"/>
      <c r="S6691" s="31"/>
      <c r="T6691" s="31"/>
      <c r="U6691" s="169"/>
      <c r="V6691" s="150"/>
      <c r="W6691" s="141" t="str" cm="1">
        <f t="array" ref="W6691">IF(SUM(LEN(B6691:V6691))=0,"",IF(OR(OR(ISBLANK(F6691),SUM(LEN(C6691),LEN(D6691))=0),AND(NOT(E6691="Unknown"),ISBLANK(J6691)),AND(NOT(O6691="Unknown"),ISBLANK(R6691))),"Missing Information", INDEX(Table15[Entire Service Line Classification], MATCH(SUMIFS(Table15[Unique ID],Table15[System-Owned Portion],E6691,Table15[If Material Anything Other than "Lead" in Column E,Was Material Ever Previously Lead?],G6691,Table15[Customer-Owned Portion],O6691),Table15[Unique ID],0),0)))</f>
        <v/>
      </c>
      <c r="X6691"/>
    </row>
    <row r="6692" spans="2:24" x14ac:dyDescent="0.35">
      <c r="B6692" s="146"/>
      <c r="C6692" s="31"/>
      <c r="D6692" s="31"/>
      <c r="E6692" s="44"/>
      <c r="F6692" s="43"/>
      <c r="G6692" s="84"/>
      <c r="H6692" s="31"/>
      <c r="I6692" s="31"/>
      <c r="J6692" s="84"/>
      <c r="K6692" s="31"/>
      <c r="L6692" s="31"/>
      <c r="M6692" s="169"/>
      <c r="N6692" s="148"/>
      <c r="O6692" s="106"/>
      <c r="P6692" s="43"/>
      <c r="Q6692" s="31"/>
      <c r="R6692" s="84"/>
      <c r="S6692" s="31"/>
      <c r="T6692" s="31"/>
      <c r="U6692" s="169"/>
      <c r="V6692" s="150"/>
      <c r="W6692" s="141" t="str" cm="1">
        <f t="array" ref="W6692">IF(SUM(LEN(B6692:V6692))=0,"",IF(OR(OR(ISBLANK(F6692),SUM(LEN(C6692),LEN(D6692))=0),AND(NOT(E6692="Unknown"),ISBLANK(J6692)),AND(NOT(O6692="Unknown"),ISBLANK(R6692))),"Missing Information", INDEX(Table15[Entire Service Line Classification], MATCH(SUMIFS(Table15[Unique ID],Table15[System-Owned Portion],E6692,Table15[If Material Anything Other than "Lead" in Column E,Was Material Ever Previously Lead?],G6692,Table15[Customer-Owned Portion],O6692),Table15[Unique ID],0),0)))</f>
        <v/>
      </c>
      <c r="X6692"/>
    </row>
    <row r="6693" spans="2:24" x14ac:dyDescent="0.35">
      <c r="B6693" s="146"/>
      <c r="C6693" s="31"/>
      <c r="D6693" s="31"/>
      <c r="E6693" s="44"/>
      <c r="F6693" s="43"/>
      <c r="G6693" s="84"/>
      <c r="H6693" s="31"/>
      <c r="I6693" s="31"/>
      <c r="J6693" s="84"/>
      <c r="K6693" s="31"/>
      <c r="L6693" s="31"/>
      <c r="M6693" s="169"/>
      <c r="N6693" s="148"/>
      <c r="O6693" s="106"/>
      <c r="P6693" s="43"/>
      <c r="Q6693" s="31"/>
      <c r="R6693" s="84"/>
      <c r="S6693" s="31"/>
      <c r="T6693" s="31"/>
      <c r="U6693" s="169"/>
      <c r="V6693" s="150"/>
      <c r="W6693" s="141" t="str" cm="1">
        <f t="array" ref="W6693">IF(SUM(LEN(B6693:V6693))=0,"",IF(OR(OR(ISBLANK(F6693),SUM(LEN(C6693),LEN(D6693))=0),AND(NOT(E6693="Unknown"),ISBLANK(J6693)),AND(NOT(O6693="Unknown"),ISBLANK(R6693))),"Missing Information", INDEX(Table15[Entire Service Line Classification], MATCH(SUMIFS(Table15[Unique ID],Table15[System-Owned Portion],E6693,Table15[If Material Anything Other than "Lead" in Column E,Was Material Ever Previously Lead?],G6693,Table15[Customer-Owned Portion],O6693),Table15[Unique ID],0),0)))</f>
        <v/>
      </c>
      <c r="X6693"/>
    </row>
    <row r="6694" spans="2:24" x14ac:dyDescent="0.35">
      <c r="B6694" s="146"/>
      <c r="C6694" s="31"/>
      <c r="D6694" s="31"/>
      <c r="E6694" s="44"/>
      <c r="F6694" s="43"/>
      <c r="G6694" s="84"/>
      <c r="H6694" s="31"/>
      <c r="I6694" s="31"/>
      <c r="J6694" s="84"/>
      <c r="K6694" s="31"/>
      <c r="L6694" s="31"/>
      <c r="M6694" s="169"/>
      <c r="N6694" s="148"/>
      <c r="O6694" s="106"/>
      <c r="P6694" s="43"/>
      <c r="Q6694" s="31"/>
      <c r="R6694" s="84"/>
      <c r="S6694" s="31"/>
      <c r="T6694" s="31"/>
      <c r="U6694" s="169"/>
      <c r="V6694" s="150"/>
      <c r="W6694" s="141" t="str" cm="1">
        <f t="array" ref="W6694">IF(SUM(LEN(B6694:V6694))=0,"",IF(OR(OR(ISBLANK(F6694),SUM(LEN(C6694),LEN(D6694))=0),AND(NOT(E6694="Unknown"),ISBLANK(J6694)),AND(NOT(O6694="Unknown"),ISBLANK(R6694))),"Missing Information", INDEX(Table15[Entire Service Line Classification], MATCH(SUMIFS(Table15[Unique ID],Table15[System-Owned Portion],E6694,Table15[If Material Anything Other than "Lead" in Column E,Was Material Ever Previously Lead?],G6694,Table15[Customer-Owned Portion],O6694),Table15[Unique ID],0),0)))</f>
        <v/>
      </c>
      <c r="X6694"/>
    </row>
    <row r="6695" spans="2:24" x14ac:dyDescent="0.35">
      <c r="B6695" s="146"/>
      <c r="C6695" s="31"/>
      <c r="D6695" s="31"/>
      <c r="E6695" s="44"/>
      <c r="F6695" s="43"/>
      <c r="G6695" s="84"/>
      <c r="H6695" s="31"/>
      <c r="I6695" s="31"/>
      <c r="J6695" s="84"/>
      <c r="K6695" s="31"/>
      <c r="L6695" s="31"/>
      <c r="M6695" s="169"/>
      <c r="N6695" s="148"/>
      <c r="O6695" s="106"/>
      <c r="P6695" s="43"/>
      <c r="Q6695" s="31"/>
      <c r="R6695" s="84"/>
      <c r="S6695" s="31"/>
      <c r="T6695" s="31"/>
      <c r="U6695" s="169"/>
      <c r="V6695" s="150"/>
      <c r="W6695" s="141" t="str" cm="1">
        <f t="array" ref="W6695">IF(SUM(LEN(B6695:V6695))=0,"",IF(OR(OR(ISBLANK(F6695),SUM(LEN(C6695),LEN(D6695))=0),AND(NOT(E6695="Unknown"),ISBLANK(J6695)),AND(NOT(O6695="Unknown"),ISBLANK(R6695))),"Missing Information", INDEX(Table15[Entire Service Line Classification], MATCH(SUMIFS(Table15[Unique ID],Table15[System-Owned Portion],E6695,Table15[If Material Anything Other than "Lead" in Column E,Was Material Ever Previously Lead?],G6695,Table15[Customer-Owned Portion],O6695),Table15[Unique ID],0),0)))</f>
        <v/>
      </c>
      <c r="X6695"/>
    </row>
    <row r="6696" spans="2:24" x14ac:dyDescent="0.35">
      <c r="B6696" s="146"/>
      <c r="C6696" s="31"/>
      <c r="D6696" s="31"/>
      <c r="E6696" s="44"/>
      <c r="F6696" s="43"/>
      <c r="G6696" s="84"/>
      <c r="H6696" s="31"/>
      <c r="I6696" s="31"/>
      <c r="J6696" s="84"/>
      <c r="K6696" s="31"/>
      <c r="L6696" s="31"/>
      <c r="M6696" s="169"/>
      <c r="N6696" s="148"/>
      <c r="O6696" s="106"/>
      <c r="P6696" s="43"/>
      <c r="Q6696" s="31"/>
      <c r="R6696" s="84"/>
      <c r="S6696" s="31"/>
      <c r="T6696" s="31"/>
      <c r="U6696" s="169"/>
      <c r="V6696" s="150"/>
      <c r="W6696" s="141" t="str" cm="1">
        <f t="array" ref="W6696">IF(SUM(LEN(B6696:V6696))=0,"",IF(OR(OR(ISBLANK(F6696),SUM(LEN(C6696),LEN(D6696))=0),AND(NOT(E6696="Unknown"),ISBLANK(J6696)),AND(NOT(O6696="Unknown"),ISBLANK(R6696))),"Missing Information", INDEX(Table15[Entire Service Line Classification], MATCH(SUMIFS(Table15[Unique ID],Table15[System-Owned Portion],E6696,Table15[If Material Anything Other than "Lead" in Column E,Was Material Ever Previously Lead?],G6696,Table15[Customer-Owned Portion],O6696),Table15[Unique ID],0),0)))</f>
        <v/>
      </c>
      <c r="X6696"/>
    </row>
    <row r="6697" spans="2:24" x14ac:dyDescent="0.35">
      <c r="B6697" s="146"/>
      <c r="C6697" s="31"/>
      <c r="D6697" s="31"/>
      <c r="E6697" s="44"/>
      <c r="F6697" s="43"/>
      <c r="G6697" s="84"/>
      <c r="H6697" s="31"/>
      <c r="I6697" s="31"/>
      <c r="J6697" s="84"/>
      <c r="K6697" s="31"/>
      <c r="L6697" s="31"/>
      <c r="M6697" s="169"/>
      <c r="N6697" s="148"/>
      <c r="O6697" s="106"/>
      <c r="P6697" s="43"/>
      <c r="Q6697" s="31"/>
      <c r="R6697" s="84"/>
      <c r="S6697" s="31"/>
      <c r="T6697" s="31"/>
      <c r="U6697" s="169"/>
      <c r="V6697" s="150"/>
      <c r="W6697" s="141" t="str" cm="1">
        <f t="array" ref="W6697">IF(SUM(LEN(B6697:V6697))=0,"",IF(OR(OR(ISBLANK(F6697),SUM(LEN(C6697),LEN(D6697))=0),AND(NOT(E6697="Unknown"),ISBLANK(J6697)),AND(NOT(O6697="Unknown"),ISBLANK(R6697))),"Missing Information", INDEX(Table15[Entire Service Line Classification], MATCH(SUMIFS(Table15[Unique ID],Table15[System-Owned Portion],E6697,Table15[If Material Anything Other than "Lead" in Column E,Was Material Ever Previously Lead?],G6697,Table15[Customer-Owned Portion],O6697),Table15[Unique ID],0),0)))</f>
        <v/>
      </c>
      <c r="X6697"/>
    </row>
    <row r="6698" spans="2:24" x14ac:dyDescent="0.35">
      <c r="B6698" s="146"/>
      <c r="C6698" s="31"/>
      <c r="D6698" s="31"/>
      <c r="E6698" s="44"/>
      <c r="F6698" s="43"/>
      <c r="G6698" s="84"/>
      <c r="H6698" s="31"/>
      <c r="I6698" s="31"/>
      <c r="J6698" s="84"/>
      <c r="K6698" s="31"/>
      <c r="L6698" s="31"/>
      <c r="M6698" s="169"/>
      <c r="N6698" s="148"/>
      <c r="O6698" s="106"/>
      <c r="P6698" s="43"/>
      <c r="Q6698" s="31"/>
      <c r="R6698" s="84"/>
      <c r="S6698" s="31"/>
      <c r="T6698" s="31"/>
      <c r="U6698" s="169"/>
      <c r="V6698" s="150"/>
      <c r="W6698" s="141" t="str" cm="1">
        <f t="array" ref="W6698">IF(SUM(LEN(B6698:V6698))=0,"",IF(OR(OR(ISBLANK(F6698),SUM(LEN(C6698),LEN(D6698))=0),AND(NOT(E6698="Unknown"),ISBLANK(J6698)),AND(NOT(O6698="Unknown"),ISBLANK(R6698))),"Missing Information", INDEX(Table15[Entire Service Line Classification], MATCH(SUMIFS(Table15[Unique ID],Table15[System-Owned Portion],E6698,Table15[If Material Anything Other than "Lead" in Column E,Was Material Ever Previously Lead?],G6698,Table15[Customer-Owned Portion],O6698),Table15[Unique ID],0),0)))</f>
        <v/>
      </c>
      <c r="X6698"/>
    </row>
    <row r="6699" spans="2:24" x14ac:dyDescent="0.35">
      <c r="B6699" s="146"/>
      <c r="C6699" s="31"/>
      <c r="D6699" s="31"/>
      <c r="E6699" s="44"/>
      <c r="F6699" s="43"/>
      <c r="G6699" s="84"/>
      <c r="H6699" s="31"/>
      <c r="I6699" s="31"/>
      <c r="J6699" s="84"/>
      <c r="K6699" s="31"/>
      <c r="L6699" s="31"/>
      <c r="M6699" s="169"/>
      <c r="N6699" s="148"/>
      <c r="O6699" s="106"/>
      <c r="P6699" s="43"/>
      <c r="Q6699" s="31"/>
      <c r="R6699" s="84"/>
      <c r="S6699" s="31"/>
      <c r="T6699" s="31"/>
      <c r="U6699" s="169"/>
      <c r="V6699" s="150"/>
      <c r="W6699" s="141" t="str" cm="1">
        <f t="array" ref="W6699">IF(SUM(LEN(B6699:V6699))=0,"",IF(OR(OR(ISBLANK(F6699),SUM(LEN(C6699),LEN(D6699))=0),AND(NOT(E6699="Unknown"),ISBLANK(J6699)),AND(NOT(O6699="Unknown"),ISBLANK(R6699))),"Missing Information", INDEX(Table15[Entire Service Line Classification], MATCH(SUMIFS(Table15[Unique ID],Table15[System-Owned Portion],E6699,Table15[If Material Anything Other than "Lead" in Column E,Was Material Ever Previously Lead?],G6699,Table15[Customer-Owned Portion],O6699),Table15[Unique ID],0),0)))</f>
        <v/>
      </c>
      <c r="X6699"/>
    </row>
    <row r="6700" spans="2:24" x14ac:dyDescent="0.35">
      <c r="B6700" s="146"/>
      <c r="C6700" s="31"/>
      <c r="D6700" s="31"/>
      <c r="E6700" s="44"/>
      <c r="F6700" s="43"/>
      <c r="G6700" s="84"/>
      <c r="H6700" s="31"/>
      <c r="I6700" s="31"/>
      <c r="J6700" s="84"/>
      <c r="K6700" s="31"/>
      <c r="L6700" s="31"/>
      <c r="M6700" s="169"/>
      <c r="N6700" s="148"/>
      <c r="O6700" s="106"/>
      <c r="P6700" s="43"/>
      <c r="Q6700" s="31"/>
      <c r="R6700" s="84"/>
      <c r="S6700" s="31"/>
      <c r="T6700" s="31"/>
      <c r="U6700" s="169"/>
      <c r="V6700" s="150"/>
      <c r="W6700" s="141" t="str" cm="1">
        <f t="array" ref="W6700">IF(SUM(LEN(B6700:V6700))=0,"",IF(OR(OR(ISBLANK(F6700),SUM(LEN(C6700),LEN(D6700))=0),AND(NOT(E6700="Unknown"),ISBLANK(J6700)),AND(NOT(O6700="Unknown"),ISBLANK(R6700))),"Missing Information", INDEX(Table15[Entire Service Line Classification], MATCH(SUMIFS(Table15[Unique ID],Table15[System-Owned Portion],E6700,Table15[If Material Anything Other than "Lead" in Column E,Was Material Ever Previously Lead?],G6700,Table15[Customer-Owned Portion],O6700),Table15[Unique ID],0),0)))</f>
        <v/>
      </c>
      <c r="X6700"/>
    </row>
    <row r="6701" spans="2:24" x14ac:dyDescent="0.35">
      <c r="B6701" s="146"/>
      <c r="C6701" s="31"/>
      <c r="D6701" s="31"/>
      <c r="E6701" s="44"/>
      <c r="F6701" s="43"/>
      <c r="G6701" s="84"/>
      <c r="H6701" s="31"/>
      <c r="I6701" s="31"/>
      <c r="J6701" s="84"/>
      <c r="K6701" s="31"/>
      <c r="L6701" s="31"/>
      <c r="M6701" s="169"/>
      <c r="N6701" s="148"/>
      <c r="O6701" s="106"/>
      <c r="P6701" s="43"/>
      <c r="Q6701" s="31"/>
      <c r="R6701" s="84"/>
      <c r="S6701" s="31"/>
      <c r="T6701" s="31"/>
      <c r="U6701" s="169"/>
      <c r="V6701" s="150"/>
      <c r="W6701" s="141" t="str" cm="1">
        <f t="array" ref="W6701">IF(SUM(LEN(B6701:V6701))=0,"",IF(OR(OR(ISBLANK(F6701),SUM(LEN(C6701),LEN(D6701))=0),AND(NOT(E6701="Unknown"),ISBLANK(J6701)),AND(NOT(O6701="Unknown"),ISBLANK(R6701))),"Missing Information", INDEX(Table15[Entire Service Line Classification], MATCH(SUMIFS(Table15[Unique ID],Table15[System-Owned Portion],E6701,Table15[If Material Anything Other than "Lead" in Column E,Was Material Ever Previously Lead?],G6701,Table15[Customer-Owned Portion],O6701),Table15[Unique ID],0),0)))</f>
        <v/>
      </c>
      <c r="X6701"/>
    </row>
    <row r="6702" spans="2:24" x14ac:dyDescent="0.35">
      <c r="B6702" s="146"/>
      <c r="C6702" s="31"/>
      <c r="D6702" s="31"/>
      <c r="E6702" s="44"/>
      <c r="F6702" s="43"/>
      <c r="G6702" s="84"/>
      <c r="H6702" s="31"/>
      <c r="I6702" s="31"/>
      <c r="J6702" s="84"/>
      <c r="K6702" s="31"/>
      <c r="L6702" s="31"/>
      <c r="M6702" s="169"/>
      <c r="N6702" s="148"/>
      <c r="O6702" s="106"/>
      <c r="P6702" s="43"/>
      <c r="Q6702" s="31"/>
      <c r="R6702" s="84"/>
      <c r="S6702" s="31"/>
      <c r="T6702" s="31"/>
      <c r="U6702" s="169"/>
      <c r="V6702" s="150"/>
      <c r="W6702" s="141" t="str" cm="1">
        <f t="array" ref="W6702">IF(SUM(LEN(B6702:V6702))=0,"",IF(OR(OR(ISBLANK(F6702),SUM(LEN(C6702),LEN(D6702))=0),AND(NOT(E6702="Unknown"),ISBLANK(J6702)),AND(NOT(O6702="Unknown"),ISBLANK(R6702))),"Missing Information", INDEX(Table15[Entire Service Line Classification], MATCH(SUMIFS(Table15[Unique ID],Table15[System-Owned Portion],E6702,Table15[If Material Anything Other than "Lead" in Column E,Was Material Ever Previously Lead?],G6702,Table15[Customer-Owned Portion],O6702),Table15[Unique ID],0),0)))</f>
        <v/>
      </c>
      <c r="X6702"/>
    </row>
    <row r="6703" spans="2:24" x14ac:dyDescent="0.35">
      <c r="B6703" s="146"/>
      <c r="C6703" s="31"/>
      <c r="D6703" s="31"/>
      <c r="E6703" s="44"/>
      <c r="F6703" s="43"/>
      <c r="G6703" s="84"/>
      <c r="H6703" s="31"/>
      <c r="I6703" s="31"/>
      <c r="J6703" s="84"/>
      <c r="K6703" s="31"/>
      <c r="L6703" s="31"/>
      <c r="M6703" s="169"/>
      <c r="N6703" s="148"/>
      <c r="O6703" s="106"/>
      <c r="P6703" s="43"/>
      <c r="Q6703" s="31"/>
      <c r="R6703" s="84"/>
      <c r="S6703" s="31"/>
      <c r="T6703" s="31"/>
      <c r="U6703" s="169"/>
      <c r="V6703" s="150"/>
      <c r="W6703" s="141" t="str" cm="1">
        <f t="array" ref="W6703">IF(SUM(LEN(B6703:V6703))=0,"",IF(OR(OR(ISBLANK(F6703),SUM(LEN(C6703),LEN(D6703))=0),AND(NOT(E6703="Unknown"),ISBLANK(J6703)),AND(NOT(O6703="Unknown"),ISBLANK(R6703))),"Missing Information", INDEX(Table15[Entire Service Line Classification], MATCH(SUMIFS(Table15[Unique ID],Table15[System-Owned Portion],E6703,Table15[If Material Anything Other than "Lead" in Column E,Was Material Ever Previously Lead?],G6703,Table15[Customer-Owned Portion],O6703),Table15[Unique ID],0),0)))</f>
        <v/>
      </c>
      <c r="X6703"/>
    </row>
    <row r="6704" spans="2:24" x14ac:dyDescent="0.35">
      <c r="B6704" s="146"/>
      <c r="C6704" s="31"/>
      <c r="D6704" s="31"/>
      <c r="E6704" s="44"/>
      <c r="F6704" s="43"/>
      <c r="G6704" s="84"/>
      <c r="H6704" s="31"/>
      <c r="I6704" s="31"/>
      <c r="J6704" s="84"/>
      <c r="K6704" s="31"/>
      <c r="L6704" s="31"/>
      <c r="M6704" s="169"/>
      <c r="N6704" s="148"/>
      <c r="O6704" s="106"/>
      <c r="P6704" s="43"/>
      <c r="Q6704" s="31"/>
      <c r="R6704" s="84"/>
      <c r="S6704" s="31"/>
      <c r="T6704" s="31"/>
      <c r="U6704" s="169"/>
      <c r="V6704" s="150"/>
      <c r="W6704" s="141" t="str" cm="1">
        <f t="array" ref="W6704">IF(SUM(LEN(B6704:V6704))=0,"",IF(OR(OR(ISBLANK(F6704),SUM(LEN(C6704),LEN(D6704))=0),AND(NOT(E6704="Unknown"),ISBLANK(J6704)),AND(NOT(O6704="Unknown"),ISBLANK(R6704))),"Missing Information", INDEX(Table15[Entire Service Line Classification], MATCH(SUMIFS(Table15[Unique ID],Table15[System-Owned Portion],E6704,Table15[If Material Anything Other than "Lead" in Column E,Was Material Ever Previously Lead?],G6704,Table15[Customer-Owned Portion],O6704),Table15[Unique ID],0),0)))</f>
        <v/>
      </c>
      <c r="X6704"/>
    </row>
    <row r="6705" spans="2:24" x14ac:dyDescent="0.35">
      <c r="B6705" s="146"/>
      <c r="C6705" s="31"/>
      <c r="D6705" s="31"/>
      <c r="E6705" s="44"/>
      <c r="F6705" s="43"/>
      <c r="G6705" s="84"/>
      <c r="H6705" s="31"/>
      <c r="I6705" s="31"/>
      <c r="J6705" s="84"/>
      <c r="K6705" s="31"/>
      <c r="L6705" s="31"/>
      <c r="M6705" s="169"/>
      <c r="N6705" s="148"/>
      <c r="O6705" s="106"/>
      <c r="P6705" s="43"/>
      <c r="Q6705" s="31"/>
      <c r="R6705" s="84"/>
      <c r="S6705" s="31"/>
      <c r="T6705" s="31"/>
      <c r="U6705" s="169"/>
      <c r="V6705" s="150"/>
      <c r="W6705" s="141" t="str" cm="1">
        <f t="array" ref="W6705">IF(SUM(LEN(B6705:V6705))=0,"",IF(OR(OR(ISBLANK(F6705),SUM(LEN(C6705),LEN(D6705))=0),AND(NOT(E6705="Unknown"),ISBLANK(J6705)),AND(NOT(O6705="Unknown"),ISBLANK(R6705))),"Missing Information", INDEX(Table15[Entire Service Line Classification], MATCH(SUMIFS(Table15[Unique ID],Table15[System-Owned Portion],E6705,Table15[If Material Anything Other than "Lead" in Column E,Was Material Ever Previously Lead?],G6705,Table15[Customer-Owned Portion],O6705),Table15[Unique ID],0),0)))</f>
        <v/>
      </c>
      <c r="X6705"/>
    </row>
    <row r="6706" spans="2:24" x14ac:dyDescent="0.35">
      <c r="B6706" s="146"/>
      <c r="C6706" s="31"/>
      <c r="D6706" s="31"/>
      <c r="E6706" s="44"/>
      <c r="F6706" s="43"/>
      <c r="G6706" s="84"/>
      <c r="H6706" s="31"/>
      <c r="I6706" s="31"/>
      <c r="J6706" s="84"/>
      <c r="K6706" s="31"/>
      <c r="L6706" s="31"/>
      <c r="M6706" s="169"/>
      <c r="N6706" s="148"/>
      <c r="O6706" s="106"/>
      <c r="P6706" s="43"/>
      <c r="Q6706" s="31"/>
      <c r="R6706" s="84"/>
      <c r="S6706" s="31"/>
      <c r="T6706" s="31"/>
      <c r="U6706" s="169"/>
      <c r="V6706" s="150"/>
      <c r="W6706" s="141" t="str" cm="1">
        <f t="array" ref="W6706">IF(SUM(LEN(B6706:V6706))=0,"",IF(OR(OR(ISBLANK(F6706),SUM(LEN(C6706),LEN(D6706))=0),AND(NOT(E6706="Unknown"),ISBLANK(J6706)),AND(NOT(O6706="Unknown"),ISBLANK(R6706))),"Missing Information", INDEX(Table15[Entire Service Line Classification], MATCH(SUMIFS(Table15[Unique ID],Table15[System-Owned Portion],E6706,Table15[If Material Anything Other than "Lead" in Column E,Was Material Ever Previously Lead?],G6706,Table15[Customer-Owned Portion],O6706),Table15[Unique ID],0),0)))</f>
        <v/>
      </c>
      <c r="X6706"/>
    </row>
    <row r="6707" spans="2:24" x14ac:dyDescent="0.35">
      <c r="B6707" s="146"/>
      <c r="C6707" s="31"/>
      <c r="D6707" s="31"/>
      <c r="E6707" s="44"/>
      <c r="F6707" s="43"/>
      <c r="G6707" s="84"/>
      <c r="H6707" s="31"/>
      <c r="I6707" s="31"/>
      <c r="J6707" s="84"/>
      <c r="K6707" s="31"/>
      <c r="L6707" s="31"/>
      <c r="M6707" s="169"/>
      <c r="N6707" s="148"/>
      <c r="O6707" s="106"/>
      <c r="P6707" s="43"/>
      <c r="Q6707" s="31"/>
      <c r="R6707" s="84"/>
      <c r="S6707" s="31"/>
      <c r="T6707" s="31"/>
      <c r="U6707" s="169"/>
      <c r="V6707" s="150"/>
      <c r="W6707" s="141" t="str" cm="1">
        <f t="array" ref="W6707">IF(SUM(LEN(B6707:V6707))=0,"",IF(OR(OR(ISBLANK(F6707),SUM(LEN(C6707),LEN(D6707))=0),AND(NOT(E6707="Unknown"),ISBLANK(J6707)),AND(NOT(O6707="Unknown"),ISBLANK(R6707))),"Missing Information", INDEX(Table15[Entire Service Line Classification], MATCH(SUMIFS(Table15[Unique ID],Table15[System-Owned Portion],E6707,Table15[If Material Anything Other than "Lead" in Column E,Was Material Ever Previously Lead?],G6707,Table15[Customer-Owned Portion],O6707),Table15[Unique ID],0),0)))</f>
        <v/>
      </c>
      <c r="X6707"/>
    </row>
    <row r="6708" spans="2:24" x14ac:dyDescent="0.35">
      <c r="B6708" s="146"/>
      <c r="C6708" s="31"/>
      <c r="D6708" s="31"/>
      <c r="E6708" s="44"/>
      <c r="F6708" s="43"/>
      <c r="G6708" s="84"/>
      <c r="H6708" s="31"/>
      <c r="I6708" s="31"/>
      <c r="J6708" s="84"/>
      <c r="K6708" s="31"/>
      <c r="L6708" s="31"/>
      <c r="M6708" s="169"/>
      <c r="N6708" s="148"/>
      <c r="O6708" s="106"/>
      <c r="P6708" s="43"/>
      <c r="Q6708" s="31"/>
      <c r="R6708" s="84"/>
      <c r="S6708" s="31"/>
      <c r="T6708" s="31"/>
      <c r="U6708" s="169"/>
      <c r="V6708" s="150"/>
      <c r="W6708" s="141" t="str" cm="1">
        <f t="array" ref="W6708">IF(SUM(LEN(B6708:V6708))=0,"",IF(OR(OR(ISBLANK(F6708),SUM(LEN(C6708),LEN(D6708))=0),AND(NOT(E6708="Unknown"),ISBLANK(J6708)),AND(NOT(O6708="Unknown"),ISBLANK(R6708))),"Missing Information", INDEX(Table15[Entire Service Line Classification], MATCH(SUMIFS(Table15[Unique ID],Table15[System-Owned Portion],E6708,Table15[If Material Anything Other than "Lead" in Column E,Was Material Ever Previously Lead?],G6708,Table15[Customer-Owned Portion],O6708),Table15[Unique ID],0),0)))</f>
        <v/>
      </c>
      <c r="X6708"/>
    </row>
    <row r="6709" spans="2:24" x14ac:dyDescent="0.35">
      <c r="B6709" s="146"/>
      <c r="C6709" s="31"/>
      <c r="D6709" s="31"/>
      <c r="E6709" s="44"/>
      <c r="F6709" s="43"/>
      <c r="G6709" s="84"/>
      <c r="H6709" s="31"/>
      <c r="I6709" s="31"/>
      <c r="J6709" s="84"/>
      <c r="K6709" s="31"/>
      <c r="L6709" s="31"/>
      <c r="M6709" s="169"/>
      <c r="N6709" s="148"/>
      <c r="O6709" s="106"/>
      <c r="P6709" s="43"/>
      <c r="Q6709" s="31"/>
      <c r="R6709" s="84"/>
      <c r="S6709" s="31"/>
      <c r="T6709" s="31"/>
      <c r="U6709" s="169"/>
      <c r="V6709" s="150"/>
      <c r="W6709" s="141" t="str" cm="1">
        <f t="array" ref="W6709">IF(SUM(LEN(B6709:V6709))=0,"",IF(OR(OR(ISBLANK(F6709),SUM(LEN(C6709),LEN(D6709))=0),AND(NOT(E6709="Unknown"),ISBLANK(J6709)),AND(NOT(O6709="Unknown"),ISBLANK(R6709))),"Missing Information", INDEX(Table15[Entire Service Line Classification], MATCH(SUMIFS(Table15[Unique ID],Table15[System-Owned Portion],E6709,Table15[If Material Anything Other than "Lead" in Column E,Was Material Ever Previously Lead?],G6709,Table15[Customer-Owned Portion],O6709),Table15[Unique ID],0),0)))</f>
        <v/>
      </c>
      <c r="X6709"/>
    </row>
    <row r="6710" spans="2:24" x14ac:dyDescent="0.35">
      <c r="B6710" s="146"/>
      <c r="C6710" s="31"/>
      <c r="D6710" s="31"/>
      <c r="E6710" s="44"/>
      <c r="F6710" s="43"/>
      <c r="G6710" s="84"/>
      <c r="H6710" s="31"/>
      <c r="I6710" s="31"/>
      <c r="J6710" s="84"/>
      <c r="K6710" s="31"/>
      <c r="L6710" s="31"/>
      <c r="M6710" s="169"/>
      <c r="N6710" s="148"/>
      <c r="O6710" s="106"/>
      <c r="P6710" s="43"/>
      <c r="Q6710" s="31"/>
      <c r="R6710" s="84"/>
      <c r="S6710" s="31"/>
      <c r="T6710" s="31"/>
      <c r="U6710" s="169"/>
      <c r="V6710" s="150"/>
      <c r="W6710" s="141" t="str" cm="1">
        <f t="array" ref="W6710">IF(SUM(LEN(B6710:V6710))=0,"",IF(OR(OR(ISBLANK(F6710),SUM(LEN(C6710),LEN(D6710))=0),AND(NOT(E6710="Unknown"),ISBLANK(J6710)),AND(NOT(O6710="Unknown"),ISBLANK(R6710))),"Missing Information", INDEX(Table15[Entire Service Line Classification], MATCH(SUMIFS(Table15[Unique ID],Table15[System-Owned Portion],E6710,Table15[If Material Anything Other than "Lead" in Column E,Was Material Ever Previously Lead?],G6710,Table15[Customer-Owned Portion],O6710),Table15[Unique ID],0),0)))</f>
        <v/>
      </c>
      <c r="X6710"/>
    </row>
    <row r="6711" spans="2:24" x14ac:dyDescent="0.35">
      <c r="B6711" s="146"/>
      <c r="C6711" s="31"/>
      <c r="D6711" s="31"/>
      <c r="E6711" s="44"/>
      <c r="F6711" s="43"/>
      <c r="G6711" s="84"/>
      <c r="H6711" s="31"/>
      <c r="I6711" s="31"/>
      <c r="J6711" s="84"/>
      <c r="K6711" s="31"/>
      <c r="L6711" s="31"/>
      <c r="M6711" s="169"/>
      <c r="N6711" s="148"/>
      <c r="O6711" s="106"/>
      <c r="P6711" s="43"/>
      <c r="Q6711" s="31"/>
      <c r="R6711" s="84"/>
      <c r="S6711" s="31"/>
      <c r="T6711" s="31"/>
      <c r="U6711" s="169"/>
      <c r="V6711" s="150"/>
      <c r="W6711" s="141" t="str" cm="1">
        <f t="array" ref="W6711">IF(SUM(LEN(B6711:V6711))=0,"",IF(OR(OR(ISBLANK(F6711),SUM(LEN(C6711),LEN(D6711))=0),AND(NOT(E6711="Unknown"),ISBLANK(J6711)),AND(NOT(O6711="Unknown"),ISBLANK(R6711))),"Missing Information", INDEX(Table15[Entire Service Line Classification], MATCH(SUMIFS(Table15[Unique ID],Table15[System-Owned Portion],E6711,Table15[If Material Anything Other than "Lead" in Column E,Was Material Ever Previously Lead?],G6711,Table15[Customer-Owned Portion],O6711),Table15[Unique ID],0),0)))</f>
        <v/>
      </c>
      <c r="X6711"/>
    </row>
    <row r="6712" spans="2:24" x14ac:dyDescent="0.35">
      <c r="B6712" s="146"/>
      <c r="C6712" s="31"/>
      <c r="D6712" s="31"/>
      <c r="E6712" s="44"/>
      <c r="F6712" s="43"/>
      <c r="G6712" s="84"/>
      <c r="H6712" s="31"/>
      <c r="I6712" s="31"/>
      <c r="J6712" s="84"/>
      <c r="K6712" s="31"/>
      <c r="L6712" s="31"/>
      <c r="M6712" s="169"/>
      <c r="N6712" s="148"/>
      <c r="O6712" s="106"/>
      <c r="P6712" s="43"/>
      <c r="Q6712" s="31"/>
      <c r="R6712" s="84"/>
      <c r="S6712" s="31"/>
      <c r="T6712" s="31"/>
      <c r="U6712" s="169"/>
      <c r="V6712" s="150"/>
      <c r="W6712" s="141" t="str" cm="1">
        <f t="array" ref="W6712">IF(SUM(LEN(B6712:V6712))=0,"",IF(OR(OR(ISBLANK(F6712),SUM(LEN(C6712),LEN(D6712))=0),AND(NOT(E6712="Unknown"),ISBLANK(J6712)),AND(NOT(O6712="Unknown"),ISBLANK(R6712))),"Missing Information", INDEX(Table15[Entire Service Line Classification], MATCH(SUMIFS(Table15[Unique ID],Table15[System-Owned Portion],E6712,Table15[If Material Anything Other than "Lead" in Column E,Was Material Ever Previously Lead?],G6712,Table15[Customer-Owned Portion],O6712),Table15[Unique ID],0),0)))</f>
        <v/>
      </c>
      <c r="X6712"/>
    </row>
    <row r="6713" spans="2:24" x14ac:dyDescent="0.35">
      <c r="B6713" s="146"/>
      <c r="C6713" s="31"/>
      <c r="D6713" s="31"/>
      <c r="E6713" s="44"/>
      <c r="F6713" s="43"/>
      <c r="G6713" s="84"/>
      <c r="H6713" s="31"/>
      <c r="I6713" s="31"/>
      <c r="J6713" s="84"/>
      <c r="K6713" s="31"/>
      <c r="L6713" s="31"/>
      <c r="M6713" s="169"/>
      <c r="N6713" s="148"/>
      <c r="O6713" s="106"/>
      <c r="P6713" s="43"/>
      <c r="Q6713" s="31"/>
      <c r="R6713" s="84"/>
      <c r="S6713" s="31"/>
      <c r="T6713" s="31"/>
      <c r="U6713" s="169"/>
      <c r="V6713" s="150"/>
      <c r="W6713" s="141" t="str" cm="1">
        <f t="array" ref="W6713">IF(SUM(LEN(B6713:V6713))=0,"",IF(OR(OR(ISBLANK(F6713),SUM(LEN(C6713),LEN(D6713))=0),AND(NOT(E6713="Unknown"),ISBLANK(J6713)),AND(NOT(O6713="Unknown"),ISBLANK(R6713))),"Missing Information", INDEX(Table15[Entire Service Line Classification], MATCH(SUMIFS(Table15[Unique ID],Table15[System-Owned Portion],E6713,Table15[If Material Anything Other than "Lead" in Column E,Was Material Ever Previously Lead?],G6713,Table15[Customer-Owned Portion],O6713),Table15[Unique ID],0),0)))</f>
        <v/>
      </c>
      <c r="X6713"/>
    </row>
    <row r="6714" spans="2:24" x14ac:dyDescent="0.35">
      <c r="B6714" s="146"/>
      <c r="C6714" s="31"/>
      <c r="D6714" s="31"/>
      <c r="E6714" s="44"/>
      <c r="F6714" s="43"/>
      <c r="G6714" s="84"/>
      <c r="H6714" s="31"/>
      <c r="I6714" s="31"/>
      <c r="J6714" s="84"/>
      <c r="K6714" s="31"/>
      <c r="L6714" s="31"/>
      <c r="M6714" s="169"/>
      <c r="N6714" s="148"/>
      <c r="O6714" s="106"/>
      <c r="P6714" s="43"/>
      <c r="Q6714" s="31"/>
      <c r="R6714" s="84"/>
      <c r="S6714" s="31"/>
      <c r="T6714" s="31"/>
      <c r="U6714" s="169"/>
      <c r="V6714" s="150"/>
      <c r="W6714" s="141" t="str" cm="1">
        <f t="array" ref="W6714">IF(SUM(LEN(B6714:V6714))=0,"",IF(OR(OR(ISBLANK(F6714),SUM(LEN(C6714),LEN(D6714))=0),AND(NOT(E6714="Unknown"),ISBLANK(J6714)),AND(NOT(O6714="Unknown"),ISBLANK(R6714))),"Missing Information", INDEX(Table15[Entire Service Line Classification], MATCH(SUMIFS(Table15[Unique ID],Table15[System-Owned Portion],E6714,Table15[If Material Anything Other than "Lead" in Column E,Was Material Ever Previously Lead?],G6714,Table15[Customer-Owned Portion],O6714),Table15[Unique ID],0),0)))</f>
        <v/>
      </c>
      <c r="X6714"/>
    </row>
    <row r="6715" spans="2:24" x14ac:dyDescent="0.35">
      <c r="B6715" s="146"/>
      <c r="C6715" s="31"/>
      <c r="D6715" s="31"/>
      <c r="E6715" s="44"/>
      <c r="F6715" s="43"/>
      <c r="G6715" s="84"/>
      <c r="H6715" s="31"/>
      <c r="I6715" s="31"/>
      <c r="J6715" s="84"/>
      <c r="K6715" s="31"/>
      <c r="L6715" s="31"/>
      <c r="M6715" s="169"/>
      <c r="N6715" s="148"/>
      <c r="O6715" s="106"/>
      <c r="P6715" s="43"/>
      <c r="Q6715" s="31"/>
      <c r="R6715" s="84"/>
      <c r="S6715" s="31"/>
      <c r="T6715" s="31"/>
      <c r="U6715" s="169"/>
      <c r="V6715" s="150"/>
      <c r="W6715" s="141" t="str" cm="1">
        <f t="array" ref="W6715">IF(SUM(LEN(B6715:V6715))=0,"",IF(OR(OR(ISBLANK(F6715),SUM(LEN(C6715),LEN(D6715))=0),AND(NOT(E6715="Unknown"),ISBLANK(J6715)),AND(NOT(O6715="Unknown"),ISBLANK(R6715))),"Missing Information", INDEX(Table15[Entire Service Line Classification], MATCH(SUMIFS(Table15[Unique ID],Table15[System-Owned Portion],E6715,Table15[If Material Anything Other than "Lead" in Column E,Was Material Ever Previously Lead?],G6715,Table15[Customer-Owned Portion],O6715),Table15[Unique ID],0),0)))</f>
        <v/>
      </c>
      <c r="X6715"/>
    </row>
    <row r="6716" spans="2:24" x14ac:dyDescent="0.35">
      <c r="B6716" s="146"/>
      <c r="C6716" s="31"/>
      <c r="D6716" s="31"/>
      <c r="E6716" s="44"/>
      <c r="F6716" s="43"/>
      <c r="G6716" s="84"/>
      <c r="H6716" s="31"/>
      <c r="I6716" s="31"/>
      <c r="J6716" s="84"/>
      <c r="K6716" s="31"/>
      <c r="L6716" s="31"/>
      <c r="M6716" s="169"/>
      <c r="N6716" s="148"/>
      <c r="O6716" s="106"/>
      <c r="P6716" s="43"/>
      <c r="Q6716" s="31"/>
      <c r="R6716" s="84"/>
      <c r="S6716" s="31"/>
      <c r="T6716" s="31"/>
      <c r="U6716" s="169"/>
      <c r="V6716" s="150"/>
      <c r="W6716" s="141" t="str" cm="1">
        <f t="array" ref="W6716">IF(SUM(LEN(B6716:V6716))=0,"",IF(OR(OR(ISBLANK(F6716),SUM(LEN(C6716),LEN(D6716))=0),AND(NOT(E6716="Unknown"),ISBLANK(J6716)),AND(NOT(O6716="Unknown"),ISBLANK(R6716))),"Missing Information", INDEX(Table15[Entire Service Line Classification], MATCH(SUMIFS(Table15[Unique ID],Table15[System-Owned Portion],E6716,Table15[If Material Anything Other than "Lead" in Column E,Was Material Ever Previously Lead?],G6716,Table15[Customer-Owned Portion],O6716),Table15[Unique ID],0),0)))</f>
        <v/>
      </c>
      <c r="X6716"/>
    </row>
    <row r="6717" spans="2:24" x14ac:dyDescent="0.35">
      <c r="B6717" s="146"/>
      <c r="C6717" s="31"/>
      <c r="D6717" s="31"/>
      <c r="E6717" s="44"/>
      <c r="F6717" s="43"/>
      <c r="G6717" s="84"/>
      <c r="H6717" s="31"/>
      <c r="I6717" s="31"/>
      <c r="J6717" s="84"/>
      <c r="K6717" s="31"/>
      <c r="L6717" s="31"/>
      <c r="M6717" s="169"/>
      <c r="N6717" s="148"/>
      <c r="O6717" s="106"/>
      <c r="P6717" s="43"/>
      <c r="Q6717" s="31"/>
      <c r="R6717" s="84"/>
      <c r="S6717" s="31"/>
      <c r="T6717" s="31"/>
      <c r="U6717" s="169"/>
      <c r="V6717" s="150"/>
      <c r="W6717" s="141" t="str" cm="1">
        <f t="array" ref="W6717">IF(SUM(LEN(B6717:V6717))=0,"",IF(OR(OR(ISBLANK(F6717),SUM(LEN(C6717),LEN(D6717))=0),AND(NOT(E6717="Unknown"),ISBLANK(J6717)),AND(NOT(O6717="Unknown"),ISBLANK(R6717))),"Missing Information", INDEX(Table15[Entire Service Line Classification], MATCH(SUMIFS(Table15[Unique ID],Table15[System-Owned Portion],E6717,Table15[If Material Anything Other than "Lead" in Column E,Was Material Ever Previously Lead?],G6717,Table15[Customer-Owned Portion],O6717),Table15[Unique ID],0),0)))</f>
        <v/>
      </c>
      <c r="X6717"/>
    </row>
    <row r="6718" spans="2:24" x14ac:dyDescent="0.35">
      <c r="B6718" s="146"/>
      <c r="C6718" s="31"/>
      <c r="D6718" s="31"/>
      <c r="E6718" s="44"/>
      <c r="F6718" s="43"/>
      <c r="G6718" s="84"/>
      <c r="H6718" s="31"/>
      <c r="I6718" s="31"/>
      <c r="J6718" s="84"/>
      <c r="K6718" s="31"/>
      <c r="L6718" s="31"/>
      <c r="M6718" s="169"/>
      <c r="N6718" s="148"/>
      <c r="O6718" s="106"/>
      <c r="P6718" s="43"/>
      <c r="Q6718" s="31"/>
      <c r="R6718" s="84"/>
      <c r="S6718" s="31"/>
      <c r="T6718" s="31"/>
      <c r="U6718" s="169"/>
      <c r="V6718" s="150"/>
      <c r="W6718" s="141" t="str" cm="1">
        <f t="array" ref="W6718">IF(SUM(LEN(B6718:V6718))=0,"",IF(OR(OR(ISBLANK(F6718),SUM(LEN(C6718),LEN(D6718))=0),AND(NOT(E6718="Unknown"),ISBLANK(J6718)),AND(NOT(O6718="Unknown"),ISBLANK(R6718))),"Missing Information", INDEX(Table15[Entire Service Line Classification], MATCH(SUMIFS(Table15[Unique ID],Table15[System-Owned Portion],E6718,Table15[If Material Anything Other than "Lead" in Column E,Was Material Ever Previously Lead?],G6718,Table15[Customer-Owned Portion],O6718),Table15[Unique ID],0),0)))</f>
        <v/>
      </c>
      <c r="X6718"/>
    </row>
    <row r="6719" spans="2:24" x14ac:dyDescent="0.35">
      <c r="B6719" s="146"/>
      <c r="C6719" s="31"/>
      <c r="D6719" s="31"/>
      <c r="E6719" s="44"/>
      <c r="F6719" s="43"/>
      <c r="G6719" s="84"/>
      <c r="H6719" s="31"/>
      <c r="I6719" s="31"/>
      <c r="J6719" s="84"/>
      <c r="K6719" s="31"/>
      <c r="L6719" s="31"/>
      <c r="M6719" s="169"/>
      <c r="N6719" s="148"/>
      <c r="O6719" s="106"/>
      <c r="P6719" s="43"/>
      <c r="Q6719" s="31"/>
      <c r="R6719" s="84"/>
      <c r="S6719" s="31"/>
      <c r="T6719" s="31"/>
      <c r="U6719" s="169"/>
      <c r="V6719" s="150"/>
      <c r="W6719" s="141" t="str" cm="1">
        <f t="array" ref="W6719">IF(SUM(LEN(B6719:V6719))=0,"",IF(OR(OR(ISBLANK(F6719),SUM(LEN(C6719),LEN(D6719))=0),AND(NOT(E6719="Unknown"),ISBLANK(J6719)),AND(NOT(O6719="Unknown"),ISBLANK(R6719))),"Missing Information", INDEX(Table15[Entire Service Line Classification], MATCH(SUMIFS(Table15[Unique ID],Table15[System-Owned Portion],E6719,Table15[If Material Anything Other than "Lead" in Column E,Was Material Ever Previously Lead?],G6719,Table15[Customer-Owned Portion],O6719),Table15[Unique ID],0),0)))</f>
        <v/>
      </c>
      <c r="X6719"/>
    </row>
    <row r="6720" spans="2:24" x14ac:dyDescent="0.35">
      <c r="B6720" s="146"/>
      <c r="C6720" s="31"/>
      <c r="D6720" s="31"/>
      <c r="E6720" s="44"/>
      <c r="F6720" s="43"/>
      <c r="G6720" s="84"/>
      <c r="H6720" s="31"/>
      <c r="I6720" s="31"/>
      <c r="J6720" s="84"/>
      <c r="K6720" s="31"/>
      <c r="L6720" s="31"/>
      <c r="M6720" s="169"/>
      <c r="N6720" s="148"/>
      <c r="O6720" s="106"/>
      <c r="P6720" s="43"/>
      <c r="Q6720" s="31"/>
      <c r="R6720" s="84"/>
      <c r="S6720" s="31"/>
      <c r="T6720" s="31"/>
      <c r="U6720" s="169"/>
      <c r="V6720" s="150"/>
      <c r="W6720" s="141" t="str" cm="1">
        <f t="array" ref="W6720">IF(SUM(LEN(B6720:V6720))=0,"",IF(OR(OR(ISBLANK(F6720),SUM(LEN(C6720),LEN(D6720))=0),AND(NOT(E6720="Unknown"),ISBLANK(J6720)),AND(NOT(O6720="Unknown"),ISBLANK(R6720))),"Missing Information", INDEX(Table15[Entire Service Line Classification], MATCH(SUMIFS(Table15[Unique ID],Table15[System-Owned Portion],E6720,Table15[If Material Anything Other than "Lead" in Column E,Was Material Ever Previously Lead?],G6720,Table15[Customer-Owned Portion],O6720),Table15[Unique ID],0),0)))</f>
        <v/>
      </c>
      <c r="X6720"/>
    </row>
    <row r="6721" spans="2:24" x14ac:dyDescent="0.35">
      <c r="B6721" s="146"/>
      <c r="C6721" s="31"/>
      <c r="D6721" s="31"/>
      <c r="E6721" s="44"/>
      <c r="F6721" s="43"/>
      <c r="G6721" s="84"/>
      <c r="H6721" s="31"/>
      <c r="I6721" s="31"/>
      <c r="J6721" s="84"/>
      <c r="K6721" s="31"/>
      <c r="L6721" s="31"/>
      <c r="M6721" s="169"/>
      <c r="N6721" s="148"/>
      <c r="O6721" s="106"/>
      <c r="P6721" s="43"/>
      <c r="Q6721" s="31"/>
      <c r="R6721" s="84"/>
      <c r="S6721" s="31"/>
      <c r="T6721" s="31"/>
      <c r="U6721" s="169"/>
      <c r="V6721" s="150"/>
      <c r="W6721" s="141" t="str" cm="1">
        <f t="array" ref="W6721">IF(SUM(LEN(B6721:V6721))=0,"",IF(OR(OR(ISBLANK(F6721),SUM(LEN(C6721),LEN(D6721))=0),AND(NOT(E6721="Unknown"),ISBLANK(J6721)),AND(NOT(O6721="Unknown"),ISBLANK(R6721))),"Missing Information", INDEX(Table15[Entire Service Line Classification], MATCH(SUMIFS(Table15[Unique ID],Table15[System-Owned Portion],E6721,Table15[If Material Anything Other than "Lead" in Column E,Was Material Ever Previously Lead?],G6721,Table15[Customer-Owned Portion],O6721),Table15[Unique ID],0),0)))</f>
        <v/>
      </c>
      <c r="X6721"/>
    </row>
    <row r="6722" spans="2:24" x14ac:dyDescent="0.35">
      <c r="B6722" s="146"/>
      <c r="C6722" s="31"/>
      <c r="D6722" s="31"/>
      <c r="E6722" s="44"/>
      <c r="F6722" s="43"/>
      <c r="G6722" s="84"/>
      <c r="H6722" s="31"/>
      <c r="I6722" s="31"/>
      <c r="J6722" s="84"/>
      <c r="K6722" s="31"/>
      <c r="L6722" s="31"/>
      <c r="M6722" s="169"/>
      <c r="N6722" s="148"/>
      <c r="O6722" s="106"/>
      <c r="P6722" s="43"/>
      <c r="Q6722" s="31"/>
      <c r="R6722" s="84"/>
      <c r="S6722" s="31"/>
      <c r="T6722" s="31"/>
      <c r="U6722" s="169"/>
      <c r="V6722" s="150"/>
      <c r="W6722" s="141" t="str" cm="1">
        <f t="array" ref="W6722">IF(SUM(LEN(B6722:V6722))=0,"",IF(OR(OR(ISBLANK(F6722),SUM(LEN(C6722),LEN(D6722))=0),AND(NOT(E6722="Unknown"),ISBLANK(J6722)),AND(NOT(O6722="Unknown"),ISBLANK(R6722))),"Missing Information", INDEX(Table15[Entire Service Line Classification], MATCH(SUMIFS(Table15[Unique ID],Table15[System-Owned Portion],E6722,Table15[If Material Anything Other than "Lead" in Column E,Was Material Ever Previously Lead?],G6722,Table15[Customer-Owned Portion],O6722),Table15[Unique ID],0),0)))</f>
        <v/>
      </c>
      <c r="X6722"/>
    </row>
    <row r="6723" spans="2:24" x14ac:dyDescent="0.35">
      <c r="B6723" s="146"/>
      <c r="C6723" s="31"/>
      <c r="D6723" s="31"/>
      <c r="E6723" s="44"/>
      <c r="F6723" s="43"/>
      <c r="G6723" s="84"/>
      <c r="H6723" s="31"/>
      <c r="I6723" s="31"/>
      <c r="J6723" s="84"/>
      <c r="K6723" s="31"/>
      <c r="L6723" s="31"/>
      <c r="M6723" s="169"/>
      <c r="N6723" s="148"/>
      <c r="O6723" s="106"/>
      <c r="P6723" s="43"/>
      <c r="Q6723" s="31"/>
      <c r="R6723" s="84"/>
      <c r="S6723" s="31"/>
      <c r="T6723" s="31"/>
      <c r="U6723" s="169"/>
      <c r="V6723" s="150"/>
      <c r="W6723" s="141" t="str" cm="1">
        <f t="array" ref="W6723">IF(SUM(LEN(B6723:V6723))=0,"",IF(OR(OR(ISBLANK(F6723),SUM(LEN(C6723),LEN(D6723))=0),AND(NOT(E6723="Unknown"),ISBLANK(J6723)),AND(NOT(O6723="Unknown"),ISBLANK(R6723))),"Missing Information", INDEX(Table15[Entire Service Line Classification], MATCH(SUMIFS(Table15[Unique ID],Table15[System-Owned Portion],E6723,Table15[If Material Anything Other than "Lead" in Column E,Was Material Ever Previously Lead?],G6723,Table15[Customer-Owned Portion],O6723),Table15[Unique ID],0),0)))</f>
        <v/>
      </c>
      <c r="X6723"/>
    </row>
    <row r="6724" spans="2:24" x14ac:dyDescent="0.35">
      <c r="B6724" s="146"/>
      <c r="C6724" s="31"/>
      <c r="D6724" s="31"/>
      <c r="E6724" s="44"/>
      <c r="F6724" s="43"/>
      <c r="G6724" s="84"/>
      <c r="H6724" s="31"/>
      <c r="I6724" s="31"/>
      <c r="J6724" s="84"/>
      <c r="K6724" s="31"/>
      <c r="L6724" s="31"/>
      <c r="M6724" s="169"/>
      <c r="N6724" s="148"/>
      <c r="O6724" s="106"/>
      <c r="P6724" s="43"/>
      <c r="Q6724" s="31"/>
      <c r="R6724" s="84"/>
      <c r="S6724" s="31"/>
      <c r="T6724" s="31"/>
      <c r="U6724" s="169"/>
      <c r="V6724" s="150"/>
      <c r="W6724" s="141" t="str" cm="1">
        <f t="array" ref="W6724">IF(SUM(LEN(B6724:V6724))=0,"",IF(OR(OR(ISBLANK(F6724),SUM(LEN(C6724),LEN(D6724))=0),AND(NOT(E6724="Unknown"),ISBLANK(J6724)),AND(NOT(O6724="Unknown"),ISBLANK(R6724))),"Missing Information", INDEX(Table15[Entire Service Line Classification], MATCH(SUMIFS(Table15[Unique ID],Table15[System-Owned Portion],E6724,Table15[If Material Anything Other than "Lead" in Column E,Was Material Ever Previously Lead?],G6724,Table15[Customer-Owned Portion],O6724),Table15[Unique ID],0),0)))</f>
        <v/>
      </c>
      <c r="X6724"/>
    </row>
    <row r="6725" spans="2:24" x14ac:dyDescent="0.35">
      <c r="B6725" s="146"/>
      <c r="C6725" s="31"/>
      <c r="D6725" s="31"/>
      <c r="E6725" s="44"/>
      <c r="F6725" s="43"/>
      <c r="G6725" s="84"/>
      <c r="H6725" s="31"/>
      <c r="I6725" s="31"/>
      <c r="J6725" s="84"/>
      <c r="K6725" s="31"/>
      <c r="L6725" s="31"/>
      <c r="M6725" s="169"/>
      <c r="N6725" s="148"/>
      <c r="O6725" s="106"/>
      <c r="P6725" s="43"/>
      <c r="Q6725" s="31"/>
      <c r="R6725" s="84"/>
      <c r="S6725" s="31"/>
      <c r="T6725" s="31"/>
      <c r="U6725" s="169"/>
      <c r="V6725" s="150"/>
      <c r="W6725" s="141" t="str" cm="1">
        <f t="array" ref="W6725">IF(SUM(LEN(B6725:V6725))=0,"",IF(OR(OR(ISBLANK(F6725),SUM(LEN(C6725),LEN(D6725))=0),AND(NOT(E6725="Unknown"),ISBLANK(J6725)),AND(NOT(O6725="Unknown"),ISBLANK(R6725))),"Missing Information", INDEX(Table15[Entire Service Line Classification], MATCH(SUMIFS(Table15[Unique ID],Table15[System-Owned Portion],E6725,Table15[If Material Anything Other than "Lead" in Column E,Was Material Ever Previously Lead?],G6725,Table15[Customer-Owned Portion],O6725),Table15[Unique ID],0),0)))</f>
        <v/>
      </c>
      <c r="X6725"/>
    </row>
    <row r="6726" spans="2:24" x14ac:dyDescent="0.35">
      <c r="B6726" s="146"/>
      <c r="C6726" s="31"/>
      <c r="D6726" s="31"/>
      <c r="E6726" s="44"/>
      <c r="F6726" s="43"/>
      <c r="G6726" s="84"/>
      <c r="H6726" s="31"/>
      <c r="I6726" s="31"/>
      <c r="J6726" s="84"/>
      <c r="K6726" s="31"/>
      <c r="L6726" s="31"/>
      <c r="M6726" s="169"/>
      <c r="N6726" s="148"/>
      <c r="O6726" s="106"/>
      <c r="P6726" s="43"/>
      <c r="Q6726" s="31"/>
      <c r="R6726" s="84"/>
      <c r="S6726" s="31"/>
      <c r="T6726" s="31"/>
      <c r="U6726" s="169"/>
      <c r="V6726" s="150"/>
      <c r="W6726" s="141" t="str" cm="1">
        <f t="array" ref="W6726">IF(SUM(LEN(B6726:V6726))=0,"",IF(OR(OR(ISBLANK(F6726),SUM(LEN(C6726),LEN(D6726))=0),AND(NOT(E6726="Unknown"),ISBLANK(J6726)),AND(NOT(O6726="Unknown"),ISBLANK(R6726))),"Missing Information", INDEX(Table15[Entire Service Line Classification], MATCH(SUMIFS(Table15[Unique ID],Table15[System-Owned Portion],E6726,Table15[If Material Anything Other than "Lead" in Column E,Was Material Ever Previously Lead?],G6726,Table15[Customer-Owned Portion],O6726),Table15[Unique ID],0),0)))</f>
        <v/>
      </c>
      <c r="X6726"/>
    </row>
    <row r="6727" spans="2:24" x14ac:dyDescent="0.35">
      <c r="B6727" s="146"/>
      <c r="C6727" s="31"/>
      <c r="D6727" s="31"/>
      <c r="E6727" s="44"/>
      <c r="F6727" s="43"/>
      <c r="G6727" s="84"/>
      <c r="H6727" s="31"/>
      <c r="I6727" s="31"/>
      <c r="J6727" s="84"/>
      <c r="K6727" s="31"/>
      <c r="L6727" s="31"/>
      <c r="M6727" s="169"/>
      <c r="N6727" s="148"/>
      <c r="O6727" s="106"/>
      <c r="P6727" s="43"/>
      <c r="Q6727" s="31"/>
      <c r="R6727" s="84"/>
      <c r="S6727" s="31"/>
      <c r="T6727" s="31"/>
      <c r="U6727" s="169"/>
      <c r="V6727" s="150"/>
      <c r="W6727" s="141" t="str" cm="1">
        <f t="array" ref="W6727">IF(SUM(LEN(B6727:V6727))=0,"",IF(OR(OR(ISBLANK(F6727),SUM(LEN(C6727),LEN(D6727))=0),AND(NOT(E6727="Unknown"),ISBLANK(J6727)),AND(NOT(O6727="Unknown"),ISBLANK(R6727))),"Missing Information", INDEX(Table15[Entire Service Line Classification], MATCH(SUMIFS(Table15[Unique ID],Table15[System-Owned Portion],E6727,Table15[If Material Anything Other than "Lead" in Column E,Was Material Ever Previously Lead?],G6727,Table15[Customer-Owned Portion],O6727),Table15[Unique ID],0),0)))</f>
        <v/>
      </c>
      <c r="X6727"/>
    </row>
    <row r="6728" spans="2:24" x14ac:dyDescent="0.35">
      <c r="B6728" s="146"/>
      <c r="C6728" s="31"/>
      <c r="D6728" s="31"/>
      <c r="E6728" s="44"/>
      <c r="F6728" s="43"/>
      <c r="G6728" s="84"/>
      <c r="H6728" s="31"/>
      <c r="I6728" s="31"/>
      <c r="J6728" s="84"/>
      <c r="K6728" s="31"/>
      <c r="L6728" s="31"/>
      <c r="M6728" s="169"/>
      <c r="N6728" s="148"/>
      <c r="O6728" s="106"/>
      <c r="P6728" s="43"/>
      <c r="Q6728" s="31"/>
      <c r="R6728" s="84"/>
      <c r="S6728" s="31"/>
      <c r="T6728" s="31"/>
      <c r="U6728" s="169"/>
      <c r="V6728" s="150"/>
      <c r="W6728" s="141" t="str" cm="1">
        <f t="array" ref="W6728">IF(SUM(LEN(B6728:V6728))=0,"",IF(OR(OR(ISBLANK(F6728),SUM(LEN(C6728),LEN(D6728))=0),AND(NOT(E6728="Unknown"),ISBLANK(J6728)),AND(NOT(O6728="Unknown"),ISBLANK(R6728))),"Missing Information", INDEX(Table15[Entire Service Line Classification], MATCH(SUMIFS(Table15[Unique ID],Table15[System-Owned Portion],E6728,Table15[If Material Anything Other than "Lead" in Column E,Was Material Ever Previously Lead?],G6728,Table15[Customer-Owned Portion],O6728),Table15[Unique ID],0),0)))</f>
        <v/>
      </c>
      <c r="X6728"/>
    </row>
    <row r="6729" spans="2:24" x14ac:dyDescent="0.35">
      <c r="B6729" s="146"/>
      <c r="C6729" s="31"/>
      <c r="D6729" s="31"/>
      <c r="E6729" s="44"/>
      <c r="F6729" s="43"/>
      <c r="G6729" s="84"/>
      <c r="H6729" s="31"/>
      <c r="I6729" s="31"/>
      <c r="J6729" s="84"/>
      <c r="K6729" s="31"/>
      <c r="L6729" s="31"/>
      <c r="M6729" s="169"/>
      <c r="N6729" s="148"/>
      <c r="O6729" s="106"/>
      <c r="P6729" s="43"/>
      <c r="Q6729" s="31"/>
      <c r="R6729" s="84"/>
      <c r="S6729" s="31"/>
      <c r="T6729" s="31"/>
      <c r="U6729" s="169"/>
      <c r="V6729" s="150"/>
      <c r="W6729" s="141" t="str" cm="1">
        <f t="array" ref="W6729">IF(SUM(LEN(B6729:V6729))=0,"",IF(OR(OR(ISBLANK(F6729),SUM(LEN(C6729),LEN(D6729))=0),AND(NOT(E6729="Unknown"),ISBLANK(J6729)),AND(NOT(O6729="Unknown"),ISBLANK(R6729))),"Missing Information", INDEX(Table15[Entire Service Line Classification], MATCH(SUMIFS(Table15[Unique ID],Table15[System-Owned Portion],E6729,Table15[If Material Anything Other than "Lead" in Column E,Was Material Ever Previously Lead?],G6729,Table15[Customer-Owned Portion],O6729),Table15[Unique ID],0),0)))</f>
        <v/>
      </c>
      <c r="X6729"/>
    </row>
    <row r="6730" spans="2:24" x14ac:dyDescent="0.35">
      <c r="B6730" s="146"/>
      <c r="C6730" s="31"/>
      <c r="D6730" s="31"/>
      <c r="E6730" s="44"/>
      <c r="F6730" s="43"/>
      <c r="G6730" s="84"/>
      <c r="H6730" s="31"/>
      <c r="I6730" s="31"/>
      <c r="J6730" s="84"/>
      <c r="K6730" s="31"/>
      <c r="L6730" s="31"/>
      <c r="M6730" s="169"/>
      <c r="N6730" s="148"/>
      <c r="O6730" s="106"/>
      <c r="P6730" s="43"/>
      <c r="Q6730" s="31"/>
      <c r="R6730" s="84"/>
      <c r="S6730" s="31"/>
      <c r="T6730" s="31"/>
      <c r="U6730" s="169"/>
      <c r="V6730" s="150"/>
      <c r="W6730" s="141" t="str" cm="1">
        <f t="array" ref="W6730">IF(SUM(LEN(B6730:V6730))=0,"",IF(OR(OR(ISBLANK(F6730),SUM(LEN(C6730),LEN(D6730))=0),AND(NOT(E6730="Unknown"),ISBLANK(J6730)),AND(NOT(O6730="Unknown"),ISBLANK(R6730))),"Missing Information", INDEX(Table15[Entire Service Line Classification], MATCH(SUMIFS(Table15[Unique ID],Table15[System-Owned Portion],E6730,Table15[If Material Anything Other than "Lead" in Column E,Was Material Ever Previously Lead?],G6730,Table15[Customer-Owned Portion],O6730),Table15[Unique ID],0),0)))</f>
        <v/>
      </c>
      <c r="X6730"/>
    </row>
    <row r="6731" spans="2:24" x14ac:dyDescent="0.35">
      <c r="B6731" s="146"/>
      <c r="C6731" s="31"/>
      <c r="D6731" s="31"/>
      <c r="E6731" s="44"/>
      <c r="F6731" s="43"/>
      <c r="G6731" s="84"/>
      <c r="H6731" s="31"/>
      <c r="I6731" s="31"/>
      <c r="J6731" s="84"/>
      <c r="K6731" s="31"/>
      <c r="L6731" s="31"/>
      <c r="M6731" s="169"/>
      <c r="N6731" s="148"/>
      <c r="O6731" s="106"/>
      <c r="P6731" s="43"/>
      <c r="Q6731" s="31"/>
      <c r="R6731" s="84"/>
      <c r="S6731" s="31"/>
      <c r="T6731" s="31"/>
      <c r="U6731" s="169"/>
      <c r="V6731" s="150"/>
      <c r="W6731" s="141" t="str" cm="1">
        <f t="array" ref="W6731">IF(SUM(LEN(B6731:V6731))=0,"",IF(OR(OR(ISBLANK(F6731),SUM(LEN(C6731),LEN(D6731))=0),AND(NOT(E6731="Unknown"),ISBLANK(J6731)),AND(NOT(O6731="Unknown"),ISBLANK(R6731))),"Missing Information", INDEX(Table15[Entire Service Line Classification], MATCH(SUMIFS(Table15[Unique ID],Table15[System-Owned Portion],E6731,Table15[If Material Anything Other than "Lead" in Column E,Was Material Ever Previously Lead?],G6731,Table15[Customer-Owned Portion],O6731),Table15[Unique ID],0),0)))</f>
        <v/>
      </c>
      <c r="X6731"/>
    </row>
    <row r="6732" spans="2:24" x14ac:dyDescent="0.35">
      <c r="B6732" s="146"/>
      <c r="C6732" s="31"/>
      <c r="D6732" s="31"/>
      <c r="E6732" s="44"/>
      <c r="F6732" s="43"/>
      <c r="G6732" s="84"/>
      <c r="H6732" s="31"/>
      <c r="I6732" s="31"/>
      <c r="J6732" s="84"/>
      <c r="K6732" s="31"/>
      <c r="L6732" s="31"/>
      <c r="M6732" s="169"/>
      <c r="N6732" s="148"/>
      <c r="O6732" s="106"/>
      <c r="P6732" s="43"/>
      <c r="Q6732" s="31"/>
      <c r="R6732" s="84"/>
      <c r="S6732" s="31"/>
      <c r="T6732" s="31"/>
      <c r="U6732" s="169"/>
      <c r="V6732" s="150"/>
      <c r="W6732" s="141" t="str" cm="1">
        <f t="array" ref="W6732">IF(SUM(LEN(B6732:V6732))=0,"",IF(OR(OR(ISBLANK(F6732),SUM(LEN(C6732),LEN(D6732))=0),AND(NOT(E6732="Unknown"),ISBLANK(J6732)),AND(NOT(O6732="Unknown"),ISBLANK(R6732))),"Missing Information", INDEX(Table15[Entire Service Line Classification], MATCH(SUMIFS(Table15[Unique ID],Table15[System-Owned Portion],E6732,Table15[If Material Anything Other than "Lead" in Column E,Was Material Ever Previously Lead?],G6732,Table15[Customer-Owned Portion],O6732),Table15[Unique ID],0),0)))</f>
        <v/>
      </c>
      <c r="X6732"/>
    </row>
    <row r="6733" spans="2:24" x14ac:dyDescent="0.35">
      <c r="B6733" s="146"/>
      <c r="C6733" s="31"/>
      <c r="D6733" s="31"/>
      <c r="E6733" s="44"/>
      <c r="F6733" s="43"/>
      <c r="G6733" s="84"/>
      <c r="H6733" s="31"/>
      <c r="I6733" s="31"/>
      <c r="J6733" s="84"/>
      <c r="K6733" s="31"/>
      <c r="L6733" s="31"/>
      <c r="M6733" s="169"/>
      <c r="N6733" s="148"/>
      <c r="O6733" s="106"/>
      <c r="P6733" s="43"/>
      <c r="Q6733" s="31"/>
      <c r="R6733" s="84"/>
      <c r="S6733" s="31"/>
      <c r="T6733" s="31"/>
      <c r="U6733" s="169"/>
      <c r="V6733" s="150"/>
      <c r="W6733" s="141" t="str" cm="1">
        <f t="array" ref="W6733">IF(SUM(LEN(B6733:V6733))=0,"",IF(OR(OR(ISBLANK(F6733),SUM(LEN(C6733),LEN(D6733))=0),AND(NOT(E6733="Unknown"),ISBLANK(J6733)),AND(NOT(O6733="Unknown"),ISBLANK(R6733))),"Missing Information", INDEX(Table15[Entire Service Line Classification], MATCH(SUMIFS(Table15[Unique ID],Table15[System-Owned Portion],E6733,Table15[If Material Anything Other than "Lead" in Column E,Was Material Ever Previously Lead?],G6733,Table15[Customer-Owned Portion],O6733),Table15[Unique ID],0),0)))</f>
        <v/>
      </c>
      <c r="X6733"/>
    </row>
    <row r="6734" spans="2:24" x14ac:dyDescent="0.35">
      <c r="B6734" s="146"/>
      <c r="C6734" s="31"/>
      <c r="D6734" s="31"/>
      <c r="E6734" s="44"/>
      <c r="F6734" s="43"/>
      <c r="G6734" s="84"/>
      <c r="H6734" s="31"/>
      <c r="I6734" s="31"/>
      <c r="J6734" s="84"/>
      <c r="K6734" s="31"/>
      <c r="L6734" s="31"/>
      <c r="M6734" s="169"/>
      <c r="N6734" s="148"/>
      <c r="O6734" s="106"/>
      <c r="P6734" s="43"/>
      <c r="Q6734" s="31"/>
      <c r="R6734" s="84"/>
      <c r="S6734" s="31"/>
      <c r="T6734" s="31"/>
      <c r="U6734" s="169"/>
      <c r="V6734" s="150"/>
      <c r="W6734" s="141" t="str" cm="1">
        <f t="array" ref="W6734">IF(SUM(LEN(B6734:V6734))=0,"",IF(OR(OR(ISBLANK(F6734),SUM(LEN(C6734),LEN(D6734))=0),AND(NOT(E6734="Unknown"),ISBLANK(J6734)),AND(NOT(O6734="Unknown"),ISBLANK(R6734))),"Missing Information", INDEX(Table15[Entire Service Line Classification], MATCH(SUMIFS(Table15[Unique ID],Table15[System-Owned Portion],E6734,Table15[If Material Anything Other than "Lead" in Column E,Was Material Ever Previously Lead?],G6734,Table15[Customer-Owned Portion],O6734),Table15[Unique ID],0),0)))</f>
        <v/>
      </c>
      <c r="X6734"/>
    </row>
    <row r="6735" spans="2:24" x14ac:dyDescent="0.35">
      <c r="B6735" s="146"/>
      <c r="C6735" s="31"/>
      <c r="D6735" s="31"/>
      <c r="E6735" s="44"/>
      <c r="F6735" s="43"/>
      <c r="G6735" s="84"/>
      <c r="H6735" s="31"/>
      <c r="I6735" s="31"/>
      <c r="J6735" s="84"/>
      <c r="K6735" s="31"/>
      <c r="L6735" s="31"/>
      <c r="M6735" s="169"/>
      <c r="N6735" s="148"/>
      <c r="O6735" s="106"/>
      <c r="P6735" s="43"/>
      <c r="Q6735" s="31"/>
      <c r="R6735" s="84"/>
      <c r="S6735" s="31"/>
      <c r="T6735" s="31"/>
      <c r="U6735" s="169"/>
      <c r="V6735" s="150"/>
      <c r="W6735" s="141" t="str" cm="1">
        <f t="array" ref="W6735">IF(SUM(LEN(B6735:V6735))=0,"",IF(OR(OR(ISBLANK(F6735),SUM(LEN(C6735),LEN(D6735))=0),AND(NOT(E6735="Unknown"),ISBLANK(J6735)),AND(NOT(O6735="Unknown"),ISBLANK(R6735))),"Missing Information", INDEX(Table15[Entire Service Line Classification], MATCH(SUMIFS(Table15[Unique ID],Table15[System-Owned Portion],E6735,Table15[If Material Anything Other than "Lead" in Column E,Was Material Ever Previously Lead?],G6735,Table15[Customer-Owned Portion],O6735),Table15[Unique ID],0),0)))</f>
        <v/>
      </c>
      <c r="X6735"/>
    </row>
    <row r="6736" spans="2:24" x14ac:dyDescent="0.35">
      <c r="B6736" s="146"/>
      <c r="C6736" s="31"/>
      <c r="D6736" s="31"/>
      <c r="E6736" s="44"/>
      <c r="F6736" s="43"/>
      <c r="G6736" s="84"/>
      <c r="H6736" s="31"/>
      <c r="I6736" s="31"/>
      <c r="J6736" s="84"/>
      <c r="K6736" s="31"/>
      <c r="L6736" s="31"/>
      <c r="M6736" s="169"/>
      <c r="N6736" s="148"/>
      <c r="O6736" s="106"/>
      <c r="P6736" s="43"/>
      <c r="Q6736" s="31"/>
      <c r="R6736" s="84"/>
      <c r="S6736" s="31"/>
      <c r="T6736" s="31"/>
      <c r="U6736" s="169"/>
      <c r="V6736" s="150"/>
      <c r="W6736" s="141" t="str" cm="1">
        <f t="array" ref="W6736">IF(SUM(LEN(B6736:V6736))=0,"",IF(OR(OR(ISBLANK(F6736),SUM(LEN(C6736),LEN(D6736))=0),AND(NOT(E6736="Unknown"),ISBLANK(J6736)),AND(NOT(O6736="Unknown"),ISBLANK(R6736))),"Missing Information", INDEX(Table15[Entire Service Line Classification], MATCH(SUMIFS(Table15[Unique ID],Table15[System-Owned Portion],E6736,Table15[If Material Anything Other than "Lead" in Column E,Was Material Ever Previously Lead?],G6736,Table15[Customer-Owned Portion],O6736),Table15[Unique ID],0),0)))</f>
        <v/>
      </c>
      <c r="X6736"/>
    </row>
    <row r="6737" spans="2:24" x14ac:dyDescent="0.35">
      <c r="B6737" s="146"/>
      <c r="C6737" s="31"/>
      <c r="D6737" s="31"/>
      <c r="E6737" s="44"/>
      <c r="F6737" s="43"/>
      <c r="G6737" s="84"/>
      <c r="H6737" s="31"/>
      <c r="I6737" s="31"/>
      <c r="J6737" s="84"/>
      <c r="K6737" s="31"/>
      <c r="L6737" s="31"/>
      <c r="M6737" s="169"/>
      <c r="N6737" s="148"/>
      <c r="O6737" s="106"/>
      <c r="P6737" s="43"/>
      <c r="Q6737" s="31"/>
      <c r="R6737" s="84"/>
      <c r="S6737" s="31"/>
      <c r="T6737" s="31"/>
      <c r="U6737" s="169"/>
      <c r="V6737" s="150"/>
      <c r="W6737" s="141" t="str" cm="1">
        <f t="array" ref="W6737">IF(SUM(LEN(B6737:V6737))=0,"",IF(OR(OR(ISBLANK(F6737),SUM(LEN(C6737),LEN(D6737))=0),AND(NOT(E6737="Unknown"),ISBLANK(J6737)),AND(NOT(O6737="Unknown"),ISBLANK(R6737))),"Missing Information", INDEX(Table15[Entire Service Line Classification], MATCH(SUMIFS(Table15[Unique ID],Table15[System-Owned Portion],E6737,Table15[If Material Anything Other than "Lead" in Column E,Was Material Ever Previously Lead?],G6737,Table15[Customer-Owned Portion],O6737),Table15[Unique ID],0),0)))</f>
        <v/>
      </c>
      <c r="X6737"/>
    </row>
    <row r="6738" spans="2:24" x14ac:dyDescent="0.35">
      <c r="B6738" s="146"/>
      <c r="C6738" s="31"/>
      <c r="D6738" s="31"/>
      <c r="E6738" s="44"/>
      <c r="F6738" s="43"/>
      <c r="G6738" s="84"/>
      <c r="H6738" s="31"/>
      <c r="I6738" s="31"/>
      <c r="J6738" s="84"/>
      <c r="K6738" s="31"/>
      <c r="L6738" s="31"/>
      <c r="M6738" s="169"/>
      <c r="N6738" s="148"/>
      <c r="O6738" s="106"/>
      <c r="P6738" s="43"/>
      <c r="Q6738" s="31"/>
      <c r="R6738" s="84"/>
      <c r="S6738" s="31"/>
      <c r="T6738" s="31"/>
      <c r="U6738" s="169"/>
      <c r="V6738" s="150"/>
      <c r="W6738" s="141" t="str" cm="1">
        <f t="array" ref="W6738">IF(SUM(LEN(B6738:V6738))=0,"",IF(OR(OR(ISBLANK(F6738),SUM(LEN(C6738),LEN(D6738))=0),AND(NOT(E6738="Unknown"),ISBLANK(J6738)),AND(NOT(O6738="Unknown"),ISBLANK(R6738))),"Missing Information", INDEX(Table15[Entire Service Line Classification], MATCH(SUMIFS(Table15[Unique ID],Table15[System-Owned Portion],E6738,Table15[If Material Anything Other than "Lead" in Column E,Was Material Ever Previously Lead?],G6738,Table15[Customer-Owned Portion],O6738),Table15[Unique ID],0),0)))</f>
        <v/>
      </c>
      <c r="X6738"/>
    </row>
    <row r="6739" spans="2:24" x14ac:dyDescent="0.35">
      <c r="B6739" s="146"/>
      <c r="C6739" s="31"/>
      <c r="D6739" s="31"/>
      <c r="E6739" s="44"/>
      <c r="F6739" s="43"/>
      <c r="G6739" s="84"/>
      <c r="H6739" s="31"/>
      <c r="I6739" s="31"/>
      <c r="J6739" s="84"/>
      <c r="K6739" s="31"/>
      <c r="L6739" s="31"/>
      <c r="M6739" s="169"/>
      <c r="N6739" s="148"/>
      <c r="O6739" s="106"/>
      <c r="P6739" s="43"/>
      <c r="Q6739" s="31"/>
      <c r="R6739" s="84"/>
      <c r="S6739" s="31"/>
      <c r="T6739" s="31"/>
      <c r="U6739" s="169"/>
      <c r="V6739" s="150"/>
      <c r="W6739" s="141" t="str" cm="1">
        <f t="array" ref="W6739">IF(SUM(LEN(B6739:V6739))=0,"",IF(OR(OR(ISBLANK(F6739),SUM(LEN(C6739),LEN(D6739))=0),AND(NOT(E6739="Unknown"),ISBLANK(J6739)),AND(NOT(O6739="Unknown"),ISBLANK(R6739))),"Missing Information", INDEX(Table15[Entire Service Line Classification], MATCH(SUMIFS(Table15[Unique ID],Table15[System-Owned Portion],E6739,Table15[If Material Anything Other than "Lead" in Column E,Was Material Ever Previously Lead?],G6739,Table15[Customer-Owned Portion],O6739),Table15[Unique ID],0),0)))</f>
        <v/>
      </c>
      <c r="X6739"/>
    </row>
    <row r="6740" spans="2:24" x14ac:dyDescent="0.35">
      <c r="B6740" s="146"/>
      <c r="C6740" s="31"/>
      <c r="D6740" s="31"/>
      <c r="E6740" s="44"/>
      <c r="F6740" s="43"/>
      <c r="G6740" s="84"/>
      <c r="H6740" s="31"/>
      <c r="I6740" s="31"/>
      <c r="J6740" s="84"/>
      <c r="K6740" s="31"/>
      <c r="L6740" s="31"/>
      <c r="M6740" s="169"/>
      <c r="N6740" s="148"/>
      <c r="O6740" s="106"/>
      <c r="P6740" s="43"/>
      <c r="Q6740" s="31"/>
      <c r="R6740" s="84"/>
      <c r="S6740" s="31"/>
      <c r="T6740" s="31"/>
      <c r="U6740" s="169"/>
      <c r="V6740" s="150"/>
      <c r="W6740" s="141" t="str" cm="1">
        <f t="array" ref="W6740">IF(SUM(LEN(B6740:V6740))=0,"",IF(OR(OR(ISBLANK(F6740),SUM(LEN(C6740),LEN(D6740))=0),AND(NOT(E6740="Unknown"),ISBLANK(J6740)),AND(NOT(O6740="Unknown"),ISBLANK(R6740))),"Missing Information", INDEX(Table15[Entire Service Line Classification], MATCH(SUMIFS(Table15[Unique ID],Table15[System-Owned Portion],E6740,Table15[If Material Anything Other than "Lead" in Column E,Was Material Ever Previously Lead?],G6740,Table15[Customer-Owned Portion],O6740),Table15[Unique ID],0),0)))</f>
        <v/>
      </c>
      <c r="X6740"/>
    </row>
    <row r="6741" spans="2:24" x14ac:dyDescent="0.35">
      <c r="B6741" s="146"/>
      <c r="C6741" s="31"/>
      <c r="D6741" s="31"/>
      <c r="E6741" s="44"/>
      <c r="F6741" s="43"/>
      <c r="G6741" s="84"/>
      <c r="H6741" s="31"/>
      <c r="I6741" s="31"/>
      <c r="J6741" s="84"/>
      <c r="K6741" s="31"/>
      <c r="L6741" s="31"/>
      <c r="M6741" s="169"/>
      <c r="N6741" s="148"/>
      <c r="O6741" s="106"/>
      <c r="P6741" s="43"/>
      <c r="Q6741" s="31"/>
      <c r="R6741" s="84"/>
      <c r="S6741" s="31"/>
      <c r="T6741" s="31"/>
      <c r="U6741" s="169"/>
      <c r="V6741" s="150"/>
      <c r="W6741" s="141" t="str" cm="1">
        <f t="array" ref="W6741">IF(SUM(LEN(B6741:V6741))=0,"",IF(OR(OR(ISBLANK(F6741),SUM(LEN(C6741),LEN(D6741))=0),AND(NOT(E6741="Unknown"),ISBLANK(J6741)),AND(NOT(O6741="Unknown"),ISBLANK(R6741))),"Missing Information", INDEX(Table15[Entire Service Line Classification], MATCH(SUMIFS(Table15[Unique ID],Table15[System-Owned Portion],E6741,Table15[If Material Anything Other than "Lead" in Column E,Was Material Ever Previously Lead?],G6741,Table15[Customer-Owned Portion],O6741),Table15[Unique ID],0),0)))</f>
        <v/>
      </c>
      <c r="X6741"/>
    </row>
    <row r="6742" spans="2:24" x14ac:dyDescent="0.35">
      <c r="B6742" s="146"/>
      <c r="C6742" s="31"/>
      <c r="D6742" s="31"/>
      <c r="E6742" s="44"/>
      <c r="F6742" s="43"/>
      <c r="G6742" s="84"/>
      <c r="H6742" s="31"/>
      <c r="I6742" s="31"/>
      <c r="J6742" s="84"/>
      <c r="K6742" s="31"/>
      <c r="L6742" s="31"/>
      <c r="M6742" s="169"/>
      <c r="N6742" s="148"/>
      <c r="O6742" s="106"/>
      <c r="P6742" s="43"/>
      <c r="Q6742" s="31"/>
      <c r="R6742" s="84"/>
      <c r="S6742" s="31"/>
      <c r="T6742" s="31"/>
      <c r="U6742" s="169"/>
      <c r="V6742" s="150"/>
      <c r="W6742" s="141" t="str" cm="1">
        <f t="array" ref="W6742">IF(SUM(LEN(B6742:V6742))=0,"",IF(OR(OR(ISBLANK(F6742),SUM(LEN(C6742),LEN(D6742))=0),AND(NOT(E6742="Unknown"),ISBLANK(J6742)),AND(NOT(O6742="Unknown"),ISBLANK(R6742))),"Missing Information", INDEX(Table15[Entire Service Line Classification], MATCH(SUMIFS(Table15[Unique ID],Table15[System-Owned Portion],E6742,Table15[If Material Anything Other than "Lead" in Column E,Was Material Ever Previously Lead?],G6742,Table15[Customer-Owned Portion],O6742),Table15[Unique ID],0),0)))</f>
        <v/>
      </c>
      <c r="X6742"/>
    </row>
    <row r="6743" spans="2:24" x14ac:dyDescent="0.35">
      <c r="B6743" s="146"/>
      <c r="C6743" s="31"/>
      <c r="D6743" s="31"/>
      <c r="E6743" s="44"/>
      <c r="F6743" s="43"/>
      <c r="G6743" s="84"/>
      <c r="H6743" s="31"/>
      <c r="I6743" s="31"/>
      <c r="J6743" s="84"/>
      <c r="K6743" s="31"/>
      <c r="L6743" s="31"/>
      <c r="M6743" s="169"/>
      <c r="N6743" s="148"/>
      <c r="O6743" s="106"/>
      <c r="P6743" s="43"/>
      <c r="Q6743" s="31"/>
      <c r="R6743" s="84"/>
      <c r="S6743" s="31"/>
      <c r="T6743" s="31"/>
      <c r="U6743" s="169"/>
      <c r="V6743" s="150"/>
      <c r="W6743" s="141" t="str" cm="1">
        <f t="array" ref="W6743">IF(SUM(LEN(B6743:V6743))=0,"",IF(OR(OR(ISBLANK(F6743),SUM(LEN(C6743),LEN(D6743))=0),AND(NOT(E6743="Unknown"),ISBLANK(J6743)),AND(NOT(O6743="Unknown"),ISBLANK(R6743))),"Missing Information", INDEX(Table15[Entire Service Line Classification], MATCH(SUMIFS(Table15[Unique ID],Table15[System-Owned Portion],E6743,Table15[If Material Anything Other than "Lead" in Column E,Was Material Ever Previously Lead?],G6743,Table15[Customer-Owned Portion],O6743),Table15[Unique ID],0),0)))</f>
        <v/>
      </c>
      <c r="X6743"/>
    </row>
    <row r="6744" spans="2:24" x14ac:dyDescent="0.35">
      <c r="B6744" s="146"/>
      <c r="C6744" s="31"/>
      <c r="D6744" s="31"/>
      <c r="E6744" s="44"/>
      <c r="F6744" s="43"/>
      <c r="G6744" s="84"/>
      <c r="H6744" s="31"/>
      <c r="I6744" s="31"/>
      <c r="J6744" s="84"/>
      <c r="K6744" s="31"/>
      <c r="L6744" s="31"/>
      <c r="M6744" s="169"/>
      <c r="N6744" s="148"/>
      <c r="O6744" s="106"/>
      <c r="P6744" s="43"/>
      <c r="Q6744" s="31"/>
      <c r="R6744" s="84"/>
      <c r="S6744" s="31"/>
      <c r="T6744" s="31"/>
      <c r="U6744" s="169"/>
      <c r="V6744" s="150"/>
      <c r="W6744" s="141" t="str" cm="1">
        <f t="array" ref="W6744">IF(SUM(LEN(B6744:V6744))=0,"",IF(OR(OR(ISBLANK(F6744),SUM(LEN(C6744),LEN(D6744))=0),AND(NOT(E6744="Unknown"),ISBLANK(J6744)),AND(NOT(O6744="Unknown"),ISBLANK(R6744))),"Missing Information", INDEX(Table15[Entire Service Line Classification], MATCH(SUMIFS(Table15[Unique ID],Table15[System-Owned Portion],E6744,Table15[If Material Anything Other than "Lead" in Column E,Was Material Ever Previously Lead?],G6744,Table15[Customer-Owned Portion],O6744),Table15[Unique ID],0),0)))</f>
        <v/>
      </c>
      <c r="X6744"/>
    </row>
    <row r="6745" spans="2:24" x14ac:dyDescent="0.35">
      <c r="B6745" s="146"/>
      <c r="C6745" s="31"/>
      <c r="D6745" s="31"/>
      <c r="E6745" s="44"/>
      <c r="F6745" s="43"/>
      <c r="G6745" s="84"/>
      <c r="H6745" s="31"/>
      <c r="I6745" s="31"/>
      <c r="J6745" s="84"/>
      <c r="K6745" s="31"/>
      <c r="L6745" s="31"/>
      <c r="M6745" s="169"/>
      <c r="N6745" s="148"/>
      <c r="O6745" s="106"/>
      <c r="P6745" s="43"/>
      <c r="Q6745" s="31"/>
      <c r="R6745" s="84"/>
      <c r="S6745" s="31"/>
      <c r="T6745" s="31"/>
      <c r="U6745" s="169"/>
      <c r="V6745" s="150"/>
      <c r="W6745" s="141" t="str" cm="1">
        <f t="array" ref="W6745">IF(SUM(LEN(B6745:V6745))=0,"",IF(OR(OR(ISBLANK(F6745),SUM(LEN(C6745),LEN(D6745))=0),AND(NOT(E6745="Unknown"),ISBLANK(J6745)),AND(NOT(O6745="Unknown"),ISBLANK(R6745))),"Missing Information", INDEX(Table15[Entire Service Line Classification], MATCH(SUMIFS(Table15[Unique ID],Table15[System-Owned Portion],E6745,Table15[If Material Anything Other than "Lead" in Column E,Was Material Ever Previously Lead?],G6745,Table15[Customer-Owned Portion],O6745),Table15[Unique ID],0),0)))</f>
        <v/>
      </c>
      <c r="X6745"/>
    </row>
    <row r="6746" spans="2:24" x14ac:dyDescent="0.35">
      <c r="B6746" s="146"/>
      <c r="C6746" s="31"/>
      <c r="D6746" s="31"/>
      <c r="E6746" s="44"/>
      <c r="F6746" s="43"/>
      <c r="G6746" s="84"/>
      <c r="H6746" s="31"/>
      <c r="I6746" s="31"/>
      <c r="J6746" s="84"/>
      <c r="K6746" s="31"/>
      <c r="L6746" s="31"/>
      <c r="M6746" s="169"/>
      <c r="N6746" s="148"/>
      <c r="O6746" s="106"/>
      <c r="P6746" s="43"/>
      <c r="Q6746" s="31"/>
      <c r="R6746" s="84"/>
      <c r="S6746" s="31"/>
      <c r="T6746" s="31"/>
      <c r="U6746" s="169"/>
      <c r="V6746" s="150"/>
      <c r="W6746" s="141" t="str" cm="1">
        <f t="array" ref="W6746">IF(SUM(LEN(B6746:V6746))=0,"",IF(OR(OR(ISBLANK(F6746),SUM(LEN(C6746),LEN(D6746))=0),AND(NOT(E6746="Unknown"),ISBLANK(J6746)),AND(NOT(O6746="Unknown"),ISBLANK(R6746))),"Missing Information", INDEX(Table15[Entire Service Line Classification], MATCH(SUMIFS(Table15[Unique ID],Table15[System-Owned Portion],E6746,Table15[If Material Anything Other than "Lead" in Column E,Was Material Ever Previously Lead?],G6746,Table15[Customer-Owned Portion],O6746),Table15[Unique ID],0),0)))</f>
        <v/>
      </c>
      <c r="X6746"/>
    </row>
    <row r="6747" spans="2:24" x14ac:dyDescent="0.35">
      <c r="B6747" s="146"/>
      <c r="C6747" s="31"/>
      <c r="D6747" s="31"/>
      <c r="E6747" s="44"/>
      <c r="F6747" s="43"/>
      <c r="G6747" s="84"/>
      <c r="H6747" s="31"/>
      <c r="I6747" s="31"/>
      <c r="J6747" s="84"/>
      <c r="K6747" s="31"/>
      <c r="L6747" s="31"/>
      <c r="M6747" s="169"/>
      <c r="N6747" s="148"/>
      <c r="O6747" s="106"/>
      <c r="P6747" s="43"/>
      <c r="Q6747" s="31"/>
      <c r="R6747" s="84"/>
      <c r="S6747" s="31"/>
      <c r="T6747" s="31"/>
      <c r="U6747" s="169"/>
      <c r="V6747" s="150"/>
      <c r="W6747" s="141" t="str" cm="1">
        <f t="array" ref="W6747">IF(SUM(LEN(B6747:V6747))=0,"",IF(OR(OR(ISBLANK(F6747),SUM(LEN(C6747),LEN(D6747))=0),AND(NOT(E6747="Unknown"),ISBLANK(J6747)),AND(NOT(O6747="Unknown"),ISBLANK(R6747))),"Missing Information", INDEX(Table15[Entire Service Line Classification], MATCH(SUMIFS(Table15[Unique ID],Table15[System-Owned Portion],E6747,Table15[If Material Anything Other than "Lead" in Column E,Was Material Ever Previously Lead?],G6747,Table15[Customer-Owned Portion],O6747),Table15[Unique ID],0),0)))</f>
        <v/>
      </c>
      <c r="X6747"/>
    </row>
    <row r="6748" spans="2:24" x14ac:dyDescent="0.35">
      <c r="B6748" s="146"/>
      <c r="C6748" s="31"/>
      <c r="D6748" s="31"/>
      <c r="E6748" s="44"/>
      <c r="F6748" s="43"/>
      <c r="G6748" s="84"/>
      <c r="H6748" s="31"/>
      <c r="I6748" s="31"/>
      <c r="J6748" s="84"/>
      <c r="K6748" s="31"/>
      <c r="L6748" s="31"/>
      <c r="M6748" s="169"/>
      <c r="N6748" s="148"/>
      <c r="O6748" s="106"/>
      <c r="P6748" s="43"/>
      <c r="Q6748" s="31"/>
      <c r="R6748" s="84"/>
      <c r="S6748" s="31"/>
      <c r="T6748" s="31"/>
      <c r="U6748" s="169"/>
      <c r="V6748" s="150"/>
      <c r="W6748" s="141" t="str" cm="1">
        <f t="array" ref="W6748">IF(SUM(LEN(B6748:V6748))=0,"",IF(OR(OR(ISBLANK(F6748),SUM(LEN(C6748),LEN(D6748))=0),AND(NOT(E6748="Unknown"),ISBLANK(J6748)),AND(NOT(O6748="Unknown"),ISBLANK(R6748))),"Missing Information", INDEX(Table15[Entire Service Line Classification], MATCH(SUMIFS(Table15[Unique ID],Table15[System-Owned Portion],E6748,Table15[If Material Anything Other than "Lead" in Column E,Was Material Ever Previously Lead?],G6748,Table15[Customer-Owned Portion],O6748),Table15[Unique ID],0),0)))</f>
        <v/>
      </c>
      <c r="X6748"/>
    </row>
    <row r="6749" spans="2:24" x14ac:dyDescent="0.35">
      <c r="B6749" s="146"/>
      <c r="C6749" s="31"/>
      <c r="D6749" s="31"/>
      <c r="E6749" s="44"/>
      <c r="F6749" s="43"/>
      <c r="G6749" s="84"/>
      <c r="H6749" s="31"/>
      <c r="I6749" s="31"/>
      <c r="J6749" s="84"/>
      <c r="K6749" s="31"/>
      <c r="L6749" s="31"/>
      <c r="M6749" s="169"/>
      <c r="N6749" s="148"/>
      <c r="O6749" s="106"/>
      <c r="P6749" s="43"/>
      <c r="Q6749" s="31"/>
      <c r="R6749" s="84"/>
      <c r="S6749" s="31"/>
      <c r="T6749" s="31"/>
      <c r="U6749" s="169"/>
      <c r="V6749" s="150"/>
      <c r="W6749" s="141" t="str" cm="1">
        <f t="array" ref="W6749">IF(SUM(LEN(B6749:V6749))=0,"",IF(OR(OR(ISBLANK(F6749),SUM(LEN(C6749),LEN(D6749))=0),AND(NOT(E6749="Unknown"),ISBLANK(J6749)),AND(NOT(O6749="Unknown"),ISBLANK(R6749))),"Missing Information", INDEX(Table15[Entire Service Line Classification], MATCH(SUMIFS(Table15[Unique ID],Table15[System-Owned Portion],E6749,Table15[If Material Anything Other than "Lead" in Column E,Was Material Ever Previously Lead?],G6749,Table15[Customer-Owned Portion],O6749),Table15[Unique ID],0),0)))</f>
        <v/>
      </c>
      <c r="X6749"/>
    </row>
    <row r="6750" spans="2:24" x14ac:dyDescent="0.35">
      <c r="B6750" s="146"/>
      <c r="C6750" s="31"/>
      <c r="D6750" s="31"/>
      <c r="E6750" s="44"/>
      <c r="F6750" s="43"/>
      <c r="G6750" s="84"/>
      <c r="H6750" s="31"/>
      <c r="I6750" s="31"/>
      <c r="J6750" s="84"/>
      <c r="K6750" s="31"/>
      <c r="L6750" s="31"/>
      <c r="M6750" s="169"/>
      <c r="N6750" s="148"/>
      <c r="O6750" s="106"/>
      <c r="P6750" s="43"/>
      <c r="Q6750" s="31"/>
      <c r="R6750" s="84"/>
      <c r="S6750" s="31"/>
      <c r="T6750" s="31"/>
      <c r="U6750" s="169"/>
      <c r="V6750" s="150"/>
      <c r="W6750" s="141" t="str" cm="1">
        <f t="array" ref="W6750">IF(SUM(LEN(B6750:V6750))=0,"",IF(OR(OR(ISBLANK(F6750),SUM(LEN(C6750),LEN(D6750))=0),AND(NOT(E6750="Unknown"),ISBLANK(J6750)),AND(NOT(O6750="Unknown"),ISBLANK(R6750))),"Missing Information", INDEX(Table15[Entire Service Line Classification], MATCH(SUMIFS(Table15[Unique ID],Table15[System-Owned Portion],E6750,Table15[If Material Anything Other than "Lead" in Column E,Was Material Ever Previously Lead?],G6750,Table15[Customer-Owned Portion],O6750),Table15[Unique ID],0),0)))</f>
        <v/>
      </c>
      <c r="X6750"/>
    </row>
    <row r="6751" spans="2:24" x14ac:dyDescent="0.35">
      <c r="B6751" s="146"/>
      <c r="C6751" s="31"/>
      <c r="D6751" s="31"/>
      <c r="E6751" s="44"/>
      <c r="F6751" s="43"/>
      <c r="G6751" s="84"/>
      <c r="H6751" s="31"/>
      <c r="I6751" s="31"/>
      <c r="J6751" s="84"/>
      <c r="K6751" s="31"/>
      <c r="L6751" s="31"/>
      <c r="M6751" s="169"/>
      <c r="N6751" s="148"/>
      <c r="O6751" s="106"/>
      <c r="P6751" s="43"/>
      <c r="Q6751" s="31"/>
      <c r="R6751" s="84"/>
      <c r="S6751" s="31"/>
      <c r="T6751" s="31"/>
      <c r="U6751" s="169"/>
      <c r="V6751" s="150"/>
      <c r="W6751" s="141" t="str" cm="1">
        <f t="array" ref="W6751">IF(SUM(LEN(B6751:V6751))=0,"",IF(OR(OR(ISBLANK(F6751),SUM(LEN(C6751),LEN(D6751))=0),AND(NOT(E6751="Unknown"),ISBLANK(J6751)),AND(NOT(O6751="Unknown"),ISBLANK(R6751))),"Missing Information", INDEX(Table15[Entire Service Line Classification], MATCH(SUMIFS(Table15[Unique ID],Table15[System-Owned Portion],E6751,Table15[If Material Anything Other than "Lead" in Column E,Was Material Ever Previously Lead?],G6751,Table15[Customer-Owned Portion],O6751),Table15[Unique ID],0),0)))</f>
        <v/>
      </c>
      <c r="X6751"/>
    </row>
    <row r="6752" spans="2:24" x14ac:dyDescent="0.35">
      <c r="B6752" s="146"/>
      <c r="C6752" s="31"/>
      <c r="D6752" s="31"/>
      <c r="E6752" s="44"/>
      <c r="F6752" s="43"/>
      <c r="G6752" s="84"/>
      <c r="H6752" s="31"/>
      <c r="I6752" s="31"/>
      <c r="J6752" s="84"/>
      <c r="K6752" s="31"/>
      <c r="L6752" s="31"/>
      <c r="M6752" s="169"/>
      <c r="N6752" s="148"/>
      <c r="O6752" s="106"/>
      <c r="P6752" s="43"/>
      <c r="Q6752" s="31"/>
      <c r="R6752" s="84"/>
      <c r="S6752" s="31"/>
      <c r="T6752" s="31"/>
      <c r="U6752" s="169"/>
      <c r="V6752" s="150"/>
      <c r="W6752" s="141" t="str" cm="1">
        <f t="array" ref="W6752">IF(SUM(LEN(B6752:V6752))=0,"",IF(OR(OR(ISBLANK(F6752),SUM(LEN(C6752),LEN(D6752))=0),AND(NOT(E6752="Unknown"),ISBLANK(J6752)),AND(NOT(O6752="Unknown"),ISBLANK(R6752))),"Missing Information", INDEX(Table15[Entire Service Line Classification], MATCH(SUMIFS(Table15[Unique ID],Table15[System-Owned Portion],E6752,Table15[If Material Anything Other than "Lead" in Column E,Was Material Ever Previously Lead?],G6752,Table15[Customer-Owned Portion],O6752),Table15[Unique ID],0),0)))</f>
        <v/>
      </c>
      <c r="X6752"/>
    </row>
    <row r="6753" spans="2:24" x14ac:dyDescent="0.35">
      <c r="B6753" s="146"/>
      <c r="C6753" s="31"/>
      <c r="D6753" s="31"/>
      <c r="E6753" s="44"/>
      <c r="F6753" s="43"/>
      <c r="G6753" s="84"/>
      <c r="H6753" s="31"/>
      <c r="I6753" s="31"/>
      <c r="J6753" s="84"/>
      <c r="K6753" s="31"/>
      <c r="L6753" s="31"/>
      <c r="M6753" s="169"/>
      <c r="N6753" s="148"/>
      <c r="O6753" s="106"/>
      <c r="P6753" s="43"/>
      <c r="Q6753" s="31"/>
      <c r="R6753" s="84"/>
      <c r="S6753" s="31"/>
      <c r="T6753" s="31"/>
      <c r="U6753" s="169"/>
      <c r="V6753" s="150"/>
      <c r="W6753" s="141" t="str" cm="1">
        <f t="array" ref="W6753">IF(SUM(LEN(B6753:V6753))=0,"",IF(OR(OR(ISBLANK(F6753),SUM(LEN(C6753),LEN(D6753))=0),AND(NOT(E6753="Unknown"),ISBLANK(J6753)),AND(NOT(O6753="Unknown"),ISBLANK(R6753))),"Missing Information", INDEX(Table15[Entire Service Line Classification], MATCH(SUMIFS(Table15[Unique ID],Table15[System-Owned Portion],E6753,Table15[If Material Anything Other than "Lead" in Column E,Was Material Ever Previously Lead?],G6753,Table15[Customer-Owned Portion],O6753),Table15[Unique ID],0),0)))</f>
        <v/>
      </c>
      <c r="X6753"/>
    </row>
    <row r="6754" spans="2:24" x14ac:dyDescent="0.35">
      <c r="B6754" s="146"/>
      <c r="C6754" s="31"/>
      <c r="D6754" s="31"/>
      <c r="E6754" s="44"/>
      <c r="F6754" s="43"/>
      <c r="G6754" s="84"/>
      <c r="H6754" s="31"/>
      <c r="I6754" s="31"/>
      <c r="J6754" s="84"/>
      <c r="K6754" s="31"/>
      <c r="L6754" s="31"/>
      <c r="M6754" s="169"/>
      <c r="N6754" s="148"/>
      <c r="O6754" s="106"/>
      <c r="P6754" s="43"/>
      <c r="Q6754" s="31"/>
      <c r="R6754" s="84"/>
      <c r="S6754" s="31"/>
      <c r="T6754" s="31"/>
      <c r="U6754" s="169"/>
      <c r="V6754" s="150"/>
      <c r="W6754" s="141" t="str" cm="1">
        <f t="array" ref="W6754">IF(SUM(LEN(B6754:V6754))=0,"",IF(OR(OR(ISBLANK(F6754),SUM(LEN(C6754),LEN(D6754))=0),AND(NOT(E6754="Unknown"),ISBLANK(J6754)),AND(NOT(O6754="Unknown"),ISBLANK(R6754))),"Missing Information", INDEX(Table15[Entire Service Line Classification], MATCH(SUMIFS(Table15[Unique ID],Table15[System-Owned Portion],E6754,Table15[If Material Anything Other than "Lead" in Column E,Was Material Ever Previously Lead?],G6754,Table15[Customer-Owned Portion],O6754),Table15[Unique ID],0),0)))</f>
        <v/>
      </c>
      <c r="X6754"/>
    </row>
    <row r="6755" spans="2:24" x14ac:dyDescent="0.35">
      <c r="B6755" s="146"/>
      <c r="C6755" s="31"/>
      <c r="D6755" s="31"/>
      <c r="E6755" s="44"/>
      <c r="F6755" s="43"/>
      <c r="G6755" s="84"/>
      <c r="H6755" s="31"/>
      <c r="I6755" s="31"/>
      <c r="J6755" s="84"/>
      <c r="K6755" s="31"/>
      <c r="L6755" s="31"/>
      <c r="M6755" s="169"/>
      <c r="N6755" s="148"/>
      <c r="O6755" s="106"/>
      <c r="P6755" s="43"/>
      <c r="Q6755" s="31"/>
      <c r="R6755" s="84"/>
      <c r="S6755" s="31"/>
      <c r="T6755" s="31"/>
      <c r="U6755" s="169"/>
      <c r="V6755" s="150"/>
      <c r="W6755" s="141" t="str" cm="1">
        <f t="array" ref="W6755">IF(SUM(LEN(B6755:V6755))=0,"",IF(OR(OR(ISBLANK(F6755),SUM(LEN(C6755),LEN(D6755))=0),AND(NOT(E6755="Unknown"),ISBLANK(J6755)),AND(NOT(O6755="Unknown"),ISBLANK(R6755))),"Missing Information", INDEX(Table15[Entire Service Line Classification], MATCH(SUMIFS(Table15[Unique ID],Table15[System-Owned Portion],E6755,Table15[If Material Anything Other than "Lead" in Column E,Was Material Ever Previously Lead?],G6755,Table15[Customer-Owned Portion],O6755),Table15[Unique ID],0),0)))</f>
        <v/>
      </c>
      <c r="X6755"/>
    </row>
    <row r="6756" spans="2:24" x14ac:dyDescent="0.35">
      <c r="B6756" s="146"/>
      <c r="C6756" s="31"/>
      <c r="D6756" s="31"/>
      <c r="E6756" s="44"/>
      <c r="F6756" s="43"/>
      <c r="G6756" s="84"/>
      <c r="H6756" s="31"/>
      <c r="I6756" s="31"/>
      <c r="J6756" s="84"/>
      <c r="K6756" s="31"/>
      <c r="L6756" s="31"/>
      <c r="M6756" s="169"/>
      <c r="N6756" s="148"/>
      <c r="O6756" s="106"/>
      <c r="P6756" s="43"/>
      <c r="Q6756" s="31"/>
      <c r="R6756" s="84"/>
      <c r="S6756" s="31"/>
      <c r="T6756" s="31"/>
      <c r="U6756" s="169"/>
      <c r="V6756" s="150"/>
      <c r="W6756" s="141" t="str" cm="1">
        <f t="array" ref="W6756">IF(SUM(LEN(B6756:V6756))=0,"",IF(OR(OR(ISBLANK(F6756),SUM(LEN(C6756),LEN(D6756))=0),AND(NOT(E6756="Unknown"),ISBLANK(J6756)),AND(NOT(O6756="Unknown"),ISBLANK(R6756))),"Missing Information", INDEX(Table15[Entire Service Line Classification], MATCH(SUMIFS(Table15[Unique ID],Table15[System-Owned Portion],E6756,Table15[If Material Anything Other than "Lead" in Column E,Was Material Ever Previously Lead?],G6756,Table15[Customer-Owned Portion],O6756),Table15[Unique ID],0),0)))</f>
        <v/>
      </c>
      <c r="X6756"/>
    </row>
    <row r="6757" spans="2:24" x14ac:dyDescent="0.35">
      <c r="B6757" s="146"/>
      <c r="C6757" s="31"/>
      <c r="D6757" s="31"/>
      <c r="E6757" s="44"/>
      <c r="F6757" s="43"/>
      <c r="G6757" s="84"/>
      <c r="H6757" s="31"/>
      <c r="I6757" s="31"/>
      <c r="J6757" s="84"/>
      <c r="K6757" s="31"/>
      <c r="L6757" s="31"/>
      <c r="M6757" s="169"/>
      <c r="N6757" s="148"/>
      <c r="O6757" s="106"/>
      <c r="P6757" s="43"/>
      <c r="Q6757" s="31"/>
      <c r="R6757" s="84"/>
      <c r="S6757" s="31"/>
      <c r="T6757" s="31"/>
      <c r="U6757" s="169"/>
      <c r="V6757" s="150"/>
      <c r="W6757" s="141" t="str" cm="1">
        <f t="array" ref="W6757">IF(SUM(LEN(B6757:V6757))=0,"",IF(OR(OR(ISBLANK(F6757),SUM(LEN(C6757),LEN(D6757))=0),AND(NOT(E6757="Unknown"),ISBLANK(J6757)),AND(NOT(O6757="Unknown"),ISBLANK(R6757))),"Missing Information", INDEX(Table15[Entire Service Line Classification], MATCH(SUMIFS(Table15[Unique ID],Table15[System-Owned Portion],E6757,Table15[If Material Anything Other than "Lead" in Column E,Was Material Ever Previously Lead?],G6757,Table15[Customer-Owned Portion],O6757),Table15[Unique ID],0),0)))</f>
        <v/>
      </c>
      <c r="X6757"/>
    </row>
    <row r="6758" spans="2:24" x14ac:dyDescent="0.35">
      <c r="B6758" s="146"/>
      <c r="C6758" s="31"/>
      <c r="D6758" s="31"/>
      <c r="E6758" s="44"/>
      <c r="F6758" s="43"/>
      <c r="G6758" s="84"/>
      <c r="H6758" s="31"/>
      <c r="I6758" s="31"/>
      <c r="J6758" s="84"/>
      <c r="K6758" s="31"/>
      <c r="L6758" s="31"/>
      <c r="M6758" s="169"/>
      <c r="N6758" s="148"/>
      <c r="O6758" s="106"/>
      <c r="P6758" s="43"/>
      <c r="Q6758" s="31"/>
      <c r="R6758" s="84"/>
      <c r="S6758" s="31"/>
      <c r="T6758" s="31"/>
      <c r="U6758" s="169"/>
      <c r="V6758" s="150"/>
      <c r="W6758" s="141" t="str" cm="1">
        <f t="array" ref="W6758">IF(SUM(LEN(B6758:V6758))=0,"",IF(OR(OR(ISBLANK(F6758),SUM(LEN(C6758),LEN(D6758))=0),AND(NOT(E6758="Unknown"),ISBLANK(J6758)),AND(NOT(O6758="Unknown"),ISBLANK(R6758))),"Missing Information", INDEX(Table15[Entire Service Line Classification], MATCH(SUMIFS(Table15[Unique ID],Table15[System-Owned Portion],E6758,Table15[If Material Anything Other than "Lead" in Column E,Was Material Ever Previously Lead?],G6758,Table15[Customer-Owned Portion],O6758),Table15[Unique ID],0),0)))</f>
        <v/>
      </c>
      <c r="X6758"/>
    </row>
    <row r="6759" spans="2:24" x14ac:dyDescent="0.35">
      <c r="B6759" s="146"/>
      <c r="C6759" s="31"/>
      <c r="D6759" s="31"/>
      <c r="E6759" s="44"/>
      <c r="F6759" s="43"/>
      <c r="G6759" s="84"/>
      <c r="H6759" s="31"/>
      <c r="I6759" s="31"/>
      <c r="J6759" s="84"/>
      <c r="K6759" s="31"/>
      <c r="L6759" s="31"/>
      <c r="M6759" s="169"/>
      <c r="N6759" s="148"/>
      <c r="O6759" s="106"/>
      <c r="P6759" s="43"/>
      <c r="Q6759" s="31"/>
      <c r="R6759" s="84"/>
      <c r="S6759" s="31"/>
      <c r="T6759" s="31"/>
      <c r="U6759" s="169"/>
      <c r="V6759" s="150"/>
      <c r="W6759" s="141" t="str" cm="1">
        <f t="array" ref="W6759">IF(SUM(LEN(B6759:V6759))=0,"",IF(OR(OR(ISBLANK(F6759),SUM(LEN(C6759),LEN(D6759))=0),AND(NOT(E6759="Unknown"),ISBLANK(J6759)),AND(NOT(O6759="Unknown"),ISBLANK(R6759))),"Missing Information", INDEX(Table15[Entire Service Line Classification], MATCH(SUMIFS(Table15[Unique ID],Table15[System-Owned Portion],E6759,Table15[If Material Anything Other than "Lead" in Column E,Was Material Ever Previously Lead?],G6759,Table15[Customer-Owned Portion],O6759),Table15[Unique ID],0),0)))</f>
        <v/>
      </c>
      <c r="X6759"/>
    </row>
    <row r="6760" spans="2:24" x14ac:dyDescent="0.35">
      <c r="B6760" s="146"/>
      <c r="C6760" s="31"/>
      <c r="D6760" s="31"/>
      <c r="E6760" s="44"/>
      <c r="F6760" s="43"/>
      <c r="G6760" s="84"/>
      <c r="H6760" s="31"/>
      <c r="I6760" s="31"/>
      <c r="J6760" s="84"/>
      <c r="K6760" s="31"/>
      <c r="L6760" s="31"/>
      <c r="M6760" s="169"/>
      <c r="N6760" s="148"/>
      <c r="O6760" s="106"/>
      <c r="P6760" s="43"/>
      <c r="Q6760" s="31"/>
      <c r="R6760" s="84"/>
      <c r="S6760" s="31"/>
      <c r="T6760" s="31"/>
      <c r="U6760" s="169"/>
      <c r="V6760" s="150"/>
      <c r="W6760" s="141" t="str" cm="1">
        <f t="array" ref="W6760">IF(SUM(LEN(B6760:V6760))=0,"",IF(OR(OR(ISBLANK(F6760),SUM(LEN(C6760),LEN(D6760))=0),AND(NOT(E6760="Unknown"),ISBLANK(J6760)),AND(NOT(O6760="Unknown"),ISBLANK(R6760))),"Missing Information", INDEX(Table15[Entire Service Line Classification], MATCH(SUMIFS(Table15[Unique ID],Table15[System-Owned Portion],E6760,Table15[If Material Anything Other than "Lead" in Column E,Was Material Ever Previously Lead?],G6760,Table15[Customer-Owned Portion],O6760),Table15[Unique ID],0),0)))</f>
        <v/>
      </c>
      <c r="X6760"/>
    </row>
    <row r="6761" spans="2:24" x14ac:dyDescent="0.35">
      <c r="B6761" s="146"/>
      <c r="C6761" s="31"/>
      <c r="D6761" s="31"/>
      <c r="E6761" s="44"/>
      <c r="F6761" s="43"/>
      <c r="G6761" s="84"/>
      <c r="H6761" s="31"/>
      <c r="I6761" s="31"/>
      <c r="J6761" s="84"/>
      <c r="K6761" s="31"/>
      <c r="L6761" s="31"/>
      <c r="M6761" s="169"/>
      <c r="N6761" s="148"/>
      <c r="O6761" s="106"/>
      <c r="P6761" s="43"/>
      <c r="Q6761" s="31"/>
      <c r="R6761" s="84"/>
      <c r="S6761" s="31"/>
      <c r="T6761" s="31"/>
      <c r="U6761" s="169"/>
      <c r="V6761" s="150"/>
      <c r="W6761" s="141" t="str" cm="1">
        <f t="array" ref="W6761">IF(SUM(LEN(B6761:V6761))=0,"",IF(OR(OR(ISBLANK(F6761),SUM(LEN(C6761),LEN(D6761))=0),AND(NOT(E6761="Unknown"),ISBLANK(J6761)),AND(NOT(O6761="Unknown"),ISBLANK(R6761))),"Missing Information", INDEX(Table15[Entire Service Line Classification], MATCH(SUMIFS(Table15[Unique ID],Table15[System-Owned Portion],E6761,Table15[If Material Anything Other than "Lead" in Column E,Was Material Ever Previously Lead?],G6761,Table15[Customer-Owned Portion],O6761),Table15[Unique ID],0),0)))</f>
        <v/>
      </c>
      <c r="X6761"/>
    </row>
    <row r="6762" spans="2:24" x14ac:dyDescent="0.35">
      <c r="B6762" s="146"/>
      <c r="C6762" s="31"/>
      <c r="D6762" s="31"/>
      <c r="E6762" s="44"/>
      <c r="F6762" s="43"/>
      <c r="G6762" s="84"/>
      <c r="H6762" s="31"/>
      <c r="I6762" s="31"/>
      <c r="J6762" s="84"/>
      <c r="K6762" s="31"/>
      <c r="L6762" s="31"/>
      <c r="M6762" s="169"/>
      <c r="N6762" s="148"/>
      <c r="O6762" s="106"/>
      <c r="P6762" s="43"/>
      <c r="Q6762" s="31"/>
      <c r="R6762" s="84"/>
      <c r="S6762" s="31"/>
      <c r="T6762" s="31"/>
      <c r="U6762" s="169"/>
      <c r="V6762" s="150"/>
      <c r="W6762" s="141" t="str" cm="1">
        <f t="array" ref="W6762">IF(SUM(LEN(B6762:V6762))=0,"",IF(OR(OR(ISBLANK(F6762),SUM(LEN(C6762),LEN(D6762))=0),AND(NOT(E6762="Unknown"),ISBLANK(J6762)),AND(NOT(O6762="Unknown"),ISBLANK(R6762))),"Missing Information", INDEX(Table15[Entire Service Line Classification], MATCH(SUMIFS(Table15[Unique ID],Table15[System-Owned Portion],E6762,Table15[If Material Anything Other than "Lead" in Column E,Was Material Ever Previously Lead?],G6762,Table15[Customer-Owned Portion],O6762),Table15[Unique ID],0),0)))</f>
        <v/>
      </c>
      <c r="X6762"/>
    </row>
    <row r="6763" spans="2:24" x14ac:dyDescent="0.35">
      <c r="B6763" s="146"/>
      <c r="C6763" s="31"/>
      <c r="D6763" s="31"/>
      <c r="E6763" s="44"/>
      <c r="F6763" s="43"/>
      <c r="G6763" s="84"/>
      <c r="H6763" s="31"/>
      <c r="I6763" s="31"/>
      <c r="J6763" s="84"/>
      <c r="K6763" s="31"/>
      <c r="L6763" s="31"/>
      <c r="M6763" s="169"/>
      <c r="N6763" s="148"/>
      <c r="O6763" s="106"/>
      <c r="P6763" s="43"/>
      <c r="Q6763" s="31"/>
      <c r="R6763" s="84"/>
      <c r="S6763" s="31"/>
      <c r="T6763" s="31"/>
      <c r="U6763" s="169"/>
      <c r="V6763" s="150"/>
      <c r="W6763" s="141" t="str" cm="1">
        <f t="array" ref="W6763">IF(SUM(LEN(B6763:V6763))=0,"",IF(OR(OR(ISBLANK(F6763),SUM(LEN(C6763),LEN(D6763))=0),AND(NOT(E6763="Unknown"),ISBLANK(J6763)),AND(NOT(O6763="Unknown"),ISBLANK(R6763))),"Missing Information", INDEX(Table15[Entire Service Line Classification], MATCH(SUMIFS(Table15[Unique ID],Table15[System-Owned Portion],E6763,Table15[If Material Anything Other than "Lead" in Column E,Was Material Ever Previously Lead?],G6763,Table15[Customer-Owned Portion],O6763),Table15[Unique ID],0),0)))</f>
        <v/>
      </c>
      <c r="X6763"/>
    </row>
    <row r="6764" spans="2:24" x14ac:dyDescent="0.35">
      <c r="B6764" s="146"/>
      <c r="C6764" s="31"/>
      <c r="D6764" s="31"/>
      <c r="E6764" s="44"/>
      <c r="F6764" s="43"/>
      <c r="G6764" s="84"/>
      <c r="H6764" s="31"/>
      <c r="I6764" s="31"/>
      <c r="J6764" s="84"/>
      <c r="K6764" s="31"/>
      <c r="L6764" s="31"/>
      <c r="M6764" s="169"/>
      <c r="N6764" s="148"/>
      <c r="O6764" s="106"/>
      <c r="P6764" s="43"/>
      <c r="Q6764" s="31"/>
      <c r="R6764" s="84"/>
      <c r="S6764" s="31"/>
      <c r="T6764" s="31"/>
      <c r="U6764" s="169"/>
      <c r="V6764" s="150"/>
      <c r="W6764" s="141" t="str" cm="1">
        <f t="array" ref="W6764">IF(SUM(LEN(B6764:V6764))=0,"",IF(OR(OR(ISBLANK(F6764),SUM(LEN(C6764),LEN(D6764))=0),AND(NOT(E6764="Unknown"),ISBLANK(J6764)),AND(NOT(O6764="Unknown"),ISBLANK(R6764))),"Missing Information", INDEX(Table15[Entire Service Line Classification], MATCH(SUMIFS(Table15[Unique ID],Table15[System-Owned Portion],E6764,Table15[If Material Anything Other than "Lead" in Column E,Was Material Ever Previously Lead?],G6764,Table15[Customer-Owned Portion],O6764),Table15[Unique ID],0),0)))</f>
        <v/>
      </c>
      <c r="X6764"/>
    </row>
    <row r="6765" spans="2:24" x14ac:dyDescent="0.35">
      <c r="B6765" s="146"/>
      <c r="C6765" s="31"/>
      <c r="D6765" s="31"/>
      <c r="E6765" s="44"/>
      <c r="F6765" s="43"/>
      <c r="G6765" s="84"/>
      <c r="H6765" s="31"/>
      <c r="I6765" s="31"/>
      <c r="J6765" s="84"/>
      <c r="K6765" s="31"/>
      <c r="L6765" s="31"/>
      <c r="M6765" s="169"/>
      <c r="N6765" s="148"/>
      <c r="O6765" s="106"/>
      <c r="P6765" s="43"/>
      <c r="Q6765" s="31"/>
      <c r="R6765" s="84"/>
      <c r="S6765" s="31"/>
      <c r="T6765" s="31"/>
      <c r="U6765" s="169"/>
      <c r="V6765" s="150"/>
      <c r="W6765" s="141" t="str" cm="1">
        <f t="array" ref="W6765">IF(SUM(LEN(B6765:V6765))=0,"",IF(OR(OR(ISBLANK(F6765),SUM(LEN(C6765),LEN(D6765))=0),AND(NOT(E6765="Unknown"),ISBLANK(J6765)),AND(NOT(O6765="Unknown"),ISBLANK(R6765))),"Missing Information", INDEX(Table15[Entire Service Line Classification], MATCH(SUMIFS(Table15[Unique ID],Table15[System-Owned Portion],E6765,Table15[If Material Anything Other than "Lead" in Column E,Was Material Ever Previously Lead?],G6765,Table15[Customer-Owned Portion],O6765),Table15[Unique ID],0),0)))</f>
        <v/>
      </c>
      <c r="X6765"/>
    </row>
    <row r="6766" spans="2:24" x14ac:dyDescent="0.35">
      <c r="B6766" s="146"/>
      <c r="C6766" s="31"/>
      <c r="D6766" s="31"/>
      <c r="E6766" s="44"/>
      <c r="F6766" s="43"/>
      <c r="G6766" s="84"/>
      <c r="H6766" s="31"/>
      <c r="I6766" s="31"/>
      <c r="J6766" s="84"/>
      <c r="K6766" s="31"/>
      <c r="L6766" s="31"/>
      <c r="M6766" s="169"/>
      <c r="N6766" s="148"/>
      <c r="O6766" s="106"/>
      <c r="P6766" s="43"/>
      <c r="Q6766" s="31"/>
      <c r="R6766" s="84"/>
      <c r="S6766" s="31"/>
      <c r="T6766" s="31"/>
      <c r="U6766" s="169"/>
      <c r="V6766" s="150"/>
      <c r="W6766" s="141" t="str" cm="1">
        <f t="array" ref="W6766">IF(SUM(LEN(B6766:V6766))=0,"",IF(OR(OR(ISBLANK(F6766),SUM(LEN(C6766),LEN(D6766))=0),AND(NOT(E6766="Unknown"),ISBLANK(J6766)),AND(NOT(O6766="Unknown"),ISBLANK(R6766))),"Missing Information", INDEX(Table15[Entire Service Line Classification], MATCH(SUMIFS(Table15[Unique ID],Table15[System-Owned Portion],E6766,Table15[If Material Anything Other than "Lead" in Column E,Was Material Ever Previously Lead?],G6766,Table15[Customer-Owned Portion],O6766),Table15[Unique ID],0),0)))</f>
        <v/>
      </c>
      <c r="X6766"/>
    </row>
    <row r="6767" spans="2:24" x14ac:dyDescent="0.35">
      <c r="B6767" s="146"/>
      <c r="C6767" s="31"/>
      <c r="D6767" s="31"/>
      <c r="E6767" s="44"/>
      <c r="F6767" s="43"/>
      <c r="G6767" s="84"/>
      <c r="H6767" s="31"/>
      <c r="I6767" s="31"/>
      <c r="J6767" s="84"/>
      <c r="K6767" s="31"/>
      <c r="L6767" s="31"/>
      <c r="M6767" s="169"/>
      <c r="N6767" s="148"/>
      <c r="O6767" s="106"/>
      <c r="P6767" s="43"/>
      <c r="Q6767" s="31"/>
      <c r="R6767" s="84"/>
      <c r="S6767" s="31"/>
      <c r="T6767" s="31"/>
      <c r="U6767" s="169"/>
      <c r="V6767" s="150"/>
      <c r="W6767" s="141" t="str" cm="1">
        <f t="array" ref="W6767">IF(SUM(LEN(B6767:V6767))=0,"",IF(OR(OR(ISBLANK(F6767),SUM(LEN(C6767),LEN(D6767))=0),AND(NOT(E6767="Unknown"),ISBLANK(J6767)),AND(NOT(O6767="Unknown"),ISBLANK(R6767))),"Missing Information", INDEX(Table15[Entire Service Line Classification], MATCH(SUMIFS(Table15[Unique ID],Table15[System-Owned Portion],E6767,Table15[If Material Anything Other than "Lead" in Column E,Was Material Ever Previously Lead?],G6767,Table15[Customer-Owned Portion],O6767),Table15[Unique ID],0),0)))</f>
        <v/>
      </c>
      <c r="X6767"/>
    </row>
    <row r="6768" spans="2:24" x14ac:dyDescent="0.35">
      <c r="B6768" s="146"/>
      <c r="C6768" s="31"/>
      <c r="D6768" s="31"/>
      <c r="E6768" s="44"/>
      <c r="F6768" s="43"/>
      <c r="G6768" s="84"/>
      <c r="H6768" s="31"/>
      <c r="I6768" s="31"/>
      <c r="J6768" s="84"/>
      <c r="K6768" s="31"/>
      <c r="L6768" s="31"/>
      <c r="M6768" s="169"/>
      <c r="N6768" s="148"/>
      <c r="O6768" s="106"/>
      <c r="P6768" s="43"/>
      <c r="Q6768" s="31"/>
      <c r="R6768" s="84"/>
      <c r="S6768" s="31"/>
      <c r="T6768" s="31"/>
      <c r="U6768" s="169"/>
      <c r="V6768" s="150"/>
      <c r="W6768" s="141" t="str" cm="1">
        <f t="array" ref="W6768">IF(SUM(LEN(B6768:V6768))=0,"",IF(OR(OR(ISBLANK(F6768),SUM(LEN(C6768),LEN(D6768))=0),AND(NOT(E6768="Unknown"),ISBLANK(J6768)),AND(NOT(O6768="Unknown"),ISBLANK(R6768))),"Missing Information", INDEX(Table15[Entire Service Line Classification], MATCH(SUMIFS(Table15[Unique ID],Table15[System-Owned Portion],E6768,Table15[If Material Anything Other than "Lead" in Column E,Was Material Ever Previously Lead?],G6768,Table15[Customer-Owned Portion],O6768),Table15[Unique ID],0),0)))</f>
        <v/>
      </c>
      <c r="X6768"/>
    </row>
    <row r="6769" spans="2:24" x14ac:dyDescent="0.35">
      <c r="B6769" s="146"/>
      <c r="C6769" s="31"/>
      <c r="D6769" s="31"/>
      <c r="E6769" s="44"/>
      <c r="F6769" s="43"/>
      <c r="G6769" s="84"/>
      <c r="H6769" s="31"/>
      <c r="I6769" s="31"/>
      <c r="J6769" s="84"/>
      <c r="K6769" s="31"/>
      <c r="L6769" s="31"/>
      <c r="M6769" s="169"/>
      <c r="N6769" s="148"/>
      <c r="O6769" s="106"/>
      <c r="P6769" s="43"/>
      <c r="Q6769" s="31"/>
      <c r="R6769" s="84"/>
      <c r="S6769" s="31"/>
      <c r="T6769" s="31"/>
      <c r="U6769" s="169"/>
      <c r="V6769" s="150"/>
      <c r="W6769" s="141" t="str" cm="1">
        <f t="array" ref="W6769">IF(SUM(LEN(B6769:V6769))=0,"",IF(OR(OR(ISBLANK(F6769),SUM(LEN(C6769),LEN(D6769))=0),AND(NOT(E6769="Unknown"),ISBLANK(J6769)),AND(NOT(O6769="Unknown"),ISBLANK(R6769))),"Missing Information", INDEX(Table15[Entire Service Line Classification], MATCH(SUMIFS(Table15[Unique ID],Table15[System-Owned Portion],E6769,Table15[If Material Anything Other than "Lead" in Column E,Was Material Ever Previously Lead?],G6769,Table15[Customer-Owned Portion],O6769),Table15[Unique ID],0),0)))</f>
        <v/>
      </c>
      <c r="X6769"/>
    </row>
    <row r="6770" spans="2:24" x14ac:dyDescent="0.35">
      <c r="B6770" s="146"/>
      <c r="C6770" s="31"/>
      <c r="D6770" s="31"/>
      <c r="E6770" s="44"/>
      <c r="F6770" s="43"/>
      <c r="G6770" s="84"/>
      <c r="H6770" s="31"/>
      <c r="I6770" s="31"/>
      <c r="J6770" s="84"/>
      <c r="K6770" s="31"/>
      <c r="L6770" s="31"/>
      <c r="M6770" s="169"/>
      <c r="N6770" s="148"/>
      <c r="O6770" s="106"/>
      <c r="P6770" s="43"/>
      <c r="Q6770" s="31"/>
      <c r="R6770" s="84"/>
      <c r="S6770" s="31"/>
      <c r="T6770" s="31"/>
      <c r="U6770" s="169"/>
      <c r="V6770" s="150"/>
      <c r="W6770" s="141" t="str" cm="1">
        <f t="array" ref="W6770">IF(SUM(LEN(B6770:V6770))=0,"",IF(OR(OR(ISBLANK(F6770),SUM(LEN(C6770),LEN(D6770))=0),AND(NOT(E6770="Unknown"),ISBLANK(J6770)),AND(NOT(O6770="Unknown"),ISBLANK(R6770))),"Missing Information", INDEX(Table15[Entire Service Line Classification], MATCH(SUMIFS(Table15[Unique ID],Table15[System-Owned Portion],E6770,Table15[If Material Anything Other than "Lead" in Column E,Was Material Ever Previously Lead?],G6770,Table15[Customer-Owned Portion],O6770),Table15[Unique ID],0),0)))</f>
        <v/>
      </c>
      <c r="X6770"/>
    </row>
    <row r="6771" spans="2:24" x14ac:dyDescent="0.35">
      <c r="B6771" s="146"/>
      <c r="C6771" s="31"/>
      <c r="D6771" s="31"/>
      <c r="E6771" s="44"/>
      <c r="F6771" s="43"/>
      <c r="G6771" s="84"/>
      <c r="H6771" s="31"/>
      <c r="I6771" s="31"/>
      <c r="J6771" s="84"/>
      <c r="K6771" s="31"/>
      <c r="L6771" s="31"/>
      <c r="M6771" s="169"/>
      <c r="N6771" s="148"/>
      <c r="O6771" s="106"/>
      <c r="P6771" s="43"/>
      <c r="Q6771" s="31"/>
      <c r="R6771" s="84"/>
      <c r="S6771" s="31"/>
      <c r="T6771" s="31"/>
      <c r="U6771" s="169"/>
      <c r="V6771" s="150"/>
      <c r="W6771" s="141" t="str" cm="1">
        <f t="array" ref="W6771">IF(SUM(LEN(B6771:V6771))=0,"",IF(OR(OR(ISBLANK(F6771),SUM(LEN(C6771),LEN(D6771))=0),AND(NOT(E6771="Unknown"),ISBLANK(J6771)),AND(NOT(O6771="Unknown"),ISBLANK(R6771))),"Missing Information", INDEX(Table15[Entire Service Line Classification], MATCH(SUMIFS(Table15[Unique ID],Table15[System-Owned Portion],E6771,Table15[If Material Anything Other than "Lead" in Column E,Was Material Ever Previously Lead?],G6771,Table15[Customer-Owned Portion],O6771),Table15[Unique ID],0),0)))</f>
        <v/>
      </c>
      <c r="X6771"/>
    </row>
    <row r="6772" spans="2:24" x14ac:dyDescent="0.35">
      <c r="B6772" s="146"/>
      <c r="C6772" s="31"/>
      <c r="D6772" s="31"/>
      <c r="E6772" s="44"/>
      <c r="F6772" s="43"/>
      <c r="G6772" s="84"/>
      <c r="H6772" s="31"/>
      <c r="I6772" s="31"/>
      <c r="J6772" s="84"/>
      <c r="K6772" s="31"/>
      <c r="L6772" s="31"/>
      <c r="M6772" s="169"/>
      <c r="N6772" s="148"/>
      <c r="O6772" s="106"/>
      <c r="P6772" s="43"/>
      <c r="Q6772" s="31"/>
      <c r="R6772" s="84"/>
      <c r="S6772" s="31"/>
      <c r="T6772" s="31"/>
      <c r="U6772" s="169"/>
      <c r="V6772" s="150"/>
      <c r="W6772" s="141" t="str" cm="1">
        <f t="array" ref="W6772">IF(SUM(LEN(B6772:V6772))=0,"",IF(OR(OR(ISBLANK(F6772),SUM(LEN(C6772),LEN(D6772))=0),AND(NOT(E6772="Unknown"),ISBLANK(J6772)),AND(NOT(O6772="Unknown"),ISBLANK(R6772))),"Missing Information", INDEX(Table15[Entire Service Line Classification], MATCH(SUMIFS(Table15[Unique ID],Table15[System-Owned Portion],E6772,Table15[If Material Anything Other than "Lead" in Column E,Was Material Ever Previously Lead?],G6772,Table15[Customer-Owned Portion],O6772),Table15[Unique ID],0),0)))</f>
        <v/>
      </c>
      <c r="X6772"/>
    </row>
    <row r="6773" spans="2:24" x14ac:dyDescent="0.35">
      <c r="B6773" s="146"/>
      <c r="C6773" s="31"/>
      <c r="D6773" s="31"/>
      <c r="E6773" s="44"/>
      <c r="F6773" s="43"/>
      <c r="G6773" s="84"/>
      <c r="H6773" s="31"/>
      <c r="I6773" s="31"/>
      <c r="J6773" s="84"/>
      <c r="K6773" s="31"/>
      <c r="L6773" s="31"/>
      <c r="M6773" s="169"/>
      <c r="N6773" s="148"/>
      <c r="O6773" s="106"/>
      <c r="P6773" s="43"/>
      <c r="Q6773" s="31"/>
      <c r="R6773" s="84"/>
      <c r="S6773" s="31"/>
      <c r="T6773" s="31"/>
      <c r="U6773" s="169"/>
      <c r="V6773" s="150"/>
      <c r="W6773" s="141" t="str" cm="1">
        <f t="array" ref="W6773">IF(SUM(LEN(B6773:V6773))=0,"",IF(OR(OR(ISBLANK(F6773),SUM(LEN(C6773),LEN(D6773))=0),AND(NOT(E6773="Unknown"),ISBLANK(J6773)),AND(NOT(O6773="Unknown"),ISBLANK(R6773))),"Missing Information", INDEX(Table15[Entire Service Line Classification], MATCH(SUMIFS(Table15[Unique ID],Table15[System-Owned Portion],E6773,Table15[If Material Anything Other than "Lead" in Column E,Was Material Ever Previously Lead?],G6773,Table15[Customer-Owned Portion],O6773),Table15[Unique ID],0),0)))</f>
        <v/>
      </c>
      <c r="X6773"/>
    </row>
    <row r="6774" spans="2:24" x14ac:dyDescent="0.35">
      <c r="B6774" s="146"/>
      <c r="C6774" s="31"/>
      <c r="D6774" s="31"/>
      <c r="E6774" s="44"/>
      <c r="F6774" s="43"/>
      <c r="G6774" s="84"/>
      <c r="H6774" s="31"/>
      <c r="I6774" s="31"/>
      <c r="J6774" s="84"/>
      <c r="K6774" s="31"/>
      <c r="L6774" s="31"/>
      <c r="M6774" s="169"/>
      <c r="N6774" s="148"/>
      <c r="O6774" s="106"/>
      <c r="P6774" s="43"/>
      <c r="Q6774" s="31"/>
      <c r="R6774" s="84"/>
      <c r="S6774" s="31"/>
      <c r="T6774" s="31"/>
      <c r="U6774" s="169"/>
      <c r="V6774" s="150"/>
      <c r="W6774" s="141" t="str" cm="1">
        <f t="array" ref="W6774">IF(SUM(LEN(B6774:V6774))=0,"",IF(OR(OR(ISBLANK(F6774),SUM(LEN(C6774),LEN(D6774))=0),AND(NOT(E6774="Unknown"),ISBLANK(J6774)),AND(NOT(O6774="Unknown"),ISBLANK(R6774))),"Missing Information", INDEX(Table15[Entire Service Line Classification], MATCH(SUMIFS(Table15[Unique ID],Table15[System-Owned Portion],E6774,Table15[If Material Anything Other than "Lead" in Column E,Was Material Ever Previously Lead?],G6774,Table15[Customer-Owned Portion],O6774),Table15[Unique ID],0),0)))</f>
        <v/>
      </c>
      <c r="X6774"/>
    </row>
    <row r="6775" spans="2:24" x14ac:dyDescent="0.35">
      <c r="B6775" s="146"/>
      <c r="C6775" s="31"/>
      <c r="D6775" s="31"/>
      <c r="E6775" s="44"/>
      <c r="F6775" s="43"/>
      <c r="G6775" s="84"/>
      <c r="H6775" s="31"/>
      <c r="I6775" s="31"/>
      <c r="J6775" s="84"/>
      <c r="K6775" s="31"/>
      <c r="L6775" s="31"/>
      <c r="M6775" s="169"/>
      <c r="N6775" s="148"/>
      <c r="O6775" s="106"/>
      <c r="P6775" s="43"/>
      <c r="Q6775" s="31"/>
      <c r="R6775" s="84"/>
      <c r="S6775" s="31"/>
      <c r="T6775" s="31"/>
      <c r="U6775" s="169"/>
      <c r="V6775" s="150"/>
      <c r="W6775" s="141" t="str" cm="1">
        <f t="array" ref="W6775">IF(SUM(LEN(B6775:V6775))=0,"",IF(OR(OR(ISBLANK(F6775),SUM(LEN(C6775),LEN(D6775))=0),AND(NOT(E6775="Unknown"),ISBLANK(J6775)),AND(NOT(O6775="Unknown"),ISBLANK(R6775))),"Missing Information", INDEX(Table15[Entire Service Line Classification], MATCH(SUMIFS(Table15[Unique ID],Table15[System-Owned Portion],E6775,Table15[If Material Anything Other than "Lead" in Column E,Was Material Ever Previously Lead?],G6775,Table15[Customer-Owned Portion],O6775),Table15[Unique ID],0),0)))</f>
        <v/>
      </c>
      <c r="X6775"/>
    </row>
    <row r="6776" spans="2:24" x14ac:dyDescent="0.35">
      <c r="B6776" s="146"/>
      <c r="C6776" s="31"/>
      <c r="D6776" s="31"/>
      <c r="E6776" s="44"/>
      <c r="F6776" s="43"/>
      <c r="G6776" s="84"/>
      <c r="H6776" s="31"/>
      <c r="I6776" s="31"/>
      <c r="J6776" s="84"/>
      <c r="K6776" s="31"/>
      <c r="L6776" s="31"/>
      <c r="M6776" s="169"/>
      <c r="N6776" s="148"/>
      <c r="O6776" s="106"/>
      <c r="P6776" s="43"/>
      <c r="Q6776" s="31"/>
      <c r="R6776" s="84"/>
      <c r="S6776" s="31"/>
      <c r="T6776" s="31"/>
      <c r="U6776" s="169"/>
      <c r="V6776" s="150"/>
      <c r="W6776" s="141" t="str" cm="1">
        <f t="array" ref="W6776">IF(SUM(LEN(B6776:V6776))=0,"",IF(OR(OR(ISBLANK(F6776),SUM(LEN(C6776),LEN(D6776))=0),AND(NOT(E6776="Unknown"),ISBLANK(J6776)),AND(NOT(O6776="Unknown"),ISBLANK(R6776))),"Missing Information", INDEX(Table15[Entire Service Line Classification], MATCH(SUMIFS(Table15[Unique ID],Table15[System-Owned Portion],E6776,Table15[If Material Anything Other than "Lead" in Column E,Was Material Ever Previously Lead?],G6776,Table15[Customer-Owned Portion],O6776),Table15[Unique ID],0),0)))</f>
        <v/>
      </c>
      <c r="X6776"/>
    </row>
    <row r="6777" spans="2:24" x14ac:dyDescent="0.35">
      <c r="B6777" s="146"/>
      <c r="C6777" s="31"/>
      <c r="D6777" s="31"/>
      <c r="E6777" s="44"/>
      <c r="F6777" s="43"/>
      <c r="G6777" s="84"/>
      <c r="H6777" s="31"/>
      <c r="I6777" s="31"/>
      <c r="J6777" s="84"/>
      <c r="K6777" s="31"/>
      <c r="L6777" s="31"/>
      <c r="M6777" s="169"/>
      <c r="N6777" s="148"/>
      <c r="O6777" s="106"/>
      <c r="P6777" s="43"/>
      <c r="Q6777" s="31"/>
      <c r="R6777" s="84"/>
      <c r="S6777" s="31"/>
      <c r="T6777" s="31"/>
      <c r="U6777" s="169"/>
      <c r="V6777" s="150"/>
      <c r="W6777" s="141" t="str" cm="1">
        <f t="array" ref="W6777">IF(SUM(LEN(B6777:V6777))=0,"",IF(OR(OR(ISBLANK(F6777),SUM(LEN(C6777),LEN(D6777))=0),AND(NOT(E6777="Unknown"),ISBLANK(J6777)),AND(NOT(O6777="Unknown"),ISBLANK(R6777))),"Missing Information", INDEX(Table15[Entire Service Line Classification], MATCH(SUMIFS(Table15[Unique ID],Table15[System-Owned Portion],E6777,Table15[If Material Anything Other than "Lead" in Column E,Was Material Ever Previously Lead?],G6777,Table15[Customer-Owned Portion],O6777),Table15[Unique ID],0),0)))</f>
        <v/>
      </c>
      <c r="X6777"/>
    </row>
    <row r="6778" spans="2:24" x14ac:dyDescent="0.35">
      <c r="B6778" s="146"/>
      <c r="C6778" s="31"/>
      <c r="D6778" s="31"/>
      <c r="E6778" s="44"/>
      <c r="F6778" s="43"/>
      <c r="G6778" s="84"/>
      <c r="H6778" s="31"/>
      <c r="I6778" s="31"/>
      <c r="J6778" s="84"/>
      <c r="K6778" s="31"/>
      <c r="L6778" s="31"/>
      <c r="M6778" s="169"/>
      <c r="N6778" s="148"/>
      <c r="O6778" s="106"/>
      <c r="P6778" s="43"/>
      <c r="Q6778" s="31"/>
      <c r="R6778" s="84"/>
      <c r="S6778" s="31"/>
      <c r="T6778" s="31"/>
      <c r="U6778" s="169"/>
      <c r="V6778" s="150"/>
      <c r="W6778" s="141" t="str" cm="1">
        <f t="array" ref="W6778">IF(SUM(LEN(B6778:V6778))=0,"",IF(OR(OR(ISBLANK(F6778),SUM(LEN(C6778),LEN(D6778))=0),AND(NOT(E6778="Unknown"),ISBLANK(J6778)),AND(NOT(O6778="Unknown"),ISBLANK(R6778))),"Missing Information", INDEX(Table15[Entire Service Line Classification], MATCH(SUMIFS(Table15[Unique ID],Table15[System-Owned Portion],E6778,Table15[If Material Anything Other than "Lead" in Column E,Was Material Ever Previously Lead?],G6778,Table15[Customer-Owned Portion],O6778),Table15[Unique ID],0),0)))</f>
        <v/>
      </c>
      <c r="X6778"/>
    </row>
    <row r="6779" spans="2:24" x14ac:dyDescent="0.35">
      <c r="B6779" s="146"/>
      <c r="C6779" s="31"/>
      <c r="D6779" s="31"/>
      <c r="E6779" s="44"/>
      <c r="F6779" s="43"/>
      <c r="G6779" s="84"/>
      <c r="H6779" s="31"/>
      <c r="I6779" s="31"/>
      <c r="J6779" s="84"/>
      <c r="K6779" s="31"/>
      <c r="L6779" s="31"/>
      <c r="M6779" s="169"/>
      <c r="N6779" s="148"/>
      <c r="O6779" s="106"/>
      <c r="P6779" s="43"/>
      <c r="Q6779" s="31"/>
      <c r="R6779" s="84"/>
      <c r="S6779" s="31"/>
      <c r="T6779" s="31"/>
      <c r="U6779" s="169"/>
      <c r="V6779" s="150"/>
      <c r="W6779" s="141" t="str" cm="1">
        <f t="array" ref="W6779">IF(SUM(LEN(B6779:V6779))=0,"",IF(OR(OR(ISBLANK(F6779),SUM(LEN(C6779),LEN(D6779))=0),AND(NOT(E6779="Unknown"),ISBLANK(J6779)),AND(NOT(O6779="Unknown"),ISBLANK(R6779))),"Missing Information", INDEX(Table15[Entire Service Line Classification], MATCH(SUMIFS(Table15[Unique ID],Table15[System-Owned Portion],E6779,Table15[If Material Anything Other than "Lead" in Column E,Was Material Ever Previously Lead?],G6779,Table15[Customer-Owned Portion],O6779),Table15[Unique ID],0),0)))</f>
        <v/>
      </c>
      <c r="X6779"/>
    </row>
    <row r="6780" spans="2:24" x14ac:dyDescent="0.35">
      <c r="B6780" s="146"/>
      <c r="C6780" s="31"/>
      <c r="D6780" s="31"/>
      <c r="E6780" s="44"/>
      <c r="F6780" s="43"/>
      <c r="G6780" s="84"/>
      <c r="H6780" s="31"/>
      <c r="I6780" s="31"/>
      <c r="J6780" s="84"/>
      <c r="K6780" s="31"/>
      <c r="L6780" s="31"/>
      <c r="M6780" s="169"/>
      <c r="N6780" s="148"/>
      <c r="O6780" s="106"/>
      <c r="P6780" s="43"/>
      <c r="Q6780" s="31"/>
      <c r="R6780" s="84"/>
      <c r="S6780" s="31"/>
      <c r="T6780" s="31"/>
      <c r="U6780" s="169"/>
      <c r="V6780" s="150"/>
      <c r="W6780" s="141" t="str" cm="1">
        <f t="array" ref="W6780">IF(SUM(LEN(B6780:V6780))=0,"",IF(OR(OR(ISBLANK(F6780),SUM(LEN(C6780),LEN(D6780))=0),AND(NOT(E6780="Unknown"),ISBLANK(J6780)),AND(NOT(O6780="Unknown"),ISBLANK(R6780))),"Missing Information", INDEX(Table15[Entire Service Line Classification], MATCH(SUMIFS(Table15[Unique ID],Table15[System-Owned Portion],E6780,Table15[If Material Anything Other than "Lead" in Column E,Was Material Ever Previously Lead?],G6780,Table15[Customer-Owned Portion],O6780),Table15[Unique ID],0),0)))</f>
        <v/>
      </c>
      <c r="X6780"/>
    </row>
    <row r="6781" spans="2:24" x14ac:dyDescent="0.35">
      <c r="B6781" s="146"/>
      <c r="C6781" s="31"/>
      <c r="D6781" s="31"/>
      <c r="E6781" s="44"/>
      <c r="F6781" s="43"/>
      <c r="G6781" s="84"/>
      <c r="H6781" s="31"/>
      <c r="I6781" s="31"/>
      <c r="J6781" s="84"/>
      <c r="K6781" s="31"/>
      <c r="L6781" s="31"/>
      <c r="M6781" s="169"/>
      <c r="N6781" s="148"/>
      <c r="O6781" s="106"/>
      <c r="P6781" s="43"/>
      <c r="Q6781" s="31"/>
      <c r="R6781" s="84"/>
      <c r="S6781" s="31"/>
      <c r="T6781" s="31"/>
      <c r="U6781" s="169"/>
      <c r="V6781" s="150"/>
      <c r="W6781" s="141" t="str" cm="1">
        <f t="array" ref="W6781">IF(SUM(LEN(B6781:V6781))=0,"",IF(OR(OR(ISBLANK(F6781),SUM(LEN(C6781),LEN(D6781))=0),AND(NOT(E6781="Unknown"),ISBLANK(J6781)),AND(NOT(O6781="Unknown"),ISBLANK(R6781))),"Missing Information", INDEX(Table15[Entire Service Line Classification], MATCH(SUMIFS(Table15[Unique ID],Table15[System-Owned Portion],E6781,Table15[If Material Anything Other than "Lead" in Column E,Was Material Ever Previously Lead?],G6781,Table15[Customer-Owned Portion],O6781),Table15[Unique ID],0),0)))</f>
        <v/>
      </c>
      <c r="X6781"/>
    </row>
    <row r="6782" spans="2:24" x14ac:dyDescent="0.35">
      <c r="B6782" s="146"/>
      <c r="C6782" s="31"/>
      <c r="D6782" s="31"/>
      <c r="E6782" s="44"/>
      <c r="F6782" s="43"/>
      <c r="G6782" s="84"/>
      <c r="H6782" s="31"/>
      <c r="I6782" s="31"/>
      <c r="J6782" s="84"/>
      <c r="K6782" s="31"/>
      <c r="L6782" s="31"/>
      <c r="M6782" s="169"/>
      <c r="N6782" s="148"/>
      <c r="O6782" s="106"/>
      <c r="P6782" s="43"/>
      <c r="Q6782" s="31"/>
      <c r="R6782" s="84"/>
      <c r="S6782" s="31"/>
      <c r="T6782" s="31"/>
      <c r="U6782" s="169"/>
      <c r="V6782" s="150"/>
      <c r="W6782" s="141" t="str" cm="1">
        <f t="array" ref="W6782">IF(SUM(LEN(B6782:V6782))=0,"",IF(OR(OR(ISBLANK(F6782),SUM(LEN(C6782),LEN(D6782))=0),AND(NOT(E6782="Unknown"),ISBLANK(J6782)),AND(NOT(O6782="Unknown"),ISBLANK(R6782))),"Missing Information", INDEX(Table15[Entire Service Line Classification], MATCH(SUMIFS(Table15[Unique ID],Table15[System-Owned Portion],E6782,Table15[If Material Anything Other than "Lead" in Column E,Was Material Ever Previously Lead?],G6782,Table15[Customer-Owned Portion],O6782),Table15[Unique ID],0),0)))</f>
        <v/>
      </c>
      <c r="X6782"/>
    </row>
    <row r="6783" spans="2:24" x14ac:dyDescent="0.35">
      <c r="B6783" s="146"/>
      <c r="C6783" s="31"/>
      <c r="D6783" s="31"/>
      <c r="E6783" s="44"/>
      <c r="F6783" s="43"/>
      <c r="G6783" s="84"/>
      <c r="H6783" s="31"/>
      <c r="I6783" s="31"/>
      <c r="J6783" s="84"/>
      <c r="K6783" s="31"/>
      <c r="L6783" s="31"/>
      <c r="M6783" s="169"/>
      <c r="N6783" s="148"/>
      <c r="O6783" s="106"/>
      <c r="P6783" s="43"/>
      <c r="Q6783" s="31"/>
      <c r="R6783" s="84"/>
      <c r="S6783" s="31"/>
      <c r="T6783" s="31"/>
      <c r="U6783" s="169"/>
      <c r="V6783" s="150"/>
      <c r="W6783" s="141" t="str" cm="1">
        <f t="array" ref="W6783">IF(SUM(LEN(B6783:V6783))=0,"",IF(OR(OR(ISBLANK(F6783),SUM(LEN(C6783),LEN(D6783))=0),AND(NOT(E6783="Unknown"),ISBLANK(J6783)),AND(NOT(O6783="Unknown"),ISBLANK(R6783))),"Missing Information", INDEX(Table15[Entire Service Line Classification], MATCH(SUMIFS(Table15[Unique ID],Table15[System-Owned Portion],E6783,Table15[If Material Anything Other than "Lead" in Column E,Was Material Ever Previously Lead?],G6783,Table15[Customer-Owned Portion],O6783),Table15[Unique ID],0),0)))</f>
        <v/>
      </c>
      <c r="X6783"/>
    </row>
    <row r="6784" spans="2:24" x14ac:dyDescent="0.35">
      <c r="B6784" s="146"/>
      <c r="C6784" s="31"/>
      <c r="D6784" s="31"/>
      <c r="E6784" s="44"/>
      <c r="F6784" s="43"/>
      <c r="G6784" s="84"/>
      <c r="H6784" s="31"/>
      <c r="I6784" s="31"/>
      <c r="J6784" s="84"/>
      <c r="K6784" s="31"/>
      <c r="L6784" s="31"/>
      <c r="M6784" s="169"/>
      <c r="N6784" s="148"/>
      <c r="O6784" s="106"/>
      <c r="P6784" s="43"/>
      <c r="Q6784" s="31"/>
      <c r="R6784" s="84"/>
      <c r="S6784" s="31"/>
      <c r="T6784" s="31"/>
      <c r="U6784" s="169"/>
      <c r="V6784" s="150"/>
      <c r="W6784" s="141" t="str" cm="1">
        <f t="array" ref="W6784">IF(SUM(LEN(B6784:V6784))=0,"",IF(OR(OR(ISBLANK(F6784),SUM(LEN(C6784),LEN(D6784))=0),AND(NOT(E6784="Unknown"),ISBLANK(J6784)),AND(NOT(O6784="Unknown"),ISBLANK(R6784))),"Missing Information", INDEX(Table15[Entire Service Line Classification], MATCH(SUMIFS(Table15[Unique ID],Table15[System-Owned Portion],E6784,Table15[If Material Anything Other than "Lead" in Column E,Was Material Ever Previously Lead?],G6784,Table15[Customer-Owned Portion],O6784),Table15[Unique ID],0),0)))</f>
        <v/>
      </c>
      <c r="X6784"/>
    </row>
    <row r="6785" spans="2:24" x14ac:dyDescent="0.35">
      <c r="B6785" s="146"/>
      <c r="C6785" s="31"/>
      <c r="D6785" s="31"/>
      <c r="E6785" s="44"/>
      <c r="F6785" s="43"/>
      <c r="G6785" s="84"/>
      <c r="H6785" s="31"/>
      <c r="I6785" s="31"/>
      <c r="J6785" s="84"/>
      <c r="K6785" s="31"/>
      <c r="L6785" s="31"/>
      <c r="M6785" s="169"/>
      <c r="N6785" s="148"/>
      <c r="O6785" s="106"/>
      <c r="P6785" s="43"/>
      <c r="Q6785" s="31"/>
      <c r="R6785" s="84"/>
      <c r="S6785" s="31"/>
      <c r="T6785" s="31"/>
      <c r="U6785" s="169"/>
      <c r="V6785" s="150"/>
      <c r="W6785" s="141" t="str" cm="1">
        <f t="array" ref="W6785">IF(SUM(LEN(B6785:V6785))=0,"",IF(OR(OR(ISBLANK(F6785),SUM(LEN(C6785),LEN(D6785))=0),AND(NOT(E6785="Unknown"),ISBLANK(J6785)),AND(NOT(O6785="Unknown"),ISBLANK(R6785))),"Missing Information", INDEX(Table15[Entire Service Line Classification], MATCH(SUMIFS(Table15[Unique ID],Table15[System-Owned Portion],E6785,Table15[If Material Anything Other than "Lead" in Column E,Was Material Ever Previously Lead?],G6785,Table15[Customer-Owned Portion],O6785),Table15[Unique ID],0),0)))</f>
        <v/>
      </c>
      <c r="X6785"/>
    </row>
    <row r="6786" spans="2:24" x14ac:dyDescent="0.35">
      <c r="B6786" s="146"/>
      <c r="C6786" s="31"/>
      <c r="D6786" s="31"/>
      <c r="E6786" s="44"/>
      <c r="F6786" s="43"/>
      <c r="G6786" s="84"/>
      <c r="H6786" s="31"/>
      <c r="I6786" s="31"/>
      <c r="J6786" s="84"/>
      <c r="K6786" s="31"/>
      <c r="L6786" s="31"/>
      <c r="M6786" s="169"/>
      <c r="N6786" s="148"/>
      <c r="O6786" s="106"/>
      <c r="P6786" s="43"/>
      <c r="Q6786" s="31"/>
      <c r="R6786" s="84"/>
      <c r="S6786" s="31"/>
      <c r="T6786" s="31"/>
      <c r="U6786" s="169"/>
      <c r="V6786" s="150"/>
      <c r="W6786" s="141" t="str" cm="1">
        <f t="array" ref="W6786">IF(SUM(LEN(B6786:V6786))=0,"",IF(OR(OR(ISBLANK(F6786),SUM(LEN(C6786),LEN(D6786))=0),AND(NOT(E6786="Unknown"),ISBLANK(J6786)),AND(NOT(O6786="Unknown"),ISBLANK(R6786))),"Missing Information", INDEX(Table15[Entire Service Line Classification], MATCH(SUMIFS(Table15[Unique ID],Table15[System-Owned Portion],E6786,Table15[If Material Anything Other than "Lead" in Column E,Was Material Ever Previously Lead?],G6786,Table15[Customer-Owned Portion],O6786),Table15[Unique ID],0),0)))</f>
        <v/>
      </c>
      <c r="X6786"/>
    </row>
    <row r="6787" spans="2:24" x14ac:dyDescent="0.35">
      <c r="B6787" s="146"/>
      <c r="C6787" s="31"/>
      <c r="D6787" s="31"/>
      <c r="E6787" s="44"/>
      <c r="F6787" s="43"/>
      <c r="G6787" s="84"/>
      <c r="H6787" s="31"/>
      <c r="I6787" s="31"/>
      <c r="J6787" s="84"/>
      <c r="K6787" s="31"/>
      <c r="L6787" s="31"/>
      <c r="M6787" s="169"/>
      <c r="N6787" s="148"/>
      <c r="O6787" s="106"/>
      <c r="P6787" s="43"/>
      <c r="Q6787" s="31"/>
      <c r="R6787" s="84"/>
      <c r="S6787" s="31"/>
      <c r="T6787" s="31"/>
      <c r="U6787" s="169"/>
      <c r="V6787" s="150"/>
      <c r="W6787" s="141" t="str" cm="1">
        <f t="array" ref="W6787">IF(SUM(LEN(B6787:V6787))=0,"",IF(OR(OR(ISBLANK(F6787),SUM(LEN(C6787),LEN(D6787))=0),AND(NOT(E6787="Unknown"),ISBLANK(J6787)),AND(NOT(O6787="Unknown"),ISBLANK(R6787))),"Missing Information", INDEX(Table15[Entire Service Line Classification], MATCH(SUMIFS(Table15[Unique ID],Table15[System-Owned Portion],E6787,Table15[If Material Anything Other than "Lead" in Column E,Was Material Ever Previously Lead?],G6787,Table15[Customer-Owned Portion],O6787),Table15[Unique ID],0),0)))</f>
        <v/>
      </c>
      <c r="X6787"/>
    </row>
    <row r="6788" spans="2:24" x14ac:dyDescent="0.35">
      <c r="B6788" s="146"/>
      <c r="C6788" s="31"/>
      <c r="D6788" s="31"/>
      <c r="E6788" s="44"/>
      <c r="F6788" s="43"/>
      <c r="G6788" s="84"/>
      <c r="H6788" s="31"/>
      <c r="I6788" s="31"/>
      <c r="J6788" s="84"/>
      <c r="K6788" s="31"/>
      <c r="L6788" s="31"/>
      <c r="M6788" s="169"/>
      <c r="N6788" s="148"/>
      <c r="O6788" s="106"/>
      <c r="P6788" s="43"/>
      <c r="Q6788" s="31"/>
      <c r="R6788" s="84"/>
      <c r="S6788" s="31"/>
      <c r="T6788" s="31"/>
      <c r="U6788" s="169"/>
      <c r="V6788" s="150"/>
      <c r="W6788" s="141" t="str" cm="1">
        <f t="array" ref="W6788">IF(SUM(LEN(B6788:V6788))=0,"",IF(OR(OR(ISBLANK(F6788),SUM(LEN(C6788),LEN(D6788))=0),AND(NOT(E6788="Unknown"),ISBLANK(J6788)),AND(NOT(O6788="Unknown"),ISBLANK(R6788))),"Missing Information", INDEX(Table15[Entire Service Line Classification], MATCH(SUMIFS(Table15[Unique ID],Table15[System-Owned Portion],E6788,Table15[If Material Anything Other than "Lead" in Column E,Was Material Ever Previously Lead?],G6788,Table15[Customer-Owned Portion],O6788),Table15[Unique ID],0),0)))</f>
        <v/>
      </c>
      <c r="X6788"/>
    </row>
    <row r="6789" spans="2:24" x14ac:dyDescent="0.35">
      <c r="B6789" s="146"/>
      <c r="C6789" s="31"/>
      <c r="D6789" s="31"/>
      <c r="E6789" s="44"/>
      <c r="F6789" s="43"/>
      <c r="G6789" s="84"/>
      <c r="H6789" s="31"/>
      <c r="I6789" s="31"/>
      <c r="J6789" s="84"/>
      <c r="K6789" s="31"/>
      <c r="L6789" s="31"/>
      <c r="M6789" s="169"/>
      <c r="N6789" s="148"/>
      <c r="O6789" s="106"/>
      <c r="P6789" s="43"/>
      <c r="Q6789" s="31"/>
      <c r="R6789" s="84"/>
      <c r="S6789" s="31"/>
      <c r="T6789" s="31"/>
      <c r="U6789" s="169"/>
      <c r="V6789" s="150"/>
      <c r="W6789" s="141" t="str" cm="1">
        <f t="array" ref="W6789">IF(SUM(LEN(B6789:V6789))=0,"",IF(OR(OR(ISBLANK(F6789),SUM(LEN(C6789),LEN(D6789))=0),AND(NOT(E6789="Unknown"),ISBLANK(J6789)),AND(NOT(O6789="Unknown"),ISBLANK(R6789))),"Missing Information", INDEX(Table15[Entire Service Line Classification], MATCH(SUMIFS(Table15[Unique ID],Table15[System-Owned Portion],E6789,Table15[If Material Anything Other than "Lead" in Column E,Was Material Ever Previously Lead?],G6789,Table15[Customer-Owned Portion],O6789),Table15[Unique ID],0),0)))</f>
        <v/>
      </c>
      <c r="X6789"/>
    </row>
    <row r="6790" spans="2:24" x14ac:dyDescent="0.35">
      <c r="B6790" s="146"/>
      <c r="C6790" s="31"/>
      <c r="D6790" s="31"/>
      <c r="E6790" s="44"/>
      <c r="F6790" s="43"/>
      <c r="G6790" s="84"/>
      <c r="H6790" s="31"/>
      <c r="I6790" s="31"/>
      <c r="J6790" s="84"/>
      <c r="K6790" s="31"/>
      <c r="L6790" s="31"/>
      <c r="M6790" s="169"/>
      <c r="N6790" s="148"/>
      <c r="O6790" s="106"/>
      <c r="P6790" s="43"/>
      <c r="Q6790" s="31"/>
      <c r="R6790" s="84"/>
      <c r="S6790" s="31"/>
      <c r="T6790" s="31"/>
      <c r="U6790" s="169"/>
      <c r="V6790" s="150"/>
      <c r="W6790" s="141" t="str" cm="1">
        <f t="array" ref="W6790">IF(SUM(LEN(B6790:V6790))=0,"",IF(OR(OR(ISBLANK(F6790),SUM(LEN(C6790),LEN(D6790))=0),AND(NOT(E6790="Unknown"),ISBLANK(J6790)),AND(NOT(O6790="Unknown"),ISBLANK(R6790))),"Missing Information", INDEX(Table15[Entire Service Line Classification], MATCH(SUMIFS(Table15[Unique ID],Table15[System-Owned Portion],E6790,Table15[If Material Anything Other than "Lead" in Column E,Was Material Ever Previously Lead?],G6790,Table15[Customer-Owned Portion],O6790),Table15[Unique ID],0),0)))</f>
        <v/>
      </c>
      <c r="X6790"/>
    </row>
    <row r="6791" spans="2:24" x14ac:dyDescent="0.35">
      <c r="B6791" s="146"/>
      <c r="C6791" s="31"/>
      <c r="D6791" s="31"/>
      <c r="E6791" s="44"/>
      <c r="F6791" s="43"/>
      <c r="G6791" s="84"/>
      <c r="H6791" s="31"/>
      <c r="I6791" s="31"/>
      <c r="J6791" s="84"/>
      <c r="K6791" s="31"/>
      <c r="L6791" s="31"/>
      <c r="M6791" s="169"/>
      <c r="N6791" s="148"/>
      <c r="O6791" s="106"/>
      <c r="P6791" s="43"/>
      <c r="Q6791" s="31"/>
      <c r="R6791" s="84"/>
      <c r="S6791" s="31"/>
      <c r="T6791" s="31"/>
      <c r="U6791" s="169"/>
      <c r="V6791" s="150"/>
      <c r="W6791" s="141" t="str" cm="1">
        <f t="array" ref="W6791">IF(SUM(LEN(B6791:V6791))=0,"",IF(OR(OR(ISBLANK(F6791),SUM(LEN(C6791),LEN(D6791))=0),AND(NOT(E6791="Unknown"),ISBLANK(J6791)),AND(NOT(O6791="Unknown"),ISBLANK(R6791))),"Missing Information", INDEX(Table15[Entire Service Line Classification], MATCH(SUMIFS(Table15[Unique ID],Table15[System-Owned Portion],E6791,Table15[If Material Anything Other than "Lead" in Column E,Was Material Ever Previously Lead?],G6791,Table15[Customer-Owned Portion],O6791),Table15[Unique ID],0),0)))</f>
        <v/>
      </c>
      <c r="X6791"/>
    </row>
    <row r="6792" spans="2:24" x14ac:dyDescent="0.35">
      <c r="B6792" s="146"/>
      <c r="C6792" s="31"/>
      <c r="D6792" s="31"/>
      <c r="E6792" s="44"/>
      <c r="F6792" s="43"/>
      <c r="G6792" s="84"/>
      <c r="H6792" s="31"/>
      <c r="I6792" s="31"/>
      <c r="J6792" s="84"/>
      <c r="K6792" s="31"/>
      <c r="L6792" s="31"/>
      <c r="M6792" s="169"/>
      <c r="N6792" s="148"/>
      <c r="O6792" s="106"/>
      <c r="P6792" s="43"/>
      <c r="Q6792" s="31"/>
      <c r="R6792" s="84"/>
      <c r="S6792" s="31"/>
      <c r="T6792" s="31"/>
      <c r="U6792" s="169"/>
      <c r="V6792" s="150"/>
      <c r="W6792" s="141" t="str" cm="1">
        <f t="array" ref="W6792">IF(SUM(LEN(B6792:V6792))=0,"",IF(OR(OR(ISBLANK(F6792),SUM(LEN(C6792),LEN(D6792))=0),AND(NOT(E6792="Unknown"),ISBLANK(J6792)),AND(NOT(O6792="Unknown"),ISBLANK(R6792))),"Missing Information", INDEX(Table15[Entire Service Line Classification], MATCH(SUMIFS(Table15[Unique ID],Table15[System-Owned Portion],E6792,Table15[If Material Anything Other than "Lead" in Column E,Was Material Ever Previously Lead?],G6792,Table15[Customer-Owned Portion],O6792),Table15[Unique ID],0),0)))</f>
        <v/>
      </c>
      <c r="X6792"/>
    </row>
    <row r="6793" spans="2:24" x14ac:dyDescent="0.35">
      <c r="B6793" s="146"/>
      <c r="C6793" s="31"/>
      <c r="D6793" s="31"/>
      <c r="E6793" s="44"/>
      <c r="F6793" s="43"/>
      <c r="G6793" s="84"/>
      <c r="H6793" s="31"/>
      <c r="I6793" s="31"/>
      <c r="J6793" s="84"/>
      <c r="K6793" s="31"/>
      <c r="L6793" s="31"/>
      <c r="M6793" s="169"/>
      <c r="N6793" s="148"/>
      <c r="O6793" s="106"/>
      <c r="P6793" s="43"/>
      <c r="Q6793" s="31"/>
      <c r="R6793" s="84"/>
      <c r="S6793" s="31"/>
      <c r="T6793" s="31"/>
      <c r="U6793" s="169"/>
      <c r="V6793" s="150"/>
      <c r="W6793" s="141" t="str" cm="1">
        <f t="array" ref="W6793">IF(SUM(LEN(B6793:V6793))=0,"",IF(OR(OR(ISBLANK(F6793),SUM(LEN(C6793),LEN(D6793))=0),AND(NOT(E6793="Unknown"),ISBLANK(J6793)),AND(NOT(O6793="Unknown"),ISBLANK(R6793))),"Missing Information", INDEX(Table15[Entire Service Line Classification], MATCH(SUMIFS(Table15[Unique ID],Table15[System-Owned Portion],E6793,Table15[If Material Anything Other than "Lead" in Column E,Was Material Ever Previously Lead?],G6793,Table15[Customer-Owned Portion],O6793),Table15[Unique ID],0),0)))</f>
        <v/>
      </c>
      <c r="X6793"/>
    </row>
    <row r="6794" spans="2:24" x14ac:dyDescent="0.35">
      <c r="B6794" s="146"/>
      <c r="C6794" s="31"/>
      <c r="D6794" s="31"/>
      <c r="E6794" s="44"/>
      <c r="F6794" s="43"/>
      <c r="G6794" s="84"/>
      <c r="H6794" s="31"/>
      <c r="I6794" s="31"/>
      <c r="J6794" s="84"/>
      <c r="K6794" s="31"/>
      <c r="L6794" s="31"/>
      <c r="M6794" s="169"/>
      <c r="N6794" s="148"/>
      <c r="O6794" s="106"/>
      <c r="P6794" s="43"/>
      <c r="Q6794" s="31"/>
      <c r="R6794" s="84"/>
      <c r="S6794" s="31"/>
      <c r="T6794" s="31"/>
      <c r="U6794" s="169"/>
      <c r="V6794" s="150"/>
      <c r="W6794" s="141" t="str" cm="1">
        <f t="array" ref="W6794">IF(SUM(LEN(B6794:V6794))=0,"",IF(OR(OR(ISBLANK(F6794),SUM(LEN(C6794),LEN(D6794))=0),AND(NOT(E6794="Unknown"),ISBLANK(J6794)),AND(NOT(O6794="Unknown"),ISBLANK(R6794))),"Missing Information", INDEX(Table15[Entire Service Line Classification], MATCH(SUMIFS(Table15[Unique ID],Table15[System-Owned Portion],E6794,Table15[If Material Anything Other than "Lead" in Column E,Was Material Ever Previously Lead?],G6794,Table15[Customer-Owned Portion],O6794),Table15[Unique ID],0),0)))</f>
        <v/>
      </c>
      <c r="X6794"/>
    </row>
    <row r="6795" spans="2:24" x14ac:dyDescent="0.35">
      <c r="B6795" s="146"/>
      <c r="C6795" s="31"/>
      <c r="D6795" s="31"/>
      <c r="E6795" s="44"/>
      <c r="F6795" s="43"/>
      <c r="G6795" s="84"/>
      <c r="H6795" s="31"/>
      <c r="I6795" s="31"/>
      <c r="J6795" s="84"/>
      <c r="K6795" s="31"/>
      <c r="L6795" s="31"/>
      <c r="M6795" s="169"/>
      <c r="N6795" s="148"/>
      <c r="O6795" s="106"/>
      <c r="P6795" s="43"/>
      <c r="Q6795" s="31"/>
      <c r="R6795" s="84"/>
      <c r="S6795" s="31"/>
      <c r="T6795" s="31"/>
      <c r="U6795" s="169"/>
      <c r="V6795" s="150"/>
      <c r="W6795" s="141" t="str" cm="1">
        <f t="array" ref="W6795">IF(SUM(LEN(B6795:V6795))=0,"",IF(OR(OR(ISBLANK(F6795),SUM(LEN(C6795),LEN(D6795))=0),AND(NOT(E6795="Unknown"),ISBLANK(J6795)),AND(NOT(O6795="Unknown"),ISBLANK(R6795))),"Missing Information", INDEX(Table15[Entire Service Line Classification], MATCH(SUMIFS(Table15[Unique ID],Table15[System-Owned Portion],E6795,Table15[If Material Anything Other than "Lead" in Column E,Was Material Ever Previously Lead?],G6795,Table15[Customer-Owned Portion],O6795),Table15[Unique ID],0),0)))</f>
        <v/>
      </c>
      <c r="X6795"/>
    </row>
    <row r="6796" spans="2:24" x14ac:dyDescent="0.35">
      <c r="B6796" s="146"/>
      <c r="C6796" s="31"/>
      <c r="D6796" s="31"/>
      <c r="E6796" s="44"/>
      <c r="F6796" s="43"/>
      <c r="G6796" s="84"/>
      <c r="H6796" s="31"/>
      <c r="I6796" s="31"/>
      <c r="J6796" s="84"/>
      <c r="K6796" s="31"/>
      <c r="L6796" s="31"/>
      <c r="M6796" s="169"/>
      <c r="N6796" s="148"/>
      <c r="O6796" s="106"/>
      <c r="P6796" s="43"/>
      <c r="Q6796" s="31"/>
      <c r="R6796" s="84"/>
      <c r="S6796" s="31"/>
      <c r="T6796" s="31"/>
      <c r="U6796" s="169"/>
      <c r="V6796" s="150"/>
      <c r="W6796" s="141" t="str" cm="1">
        <f t="array" ref="W6796">IF(SUM(LEN(B6796:V6796))=0,"",IF(OR(OR(ISBLANK(F6796),SUM(LEN(C6796),LEN(D6796))=0),AND(NOT(E6796="Unknown"),ISBLANK(J6796)),AND(NOT(O6796="Unknown"),ISBLANK(R6796))),"Missing Information", INDEX(Table15[Entire Service Line Classification], MATCH(SUMIFS(Table15[Unique ID],Table15[System-Owned Portion],E6796,Table15[If Material Anything Other than "Lead" in Column E,Was Material Ever Previously Lead?],G6796,Table15[Customer-Owned Portion],O6796),Table15[Unique ID],0),0)))</f>
        <v/>
      </c>
      <c r="X6796"/>
    </row>
    <row r="6797" spans="2:24" x14ac:dyDescent="0.35">
      <c r="B6797" s="146"/>
      <c r="C6797" s="31"/>
      <c r="D6797" s="31"/>
      <c r="E6797" s="44"/>
      <c r="F6797" s="43"/>
      <c r="G6797" s="84"/>
      <c r="H6797" s="31"/>
      <c r="I6797" s="31"/>
      <c r="J6797" s="84"/>
      <c r="K6797" s="31"/>
      <c r="L6797" s="31"/>
      <c r="M6797" s="169"/>
      <c r="N6797" s="148"/>
      <c r="O6797" s="106"/>
      <c r="P6797" s="43"/>
      <c r="Q6797" s="31"/>
      <c r="R6797" s="84"/>
      <c r="S6797" s="31"/>
      <c r="T6797" s="31"/>
      <c r="U6797" s="169"/>
      <c r="V6797" s="150"/>
      <c r="W6797" s="141" t="str" cm="1">
        <f t="array" ref="W6797">IF(SUM(LEN(B6797:V6797))=0,"",IF(OR(OR(ISBLANK(F6797),SUM(LEN(C6797),LEN(D6797))=0),AND(NOT(E6797="Unknown"),ISBLANK(J6797)),AND(NOT(O6797="Unknown"),ISBLANK(R6797))),"Missing Information", INDEX(Table15[Entire Service Line Classification], MATCH(SUMIFS(Table15[Unique ID],Table15[System-Owned Portion],E6797,Table15[If Material Anything Other than "Lead" in Column E,Was Material Ever Previously Lead?],G6797,Table15[Customer-Owned Portion],O6797),Table15[Unique ID],0),0)))</f>
        <v/>
      </c>
      <c r="X6797"/>
    </row>
    <row r="6798" spans="2:24" x14ac:dyDescent="0.35">
      <c r="B6798" s="146"/>
      <c r="C6798" s="31"/>
      <c r="D6798" s="31"/>
      <c r="E6798" s="44"/>
      <c r="F6798" s="43"/>
      <c r="G6798" s="84"/>
      <c r="H6798" s="31"/>
      <c r="I6798" s="31"/>
      <c r="J6798" s="84"/>
      <c r="K6798" s="31"/>
      <c r="L6798" s="31"/>
      <c r="M6798" s="169"/>
      <c r="N6798" s="148"/>
      <c r="O6798" s="106"/>
      <c r="P6798" s="43"/>
      <c r="Q6798" s="31"/>
      <c r="R6798" s="84"/>
      <c r="S6798" s="31"/>
      <c r="T6798" s="31"/>
      <c r="U6798" s="169"/>
      <c r="V6798" s="150"/>
      <c r="W6798" s="141" t="str" cm="1">
        <f t="array" ref="W6798">IF(SUM(LEN(B6798:V6798))=0,"",IF(OR(OR(ISBLANK(F6798),SUM(LEN(C6798),LEN(D6798))=0),AND(NOT(E6798="Unknown"),ISBLANK(J6798)),AND(NOT(O6798="Unknown"),ISBLANK(R6798))),"Missing Information", INDEX(Table15[Entire Service Line Classification], MATCH(SUMIFS(Table15[Unique ID],Table15[System-Owned Portion],E6798,Table15[If Material Anything Other than "Lead" in Column E,Was Material Ever Previously Lead?],G6798,Table15[Customer-Owned Portion],O6798),Table15[Unique ID],0),0)))</f>
        <v/>
      </c>
      <c r="X6798"/>
    </row>
    <row r="6799" spans="2:24" x14ac:dyDescent="0.35">
      <c r="B6799" s="146"/>
      <c r="C6799" s="31"/>
      <c r="D6799" s="31"/>
      <c r="E6799" s="44"/>
      <c r="F6799" s="43"/>
      <c r="G6799" s="84"/>
      <c r="H6799" s="31"/>
      <c r="I6799" s="31"/>
      <c r="J6799" s="84"/>
      <c r="K6799" s="31"/>
      <c r="L6799" s="31"/>
      <c r="M6799" s="169"/>
      <c r="N6799" s="148"/>
      <c r="O6799" s="106"/>
      <c r="P6799" s="43"/>
      <c r="Q6799" s="31"/>
      <c r="R6799" s="84"/>
      <c r="S6799" s="31"/>
      <c r="T6799" s="31"/>
      <c r="U6799" s="169"/>
      <c r="V6799" s="150"/>
      <c r="W6799" s="141" t="str" cm="1">
        <f t="array" ref="W6799">IF(SUM(LEN(B6799:V6799))=0,"",IF(OR(OR(ISBLANK(F6799),SUM(LEN(C6799),LEN(D6799))=0),AND(NOT(E6799="Unknown"),ISBLANK(J6799)),AND(NOT(O6799="Unknown"),ISBLANK(R6799))),"Missing Information", INDEX(Table15[Entire Service Line Classification], MATCH(SUMIFS(Table15[Unique ID],Table15[System-Owned Portion],E6799,Table15[If Material Anything Other than "Lead" in Column E,Was Material Ever Previously Lead?],G6799,Table15[Customer-Owned Portion],O6799),Table15[Unique ID],0),0)))</f>
        <v/>
      </c>
      <c r="X6799"/>
    </row>
    <row r="6800" spans="2:24" x14ac:dyDescent="0.35">
      <c r="B6800" s="146"/>
      <c r="C6800" s="31"/>
      <c r="D6800" s="31"/>
      <c r="E6800" s="44"/>
      <c r="F6800" s="43"/>
      <c r="G6800" s="84"/>
      <c r="H6800" s="31"/>
      <c r="I6800" s="31"/>
      <c r="J6800" s="84"/>
      <c r="K6800" s="31"/>
      <c r="L6800" s="31"/>
      <c r="M6800" s="169"/>
      <c r="N6800" s="148"/>
      <c r="O6800" s="106"/>
      <c r="P6800" s="43"/>
      <c r="Q6800" s="31"/>
      <c r="R6800" s="84"/>
      <c r="S6800" s="31"/>
      <c r="T6800" s="31"/>
      <c r="U6800" s="169"/>
      <c r="V6800" s="150"/>
      <c r="W6800" s="141" t="str" cm="1">
        <f t="array" ref="W6800">IF(SUM(LEN(B6800:V6800))=0,"",IF(OR(OR(ISBLANK(F6800),SUM(LEN(C6800),LEN(D6800))=0),AND(NOT(E6800="Unknown"),ISBLANK(J6800)),AND(NOT(O6800="Unknown"),ISBLANK(R6800))),"Missing Information", INDEX(Table15[Entire Service Line Classification], MATCH(SUMIFS(Table15[Unique ID],Table15[System-Owned Portion],E6800,Table15[If Material Anything Other than "Lead" in Column E,Was Material Ever Previously Lead?],G6800,Table15[Customer-Owned Portion],O6800),Table15[Unique ID],0),0)))</f>
        <v/>
      </c>
      <c r="X6800"/>
    </row>
    <row r="6801" spans="2:24" x14ac:dyDescent="0.35">
      <c r="B6801" s="146"/>
      <c r="C6801" s="31"/>
      <c r="D6801" s="31"/>
      <c r="E6801" s="44"/>
      <c r="F6801" s="43"/>
      <c r="G6801" s="84"/>
      <c r="H6801" s="31"/>
      <c r="I6801" s="31"/>
      <c r="J6801" s="84"/>
      <c r="K6801" s="31"/>
      <c r="L6801" s="31"/>
      <c r="M6801" s="169"/>
      <c r="N6801" s="148"/>
      <c r="O6801" s="106"/>
      <c r="P6801" s="43"/>
      <c r="Q6801" s="31"/>
      <c r="R6801" s="84"/>
      <c r="S6801" s="31"/>
      <c r="T6801" s="31"/>
      <c r="U6801" s="169"/>
      <c r="V6801" s="150"/>
      <c r="W6801" s="141" t="str" cm="1">
        <f t="array" ref="W6801">IF(SUM(LEN(B6801:V6801))=0,"",IF(OR(OR(ISBLANK(F6801),SUM(LEN(C6801),LEN(D6801))=0),AND(NOT(E6801="Unknown"),ISBLANK(J6801)),AND(NOT(O6801="Unknown"),ISBLANK(R6801))),"Missing Information", INDEX(Table15[Entire Service Line Classification], MATCH(SUMIFS(Table15[Unique ID],Table15[System-Owned Portion],E6801,Table15[If Material Anything Other than "Lead" in Column E,Was Material Ever Previously Lead?],G6801,Table15[Customer-Owned Portion],O6801),Table15[Unique ID],0),0)))</f>
        <v/>
      </c>
      <c r="X6801"/>
    </row>
    <row r="6802" spans="2:24" x14ac:dyDescent="0.35">
      <c r="B6802" s="146"/>
      <c r="C6802" s="31"/>
      <c r="D6802" s="31"/>
      <c r="E6802" s="44"/>
      <c r="F6802" s="43"/>
      <c r="G6802" s="84"/>
      <c r="H6802" s="31"/>
      <c r="I6802" s="31"/>
      <c r="J6802" s="84"/>
      <c r="K6802" s="31"/>
      <c r="L6802" s="31"/>
      <c r="M6802" s="169"/>
      <c r="N6802" s="148"/>
      <c r="O6802" s="106"/>
      <c r="P6802" s="43"/>
      <c r="Q6802" s="31"/>
      <c r="R6802" s="84"/>
      <c r="S6802" s="31"/>
      <c r="T6802" s="31"/>
      <c r="U6802" s="169"/>
      <c r="V6802" s="150"/>
      <c r="W6802" s="141" t="str" cm="1">
        <f t="array" ref="W6802">IF(SUM(LEN(B6802:V6802))=0,"",IF(OR(OR(ISBLANK(F6802),SUM(LEN(C6802),LEN(D6802))=0),AND(NOT(E6802="Unknown"),ISBLANK(J6802)),AND(NOT(O6802="Unknown"),ISBLANK(R6802))),"Missing Information", INDEX(Table15[Entire Service Line Classification], MATCH(SUMIFS(Table15[Unique ID],Table15[System-Owned Portion],E6802,Table15[If Material Anything Other than "Lead" in Column E,Was Material Ever Previously Lead?],G6802,Table15[Customer-Owned Portion],O6802),Table15[Unique ID],0),0)))</f>
        <v/>
      </c>
      <c r="X6802"/>
    </row>
    <row r="6803" spans="2:24" x14ac:dyDescent="0.35">
      <c r="B6803" s="146"/>
      <c r="C6803" s="31"/>
      <c r="D6803" s="31"/>
      <c r="E6803" s="44"/>
      <c r="F6803" s="43"/>
      <c r="G6803" s="84"/>
      <c r="H6803" s="31"/>
      <c r="I6803" s="31"/>
      <c r="J6803" s="84"/>
      <c r="K6803" s="31"/>
      <c r="L6803" s="31"/>
      <c r="M6803" s="169"/>
      <c r="N6803" s="148"/>
      <c r="O6803" s="106"/>
      <c r="P6803" s="43"/>
      <c r="Q6803" s="31"/>
      <c r="R6803" s="84"/>
      <c r="S6803" s="31"/>
      <c r="T6803" s="31"/>
      <c r="U6803" s="169"/>
      <c r="V6803" s="150"/>
      <c r="W6803" s="141" t="str" cm="1">
        <f t="array" ref="W6803">IF(SUM(LEN(B6803:V6803))=0,"",IF(OR(OR(ISBLANK(F6803),SUM(LEN(C6803),LEN(D6803))=0),AND(NOT(E6803="Unknown"),ISBLANK(J6803)),AND(NOT(O6803="Unknown"),ISBLANK(R6803))),"Missing Information", INDEX(Table15[Entire Service Line Classification], MATCH(SUMIFS(Table15[Unique ID],Table15[System-Owned Portion],E6803,Table15[If Material Anything Other than "Lead" in Column E,Was Material Ever Previously Lead?],G6803,Table15[Customer-Owned Portion],O6803),Table15[Unique ID],0),0)))</f>
        <v/>
      </c>
      <c r="X6803"/>
    </row>
    <row r="6804" spans="2:24" x14ac:dyDescent="0.35">
      <c r="B6804" s="146"/>
      <c r="C6804" s="31"/>
      <c r="D6804" s="31"/>
      <c r="E6804" s="44"/>
      <c r="F6804" s="43"/>
      <c r="G6804" s="84"/>
      <c r="H6804" s="31"/>
      <c r="I6804" s="31"/>
      <c r="J6804" s="84"/>
      <c r="K6804" s="31"/>
      <c r="L6804" s="31"/>
      <c r="M6804" s="169"/>
      <c r="N6804" s="148"/>
      <c r="O6804" s="106"/>
      <c r="P6804" s="43"/>
      <c r="Q6804" s="31"/>
      <c r="R6804" s="84"/>
      <c r="S6804" s="31"/>
      <c r="T6804" s="31"/>
      <c r="U6804" s="169"/>
      <c r="V6804" s="150"/>
      <c r="W6804" s="141" t="str" cm="1">
        <f t="array" ref="W6804">IF(SUM(LEN(B6804:V6804))=0,"",IF(OR(OR(ISBLANK(F6804),SUM(LEN(C6804),LEN(D6804))=0),AND(NOT(E6804="Unknown"),ISBLANK(J6804)),AND(NOT(O6804="Unknown"),ISBLANK(R6804))),"Missing Information", INDEX(Table15[Entire Service Line Classification], MATCH(SUMIFS(Table15[Unique ID],Table15[System-Owned Portion],E6804,Table15[If Material Anything Other than "Lead" in Column E,Was Material Ever Previously Lead?],G6804,Table15[Customer-Owned Portion],O6804),Table15[Unique ID],0),0)))</f>
        <v/>
      </c>
      <c r="X6804"/>
    </row>
    <row r="6805" spans="2:24" x14ac:dyDescent="0.35">
      <c r="B6805" s="146"/>
      <c r="C6805" s="31"/>
      <c r="D6805" s="31"/>
      <c r="E6805" s="44"/>
      <c r="F6805" s="43"/>
      <c r="G6805" s="84"/>
      <c r="H6805" s="31"/>
      <c r="I6805" s="31"/>
      <c r="J6805" s="84"/>
      <c r="K6805" s="31"/>
      <c r="L6805" s="31"/>
      <c r="M6805" s="169"/>
      <c r="N6805" s="148"/>
      <c r="O6805" s="106"/>
      <c r="P6805" s="43"/>
      <c r="Q6805" s="31"/>
      <c r="R6805" s="84"/>
      <c r="S6805" s="31"/>
      <c r="T6805" s="31"/>
      <c r="U6805" s="169"/>
      <c r="V6805" s="150"/>
      <c r="W6805" s="141" t="str" cm="1">
        <f t="array" ref="W6805">IF(SUM(LEN(B6805:V6805))=0,"",IF(OR(OR(ISBLANK(F6805),SUM(LEN(C6805),LEN(D6805))=0),AND(NOT(E6805="Unknown"),ISBLANK(J6805)),AND(NOT(O6805="Unknown"),ISBLANK(R6805))),"Missing Information", INDEX(Table15[Entire Service Line Classification], MATCH(SUMIFS(Table15[Unique ID],Table15[System-Owned Portion],E6805,Table15[If Material Anything Other than "Lead" in Column E,Was Material Ever Previously Lead?],G6805,Table15[Customer-Owned Portion],O6805),Table15[Unique ID],0),0)))</f>
        <v/>
      </c>
      <c r="X6805"/>
    </row>
    <row r="6806" spans="2:24" x14ac:dyDescent="0.35">
      <c r="B6806" s="146"/>
      <c r="C6806" s="31"/>
      <c r="D6806" s="31"/>
      <c r="E6806" s="44"/>
      <c r="F6806" s="43"/>
      <c r="G6806" s="84"/>
      <c r="H6806" s="31"/>
      <c r="I6806" s="31"/>
      <c r="J6806" s="84"/>
      <c r="K6806" s="31"/>
      <c r="L6806" s="31"/>
      <c r="M6806" s="169"/>
      <c r="N6806" s="148"/>
      <c r="O6806" s="106"/>
      <c r="P6806" s="43"/>
      <c r="Q6806" s="31"/>
      <c r="R6806" s="84"/>
      <c r="S6806" s="31"/>
      <c r="T6806" s="31"/>
      <c r="U6806" s="169"/>
      <c r="V6806" s="150"/>
      <c r="W6806" s="141" t="str" cm="1">
        <f t="array" ref="W6806">IF(SUM(LEN(B6806:V6806))=0,"",IF(OR(OR(ISBLANK(F6806),SUM(LEN(C6806),LEN(D6806))=0),AND(NOT(E6806="Unknown"),ISBLANK(J6806)),AND(NOT(O6806="Unknown"),ISBLANK(R6806))),"Missing Information", INDEX(Table15[Entire Service Line Classification], MATCH(SUMIFS(Table15[Unique ID],Table15[System-Owned Portion],E6806,Table15[If Material Anything Other than "Lead" in Column E,Was Material Ever Previously Lead?],G6806,Table15[Customer-Owned Portion],O6806),Table15[Unique ID],0),0)))</f>
        <v/>
      </c>
      <c r="X6806"/>
    </row>
    <row r="6807" spans="2:24" x14ac:dyDescent="0.35">
      <c r="B6807" s="146"/>
      <c r="C6807" s="31"/>
      <c r="D6807" s="31"/>
      <c r="E6807" s="44"/>
      <c r="F6807" s="43"/>
      <c r="G6807" s="84"/>
      <c r="H6807" s="31"/>
      <c r="I6807" s="31"/>
      <c r="J6807" s="84"/>
      <c r="K6807" s="31"/>
      <c r="L6807" s="31"/>
      <c r="M6807" s="169"/>
      <c r="N6807" s="148"/>
      <c r="O6807" s="106"/>
      <c r="P6807" s="43"/>
      <c r="Q6807" s="31"/>
      <c r="R6807" s="84"/>
      <c r="S6807" s="31"/>
      <c r="T6807" s="31"/>
      <c r="U6807" s="169"/>
      <c r="V6807" s="150"/>
      <c r="W6807" s="141" t="str" cm="1">
        <f t="array" ref="W6807">IF(SUM(LEN(B6807:V6807))=0,"",IF(OR(OR(ISBLANK(F6807),SUM(LEN(C6807),LEN(D6807))=0),AND(NOT(E6807="Unknown"),ISBLANK(J6807)),AND(NOT(O6807="Unknown"),ISBLANK(R6807))),"Missing Information", INDEX(Table15[Entire Service Line Classification], MATCH(SUMIFS(Table15[Unique ID],Table15[System-Owned Portion],E6807,Table15[If Material Anything Other than "Lead" in Column E,Was Material Ever Previously Lead?],G6807,Table15[Customer-Owned Portion],O6807),Table15[Unique ID],0),0)))</f>
        <v/>
      </c>
      <c r="X6807"/>
    </row>
    <row r="6808" spans="2:24" x14ac:dyDescent="0.35">
      <c r="B6808" s="146"/>
      <c r="C6808" s="31"/>
      <c r="D6808" s="31"/>
      <c r="E6808" s="44"/>
      <c r="F6808" s="43"/>
      <c r="G6808" s="84"/>
      <c r="H6808" s="31"/>
      <c r="I6808" s="31"/>
      <c r="J6808" s="84"/>
      <c r="K6808" s="31"/>
      <c r="L6808" s="31"/>
      <c r="M6808" s="169"/>
      <c r="N6808" s="148"/>
      <c r="O6808" s="106"/>
      <c r="P6808" s="43"/>
      <c r="Q6808" s="31"/>
      <c r="R6808" s="84"/>
      <c r="S6808" s="31"/>
      <c r="T6808" s="31"/>
      <c r="U6808" s="169"/>
      <c r="V6808" s="150"/>
      <c r="W6808" s="141" t="str" cm="1">
        <f t="array" ref="W6808">IF(SUM(LEN(B6808:V6808))=0,"",IF(OR(OR(ISBLANK(F6808),SUM(LEN(C6808),LEN(D6808))=0),AND(NOT(E6808="Unknown"),ISBLANK(J6808)),AND(NOT(O6808="Unknown"),ISBLANK(R6808))),"Missing Information", INDEX(Table15[Entire Service Line Classification], MATCH(SUMIFS(Table15[Unique ID],Table15[System-Owned Portion],E6808,Table15[If Material Anything Other than "Lead" in Column E,Was Material Ever Previously Lead?],G6808,Table15[Customer-Owned Portion],O6808),Table15[Unique ID],0),0)))</f>
        <v/>
      </c>
      <c r="X6808"/>
    </row>
    <row r="6809" spans="2:24" x14ac:dyDescent="0.35">
      <c r="B6809" s="146"/>
      <c r="C6809" s="31"/>
      <c r="D6809" s="31"/>
      <c r="E6809" s="44"/>
      <c r="F6809" s="43"/>
      <c r="G6809" s="84"/>
      <c r="H6809" s="31"/>
      <c r="I6809" s="31"/>
      <c r="J6809" s="84"/>
      <c r="K6809" s="31"/>
      <c r="L6809" s="31"/>
      <c r="M6809" s="169"/>
      <c r="N6809" s="148"/>
      <c r="O6809" s="106"/>
      <c r="P6809" s="43"/>
      <c r="Q6809" s="31"/>
      <c r="R6809" s="84"/>
      <c r="S6809" s="31"/>
      <c r="T6809" s="31"/>
      <c r="U6809" s="169"/>
      <c r="V6809" s="150"/>
      <c r="W6809" s="141" t="str" cm="1">
        <f t="array" ref="W6809">IF(SUM(LEN(B6809:V6809))=0,"",IF(OR(OR(ISBLANK(F6809),SUM(LEN(C6809),LEN(D6809))=0),AND(NOT(E6809="Unknown"),ISBLANK(J6809)),AND(NOT(O6809="Unknown"),ISBLANK(R6809))),"Missing Information", INDEX(Table15[Entire Service Line Classification], MATCH(SUMIFS(Table15[Unique ID],Table15[System-Owned Portion],E6809,Table15[If Material Anything Other than "Lead" in Column E,Was Material Ever Previously Lead?],G6809,Table15[Customer-Owned Portion],O6809),Table15[Unique ID],0),0)))</f>
        <v/>
      </c>
      <c r="X6809"/>
    </row>
    <row r="6810" spans="2:24" x14ac:dyDescent="0.35">
      <c r="B6810" s="146"/>
      <c r="C6810" s="31"/>
      <c r="D6810" s="31"/>
      <c r="E6810" s="44"/>
      <c r="F6810" s="43"/>
      <c r="G6810" s="84"/>
      <c r="H6810" s="31"/>
      <c r="I6810" s="31"/>
      <c r="J6810" s="84"/>
      <c r="K6810" s="31"/>
      <c r="L6810" s="31"/>
      <c r="M6810" s="169"/>
      <c r="N6810" s="148"/>
      <c r="O6810" s="106"/>
      <c r="P6810" s="43"/>
      <c r="Q6810" s="31"/>
      <c r="R6810" s="84"/>
      <c r="S6810" s="31"/>
      <c r="T6810" s="31"/>
      <c r="U6810" s="169"/>
      <c r="V6810" s="150"/>
      <c r="W6810" s="141" t="str" cm="1">
        <f t="array" ref="W6810">IF(SUM(LEN(B6810:V6810))=0,"",IF(OR(OR(ISBLANK(F6810),SUM(LEN(C6810),LEN(D6810))=0),AND(NOT(E6810="Unknown"),ISBLANK(J6810)),AND(NOT(O6810="Unknown"),ISBLANK(R6810))),"Missing Information", INDEX(Table15[Entire Service Line Classification], MATCH(SUMIFS(Table15[Unique ID],Table15[System-Owned Portion],E6810,Table15[If Material Anything Other than "Lead" in Column E,Was Material Ever Previously Lead?],G6810,Table15[Customer-Owned Portion],O6810),Table15[Unique ID],0),0)))</f>
        <v/>
      </c>
      <c r="X6810"/>
    </row>
    <row r="6811" spans="2:24" x14ac:dyDescent="0.35">
      <c r="B6811" s="146"/>
      <c r="C6811" s="31"/>
      <c r="D6811" s="31"/>
      <c r="E6811" s="44"/>
      <c r="F6811" s="43"/>
      <c r="G6811" s="84"/>
      <c r="H6811" s="31"/>
      <c r="I6811" s="31"/>
      <c r="J6811" s="84"/>
      <c r="K6811" s="31"/>
      <c r="L6811" s="31"/>
      <c r="M6811" s="169"/>
      <c r="N6811" s="148"/>
      <c r="O6811" s="106"/>
      <c r="P6811" s="43"/>
      <c r="Q6811" s="31"/>
      <c r="R6811" s="84"/>
      <c r="S6811" s="31"/>
      <c r="T6811" s="31"/>
      <c r="U6811" s="169"/>
      <c r="V6811" s="150"/>
      <c r="W6811" s="141" t="str" cm="1">
        <f t="array" ref="W6811">IF(SUM(LEN(B6811:V6811))=0,"",IF(OR(OR(ISBLANK(F6811),SUM(LEN(C6811),LEN(D6811))=0),AND(NOT(E6811="Unknown"),ISBLANK(J6811)),AND(NOT(O6811="Unknown"),ISBLANK(R6811))),"Missing Information", INDEX(Table15[Entire Service Line Classification], MATCH(SUMIFS(Table15[Unique ID],Table15[System-Owned Portion],E6811,Table15[If Material Anything Other than "Lead" in Column E,Was Material Ever Previously Lead?],G6811,Table15[Customer-Owned Portion],O6811),Table15[Unique ID],0),0)))</f>
        <v/>
      </c>
      <c r="X6811"/>
    </row>
    <row r="6812" spans="2:24" x14ac:dyDescent="0.35">
      <c r="B6812" s="146"/>
      <c r="C6812" s="31"/>
      <c r="D6812" s="31"/>
      <c r="E6812" s="44"/>
      <c r="F6812" s="43"/>
      <c r="G6812" s="84"/>
      <c r="H6812" s="31"/>
      <c r="I6812" s="31"/>
      <c r="J6812" s="84"/>
      <c r="K6812" s="31"/>
      <c r="L6812" s="31"/>
      <c r="M6812" s="169"/>
      <c r="N6812" s="148"/>
      <c r="O6812" s="106"/>
      <c r="P6812" s="43"/>
      <c r="Q6812" s="31"/>
      <c r="R6812" s="84"/>
      <c r="S6812" s="31"/>
      <c r="T6812" s="31"/>
      <c r="U6812" s="169"/>
      <c r="V6812" s="150"/>
      <c r="W6812" s="141" t="str" cm="1">
        <f t="array" ref="W6812">IF(SUM(LEN(B6812:V6812))=0,"",IF(OR(OR(ISBLANK(F6812),SUM(LEN(C6812),LEN(D6812))=0),AND(NOT(E6812="Unknown"),ISBLANK(J6812)),AND(NOT(O6812="Unknown"),ISBLANK(R6812))),"Missing Information", INDEX(Table15[Entire Service Line Classification], MATCH(SUMIFS(Table15[Unique ID],Table15[System-Owned Portion],E6812,Table15[If Material Anything Other than "Lead" in Column E,Was Material Ever Previously Lead?],G6812,Table15[Customer-Owned Portion],O6812),Table15[Unique ID],0),0)))</f>
        <v/>
      </c>
      <c r="X6812"/>
    </row>
    <row r="6813" spans="2:24" x14ac:dyDescent="0.35">
      <c r="B6813" s="146"/>
      <c r="C6813" s="31"/>
      <c r="D6813" s="31"/>
      <c r="E6813" s="44"/>
      <c r="F6813" s="43"/>
      <c r="G6813" s="84"/>
      <c r="H6813" s="31"/>
      <c r="I6813" s="31"/>
      <c r="J6813" s="84"/>
      <c r="K6813" s="31"/>
      <c r="L6813" s="31"/>
      <c r="M6813" s="169"/>
      <c r="N6813" s="148"/>
      <c r="O6813" s="106"/>
      <c r="P6813" s="43"/>
      <c r="Q6813" s="31"/>
      <c r="R6813" s="84"/>
      <c r="S6813" s="31"/>
      <c r="T6813" s="31"/>
      <c r="U6813" s="169"/>
      <c r="V6813" s="150"/>
      <c r="W6813" s="141" t="str" cm="1">
        <f t="array" ref="W6813">IF(SUM(LEN(B6813:V6813))=0,"",IF(OR(OR(ISBLANK(F6813),SUM(LEN(C6813),LEN(D6813))=0),AND(NOT(E6813="Unknown"),ISBLANK(J6813)),AND(NOT(O6813="Unknown"),ISBLANK(R6813))),"Missing Information", INDEX(Table15[Entire Service Line Classification], MATCH(SUMIFS(Table15[Unique ID],Table15[System-Owned Portion],E6813,Table15[If Material Anything Other than "Lead" in Column E,Was Material Ever Previously Lead?],G6813,Table15[Customer-Owned Portion],O6813),Table15[Unique ID],0),0)))</f>
        <v/>
      </c>
      <c r="X6813"/>
    </row>
    <row r="6814" spans="2:24" x14ac:dyDescent="0.35">
      <c r="B6814" s="146"/>
      <c r="C6814" s="31"/>
      <c r="D6814" s="31"/>
      <c r="E6814" s="44"/>
      <c r="F6814" s="43"/>
      <c r="G6814" s="84"/>
      <c r="H6814" s="31"/>
      <c r="I6814" s="31"/>
      <c r="J6814" s="84"/>
      <c r="K6814" s="31"/>
      <c r="L6814" s="31"/>
      <c r="M6814" s="169"/>
      <c r="N6814" s="148"/>
      <c r="O6814" s="106"/>
      <c r="P6814" s="43"/>
      <c r="Q6814" s="31"/>
      <c r="R6814" s="84"/>
      <c r="S6814" s="31"/>
      <c r="T6814" s="31"/>
      <c r="U6814" s="169"/>
      <c r="V6814" s="150"/>
      <c r="W6814" s="141" t="str" cm="1">
        <f t="array" ref="W6814">IF(SUM(LEN(B6814:V6814))=0,"",IF(OR(OR(ISBLANK(F6814),SUM(LEN(C6814),LEN(D6814))=0),AND(NOT(E6814="Unknown"),ISBLANK(J6814)),AND(NOT(O6814="Unknown"),ISBLANK(R6814))),"Missing Information", INDEX(Table15[Entire Service Line Classification], MATCH(SUMIFS(Table15[Unique ID],Table15[System-Owned Portion],E6814,Table15[If Material Anything Other than "Lead" in Column E,Was Material Ever Previously Lead?],G6814,Table15[Customer-Owned Portion],O6814),Table15[Unique ID],0),0)))</f>
        <v/>
      </c>
      <c r="X6814"/>
    </row>
    <row r="6815" spans="2:24" x14ac:dyDescent="0.35">
      <c r="B6815" s="146"/>
      <c r="C6815" s="31"/>
      <c r="D6815" s="31"/>
      <c r="E6815" s="44"/>
      <c r="F6815" s="43"/>
      <c r="G6815" s="84"/>
      <c r="H6815" s="31"/>
      <c r="I6815" s="31"/>
      <c r="J6815" s="84"/>
      <c r="K6815" s="31"/>
      <c r="L6815" s="31"/>
      <c r="M6815" s="169"/>
      <c r="N6815" s="148"/>
      <c r="O6815" s="106"/>
      <c r="P6815" s="43"/>
      <c r="Q6815" s="31"/>
      <c r="R6815" s="84"/>
      <c r="S6815" s="31"/>
      <c r="T6815" s="31"/>
      <c r="U6815" s="169"/>
      <c r="V6815" s="150"/>
      <c r="W6815" s="141" t="str" cm="1">
        <f t="array" ref="W6815">IF(SUM(LEN(B6815:V6815))=0,"",IF(OR(OR(ISBLANK(F6815),SUM(LEN(C6815),LEN(D6815))=0),AND(NOT(E6815="Unknown"),ISBLANK(J6815)),AND(NOT(O6815="Unknown"),ISBLANK(R6815))),"Missing Information", INDEX(Table15[Entire Service Line Classification], MATCH(SUMIFS(Table15[Unique ID],Table15[System-Owned Portion],E6815,Table15[If Material Anything Other than "Lead" in Column E,Was Material Ever Previously Lead?],G6815,Table15[Customer-Owned Portion],O6815),Table15[Unique ID],0),0)))</f>
        <v/>
      </c>
      <c r="X6815"/>
    </row>
    <row r="6816" spans="2:24" x14ac:dyDescent="0.35">
      <c r="B6816" s="146"/>
      <c r="C6816" s="31"/>
      <c r="D6816" s="31"/>
      <c r="E6816" s="44"/>
      <c r="F6816" s="43"/>
      <c r="G6816" s="84"/>
      <c r="H6816" s="31"/>
      <c r="I6816" s="31"/>
      <c r="J6816" s="84"/>
      <c r="K6816" s="31"/>
      <c r="L6816" s="31"/>
      <c r="M6816" s="169"/>
      <c r="N6816" s="148"/>
      <c r="O6816" s="106"/>
      <c r="P6816" s="43"/>
      <c r="Q6816" s="31"/>
      <c r="R6816" s="84"/>
      <c r="S6816" s="31"/>
      <c r="T6816" s="31"/>
      <c r="U6816" s="169"/>
      <c r="V6816" s="150"/>
      <c r="W6816" s="141" t="str" cm="1">
        <f t="array" ref="W6816">IF(SUM(LEN(B6816:V6816))=0,"",IF(OR(OR(ISBLANK(F6816),SUM(LEN(C6816),LEN(D6816))=0),AND(NOT(E6816="Unknown"),ISBLANK(J6816)),AND(NOT(O6816="Unknown"),ISBLANK(R6816))),"Missing Information", INDEX(Table15[Entire Service Line Classification], MATCH(SUMIFS(Table15[Unique ID],Table15[System-Owned Portion],E6816,Table15[If Material Anything Other than "Lead" in Column E,Was Material Ever Previously Lead?],G6816,Table15[Customer-Owned Portion],O6816),Table15[Unique ID],0),0)))</f>
        <v/>
      </c>
      <c r="X6816"/>
    </row>
    <row r="6817" spans="2:24" x14ac:dyDescent="0.35">
      <c r="B6817" s="146"/>
      <c r="C6817" s="31"/>
      <c r="D6817" s="31"/>
      <c r="E6817" s="44"/>
      <c r="F6817" s="43"/>
      <c r="G6817" s="84"/>
      <c r="H6817" s="31"/>
      <c r="I6817" s="31"/>
      <c r="J6817" s="84"/>
      <c r="K6817" s="31"/>
      <c r="L6817" s="31"/>
      <c r="M6817" s="169"/>
      <c r="N6817" s="148"/>
      <c r="O6817" s="106"/>
      <c r="P6817" s="43"/>
      <c r="Q6817" s="31"/>
      <c r="R6817" s="84"/>
      <c r="S6817" s="31"/>
      <c r="T6817" s="31"/>
      <c r="U6817" s="169"/>
      <c r="V6817" s="150"/>
      <c r="W6817" s="141" t="str" cm="1">
        <f t="array" ref="W6817">IF(SUM(LEN(B6817:V6817))=0,"",IF(OR(OR(ISBLANK(F6817),SUM(LEN(C6817),LEN(D6817))=0),AND(NOT(E6817="Unknown"),ISBLANK(J6817)),AND(NOT(O6817="Unknown"),ISBLANK(R6817))),"Missing Information", INDEX(Table15[Entire Service Line Classification], MATCH(SUMIFS(Table15[Unique ID],Table15[System-Owned Portion],E6817,Table15[If Material Anything Other than "Lead" in Column E,Was Material Ever Previously Lead?],G6817,Table15[Customer-Owned Portion],O6817),Table15[Unique ID],0),0)))</f>
        <v/>
      </c>
      <c r="X6817"/>
    </row>
    <row r="6818" spans="2:24" x14ac:dyDescent="0.35">
      <c r="B6818" s="146"/>
      <c r="C6818" s="31"/>
      <c r="D6818" s="31"/>
      <c r="E6818" s="44"/>
      <c r="F6818" s="43"/>
      <c r="G6818" s="84"/>
      <c r="H6818" s="31"/>
      <c r="I6818" s="31"/>
      <c r="J6818" s="84"/>
      <c r="K6818" s="31"/>
      <c r="L6818" s="31"/>
      <c r="M6818" s="169"/>
      <c r="N6818" s="148"/>
      <c r="O6818" s="106"/>
      <c r="P6818" s="43"/>
      <c r="Q6818" s="31"/>
      <c r="R6818" s="84"/>
      <c r="S6818" s="31"/>
      <c r="T6818" s="31"/>
      <c r="U6818" s="169"/>
      <c r="V6818" s="150"/>
      <c r="W6818" s="141" t="str" cm="1">
        <f t="array" ref="W6818">IF(SUM(LEN(B6818:V6818))=0,"",IF(OR(OR(ISBLANK(F6818),SUM(LEN(C6818),LEN(D6818))=0),AND(NOT(E6818="Unknown"),ISBLANK(J6818)),AND(NOT(O6818="Unknown"),ISBLANK(R6818))),"Missing Information", INDEX(Table15[Entire Service Line Classification], MATCH(SUMIFS(Table15[Unique ID],Table15[System-Owned Portion],E6818,Table15[If Material Anything Other than "Lead" in Column E,Was Material Ever Previously Lead?],G6818,Table15[Customer-Owned Portion],O6818),Table15[Unique ID],0),0)))</f>
        <v/>
      </c>
      <c r="X6818"/>
    </row>
    <row r="6819" spans="2:24" x14ac:dyDescent="0.35">
      <c r="B6819" s="146"/>
      <c r="C6819" s="31"/>
      <c r="D6819" s="31"/>
      <c r="E6819" s="44"/>
      <c r="F6819" s="43"/>
      <c r="G6819" s="84"/>
      <c r="H6819" s="31"/>
      <c r="I6819" s="31"/>
      <c r="J6819" s="84"/>
      <c r="K6819" s="31"/>
      <c r="L6819" s="31"/>
      <c r="M6819" s="169"/>
      <c r="N6819" s="148"/>
      <c r="O6819" s="106"/>
      <c r="P6819" s="43"/>
      <c r="Q6819" s="31"/>
      <c r="R6819" s="84"/>
      <c r="S6819" s="31"/>
      <c r="T6819" s="31"/>
      <c r="U6819" s="169"/>
      <c r="V6819" s="150"/>
      <c r="W6819" s="141" t="str" cm="1">
        <f t="array" ref="W6819">IF(SUM(LEN(B6819:V6819))=0,"",IF(OR(OR(ISBLANK(F6819),SUM(LEN(C6819),LEN(D6819))=0),AND(NOT(E6819="Unknown"),ISBLANK(J6819)),AND(NOT(O6819="Unknown"),ISBLANK(R6819))),"Missing Information", INDEX(Table15[Entire Service Line Classification], MATCH(SUMIFS(Table15[Unique ID],Table15[System-Owned Portion],E6819,Table15[If Material Anything Other than "Lead" in Column E,Was Material Ever Previously Lead?],G6819,Table15[Customer-Owned Portion],O6819),Table15[Unique ID],0),0)))</f>
        <v/>
      </c>
      <c r="X6819"/>
    </row>
    <row r="6820" spans="2:24" x14ac:dyDescent="0.35">
      <c r="B6820" s="146"/>
      <c r="C6820" s="31"/>
      <c r="D6820" s="31"/>
      <c r="E6820" s="44"/>
      <c r="F6820" s="43"/>
      <c r="G6820" s="84"/>
      <c r="H6820" s="31"/>
      <c r="I6820" s="31"/>
      <c r="J6820" s="84"/>
      <c r="K6820" s="31"/>
      <c r="L6820" s="31"/>
      <c r="M6820" s="169"/>
      <c r="N6820" s="148"/>
      <c r="O6820" s="106"/>
      <c r="P6820" s="43"/>
      <c r="Q6820" s="31"/>
      <c r="R6820" s="84"/>
      <c r="S6820" s="31"/>
      <c r="T6820" s="31"/>
      <c r="U6820" s="169"/>
      <c r="V6820" s="150"/>
      <c r="W6820" s="141" t="str" cm="1">
        <f t="array" ref="W6820">IF(SUM(LEN(B6820:V6820))=0,"",IF(OR(OR(ISBLANK(F6820),SUM(LEN(C6820),LEN(D6820))=0),AND(NOT(E6820="Unknown"),ISBLANK(J6820)),AND(NOT(O6820="Unknown"),ISBLANK(R6820))),"Missing Information", INDEX(Table15[Entire Service Line Classification], MATCH(SUMIFS(Table15[Unique ID],Table15[System-Owned Portion],E6820,Table15[If Material Anything Other than "Lead" in Column E,Was Material Ever Previously Lead?],G6820,Table15[Customer-Owned Portion],O6820),Table15[Unique ID],0),0)))</f>
        <v/>
      </c>
      <c r="X6820"/>
    </row>
    <row r="6821" spans="2:24" x14ac:dyDescent="0.35">
      <c r="B6821" s="146"/>
      <c r="C6821" s="31"/>
      <c r="D6821" s="31"/>
      <c r="E6821" s="44"/>
      <c r="F6821" s="43"/>
      <c r="G6821" s="84"/>
      <c r="H6821" s="31"/>
      <c r="I6821" s="31"/>
      <c r="J6821" s="84"/>
      <c r="K6821" s="31"/>
      <c r="L6821" s="31"/>
      <c r="M6821" s="169"/>
      <c r="N6821" s="148"/>
      <c r="O6821" s="106"/>
      <c r="P6821" s="43"/>
      <c r="Q6821" s="31"/>
      <c r="R6821" s="84"/>
      <c r="S6821" s="31"/>
      <c r="T6821" s="31"/>
      <c r="U6821" s="169"/>
      <c r="V6821" s="150"/>
      <c r="W6821" s="141" t="str" cm="1">
        <f t="array" ref="W6821">IF(SUM(LEN(B6821:V6821))=0,"",IF(OR(OR(ISBLANK(F6821),SUM(LEN(C6821),LEN(D6821))=0),AND(NOT(E6821="Unknown"),ISBLANK(J6821)),AND(NOT(O6821="Unknown"),ISBLANK(R6821))),"Missing Information", INDEX(Table15[Entire Service Line Classification], MATCH(SUMIFS(Table15[Unique ID],Table15[System-Owned Portion],E6821,Table15[If Material Anything Other than "Lead" in Column E,Was Material Ever Previously Lead?],G6821,Table15[Customer-Owned Portion],O6821),Table15[Unique ID],0),0)))</f>
        <v/>
      </c>
      <c r="X6821"/>
    </row>
    <row r="6822" spans="2:24" x14ac:dyDescent="0.35">
      <c r="B6822" s="146"/>
      <c r="C6822" s="31"/>
      <c r="D6822" s="31"/>
      <c r="E6822" s="44"/>
      <c r="F6822" s="43"/>
      <c r="G6822" s="84"/>
      <c r="H6822" s="31"/>
      <c r="I6822" s="31"/>
      <c r="J6822" s="84"/>
      <c r="K6822" s="31"/>
      <c r="L6822" s="31"/>
      <c r="M6822" s="169"/>
      <c r="N6822" s="148"/>
      <c r="O6822" s="106"/>
      <c r="P6822" s="43"/>
      <c r="Q6822" s="31"/>
      <c r="R6822" s="84"/>
      <c r="S6822" s="31"/>
      <c r="T6822" s="31"/>
      <c r="U6822" s="169"/>
      <c r="V6822" s="150"/>
      <c r="W6822" s="141" t="str" cm="1">
        <f t="array" ref="W6822">IF(SUM(LEN(B6822:V6822))=0,"",IF(OR(OR(ISBLANK(F6822),SUM(LEN(C6822),LEN(D6822))=0),AND(NOT(E6822="Unknown"),ISBLANK(J6822)),AND(NOT(O6822="Unknown"),ISBLANK(R6822))),"Missing Information", INDEX(Table15[Entire Service Line Classification], MATCH(SUMIFS(Table15[Unique ID],Table15[System-Owned Portion],E6822,Table15[If Material Anything Other than "Lead" in Column E,Was Material Ever Previously Lead?],G6822,Table15[Customer-Owned Portion],O6822),Table15[Unique ID],0),0)))</f>
        <v/>
      </c>
      <c r="X6822"/>
    </row>
    <row r="6823" spans="2:24" x14ac:dyDescent="0.35">
      <c r="B6823" s="146"/>
      <c r="C6823" s="31"/>
      <c r="D6823" s="31"/>
      <c r="E6823" s="44"/>
      <c r="F6823" s="43"/>
      <c r="G6823" s="84"/>
      <c r="H6823" s="31"/>
      <c r="I6823" s="31"/>
      <c r="J6823" s="84"/>
      <c r="K6823" s="31"/>
      <c r="L6823" s="31"/>
      <c r="M6823" s="169"/>
      <c r="N6823" s="148"/>
      <c r="O6823" s="106"/>
      <c r="P6823" s="43"/>
      <c r="Q6823" s="31"/>
      <c r="R6823" s="84"/>
      <c r="S6823" s="31"/>
      <c r="T6823" s="31"/>
      <c r="U6823" s="169"/>
      <c r="V6823" s="150"/>
      <c r="W6823" s="141" t="str" cm="1">
        <f t="array" ref="W6823">IF(SUM(LEN(B6823:V6823))=0,"",IF(OR(OR(ISBLANK(F6823),SUM(LEN(C6823),LEN(D6823))=0),AND(NOT(E6823="Unknown"),ISBLANK(J6823)),AND(NOT(O6823="Unknown"),ISBLANK(R6823))),"Missing Information", INDEX(Table15[Entire Service Line Classification], MATCH(SUMIFS(Table15[Unique ID],Table15[System-Owned Portion],E6823,Table15[If Material Anything Other than "Lead" in Column E,Was Material Ever Previously Lead?],G6823,Table15[Customer-Owned Portion],O6823),Table15[Unique ID],0),0)))</f>
        <v/>
      </c>
      <c r="X6823"/>
    </row>
    <row r="6824" spans="2:24" x14ac:dyDescent="0.35">
      <c r="B6824" s="146"/>
      <c r="C6824" s="31"/>
      <c r="D6824" s="31"/>
      <c r="E6824" s="44"/>
      <c r="F6824" s="43"/>
      <c r="G6824" s="84"/>
      <c r="H6824" s="31"/>
      <c r="I6824" s="31"/>
      <c r="J6824" s="84"/>
      <c r="K6824" s="31"/>
      <c r="L6824" s="31"/>
      <c r="M6824" s="169"/>
      <c r="N6824" s="148"/>
      <c r="O6824" s="106"/>
      <c r="P6824" s="43"/>
      <c r="Q6824" s="31"/>
      <c r="R6824" s="84"/>
      <c r="S6824" s="31"/>
      <c r="T6824" s="31"/>
      <c r="U6824" s="169"/>
      <c r="V6824" s="150"/>
      <c r="W6824" s="141" t="str" cm="1">
        <f t="array" ref="W6824">IF(SUM(LEN(B6824:V6824))=0,"",IF(OR(OR(ISBLANK(F6824),SUM(LEN(C6824),LEN(D6824))=0),AND(NOT(E6824="Unknown"),ISBLANK(J6824)),AND(NOT(O6824="Unknown"),ISBLANK(R6824))),"Missing Information", INDEX(Table15[Entire Service Line Classification], MATCH(SUMIFS(Table15[Unique ID],Table15[System-Owned Portion],E6824,Table15[If Material Anything Other than "Lead" in Column E,Was Material Ever Previously Lead?],G6824,Table15[Customer-Owned Portion],O6824),Table15[Unique ID],0),0)))</f>
        <v/>
      </c>
      <c r="X6824"/>
    </row>
    <row r="6825" spans="2:24" x14ac:dyDescent="0.35">
      <c r="B6825" s="146"/>
      <c r="C6825" s="31"/>
      <c r="D6825" s="31"/>
      <c r="E6825" s="44"/>
      <c r="F6825" s="43"/>
      <c r="G6825" s="84"/>
      <c r="H6825" s="31"/>
      <c r="I6825" s="31"/>
      <c r="J6825" s="84"/>
      <c r="K6825" s="31"/>
      <c r="L6825" s="31"/>
      <c r="M6825" s="169"/>
      <c r="N6825" s="148"/>
      <c r="O6825" s="106"/>
      <c r="P6825" s="43"/>
      <c r="Q6825" s="31"/>
      <c r="R6825" s="84"/>
      <c r="S6825" s="31"/>
      <c r="T6825" s="31"/>
      <c r="U6825" s="169"/>
      <c r="V6825" s="150"/>
      <c r="W6825" s="141" t="str" cm="1">
        <f t="array" ref="W6825">IF(SUM(LEN(B6825:V6825))=0,"",IF(OR(OR(ISBLANK(F6825),SUM(LEN(C6825),LEN(D6825))=0),AND(NOT(E6825="Unknown"),ISBLANK(J6825)),AND(NOT(O6825="Unknown"),ISBLANK(R6825))),"Missing Information", INDEX(Table15[Entire Service Line Classification], MATCH(SUMIFS(Table15[Unique ID],Table15[System-Owned Portion],E6825,Table15[If Material Anything Other than "Lead" in Column E,Was Material Ever Previously Lead?],G6825,Table15[Customer-Owned Portion],O6825),Table15[Unique ID],0),0)))</f>
        <v/>
      </c>
      <c r="X6825"/>
    </row>
    <row r="6826" spans="2:24" x14ac:dyDescent="0.35">
      <c r="B6826" s="146"/>
      <c r="C6826" s="31"/>
      <c r="D6826" s="31"/>
      <c r="E6826" s="44"/>
      <c r="F6826" s="43"/>
      <c r="G6826" s="84"/>
      <c r="H6826" s="31"/>
      <c r="I6826" s="31"/>
      <c r="J6826" s="84"/>
      <c r="K6826" s="31"/>
      <c r="L6826" s="31"/>
      <c r="M6826" s="169"/>
      <c r="N6826" s="148"/>
      <c r="O6826" s="106"/>
      <c r="P6826" s="43"/>
      <c r="Q6826" s="31"/>
      <c r="R6826" s="84"/>
      <c r="S6826" s="31"/>
      <c r="T6826" s="31"/>
      <c r="U6826" s="169"/>
      <c r="V6826" s="150"/>
      <c r="W6826" s="141" t="str" cm="1">
        <f t="array" ref="W6826">IF(SUM(LEN(B6826:V6826))=0,"",IF(OR(OR(ISBLANK(F6826),SUM(LEN(C6826),LEN(D6826))=0),AND(NOT(E6826="Unknown"),ISBLANK(J6826)),AND(NOT(O6826="Unknown"),ISBLANK(R6826))),"Missing Information", INDEX(Table15[Entire Service Line Classification], MATCH(SUMIFS(Table15[Unique ID],Table15[System-Owned Portion],E6826,Table15[If Material Anything Other than "Lead" in Column E,Was Material Ever Previously Lead?],G6826,Table15[Customer-Owned Portion],O6826),Table15[Unique ID],0),0)))</f>
        <v/>
      </c>
      <c r="X6826"/>
    </row>
    <row r="6827" spans="2:24" x14ac:dyDescent="0.35">
      <c r="B6827" s="146"/>
      <c r="C6827" s="31"/>
      <c r="D6827" s="31"/>
      <c r="E6827" s="44"/>
      <c r="F6827" s="43"/>
      <c r="G6827" s="84"/>
      <c r="H6827" s="31"/>
      <c r="I6827" s="31"/>
      <c r="J6827" s="84"/>
      <c r="K6827" s="31"/>
      <c r="L6827" s="31"/>
      <c r="M6827" s="169"/>
      <c r="N6827" s="148"/>
      <c r="O6827" s="106"/>
      <c r="P6827" s="43"/>
      <c r="Q6827" s="31"/>
      <c r="R6827" s="84"/>
      <c r="S6827" s="31"/>
      <c r="T6827" s="31"/>
      <c r="U6827" s="169"/>
      <c r="V6827" s="150"/>
      <c r="W6827" s="141" t="str" cm="1">
        <f t="array" ref="W6827">IF(SUM(LEN(B6827:V6827))=0,"",IF(OR(OR(ISBLANK(F6827),SUM(LEN(C6827),LEN(D6827))=0),AND(NOT(E6827="Unknown"),ISBLANK(J6827)),AND(NOT(O6827="Unknown"),ISBLANK(R6827))),"Missing Information", INDEX(Table15[Entire Service Line Classification], MATCH(SUMIFS(Table15[Unique ID],Table15[System-Owned Portion],E6827,Table15[If Material Anything Other than "Lead" in Column E,Was Material Ever Previously Lead?],G6827,Table15[Customer-Owned Portion],O6827),Table15[Unique ID],0),0)))</f>
        <v/>
      </c>
      <c r="X6827"/>
    </row>
    <row r="6828" spans="2:24" x14ac:dyDescent="0.35">
      <c r="B6828" s="146"/>
      <c r="C6828" s="31"/>
      <c r="D6828" s="31"/>
      <c r="E6828" s="44"/>
      <c r="F6828" s="43"/>
      <c r="G6828" s="84"/>
      <c r="H6828" s="31"/>
      <c r="I6828" s="31"/>
      <c r="J6828" s="84"/>
      <c r="K6828" s="31"/>
      <c r="L6828" s="31"/>
      <c r="M6828" s="169"/>
      <c r="N6828" s="148"/>
      <c r="O6828" s="106"/>
      <c r="P6828" s="43"/>
      <c r="Q6828" s="31"/>
      <c r="R6828" s="84"/>
      <c r="S6828" s="31"/>
      <c r="T6828" s="31"/>
      <c r="U6828" s="169"/>
      <c r="V6828" s="150"/>
      <c r="W6828" s="141" t="str" cm="1">
        <f t="array" ref="W6828">IF(SUM(LEN(B6828:V6828))=0,"",IF(OR(OR(ISBLANK(F6828),SUM(LEN(C6828),LEN(D6828))=0),AND(NOT(E6828="Unknown"),ISBLANK(J6828)),AND(NOT(O6828="Unknown"),ISBLANK(R6828))),"Missing Information", INDEX(Table15[Entire Service Line Classification], MATCH(SUMIFS(Table15[Unique ID],Table15[System-Owned Portion],E6828,Table15[If Material Anything Other than "Lead" in Column E,Was Material Ever Previously Lead?],G6828,Table15[Customer-Owned Portion],O6828),Table15[Unique ID],0),0)))</f>
        <v/>
      </c>
      <c r="X6828"/>
    </row>
    <row r="6829" spans="2:24" x14ac:dyDescent="0.35">
      <c r="B6829" s="146"/>
      <c r="C6829" s="31"/>
      <c r="D6829" s="31"/>
      <c r="E6829" s="44"/>
      <c r="F6829" s="43"/>
      <c r="G6829" s="84"/>
      <c r="H6829" s="31"/>
      <c r="I6829" s="31"/>
      <c r="J6829" s="84"/>
      <c r="K6829" s="31"/>
      <c r="L6829" s="31"/>
      <c r="M6829" s="169"/>
      <c r="N6829" s="148"/>
      <c r="O6829" s="106"/>
      <c r="P6829" s="43"/>
      <c r="Q6829" s="31"/>
      <c r="R6829" s="84"/>
      <c r="S6829" s="31"/>
      <c r="T6829" s="31"/>
      <c r="U6829" s="169"/>
      <c r="V6829" s="150"/>
      <c r="W6829" s="141" t="str" cm="1">
        <f t="array" ref="W6829">IF(SUM(LEN(B6829:V6829))=0,"",IF(OR(OR(ISBLANK(F6829),SUM(LEN(C6829),LEN(D6829))=0),AND(NOT(E6829="Unknown"),ISBLANK(J6829)),AND(NOT(O6829="Unknown"),ISBLANK(R6829))),"Missing Information", INDEX(Table15[Entire Service Line Classification], MATCH(SUMIFS(Table15[Unique ID],Table15[System-Owned Portion],E6829,Table15[If Material Anything Other than "Lead" in Column E,Was Material Ever Previously Lead?],G6829,Table15[Customer-Owned Portion],O6829),Table15[Unique ID],0),0)))</f>
        <v/>
      </c>
      <c r="X6829"/>
    </row>
    <row r="6830" spans="2:24" x14ac:dyDescent="0.35">
      <c r="B6830" s="146"/>
      <c r="C6830" s="31"/>
      <c r="D6830" s="31"/>
      <c r="E6830" s="44"/>
      <c r="F6830" s="43"/>
      <c r="G6830" s="84"/>
      <c r="H6830" s="31"/>
      <c r="I6830" s="31"/>
      <c r="J6830" s="84"/>
      <c r="K6830" s="31"/>
      <c r="L6830" s="31"/>
      <c r="M6830" s="169"/>
      <c r="N6830" s="148"/>
      <c r="O6830" s="106"/>
      <c r="P6830" s="43"/>
      <c r="Q6830" s="31"/>
      <c r="R6830" s="84"/>
      <c r="S6830" s="31"/>
      <c r="T6830" s="31"/>
      <c r="U6830" s="169"/>
      <c r="V6830" s="150"/>
      <c r="W6830" s="141" t="str" cm="1">
        <f t="array" ref="W6830">IF(SUM(LEN(B6830:V6830))=0,"",IF(OR(OR(ISBLANK(F6830),SUM(LEN(C6830),LEN(D6830))=0),AND(NOT(E6830="Unknown"),ISBLANK(J6830)),AND(NOT(O6830="Unknown"),ISBLANK(R6830))),"Missing Information", INDEX(Table15[Entire Service Line Classification], MATCH(SUMIFS(Table15[Unique ID],Table15[System-Owned Portion],E6830,Table15[If Material Anything Other than "Lead" in Column E,Was Material Ever Previously Lead?],G6830,Table15[Customer-Owned Portion],O6830),Table15[Unique ID],0),0)))</f>
        <v/>
      </c>
      <c r="X6830"/>
    </row>
    <row r="6831" spans="2:24" x14ac:dyDescent="0.35">
      <c r="B6831" s="146"/>
      <c r="C6831" s="31"/>
      <c r="D6831" s="31"/>
      <c r="E6831" s="44"/>
      <c r="F6831" s="43"/>
      <c r="G6831" s="84"/>
      <c r="H6831" s="31"/>
      <c r="I6831" s="31"/>
      <c r="J6831" s="84"/>
      <c r="K6831" s="31"/>
      <c r="L6831" s="31"/>
      <c r="M6831" s="169"/>
      <c r="N6831" s="148"/>
      <c r="O6831" s="106"/>
      <c r="P6831" s="43"/>
      <c r="Q6831" s="31"/>
      <c r="R6831" s="84"/>
      <c r="S6831" s="31"/>
      <c r="T6831" s="31"/>
      <c r="U6831" s="169"/>
      <c r="V6831" s="150"/>
      <c r="W6831" s="141" t="str" cm="1">
        <f t="array" ref="W6831">IF(SUM(LEN(B6831:V6831))=0,"",IF(OR(OR(ISBLANK(F6831),SUM(LEN(C6831),LEN(D6831))=0),AND(NOT(E6831="Unknown"),ISBLANK(J6831)),AND(NOT(O6831="Unknown"),ISBLANK(R6831))),"Missing Information", INDEX(Table15[Entire Service Line Classification], MATCH(SUMIFS(Table15[Unique ID],Table15[System-Owned Portion],E6831,Table15[If Material Anything Other than "Lead" in Column E,Was Material Ever Previously Lead?],G6831,Table15[Customer-Owned Portion],O6831),Table15[Unique ID],0),0)))</f>
        <v/>
      </c>
      <c r="X6831"/>
    </row>
    <row r="6832" spans="2:24" x14ac:dyDescent="0.35">
      <c r="B6832" s="146"/>
      <c r="C6832" s="31"/>
      <c r="D6832" s="31"/>
      <c r="E6832" s="44"/>
      <c r="F6832" s="43"/>
      <c r="G6832" s="84"/>
      <c r="H6832" s="31"/>
      <c r="I6832" s="31"/>
      <c r="J6832" s="84"/>
      <c r="K6832" s="31"/>
      <c r="L6832" s="31"/>
      <c r="M6832" s="169"/>
      <c r="N6832" s="148"/>
      <c r="O6832" s="106"/>
      <c r="P6832" s="43"/>
      <c r="Q6832" s="31"/>
      <c r="R6832" s="84"/>
      <c r="S6832" s="31"/>
      <c r="T6832" s="31"/>
      <c r="U6832" s="169"/>
      <c r="V6832" s="150"/>
      <c r="W6832" s="141" t="str" cm="1">
        <f t="array" ref="W6832">IF(SUM(LEN(B6832:V6832))=0,"",IF(OR(OR(ISBLANK(F6832),SUM(LEN(C6832),LEN(D6832))=0),AND(NOT(E6832="Unknown"),ISBLANK(J6832)),AND(NOT(O6832="Unknown"),ISBLANK(R6832))),"Missing Information", INDEX(Table15[Entire Service Line Classification], MATCH(SUMIFS(Table15[Unique ID],Table15[System-Owned Portion],E6832,Table15[If Material Anything Other than "Lead" in Column E,Was Material Ever Previously Lead?],G6832,Table15[Customer-Owned Portion],O6832),Table15[Unique ID],0),0)))</f>
        <v/>
      </c>
      <c r="X6832"/>
    </row>
    <row r="6833" spans="2:24" x14ac:dyDescent="0.35">
      <c r="B6833" s="146"/>
      <c r="C6833" s="31"/>
      <c r="D6833" s="31"/>
      <c r="E6833" s="44"/>
      <c r="F6833" s="43"/>
      <c r="G6833" s="84"/>
      <c r="H6833" s="31"/>
      <c r="I6833" s="31"/>
      <c r="J6833" s="84"/>
      <c r="K6833" s="31"/>
      <c r="L6833" s="31"/>
      <c r="M6833" s="169"/>
      <c r="N6833" s="148"/>
      <c r="O6833" s="106"/>
      <c r="P6833" s="43"/>
      <c r="Q6833" s="31"/>
      <c r="R6833" s="84"/>
      <c r="S6833" s="31"/>
      <c r="T6833" s="31"/>
      <c r="U6833" s="169"/>
      <c r="V6833" s="150"/>
      <c r="W6833" s="141" t="str" cm="1">
        <f t="array" ref="W6833">IF(SUM(LEN(B6833:V6833))=0,"",IF(OR(OR(ISBLANK(F6833),SUM(LEN(C6833),LEN(D6833))=0),AND(NOT(E6833="Unknown"),ISBLANK(J6833)),AND(NOT(O6833="Unknown"),ISBLANK(R6833))),"Missing Information", INDEX(Table15[Entire Service Line Classification], MATCH(SUMIFS(Table15[Unique ID],Table15[System-Owned Portion],E6833,Table15[If Material Anything Other than "Lead" in Column E,Was Material Ever Previously Lead?],G6833,Table15[Customer-Owned Portion],O6833),Table15[Unique ID],0),0)))</f>
        <v/>
      </c>
      <c r="X6833"/>
    </row>
    <row r="6834" spans="2:24" x14ac:dyDescent="0.35">
      <c r="B6834" s="146"/>
      <c r="C6834" s="31"/>
      <c r="D6834" s="31"/>
      <c r="E6834" s="44"/>
      <c r="F6834" s="43"/>
      <c r="G6834" s="84"/>
      <c r="H6834" s="31"/>
      <c r="I6834" s="31"/>
      <c r="J6834" s="84"/>
      <c r="K6834" s="31"/>
      <c r="L6834" s="31"/>
      <c r="M6834" s="169"/>
      <c r="N6834" s="148"/>
      <c r="O6834" s="106"/>
      <c r="P6834" s="43"/>
      <c r="Q6834" s="31"/>
      <c r="R6834" s="84"/>
      <c r="S6834" s="31"/>
      <c r="T6834" s="31"/>
      <c r="U6834" s="169"/>
      <c r="V6834" s="150"/>
      <c r="W6834" s="141" t="str" cm="1">
        <f t="array" ref="W6834">IF(SUM(LEN(B6834:V6834))=0,"",IF(OR(OR(ISBLANK(F6834),SUM(LEN(C6834),LEN(D6834))=0),AND(NOT(E6834="Unknown"),ISBLANK(J6834)),AND(NOT(O6834="Unknown"),ISBLANK(R6834))),"Missing Information", INDEX(Table15[Entire Service Line Classification], MATCH(SUMIFS(Table15[Unique ID],Table15[System-Owned Portion],E6834,Table15[If Material Anything Other than "Lead" in Column E,Was Material Ever Previously Lead?],G6834,Table15[Customer-Owned Portion],O6834),Table15[Unique ID],0),0)))</f>
        <v/>
      </c>
      <c r="X6834"/>
    </row>
    <row r="6835" spans="2:24" x14ac:dyDescent="0.35">
      <c r="B6835" s="146"/>
      <c r="C6835" s="31"/>
      <c r="D6835" s="31"/>
      <c r="E6835" s="44"/>
      <c r="F6835" s="43"/>
      <c r="G6835" s="84"/>
      <c r="H6835" s="31"/>
      <c r="I6835" s="31"/>
      <c r="J6835" s="84"/>
      <c r="K6835" s="31"/>
      <c r="L6835" s="31"/>
      <c r="M6835" s="169"/>
      <c r="N6835" s="148"/>
      <c r="O6835" s="106"/>
      <c r="P6835" s="43"/>
      <c r="Q6835" s="31"/>
      <c r="R6835" s="84"/>
      <c r="S6835" s="31"/>
      <c r="T6835" s="31"/>
      <c r="U6835" s="169"/>
      <c r="V6835" s="150"/>
      <c r="W6835" s="141" t="str" cm="1">
        <f t="array" ref="W6835">IF(SUM(LEN(B6835:V6835))=0,"",IF(OR(OR(ISBLANK(F6835),SUM(LEN(C6835),LEN(D6835))=0),AND(NOT(E6835="Unknown"),ISBLANK(J6835)),AND(NOT(O6835="Unknown"),ISBLANK(R6835))),"Missing Information", INDEX(Table15[Entire Service Line Classification], MATCH(SUMIFS(Table15[Unique ID],Table15[System-Owned Portion],E6835,Table15[If Material Anything Other than "Lead" in Column E,Was Material Ever Previously Lead?],G6835,Table15[Customer-Owned Portion],O6835),Table15[Unique ID],0),0)))</f>
        <v/>
      </c>
      <c r="X6835"/>
    </row>
    <row r="6836" spans="2:24" x14ac:dyDescent="0.35">
      <c r="B6836" s="146"/>
      <c r="C6836" s="31"/>
      <c r="D6836" s="31"/>
      <c r="E6836" s="44"/>
      <c r="F6836" s="43"/>
      <c r="G6836" s="84"/>
      <c r="H6836" s="31"/>
      <c r="I6836" s="31"/>
      <c r="J6836" s="84"/>
      <c r="K6836" s="31"/>
      <c r="L6836" s="31"/>
      <c r="M6836" s="169"/>
      <c r="N6836" s="148"/>
      <c r="O6836" s="106"/>
      <c r="P6836" s="43"/>
      <c r="Q6836" s="31"/>
      <c r="R6836" s="84"/>
      <c r="S6836" s="31"/>
      <c r="T6836" s="31"/>
      <c r="U6836" s="169"/>
      <c r="V6836" s="150"/>
      <c r="W6836" s="141" t="str" cm="1">
        <f t="array" ref="W6836">IF(SUM(LEN(B6836:V6836))=0,"",IF(OR(OR(ISBLANK(F6836),SUM(LEN(C6836),LEN(D6836))=0),AND(NOT(E6836="Unknown"),ISBLANK(J6836)),AND(NOT(O6836="Unknown"),ISBLANK(R6836))),"Missing Information", INDEX(Table15[Entire Service Line Classification], MATCH(SUMIFS(Table15[Unique ID],Table15[System-Owned Portion],E6836,Table15[If Material Anything Other than "Lead" in Column E,Was Material Ever Previously Lead?],G6836,Table15[Customer-Owned Portion],O6836),Table15[Unique ID],0),0)))</f>
        <v/>
      </c>
      <c r="X6836"/>
    </row>
    <row r="6837" spans="2:24" x14ac:dyDescent="0.35">
      <c r="B6837" s="146"/>
      <c r="C6837" s="31"/>
      <c r="D6837" s="31"/>
      <c r="E6837" s="44"/>
      <c r="F6837" s="43"/>
      <c r="G6837" s="84"/>
      <c r="H6837" s="31"/>
      <c r="I6837" s="31"/>
      <c r="J6837" s="84"/>
      <c r="K6837" s="31"/>
      <c r="L6837" s="31"/>
      <c r="M6837" s="169"/>
      <c r="N6837" s="148"/>
      <c r="O6837" s="106"/>
      <c r="P6837" s="43"/>
      <c r="Q6837" s="31"/>
      <c r="R6837" s="84"/>
      <c r="S6837" s="31"/>
      <c r="T6837" s="31"/>
      <c r="U6837" s="169"/>
      <c r="V6837" s="150"/>
      <c r="W6837" s="141" t="str" cm="1">
        <f t="array" ref="W6837">IF(SUM(LEN(B6837:V6837))=0,"",IF(OR(OR(ISBLANK(F6837),SUM(LEN(C6837),LEN(D6837))=0),AND(NOT(E6837="Unknown"),ISBLANK(J6837)),AND(NOT(O6837="Unknown"),ISBLANK(R6837))),"Missing Information", INDEX(Table15[Entire Service Line Classification], MATCH(SUMIFS(Table15[Unique ID],Table15[System-Owned Portion],E6837,Table15[If Material Anything Other than "Lead" in Column E,Was Material Ever Previously Lead?],G6837,Table15[Customer-Owned Portion],O6837),Table15[Unique ID],0),0)))</f>
        <v/>
      </c>
      <c r="X6837"/>
    </row>
    <row r="6838" spans="2:24" x14ac:dyDescent="0.35">
      <c r="B6838" s="146"/>
      <c r="C6838" s="31"/>
      <c r="D6838" s="31"/>
      <c r="E6838" s="44"/>
      <c r="F6838" s="43"/>
      <c r="G6838" s="84"/>
      <c r="H6838" s="31"/>
      <c r="I6838" s="31"/>
      <c r="J6838" s="84"/>
      <c r="K6838" s="31"/>
      <c r="L6838" s="31"/>
      <c r="M6838" s="169"/>
      <c r="N6838" s="148"/>
      <c r="O6838" s="106"/>
      <c r="P6838" s="43"/>
      <c r="Q6838" s="31"/>
      <c r="R6838" s="84"/>
      <c r="S6838" s="31"/>
      <c r="T6838" s="31"/>
      <c r="U6838" s="169"/>
      <c r="V6838" s="150"/>
      <c r="W6838" s="141" t="str" cm="1">
        <f t="array" ref="W6838">IF(SUM(LEN(B6838:V6838))=0,"",IF(OR(OR(ISBLANK(F6838),SUM(LEN(C6838),LEN(D6838))=0),AND(NOT(E6838="Unknown"),ISBLANK(J6838)),AND(NOT(O6838="Unknown"),ISBLANK(R6838))),"Missing Information", INDEX(Table15[Entire Service Line Classification], MATCH(SUMIFS(Table15[Unique ID],Table15[System-Owned Portion],E6838,Table15[If Material Anything Other than "Lead" in Column E,Was Material Ever Previously Lead?],G6838,Table15[Customer-Owned Portion],O6838),Table15[Unique ID],0),0)))</f>
        <v/>
      </c>
      <c r="X6838"/>
    </row>
    <row r="6839" spans="2:24" x14ac:dyDescent="0.35">
      <c r="B6839" s="146"/>
      <c r="C6839" s="31"/>
      <c r="D6839" s="31"/>
      <c r="E6839" s="44"/>
      <c r="F6839" s="43"/>
      <c r="G6839" s="84"/>
      <c r="H6839" s="31"/>
      <c r="I6839" s="31"/>
      <c r="J6839" s="84"/>
      <c r="K6839" s="31"/>
      <c r="L6839" s="31"/>
      <c r="M6839" s="169"/>
      <c r="N6839" s="148"/>
      <c r="O6839" s="106"/>
      <c r="P6839" s="43"/>
      <c r="Q6839" s="31"/>
      <c r="R6839" s="84"/>
      <c r="S6839" s="31"/>
      <c r="T6839" s="31"/>
      <c r="U6839" s="169"/>
      <c r="V6839" s="150"/>
      <c r="W6839" s="141" t="str" cm="1">
        <f t="array" ref="W6839">IF(SUM(LEN(B6839:V6839))=0,"",IF(OR(OR(ISBLANK(F6839),SUM(LEN(C6839),LEN(D6839))=0),AND(NOT(E6839="Unknown"),ISBLANK(J6839)),AND(NOT(O6839="Unknown"),ISBLANK(R6839))),"Missing Information", INDEX(Table15[Entire Service Line Classification], MATCH(SUMIFS(Table15[Unique ID],Table15[System-Owned Portion],E6839,Table15[If Material Anything Other than "Lead" in Column E,Was Material Ever Previously Lead?],G6839,Table15[Customer-Owned Portion],O6839),Table15[Unique ID],0),0)))</f>
        <v/>
      </c>
      <c r="X6839"/>
    </row>
    <row r="6840" spans="2:24" x14ac:dyDescent="0.35">
      <c r="B6840" s="146"/>
      <c r="C6840" s="31"/>
      <c r="D6840" s="31"/>
      <c r="E6840" s="44"/>
      <c r="F6840" s="43"/>
      <c r="G6840" s="84"/>
      <c r="H6840" s="31"/>
      <c r="I6840" s="31"/>
      <c r="J6840" s="84"/>
      <c r="K6840" s="31"/>
      <c r="L6840" s="31"/>
      <c r="M6840" s="169"/>
      <c r="N6840" s="148"/>
      <c r="O6840" s="106"/>
      <c r="P6840" s="43"/>
      <c r="Q6840" s="31"/>
      <c r="R6840" s="84"/>
      <c r="S6840" s="31"/>
      <c r="T6840" s="31"/>
      <c r="U6840" s="169"/>
      <c r="V6840" s="150"/>
      <c r="W6840" s="141" t="str" cm="1">
        <f t="array" ref="W6840">IF(SUM(LEN(B6840:V6840))=0,"",IF(OR(OR(ISBLANK(F6840),SUM(LEN(C6840),LEN(D6840))=0),AND(NOT(E6840="Unknown"),ISBLANK(J6840)),AND(NOT(O6840="Unknown"),ISBLANK(R6840))),"Missing Information", INDEX(Table15[Entire Service Line Classification], MATCH(SUMIFS(Table15[Unique ID],Table15[System-Owned Portion],E6840,Table15[If Material Anything Other than "Lead" in Column E,Was Material Ever Previously Lead?],G6840,Table15[Customer-Owned Portion],O6840),Table15[Unique ID],0),0)))</f>
        <v/>
      </c>
      <c r="X6840"/>
    </row>
    <row r="6841" spans="2:24" x14ac:dyDescent="0.35">
      <c r="B6841" s="146"/>
      <c r="C6841" s="31"/>
      <c r="D6841" s="31"/>
      <c r="E6841" s="44"/>
      <c r="F6841" s="43"/>
      <c r="G6841" s="84"/>
      <c r="H6841" s="31"/>
      <c r="I6841" s="31"/>
      <c r="J6841" s="84"/>
      <c r="K6841" s="31"/>
      <c r="L6841" s="31"/>
      <c r="M6841" s="169"/>
      <c r="N6841" s="148"/>
      <c r="O6841" s="106"/>
      <c r="P6841" s="43"/>
      <c r="Q6841" s="31"/>
      <c r="R6841" s="84"/>
      <c r="S6841" s="31"/>
      <c r="T6841" s="31"/>
      <c r="U6841" s="169"/>
      <c r="V6841" s="150"/>
      <c r="W6841" s="141" t="str" cm="1">
        <f t="array" ref="W6841">IF(SUM(LEN(B6841:V6841))=0,"",IF(OR(OR(ISBLANK(F6841),SUM(LEN(C6841),LEN(D6841))=0),AND(NOT(E6841="Unknown"),ISBLANK(J6841)),AND(NOT(O6841="Unknown"),ISBLANK(R6841))),"Missing Information", INDEX(Table15[Entire Service Line Classification], MATCH(SUMIFS(Table15[Unique ID],Table15[System-Owned Portion],E6841,Table15[If Material Anything Other than "Lead" in Column E,Was Material Ever Previously Lead?],G6841,Table15[Customer-Owned Portion],O6841),Table15[Unique ID],0),0)))</f>
        <v/>
      </c>
      <c r="X6841"/>
    </row>
    <row r="6842" spans="2:24" x14ac:dyDescent="0.35">
      <c r="B6842" s="146"/>
      <c r="C6842" s="31"/>
      <c r="D6842" s="31"/>
      <c r="E6842" s="44"/>
      <c r="F6842" s="43"/>
      <c r="G6842" s="84"/>
      <c r="H6842" s="31"/>
      <c r="I6842" s="31"/>
      <c r="J6842" s="84"/>
      <c r="K6842" s="31"/>
      <c r="L6842" s="31"/>
      <c r="M6842" s="169"/>
      <c r="N6842" s="148"/>
      <c r="O6842" s="106"/>
      <c r="P6842" s="43"/>
      <c r="Q6842" s="31"/>
      <c r="R6842" s="84"/>
      <c r="S6842" s="31"/>
      <c r="T6842" s="31"/>
      <c r="U6842" s="169"/>
      <c r="V6842" s="150"/>
      <c r="W6842" s="141" t="str" cm="1">
        <f t="array" ref="W6842">IF(SUM(LEN(B6842:V6842))=0,"",IF(OR(OR(ISBLANK(F6842),SUM(LEN(C6842),LEN(D6842))=0),AND(NOT(E6842="Unknown"),ISBLANK(J6842)),AND(NOT(O6842="Unknown"),ISBLANK(R6842))),"Missing Information", INDEX(Table15[Entire Service Line Classification], MATCH(SUMIFS(Table15[Unique ID],Table15[System-Owned Portion],E6842,Table15[If Material Anything Other than "Lead" in Column E,Was Material Ever Previously Lead?],G6842,Table15[Customer-Owned Portion],O6842),Table15[Unique ID],0),0)))</f>
        <v/>
      </c>
      <c r="X6842"/>
    </row>
    <row r="6843" spans="2:24" x14ac:dyDescent="0.35">
      <c r="B6843" s="146"/>
      <c r="C6843" s="31"/>
      <c r="D6843" s="31"/>
      <c r="E6843" s="44"/>
      <c r="F6843" s="43"/>
      <c r="G6843" s="84"/>
      <c r="H6843" s="31"/>
      <c r="I6843" s="31"/>
      <c r="J6843" s="84"/>
      <c r="K6843" s="31"/>
      <c r="L6843" s="31"/>
      <c r="M6843" s="169"/>
      <c r="N6843" s="148"/>
      <c r="O6843" s="106"/>
      <c r="P6843" s="43"/>
      <c r="Q6843" s="31"/>
      <c r="R6843" s="84"/>
      <c r="S6843" s="31"/>
      <c r="T6843" s="31"/>
      <c r="U6843" s="169"/>
      <c r="V6843" s="150"/>
      <c r="W6843" s="141" t="str" cm="1">
        <f t="array" ref="W6843">IF(SUM(LEN(B6843:V6843))=0,"",IF(OR(OR(ISBLANK(F6843),SUM(LEN(C6843),LEN(D6843))=0),AND(NOT(E6843="Unknown"),ISBLANK(J6843)),AND(NOT(O6843="Unknown"),ISBLANK(R6843))),"Missing Information", INDEX(Table15[Entire Service Line Classification], MATCH(SUMIFS(Table15[Unique ID],Table15[System-Owned Portion],E6843,Table15[If Material Anything Other than "Lead" in Column E,Was Material Ever Previously Lead?],G6843,Table15[Customer-Owned Portion],O6843),Table15[Unique ID],0),0)))</f>
        <v/>
      </c>
      <c r="X6843"/>
    </row>
    <row r="6844" spans="2:24" x14ac:dyDescent="0.35">
      <c r="B6844" s="146"/>
      <c r="C6844" s="31"/>
      <c r="D6844" s="31"/>
      <c r="E6844" s="44"/>
      <c r="F6844" s="43"/>
      <c r="G6844" s="84"/>
      <c r="H6844" s="31"/>
      <c r="I6844" s="31"/>
      <c r="J6844" s="84"/>
      <c r="K6844" s="31"/>
      <c r="L6844" s="31"/>
      <c r="M6844" s="169"/>
      <c r="N6844" s="148"/>
      <c r="O6844" s="106"/>
      <c r="P6844" s="43"/>
      <c r="Q6844" s="31"/>
      <c r="R6844" s="84"/>
      <c r="S6844" s="31"/>
      <c r="T6844" s="31"/>
      <c r="U6844" s="169"/>
      <c r="V6844" s="150"/>
      <c r="W6844" s="141" t="str" cm="1">
        <f t="array" ref="W6844">IF(SUM(LEN(B6844:V6844))=0,"",IF(OR(OR(ISBLANK(F6844),SUM(LEN(C6844),LEN(D6844))=0),AND(NOT(E6844="Unknown"),ISBLANK(J6844)),AND(NOT(O6844="Unknown"),ISBLANK(R6844))),"Missing Information", INDEX(Table15[Entire Service Line Classification], MATCH(SUMIFS(Table15[Unique ID],Table15[System-Owned Portion],E6844,Table15[If Material Anything Other than "Lead" in Column E,Was Material Ever Previously Lead?],G6844,Table15[Customer-Owned Portion],O6844),Table15[Unique ID],0),0)))</f>
        <v/>
      </c>
      <c r="X6844"/>
    </row>
    <row r="6845" spans="2:24" x14ac:dyDescent="0.35">
      <c r="B6845" s="146"/>
      <c r="C6845" s="31"/>
      <c r="D6845" s="31"/>
      <c r="E6845" s="44"/>
      <c r="F6845" s="43"/>
      <c r="G6845" s="84"/>
      <c r="H6845" s="31"/>
      <c r="I6845" s="31"/>
      <c r="J6845" s="84"/>
      <c r="K6845" s="31"/>
      <c r="L6845" s="31"/>
      <c r="M6845" s="169"/>
      <c r="N6845" s="148"/>
      <c r="O6845" s="106"/>
      <c r="P6845" s="43"/>
      <c r="Q6845" s="31"/>
      <c r="R6845" s="84"/>
      <c r="S6845" s="31"/>
      <c r="T6845" s="31"/>
      <c r="U6845" s="169"/>
      <c r="V6845" s="150"/>
      <c r="W6845" s="141" t="str" cm="1">
        <f t="array" ref="W6845">IF(SUM(LEN(B6845:V6845))=0,"",IF(OR(OR(ISBLANK(F6845),SUM(LEN(C6845),LEN(D6845))=0),AND(NOT(E6845="Unknown"),ISBLANK(J6845)),AND(NOT(O6845="Unknown"),ISBLANK(R6845))),"Missing Information", INDEX(Table15[Entire Service Line Classification], MATCH(SUMIFS(Table15[Unique ID],Table15[System-Owned Portion],E6845,Table15[If Material Anything Other than "Lead" in Column E,Was Material Ever Previously Lead?],G6845,Table15[Customer-Owned Portion],O6845),Table15[Unique ID],0),0)))</f>
        <v/>
      </c>
      <c r="X6845"/>
    </row>
    <row r="6846" spans="2:24" x14ac:dyDescent="0.35">
      <c r="B6846" s="146"/>
      <c r="C6846" s="31"/>
      <c r="D6846" s="31"/>
      <c r="E6846" s="44"/>
      <c r="F6846" s="43"/>
      <c r="G6846" s="84"/>
      <c r="H6846" s="31"/>
      <c r="I6846" s="31"/>
      <c r="J6846" s="84"/>
      <c r="K6846" s="31"/>
      <c r="L6846" s="31"/>
      <c r="M6846" s="169"/>
      <c r="N6846" s="148"/>
      <c r="O6846" s="106"/>
      <c r="P6846" s="43"/>
      <c r="Q6846" s="31"/>
      <c r="R6846" s="84"/>
      <c r="S6846" s="31"/>
      <c r="T6846" s="31"/>
      <c r="U6846" s="169"/>
      <c r="V6846" s="150"/>
      <c r="W6846" s="141" t="str" cm="1">
        <f t="array" ref="W6846">IF(SUM(LEN(B6846:V6846))=0,"",IF(OR(OR(ISBLANK(F6846),SUM(LEN(C6846),LEN(D6846))=0),AND(NOT(E6846="Unknown"),ISBLANK(J6846)),AND(NOT(O6846="Unknown"),ISBLANK(R6846))),"Missing Information", INDEX(Table15[Entire Service Line Classification], MATCH(SUMIFS(Table15[Unique ID],Table15[System-Owned Portion],E6846,Table15[If Material Anything Other than "Lead" in Column E,Was Material Ever Previously Lead?],G6846,Table15[Customer-Owned Portion],O6846),Table15[Unique ID],0),0)))</f>
        <v/>
      </c>
      <c r="X6846"/>
    </row>
    <row r="6847" spans="2:24" x14ac:dyDescent="0.35">
      <c r="B6847" s="146"/>
      <c r="C6847" s="31"/>
      <c r="D6847" s="31"/>
      <c r="E6847" s="44"/>
      <c r="F6847" s="43"/>
      <c r="G6847" s="84"/>
      <c r="H6847" s="31"/>
      <c r="I6847" s="31"/>
      <c r="J6847" s="84"/>
      <c r="K6847" s="31"/>
      <c r="L6847" s="31"/>
      <c r="M6847" s="169"/>
      <c r="N6847" s="148"/>
      <c r="O6847" s="106"/>
      <c r="P6847" s="43"/>
      <c r="Q6847" s="31"/>
      <c r="R6847" s="84"/>
      <c r="S6847" s="31"/>
      <c r="T6847" s="31"/>
      <c r="U6847" s="169"/>
      <c r="V6847" s="150"/>
      <c r="W6847" s="141" t="str" cm="1">
        <f t="array" ref="W6847">IF(SUM(LEN(B6847:V6847))=0,"",IF(OR(OR(ISBLANK(F6847),SUM(LEN(C6847),LEN(D6847))=0),AND(NOT(E6847="Unknown"),ISBLANK(J6847)),AND(NOT(O6847="Unknown"),ISBLANK(R6847))),"Missing Information", INDEX(Table15[Entire Service Line Classification], MATCH(SUMIFS(Table15[Unique ID],Table15[System-Owned Portion],E6847,Table15[If Material Anything Other than "Lead" in Column E,Was Material Ever Previously Lead?],G6847,Table15[Customer-Owned Portion],O6847),Table15[Unique ID],0),0)))</f>
        <v/>
      </c>
      <c r="X6847"/>
    </row>
    <row r="6848" spans="2:24" x14ac:dyDescent="0.35">
      <c r="B6848" s="146"/>
      <c r="C6848" s="31"/>
      <c r="D6848" s="31"/>
      <c r="E6848" s="44"/>
      <c r="F6848" s="43"/>
      <c r="G6848" s="84"/>
      <c r="H6848" s="31"/>
      <c r="I6848" s="31"/>
      <c r="J6848" s="84"/>
      <c r="K6848" s="31"/>
      <c r="L6848" s="31"/>
      <c r="M6848" s="169"/>
      <c r="N6848" s="148"/>
      <c r="O6848" s="106"/>
      <c r="P6848" s="43"/>
      <c r="Q6848" s="31"/>
      <c r="R6848" s="84"/>
      <c r="S6848" s="31"/>
      <c r="T6848" s="31"/>
      <c r="U6848" s="169"/>
      <c r="V6848" s="150"/>
      <c r="W6848" s="141" t="str" cm="1">
        <f t="array" ref="W6848">IF(SUM(LEN(B6848:V6848))=0,"",IF(OR(OR(ISBLANK(F6848),SUM(LEN(C6848),LEN(D6848))=0),AND(NOT(E6848="Unknown"),ISBLANK(J6848)),AND(NOT(O6848="Unknown"),ISBLANK(R6848))),"Missing Information", INDEX(Table15[Entire Service Line Classification], MATCH(SUMIFS(Table15[Unique ID],Table15[System-Owned Portion],E6848,Table15[If Material Anything Other than "Lead" in Column E,Was Material Ever Previously Lead?],G6848,Table15[Customer-Owned Portion],O6848),Table15[Unique ID],0),0)))</f>
        <v/>
      </c>
      <c r="X6848"/>
    </row>
    <row r="6849" spans="2:24" x14ac:dyDescent="0.35">
      <c r="B6849" s="146"/>
      <c r="C6849" s="31"/>
      <c r="D6849" s="31"/>
      <c r="E6849" s="44"/>
      <c r="F6849" s="43"/>
      <c r="G6849" s="84"/>
      <c r="H6849" s="31"/>
      <c r="I6849" s="31"/>
      <c r="J6849" s="84"/>
      <c r="K6849" s="31"/>
      <c r="L6849" s="31"/>
      <c r="M6849" s="169"/>
      <c r="N6849" s="148"/>
      <c r="O6849" s="106"/>
      <c r="P6849" s="43"/>
      <c r="Q6849" s="31"/>
      <c r="R6849" s="84"/>
      <c r="S6849" s="31"/>
      <c r="T6849" s="31"/>
      <c r="U6849" s="169"/>
      <c r="V6849" s="150"/>
      <c r="W6849" s="141" t="str" cm="1">
        <f t="array" ref="W6849">IF(SUM(LEN(B6849:V6849))=0,"",IF(OR(OR(ISBLANK(F6849),SUM(LEN(C6849),LEN(D6849))=0),AND(NOT(E6849="Unknown"),ISBLANK(J6849)),AND(NOT(O6849="Unknown"),ISBLANK(R6849))),"Missing Information", INDEX(Table15[Entire Service Line Classification], MATCH(SUMIFS(Table15[Unique ID],Table15[System-Owned Portion],E6849,Table15[If Material Anything Other than "Lead" in Column E,Was Material Ever Previously Lead?],G6849,Table15[Customer-Owned Portion],O6849),Table15[Unique ID],0),0)))</f>
        <v/>
      </c>
      <c r="X6849"/>
    </row>
    <row r="6850" spans="2:24" x14ac:dyDescent="0.35">
      <c r="B6850" s="146"/>
      <c r="C6850" s="31"/>
      <c r="D6850" s="31"/>
      <c r="E6850" s="44"/>
      <c r="F6850" s="43"/>
      <c r="G6850" s="84"/>
      <c r="H6850" s="31"/>
      <c r="I6850" s="31"/>
      <c r="J6850" s="84"/>
      <c r="K6850" s="31"/>
      <c r="L6850" s="31"/>
      <c r="M6850" s="169"/>
      <c r="N6850" s="148"/>
      <c r="O6850" s="106"/>
      <c r="P6850" s="43"/>
      <c r="Q6850" s="31"/>
      <c r="R6850" s="84"/>
      <c r="S6850" s="31"/>
      <c r="T6850" s="31"/>
      <c r="U6850" s="169"/>
      <c r="V6850" s="150"/>
      <c r="W6850" s="141" t="str" cm="1">
        <f t="array" ref="W6850">IF(SUM(LEN(B6850:V6850))=0,"",IF(OR(OR(ISBLANK(F6850),SUM(LEN(C6850),LEN(D6850))=0),AND(NOT(E6850="Unknown"),ISBLANK(J6850)),AND(NOT(O6850="Unknown"),ISBLANK(R6850))),"Missing Information", INDEX(Table15[Entire Service Line Classification], MATCH(SUMIFS(Table15[Unique ID],Table15[System-Owned Portion],E6850,Table15[If Material Anything Other than "Lead" in Column E,Was Material Ever Previously Lead?],G6850,Table15[Customer-Owned Portion],O6850),Table15[Unique ID],0),0)))</f>
        <v/>
      </c>
      <c r="X6850"/>
    </row>
    <row r="6851" spans="2:24" x14ac:dyDescent="0.35">
      <c r="B6851" s="146"/>
      <c r="C6851" s="31"/>
      <c r="D6851" s="31"/>
      <c r="E6851" s="44"/>
      <c r="F6851" s="43"/>
      <c r="G6851" s="84"/>
      <c r="H6851" s="31"/>
      <c r="I6851" s="31"/>
      <c r="J6851" s="84"/>
      <c r="K6851" s="31"/>
      <c r="L6851" s="31"/>
      <c r="M6851" s="169"/>
      <c r="N6851" s="148"/>
      <c r="O6851" s="106"/>
      <c r="P6851" s="43"/>
      <c r="Q6851" s="31"/>
      <c r="R6851" s="84"/>
      <c r="S6851" s="31"/>
      <c r="T6851" s="31"/>
      <c r="U6851" s="169"/>
      <c r="V6851" s="150"/>
      <c r="W6851" s="141" t="str" cm="1">
        <f t="array" ref="W6851">IF(SUM(LEN(B6851:V6851))=0,"",IF(OR(OR(ISBLANK(F6851),SUM(LEN(C6851),LEN(D6851))=0),AND(NOT(E6851="Unknown"),ISBLANK(J6851)),AND(NOT(O6851="Unknown"),ISBLANK(R6851))),"Missing Information", INDEX(Table15[Entire Service Line Classification], MATCH(SUMIFS(Table15[Unique ID],Table15[System-Owned Portion],E6851,Table15[If Material Anything Other than "Lead" in Column E,Was Material Ever Previously Lead?],G6851,Table15[Customer-Owned Portion],O6851),Table15[Unique ID],0),0)))</f>
        <v/>
      </c>
      <c r="X6851"/>
    </row>
    <row r="6852" spans="2:24" x14ac:dyDescent="0.35">
      <c r="B6852" s="146"/>
      <c r="C6852" s="31"/>
      <c r="D6852" s="31"/>
      <c r="E6852" s="44"/>
      <c r="F6852" s="43"/>
      <c r="G6852" s="84"/>
      <c r="H6852" s="31"/>
      <c r="I6852" s="31"/>
      <c r="J6852" s="84"/>
      <c r="K6852" s="31"/>
      <c r="L6852" s="31"/>
      <c r="M6852" s="169"/>
      <c r="N6852" s="148"/>
      <c r="O6852" s="106"/>
      <c r="P6852" s="43"/>
      <c r="Q6852" s="31"/>
      <c r="R6852" s="84"/>
      <c r="S6852" s="31"/>
      <c r="T6852" s="31"/>
      <c r="U6852" s="169"/>
      <c r="V6852" s="150"/>
      <c r="W6852" s="141" t="str" cm="1">
        <f t="array" ref="W6852">IF(SUM(LEN(B6852:V6852))=0,"",IF(OR(OR(ISBLANK(F6852),SUM(LEN(C6852),LEN(D6852))=0),AND(NOT(E6852="Unknown"),ISBLANK(J6852)),AND(NOT(O6852="Unknown"),ISBLANK(R6852))),"Missing Information", INDEX(Table15[Entire Service Line Classification], MATCH(SUMIFS(Table15[Unique ID],Table15[System-Owned Portion],E6852,Table15[If Material Anything Other than "Lead" in Column E,Was Material Ever Previously Lead?],G6852,Table15[Customer-Owned Portion],O6852),Table15[Unique ID],0),0)))</f>
        <v/>
      </c>
      <c r="X6852"/>
    </row>
    <row r="6853" spans="2:24" x14ac:dyDescent="0.35">
      <c r="B6853" s="146"/>
      <c r="C6853" s="31"/>
      <c r="D6853" s="31"/>
      <c r="E6853" s="44"/>
      <c r="F6853" s="43"/>
      <c r="G6853" s="84"/>
      <c r="H6853" s="31"/>
      <c r="I6853" s="31"/>
      <c r="J6853" s="84"/>
      <c r="K6853" s="31"/>
      <c r="L6853" s="31"/>
      <c r="M6853" s="169"/>
      <c r="N6853" s="148"/>
      <c r="O6853" s="106"/>
      <c r="P6853" s="43"/>
      <c r="Q6853" s="31"/>
      <c r="R6853" s="84"/>
      <c r="S6853" s="31"/>
      <c r="T6853" s="31"/>
      <c r="U6853" s="169"/>
      <c r="V6853" s="150"/>
      <c r="W6853" s="141" t="str" cm="1">
        <f t="array" ref="W6853">IF(SUM(LEN(B6853:V6853))=0,"",IF(OR(OR(ISBLANK(F6853),SUM(LEN(C6853),LEN(D6853))=0),AND(NOT(E6853="Unknown"),ISBLANK(J6853)),AND(NOT(O6853="Unknown"),ISBLANK(R6853))),"Missing Information", INDEX(Table15[Entire Service Line Classification], MATCH(SUMIFS(Table15[Unique ID],Table15[System-Owned Portion],E6853,Table15[If Material Anything Other than "Lead" in Column E,Was Material Ever Previously Lead?],G6853,Table15[Customer-Owned Portion],O6853),Table15[Unique ID],0),0)))</f>
        <v/>
      </c>
      <c r="X6853"/>
    </row>
    <row r="6854" spans="2:24" x14ac:dyDescent="0.35">
      <c r="B6854" s="146"/>
      <c r="C6854" s="31"/>
      <c r="D6854" s="31"/>
      <c r="E6854" s="44"/>
      <c r="F6854" s="43"/>
      <c r="G6854" s="84"/>
      <c r="H6854" s="31"/>
      <c r="I6854" s="31"/>
      <c r="J6854" s="84"/>
      <c r="K6854" s="31"/>
      <c r="L6854" s="31"/>
      <c r="M6854" s="169"/>
      <c r="N6854" s="148"/>
      <c r="O6854" s="106"/>
      <c r="P6854" s="43"/>
      <c r="Q6854" s="31"/>
      <c r="R6854" s="84"/>
      <c r="S6854" s="31"/>
      <c r="T6854" s="31"/>
      <c r="U6854" s="169"/>
      <c r="V6854" s="150"/>
      <c r="W6854" s="141" t="str" cm="1">
        <f t="array" ref="W6854">IF(SUM(LEN(B6854:V6854))=0,"",IF(OR(OR(ISBLANK(F6854),SUM(LEN(C6854),LEN(D6854))=0),AND(NOT(E6854="Unknown"),ISBLANK(J6854)),AND(NOT(O6854="Unknown"),ISBLANK(R6854))),"Missing Information", INDEX(Table15[Entire Service Line Classification], MATCH(SUMIFS(Table15[Unique ID],Table15[System-Owned Portion],E6854,Table15[If Material Anything Other than "Lead" in Column E,Was Material Ever Previously Lead?],G6854,Table15[Customer-Owned Portion],O6854),Table15[Unique ID],0),0)))</f>
        <v/>
      </c>
      <c r="X6854"/>
    </row>
    <row r="6855" spans="2:24" x14ac:dyDescent="0.35">
      <c r="B6855" s="146"/>
      <c r="C6855" s="31"/>
      <c r="D6855" s="31"/>
      <c r="E6855" s="44"/>
      <c r="F6855" s="43"/>
      <c r="G6855" s="84"/>
      <c r="H6855" s="31"/>
      <c r="I6855" s="31"/>
      <c r="J6855" s="84"/>
      <c r="K6855" s="31"/>
      <c r="L6855" s="31"/>
      <c r="M6855" s="169"/>
      <c r="N6855" s="148"/>
      <c r="O6855" s="106"/>
      <c r="P6855" s="43"/>
      <c r="Q6855" s="31"/>
      <c r="R6855" s="84"/>
      <c r="S6855" s="31"/>
      <c r="T6855" s="31"/>
      <c r="U6855" s="169"/>
      <c r="V6855" s="150"/>
      <c r="W6855" s="141" t="str" cm="1">
        <f t="array" ref="W6855">IF(SUM(LEN(B6855:V6855))=0,"",IF(OR(OR(ISBLANK(F6855),SUM(LEN(C6855),LEN(D6855))=0),AND(NOT(E6855="Unknown"),ISBLANK(J6855)),AND(NOT(O6855="Unknown"),ISBLANK(R6855))),"Missing Information", INDEX(Table15[Entire Service Line Classification], MATCH(SUMIFS(Table15[Unique ID],Table15[System-Owned Portion],E6855,Table15[If Material Anything Other than "Lead" in Column E,Was Material Ever Previously Lead?],G6855,Table15[Customer-Owned Portion],O6855),Table15[Unique ID],0),0)))</f>
        <v/>
      </c>
      <c r="X6855"/>
    </row>
    <row r="6856" spans="2:24" x14ac:dyDescent="0.35">
      <c r="B6856" s="146"/>
      <c r="C6856" s="31"/>
      <c r="D6856" s="31"/>
      <c r="E6856" s="44"/>
      <c r="F6856" s="43"/>
      <c r="G6856" s="84"/>
      <c r="H6856" s="31"/>
      <c r="I6856" s="31"/>
      <c r="J6856" s="84"/>
      <c r="K6856" s="31"/>
      <c r="L6856" s="31"/>
      <c r="M6856" s="169"/>
      <c r="N6856" s="148"/>
      <c r="O6856" s="106"/>
      <c r="P6856" s="43"/>
      <c r="Q6856" s="31"/>
      <c r="R6856" s="84"/>
      <c r="S6856" s="31"/>
      <c r="T6856" s="31"/>
      <c r="U6856" s="169"/>
      <c r="V6856" s="150"/>
      <c r="W6856" s="141" t="str" cm="1">
        <f t="array" ref="W6856">IF(SUM(LEN(B6856:V6856))=0,"",IF(OR(OR(ISBLANK(F6856),SUM(LEN(C6856),LEN(D6856))=0),AND(NOT(E6856="Unknown"),ISBLANK(J6856)),AND(NOT(O6856="Unknown"),ISBLANK(R6856))),"Missing Information", INDEX(Table15[Entire Service Line Classification], MATCH(SUMIFS(Table15[Unique ID],Table15[System-Owned Portion],E6856,Table15[If Material Anything Other than "Lead" in Column E,Was Material Ever Previously Lead?],G6856,Table15[Customer-Owned Portion],O6856),Table15[Unique ID],0),0)))</f>
        <v/>
      </c>
      <c r="X6856"/>
    </row>
    <row r="6857" spans="2:24" x14ac:dyDescent="0.35">
      <c r="B6857" s="146"/>
      <c r="C6857" s="31"/>
      <c r="D6857" s="31"/>
      <c r="E6857" s="44"/>
      <c r="F6857" s="43"/>
      <c r="G6857" s="84"/>
      <c r="H6857" s="31"/>
      <c r="I6857" s="31"/>
      <c r="J6857" s="84"/>
      <c r="K6857" s="31"/>
      <c r="L6857" s="31"/>
      <c r="M6857" s="169"/>
      <c r="N6857" s="148"/>
      <c r="O6857" s="106"/>
      <c r="P6857" s="43"/>
      <c r="Q6857" s="31"/>
      <c r="R6857" s="84"/>
      <c r="S6857" s="31"/>
      <c r="T6857" s="31"/>
      <c r="U6857" s="169"/>
      <c r="V6857" s="150"/>
      <c r="W6857" s="141" t="str" cm="1">
        <f t="array" ref="W6857">IF(SUM(LEN(B6857:V6857))=0,"",IF(OR(OR(ISBLANK(F6857),SUM(LEN(C6857),LEN(D6857))=0),AND(NOT(E6857="Unknown"),ISBLANK(J6857)),AND(NOT(O6857="Unknown"),ISBLANK(R6857))),"Missing Information", INDEX(Table15[Entire Service Line Classification], MATCH(SUMIFS(Table15[Unique ID],Table15[System-Owned Portion],E6857,Table15[If Material Anything Other than "Lead" in Column E,Was Material Ever Previously Lead?],G6857,Table15[Customer-Owned Portion],O6857),Table15[Unique ID],0),0)))</f>
        <v/>
      </c>
      <c r="X6857"/>
    </row>
    <row r="6858" spans="2:24" x14ac:dyDescent="0.35">
      <c r="B6858" s="146"/>
      <c r="C6858" s="31"/>
      <c r="D6858" s="31"/>
      <c r="E6858" s="44"/>
      <c r="F6858" s="43"/>
      <c r="G6858" s="84"/>
      <c r="H6858" s="31"/>
      <c r="I6858" s="31"/>
      <c r="J6858" s="84"/>
      <c r="K6858" s="31"/>
      <c r="L6858" s="31"/>
      <c r="M6858" s="169"/>
      <c r="N6858" s="148"/>
      <c r="O6858" s="106"/>
      <c r="P6858" s="43"/>
      <c r="Q6858" s="31"/>
      <c r="R6858" s="84"/>
      <c r="S6858" s="31"/>
      <c r="T6858" s="31"/>
      <c r="U6858" s="169"/>
      <c r="V6858" s="150"/>
      <c r="W6858" s="141" t="str" cm="1">
        <f t="array" ref="W6858">IF(SUM(LEN(B6858:V6858))=0,"",IF(OR(OR(ISBLANK(F6858),SUM(LEN(C6858),LEN(D6858))=0),AND(NOT(E6858="Unknown"),ISBLANK(J6858)),AND(NOT(O6858="Unknown"),ISBLANK(R6858))),"Missing Information", INDEX(Table15[Entire Service Line Classification], MATCH(SUMIFS(Table15[Unique ID],Table15[System-Owned Portion],E6858,Table15[If Material Anything Other than "Lead" in Column E,Was Material Ever Previously Lead?],G6858,Table15[Customer-Owned Portion],O6858),Table15[Unique ID],0),0)))</f>
        <v/>
      </c>
      <c r="X6858"/>
    </row>
    <row r="6859" spans="2:24" x14ac:dyDescent="0.35">
      <c r="B6859" s="146"/>
      <c r="C6859" s="31"/>
      <c r="D6859" s="31"/>
      <c r="E6859" s="44"/>
      <c r="F6859" s="43"/>
      <c r="G6859" s="84"/>
      <c r="H6859" s="31"/>
      <c r="I6859" s="31"/>
      <c r="J6859" s="84"/>
      <c r="K6859" s="31"/>
      <c r="L6859" s="31"/>
      <c r="M6859" s="169"/>
      <c r="N6859" s="148"/>
      <c r="O6859" s="106"/>
      <c r="P6859" s="43"/>
      <c r="Q6859" s="31"/>
      <c r="R6859" s="84"/>
      <c r="S6859" s="31"/>
      <c r="T6859" s="31"/>
      <c r="U6859" s="169"/>
      <c r="V6859" s="150"/>
      <c r="W6859" s="141" t="str" cm="1">
        <f t="array" ref="W6859">IF(SUM(LEN(B6859:V6859))=0,"",IF(OR(OR(ISBLANK(F6859),SUM(LEN(C6859),LEN(D6859))=0),AND(NOT(E6859="Unknown"),ISBLANK(J6859)),AND(NOT(O6859="Unknown"),ISBLANK(R6859))),"Missing Information", INDEX(Table15[Entire Service Line Classification], MATCH(SUMIFS(Table15[Unique ID],Table15[System-Owned Portion],E6859,Table15[If Material Anything Other than "Lead" in Column E,Was Material Ever Previously Lead?],G6859,Table15[Customer-Owned Portion],O6859),Table15[Unique ID],0),0)))</f>
        <v/>
      </c>
      <c r="X6859"/>
    </row>
    <row r="6860" spans="2:24" x14ac:dyDescent="0.35">
      <c r="B6860" s="146"/>
      <c r="C6860" s="31"/>
      <c r="D6860" s="31"/>
      <c r="E6860" s="44"/>
      <c r="F6860" s="43"/>
      <c r="G6860" s="84"/>
      <c r="H6860" s="31"/>
      <c r="I6860" s="31"/>
      <c r="J6860" s="84"/>
      <c r="K6860" s="31"/>
      <c r="L6860" s="31"/>
      <c r="M6860" s="169"/>
      <c r="N6860" s="148"/>
      <c r="O6860" s="106"/>
      <c r="P6860" s="43"/>
      <c r="Q6860" s="31"/>
      <c r="R6860" s="84"/>
      <c r="S6860" s="31"/>
      <c r="T6860" s="31"/>
      <c r="U6860" s="169"/>
      <c r="V6860" s="150"/>
      <c r="W6860" s="141" t="str" cm="1">
        <f t="array" ref="W6860">IF(SUM(LEN(B6860:V6860))=0,"",IF(OR(OR(ISBLANK(F6860),SUM(LEN(C6860),LEN(D6860))=0),AND(NOT(E6860="Unknown"),ISBLANK(J6860)),AND(NOT(O6860="Unknown"),ISBLANK(R6860))),"Missing Information", INDEX(Table15[Entire Service Line Classification], MATCH(SUMIFS(Table15[Unique ID],Table15[System-Owned Portion],E6860,Table15[If Material Anything Other than "Lead" in Column E,Was Material Ever Previously Lead?],G6860,Table15[Customer-Owned Portion],O6860),Table15[Unique ID],0),0)))</f>
        <v/>
      </c>
      <c r="X6860"/>
    </row>
    <row r="6861" spans="2:24" x14ac:dyDescent="0.35">
      <c r="B6861" s="146"/>
      <c r="C6861" s="31"/>
      <c r="D6861" s="31"/>
      <c r="E6861" s="44"/>
      <c r="F6861" s="43"/>
      <c r="G6861" s="84"/>
      <c r="H6861" s="31"/>
      <c r="I6861" s="31"/>
      <c r="J6861" s="84"/>
      <c r="K6861" s="31"/>
      <c r="L6861" s="31"/>
      <c r="M6861" s="169"/>
      <c r="N6861" s="148"/>
      <c r="O6861" s="106"/>
      <c r="P6861" s="43"/>
      <c r="Q6861" s="31"/>
      <c r="R6861" s="84"/>
      <c r="S6861" s="31"/>
      <c r="T6861" s="31"/>
      <c r="U6861" s="169"/>
      <c r="V6861" s="150"/>
      <c r="W6861" s="141" t="str" cm="1">
        <f t="array" ref="W6861">IF(SUM(LEN(B6861:V6861))=0,"",IF(OR(OR(ISBLANK(F6861),SUM(LEN(C6861),LEN(D6861))=0),AND(NOT(E6861="Unknown"),ISBLANK(J6861)),AND(NOT(O6861="Unknown"),ISBLANK(R6861))),"Missing Information", INDEX(Table15[Entire Service Line Classification], MATCH(SUMIFS(Table15[Unique ID],Table15[System-Owned Portion],E6861,Table15[If Material Anything Other than "Lead" in Column E,Was Material Ever Previously Lead?],G6861,Table15[Customer-Owned Portion],O6861),Table15[Unique ID],0),0)))</f>
        <v/>
      </c>
      <c r="X6861"/>
    </row>
    <row r="6862" spans="2:24" x14ac:dyDescent="0.35">
      <c r="B6862" s="146"/>
      <c r="C6862" s="31"/>
      <c r="D6862" s="31"/>
      <c r="E6862" s="44"/>
      <c r="F6862" s="43"/>
      <c r="G6862" s="84"/>
      <c r="H6862" s="31"/>
      <c r="I6862" s="31"/>
      <c r="J6862" s="84"/>
      <c r="K6862" s="31"/>
      <c r="L6862" s="31"/>
      <c r="M6862" s="169"/>
      <c r="N6862" s="148"/>
      <c r="O6862" s="106"/>
      <c r="P6862" s="43"/>
      <c r="Q6862" s="31"/>
      <c r="R6862" s="84"/>
      <c r="S6862" s="31"/>
      <c r="T6862" s="31"/>
      <c r="U6862" s="169"/>
      <c r="V6862" s="150"/>
      <c r="W6862" s="141" t="str" cm="1">
        <f t="array" ref="W6862">IF(SUM(LEN(B6862:V6862))=0,"",IF(OR(OR(ISBLANK(F6862),SUM(LEN(C6862),LEN(D6862))=0),AND(NOT(E6862="Unknown"),ISBLANK(J6862)),AND(NOT(O6862="Unknown"),ISBLANK(R6862))),"Missing Information", INDEX(Table15[Entire Service Line Classification], MATCH(SUMIFS(Table15[Unique ID],Table15[System-Owned Portion],E6862,Table15[If Material Anything Other than "Lead" in Column E,Was Material Ever Previously Lead?],G6862,Table15[Customer-Owned Portion],O6862),Table15[Unique ID],0),0)))</f>
        <v/>
      </c>
      <c r="X6862"/>
    </row>
    <row r="6863" spans="2:24" x14ac:dyDescent="0.35">
      <c r="B6863" s="146"/>
      <c r="C6863" s="31"/>
      <c r="D6863" s="31"/>
      <c r="E6863" s="44"/>
      <c r="F6863" s="43"/>
      <c r="G6863" s="84"/>
      <c r="H6863" s="31"/>
      <c r="I6863" s="31"/>
      <c r="J6863" s="84"/>
      <c r="K6863" s="31"/>
      <c r="L6863" s="31"/>
      <c r="M6863" s="169"/>
      <c r="N6863" s="148"/>
      <c r="O6863" s="106"/>
      <c r="P6863" s="43"/>
      <c r="Q6863" s="31"/>
      <c r="R6863" s="84"/>
      <c r="S6863" s="31"/>
      <c r="T6863" s="31"/>
      <c r="U6863" s="169"/>
      <c r="V6863" s="150"/>
      <c r="W6863" s="141" t="str" cm="1">
        <f t="array" ref="W6863">IF(SUM(LEN(B6863:V6863))=0,"",IF(OR(OR(ISBLANK(F6863),SUM(LEN(C6863),LEN(D6863))=0),AND(NOT(E6863="Unknown"),ISBLANK(J6863)),AND(NOT(O6863="Unknown"),ISBLANK(R6863))),"Missing Information", INDEX(Table15[Entire Service Line Classification], MATCH(SUMIFS(Table15[Unique ID],Table15[System-Owned Portion],E6863,Table15[If Material Anything Other than "Lead" in Column E,Was Material Ever Previously Lead?],G6863,Table15[Customer-Owned Portion],O6863),Table15[Unique ID],0),0)))</f>
        <v/>
      </c>
      <c r="X6863"/>
    </row>
    <row r="6864" spans="2:24" x14ac:dyDescent="0.35">
      <c r="B6864" s="146"/>
      <c r="C6864" s="31"/>
      <c r="D6864" s="31"/>
      <c r="E6864" s="44"/>
      <c r="F6864" s="43"/>
      <c r="G6864" s="84"/>
      <c r="H6864" s="31"/>
      <c r="I6864" s="31"/>
      <c r="J6864" s="84"/>
      <c r="K6864" s="31"/>
      <c r="L6864" s="31"/>
      <c r="M6864" s="169"/>
      <c r="N6864" s="148"/>
      <c r="O6864" s="106"/>
      <c r="P6864" s="43"/>
      <c r="Q6864" s="31"/>
      <c r="R6864" s="84"/>
      <c r="S6864" s="31"/>
      <c r="T6864" s="31"/>
      <c r="U6864" s="169"/>
      <c r="V6864" s="150"/>
      <c r="W6864" s="141" t="str" cm="1">
        <f t="array" ref="W6864">IF(SUM(LEN(B6864:V6864))=0,"",IF(OR(OR(ISBLANK(F6864),SUM(LEN(C6864),LEN(D6864))=0),AND(NOT(E6864="Unknown"),ISBLANK(J6864)),AND(NOT(O6864="Unknown"),ISBLANK(R6864))),"Missing Information", INDEX(Table15[Entire Service Line Classification], MATCH(SUMIFS(Table15[Unique ID],Table15[System-Owned Portion],E6864,Table15[If Material Anything Other than "Lead" in Column E,Was Material Ever Previously Lead?],G6864,Table15[Customer-Owned Portion],O6864),Table15[Unique ID],0),0)))</f>
        <v/>
      </c>
      <c r="X6864"/>
    </row>
    <row r="6865" spans="2:24" x14ac:dyDescent="0.35">
      <c r="B6865" s="146"/>
      <c r="C6865" s="31"/>
      <c r="D6865" s="31"/>
      <c r="E6865" s="44"/>
      <c r="F6865" s="43"/>
      <c r="G6865" s="84"/>
      <c r="H6865" s="31"/>
      <c r="I6865" s="31"/>
      <c r="J6865" s="84"/>
      <c r="K6865" s="31"/>
      <c r="L6865" s="31"/>
      <c r="M6865" s="169"/>
      <c r="N6865" s="148"/>
      <c r="O6865" s="106"/>
      <c r="P6865" s="43"/>
      <c r="Q6865" s="31"/>
      <c r="R6865" s="84"/>
      <c r="S6865" s="31"/>
      <c r="T6865" s="31"/>
      <c r="U6865" s="169"/>
      <c r="V6865" s="150"/>
      <c r="W6865" s="141" t="str" cm="1">
        <f t="array" ref="W6865">IF(SUM(LEN(B6865:V6865))=0,"",IF(OR(OR(ISBLANK(F6865),SUM(LEN(C6865),LEN(D6865))=0),AND(NOT(E6865="Unknown"),ISBLANK(J6865)),AND(NOT(O6865="Unknown"),ISBLANK(R6865))),"Missing Information", INDEX(Table15[Entire Service Line Classification], MATCH(SUMIFS(Table15[Unique ID],Table15[System-Owned Portion],E6865,Table15[If Material Anything Other than "Lead" in Column E,Was Material Ever Previously Lead?],G6865,Table15[Customer-Owned Portion],O6865),Table15[Unique ID],0),0)))</f>
        <v/>
      </c>
      <c r="X6865"/>
    </row>
    <row r="6866" spans="2:24" x14ac:dyDescent="0.35">
      <c r="B6866" s="146"/>
      <c r="C6866" s="31"/>
      <c r="D6866" s="31"/>
      <c r="E6866" s="44"/>
      <c r="F6866" s="43"/>
      <c r="G6866" s="84"/>
      <c r="H6866" s="31"/>
      <c r="I6866" s="31"/>
      <c r="J6866" s="84"/>
      <c r="K6866" s="31"/>
      <c r="L6866" s="31"/>
      <c r="M6866" s="169"/>
      <c r="N6866" s="148"/>
      <c r="O6866" s="106"/>
      <c r="P6866" s="43"/>
      <c r="Q6866" s="31"/>
      <c r="R6866" s="84"/>
      <c r="S6866" s="31"/>
      <c r="T6866" s="31"/>
      <c r="U6866" s="169"/>
      <c r="V6866" s="150"/>
      <c r="W6866" s="141" t="str" cm="1">
        <f t="array" ref="W6866">IF(SUM(LEN(B6866:V6866))=0,"",IF(OR(OR(ISBLANK(F6866),SUM(LEN(C6866),LEN(D6866))=0),AND(NOT(E6866="Unknown"),ISBLANK(J6866)),AND(NOT(O6866="Unknown"),ISBLANK(R6866))),"Missing Information", INDEX(Table15[Entire Service Line Classification], MATCH(SUMIFS(Table15[Unique ID],Table15[System-Owned Portion],E6866,Table15[If Material Anything Other than "Lead" in Column E,Was Material Ever Previously Lead?],G6866,Table15[Customer-Owned Portion],O6866),Table15[Unique ID],0),0)))</f>
        <v/>
      </c>
      <c r="X6866"/>
    </row>
    <row r="6867" spans="2:24" x14ac:dyDescent="0.35">
      <c r="B6867" s="146"/>
      <c r="C6867" s="31"/>
      <c r="D6867" s="31"/>
      <c r="E6867" s="44"/>
      <c r="F6867" s="43"/>
      <c r="G6867" s="84"/>
      <c r="H6867" s="31"/>
      <c r="I6867" s="31"/>
      <c r="J6867" s="84"/>
      <c r="K6867" s="31"/>
      <c r="L6867" s="31"/>
      <c r="M6867" s="169"/>
      <c r="N6867" s="148"/>
      <c r="O6867" s="106"/>
      <c r="P6867" s="43"/>
      <c r="Q6867" s="31"/>
      <c r="R6867" s="84"/>
      <c r="S6867" s="31"/>
      <c r="T6867" s="31"/>
      <c r="U6867" s="169"/>
      <c r="V6867" s="150"/>
      <c r="W6867" s="141" t="str" cm="1">
        <f t="array" ref="W6867">IF(SUM(LEN(B6867:V6867))=0,"",IF(OR(OR(ISBLANK(F6867),SUM(LEN(C6867),LEN(D6867))=0),AND(NOT(E6867="Unknown"),ISBLANK(J6867)),AND(NOT(O6867="Unknown"),ISBLANK(R6867))),"Missing Information", INDEX(Table15[Entire Service Line Classification], MATCH(SUMIFS(Table15[Unique ID],Table15[System-Owned Portion],E6867,Table15[If Material Anything Other than "Lead" in Column E,Was Material Ever Previously Lead?],G6867,Table15[Customer-Owned Portion],O6867),Table15[Unique ID],0),0)))</f>
        <v/>
      </c>
      <c r="X6867"/>
    </row>
    <row r="6868" spans="2:24" x14ac:dyDescent="0.35">
      <c r="B6868" s="146"/>
      <c r="C6868" s="31"/>
      <c r="D6868" s="31"/>
      <c r="E6868" s="44"/>
      <c r="F6868" s="43"/>
      <c r="G6868" s="84"/>
      <c r="H6868" s="31"/>
      <c r="I6868" s="31"/>
      <c r="J6868" s="84"/>
      <c r="K6868" s="31"/>
      <c r="L6868" s="31"/>
      <c r="M6868" s="169"/>
      <c r="N6868" s="148"/>
      <c r="O6868" s="106"/>
      <c r="P6868" s="43"/>
      <c r="Q6868" s="31"/>
      <c r="R6868" s="84"/>
      <c r="S6868" s="31"/>
      <c r="T6868" s="31"/>
      <c r="U6868" s="169"/>
      <c r="V6868" s="150"/>
      <c r="W6868" s="141" t="str" cm="1">
        <f t="array" ref="W6868">IF(SUM(LEN(B6868:V6868))=0,"",IF(OR(OR(ISBLANK(F6868),SUM(LEN(C6868),LEN(D6868))=0),AND(NOT(E6868="Unknown"),ISBLANK(J6868)),AND(NOT(O6868="Unknown"),ISBLANK(R6868))),"Missing Information", INDEX(Table15[Entire Service Line Classification], MATCH(SUMIFS(Table15[Unique ID],Table15[System-Owned Portion],E6868,Table15[If Material Anything Other than "Lead" in Column E,Was Material Ever Previously Lead?],G6868,Table15[Customer-Owned Portion],O6868),Table15[Unique ID],0),0)))</f>
        <v/>
      </c>
      <c r="X6868"/>
    </row>
    <row r="6869" spans="2:24" x14ac:dyDescent="0.35">
      <c r="B6869" s="146"/>
      <c r="C6869" s="31"/>
      <c r="D6869" s="31"/>
      <c r="E6869" s="44"/>
      <c r="F6869" s="43"/>
      <c r="G6869" s="84"/>
      <c r="H6869" s="31"/>
      <c r="I6869" s="31"/>
      <c r="J6869" s="84"/>
      <c r="K6869" s="31"/>
      <c r="L6869" s="31"/>
      <c r="M6869" s="169"/>
      <c r="N6869" s="148"/>
      <c r="O6869" s="106"/>
      <c r="P6869" s="43"/>
      <c r="Q6869" s="31"/>
      <c r="R6869" s="84"/>
      <c r="S6869" s="31"/>
      <c r="T6869" s="31"/>
      <c r="U6869" s="169"/>
      <c r="V6869" s="150"/>
      <c r="W6869" s="141" t="str" cm="1">
        <f t="array" ref="W6869">IF(SUM(LEN(B6869:V6869))=0,"",IF(OR(OR(ISBLANK(F6869),SUM(LEN(C6869),LEN(D6869))=0),AND(NOT(E6869="Unknown"),ISBLANK(J6869)),AND(NOT(O6869="Unknown"),ISBLANK(R6869))),"Missing Information", INDEX(Table15[Entire Service Line Classification], MATCH(SUMIFS(Table15[Unique ID],Table15[System-Owned Portion],E6869,Table15[If Material Anything Other than "Lead" in Column E,Was Material Ever Previously Lead?],G6869,Table15[Customer-Owned Portion],O6869),Table15[Unique ID],0),0)))</f>
        <v/>
      </c>
      <c r="X6869"/>
    </row>
    <row r="6870" spans="2:24" x14ac:dyDescent="0.35">
      <c r="B6870" s="146"/>
      <c r="C6870" s="31"/>
      <c r="D6870" s="31"/>
      <c r="E6870" s="44"/>
      <c r="F6870" s="43"/>
      <c r="G6870" s="84"/>
      <c r="H6870" s="31"/>
      <c r="I6870" s="31"/>
      <c r="J6870" s="84"/>
      <c r="K6870" s="31"/>
      <c r="L6870" s="31"/>
      <c r="M6870" s="169"/>
      <c r="N6870" s="148"/>
      <c r="O6870" s="106"/>
      <c r="P6870" s="43"/>
      <c r="Q6870" s="31"/>
      <c r="R6870" s="84"/>
      <c r="S6870" s="31"/>
      <c r="T6870" s="31"/>
      <c r="U6870" s="169"/>
      <c r="V6870" s="150"/>
      <c r="W6870" s="141" t="str" cm="1">
        <f t="array" ref="W6870">IF(SUM(LEN(B6870:V6870))=0,"",IF(OR(OR(ISBLANK(F6870),SUM(LEN(C6870),LEN(D6870))=0),AND(NOT(E6870="Unknown"),ISBLANK(J6870)),AND(NOT(O6870="Unknown"),ISBLANK(R6870))),"Missing Information", INDEX(Table15[Entire Service Line Classification], MATCH(SUMIFS(Table15[Unique ID],Table15[System-Owned Portion],E6870,Table15[If Material Anything Other than "Lead" in Column E,Was Material Ever Previously Lead?],G6870,Table15[Customer-Owned Portion],O6870),Table15[Unique ID],0),0)))</f>
        <v/>
      </c>
      <c r="X6870"/>
    </row>
    <row r="6871" spans="2:24" x14ac:dyDescent="0.35">
      <c r="B6871" s="146"/>
      <c r="C6871" s="31"/>
      <c r="D6871" s="31"/>
      <c r="E6871" s="44"/>
      <c r="F6871" s="43"/>
      <c r="G6871" s="84"/>
      <c r="H6871" s="31"/>
      <c r="I6871" s="31"/>
      <c r="J6871" s="84"/>
      <c r="K6871" s="31"/>
      <c r="L6871" s="31"/>
      <c r="M6871" s="169"/>
      <c r="N6871" s="148"/>
      <c r="O6871" s="106"/>
      <c r="P6871" s="43"/>
      <c r="Q6871" s="31"/>
      <c r="R6871" s="84"/>
      <c r="S6871" s="31"/>
      <c r="T6871" s="31"/>
      <c r="U6871" s="169"/>
      <c r="V6871" s="150"/>
      <c r="W6871" s="141" t="str" cm="1">
        <f t="array" ref="W6871">IF(SUM(LEN(B6871:V6871))=0,"",IF(OR(OR(ISBLANK(F6871),SUM(LEN(C6871),LEN(D6871))=0),AND(NOT(E6871="Unknown"),ISBLANK(J6871)),AND(NOT(O6871="Unknown"),ISBLANK(R6871))),"Missing Information", INDEX(Table15[Entire Service Line Classification], MATCH(SUMIFS(Table15[Unique ID],Table15[System-Owned Portion],E6871,Table15[If Material Anything Other than "Lead" in Column E,Was Material Ever Previously Lead?],G6871,Table15[Customer-Owned Portion],O6871),Table15[Unique ID],0),0)))</f>
        <v/>
      </c>
      <c r="X6871"/>
    </row>
    <row r="6872" spans="2:24" x14ac:dyDescent="0.35">
      <c r="B6872" s="146"/>
      <c r="C6872" s="31"/>
      <c r="D6872" s="31"/>
      <c r="E6872" s="44"/>
      <c r="F6872" s="43"/>
      <c r="G6872" s="84"/>
      <c r="H6872" s="31"/>
      <c r="I6872" s="31"/>
      <c r="J6872" s="84"/>
      <c r="K6872" s="31"/>
      <c r="L6872" s="31"/>
      <c r="M6872" s="169"/>
      <c r="N6872" s="148"/>
      <c r="O6872" s="106"/>
      <c r="P6872" s="43"/>
      <c r="Q6872" s="31"/>
      <c r="R6872" s="84"/>
      <c r="S6872" s="31"/>
      <c r="T6872" s="31"/>
      <c r="U6872" s="169"/>
      <c r="V6872" s="150"/>
      <c r="W6872" s="141" t="str" cm="1">
        <f t="array" ref="W6872">IF(SUM(LEN(B6872:V6872))=0,"",IF(OR(OR(ISBLANK(F6872),SUM(LEN(C6872),LEN(D6872))=0),AND(NOT(E6872="Unknown"),ISBLANK(J6872)),AND(NOT(O6872="Unknown"),ISBLANK(R6872))),"Missing Information", INDEX(Table15[Entire Service Line Classification], MATCH(SUMIFS(Table15[Unique ID],Table15[System-Owned Portion],E6872,Table15[If Material Anything Other than "Lead" in Column E,Was Material Ever Previously Lead?],G6872,Table15[Customer-Owned Portion],O6872),Table15[Unique ID],0),0)))</f>
        <v/>
      </c>
      <c r="X6872"/>
    </row>
    <row r="6873" spans="2:24" x14ac:dyDescent="0.35">
      <c r="B6873" s="146"/>
      <c r="C6873" s="31"/>
      <c r="D6873" s="31"/>
      <c r="E6873" s="44"/>
      <c r="F6873" s="43"/>
      <c r="G6873" s="84"/>
      <c r="H6873" s="31"/>
      <c r="I6873" s="31"/>
      <c r="J6873" s="84"/>
      <c r="K6873" s="31"/>
      <c r="L6873" s="31"/>
      <c r="M6873" s="169"/>
      <c r="N6873" s="148"/>
      <c r="O6873" s="106"/>
      <c r="P6873" s="43"/>
      <c r="Q6873" s="31"/>
      <c r="R6873" s="84"/>
      <c r="S6873" s="31"/>
      <c r="T6873" s="31"/>
      <c r="U6873" s="169"/>
      <c r="V6873" s="150"/>
      <c r="W6873" s="141" t="str" cm="1">
        <f t="array" ref="W6873">IF(SUM(LEN(B6873:V6873))=0,"",IF(OR(OR(ISBLANK(F6873),SUM(LEN(C6873),LEN(D6873))=0),AND(NOT(E6873="Unknown"),ISBLANK(J6873)),AND(NOT(O6873="Unknown"),ISBLANK(R6873))),"Missing Information", INDEX(Table15[Entire Service Line Classification], MATCH(SUMIFS(Table15[Unique ID],Table15[System-Owned Portion],E6873,Table15[If Material Anything Other than "Lead" in Column E,Was Material Ever Previously Lead?],G6873,Table15[Customer-Owned Portion],O6873),Table15[Unique ID],0),0)))</f>
        <v/>
      </c>
      <c r="X6873"/>
    </row>
    <row r="6874" spans="2:24" x14ac:dyDescent="0.35">
      <c r="B6874" s="146"/>
      <c r="C6874" s="31"/>
      <c r="D6874" s="31"/>
      <c r="E6874" s="44"/>
      <c r="F6874" s="43"/>
      <c r="G6874" s="84"/>
      <c r="H6874" s="31"/>
      <c r="I6874" s="31"/>
      <c r="J6874" s="84"/>
      <c r="K6874" s="31"/>
      <c r="L6874" s="31"/>
      <c r="M6874" s="169"/>
      <c r="N6874" s="148"/>
      <c r="O6874" s="106"/>
      <c r="P6874" s="43"/>
      <c r="Q6874" s="31"/>
      <c r="R6874" s="84"/>
      <c r="S6874" s="31"/>
      <c r="T6874" s="31"/>
      <c r="U6874" s="169"/>
      <c r="V6874" s="150"/>
      <c r="W6874" s="141" t="str" cm="1">
        <f t="array" ref="W6874">IF(SUM(LEN(B6874:V6874))=0,"",IF(OR(OR(ISBLANK(F6874),SUM(LEN(C6874),LEN(D6874))=0),AND(NOT(E6874="Unknown"),ISBLANK(J6874)),AND(NOT(O6874="Unknown"),ISBLANK(R6874))),"Missing Information", INDEX(Table15[Entire Service Line Classification], MATCH(SUMIFS(Table15[Unique ID],Table15[System-Owned Portion],E6874,Table15[If Material Anything Other than "Lead" in Column E,Was Material Ever Previously Lead?],G6874,Table15[Customer-Owned Portion],O6874),Table15[Unique ID],0),0)))</f>
        <v/>
      </c>
      <c r="X6874"/>
    </row>
    <row r="6875" spans="2:24" x14ac:dyDescent="0.35">
      <c r="B6875" s="146"/>
      <c r="C6875" s="31"/>
      <c r="D6875" s="31"/>
      <c r="E6875" s="44"/>
      <c r="F6875" s="43"/>
      <c r="G6875" s="84"/>
      <c r="H6875" s="31"/>
      <c r="I6875" s="31"/>
      <c r="J6875" s="84"/>
      <c r="K6875" s="31"/>
      <c r="L6875" s="31"/>
      <c r="M6875" s="169"/>
      <c r="N6875" s="148"/>
      <c r="O6875" s="106"/>
      <c r="P6875" s="43"/>
      <c r="Q6875" s="31"/>
      <c r="R6875" s="84"/>
      <c r="S6875" s="31"/>
      <c r="T6875" s="31"/>
      <c r="U6875" s="169"/>
      <c r="V6875" s="150"/>
      <c r="W6875" s="141" t="str" cm="1">
        <f t="array" ref="W6875">IF(SUM(LEN(B6875:V6875))=0,"",IF(OR(OR(ISBLANK(F6875),SUM(LEN(C6875),LEN(D6875))=0),AND(NOT(E6875="Unknown"),ISBLANK(J6875)),AND(NOT(O6875="Unknown"),ISBLANK(R6875))),"Missing Information", INDEX(Table15[Entire Service Line Classification], MATCH(SUMIFS(Table15[Unique ID],Table15[System-Owned Portion],E6875,Table15[If Material Anything Other than "Lead" in Column E,Was Material Ever Previously Lead?],G6875,Table15[Customer-Owned Portion],O6875),Table15[Unique ID],0),0)))</f>
        <v/>
      </c>
      <c r="X6875"/>
    </row>
    <row r="6876" spans="2:24" x14ac:dyDescent="0.35">
      <c r="B6876" s="146"/>
      <c r="C6876" s="31"/>
      <c r="D6876" s="31"/>
      <c r="E6876" s="44"/>
      <c r="F6876" s="43"/>
      <c r="G6876" s="84"/>
      <c r="H6876" s="31"/>
      <c r="I6876" s="31"/>
      <c r="J6876" s="84"/>
      <c r="K6876" s="31"/>
      <c r="L6876" s="31"/>
      <c r="M6876" s="169"/>
      <c r="N6876" s="148"/>
      <c r="O6876" s="106"/>
      <c r="P6876" s="43"/>
      <c r="Q6876" s="31"/>
      <c r="R6876" s="84"/>
      <c r="S6876" s="31"/>
      <c r="T6876" s="31"/>
      <c r="U6876" s="169"/>
      <c r="V6876" s="150"/>
      <c r="W6876" s="141" t="str" cm="1">
        <f t="array" ref="W6876">IF(SUM(LEN(B6876:V6876))=0,"",IF(OR(OR(ISBLANK(F6876),SUM(LEN(C6876),LEN(D6876))=0),AND(NOT(E6876="Unknown"),ISBLANK(J6876)),AND(NOT(O6876="Unknown"),ISBLANK(R6876))),"Missing Information", INDEX(Table15[Entire Service Line Classification], MATCH(SUMIFS(Table15[Unique ID],Table15[System-Owned Portion],E6876,Table15[If Material Anything Other than "Lead" in Column E,Was Material Ever Previously Lead?],G6876,Table15[Customer-Owned Portion],O6876),Table15[Unique ID],0),0)))</f>
        <v/>
      </c>
      <c r="X6876"/>
    </row>
    <row r="6877" spans="2:24" x14ac:dyDescent="0.35">
      <c r="B6877" s="146"/>
      <c r="C6877" s="31"/>
      <c r="D6877" s="31"/>
      <c r="E6877" s="44"/>
      <c r="F6877" s="43"/>
      <c r="G6877" s="84"/>
      <c r="H6877" s="31"/>
      <c r="I6877" s="31"/>
      <c r="J6877" s="84"/>
      <c r="K6877" s="31"/>
      <c r="L6877" s="31"/>
      <c r="M6877" s="169"/>
      <c r="N6877" s="148"/>
      <c r="O6877" s="106"/>
      <c r="P6877" s="43"/>
      <c r="Q6877" s="31"/>
      <c r="R6877" s="84"/>
      <c r="S6877" s="31"/>
      <c r="T6877" s="31"/>
      <c r="U6877" s="169"/>
      <c r="V6877" s="150"/>
      <c r="W6877" s="141" t="str" cm="1">
        <f t="array" ref="W6877">IF(SUM(LEN(B6877:V6877))=0,"",IF(OR(OR(ISBLANK(F6877),SUM(LEN(C6877),LEN(D6877))=0),AND(NOT(E6877="Unknown"),ISBLANK(J6877)),AND(NOT(O6877="Unknown"),ISBLANK(R6877))),"Missing Information", INDEX(Table15[Entire Service Line Classification], MATCH(SUMIFS(Table15[Unique ID],Table15[System-Owned Portion],E6877,Table15[If Material Anything Other than "Lead" in Column E,Was Material Ever Previously Lead?],G6877,Table15[Customer-Owned Portion],O6877),Table15[Unique ID],0),0)))</f>
        <v/>
      </c>
      <c r="X6877"/>
    </row>
    <row r="6878" spans="2:24" x14ac:dyDescent="0.35">
      <c r="B6878" s="146"/>
      <c r="C6878" s="31"/>
      <c r="D6878" s="31"/>
      <c r="E6878" s="44"/>
      <c r="F6878" s="43"/>
      <c r="G6878" s="84"/>
      <c r="H6878" s="31"/>
      <c r="I6878" s="31"/>
      <c r="J6878" s="84"/>
      <c r="K6878" s="31"/>
      <c r="L6878" s="31"/>
      <c r="M6878" s="169"/>
      <c r="N6878" s="148"/>
      <c r="O6878" s="106"/>
      <c r="P6878" s="43"/>
      <c r="Q6878" s="31"/>
      <c r="R6878" s="84"/>
      <c r="S6878" s="31"/>
      <c r="T6878" s="31"/>
      <c r="U6878" s="169"/>
      <c r="V6878" s="150"/>
      <c r="W6878" s="141" t="str" cm="1">
        <f t="array" ref="W6878">IF(SUM(LEN(B6878:V6878))=0,"",IF(OR(OR(ISBLANK(F6878),SUM(LEN(C6878),LEN(D6878))=0),AND(NOT(E6878="Unknown"),ISBLANK(J6878)),AND(NOT(O6878="Unknown"),ISBLANK(R6878))),"Missing Information", INDEX(Table15[Entire Service Line Classification], MATCH(SUMIFS(Table15[Unique ID],Table15[System-Owned Portion],E6878,Table15[If Material Anything Other than "Lead" in Column E,Was Material Ever Previously Lead?],G6878,Table15[Customer-Owned Portion],O6878),Table15[Unique ID],0),0)))</f>
        <v/>
      </c>
      <c r="X6878"/>
    </row>
    <row r="6879" spans="2:24" x14ac:dyDescent="0.35">
      <c r="B6879" s="146"/>
      <c r="C6879" s="31"/>
      <c r="D6879" s="31"/>
      <c r="E6879" s="44"/>
      <c r="F6879" s="43"/>
      <c r="G6879" s="84"/>
      <c r="H6879" s="31"/>
      <c r="I6879" s="31"/>
      <c r="J6879" s="84"/>
      <c r="K6879" s="31"/>
      <c r="L6879" s="31"/>
      <c r="M6879" s="169"/>
      <c r="N6879" s="148"/>
      <c r="O6879" s="106"/>
      <c r="P6879" s="43"/>
      <c r="Q6879" s="31"/>
      <c r="R6879" s="84"/>
      <c r="S6879" s="31"/>
      <c r="T6879" s="31"/>
      <c r="U6879" s="169"/>
      <c r="V6879" s="150"/>
      <c r="W6879" s="141" t="str" cm="1">
        <f t="array" ref="W6879">IF(SUM(LEN(B6879:V6879))=0,"",IF(OR(OR(ISBLANK(F6879),SUM(LEN(C6879),LEN(D6879))=0),AND(NOT(E6879="Unknown"),ISBLANK(J6879)),AND(NOT(O6879="Unknown"),ISBLANK(R6879))),"Missing Information", INDEX(Table15[Entire Service Line Classification], MATCH(SUMIFS(Table15[Unique ID],Table15[System-Owned Portion],E6879,Table15[If Material Anything Other than "Lead" in Column E,Was Material Ever Previously Lead?],G6879,Table15[Customer-Owned Portion],O6879),Table15[Unique ID],0),0)))</f>
        <v/>
      </c>
      <c r="X6879"/>
    </row>
    <row r="6880" spans="2:24" x14ac:dyDescent="0.35">
      <c r="B6880" s="146"/>
      <c r="C6880" s="31"/>
      <c r="D6880" s="31"/>
      <c r="E6880" s="44"/>
      <c r="F6880" s="43"/>
      <c r="G6880" s="84"/>
      <c r="H6880" s="31"/>
      <c r="I6880" s="31"/>
      <c r="J6880" s="84"/>
      <c r="K6880" s="31"/>
      <c r="L6880" s="31"/>
      <c r="M6880" s="169"/>
      <c r="N6880" s="148"/>
      <c r="O6880" s="106"/>
      <c r="P6880" s="43"/>
      <c r="Q6880" s="31"/>
      <c r="R6880" s="84"/>
      <c r="S6880" s="31"/>
      <c r="T6880" s="31"/>
      <c r="U6880" s="169"/>
      <c r="V6880" s="150"/>
      <c r="W6880" s="141" t="str" cm="1">
        <f t="array" ref="W6880">IF(SUM(LEN(B6880:V6880))=0,"",IF(OR(OR(ISBLANK(F6880),SUM(LEN(C6880),LEN(D6880))=0),AND(NOT(E6880="Unknown"),ISBLANK(J6880)),AND(NOT(O6880="Unknown"),ISBLANK(R6880))),"Missing Information", INDEX(Table15[Entire Service Line Classification], MATCH(SUMIFS(Table15[Unique ID],Table15[System-Owned Portion],E6880,Table15[If Material Anything Other than "Lead" in Column E,Was Material Ever Previously Lead?],G6880,Table15[Customer-Owned Portion],O6880),Table15[Unique ID],0),0)))</f>
        <v/>
      </c>
      <c r="X6880"/>
    </row>
    <row r="6881" spans="2:24" x14ac:dyDescent="0.35">
      <c r="B6881" s="146"/>
      <c r="C6881" s="31"/>
      <c r="D6881" s="31"/>
      <c r="E6881" s="44"/>
      <c r="F6881" s="43"/>
      <c r="G6881" s="84"/>
      <c r="H6881" s="31"/>
      <c r="I6881" s="31"/>
      <c r="J6881" s="84"/>
      <c r="K6881" s="31"/>
      <c r="L6881" s="31"/>
      <c r="M6881" s="169"/>
      <c r="N6881" s="148"/>
      <c r="O6881" s="106"/>
      <c r="P6881" s="43"/>
      <c r="Q6881" s="31"/>
      <c r="R6881" s="84"/>
      <c r="S6881" s="31"/>
      <c r="T6881" s="31"/>
      <c r="U6881" s="169"/>
      <c r="V6881" s="150"/>
      <c r="W6881" s="141" t="str" cm="1">
        <f t="array" ref="W6881">IF(SUM(LEN(B6881:V6881))=0,"",IF(OR(OR(ISBLANK(F6881),SUM(LEN(C6881),LEN(D6881))=0),AND(NOT(E6881="Unknown"),ISBLANK(J6881)),AND(NOT(O6881="Unknown"),ISBLANK(R6881))),"Missing Information", INDEX(Table15[Entire Service Line Classification], MATCH(SUMIFS(Table15[Unique ID],Table15[System-Owned Portion],E6881,Table15[If Material Anything Other than "Lead" in Column E,Was Material Ever Previously Lead?],G6881,Table15[Customer-Owned Portion],O6881),Table15[Unique ID],0),0)))</f>
        <v/>
      </c>
      <c r="X6881"/>
    </row>
    <row r="6882" spans="2:24" x14ac:dyDescent="0.35">
      <c r="B6882" s="146"/>
      <c r="C6882" s="31"/>
      <c r="D6882" s="31"/>
      <c r="E6882" s="44"/>
      <c r="F6882" s="43"/>
      <c r="G6882" s="84"/>
      <c r="H6882" s="31"/>
      <c r="I6882" s="31"/>
      <c r="J6882" s="84"/>
      <c r="K6882" s="31"/>
      <c r="L6882" s="31"/>
      <c r="M6882" s="169"/>
      <c r="N6882" s="148"/>
      <c r="O6882" s="106"/>
      <c r="P6882" s="43"/>
      <c r="Q6882" s="31"/>
      <c r="R6882" s="84"/>
      <c r="S6882" s="31"/>
      <c r="T6882" s="31"/>
      <c r="U6882" s="169"/>
      <c r="V6882" s="150"/>
      <c r="W6882" s="141" t="str" cm="1">
        <f t="array" ref="W6882">IF(SUM(LEN(B6882:V6882))=0,"",IF(OR(OR(ISBLANK(F6882),SUM(LEN(C6882),LEN(D6882))=0),AND(NOT(E6882="Unknown"),ISBLANK(J6882)),AND(NOT(O6882="Unknown"),ISBLANK(R6882))),"Missing Information", INDEX(Table15[Entire Service Line Classification], MATCH(SUMIFS(Table15[Unique ID],Table15[System-Owned Portion],E6882,Table15[If Material Anything Other than "Lead" in Column E,Was Material Ever Previously Lead?],G6882,Table15[Customer-Owned Portion],O6882),Table15[Unique ID],0),0)))</f>
        <v/>
      </c>
      <c r="X6882"/>
    </row>
    <row r="6883" spans="2:24" x14ac:dyDescent="0.35">
      <c r="B6883" s="146"/>
      <c r="C6883" s="31"/>
      <c r="D6883" s="31"/>
      <c r="E6883" s="44"/>
      <c r="F6883" s="43"/>
      <c r="G6883" s="84"/>
      <c r="H6883" s="31"/>
      <c r="I6883" s="31"/>
      <c r="J6883" s="84"/>
      <c r="K6883" s="31"/>
      <c r="L6883" s="31"/>
      <c r="M6883" s="169"/>
      <c r="N6883" s="148"/>
      <c r="O6883" s="106"/>
      <c r="P6883" s="43"/>
      <c r="Q6883" s="31"/>
      <c r="R6883" s="84"/>
      <c r="S6883" s="31"/>
      <c r="T6883" s="31"/>
      <c r="U6883" s="169"/>
      <c r="V6883" s="150"/>
      <c r="W6883" s="141" t="str" cm="1">
        <f t="array" ref="W6883">IF(SUM(LEN(B6883:V6883))=0,"",IF(OR(OR(ISBLANK(F6883),SUM(LEN(C6883),LEN(D6883))=0),AND(NOT(E6883="Unknown"),ISBLANK(J6883)),AND(NOT(O6883="Unknown"),ISBLANK(R6883))),"Missing Information", INDEX(Table15[Entire Service Line Classification], MATCH(SUMIFS(Table15[Unique ID],Table15[System-Owned Portion],E6883,Table15[If Material Anything Other than "Lead" in Column E,Was Material Ever Previously Lead?],G6883,Table15[Customer-Owned Portion],O6883),Table15[Unique ID],0),0)))</f>
        <v/>
      </c>
      <c r="X6883"/>
    </row>
    <row r="6884" spans="2:24" x14ac:dyDescent="0.35">
      <c r="B6884" s="146"/>
      <c r="C6884" s="31"/>
      <c r="D6884" s="31"/>
      <c r="E6884" s="44"/>
      <c r="F6884" s="43"/>
      <c r="G6884" s="84"/>
      <c r="H6884" s="31"/>
      <c r="I6884" s="31"/>
      <c r="J6884" s="84"/>
      <c r="K6884" s="31"/>
      <c r="L6884" s="31"/>
      <c r="M6884" s="169"/>
      <c r="N6884" s="148"/>
      <c r="O6884" s="106"/>
      <c r="P6884" s="43"/>
      <c r="Q6884" s="31"/>
      <c r="R6884" s="84"/>
      <c r="S6884" s="31"/>
      <c r="T6884" s="31"/>
      <c r="U6884" s="169"/>
      <c r="V6884" s="150"/>
      <c r="W6884" s="141" t="str" cm="1">
        <f t="array" ref="W6884">IF(SUM(LEN(B6884:V6884))=0,"",IF(OR(OR(ISBLANK(F6884),SUM(LEN(C6884),LEN(D6884))=0),AND(NOT(E6884="Unknown"),ISBLANK(J6884)),AND(NOT(O6884="Unknown"),ISBLANK(R6884))),"Missing Information", INDEX(Table15[Entire Service Line Classification], MATCH(SUMIFS(Table15[Unique ID],Table15[System-Owned Portion],E6884,Table15[If Material Anything Other than "Lead" in Column E,Was Material Ever Previously Lead?],G6884,Table15[Customer-Owned Portion],O6884),Table15[Unique ID],0),0)))</f>
        <v/>
      </c>
      <c r="X6884"/>
    </row>
    <row r="6885" spans="2:24" x14ac:dyDescent="0.35">
      <c r="B6885" s="146"/>
      <c r="C6885" s="31"/>
      <c r="D6885" s="31"/>
      <c r="E6885" s="44"/>
      <c r="F6885" s="43"/>
      <c r="G6885" s="84"/>
      <c r="H6885" s="31"/>
      <c r="I6885" s="31"/>
      <c r="J6885" s="84"/>
      <c r="K6885" s="31"/>
      <c r="L6885" s="31"/>
      <c r="M6885" s="169"/>
      <c r="N6885" s="148"/>
      <c r="O6885" s="106"/>
      <c r="P6885" s="43"/>
      <c r="Q6885" s="31"/>
      <c r="R6885" s="84"/>
      <c r="S6885" s="31"/>
      <c r="T6885" s="31"/>
      <c r="U6885" s="169"/>
      <c r="V6885" s="150"/>
      <c r="W6885" s="141" t="str" cm="1">
        <f t="array" ref="W6885">IF(SUM(LEN(B6885:V6885))=0,"",IF(OR(OR(ISBLANK(F6885),SUM(LEN(C6885),LEN(D6885))=0),AND(NOT(E6885="Unknown"),ISBLANK(J6885)),AND(NOT(O6885="Unknown"),ISBLANK(R6885))),"Missing Information", INDEX(Table15[Entire Service Line Classification], MATCH(SUMIFS(Table15[Unique ID],Table15[System-Owned Portion],E6885,Table15[If Material Anything Other than "Lead" in Column E,Was Material Ever Previously Lead?],G6885,Table15[Customer-Owned Portion],O6885),Table15[Unique ID],0),0)))</f>
        <v/>
      </c>
      <c r="X6885"/>
    </row>
    <row r="6886" spans="2:24" x14ac:dyDescent="0.35">
      <c r="B6886" s="146"/>
      <c r="C6886" s="31"/>
      <c r="D6886" s="31"/>
      <c r="E6886" s="44"/>
      <c r="F6886" s="43"/>
      <c r="G6886" s="84"/>
      <c r="H6886" s="31"/>
      <c r="I6886" s="31"/>
      <c r="J6886" s="84"/>
      <c r="K6886" s="31"/>
      <c r="L6886" s="31"/>
      <c r="M6886" s="169"/>
      <c r="N6886" s="148"/>
      <c r="O6886" s="106"/>
      <c r="P6886" s="43"/>
      <c r="Q6886" s="31"/>
      <c r="R6886" s="84"/>
      <c r="S6886" s="31"/>
      <c r="T6886" s="31"/>
      <c r="U6886" s="169"/>
      <c r="V6886" s="150"/>
      <c r="W6886" s="141" t="str" cm="1">
        <f t="array" ref="W6886">IF(SUM(LEN(B6886:V6886))=0,"",IF(OR(OR(ISBLANK(F6886),SUM(LEN(C6886),LEN(D6886))=0),AND(NOT(E6886="Unknown"),ISBLANK(J6886)),AND(NOT(O6886="Unknown"),ISBLANK(R6886))),"Missing Information", INDEX(Table15[Entire Service Line Classification], MATCH(SUMIFS(Table15[Unique ID],Table15[System-Owned Portion],E6886,Table15[If Material Anything Other than "Lead" in Column E,Was Material Ever Previously Lead?],G6886,Table15[Customer-Owned Portion],O6886),Table15[Unique ID],0),0)))</f>
        <v/>
      </c>
      <c r="X6886"/>
    </row>
    <row r="6887" spans="2:24" x14ac:dyDescent="0.35">
      <c r="B6887" s="146"/>
      <c r="C6887" s="31"/>
      <c r="D6887" s="31"/>
      <c r="E6887" s="44"/>
      <c r="F6887" s="43"/>
      <c r="G6887" s="84"/>
      <c r="H6887" s="31"/>
      <c r="I6887" s="31"/>
      <c r="J6887" s="84"/>
      <c r="K6887" s="31"/>
      <c r="L6887" s="31"/>
      <c r="M6887" s="169"/>
      <c r="N6887" s="148"/>
      <c r="O6887" s="106"/>
      <c r="P6887" s="43"/>
      <c r="Q6887" s="31"/>
      <c r="R6887" s="84"/>
      <c r="S6887" s="31"/>
      <c r="T6887" s="31"/>
      <c r="U6887" s="169"/>
      <c r="V6887" s="150"/>
      <c r="W6887" s="141" t="str" cm="1">
        <f t="array" ref="W6887">IF(SUM(LEN(B6887:V6887))=0,"",IF(OR(OR(ISBLANK(F6887),SUM(LEN(C6887),LEN(D6887))=0),AND(NOT(E6887="Unknown"),ISBLANK(J6887)),AND(NOT(O6887="Unknown"),ISBLANK(R6887))),"Missing Information", INDEX(Table15[Entire Service Line Classification], MATCH(SUMIFS(Table15[Unique ID],Table15[System-Owned Portion],E6887,Table15[If Material Anything Other than "Lead" in Column E,Was Material Ever Previously Lead?],G6887,Table15[Customer-Owned Portion],O6887),Table15[Unique ID],0),0)))</f>
        <v/>
      </c>
      <c r="X6887"/>
    </row>
    <row r="6888" spans="2:24" x14ac:dyDescent="0.35">
      <c r="B6888" s="146"/>
      <c r="C6888" s="31"/>
      <c r="D6888" s="31"/>
      <c r="E6888" s="44"/>
      <c r="F6888" s="43"/>
      <c r="G6888" s="84"/>
      <c r="H6888" s="31"/>
      <c r="I6888" s="31"/>
      <c r="J6888" s="84"/>
      <c r="K6888" s="31"/>
      <c r="L6888" s="31"/>
      <c r="M6888" s="169"/>
      <c r="N6888" s="148"/>
      <c r="O6888" s="106"/>
      <c r="P6888" s="43"/>
      <c r="Q6888" s="31"/>
      <c r="R6888" s="84"/>
      <c r="S6888" s="31"/>
      <c r="T6888" s="31"/>
      <c r="U6888" s="169"/>
      <c r="V6888" s="150"/>
      <c r="W6888" s="141" t="str" cm="1">
        <f t="array" ref="W6888">IF(SUM(LEN(B6888:V6888))=0,"",IF(OR(OR(ISBLANK(F6888),SUM(LEN(C6888),LEN(D6888))=0),AND(NOT(E6888="Unknown"),ISBLANK(J6888)),AND(NOT(O6888="Unknown"),ISBLANK(R6888))),"Missing Information", INDEX(Table15[Entire Service Line Classification], MATCH(SUMIFS(Table15[Unique ID],Table15[System-Owned Portion],E6888,Table15[If Material Anything Other than "Lead" in Column E,Was Material Ever Previously Lead?],G6888,Table15[Customer-Owned Portion],O6888),Table15[Unique ID],0),0)))</f>
        <v/>
      </c>
      <c r="X6888"/>
    </row>
    <row r="6889" spans="2:24" x14ac:dyDescent="0.35">
      <c r="B6889" s="146"/>
      <c r="C6889" s="31"/>
      <c r="D6889" s="31"/>
      <c r="E6889" s="44"/>
      <c r="F6889" s="43"/>
      <c r="G6889" s="84"/>
      <c r="H6889" s="31"/>
      <c r="I6889" s="31"/>
      <c r="J6889" s="84"/>
      <c r="K6889" s="31"/>
      <c r="L6889" s="31"/>
      <c r="M6889" s="169"/>
      <c r="N6889" s="148"/>
      <c r="O6889" s="106"/>
      <c r="P6889" s="43"/>
      <c r="Q6889" s="31"/>
      <c r="R6889" s="84"/>
      <c r="S6889" s="31"/>
      <c r="T6889" s="31"/>
      <c r="U6889" s="169"/>
      <c r="V6889" s="150"/>
      <c r="W6889" s="141" t="str" cm="1">
        <f t="array" ref="W6889">IF(SUM(LEN(B6889:V6889))=0,"",IF(OR(OR(ISBLANK(F6889),SUM(LEN(C6889),LEN(D6889))=0),AND(NOT(E6889="Unknown"),ISBLANK(J6889)),AND(NOT(O6889="Unknown"),ISBLANK(R6889))),"Missing Information", INDEX(Table15[Entire Service Line Classification], MATCH(SUMIFS(Table15[Unique ID],Table15[System-Owned Portion],E6889,Table15[If Material Anything Other than "Lead" in Column E,Was Material Ever Previously Lead?],G6889,Table15[Customer-Owned Portion],O6889),Table15[Unique ID],0),0)))</f>
        <v/>
      </c>
      <c r="X6889"/>
    </row>
    <row r="6890" spans="2:24" x14ac:dyDescent="0.35">
      <c r="B6890" s="146"/>
      <c r="C6890" s="31"/>
      <c r="D6890" s="31"/>
      <c r="E6890" s="44"/>
      <c r="F6890" s="43"/>
      <c r="G6890" s="84"/>
      <c r="H6890" s="31"/>
      <c r="I6890" s="31"/>
      <c r="J6890" s="84"/>
      <c r="K6890" s="31"/>
      <c r="L6890" s="31"/>
      <c r="M6890" s="169"/>
      <c r="N6890" s="148"/>
      <c r="O6890" s="106"/>
      <c r="P6890" s="43"/>
      <c r="Q6890" s="31"/>
      <c r="R6890" s="84"/>
      <c r="S6890" s="31"/>
      <c r="T6890" s="31"/>
      <c r="U6890" s="169"/>
      <c r="V6890" s="150"/>
      <c r="W6890" s="141" t="str" cm="1">
        <f t="array" ref="W6890">IF(SUM(LEN(B6890:V6890))=0,"",IF(OR(OR(ISBLANK(F6890),SUM(LEN(C6890),LEN(D6890))=0),AND(NOT(E6890="Unknown"),ISBLANK(J6890)),AND(NOT(O6890="Unknown"),ISBLANK(R6890))),"Missing Information", INDEX(Table15[Entire Service Line Classification], MATCH(SUMIFS(Table15[Unique ID],Table15[System-Owned Portion],E6890,Table15[If Material Anything Other than "Lead" in Column E,Was Material Ever Previously Lead?],G6890,Table15[Customer-Owned Portion],O6890),Table15[Unique ID],0),0)))</f>
        <v/>
      </c>
      <c r="X6890"/>
    </row>
    <row r="6891" spans="2:24" x14ac:dyDescent="0.35">
      <c r="B6891" s="146"/>
      <c r="C6891" s="31"/>
      <c r="D6891" s="31"/>
      <c r="E6891" s="44"/>
      <c r="F6891" s="43"/>
      <c r="G6891" s="84"/>
      <c r="H6891" s="31"/>
      <c r="I6891" s="31"/>
      <c r="J6891" s="84"/>
      <c r="K6891" s="31"/>
      <c r="L6891" s="31"/>
      <c r="M6891" s="169"/>
      <c r="N6891" s="148"/>
      <c r="O6891" s="106"/>
      <c r="P6891" s="43"/>
      <c r="Q6891" s="31"/>
      <c r="R6891" s="84"/>
      <c r="S6891" s="31"/>
      <c r="T6891" s="31"/>
      <c r="U6891" s="169"/>
      <c r="V6891" s="150"/>
      <c r="W6891" s="141" t="str" cm="1">
        <f t="array" ref="W6891">IF(SUM(LEN(B6891:V6891))=0,"",IF(OR(OR(ISBLANK(F6891),SUM(LEN(C6891),LEN(D6891))=0),AND(NOT(E6891="Unknown"),ISBLANK(J6891)),AND(NOT(O6891="Unknown"),ISBLANK(R6891))),"Missing Information", INDEX(Table15[Entire Service Line Classification], MATCH(SUMIFS(Table15[Unique ID],Table15[System-Owned Portion],E6891,Table15[If Material Anything Other than "Lead" in Column E,Was Material Ever Previously Lead?],G6891,Table15[Customer-Owned Portion],O6891),Table15[Unique ID],0),0)))</f>
        <v/>
      </c>
      <c r="X6891"/>
    </row>
    <row r="6892" spans="2:24" x14ac:dyDescent="0.35">
      <c r="B6892" s="146"/>
      <c r="C6892" s="31"/>
      <c r="D6892" s="31"/>
      <c r="E6892" s="44"/>
      <c r="F6892" s="43"/>
      <c r="G6892" s="84"/>
      <c r="H6892" s="31"/>
      <c r="I6892" s="31"/>
      <c r="J6892" s="84"/>
      <c r="K6892" s="31"/>
      <c r="L6892" s="31"/>
      <c r="M6892" s="169"/>
      <c r="N6892" s="148"/>
      <c r="O6892" s="106"/>
      <c r="P6892" s="43"/>
      <c r="Q6892" s="31"/>
      <c r="R6892" s="84"/>
      <c r="S6892" s="31"/>
      <c r="T6892" s="31"/>
      <c r="U6892" s="169"/>
      <c r="V6892" s="150"/>
      <c r="W6892" s="141" t="str" cm="1">
        <f t="array" ref="W6892">IF(SUM(LEN(B6892:V6892))=0,"",IF(OR(OR(ISBLANK(F6892),SUM(LEN(C6892),LEN(D6892))=0),AND(NOT(E6892="Unknown"),ISBLANK(J6892)),AND(NOT(O6892="Unknown"),ISBLANK(R6892))),"Missing Information", INDEX(Table15[Entire Service Line Classification], MATCH(SUMIFS(Table15[Unique ID],Table15[System-Owned Portion],E6892,Table15[If Material Anything Other than "Lead" in Column E,Was Material Ever Previously Lead?],G6892,Table15[Customer-Owned Portion],O6892),Table15[Unique ID],0),0)))</f>
        <v/>
      </c>
      <c r="X6892"/>
    </row>
    <row r="6893" spans="2:24" x14ac:dyDescent="0.35">
      <c r="B6893" s="146"/>
      <c r="C6893" s="31"/>
      <c r="D6893" s="31"/>
      <c r="E6893" s="44"/>
      <c r="F6893" s="43"/>
      <c r="G6893" s="84"/>
      <c r="H6893" s="31"/>
      <c r="I6893" s="31"/>
      <c r="J6893" s="84"/>
      <c r="K6893" s="31"/>
      <c r="L6893" s="31"/>
      <c r="M6893" s="169"/>
      <c r="N6893" s="148"/>
      <c r="O6893" s="106"/>
      <c r="P6893" s="43"/>
      <c r="Q6893" s="31"/>
      <c r="R6893" s="84"/>
      <c r="S6893" s="31"/>
      <c r="T6893" s="31"/>
      <c r="U6893" s="169"/>
      <c r="V6893" s="150"/>
      <c r="W6893" s="141" t="str" cm="1">
        <f t="array" ref="W6893">IF(SUM(LEN(B6893:V6893))=0,"",IF(OR(OR(ISBLANK(F6893),SUM(LEN(C6893),LEN(D6893))=0),AND(NOT(E6893="Unknown"),ISBLANK(J6893)),AND(NOT(O6893="Unknown"),ISBLANK(R6893))),"Missing Information", INDEX(Table15[Entire Service Line Classification], MATCH(SUMIFS(Table15[Unique ID],Table15[System-Owned Portion],E6893,Table15[If Material Anything Other than "Lead" in Column E,Was Material Ever Previously Lead?],G6893,Table15[Customer-Owned Portion],O6893),Table15[Unique ID],0),0)))</f>
        <v/>
      </c>
      <c r="X6893"/>
    </row>
    <row r="6894" spans="2:24" x14ac:dyDescent="0.35">
      <c r="B6894" s="146"/>
      <c r="C6894" s="31"/>
      <c r="D6894" s="31"/>
      <c r="E6894" s="44"/>
      <c r="F6894" s="43"/>
      <c r="G6894" s="84"/>
      <c r="H6894" s="31"/>
      <c r="I6894" s="31"/>
      <c r="J6894" s="84"/>
      <c r="K6894" s="31"/>
      <c r="L6894" s="31"/>
      <c r="M6894" s="169"/>
      <c r="N6894" s="148"/>
      <c r="O6894" s="106"/>
      <c r="P6894" s="43"/>
      <c r="Q6894" s="31"/>
      <c r="R6894" s="84"/>
      <c r="S6894" s="31"/>
      <c r="T6894" s="31"/>
      <c r="U6894" s="169"/>
      <c r="V6894" s="150"/>
      <c r="W6894" s="141" t="str" cm="1">
        <f t="array" ref="W6894">IF(SUM(LEN(B6894:V6894))=0,"",IF(OR(OR(ISBLANK(F6894),SUM(LEN(C6894),LEN(D6894))=0),AND(NOT(E6894="Unknown"),ISBLANK(J6894)),AND(NOT(O6894="Unknown"),ISBLANK(R6894))),"Missing Information", INDEX(Table15[Entire Service Line Classification], MATCH(SUMIFS(Table15[Unique ID],Table15[System-Owned Portion],E6894,Table15[If Material Anything Other than "Lead" in Column E,Was Material Ever Previously Lead?],G6894,Table15[Customer-Owned Portion],O6894),Table15[Unique ID],0),0)))</f>
        <v/>
      </c>
      <c r="X6894"/>
    </row>
    <row r="6895" spans="2:24" x14ac:dyDescent="0.35">
      <c r="B6895" s="146"/>
      <c r="C6895" s="31"/>
      <c r="D6895" s="31"/>
      <c r="E6895" s="44"/>
      <c r="F6895" s="43"/>
      <c r="G6895" s="84"/>
      <c r="H6895" s="31"/>
      <c r="I6895" s="31"/>
      <c r="J6895" s="84"/>
      <c r="K6895" s="31"/>
      <c r="L6895" s="31"/>
      <c r="M6895" s="169"/>
      <c r="N6895" s="148"/>
      <c r="O6895" s="106"/>
      <c r="P6895" s="43"/>
      <c r="Q6895" s="31"/>
      <c r="R6895" s="84"/>
      <c r="S6895" s="31"/>
      <c r="T6895" s="31"/>
      <c r="U6895" s="169"/>
      <c r="V6895" s="150"/>
      <c r="W6895" s="141" t="str" cm="1">
        <f t="array" ref="W6895">IF(SUM(LEN(B6895:V6895))=0,"",IF(OR(OR(ISBLANK(F6895),SUM(LEN(C6895),LEN(D6895))=0),AND(NOT(E6895="Unknown"),ISBLANK(J6895)),AND(NOT(O6895="Unknown"),ISBLANK(R6895))),"Missing Information", INDEX(Table15[Entire Service Line Classification], MATCH(SUMIFS(Table15[Unique ID],Table15[System-Owned Portion],E6895,Table15[If Material Anything Other than "Lead" in Column E,Was Material Ever Previously Lead?],G6895,Table15[Customer-Owned Portion],O6895),Table15[Unique ID],0),0)))</f>
        <v/>
      </c>
      <c r="X6895"/>
    </row>
    <row r="6896" spans="2:24" x14ac:dyDescent="0.35">
      <c r="B6896" s="146"/>
      <c r="C6896" s="31"/>
      <c r="D6896" s="31"/>
      <c r="E6896" s="44"/>
      <c r="F6896" s="43"/>
      <c r="G6896" s="84"/>
      <c r="H6896" s="31"/>
      <c r="I6896" s="31"/>
      <c r="J6896" s="84"/>
      <c r="K6896" s="31"/>
      <c r="L6896" s="31"/>
      <c r="M6896" s="169"/>
      <c r="N6896" s="148"/>
      <c r="O6896" s="106"/>
      <c r="P6896" s="43"/>
      <c r="Q6896" s="31"/>
      <c r="R6896" s="84"/>
      <c r="S6896" s="31"/>
      <c r="T6896" s="31"/>
      <c r="U6896" s="169"/>
      <c r="V6896" s="150"/>
      <c r="W6896" s="141" t="str" cm="1">
        <f t="array" ref="W6896">IF(SUM(LEN(B6896:V6896))=0,"",IF(OR(OR(ISBLANK(F6896),SUM(LEN(C6896),LEN(D6896))=0),AND(NOT(E6896="Unknown"),ISBLANK(J6896)),AND(NOT(O6896="Unknown"),ISBLANK(R6896))),"Missing Information", INDEX(Table15[Entire Service Line Classification], MATCH(SUMIFS(Table15[Unique ID],Table15[System-Owned Portion],E6896,Table15[If Material Anything Other than "Lead" in Column E,Was Material Ever Previously Lead?],G6896,Table15[Customer-Owned Portion],O6896),Table15[Unique ID],0),0)))</f>
        <v/>
      </c>
      <c r="X6896"/>
    </row>
    <row r="6897" spans="2:24" x14ac:dyDescent="0.35">
      <c r="B6897" s="146"/>
      <c r="C6897" s="31"/>
      <c r="D6897" s="31"/>
      <c r="E6897" s="44"/>
      <c r="F6897" s="43"/>
      <c r="G6897" s="84"/>
      <c r="H6897" s="31"/>
      <c r="I6897" s="31"/>
      <c r="J6897" s="84"/>
      <c r="K6897" s="31"/>
      <c r="L6897" s="31"/>
      <c r="M6897" s="169"/>
      <c r="N6897" s="148"/>
      <c r="O6897" s="106"/>
      <c r="P6897" s="43"/>
      <c r="Q6897" s="31"/>
      <c r="R6897" s="84"/>
      <c r="S6897" s="31"/>
      <c r="T6897" s="31"/>
      <c r="U6897" s="169"/>
      <c r="V6897" s="150"/>
      <c r="W6897" s="141" t="str" cm="1">
        <f t="array" ref="W6897">IF(SUM(LEN(B6897:V6897))=0,"",IF(OR(OR(ISBLANK(F6897),SUM(LEN(C6897),LEN(D6897))=0),AND(NOT(E6897="Unknown"),ISBLANK(J6897)),AND(NOT(O6897="Unknown"),ISBLANK(R6897))),"Missing Information", INDEX(Table15[Entire Service Line Classification], MATCH(SUMIFS(Table15[Unique ID],Table15[System-Owned Portion],E6897,Table15[If Material Anything Other than "Lead" in Column E,Was Material Ever Previously Lead?],G6897,Table15[Customer-Owned Portion],O6897),Table15[Unique ID],0),0)))</f>
        <v/>
      </c>
      <c r="X6897"/>
    </row>
    <row r="6898" spans="2:24" x14ac:dyDescent="0.35">
      <c r="B6898" s="146"/>
      <c r="C6898" s="31"/>
      <c r="D6898" s="31"/>
      <c r="E6898" s="44"/>
      <c r="F6898" s="43"/>
      <c r="G6898" s="84"/>
      <c r="H6898" s="31"/>
      <c r="I6898" s="31"/>
      <c r="J6898" s="84"/>
      <c r="K6898" s="31"/>
      <c r="L6898" s="31"/>
      <c r="M6898" s="169"/>
      <c r="N6898" s="148"/>
      <c r="O6898" s="106"/>
      <c r="P6898" s="43"/>
      <c r="Q6898" s="31"/>
      <c r="R6898" s="84"/>
      <c r="S6898" s="31"/>
      <c r="T6898" s="31"/>
      <c r="U6898" s="169"/>
      <c r="V6898" s="150"/>
      <c r="W6898" s="141" t="str" cm="1">
        <f t="array" ref="W6898">IF(SUM(LEN(B6898:V6898))=0,"",IF(OR(OR(ISBLANK(F6898),SUM(LEN(C6898),LEN(D6898))=0),AND(NOT(E6898="Unknown"),ISBLANK(J6898)),AND(NOT(O6898="Unknown"),ISBLANK(R6898))),"Missing Information", INDEX(Table15[Entire Service Line Classification], MATCH(SUMIFS(Table15[Unique ID],Table15[System-Owned Portion],E6898,Table15[If Material Anything Other than "Lead" in Column E,Was Material Ever Previously Lead?],G6898,Table15[Customer-Owned Portion],O6898),Table15[Unique ID],0),0)))</f>
        <v/>
      </c>
      <c r="X6898"/>
    </row>
    <row r="6899" spans="2:24" x14ac:dyDescent="0.35">
      <c r="B6899" s="146"/>
      <c r="C6899" s="31"/>
      <c r="D6899" s="31"/>
      <c r="E6899" s="44"/>
      <c r="F6899" s="43"/>
      <c r="G6899" s="84"/>
      <c r="H6899" s="31"/>
      <c r="I6899" s="31"/>
      <c r="J6899" s="84"/>
      <c r="K6899" s="31"/>
      <c r="L6899" s="31"/>
      <c r="M6899" s="169"/>
      <c r="N6899" s="148"/>
      <c r="O6899" s="106"/>
      <c r="P6899" s="43"/>
      <c r="Q6899" s="31"/>
      <c r="R6899" s="84"/>
      <c r="S6899" s="31"/>
      <c r="T6899" s="31"/>
      <c r="U6899" s="169"/>
      <c r="V6899" s="150"/>
      <c r="W6899" s="141" t="str" cm="1">
        <f t="array" ref="W6899">IF(SUM(LEN(B6899:V6899))=0,"",IF(OR(OR(ISBLANK(F6899),SUM(LEN(C6899),LEN(D6899))=0),AND(NOT(E6899="Unknown"),ISBLANK(J6899)),AND(NOT(O6899="Unknown"),ISBLANK(R6899))),"Missing Information", INDEX(Table15[Entire Service Line Classification], MATCH(SUMIFS(Table15[Unique ID],Table15[System-Owned Portion],E6899,Table15[If Material Anything Other than "Lead" in Column E,Was Material Ever Previously Lead?],G6899,Table15[Customer-Owned Portion],O6899),Table15[Unique ID],0),0)))</f>
        <v/>
      </c>
      <c r="X6899"/>
    </row>
    <row r="6900" spans="2:24" x14ac:dyDescent="0.35">
      <c r="B6900" s="146"/>
      <c r="C6900" s="31"/>
      <c r="D6900" s="31"/>
      <c r="E6900" s="44"/>
      <c r="F6900" s="43"/>
      <c r="G6900" s="84"/>
      <c r="H6900" s="31"/>
      <c r="I6900" s="31"/>
      <c r="J6900" s="84"/>
      <c r="K6900" s="31"/>
      <c r="L6900" s="31"/>
      <c r="M6900" s="169"/>
      <c r="N6900" s="148"/>
      <c r="O6900" s="106"/>
      <c r="P6900" s="43"/>
      <c r="Q6900" s="31"/>
      <c r="R6900" s="84"/>
      <c r="S6900" s="31"/>
      <c r="T6900" s="31"/>
      <c r="U6900" s="169"/>
      <c r="V6900" s="150"/>
      <c r="W6900" s="141" t="str" cm="1">
        <f t="array" ref="W6900">IF(SUM(LEN(B6900:V6900))=0,"",IF(OR(OR(ISBLANK(F6900),SUM(LEN(C6900),LEN(D6900))=0),AND(NOT(E6900="Unknown"),ISBLANK(J6900)),AND(NOT(O6900="Unknown"),ISBLANK(R6900))),"Missing Information", INDEX(Table15[Entire Service Line Classification], MATCH(SUMIFS(Table15[Unique ID],Table15[System-Owned Portion],E6900,Table15[If Material Anything Other than "Lead" in Column E,Was Material Ever Previously Lead?],G6900,Table15[Customer-Owned Portion],O6900),Table15[Unique ID],0),0)))</f>
        <v/>
      </c>
      <c r="X6900"/>
    </row>
    <row r="6901" spans="2:24" x14ac:dyDescent="0.35">
      <c r="B6901" s="146"/>
      <c r="C6901" s="31"/>
      <c r="D6901" s="31"/>
      <c r="E6901" s="44"/>
      <c r="F6901" s="43"/>
      <c r="G6901" s="84"/>
      <c r="H6901" s="31"/>
      <c r="I6901" s="31"/>
      <c r="J6901" s="84"/>
      <c r="K6901" s="31"/>
      <c r="L6901" s="31"/>
      <c r="M6901" s="169"/>
      <c r="N6901" s="148"/>
      <c r="O6901" s="106"/>
      <c r="P6901" s="43"/>
      <c r="Q6901" s="31"/>
      <c r="R6901" s="84"/>
      <c r="S6901" s="31"/>
      <c r="T6901" s="31"/>
      <c r="U6901" s="169"/>
      <c r="V6901" s="150"/>
      <c r="W6901" s="141" t="str" cm="1">
        <f t="array" ref="W6901">IF(SUM(LEN(B6901:V6901))=0,"",IF(OR(OR(ISBLANK(F6901),SUM(LEN(C6901),LEN(D6901))=0),AND(NOT(E6901="Unknown"),ISBLANK(J6901)),AND(NOT(O6901="Unknown"),ISBLANK(R6901))),"Missing Information", INDEX(Table15[Entire Service Line Classification], MATCH(SUMIFS(Table15[Unique ID],Table15[System-Owned Portion],E6901,Table15[If Material Anything Other than "Lead" in Column E,Was Material Ever Previously Lead?],G6901,Table15[Customer-Owned Portion],O6901),Table15[Unique ID],0),0)))</f>
        <v/>
      </c>
      <c r="X6901"/>
    </row>
    <row r="6902" spans="2:24" x14ac:dyDescent="0.35">
      <c r="B6902" s="146"/>
      <c r="C6902" s="31"/>
      <c r="D6902" s="31"/>
      <c r="E6902" s="44"/>
      <c r="F6902" s="43"/>
      <c r="G6902" s="84"/>
      <c r="H6902" s="31"/>
      <c r="I6902" s="31"/>
      <c r="J6902" s="84"/>
      <c r="K6902" s="31"/>
      <c r="L6902" s="31"/>
      <c r="M6902" s="169"/>
      <c r="N6902" s="148"/>
      <c r="O6902" s="106"/>
      <c r="P6902" s="43"/>
      <c r="Q6902" s="31"/>
      <c r="R6902" s="84"/>
      <c r="S6902" s="31"/>
      <c r="T6902" s="31"/>
      <c r="U6902" s="169"/>
      <c r="V6902" s="150"/>
      <c r="W6902" s="141" t="str" cm="1">
        <f t="array" ref="W6902">IF(SUM(LEN(B6902:V6902))=0,"",IF(OR(OR(ISBLANK(F6902),SUM(LEN(C6902),LEN(D6902))=0),AND(NOT(E6902="Unknown"),ISBLANK(J6902)),AND(NOT(O6902="Unknown"),ISBLANK(R6902))),"Missing Information", INDEX(Table15[Entire Service Line Classification], MATCH(SUMIFS(Table15[Unique ID],Table15[System-Owned Portion],E6902,Table15[If Material Anything Other than "Lead" in Column E,Was Material Ever Previously Lead?],G6902,Table15[Customer-Owned Portion],O6902),Table15[Unique ID],0),0)))</f>
        <v/>
      </c>
      <c r="X6902"/>
    </row>
    <row r="6903" spans="2:24" x14ac:dyDescent="0.35">
      <c r="B6903" s="146"/>
      <c r="C6903" s="31"/>
      <c r="D6903" s="31"/>
      <c r="E6903" s="44"/>
      <c r="F6903" s="43"/>
      <c r="G6903" s="84"/>
      <c r="H6903" s="31"/>
      <c r="I6903" s="31"/>
      <c r="J6903" s="84"/>
      <c r="K6903" s="31"/>
      <c r="L6903" s="31"/>
      <c r="M6903" s="169"/>
      <c r="N6903" s="148"/>
      <c r="O6903" s="106"/>
      <c r="P6903" s="43"/>
      <c r="Q6903" s="31"/>
      <c r="R6903" s="84"/>
      <c r="S6903" s="31"/>
      <c r="T6903" s="31"/>
      <c r="U6903" s="169"/>
      <c r="V6903" s="150"/>
      <c r="W6903" s="141" t="str" cm="1">
        <f t="array" ref="W6903">IF(SUM(LEN(B6903:V6903))=0,"",IF(OR(OR(ISBLANK(F6903),SUM(LEN(C6903),LEN(D6903))=0),AND(NOT(E6903="Unknown"),ISBLANK(J6903)),AND(NOT(O6903="Unknown"),ISBLANK(R6903))),"Missing Information", INDEX(Table15[Entire Service Line Classification], MATCH(SUMIFS(Table15[Unique ID],Table15[System-Owned Portion],E6903,Table15[If Material Anything Other than "Lead" in Column E,Was Material Ever Previously Lead?],G6903,Table15[Customer-Owned Portion],O6903),Table15[Unique ID],0),0)))</f>
        <v/>
      </c>
      <c r="X6903"/>
    </row>
    <row r="6904" spans="2:24" x14ac:dyDescent="0.35">
      <c r="B6904" s="146"/>
      <c r="C6904" s="31"/>
      <c r="D6904" s="31"/>
      <c r="E6904" s="44"/>
      <c r="F6904" s="43"/>
      <c r="G6904" s="84"/>
      <c r="H6904" s="31"/>
      <c r="I6904" s="31"/>
      <c r="J6904" s="84"/>
      <c r="K6904" s="31"/>
      <c r="L6904" s="31"/>
      <c r="M6904" s="169"/>
      <c r="N6904" s="148"/>
      <c r="O6904" s="106"/>
      <c r="P6904" s="43"/>
      <c r="Q6904" s="31"/>
      <c r="R6904" s="84"/>
      <c r="S6904" s="31"/>
      <c r="T6904" s="31"/>
      <c r="U6904" s="169"/>
      <c r="V6904" s="150"/>
      <c r="W6904" s="141" t="str" cm="1">
        <f t="array" ref="W6904">IF(SUM(LEN(B6904:V6904))=0,"",IF(OR(OR(ISBLANK(F6904),SUM(LEN(C6904),LEN(D6904))=0),AND(NOT(E6904="Unknown"),ISBLANK(J6904)),AND(NOT(O6904="Unknown"),ISBLANK(R6904))),"Missing Information", INDEX(Table15[Entire Service Line Classification], MATCH(SUMIFS(Table15[Unique ID],Table15[System-Owned Portion],E6904,Table15[If Material Anything Other than "Lead" in Column E,Was Material Ever Previously Lead?],G6904,Table15[Customer-Owned Portion],O6904),Table15[Unique ID],0),0)))</f>
        <v/>
      </c>
      <c r="X6904"/>
    </row>
    <row r="6905" spans="2:24" x14ac:dyDescent="0.35">
      <c r="B6905" s="146"/>
      <c r="C6905" s="31"/>
      <c r="D6905" s="31"/>
      <c r="E6905" s="44"/>
      <c r="F6905" s="43"/>
      <c r="G6905" s="84"/>
      <c r="H6905" s="31"/>
      <c r="I6905" s="31"/>
      <c r="J6905" s="84"/>
      <c r="K6905" s="31"/>
      <c r="L6905" s="31"/>
      <c r="M6905" s="169"/>
      <c r="N6905" s="148"/>
      <c r="O6905" s="106"/>
      <c r="P6905" s="43"/>
      <c r="Q6905" s="31"/>
      <c r="R6905" s="84"/>
      <c r="S6905" s="31"/>
      <c r="T6905" s="31"/>
      <c r="U6905" s="169"/>
      <c r="V6905" s="150"/>
      <c r="W6905" s="141" t="str" cm="1">
        <f t="array" ref="W6905">IF(SUM(LEN(B6905:V6905))=0,"",IF(OR(OR(ISBLANK(F6905),SUM(LEN(C6905),LEN(D6905))=0),AND(NOT(E6905="Unknown"),ISBLANK(J6905)),AND(NOT(O6905="Unknown"),ISBLANK(R6905))),"Missing Information", INDEX(Table15[Entire Service Line Classification], MATCH(SUMIFS(Table15[Unique ID],Table15[System-Owned Portion],E6905,Table15[If Material Anything Other than "Lead" in Column E,Was Material Ever Previously Lead?],G6905,Table15[Customer-Owned Portion],O6905),Table15[Unique ID],0),0)))</f>
        <v/>
      </c>
      <c r="X6905"/>
    </row>
    <row r="6906" spans="2:24" x14ac:dyDescent="0.35">
      <c r="B6906" s="146"/>
      <c r="C6906" s="31"/>
      <c r="D6906" s="31"/>
      <c r="E6906" s="44"/>
      <c r="F6906" s="43"/>
      <c r="G6906" s="84"/>
      <c r="H6906" s="31"/>
      <c r="I6906" s="31"/>
      <c r="J6906" s="84"/>
      <c r="K6906" s="31"/>
      <c r="L6906" s="31"/>
      <c r="M6906" s="169"/>
      <c r="N6906" s="148"/>
      <c r="O6906" s="106"/>
      <c r="P6906" s="43"/>
      <c r="Q6906" s="31"/>
      <c r="R6906" s="84"/>
      <c r="S6906" s="31"/>
      <c r="T6906" s="31"/>
      <c r="U6906" s="169"/>
      <c r="V6906" s="150"/>
      <c r="W6906" s="141" t="str" cm="1">
        <f t="array" ref="W6906">IF(SUM(LEN(B6906:V6906))=0,"",IF(OR(OR(ISBLANK(F6906),SUM(LEN(C6906),LEN(D6906))=0),AND(NOT(E6906="Unknown"),ISBLANK(J6906)),AND(NOT(O6906="Unknown"),ISBLANK(R6906))),"Missing Information", INDEX(Table15[Entire Service Line Classification], MATCH(SUMIFS(Table15[Unique ID],Table15[System-Owned Portion],E6906,Table15[If Material Anything Other than "Lead" in Column E,Was Material Ever Previously Lead?],G6906,Table15[Customer-Owned Portion],O6906),Table15[Unique ID],0),0)))</f>
        <v/>
      </c>
      <c r="X6906"/>
    </row>
    <row r="6907" spans="2:24" x14ac:dyDescent="0.35">
      <c r="B6907" s="146"/>
      <c r="C6907" s="31"/>
      <c r="D6907" s="31"/>
      <c r="E6907" s="44"/>
      <c r="F6907" s="43"/>
      <c r="G6907" s="84"/>
      <c r="H6907" s="31"/>
      <c r="I6907" s="31"/>
      <c r="J6907" s="84"/>
      <c r="K6907" s="31"/>
      <c r="L6907" s="31"/>
      <c r="M6907" s="169"/>
      <c r="N6907" s="148"/>
      <c r="O6907" s="106"/>
      <c r="P6907" s="43"/>
      <c r="Q6907" s="31"/>
      <c r="R6907" s="84"/>
      <c r="S6907" s="31"/>
      <c r="T6907" s="31"/>
      <c r="U6907" s="169"/>
      <c r="V6907" s="150"/>
      <c r="W6907" s="141" t="str" cm="1">
        <f t="array" ref="W6907">IF(SUM(LEN(B6907:V6907))=0,"",IF(OR(OR(ISBLANK(F6907),SUM(LEN(C6907),LEN(D6907))=0),AND(NOT(E6907="Unknown"),ISBLANK(J6907)),AND(NOT(O6907="Unknown"),ISBLANK(R6907))),"Missing Information", INDEX(Table15[Entire Service Line Classification], MATCH(SUMIFS(Table15[Unique ID],Table15[System-Owned Portion],E6907,Table15[If Material Anything Other than "Lead" in Column E,Was Material Ever Previously Lead?],G6907,Table15[Customer-Owned Portion],O6907),Table15[Unique ID],0),0)))</f>
        <v/>
      </c>
      <c r="X6907"/>
    </row>
    <row r="6908" spans="2:24" x14ac:dyDescent="0.35">
      <c r="B6908" s="146"/>
      <c r="C6908" s="31"/>
      <c r="D6908" s="31"/>
      <c r="E6908" s="44"/>
      <c r="F6908" s="43"/>
      <c r="G6908" s="84"/>
      <c r="H6908" s="31"/>
      <c r="I6908" s="31"/>
      <c r="J6908" s="84"/>
      <c r="K6908" s="31"/>
      <c r="L6908" s="31"/>
      <c r="M6908" s="169"/>
      <c r="N6908" s="148"/>
      <c r="O6908" s="106"/>
      <c r="P6908" s="43"/>
      <c r="Q6908" s="31"/>
      <c r="R6908" s="84"/>
      <c r="S6908" s="31"/>
      <c r="T6908" s="31"/>
      <c r="U6908" s="169"/>
      <c r="V6908" s="150"/>
      <c r="W6908" s="141" t="str" cm="1">
        <f t="array" ref="W6908">IF(SUM(LEN(B6908:V6908))=0,"",IF(OR(OR(ISBLANK(F6908),SUM(LEN(C6908),LEN(D6908))=0),AND(NOT(E6908="Unknown"),ISBLANK(J6908)),AND(NOT(O6908="Unknown"),ISBLANK(R6908))),"Missing Information", INDEX(Table15[Entire Service Line Classification], MATCH(SUMIFS(Table15[Unique ID],Table15[System-Owned Portion],E6908,Table15[If Material Anything Other than "Lead" in Column E,Was Material Ever Previously Lead?],G6908,Table15[Customer-Owned Portion],O6908),Table15[Unique ID],0),0)))</f>
        <v/>
      </c>
      <c r="X6908"/>
    </row>
    <row r="6909" spans="2:24" x14ac:dyDescent="0.35">
      <c r="B6909" s="146"/>
      <c r="C6909" s="31"/>
      <c r="D6909" s="31"/>
      <c r="E6909" s="44"/>
      <c r="F6909" s="43"/>
      <c r="G6909" s="84"/>
      <c r="H6909" s="31"/>
      <c r="I6909" s="31"/>
      <c r="J6909" s="84"/>
      <c r="K6909" s="31"/>
      <c r="L6909" s="31"/>
      <c r="M6909" s="169"/>
      <c r="N6909" s="148"/>
      <c r="O6909" s="106"/>
      <c r="P6909" s="43"/>
      <c r="Q6909" s="31"/>
      <c r="R6909" s="84"/>
      <c r="S6909" s="31"/>
      <c r="T6909" s="31"/>
      <c r="U6909" s="169"/>
      <c r="V6909" s="150"/>
      <c r="W6909" s="141" t="str" cm="1">
        <f t="array" ref="W6909">IF(SUM(LEN(B6909:V6909))=0,"",IF(OR(OR(ISBLANK(F6909),SUM(LEN(C6909),LEN(D6909))=0),AND(NOT(E6909="Unknown"),ISBLANK(J6909)),AND(NOT(O6909="Unknown"),ISBLANK(R6909))),"Missing Information", INDEX(Table15[Entire Service Line Classification], MATCH(SUMIFS(Table15[Unique ID],Table15[System-Owned Portion],E6909,Table15[If Material Anything Other than "Lead" in Column E,Was Material Ever Previously Lead?],G6909,Table15[Customer-Owned Portion],O6909),Table15[Unique ID],0),0)))</f>
        <v/>
      </c>
      <c r="X6909"/>
    </row>
    <row r="6910" spans="2:24" x14ac:dyDescent="0.35">
      <c r="B6910" s="146"/>
      <c r="C6910" s="31"/>
      <c r="D6910" s="31"/>
      <c r="E6910" s="44"/>
      <c r="F6910" s="43"/>
      <c r="G6910" s="84"/>
      <c r="H6910" s="31"/>
      <c r="I6910" s="31"/>
      <c r="J6910" s="84"/>
      <c r="K6910" s="31"/>
      <c r="L6910" s="31"/>
      <c r="M6910" s="169"/>
      <c r="N6910" s="148"/>
      <c r="O6910" s="106"/>
      <c r="P6910" s="43"/>
      <c r="Q6910" s="31"/>
      <c r="R6910" s="84"/>
      <c r="S6910" s="31"/>
      <c r="T6910" s="31"/>
      <c r="U6910" s="169"/>
      <c r="V6910" s="150"/>
      <c r="W6910" s="141" t="str" cm="1">
        <f t="array" ref="W6910">IF(SUM(LEN(B6910:V6910))=0,"",IF(OR(OR(ISBLANK(F6910),SUM(LEN(C6910),LEN(D6910))=0),AND(NOT(E6910="Unknown"),ISBLANK(J6910)),AND(NOT(O6910="Unknown"),ISBLANK(R6910))),"Missing Information", INDEX(Table15[Entire Service Line Classification], MATCH(SUMIFS(Table15[Unique ID],Table15[System-Owned Portion],E6910,Table15[If Material Anything Other than "Lead" in Column E,Was Material Ever Previously Lead?],G6910,Table15[Customer-Owned Portion],O6910),Table15[Unique ID],0),0)))</f>
        <v/>
      </c>
      <c r="X6910"/>
    </row>
    <row r="6911" spans="2:24" x14ac:dyDescent="0.35">
      <c r="B6911" s="146"/>
      <c r="C6911" s="31"/>
      <c r="D6911" s="31"/>
      <c r="E6911" s="44"/>
      <c r="F6911" s="43"/>
      <c r="G6911" s="84"/>
      <c r="H6911" s="31"/>
      <c r="I6911" s="31"/>
      <c r="J6911" s="84"/>
      <c r="K6911" s="31"/>
      <c r="L6911" s="31"/>
      <c r="M6911" s="169"/>
      <c r="N6911" s="148"/>
      <c r="O6911" s="106"/>
      <c r="P6911" s="43"/>
      <c r="Q6911" s="31"/>
      <c r="R6911" s="84"/>
      <c r="S6911" s="31"/>
      <c r="T6911" s="31"/>
      <c r="U6911" s="169"/>
      <c r="V6911" s="150"/>
      <c r="W6911" s="141" t="str" cm="1">
        <f t="array" ref="W6911">IF(SUM(LEN(B6911:V6911))=0,"",IF(OR(OR(ISBLANK(F6911),SUM(LEN(C6911),LEN(D6911))=0),AND(NOT(E6911="Unknown"),ISBLANK(J6911)),AND(NOT(O6911="Unknown"),ISBLANK(R6911))),"Missing Information", INDEX(Table15[Entire Service Line Classification], MATCH(SUMIFS(Table15[Unique ID],Table15[System-Owned Portion],E6911,Table15[If Material Anything Other than "Lead" in Column E,Was Material Ever Previously Lead?],G6911,Table15[Customer-Owned Portion],O6911),Table15[Unique ID],0),0)))</f>
        <v/>
      </c>
      <c r="X6911"/>
    </row>
    <row r="6912" spans="2:24" x14ac:dyDescent="0.35">
      <c r="B6912" s="146"/>
      <c r="C6912" s="31"/>
      <c r="D6912" s="31"/>
      <c r="E6912" s="44"/>
      <c r="F6912" s="43"/>
      <c r="G6912" s="84"/>
      <c r="H6912" s="31"/>
      <c r="I6912" s="31"/>
      <c r="J6912" s="84"/>
      <c r="K6912" s="31"/>
      <c r="L6912" s="31"/>
      <c r="M6912" s="169"/>
      <c r="N6912" s="148"/>
      <c r="O6912" s="106"/>
      <c r="P6912" s="43"/>
      <c r="Q6912" s="31"/>
      <c r="R6912" s="84"/>
      <c r="S6912" s="31"/>
      <c r="T6912" s="31"/>
      <c r="U6912" s="169"/>
      <c r="V6912" s="150"/>
      <c r="W6912" s="141" t="str" cm="1">
        <f t="array" ref="W6912">IF(SUM(LEN(B6912:V6912))=0,"",IF(OR(OR(ISBLANK(F6912),SUM(LEN(C6912),LEN(D6912))=0),AND(NOT(E6912="Unknown"),ISBLANK(J6912)),AND(NOT(O6912="Unknown"),ISBLANK(R6912))),"Missing Information", INDEX(Table15[Entire Service Line Classification], MATCH(SUMIFS(Table15[Unique ID],Table15[System-Owned Portion],E6912,Table15[If Material Anything Other than "Lead" in Column E,Was Material Ever Previously Lead?],G6912,Table15[Customer-Owned Portion],O6912),Table15[Unique ID],0),0)))</f>
        <v/>
      </c>
      <c r="X6912"/>
    </row>
    <row r="6913" spans="2:24" x14ac:dyDescent="0.35">
      <c r="B6913" s="146"/>
      <c r="C6913" s="31"/>
      <c r="D6913" s="31"/>
      <c r="E6913" s="44"/>
      <c r="F6913" s="43"/>
      <c r="G6913" s="84"/>
      <c r="H6913" s="31"/>
      <c r="I6913" s="31"/>
      <c r="J6913" s="84"/>
      <c r="K6913" s="31"/>
      <c r="L6913" s="31"/>
      <c r="M6913" s="169"/>
      <c r="N6913" s="148"/>
      <c r="O6913" s="106"/>
      <c r="P6913" s="43"/>
      <c r="Q6913" s="31"/>
      <c r="R6913" s="84"/>
      <c r="S6913" s="31"/>
      <c r="T6913" s="31"/>
      <c r="U6913" s="169"/>
      <c r="V6913" s="150"/>
      <c r="W6913" s="141" t="str" cm="1">
        <f t="array" ref="W6913">IF(SUM(LEN(B6913:V6913))=0,"",IF(OR(OR(ISBLANK(F6913),SUM(LEN(C6913),LEN(D6913))=0),AND(NOT(E6913="Unknown"),ISBLANK(J6913)),AND(NOT(O6913="Unknown"),ISBLANK(R6913))),"Missing Information", INDEX(Table15[Entire Service Line Classification], MATCH(SUMIFS(Table15[Unique ID],Table15[System-Owned Portion],E6913,Table15[If Material Anything Other than "Lead" in Column E,Was Material Ever Previously Lead?],G6913,Table15[Customer-Owned Portion],O6913),Table15[Unique ID],0),0)))</f>
        <v/>
      </c>
      <c r="X6913"/>
    </row>
    <row r="6914" spans="2:24" x14ac:dyDescent="0.35">
      <c r="B6914" s="146"/>
      <c r="C6914" s="31"/>
      <c r="D6914" s="31"/>
      <c r="E6914" s="44"/>
      <c r="F6914" s="43"/>
      <c r="G6914" s="84"/>
      <c r="H6914" s="31"/>
      <c r="I6914" s="31"/>
      <c r="J6914" s="84"/>
      <c r="K6914" s="31"/>
      <c r="L6914" s="31"/>
      <c r="M6914" s="169"/>
      <c r="N6914" s="148"/>
      <c r="O6914" s="106"/>
      <c r="P6914" s="43"/>
      <c r="Q6914" s="31"/>
      <c r="R6914" s="84"/>
      <c r="S6914" s="31"/>
      <c r="T6914" s="31"/>
      <c r="U6914" s="169"/>
      <c r="V6914" s="150"/>
      <c r="W6914" s="141" t="str" cm="1">
        <f t="array" ref="W6914">IF(SUM(LEN(B6914:V6914))=0,"",IF(OR(OR(ISBLANK(F6914),SUM(LEN(C6914),LEN(D6914))=0),AND(NOT(E6914="Unknown"),ISBLANK(J6914)),AND(NOT(O6914="Unknown"),ISBLANK(R6914))),"Missing Information", INDEX(Table15[Entire Service Line Classification], MATCH(SUMIFS(Table15[Unique ID],Table15[System-Owned Portion],E6914,Table15[If Material Anything Other than "Lead" in Column E,Was Material Ever Previously Lead?],G6914,Table15[Customer-Owned Portion],O6914),Table15[Unique ID],0),0)))</f>
        <v/>
      </c>
      <c r="X6914"/>
    </row>
    <row r="6915" spans="2:24" x14ac:dyDescent="0.35">
      <c r="B6915" s="146"/>
      <c r="C6915" s="31"/>
      <c r="D6915" s="31"/>
      <c r="E6915" s="44"/>
      <c r="F6915" s="43"/>
      <c r="G6915" s="84"/>
      <c r="H6915" s="31"/>
      <c r="I6915" s="31"/>
      <c r="J6915" s="84"/>
      <c r="K6915" s="31"/>
      <c r="L6915" s="31"/>
      <c r="M6915" s="169"/>
      <c r="N6915" s="148"/>
      <c r="O6915" s="106"/>
      <c r="P6915" s="43"/>
      <c r="Q6915" s="31"/>
      <c r="R6915" s="84"/>
      <c r="S6915" s="31"/>
      <c r="T6915" s="31"/>
      <c r="U6915" s="169"/>
      <c r="V6915" s="150"/>
      <c r="W6915" s="141" t="str" cm="1">
        <f t="array" ref="W6915">IF(SUM(LEN(B6915:V6915))=0,"",IF(OR(OR(ISBLANK(F6915),SUM(LEN(C6915),LEN(D6915))=0),AND(NOT(E6915="Unknown"),ISBLANK(J6915)),AND(NOT(O6915="Unknown"),ISBLANK(R6915))),"Missing Information", INDEX(Table15[Entire Service Line Classification], MATCH(SUMIFS(Table15[Unique ID],Table15[System-Owned Portion],E6915,Table15[If Material Anything Other than "Lead" in Column E,Was Material Ever Previously Lead?],G6915,Table15[Customer-Owned Portion],O6915),Table15[Unique ID],0),0)))</f>
        <v/>
      </c>
      <c r="X6915"/>
    </row>
    <row r="6916" spans="2:24" x14ac:dyDescent="0.35">
      <c r="B6916" s="146"/>
      <c r="C6916" s="31"/>
      <c r="D6916" s="31"/>
      <c r="E6916" s="44"/>
      <c r="F6916" s="43"/>
      <c r="G6916" s="84"/>
      <c r="H6916" s="31"/>
      <c r="I6916" s="31"/>
      <c r="J6916" s="84"/>
      <c r="K6916" s="31"/>
      <c r="L6916" s="31"/>
      <c r="M6916" s="169"/>
      <c r="N6916" s="148"/>
      <c r="O6916" s="106"/>
      <c r="P6916" s="43"/>
      <c r="Q6916" s="31"/>
      <c r="R6916" s="84"/>
      <c r="S6916" s="31"/>
      <c r="T6916" s="31"/>
      <c r="U6916" s="169"/>
      <c r="V6916" s="150"/>
      <c r="W6916" s="141" t="str" cm="1">
        <f t="array" ref="W6916">IF(SUM(LEN(B6916:V6916))=0,"",IF(OR(OR(ISBLANK(F6916),SUM(LEN(C6916),LEN(D6916))=0),AND(NOT(E6916="Unknown"),ISBLANK(J6916)),AND(NOT(O6916="Unknown"),ISBLANK(R6916))),"Missing Information", INDEX(Table15[Entire Service Line Classification], MATCH(SUMIFS(Table15[Unique ID],Table15[System-Owned Portion],E6916,Table15[If Material Anything Other than "Lead" in Column E,Was Material Ever Previously Lead?],G6916,Table15[Customer-Owned Portion],O6916),Table15[Unique ID],0),0)))</f>
        <v/>
      </c>
      <c r="X6916"/>
    </row>
    <row r="6917" spans="2:24" x14ac:dyDescent="0.35">
      <c r="B6917" s="146"/>
      <c r="C6917" s="31"/>
      <c r="D6917" s="31"/>
      <c r="E6917" s="44"/>
      <c r="F6917" s="43"/>
      <c r="G6917" s="84"/>
      <c r="H6917" s="31"/>
      <c r="I6917" s="31"/>
      <c r="J6917" s="84"/>
      <c r="K6917" s="31"/>
      <c r="L6917" s="31"/>
      <c r="M6917" s="169"/>
      <c r="N6917" s="148"/>
      <c r="O6917" s="106"/>
      <c r="P6917" s="43"/>
      <c r="Q6917" s="31"/>
      <c r="R6917" s="84"/>
      <c r="S6917" s="31"/>
      <c r="T6917" s="31"/>
      <c r="U6917" s="169"/>
      <c r="V6917" s="150"/>
      <c r="W6917" s="141" t="str" cm="1">
        <f t="array" ref="W6917">IF(SUM(LEN(B6917:V6917))=0,"",IF(OR(OR(ISBLANK(F6917),SUM(LEN(C6917),LEN(D6917))=0),AND(NOT(E6917="Unknown"),ISBLANK(J6917)),AND(NOT(O6917="Unknown"),ISBLANK(R6917))),"Missing Information", INDEX(Table15[Entire Service Line Classification], MATCH(SUMIFS(Table15[Unique ID],Table15[System-Owned Portion],E6917,Table15[If Material Anything Other than "Lead" in Column E,Was Material Ever Previously Lead?],G6917,Table15[Customer-Owned Portion],O6917),Table15[Unique ID],0),0)))</f>
        <v/>
      </c>
      <c r="X6917"/>
    </row>
    <row r="6918" spans="2:24" x14ac:dyDescent="0.35">
      <c r="B6918" s="146"/>
      <c r="C6918" s="31"/>
      <c r="D6918" s="31"/>
      <c r="E6918" s="44"/>
      <c r="F6918" s="43"/>
      <c r="G6918" s="84"/>
      <c r="H6918" s="31"/>
      <c r="I6918" s="31"/>
      <c r="J6918" s="84"/>
      <c r="K6918" s="31"/>
      <c r="L6918" s="31"/>
      <c r="M6918" s="169"/>
      <c r="N6918" s="148"/>
      <c r="O6918" s="106"/>
      <c r="P6918" s="43"/>
      <c r="Q6918" s="31"/>
      <c r="R6918" s="84"/>
      <c r="S6918" s="31"/>
      <c r="T6918" s="31"/>
      <c r="U6918" s="169"/>
      <c r="V6918" s="150"/>
      <c r="W6918" s="141" t="str" cm="1">
        <f t="array" ref="W6918">IF(SUM(LEN(B6918:V6918))=0,"",IF(OR(OR(ISBLANK(F6918),SUM(LEN(C6918),LEN(D6918))=0),AND(NOT(E6918="Unknown"),ISBLANK(J6918)),AND(NOT(O6918="Unknown"),ISBLANK(R6918))),"Missing Information", INDEX(Table15[Entire Service Line Classification], MATCH(SUMIFS(Table15[Unique ID],Table15[System-Owned Portion],E6918,Table15[If Material Anything Other than "Lead" in Column E,Was Material Ever Previously Lead?],G6918,Table15[Customer-Owned Portion],O6918),Table15[Unique ID],0),0)))</f>
        <v/>
      </c>
      <c r="X6918"/>
    </row>
    <row r="6919" spans="2:24" x14ac:dyDescent="0.35">
      <c r="B6919" s="146"/>
      <c r="C6919" s="31"/>
      <c r="D6919" s="31"/>
      <c r="E6919" s="44"/>
      <c r="F6919" s="43"/>
      <c r="G6919" s="84"/>
      <c r="H6919" s="31"/>
      <c r="I6919" s="31"/>
      <c r="J6919" s="84"/>
      <c r="K6919" s="31"/>
      <c r="L6919" s="31"/>
      <c r="M6919" s="169"/>
      <c r="N6919" s="148"/>
      <c r="O6919" s="106"/>
      <c r="P6919" s="43"/>
      <c r="Q6919" s="31"/>
      <c r="R6919" s="84"/>
      <c r="S6919" s="31"/>
      <c r="T6919" s="31"/>
      <c r="U6919" s="169"/>
      <c r="V6919" s="150"/>
      <c r="W6919" s="141" t="str" cm="1">
        <f t="array" ref="W6919">IF(SUM(LEN(B6919:V6919))=0,"",IF(OR(OR(ISBLANK(F6919),SUM(LEN(C6919),LEN(D6919))=0),AND(NOT(E6919="Unknown"),ISBLANK(J6919)),AND(NOT(O6919="Unknown"),ISBLANK(R6919))),"Missing Information", INDEX(Table15[Entire Service Line Classification], MATCH(SUMIFS(Table15[Unique ID],Table15[System-Owned Portion],E6919,Table15[If Material Anything Other than "Lead" in Column E,Was Material Ever Previously Lead?],G6919,Table15[Customer-Owned Portion],O6919),Table15[Unique ID],0),0)))</f>
        <v/>
      </c>
      <c r="X6919"/>
    </row>
    <row r="6920" spans="2:24" x14ac:dyDescent="0.35">
      <c r="B6920" s="146"/>
      <c r="C6920" s="31"/>
      <c r="D6920" s="31"/>
      <c r="E6920" s="44"/>
      <c r="F6920" s="43"/>
      <c r="G6920" s="84"/>
      <c r="H6920" s="31"/>
      <c r="I6920" s="31"/>
      <c r="J6920" s="84"/>
      <c r="K6920" s="31"/>
      <c r="L6920" s="31"/>
      <c r="M6920" s="169"/>
      <c r="N6920" s="148"/>
      <c r="O6920" s="106"/>
      <c r="P6920" s="43"/>
      <c r="Q6920" s="31"/>
      <c r="R6920" s="84"/>
      <c r="S6920" s="31"/>
      <c r="T6920" s="31"/>
      <c r="U6920" s="169"/>
      <c r="V6920" s="150"/>
      <c r="W6920" s="141" t="str" cm="1">
        <f t="array" ref="W6920">IF(SUM(LEN(B6920:V6920))=0,"",IF(OR(OR(ISBLANK(F6920),SUM(LEN(C6920),LEN(D6920))=0),AND(NOT(E6920="Unknown"),ISBLANK(J6920)),AND(NOT(O6920="Unknown"),ISBLANK(R6920))),"Missing Information", INDEX(Table15[Entire Service Line Classification], MATCH(SUMIFS(Table15[Unique ID],Table15[System-Owned Portion],E6920,Table15[If Material Anything Other than "Lead" in Column E,Was Material Ever Previously Lead?],G6920,Table15[Customer-Owned Portion],O6920),Table15[Unique ID],0),0)))</f>
        <v/>
      </c>
      <c r="X6920"/>
    </row>
    <row r="6921" spans="2:24" x14ac:dyDescent="0.35">
      <c r="B6921" s="146"/>
      <c r="C6921" s="31"/>
      <c r="D6921" s="31"/>
      <c r="E6921" s="44"/>
      <c r="F6921" s="43"/>
      <c r="G6921" s="84"/>
      <c r="H6921" s="31"/>
      <c r="I6921" s="31"/>
      <c r="J6921" s="84"/>
      <c r="K6921" s="31"/>
      <c r="L6921" s="31"/>
      <c r="M6921" s="169"/>
      <c r="N6921" s="148"/>
      <c r="O6921" s="106"/>
      <c r="P6921" s="43"/>
      <c r="Q6921" s="31"/>
      <c r="R6921" s="84"/>
      <c r="S6921" s="31"/>
      <c r="T6921" s="31"/>
      <c r="U6921" s="169"/>
      <c r="V6921" s="150"/>
      <c r="W6921" s="141" t="str" cm="1">
        <f t="array" ref="W6921">IF(SUM(LEN(B6921:V6921))=0,"",IF(OR(OR(ISBLANK(F6921),SUM(LEN(C6921),LEN(D6921))=0),AND(NOT(E6921="Unknown"),ISBLANK(J6921)),AND(NOT(O6921="Unknown"),ISBLANK(R6921))),"Missing Information", INDEX(Table15[Entire Service Line Classification], MATCH(SUMIFS(Table15[Unique ID],Table15[System-Owned Portion],E6921,Table15[If Material Anything Other than "Lead" in Column E,Was Material Ever Previously Lead?],G6921,Table15[Customer-Owned Portion],O6921),Table15[Unique ID],0),0)))</f>
        <v/>
      </c>
      <c r="X6921"/>
    </row>
    <row r="6922" spans="2:24" x14ac:dyDescent="0.35">
      <c r="B6922" s="146"/>
      <c r="C6922" s="31"/>
      <c r="D6922" s="31"/>
      <c r="E6922" s="44"/>
      <c r="F6922" s="43"/>
      <c r="G6922" s="84"/>
      <c r="H6922" s="31"/>
      <c r="I6922" s="31"/>
      <c r="J6922" s="84"/>
      <c r="K6922" s="31"/>
      <c r="L6922" s="31"/>
      <c r="M6922" s="169"/>
      <c r="N6922" s="148"/>
      <c r="O6922" s="106"/>
      <c r="P6922" s="43"/>
      <c r="Q6922" s="31"/>
      <c r="R6922" s="84"/>
      <c r="S6922" s="31"/>
      <c r="T6922" s="31"/>
      <c r="U6922" s="169"/>
      <c r="V6922" s="150"/>
      <c r="W6922" s="141" t="str" cm="1">
        <f t="array" ref="W6922">IF(SUM(LEN(B6922:V6922))=0,"",IF(OR(OR(ISBLANK(F6922),SUM(LEN(C6922),LEN(D6922))=0),AND(NOT(E6922="Unknown"),ISBLANK(J6922)),AND(NOT(O6922="Unknown"),ISBLANK(R6922))),"Missing Information", INDEX(Table15[Entire Service Line Classification], MATCH(SUMIFS(Table15[Unique ID],Table15[System-Owned Portion],E6922,Table15[If Material Anything Other than "Lead" in Column E,Was Material Ever Previously Lead?],G6922,Table15[Customer-Owned Portion],O6922),Table15[Unique ID],0),0)))</f>
        <v/>
      </c>
      <c r="X6922"/>
    </row>
    <row r="6923" spans="2:24" x14ac:dyDescent="0.35">
      <c r="B6923" s="146"/>
      <c r="C6923" s="31"/>
      <c r="D6923" s="31"/>
      <c r="E6923" s="44"/>
      <c r="F6923" s="43"/>
      <c r="G6923" s="84"/>
      <c r="H6923" s="31"/>
      <c r="I6923" s="31"/>
      <c r="J6923" s="84"/>
      <c r="K6923" s="31"/>
      <c r="L6923" s="31"/>
      <c r="M6923" s="169"/>
      <c r="N6923" s="148"/>
      <c r="O6923" s="106"/>
      <c r="P6923" s="43"/>
      <c r="Q6923" s="31"/>
      <c r="R6923" s="84"/>
      <c r="S6923" s="31"/>
      <c r="T6923" s="31"/>
      <c r="U6923" s="169"/>
      <c r="V6923" s="150"/>
      <c r="W6923" s="141" t="str" cm="1">
        <f t="array" ref="W6923">IF(SUM(LEN(B6923:V6923))=0,"",IF(OR(OR(ISBLANK(F6923),SUM(LEN(C6923),LEN(D6923))=0),AND(NOT(E6923="Unknown"),ISBLANK(J6923)),AND(NOT(O6923="Unknown"),ISBLANK(R6923))),"Missing Information", INDEX(Table15[Entire Service Line Classification], MATCH(SUMIFS(Table15[Unique ID],Table15[System-Owned Portion],E6923,Table15[If Material Anything Other than "Lead" in Column E,Was Material Ever Previously Lead?],G6923,Table15[Customer-Owned Portion],O6923),Table15[Unique ID],0),0)))</f>
        <v/>
      </c>
      <c r="X6923"/>
    </row>
    <row r="6924" spans="2:24" x14ac:dyDescent="0.35">
      <c r="B6924" s="146"/>
      <c r="C6924" s="31"/>
      <c r="D6924" s="31"/>
      <c r="E6924" s="44"/>
      <c r="F6924" s="43"/>
      <c r="G6924" s="84"/>
      <c r="H6924" s="31"/>
      <c r="I6924" s="31"/>
      <c r="J6924" s="84"/>
      <c r="K6924" s="31"/>
      <c r="L6924" s="31"/>
      <c r="M6924" s="169"/>
      <c r="N6924" s="148"/>
      <c r="O6924" s="106"/>
      <c r="P6924" s="43"/>
      <c r="Q6924" s="31"/>
      <c r="R6924" s="84"/>
      <c r="S6924" s="31"/>
      <c r="T6924" s="31"/>
      <c r="U6924" s="169"/>
      <c r="V6924" s="150"/>
      <c r="W6924" s="141" t="str" cm="1">
        <f t="array" ref="W6924">IF(SUM(LEN(B6924:V6924))=0,"",IF(OR(OR(ISBLANK(F6924),SUM(LEN(C6924),LEN(D6924))=0),AND(NOT(E6924="Unknown"),ISBLANK(J6924)),AND(NOT(O6924="Unknown"),ISBLANK(R6924))),"Missing Information", INDEX(Table15[Entire Service Line Classification], MATCH(SUMIFS(Table15[Unique ID],Table15[System-Owned Portion],E6924,Table15[If Material Anything Other than "Lead" in Column E,Was Material Ever Previously Lead?],G6924,Table15[Customer-Owned Portion],O6924),Table15[Unique ID],0),0)))</f>
        <v/>
      </c>
      <c r="X6924"/>
    </row>
    <row r="6925" spans="2:24" x14ac:dyDescent="0.35">
      <c r="B6925" s="146"/>
      <c r="C6925" s="31"/>
      <c r="D6925" s="31"/>
      <c r="E6925" s="44"/>
      <c r="F6925" s="43"/>
      <c r="G6925" s="84"/>
      <c r="H6925" s="31"/>
      <c r="I6925" s="31"/>
      <c r="J6925" s="84"/>
      <c r="K6925" s="31"/>
      <c r="L6925" s="31"/>
      <c r="M6925" s="169"/>
      <c r="N6925" s="148"/>
      <c r="O6925" s="106"/>
      <c r="P6925" s="43"/>
      <c r="Q6925" s="31"/>
      <c r="R6925" s="84"/>
      <c r="S6925" s="31"/>
      <c r="T6925" s="31"/>
      <c r="U6925" s="169"/>
      <c r="V6925" s="150"/>
      <c r="W6925" s="141" t="str" cm="1">
        <f t="array" ref="W6925">IF(SUM(LEN(B6925:V6925))=0,"",IF(OR(OR(ISBLANK(F6925),SUM(LEN(C6925),LEN(D6925))=0),AND(NOT(E6925="Unknown"),ISBLANK(J6925)),AND(NOT(O6925="Unknown"),ISBLANK(R6925))),"Missing Information", INDEX(Table15[Entire Service Line Classification], MATCH(SUMIFS(Table15[Unique ID],Table15[System-Owned Portion],E6925,Table15[If Material Anything Other than "Lead" in Column E,Was Material Ever Previously Lead?],G6925,Table15[Customer-Owned Portion],O6925),Table15[Unique ID],0),0)))</f>
        <v/>
      </c>
      <c r="X6925"/>
    </row>
    <row r="6926" spans="2:24" x14ac:dyDescent="0.35">
      <c r="B6926" s="146"/>
      <c r="C6926" s="31"/>
      <c r="D6926" s="31"/>
      <c r="E6926" s="44"/>
      <c r="F6926" s="43"/>
      <c r="G6926" s="84"/>
      <c r="H6926" s="31"/>
      <c r="I6926" s="31"/>
      <c r="J6926" s="84"/>
      <c r="K6926" s="31"/>
      <c r="L6926" s="31"/>
      <c r="M6926" s="169"/>
      <c r="N6926" s="148"/>
      <c r="O6926" s="106"/>
      <c r="P6926" s="43"/>
      <c r="Q6926" s="31"/>
      <c r="R6926" s="84"/>
      <c r="S6926" s="31"/>
      <c r="T6926" s="31"/>
      <c r="U6926" s="169"/>
      <c r="V6926" s="150"/>
      <c r="W6926" s="141" t="str" cm="1">
        <f t="array" ref="W6926">IF(SUM(LEN(B6926:V6926))=0,"",IF(OR(OR(ISBLANK(F6926),SUM(LEN(C6926),LEN(D6926))=0),AND(NOT(E6926="Unknown"),ISBLANK(J6926)),AND(NOT(O6926="Unknown"),ISBLANK(R6926))),"Missing Information", INDEX(Table15[Entire Service Line Classification], MATCH(SUMIFS(Table15[Unique ID],Table15[System-Owned Portion],E6926,Table15[If Material Anything Other than "Lead" in Column E,Was Material Ever Previously Lead?],G6926,Table15[Customer-Owned Portion],O6926),Table15[Unique ID],0),0)))</f>
        <v/>
      </c>
      <c r="X6926"/>
    </row>
    <row r="6927" spans="2:24" x14ac:dyDescent="0.35">
      <c r="B6927" s="146"/>
      <c r="C6927" s="31"/>
      <c r="D6927" s="31"/>
      <c r="E6927" s="44"/>
      <c r="F6927" s="43"/>
      <c r="G6927" s="84"/>
      <c r="H6927" s="31"/>
      <c r="I6927" s="31"/>
      <c r="J6927" s="84"/>
      <c r="K6927" s="31"/>
      <c r="L6927" s="31"/>
      <c r="M6927" s="169"/>
      <c r="N6927" s="148"/>
      <c r="O6927" s="106"/>
      <c r="P6927" s="43"/>
      <c r="Q6927" s="31"/>
      <c r="R6927" s="84"/>
      <c r="S6927" s="31"/>
      <c r="T6927" s="31"/>
      <c r="U6927" s="169"/>
      <c r="V6927" s="150"/>
      <c r="W6927" s="141" t="str" cm="1">
        <f t="array" ref="W6927">IF(SUM(LEN(B6927:V6927))=0,"",IF(OR(OR(ISBLANK(F6927),SUM(LEN(C6927),LEN(D6927))=0),AND(NOT(E6927="Unknown"),ISBLANK(J6927)),AND(NOT(O6927="Unknown"),ISBLANK(R6927))),"Missing Information", INDEX(Table15[Entire Service Line Classification], MATCH(SUMIFS(Table15[Unique ID],Table15[System-Owned Portion],E6927,Table15[If Material Anything Other than "Lead" in Column E,Was Material Ever Previously Lead?],G6927,Table15[Customer-Owned Portion],O6927),Table15[Unique ID],0),0)))</f>
        <v/>
      </c>
      <c r="X6927"/>
    </row>
    <row r="6928" spans="2:24" x14ac:dyDescent="0.35">
      <c r="B6928" s="146"/>
      <c r="C6928" s="31"/>
      <c r="D6928" s="31"/>
      <c r="E6928" s="44"/>
      <c r="F6928" s="43"/>
      <c r="G6928" s="84"/>
      <c r="H6928" s="31"/>
      <c r="I6928" s="31"/>
      <c r="J6928" s="84"/>
      <c r="K6928" s="31"/>
      <c r="L6928" s="31"/>
      <c r="M6928" s="169"/>
      <c r="N6928" s="148"/>
      <c r="O6928" s="106"/>
      <c r="P6928" s="43"/>
      <c r="Q6928" s="31"/>
      <c r="R6928" s="84"/>
      <c r="S6928" s="31"/>
      <c r="T6928" s="31"/>
      <c r="U6928" s="169"/>
      <c r="V6928" s="150"/>
      <c r="W6928" s="141" t="str" cm="1">
        <f t="array" ref="W6928">IF(SUM(LEN(B6928:V6928))=0,"",IF(OR(OR(ISBLANK(F6928),SUM(LEN(C6928),LEN(D6928))=0),AND(NOT(E6928="Unknown"),ISBLANK(J6928)),AND(NOT(O6928="Unknown"),ISBLANK(R6928))),"Missing Information", INDEX(Table15[Entire Service Line Classification], MATCH(SUMIFS(Table15[Unique ID],Table15[System-Owned Portion],E6928,Table15[If Material Anything Other than "Lead" in Column E,Was Material Ever Previously Lead?],G6928,Table15[Customer-Owned Portion],O6928),Table15[Unique ID],0),0)))</f>
        <v/>
      </c>
      <c r="X6928"/>
    </row>
    <row r="6929" spans="2:24" x14ac:dyDescent="0.35">
      <c r="B6929" s="146"/>
      <c r="C6929" s="31"/>
      <c r="D6929" s="31"/>
      <c r="E6929" s="44"/>
      <c r="F6929" s="43"/>
      <c r="G6929" s="84"/>
      <c r="H6929" s="31"/>
      <c r="I6929" s="31"/>
      <c r="J6929" s="84"/>
      <c r="K6929" s="31"/>
      <c r="L6929" s="31"/>
      <c r="M6929" s="169"/>
      <c r="N6929" s="148"/>
      <c r="O6929" s="106"/>
      <c r="P6929" s="43"/>
      <c r="Q6929" s="31"/>
      <c r="R6929" s="84"/>
      <c r="S6929" s="31"/>
      <c r="T6929" s="31"/>
      <c r="U6929" s="169"/>
      <c r="V6929" s="150"/>
      <c r="W6929" s="141" t="str" cm="1">
        <f t="array" ref="W6929">IF(SUM(LEN(B6929:V6929))=0,"",IF(OR(OR(ISBLANK(F6929),SUM(LEN(C6929),LEN(D6929))=0),AND(NOT(E6929="Unknown"),ISBLANK(J6929)),AND(NOT(O6929="Unknown"),ISBLANK(R6929))),"Missing Information", INDEX(Table15[Entire Service Line Classification], MATCH(SUMIFS(Table15[Unique ID],Table15[System-Owned Portion],E6929,Table15[If Material Anything Other than "Lead" in Column E,Was Material Ever Previously Lead?],G6929,Table15[Customer-Owned Portion],O6929),Table15[Unique ID],0),0)))</f>
        <v/>
      </c>
      <c r="X6929"/>
    </row>
    <row r="6930" spans="2:24" x14ac:dyDescent="0.35">
      <c r="B6930" s="146"/>
      <c r="C6930" s="31"/>
      <c r="D6930" s="31"/>
      <c r="E6930" s="44"/>
      <c r="F6930" s="43"/>
      <c r="G6930" s="84"/>
      <c r="H6930" s="31"/>
      <c r="I6930" s="31"/>
      <c r="J6930" s="84"/>
      <c r="K6930" s="31"/>
      <c r="L6930" s="31"/>
      <c r="M6930" s="169"/>
      <c r="N6930" s="148"/>
      <c r="O6930" s="106"/>
      <c r="P6930" s="43"/>
      <c r="Q6930" s="31"/>
      <c r="R6930" s="84"/>
      <c r="S6930" s="31"/>
      <c r="T6930" s="31"/>
      <c r="U6930" s="169"/>
      <c r="V6930" s="150"/>
      <c r="W6930" s="141" t="str" cm="1">
        <f t="array" ref="W6930">IF(SUM(LEN(B6930:V6930))=0,"",IF(OR(OR(ISBLANK(F6930),SUM(LEN(C6930),LEN(D6930))=0),AND(NOT(E6930="Unknown"),ISBLANK(J6930)),AND(NOT(O6930="Unknown"),ISBLANK(R6930))),"Missing Information", INDEX(Table15[Entire Service Line Classification], MATCH(SUMIFS(Table15[Unique ID],Table15[System-Owned Portion],E6930,Table15[If Material Anything Other than "Lead" in Column E,Was Material Ever Previously Lead?],G6930,Table15[Customer-Owned Portion],O6930),Table15[Unique ID],0),0)))</f>
        <v/>
      </c>
      <c r="X6930"/>
    </row>
    <row r="6931" spans="2:24" x14ac:dyDescent="0.35">
      <c r="B6931" s="146"/>
      <c r="C6931" s="31"/>
      <c r="D6931" s="31"/>
      <c r="E6931" s="44"/>
      <c r="F6931" s="43"/>
      <c r="G6931" s="84"/>
      <c r="H6931" s="31"/>
      <c r="I6931" s="31"/>
      <c r="J6931" s="84"/>
      <c r="K6931" s="31"/>
      <c r="L6931" s="31"/>
      <c r="M6931" s="169"/>
      <c r="N6931" s="148"/>
      <c r="O6931" s="106"/>
      <c r="P6931" s="43"/>
      <c r="Q6931" s="31"/>
      <c r="R6931" s="84"/>
      <c r="S6931" s="31"/>
      <c r="T6931" s="31"/>
      <c r="U6931" s="169"/>
      <c r="V6931" s="150"/>
      <c r="W6931" s="141" t="str" cm="1">
        <f t="array" ref="W6931">IF(SUM(LEN(B6931:V6931))=0,"",IF(OR(OR(ISBLANK(F6931),SUM(LEN(C6931),LEN(D6931))=0),AND(NOT(E6931="Unknown"),ISBLANK(J6931)),AND(NOT(O6931="Unknown"),ISBLANK(R6931))),"Missing Information", INDEX(Table15[Entire Service Line Classification], MATCH(SUMIFS(Table15[Unique ID],Table15[System-Owned Portion],E6931,Table15[If Material Anything Other than "Lead" in Column E,Was Material Ever Previously Lead?],G6931,Table15[Customer-Owned Portion],O6931),Table15[Unique ID],0),0)))</f>
        <v/>
      </c>
      <c r="X6931"/>
    </row>
    <row r="6932" spans="2:24" x14ac:dyDescent="0.35">
      <c r="B6932" s="146"/>
      <c r="C6932" s="31"/>
      <c r="D6932" s="31"/>
      <c r="E6932" s="44"/>
      <c r="F6932" s="43"/>
      <c r="G6932" s="84"/>
      <c r="H6932" s="31"/>
      <c r="I6932" s="31"/>
      <c r="J6932" s="84"/>
      <c r="K6932" s="31"/>
      <c r="L6932" s="31"/>
      <c r="M6932" s="169"/>
      <c r="N6932" s="148"/>
      <c r="O6932" s="106"/>
      <c r="P6932" s="43"/>
      <c r="Q6932" s="31"/>
      <c r="R6932" s="84"/>
      <c r="S6932" s="31"/>
      <c r="T6932" s="31"/>
      <c r="U6932" s="169"/>
      <c r="V6932" s="150"/>
      <c r="W6932" s="141" t="str" cm="1">
        <f t="array" ref="W6932">IF(SUM(LEN(B6932:V6932))=0,"",IF(OR(OR(ISBLANK(F6932),SUM(LEN(C6932),LEN(D6932))=0),AND(NOT(E6932="Unknown"),ISBLANK(J6932)),AND(NOT(O6932="Unknown"),ISBLANK(R6932))),"Missing Information", INDEX(Table15[Entire Service Line Classification], MATCH(SUMIFS(Table15[Unique ID],Table15[System-Owned Portion],E6932,Table15[If Material Anything Other than "Lead" in Column E,Was Material Ever Previously Lead?],G6932,Table15[Customer-Owned Portion],O6932),Table15[Unique ID],0),0)))</f>
        <v/>
      </c>
      <c r="X6932"/>
    </row>
    <row r="6933" spans="2:24" x14ac:dyDescent="0.35">
      <c r="B6933" s="146"/>
      <c r="C6933" s="31"/>
      <c r="D6933" s="31"/>
      <c r="E6933" s="44"/>
      <c r="F6933" s="43"/>
      <c r="G6933" s="84"/>
      <c r="H6933" s="31"/>
      <c r="I6933" s="31"/>
      <c r="J6933" s="84"/>
      <c r="K6933" s="31"/>
      <c r="L6933" s="31"/>
      <c r="M6933" s="169"/>
      <c r="N6933" s="148"/>
      <c r="O6933" s="106"/>
      <c r="P6933" s="43"/>
      <c r="Q6933" s="31"/>
      <c r="R6933" s="84"/>
      <c r="S6933" s="31"/>
      <c r="T6933" s="31"/>
      <c r="U6933" s="169"/>
      <c r="V6933" s="150"/>
      <c r="W6933" s="141" t="str" cm="1">
        <f t="array" ref="W6933">IF(SUM(LEN(B6933:V6933))=0,"",IF(OR(OR(ISBLANK(F6933),SUM(LEN(C6933),LEN(D6933))=0),AND(NOT(E6933="Unknown"),ISBLANK(J6933)),AND(NOT(O6933="Unknown"),ISBLANK(R6933))),"Missing Information", INDEX(Table15[Entire Service Line Classification], MATCH(SUMIFS(Table15[Unique ID],Table15[System-Owned Portion],E6933,Table15[If Material Anything Other than "Lead" in Column E,Was Material Ever Previously Lead?],G6933,Table15[Customer-Owned Portion],O6933),Table15[Unique ID],0),0)))</f>
        <v/>
      </c>
      <c r="X6933"/>
    </row>
    <row r="6934" spans="2:24" x14ac:dyDescent="0.35">
      <c r="B6934" s="146"/>
      <c r="C6934" s="31"/>
      <c r="D6934" s="31"/>
      <c r="E6934" s="44"/>
      <c r="F6934" s="43"/>
      <c r="G6934" s="84"/>
      <c r="H6934" s="31"/>
      <c r="I6934" s="31"/>
      <c r="J6934" s="84"/>
      <c r="K6934" s="31"/>
      <c r="L6934" s="31"/>
      <c r="M6934" s="169"/>
      <c r="N6934" s="148"/>
      <c r="O6934" s="106"/>
      <c r="P6934" s="43"/>
      <c r="Q6934" s="31"/>
      <c r="R6934" s="84"/>
      <c r="S6934" s="31"/>
      <c r="T6934" s="31"/>
      <c r="U6934" s="169"/>
      <c r="V6934" s="150"/>
      <c r="W6934" s="141" t="str" cm="1">
        <f t="array" ref="W6934">IF(SUM(LEN(B6934:V6934))=0,"",IF(OR(OR(ISBLANK(F6934),SUM(LEN(C6934),LEN(D6934))=0),AND(NOT(E6934="Unknown"),ISBLANK(J6934)),AND(NOT(O6934="Unknown"),ISBLANK(R6934))),"Missing Information", INDEX(Table15[Entire Service Line Classification], MATCH(SUMIFS(Table15[Unique ID],Table15[System-Owned Portion],E6934,Table15[If Material Anything Other than "Lead" in Column E,Was Material Ever Previously Lead?],G6934,Table15[Customer-Owned Portion],O6934),Table15[Unique ID],0),0)))</f>
        <v/>
      </c>
      <c r="X6934"/>
    </row>
    <row r="6935" spans="2:24" x14ac:dyDescent="0.35">
      <c r="B6935" s="146"/>
      <c r="C6935" s="31"/>
      <c r="D6935" s="31"/>
      <c r="E6935" s="44"/>
      <c r="F6935" s="43"/>
      <c r="G6935" s="84"/>
      <c r="H6935" s="31"/>
      <c r="I6935" s="31"/>
      <c r="J6935" s="84"/>
      <c r="K6935" s="31"/>
      <c r="L6935" s="31"/>
      <c r="M6935" s="169"/>
      <c r="N6935" s="148"/>
      <c r="O6935" s="106"/>
      <c r="P6935" s="43"/>
      <c r="Q6935" s="31"/>
      <c r="R6935" s="84"/>
      <c r="S6935" s="31"/>
      <c r="T6935" s="31"/>
      <c r="U6935" s="169"/>
      <c r="V6935" s="150"/>
      <c r="W6935" s="141" t="str" cm="1">
        <f t="array" ref="W6935">IF(SUM(LEN(B6935:V6935))=0,"",IF(OR(OR(ISBLANK(F6935),SUM(LEN(C6935),LEN(D6935))=0),AND(NOT(E6935="Unknown"),ISBLANK(J6935)),AND(NOT(O6935="Unknown"),ISBLANK(R6935))),"Missing Information", INDEX(Table15[Entire Service Line Classification], MATCH(SUMIFS(Table15[Unique ID],Table15[System-Owned Portion],E6935,Table15[If Material Anything Other than "Lead" in Column E,Was Material Ever Previously Lead?],G6935,Table15[Customer-Owned Portion],O6935),Table15[Unique ID],0),0)))</f>
        <v/>
      </c>
      <c r="X6935"/>
    </row>
    <row r="6936" spans="2:24" x14ac:dyDescent="0.35">
      <c r="B6936" s="146"/>
      <c r="C6936" s="31"/>
      <c r="D6936" s="31"/>
      <c r="E6936" s="44"/>
      <c r="F6936" s="43"/>
      <c r="G6936" s="84"/>
      <c r="H6936" s="31"/>
      <c r="I6936" s="31"/>
      <c r="J6936" s="84"/>
      <c r="K6936" s="31"/>
      <c r="L6936" s="31"/>
      <c r="M6936" s="169"/>
      <c r="N6936" s="148"/>
      <c r="O6936" s="106"/>
      <c r="P6936" s="43"/>
      <c r="Q6936" s="31"/>
      <c r="R6936" s="84"/>
      <c r="S6936" s="31"/>
      <c r="T6936" s="31"/>
      <c r="U6936" s="169"/>
      <c r="V6936" s="150"/>
      <c r="W6936" s="141" t="str" cm="1">
        <f t="array" ref="W6936">IF(SUM(LEN(B6936:V6936))=0,"",IF(OR(OR(ISBLANK(F6936),SUM(LEN(C6936),LEN(D6936))=0),AND(NOT(E6936="Unknown"),ISBLANK(J6936)),AND(NOT(O6936="Unknown"),ISBLANK(R6936))),"Missing Information", INDEX(Table15[Entire Service Line Classification], MATCH(SUMIFS(Table15[Unique ID],Table15[System-Owned Portion],E6936,Table15[If Material Anything Other than "Lead" in Column E,Was Material Ever Previously Lead?],G6936,Table15[Customer-Owned Portion],O6936),Table15[Unique ID],0),0)))</f>
        <v/>
      </c>
      <c r="X6936"/>
    </row>
    <row r="6937" spans="2:24" x14ac:dyDescent="0.35">
      <c r="B6937" s="146"/>
      <c r="C6937" s="31"/>
      <c r="D6937" s="31"/>
      <c r="E6937" s="44"/>
      <c r="F6937" s="43"/>
      <c r="G6937" s="84"/>
      <c r="H6937" s="31"/>
      <c r="I6937" s="31"/>
      <c r="J6937" s="84"/>
      <c r="K6937" s="31"/>
      <c r="L6937" s="31"/>
      <c r="M6937" s="169"/>
      <c r="N6937" s="148"/>
      <c r="O6937" s="106"/>
      <c r="P6937" s="43"/>
      <c r="Q6937" s="31"/>
      <c r="R6937" s="84"/>
      <c r="S6937" s="31"/>
      <c r="T6937" s="31"/>
      <c r="U6937" s="169"/>
      <c r="V6937" s="150"/>
      <c r="W6937" s="141" t="str" cm="1">
        <f t="array" ref="W6937">IF(SUM(LEN(B6937:V6937))=0,"",IF(OR(OR(ISBLANK(F6937),SUM(LEN(C6937),LEN(D6937))=0),AND(NOT(E6937="Unknown"),ISBLANK(J6937)),AND(NOT(O6937="Unknown"),ISBLANK(R6937))),"Missing Information", INDEX(Table15[Entire Service Line Classification], MATCH(SUMIFS(Table15[Unique ID],Table15[System-Owned Portion],E6937,Table15[If Material Anything Other than "Lead" in Column E,Was Material Ever Previously Lead?],G6937,Table15[Customer-Owned Portion],O6937),Table15[Unique ID],0),0)))</f>
        <v/>
      </c>
      <c r="X6937"/>
    </row>
    <row r="6938" spans="2:24" x14ac:dyDescent="0.35">
      <c r="B6938" s="146"/>
      <c r="C6938" s="31"/>
      <c r="D6938" s="31"/>
      <c r="E6938" s="44"/>
      <c r="F6938" s="43"/>
      <c r="G6938" s="84"/>
      <c r="H6938" s="31"/>
      <c r="I6938" s="31"/>
      <c r="J6938" s="84"/>
      <c r="K6938" s="31"/>
      <c r="L6938" s="31"/>
      <c r="M6938" s="169"/>
      <c r="N6938" s="148"/>
      <c r="O6938" s="106"/>
      <c r="P6938" s="43"/>
      <c r="Q6938" s="31"/>
      <c r="R6938" s="84"/>
      <c r="S6938" s="31"/>
      <c r="T6938" s="31"/>
      <c r="U6938" s="169"/>
      <c r="V6938" s="150"/>
      <c r="W6938" s="141" t="str" cm="1">
        <f t="array" ref="W6938">IF(SUM(LEN(B6938:V6938))=0,"",IF(OR(OR(ISBLANK(F6938),SUM(LEN(C6938),LEN(D6938))=0),AND(NOT(E6938="Unknown"),ISBLANK(J6938)),AND(NOT(O6938="Unknown"),ISBLANK(R6938))),"Missing Information", INDEX(Table15[Entire Service Line Classification], MATCH(SUMIFS(Table15[Unique ID],Table15[System-Owned Portion],E6938,Table15[If Material Anything Other than "Lead" in Column E,Was Material Ever Previously Lead?],G6938,Table15[Customer-Owned Portion],O6938),Table15[Unique ID],0),0)))</f>
        <v/>
      </c>
      <c r="X6938"/>
    </row>
    <row r="6939" spans="2:24" x14ac:dyDescent="0.35">
      <c r="B6939" s="146"/>
      <c r="C6939" s="31"/>
      <c r="D6939" s="31"/>
      <c r="E6939" s="44"/>
      <c r="F6939" s="43"/>
      <c r="G6939" s="84"/>
      <c r="H6939" s="31"/>
      <c r="I6939" s="31"/>
      <c r="J6939" s="84"/>
      <c r="K6939" s="31"/>
      <c r="L6939" s="31"/>
      <c r="M6939" s="169"/>
      <c r="N6939" s="148"/>
      <c r="O6939" s="106"/>
      <c r="P6939" s="43"/>
      <c r="Q6939" s="31"/>
      <c r="R6939" s="84"/>
      <c r="S6939" s="31"/>
      <c r="T6939" s="31"/>
      <c r="U6939" s="169"/>
      <c r="V6939" s="150"/>
      <c r="W6939" s="141" t="str" cm="1">
        <f t="array" ref="W6939">IF(SUM(LEN(B6939:V6939))=0,"",IF(OR(OR(ISBLANK(F6939),SUM(LEN(C6939),LEN(D6939))=0),AND(NOT(E6939="Unknown"),ISBLANK(J6939)),AND(NOT(O6939="Unknown"),ISBLANK(R6939))),"Missing Information", INDEX(Table15[Entire Service Line Classification], MATCH(SUMIFS(Table15[Unique ID],Table15[System-Owned Portion],E6939,Table15[If Material Anything Other than "Lead" in Column E,Was Material Ever Previously Lead?],G6939,Table15[Customer-Owned Portion],O6939),Table15[Unique ID],0),0)))</f>
        <v/>
      </c>
      <c r="X6939"/>
    </row>
    <row r="6940" spans="2:24" x14ac:dyDescent="0.35">
      <c r="B6940" s="146"/>
      <c r="C6940" s="31"/>
      <c r="D6940" s="31"/>
      <c r="E6940" s="44"/>
      <c r="F6940" s="43"/>
      <c r="G6940" s="84"/>
      <c r="H6940" s="31"/>
      <c r="I6940" s="31"/>
      <c r="J6940" s="84"/>
      <c r="K6940" s="31"/>
      <c r="L6940" s="31"/>
      <c r="M6940" s="169"/>
      <c r="N6940" s="148"/>
      <c r="O6940" s="106"/>
      <c r="P6940" s="43"/>
      <c r="Q6940" s="31"/>
      <c r="R6940" s="84"/>
      <c r="S6940" s="31"/>
      <c r="T6940" s="31"/>
      <c r="U6940" s="169"/>
      <c r="V6940" s="150"/>
      <c r="W6940" s="141" t="str" cm="1">
        <f t="array" ref="W6940">IF(SUM(LEN(B6940:V6940))=0,"",IF(OR(OR(ISBLANK(F6940),SUM(LEN(C6940),LEN(D6940))=0),AND(NOT(E6940="Unknown"),ISBLANK(J6940)),AND(NOT(O6940="Unknown"),ISBLANK(R6940))),"Missing Information", INDEX(Table15[Entire Service Line Classification], MATCH(SUMIFS(Table15[Unique ID],Table15[System-Owned Portion],E6940,Table15[If Material Anything Other than "Lead" in Column E,Was Material Ever Previously Lead?],G6940,Table15[Customer-Owned Portion],O6940),Table15[Unique ID],0),0)))</f>
        <v/>
      </c>
      <c r="X6940"/>
    </row>
    <row r="6941" spans="2:24" x14ac:dyDescent="0.35">
      <c r="B6941" s="146"/>
      <c r="C6941" s="31"/>
      <c r="D6941" s="31"/>
      <c r="E6941" s="44"/>
      <c r="F6941" s="43"/>
      <c r="G6941" s="84"/>
      <c r="H6941" s="31"/>
      <c r="I6941" s="31"/>
      <c r="J6941" s="84"/>
      <c r="K6941" s="31"/>
      <c r="L6941" s="31"/>
      <c r="M6941" s="169"/>
      <c r="N6941" s="148"/>
      <c r="O6941" s="106"/>
      <c r="P6941" s="43"/>
      <c r="Q6941" s="31"/>
      <c r="R6941" s="84"/>
      <c r="S6941" s="31"/>
      <c r="T6941" s="31"/>
      <c r="U6941" s="169"/>
      <c r="V6941" s="150"/>
      <c r="W6941" s="141" t="str" cm="1">
        <f t="array" ref="W6941">IF(SUM(LEN(B6941:V6941))=0,"",IF(OR(OR(ISBLANK(F6941),SUM(LEN(C6941),LEN(D6941))=0),AND(NOT(E6941="Unknown"),ISBLANK(J6941)),AND(NOT(O6941="Unknown"),ISBLANK(R6941))),"Missing Information", INDEX(Table15[Entire Service Line Classification], MATCH(SUMIFS(Table15[Unique ID],Table15[System-Owned Portion],E6941,Table15[If Material Anything Other than "Lead" in Column E,Was Material Ever Previously Lead?],G6941,Table15[Customer-Owned Portion],O6941),Table15[Unique ID],0),0)))</f>
        <v/>
      </c>
      <c r="X6941"/>
    </row>
    <row r="6942" spans="2:24" x14ac:dyDescent="0.35">
      <c r="B6942" s="146"/>
      <c r="C6942" s="31"/>
      <c r="D6942" s="31"/>
      <c r="E6942" s="44"/>
      <c r="F6942" s="43"/>
      <c r="G6942" s="84"/>
      <c r="H6942" s="31"/>
      <c r="I6942" s="31"/>
      <c r="J6942" s="84"/>
      <c r="K6942" s="31"/>
      <c r="L6942" s="31"/>
      <c r="M6942" s="169"/>
      <c r="N6942" s="148"/>
      <c r="O6942" s="106"/>
      <c r="P6942" s="43"/>
      <c r="Q6942" s="31"/>
      <c r="R6942" s="84"/>
      <c r="S6942" s="31"/>
      <c r="T6942" s="31"/>
      <c r="U6942" s="169"/>
      <c r="V6942" s="150"/>
      <c r="W6942" s="141" t="str" cm="1">
        <f t="array" ref="W6942">IF(SUM(LEN(B6942:V6942))=0,"",IF(OR(OR(ISBLANK(F6942),SUM(LEN(C6942),LEN(D6942))=0),AND(NOT(E6942="Unknown"),ISBLANK(J6942)),AND(NOT(O6942="Unknown"),ISBLANK(R6942))),"Missing Information", INDEX(Table15[Entire Service Line Classification], MATCH(SUMIFS(Table15[Unique ID],Table15[System-Owned Portion],E6942,Table15[If Material Anything Other than "Lead" in Column E,Was Material Ever Previously Lead?],G6942,Table15[Customer-Owned Portion],O6942),Table15[Unique ID],0),0)))</f>
        <v/>
      </c>
      <c r="X6942"/>
    </row>
    <row r="6943" spans="2:24" x14ac:dyDescent="0.35">
      <c r="B6943" s="146"/>
      <c r="C6943" s="31"/>
      <c r="D6943" s="31"/>
      <c r="E6943" s="44"/>
      <c r="F6943" s="43"/>
      <c r="G6943" s="84"/>
      <c r="H6943" s="31"/>
      <c r="I6943" s="31"/>
      <c r="J6943" s="84"/>
      <c r="K6943" s="31"/>
      <c r="L6943" s="31"/>
      <c r="M6943" s="169"/>
      <c r="N6943" s="148"/>
      <c r="O6943" s="106"/>
      <c r="P6943" s="43"/>
      <c r="Q6943" s="31"/>
      <c r="R6943" s="84"/>
      <c r="S6943" s="31"/>
      <c r="T6943" s="31"/>
      <c r="U6943" s="169"/>
      <c r="V6943" s="150"/>
      <c r="W6943" s="141" t="str" cm="1">
        <f t="array" ref="W6943">IF(SUM(LEN(B6943:V6943))=0,"",IF(OR(OR(ISBLANK(F6943),SUM(LEN(C6943),LEN(D6943))=0),AND(NOT(E6943="Unknown"),ISBLANK(J6943)),AND(NOT(O6943="Unknown"),ISBLANK(R6943))),"Missing Information", INDEX(Table15[Entire Service Line Classification], MATCH(SUMIFS(Table15[Unique ID],Table15[System-Owned Portion],E6943,Table15[If Material Anything Other than "Lead" in Column E,Was Material Ever Previously Lead?],G6943,Table15[Customer-Owned Portion],O6943),Table15[Unique ID],0),0)))</f>
        <v/>
      </c>
      <c r="X6943"/>
    </row>
    <row r="6944" spans="2:24" x14ac:dyDescent="0.35">
      <c r="B6944" s="146"/>
      <c r="C6944" s="31"/>
      <c r="D6944" s="31"/>
      <c r="E6944" s="44"/>
      <c r="F6944" s="43"/>
      <c r="G6944" s="84"/>
      <c r="H6944" s="31"/>
      <c r="I6944" s="31"/>
      <c r="J6944" s="84"/>
      <c r="K6944" s="31"/>
      <c r="L6944" s="31"/>
      <c r="M6944" s="169"/>
      <c r="N6944" s="148"/>
      <c r="O6944" s="106"/>
      <c r="P6944" s="43"/>
      <c r="Q6944" s="31"/>
      <c r="R6944" s="84"/>
      <c r="S6944" s="31"/>
      <c r="T6944" s="31"/>
      <c r="U6944" s="169"/>
      <c r="V6944" s="150"/>
      <c r="W6944" s="141" t="str" cm="1">
        <f t="array" ref="W6944">IF(SUM(LEN(B6944:V6944))=0,"",IF(OR(OR(ISBLANK(F6944),SUM(LEN(C6944),LEN(D6944))=0),AND(NOT(E6944="Unknown"),ISBLANK(J6944)),AND(NOT(O6944="Unknown"),ISBLANK(R6944))),"Missing Information", INDEX(Table15[Entire Service Line Classification], MATCH(SUMIFS(Table15[Unique ID],Table15[System-Owned Portion],E6944,Table15[If Material Anything Other than "Lead" in Column E,Was Material Ever Previously Lead?],G6944,Table15[Customer-Owned Portion],O6944),Table15[Unique ID],0),0)))</f>
        <v/>
      </c>
      <c r="X6944"/>
    </row>
    <row r="6945" spans="2:24" x14ac:dyDescent="0.35">
      <c r="B6945" s="146"/>
      <c r="C6945" s="31"/>
      <c r="D6945" s="31"/>
      <c r="E6945" s="44"/>
      <c r="F6945" s="43"/>
      <c r="G6945" s="84"/>
      <c r="H6945" s="31"/>
      <c r="I6945" s="31"/>
      <c r="J6945" s="84"/>
      <c r="K6945" s="31"/>
      <c r="L6945" s="31"/>
      <c r="M6945" s="169"/>
      <c r="N6945" s="148"/>
      <c r="O6945" s="106"/>
      <c r="P6945" s="43"/>
      <c r="Q6945" s="31"/>
      <c r="R6945" s="84"/>
      <c r="S6945" s="31"/>
      <c r="T6945" s="31"/>
      <c r="U6945" s="169"/>
      <c r="V6945" s="150"/>
      <c r="W6945" s="141" t="str" cm="1">
        <f t="array" ref="W6945">IF(SUM(LEN(B6945:V6945))=0,"",IF(OR(OR(ISBLANK(F6945),SUM(LEN(C6945),LEN(D6945))=0),AND(NOT(E6945="Unknown"),ISBLANK(J6945)),AND(NOT(O6945="Unknown"),ISBLANK(R6945))),"Missing Information", INDEX(Table15[Entire Service Line Classification], MATCH(SUMIFS(Table15[Unique ID],Table15[System-Owned Portion],E6945,Table15[If Material Anything Other than "Lead" in Column E,Was Material Ever Previously Lead?],G6945,Table15[Customer-Owned Portion],O6945),Table15[Unique ID],0),0)))</f>
        <v/>
      </c>
      <c r="X6945"/>
    </row>
    <row r="6946" spans="2:24" x14ac:dyDescent="0.35">
      <c r="B6946" s="146"/>
      <c r="C6946" s="31"/>
      <c r="D6946" s="31"/>
      <c r="E6946" s="44"/>
      <c r="F6946" s="43"/>
      <c r="G6946" s="84"/>
      <c r="H6946" s="31"/>
      <c r="I6946" s="31"/>
      <c r="J6946" s="84"/>
      <c r="K6946" s="31"/>
      <c r="L6946" s="31"/>
      <c r="M6946" s="169"/>
      <c r="N6946" s="148"/>
      <c r="O6946" s="106"/>
      <c r="P6946" s="43"/>
      <c r="Q6946" s="31"/>
      <c r="R6946" s="84"/>
      <c r="S6946" s="31"/>
      <c r="T6946" s="31"/>
      <c r="U6946" s="169"/>
      <c r="V6946" s="150"/>
      <c r="W6946" s="141" t="str" cm="1">
        <f t="array" ref="W6946">IF(SUM(LEN(B6946:V6946))=0,"",IF(OR(OR(ISBLANK(F6946),SUM(LEN(C6946),LEN(D6946))=0),AND(NOT(E6946="Unknown"),ISBLANK(J6946)),AND(NOT(O6946="Unknown"),ISBLANK(R6946))),"Missing Information", INDEX(Table15[Entire Service Line Classification], MATCH(SUMIFS(Table15[Unique ID],Table15[System-Owned Portion],E6946,Table15[If Material Anything Other than "Lead" in Column E,Was Material Ever Previously Lead?],G6946,Table15[Customer-Owned Portion],O6946),Table15[Unique ID],0),0)))</f>
        <v/>
      </c>
      <c r="X6946"/>
    </row>
    <row r="6947" spans="2:24" x14ac:dyDescent="0.35">
      <c r="B6947" s="146"/>
      <c r="C6947" s="31"/>
      <c r="D6947" s="31"/>
      <c r="E6947" s="44"/>
      <c r="F6947" s="43"/>
      <c r="G6947" s="84"/>
      <c r="H6947" s="31"/>
      <c r="I6947" s="31"/>
      <c r="J6947" s="84"/>
      <c r="K6947" s="31"/>
      <c r="L6947" s="31"/>
      <c r="M6947" s="169"/>
      <c r="N6947" s="148"/>
      <c r="O6947" s="106"/>
      <c r="P6947" s="43"/>
      <c r="Q6947" s="31"/>
      <c r="R6947" s="84"/>
      <c r="S6947" s="31"/>
      <c r="T6947" s="31"/>
      <c r="U6947" s="169"/>
      <c r="V6947" s="150"/>
      <c r="W6947" s="141" t="str" cm="1">
        <f t="array" ref="W6947">IF(SUM(LEN(B6947:V6947))=0,"",IF(OR(OR(ISBLANK(F6947),SUM(LEN(C6947),LEN(D6947))=0),AND(NOT(E6947="Unknown"),ISBLANK(J6947)),AND(NOT(O6947="Unknown"),ISBLANK(R6947))),"Missing Information", INDEX(Table15[Entire Service Line Classification], MATCH(SUMIFS(Table15[Unique ID],Table15[System-Owned Portion],E6947,Table15[If Material Anything Other than "Lead" in Column E,Was Material Ever Previously Lead?],G6947,Table15[Customer-Owned Portion],O6947),Table15[Unique ID],0),0)))</f>
        <v/>
      </c>
      <c r="X6947"/>
    </row>
    <row r="6948" spans="2:24" x14ac:dyDescent="0.35">
      <c r="B6948" s="146"/>
      <c r="C6948" s="31"/>
      <c r="D6948" s="31"/>
      <c r="E6948" s="44"/>
      <c r="F6948" s="43"/>
      <c r="G6948" s="84"/>
      <c r="H6948" s="31"/>
      <c r="I6948" s="31"/>
      <c r="J6948" s="84"/>
      <c r="K6948" s="31"/>
      <c r="L6948" s="31"/>
      <c r="M6948" s="169"/>
      <c r="N6948" s="148"/>
      <c r="O6948" s="106"/>
      <c r="P6948" s="43"/>
      <c r="Q6948" s="31"/>
      <c r="R6948" s="84"/>
      <c r="S6948" s="31"/>
      <c r="T6948" s="31"/>
      <c r="U6948" s="169"/>
      <c r="V6948" s="150"/>
      <c r="W6948" s="141" t="str" cm="1">
        <f t="array" ref="W6948">IF(SUM(LEN(B6948:V6948))=0,"",IF(OR(OR(ISBLANK(F6948),SUM(LEN(C6948),LEN(D6948))=0),AND(NOT(E6948="Unknown"),ISBLANK(J6948)),AND(NOT(O6948="Unknown"),ISBLANK(R6948))),"Missing Information", INDEX(Table15[Entire Service Line Classification], MATCH(SUMIFS(Table15[Unique ID],Table15[System-Owned Portion],E6948,Table15[If Material Anything Other than "Lead" in Column E,Was Material Ever Previously Lead?],G6948,Table15[Customer-Owned Portion],O6948),Table15[Unique ID],0),0)))</f>
        <v/>
      </c>
      <c r="X6948"/>
    </row>
    <row r="6949" spans="2:24" x14ac:dyDescent="0.35">
      <c r="B6949" s="146"/>
      <c r="C6949" s="31"/>
      <c r="D6949" s="31"/>
      <c r="E6949" s="44"/>
      <c r="F6949" s="43"/>
      <c r="G6949" s="84"/>
      <c r="H6949" s="31"/>
      <c r="I6949" s="31"/>
      <c r="J6949" s="84"/>
      <c r="K6949" s="31"/>
      <c r="L6949" s="31"/>
      <c r="M6949" s="169"/>
      <c r="N6949" s="148"/>
      <c r="O6949" s="106"/>
      <c r="P6949" s="43"/>
      <c r="Q6949" s="31"/>
      <c r="R6949" s="84"/>
      <c r="S6949" s="31"/>
      <c r="T6949" s="31"/>
      <c r="U6949" s="169"/>
      <c r="V6949" s="150"/>
      <c r="W6949" s="141" t="str" cm="1">
        <f t="array" ref="W6949">IF(SUM(LEN(B6949:V6949))=0,"",IF(OR(OR(ISBLANK(F6949),SUM(LEN(C6949),LEN(D6949))=0),AND(NOT(E6949="Unknown"),ISBLANK(J6949)),AND(NOT(O6949="Unknown"),ISBLANK(R6949))),"Missing Information", INDEX(Table15[Entire Service Line Classification], MATCH(SUMIFS(Table15[Unique ID],Table15[System-Owned Portion],E6949,Table15[If Material Anything Other than "Lead" in Column E,Was Material Ever Previously Lead?],G6949,Table15[Customer-Owned Portion],O6949),Table15[Unique ID],0),0)))</f>
        <v/>
      </c>
      <c r="X6949"/>
    </row>
    <row r="6950" spans="2:24" x14ac:dyDescent="0.35">
      <c r="B6950" s="146"/>
      <c r="C6950" s="31"/>
      <c r="D6950" s="31"/>
      <c r="E6950" s="44"/>
      <c r="F6950" s="43"/>
      <c r="G6950" s="84"/>
      <c r="H6950" s="31"/>
      <c r="I6950" s="31"/>
      <c r="J6950" s="84"/>
      <c r="K6950" s="31"/>
      <c r="L6950" s="31"/>
      <c r="M6950" s="169"/>
      <c r="N6950" s="148"/>
      <c r="O6950" s="106"/>
      <c r="P6950" s="43"/>
      <c r="Q6950" s="31"/>
      <c r="R6950" s="84"/>
      <c r="S6950" s="31"/>
      <c r="T6950" s="31"/>
      <c r="U6950" s="169"/>
      <c r="V6950" s="150"/>
      <c r="W6950" s="141" t="str" cm="1">
        <f t="array" ref="W6950">IF(SUM(LEN(B6950:V6950))=0,"",IF(OR(OR(ISBLANK(F6950),SUM(LEN(C6950),LEN(D6950))=0),AND(NOT(E6950="Unknown"),ISBLANK(J6950)),AND(NOT(O6950="Unknown"),ISBLANK(R6950))),"Missing Information", INDEX(Table15[Entire Service Line Classification], MATCH(SUMIFS(Table15[Unique ID],Table15[System-Owned Portion],E6950,Table15[If Material Anything Other than "Lead" in Column E,Was Material Ever Previously Lead?],G6950,Table15[Customer-Owned Portion],O6950),Table15[Unique ID],0),0)))</f>
        <v/>
      </c>
      <c r="X6950"/>
    </row>
    <row r="6951" spans="2:24" x14ac:dyDescent="0.35">
      <c r="B6951" s="146"/>
      <c r="C6951" s="31"/>
      <c r="D6951" s="31"/>
      <c r="E6951" s="44"/>
      <c r="F6951" s="43"/>
      <c r="G6951" s="84"/>
      <c r="H6951" s="31"/>
      <c r="I6951" s="31"/>
      <c r="J6951" s="84"/>
      <c r="K6951" s="31"/>
      <c r="L6951" s="31"/>
      <c r="M6951" s="169"/>
      <c r="N6951" s="148"/>
      <c r="O6951" s="106"/>
      <c r="P6951" s="43"/>
      <c r="Q6951" s="31"/>
      <c r="R6951" s="84"/>
      <c r="S6951" s="31"/>
      <c r="T6951" s="31"/>
      <c r="U6951" s="169"/>
      <c r="V6951" s="150"/>
      <c r="W6951" s="141" t="str" cm="1">
        <f t="array" ref="W6951">IF(SUM(LEN(B6951:V6951))=0,"",IF(OR(OR(ISBLANK(F6951),SUM(LEN(C6951),LEN(D6951))=0),AND(NOT(E6951="Unknown"),ISBLANK(J6951)),AND(NOT(O6951="Unknown"),ISBLANK(R6951))),"Missing Information", INDEX(Table15[Entire Service Line Classification], MATCH(SUMIFS(Table15[Unique ID],Table15[System-Owned Portion],E6951,Table15[If Material Anything Other than "Lead" in Column E,Was Material Ever Previously Lead?],G6951,Table15[Customer-Owned Portion],O6951),Table15[Unique ID],0),0)))</f>
        <v/>
      </c>
      <c r="X6951"/>
    </row>
    <row r="6952" spans="2:24" x14ac:dyDescent="0.35">
      <c r="B6952" s="146"/>
      <c r="C6952" s="31"/>
      <c r="D6952" s="31"/>
      <c r="E6952" s="44"/>
      <c r="F6952" s="43"/>
      <c r="G6952" s="84"/>
      <c r="H6952" s="31"/>
      <c r="I6952" s="31"/>
      <c r="J6952" s="84"/>
      <c r="K6952" s="31"/>
      <c r="L6952" s="31"/>
      <c r="M6952" s="169"/>
      <c r="N6952" s="148"/>
      <c r="O6952" s="106"/>
      <c r="P6952" s="43"/>
      <c r="Q6952" s="31"/>
      <c r="R6952" s="84"/>
      <c r="S6952" s="31"/>
      <c r="T6952" s="31"/>
      <c r="U6952" s="169"/>
      <c r="V6952" s="150"/>
      <c r="W6952" s="141" t="str" cm="1">
        <f t="array" ref="W6952">IF(SUM(LEN(B6952:V6952))=0,"",IF(OR(OR(ISBLANK(F6952),SUM(LEN(C6952),LEN(D6952))=0),AND(NOT(E6952="Unknown"),ISBLANK(J6952)),AND(NOT(O6952="Unknown"),ISBLANK(R6952))),"Missing Information", INDEX(Table15[Entire Service Line Classification], MATCH(SUMIFS(Table15[Unique ID],Table15[System-Owned Portion],E6952,Table15[If Material Anything Other than "Lead" in Column E,Was Material Ever Previously Lead?],G6952,Table15[Customer-Owned Portion],O6952),Table15[Unique ID],0),0)))</f>
        <v/>
      </c>
      <c r="X6952"/>
    </row>
    <row r="6953" spans="2:24" x14ac:dyDescent="0.35">
      <c r="B6953" s="146"/>
      <c r="C6953" s="31"/>
      <c r="D6953" s="31"/>
      <c r="E6953" s="44"/>
      <c r="F6953" s="43"/>
      <c r="G6953" s="84"/>
      <c r="H6953" s="31"/>
      <c r="I6953" s="31"/>
      <c r="J6953" s="84"/>
      <c r="K6953" s="31"/>
      <c r="L6953" s="31"/>
      <c r="M6953" s="169"/>
      <c r="N6953" s="148"/>
      <c r="O6953" s="106"/>
      <c r="P6953" s="43"/>
      <c r="Q6953" s="31"/>
      <c r="R6953" s="84"/>
      <c r="S6953" s="31"/>
      <c r="T6953" s="31"/>
      <c r="U6953" s="169"/>
      <c r="V6953" s="150"/>
      <c r="W6953" s="141" t="str" cm="1">
        <f t="array" ref="W6953">IF(SUM(LEN(B6953:V6953))=0,"",IF(OR(OR(ISBLANK(F6953),SUM(LEN(C6953),LEN(D6953))=0),AND(NOT(E6953="Unknown"),ISBLANK(J6953)),AND(NOT(O6953="Unknown"),ISBLANK(R6953))),"Missing Information", INDEX(Table15[Entire Service Line Classification], MATCH(SUMIFS(Table15[Unique ID],Table15[System-Owned Portion],E6953,Table15[If Material Anything Other than "Lead" in Column E,Was Material Ever Previously Lead?],G6953,Table15[Customer-Owned Portion],O6953),Table15[Unique ID],0),0)))</f>
        <v/>
      </c>
      <c r="X6953"/>
    </row>
    <row r="6954" spans="2:24" x14ac:dyDescent="0.35">
      <c r="B6954" s="146"/>
      <c r="C6954" s="31"/>
      <c r="D6954" s="31"/>
      <c r="E6954" s="44"/>
      <c r="F6954" s="43"/>
      <c r="G6954" s="84"/>
      <c r="H6954" s="31"/>
      <c r="I6954" s="31"/>
      <c r="J6954" s="84"/>
      <c r="K6954" s="31"/>
      <c r="L6954" s="31"/>
      <c r="M6954" s="169"/>
      <c r="N6954" s="148"/>
      <c r="O6954" s="106"/>
      <c r="P6954" s="43"/>
      <c r="Q6954" s="31"/>
      <c r="R6954" s="84"/>
      <c r="S6954" s="31"/>
      <c r="T6954" s="31"/>
      <c r="U6954" s="169"/>
      <c r="V6954" s="150"/>
      <c r="W6954" s="141" t="str" cm="1">
        <f t="array" ref="W6954">IF(SUM(LEN(B6954:V6954))=0,"",IF(OR(OR(ISBLANK(F6954),SUM(LEN(C6954),LEN(D6954))=0),AND(NOT(E6954="Unknown"),ISBLANK(J6954)),AND(NOT(O6954="Unknown"),ISBLANK(R6954))),"Missing Information", INDEX(Table15[Entire Service Line Classification], MATCH(SUMIFS(Table15[Unique ID],Table15[System-Owned Portion],E6954,Table15[If Material Anything Other than "Lead" in Column E,Was Material Ever Previously Lead?],G6954,Table15[Customer-Owned Portion],O6954),Table15[Unique ID],0),0)))</f>
        <v/>
      </c>
      <c r="X6954"/>
    </row>
    <row r="6955" spans="2:24" x14ac:dyDescent="0.35">
      <c r="B6955" s="146"/>
      <c r="C6955" s="31"/>
      <c r="D6955" s="31"/>
      <c r="E6955" s="44"/>
      <c r="F6955" s="43"/>
      <c r="G6955" s="84"/>
      <c r="H6955" s="31"/>
      <c r="I6955" s="31"/>
      <c r="J6955" s="84"/>
      <c r="K6955" s="31"/>
      <c r="L6955" s="31"/>
      <c r="M6955" s="169"/>
      <c r="N6955" s="148"/>
      <c r="O6955" s="106"/>
      <c r="P6955" s="43"/>
      <c r="Q6955" s="31"/>
      <c r="R6955" s="84"/>
      <c r="S6955" s="31"/>
      <c r="T6955" s="31"/>
      <c r="U6955" s="169"/>
      <c r="V6955" s="150"/>
      <c r="W6955" s="141" t="str" cm="1">
        <f t="array" ref="W6955">IF(SUM(LEN(B6955:V6955))=0,"",IF(OR(OR(ISBLANK(F6955),SUM(LEN(C6955),LEN(D6955))=0),AND(NOT(E6955="Unknown"),ISBLANK(J6955)),AND(NOT(O6955="Unknown"),ISBLANK(R6955))),"Missing Information", INDEX(Table15[Entire Service Line Classification], MATCH(SUMIFS(Table15[Unique ID],Table15[System-Owned Portion],E6955,Table15[If Material Anything Other than "Lead" in Column E,Was Material Ever Previously Lead?],G6955,Table15[Customer-Owned Portion],O6955),Table15[Unique ID],0),0)))</f>
        <v/>
      </c>
      <c r="X6955"/>
    </row>
    <row r="6956" spans="2:24" x14ac:dyDescent="0.35">
      <c r="B6956" s="146"/>
      <c r="C6956" s="31"/>
      <c r="D6956" s="31"/>
      <c r="E6956" s="44"/>
      <c r="F6956" s="43"/>
      <c r="G6956" s="84"/>
      <c r="H6956" s="31"/>
      <c r="I6956" s="31"/>
      <c r="J6956" s="84"/>
      <c r="K6956" s="31"/>
      <c r="L6956" s="31"/>
      <c r="M6956" s="169"/>
      <c r="N6956" s="148"/>
      <c r="O6956" s="106"/>
      <c r="P6956" s="43"/>
      <c r="Q6956" s="31"/>
      <c r="R6956" s="84"/>
      <c r="S6956" s="31"/>
      <c r="T6956" s="31"/>
      <c r="U6956" s="169"/>
      <c r="V6956" s="150"/>
      <c r="W6956" s="141" t="str" cm="1">
        <f t="array" ref="W6956">IF(SUM(LEN(B6956:V6956))=0,"",IF(OR(OR(ISBLANK(F6956),SUM(LEN(C6956),LEN(D6956))=0),AND(NOT(E6956="Unknown"),ISBLANK(J6956)),AND(NOT(O6956="Unknown"),ISBLANK(R6956))),"Missing Information", INDEX(Table15[Entire Service Line Classification], MATCH(SUMIFS(Table15[Unique ID],Table15[System-Owned Portion],E6956,Table15[If Material Anything Other than "Lead" in Column E,Was Material Ever Previously Lead?],G6956,Table15[Customer-Owned Portion],O6956),Table15[Unique ID],0),0)))</f>
        <v/>
      </c>
      <c r="X6956"/>
    </row>
    <row r="6957" spans="2:24" x14ac:dyDescent="0.35">
      <c r="B6957" s="146"/>
      <c r="C6957" s="31"/>
      <c r="D6957" s="31"/>
      <c r="E6957" s="44"/>
      <c r="F6957" s="43"/>
      <c r="G6957" s="84"/>
      <c r="H6957" s="31"/>
      <c r="I6957" s="31"/>
      <c r="J6957" s="84"/>
      <c r="K6957" s="31"/>
      <c r="L6957" s="31"/>
      <c r="M6957" s="169"/>
      <c r="N6957" s="148"/>
      <c r="O6957" s="106"/>
      <c r="P6957" s="43"/>
      <c r="Q6957" s="31"/>
      <c r="R6957" s="84"/>
      <c r="S6957" s="31"/>
      <c r="T6957" s="31"/>
      <c r="U6957" s="169"/>
      <c r="V6957" s="150"/>
      <c r="W6957" s="141" t="str" cm="1">
        <f t="array" ref="W6957">IF(SUM(LEN(B6957:V6957))=0,"",IF(OR(OR(ISBLANK(F6957),SUM(LEN(C6957),LEN(D6957))=0),AND(NOT(E6957="Unknown"),ISBLANK(J6957)),AND(NOT(O6957="Unknown"),ISBLANK(R6957))),"Missing Information", INDEX(Table15[Entire Service Line Classification], MATCH(SUMIFS(Table15[Unique ID],Table15[System-Owned Portion],E6957,Table15[If Material Anything Other than "Lead" in Column E,Was Material Ever Previously Lead?],G6957,Table15[Customer-Owned Portion],O6957),Table15[Unique ID],0),0)))</f>
        <v/>
      </c>
      <c r="X6957"/>
    </row>
    <row r="6958" spans="2:24" x14ac:dyDescent="0.35">
      <c r="B6958" s="146"/>
      <c r="C6958" s="31"/>
      <c r="D6958" s="31"/>
      <c r="E6958" s="44"/>
      <c r="F6958" s="43"/>
      <c r="G6958" s="84"/>
      <c r="H6958" s="31"/>
      <c r="I6958" s="31"/>
      <c r="J6958" s="84"/>
      <c r="K6958" s="31"/>
      <c r="L6958" s="31"/>
      <c r="M6958" s="169"/>
      <c r="N6958" s="148"/>
      <c r="O6958" s="106"/>
      <c r="P6958" s="43"/>
      <c r="Q6958" s="31"/>
      <c r="R6958" s="84"/>
      <c r="S6958" s="31"/>
      <c r="T6958" s="31"/>
      <c r="U6958" s="169"/>
      <c r="V6958" s="150"/>
      <c r="W6958" s="141" t="str" cm="1">
        <f t="array" ref="W6958">IF(SUM(LEN(B6958:V6958))=0,"",IF(OR(OR(ISBLANK(F6958),SUM(LEN(C6958),LEN(D6958))=0),AND(NOT(E6958="Unknown"),ISBLANK(J6958)),AND(NOT(O6958="Unknown"),ISBLANK(R6958))),"Missing Information", INDEX(Table15[Entire Service Line Classification], MATCH(SUMIFS(Table15[Unique ID],Table15[System-Owned Portion],E6958,Table15[If Material Anything Other than "Lead" in Column E,Was Material Ever Previously Lead?],G6958,Table15[Customer-Owned Portion],O6958),Table15[Unique ID],0),0)))</f>
        <v/>
      </c>
      <c r="X6958"/>
    </row>
    <row r="6959" spans="2:24" x14ac:dyDescent="0.35">
      <c r="B6959" s="146"/>
      <c r="C6959" s="31"/>
      <c r="D6959" s="31"/>
      <c r="E6959" s="44"/>
      <c r="F6959" s="43"/>
      <c r="G6959" s="84"/>
      <c r="H6959" s="31"/>
      <c r="I6959" s="31"/>
      <c r="J6959" s="84"/>
      <c r="K6959" s="31"/>
      <c r="L6959" s="31"/>
      <c r="M6959" s="169"/>
      <c r="N6959" s="148"/>
      <c r="O6959" s="106"/>
      <c r="P6959" s="43"/>
      <c r="Q6959" s="31"/>
      <c r="R6959" s="84"/>
      <c r="S6959" s="31"/>
      <c r="T6959" s="31"/>
      <c r="U6959" s="169"/>
      <c r="V6959" s="150"/>
      <c r="W6959" s="141" t="str" cm="1">
        <f t="array" ref="W6959">IF(SUM(LEN(B6959:V6959))=0,"",IF(OR(OR(ISBLANK(F6959),SUM(LEN(C6959),LEN(D6959))=0),AND(NOT(E6959="Unknown"),ISBLANK(J6959)),AND(NOT(O6959="Unknown"),ISBLANK(R6959))),"Missing Information", INDEX(Table15[Entire Service Line Classification], MATCH(SUMIFS(Table15[Unique ID],Table15[System-Owned Portion],E6959,Table15[If Material Anything Other than "Lead" in Column E,Was Material Ever Previously Lead?],G6959,Table15[Customer-Owned Portion],O6959),Table15[Unique ID],0),0)))</f>
        <v/>
      </c>
      <c r="X6959"/>
    </row>
    <row r="6960" spans="2:24" x14ac:dyDescent="0.35">
      <c r="B6960" s="146"/>
      <c r="C6960" s="31"/>
      <c r="D6960" s="31"/>
      <c r="E6960" s="44"/>
      <c r="F6960" s="43"/>
      <c r="G6960" s="84"/>
      <c r="H6960" s="31"/>
      <c r="I6960" s="31"/>
      <c r="J6960" s="84"/>
      <c r="K6960" s="31"/>
      <c r="L6960" s="31"/>
      <c r="M6960" s="169"/>
      <c r="N6960" s="148"/>
      <c r="O6960" s="106"/>
      <c r="P6960" s="43"/>
      <c r="Q6960" s="31"/>
      <c r="R6960" s="84"/>
      <c r="S6960" s="31"/>
      <c r="T6960" s="31"/>
      <c r="U6960" s="169"/>
      <c r="V6960" s="150"/>
      <c r="W6960" s="141" t="str" cm="1">
        <f t="array" ref="W6960">IF(SUM(LEN(B6960:V6960))=0,"",IF(OR(OR(ISBLANK(F6960),SUM(LEN(C6960),LEN(D6960))=0),AND(NOT(E6960="Unknown"),ISBLANK(J6960)),AND(NOT(O6960="Unknown"),ISBLANK(R6960))),"Missing Information", INDEX(Table15[Entire Service Line Classification], MATCH(SUMIFS(Table15[Unique ID],Table15[System-Owned Portion],E6960,Table15[If Material Anything Other than "Lead" in Column E,Was Material Ever Previously Lead?],G6960,Table15[Customer-Owned Portion],O6960),Table15[Unique ID],0),0)))</f>
        <v/>
      </c>
      <c r="X6960"/>
    </row>
    <row r="6961" spans="2:24" x14ac:dyDescent="0.35">
      <c r="B6961" s="146"/>
      <c r="C6961" s="31"/>
      <c r="D6961" s="31"/>
      <c r="E6961" s="44"/>
      <c r="F6961" s="43"/>
      <c r="G6961" s="84"/>
      <c r="H6961" s="31"/>
      <c r="I6961" s="31"/>
      <c r="J6961" s="84"/>
      <c r="K6961" s="31"/>
      <c r="L6961" s="31"/>
      <c r="M6961" s="169"/>
      <c r="N6961" s="148"/>
      <c r="O6961" s="106"/>
      <c r="P6961" s="43"/>
      <c r="Q6961" s="31"/>
      <c r="R6961" s="84"/>
      <c r="S6961" s="31"/>
      <c r="T6961" s="31"/>
      <c r="U6961" s="169"/>
      <c r="V6961" s="150"/>
      <c r="W6961" s="141" t="str" cm="1">
        <f t="array" ref="W6961">IF(SUM(LEN(B6961:V6961))=0,"",IF(OR(OR(ISBLANK(F6961),SUM(LEN(C6961),LEN(D6961))=0),AND(NOT(E6961="Unknown"),ISBLANK(J6961)),AND(NOT(O6961="Unknown"),ISBLANK(R6961))),"Missing Information", INDEX(Table15[Entire Service Line Classification], MATCH(SUMIFS(Table15[Unique ID],Table15[System-Owned Portion],E6961,Table15[If Material Anything Other than "Lead" in Column E,Was Material Ever Previously Lead?],G6961,Table15[Customer-Owned Portion],O6961),Table15[Unique ID],0),0)))</f>
        <v/>
      </c>
      <c r="X6961"/>
    </row>
    <row r="6962" spans="2:24" x14ac:dyDescent="0.35">
      <c r="B6962" s="146"/>
      <c r="C6962" s="31"/>
      <c r="D6962" s="31"/>
      <c r="E6962" s="44"/>
      <c r="F6962" s="43"/>
      <c r="G6962" s="84"/>
      <c r="H6962" s="31"/>
      <c r="I6962" s="31"/>
      <c r="J6962" s="84"/>
      <c r="K6962" s="31"/>
      <c r="L6962" s="31"/>
      <c r="M6962" s="169"/>
      <c r="N6962" s="148"/>
      <c r="O6962" s="106"/>
      <c r="P6962" s="43"/>
      <c r="Q6962" s="31"/>
      <c r="R6962" s="84"/>
      <c r="S6962" s="31"/>
      <c r="T6962" s="31"/>
      <c r="U6962" s="169"/>
      <c r="V6962" s="150"/>
      <c r="W6962" s="141" t="str" cm="1">
        <f t="array" ref="W6962">IF(SUM(LEN(B6962:V6962))=0,"",IF(OR(OR(ISBLANK(F6962),SUM(LEN(C6962),LEN(D6962))=0),AND(NOT(E6962="Unknown"),ISBLANK(J6962)),AND(NOT(O6962="Unknown"),ISBLANK(R6962))),"Missing Information", INDEX(Table15[Entire Service Line Classification], MATCH(SUMIFS(Table15[Unique ID],Table15[System-Owned Portion],E6962,Table15[If Material Anything Other than "Lead" in Column E,Was Material Ever Previously Lead?],G6962,Table15[Customer-Owned Portion],O6962),Table15[Unique ID],0),0)))</f>
        <v/>
      </c>
      <c r="X6962"/>
    </row>
    <row r="6963" spans="2:24" x14ac:dyDescent="0.35">
      <c r="B6963" s="146"/>
      <c r="C6963" s="31"/>
      <c r="D6963" s="31"/>
      <c r="E6963" s="44"/>
      <c r="F6963" s="43"/>
      <c r="G6963" s="84"/>
      <c r="H6963" s="31"/>
      <c r="I6963" s="31"/>
      <c r="J6963" s="84"/>
      <c r="K6963" s="31"/>
      <c r="L6963" s="31"/>
      <c r="M6963" s="169"/>
      <c r="N6963" s="148"/>
      <c r="O6963" s="106"/>
      <c r="P6963" s="43"/>
      <c r="Q6963" s="31"/>
      <c r="R6963" s="84"/>
      <c r="S6963" s="31"/>
      <c r="T6963" s="31"/>
      <c r="U6963" s="169"/>
      <c r="V6963" s="150"/>
      <c r="W6963" s="141" t="str" cm="1">
        <f t="array" ref="W6963">IF(SUM(LEN(B6963:V6963))=0,"",IF(OR(OR(ISBLANK(F6963),SUM(LEN(C6963),LEN(D6963))=0),AND(NOT(E6963="Unknown"),ISBLANK(J6963)),AND(NOT(O6963="Unknown"),ISBLANK(R6963))),"Missing Information", INDEX(Table15[Entire Service Line Classification], MATCH(SUMIFS(Table15[Unique ID],Table15[System-Owned Portion],E6963,Table15[If Material Anything Other than "Lead" in Column E,Was Material Ever Previously Lead?],G6963,Table15[Customer-Owned Portion],O6963),Table15[Unique ID],0),0)))</f>
        <v/>
      </c>
      <c r="X6963"/>
    </row>
    <row r="6964" spans="2:24" x14ac:dyDescent="0.35">
      <c r="B6964" s="146"/>
      <c r="C6964" s="31"/>
      <c r="D6964" s="31"/>
      <c r="E6964" s="44"/>
      <c r="F6964" s="43"/>
      <c r="G6964" s="84"/>
      <c r="H6964" s="31"/>
      <c r="I6964" s="31"/>
      <c r="J6964" s="84"/>
      <c r="K6964" s="31"/>
      <c r="L6964" s="31"/>
      <c r="M6964" s="169"/>
      <c r="N6964" s="148"/>
      <c r="O6964" s="106"/>
      <c r="P6964" s="43"/>
      <c r="Q6964" s="31"/>
      <c r="R6964" s="84"/>
      <c r="S6964" s="31"/>
      <c r="T6964" s="31"/>
      <c r="U6964" s="169"/>
      <c r="V6964" s="150"/>
      <c r="W6964" s="141" t="str" cm="1">
        <f t="array" ref="W6964">IF(SUM(LEN(B6964:V6964))=0,"",IF(OR(OR(ISBLANK(F6964),SUM(LEN(C6964),LEN(D6964))=0),AND(NOT(E6964="Unknown"),ISBLANK(J6964)),AND(NOT(O6964="Unknown"),ISBLANK(R6964))),"Missing Information", INDEX(Table15[Entire Service Line Classification], MATCH(SUMIFS(Table15[Unique ID],Table15[System-Owned Portion],E6964,Table15[If Material Anything Other than "Lead" in Column E,Was Material Ever Previously Lead?],G6964,Table15[Customer-Owned Portion],O6964),Table15[Unique ID],0),0)))</f>
        <v/>
      </c>
      <c r="X6964"/>
    </row>
    <row r="6965" spans="2:24" x14ac:dyDescent="0.35">
      <c r="B6965" s="146"/>
      <c r="C6965" s="31"/>
      <c r="D6965" s="31"/>
      <c r="E6965" s="44"/>
      <c r="F6965" s="43"/>
      <c r="G6965" s="84"/>
      <c r="H6965" s="31"/>
      <c r="I6965" s="31"/>
      <c r="J6965" s="84"/>
      <c r="K6965" s="31"/>
      <c r="L6965" s="31"/>
      <c r="M6965" s="169"/>
      <c r="N6965" s="148"/>
      <c r="O6965" s="106"/>
      <c r="P6965" s="43"/>
      <c r="Q6965" s="31"/>
      <c r="R6965" s="84"/>
      <c r="S6965" s="31"/>
      <c r="T6965" s="31"/>
      <c r="U6965" s="169"/>
      <c r="V6965" s="150"/>
      <c r="W6965" s="141" t="str" cm="1">
        <f t="array" ref="W6965">IF(SUM(LEN(B6965:V6965))=0,"",IF(OR(OR(ISBLANK(F6965),SUM(LEN(C6965),LEN(D6965))=0),AND(NOT(E6965="Unknown"),ISBLANK(J6965)),AND(NOT(O6965="Unknown"),ISBLANK(R6965))),"Missing Information", INDEX(Table15[Entire Service Line Classification], MATCH(SUMIFS(Table15[Unique ID],Table15[System-Owned Portion],E6965,Table15[If Material Anything Other than "Lead" in Column E,Was Material Ever Previously Lead?],G6965,Table15[Customer-Owned Portion],O6965),Table15[Unique ID],0),0)))</f>
        <v/>
      </c>
      <c r="X6965"/>
    </row>
    <row r="6966" spans="2:24" x14ac:dyDescent="0.35">
      <c r="B6966" s="146"/>
      <c r="C6966" s="31"/>
      <c r="D6966" s="31"/>
      <c r="E6966" s="44"/>
      <c r="F6966" s="43"/>
      <c r="G6966" s="84"/>
      <c r="H6966" s="31"/>
      <c r="I6966" s="31"/>
      <c r="J6966" s="84"/>
      <c r="K6966" s="31"/>
      <c r="L6966" s="31"/>
      <c r="M6966" s="169"/>
      <c r="N6966" s="148"/>
      <c r="O6966" s="106"/>
      <c r="P6966" s="43"/>
      <c r="Q6966" s="31"/>
      <c r="R6966" s="84"/>
      <c r="S6966" s="31"/>
      <c r="T6966" s="31"/>
      <c r="U6966" s="169"/>
      <c r="V6966" s="150"/>
      <c r="W6966" s="141" t="str" cm="1">
        <f t="array" ref="W6966">IF(SUM(LEN(B6966:V6966))=0,"",IF(OR(OR(ISBLANK(F6966),SUM(LEN(C6966),LEN(D6966))=0),AND(NOT(E6966="Unknown"),ISBLANK(J6966)),AND(NOT(O6966="Unknown"),ISBLANK(R6966))),"Missing Information", INDEX(Table15[Entire Service Line Classification], MATCH(SUMIFS(Table15[Unique ID],Table15[System-Owned Portion],E6966,Table15[If Material Anything Other than "Lead" in Column E,Was Material Ever Previously Lead?],G6966,Table15[Customer-Owned Portion],O6966),Table15[Unique ID],0),0)))</f>
        <v/>
      </c>
      <c r="X6966"/>
    </row>
    <row r="6967" spans="2:24" x14ac:dyDescent="0.35">
      <c r="B6967" s="146"/>
      <c r="C6967" s="31"/>
      <c r="D6967" s="31"/>
      <c r="E6967" s="44"/>
      <c r="F6967" s="43"/>
      <c r="G6967" s="84"/>
      <c r="H6967" s="31"/>
      <c r="I6967" s="31"/>
      <c r="J6967" s="84"/>
      <c r="K6967" s="31"/>
      <c r="L6967" s="31"/>
      <c r="M6967" s="169"/>
      <c r="N6967" s="148"/>
      <c r="O6967" s="106"/>
      <c r="P6967" s="43"/>
      <c r="Q6967" s="31"/>
      <c r="R6967" s="84"/>
      <c r="S6967" s="31"/>
      <c r="T6967" s="31"/>
      <c r="U6967" s="169"/>
      <c r="V6967" s="150"/>
      <c r="W6967" s="141" t="str" cm="1">
        <f t="array" ref="W6967">IF(SUM(LEN(B6967:V6967))=0,"",IF(OR(OR(ISBLANK(F6967),SUM(LEN(C6967),LEN(D6967))=0),AND(NOT(E6967="Unknown"),ISBLANK(J6967)),AND(NOT(O6967="Unknown"),ISBLANK(R6967))),"Missing Information", INDEX(Table15[Entire Service Line Classification], MATCH(SUMIFS(Table15[Unique ID],Table15[System-Owned Portion],E6967,Table15[If Material Anything Other than "Lead" in Column E,Was Material Ever Previously Lead?],G6967,Table15[Customer-Owned Portion],O6967),Table15[Unique ID],0),0)))</f>
        <v/>
      </c>
      <c r="X6967"/>
    </row>
    <row r="6968" spans="2:24" x14ac:dyDescent="0.35">
      <c r="B6968" s="146"/>
      <c r="C6968" s="31"/>
      <c r="D6968" s="31"/>
      <c r="E6968" s="44"/>
      <c r="F6968" s="43"/>
      <c r="G6968" s="84"/>
      <c r="H6968" s="31"/>
      <c r="I6968" s="31"/>
      <c r="J6968" s="84"/>
      <c r="K6968" s="31"/>
      <c r="L6968" s="31"/>
      <c r="M6968" s="169"/>
      <c r="N6968" s="148"/>
      <c r="O6968" s="106"/>
      <c r="P6968" s="43"/>
      <c r="Q6968" s="31"/>
      <c r="R6968" s="84"/>
      <c r="S6968" s="31"/>
      <c r="T6968" s="31"/>
      <c r="U6968" s="169"/>
      <c r="V6968" s="150"/>
      <c r="W6968" s="141" t="str" cm="1">
        <f t="array" ref="W6968">IF(SUM(LEN(B6968:V6968))=0,"",IF(OR(OR(ISBLANK(F6968),SUM(LEN(C6968),LEN(D6968))=0),AND(NOT(E6968="Unknown"),ISBLANK(J6968)),AND(NOT(O6968="Unknown"),ISBLANK(R6968))),"Missing Information", INDEX(Table15[Entire Service Line Classification], MATCH(SUMIFS(Table15[Unique ID],Table15[System-Owned Portion],E6968,Table15[If Material Anything Other than "Lead" in Column E,Was Material Ever Previously Lead?],G6968,Table15[Customer-Owned Portion],O6968),Table15[Unique ID],0),0)))</f>
        <v/>
      </c>
      <c r="X6968"/>
    </row>
    <row r="6969" spans="2:24" x14ac:dyDescent="0.35">
      <c r="B6969" s="146"/>
      <c r="C6969" s="31"/>
      <c r="D6969" s="31"/>
      <c r="E6969" s="44"/>
      <c r="F6969" s="43"/>
      <c r="G6969" s="84"/>
      <c r="H6969" s="31"/>
      <c r="I6969" s="31"/>
      <c r="J6969" s="84"/>
      <c r="K6969" s="31"/>
      <c r="L6969" s="31"/>
      <c r="M6969" s="169"/>
      <c r="N6969" s="148"/>
      <c r="O6969" s="106"/>
      <c r="P6969" s="43"/>
      <c r="Q6969" s="31"/>
      <c r="R6969" s="84"/>
      <c r="S6969" s="31"/>
      <c r="T6969" s="31"/>
      <c r="U6969" s="169"/>
      <c r="V6969" s="150"/>
      <c r="W6969" s="141" t="str" cm="1">
        <f t="array" ref="W6969">IF(SUM(LEN(B6969:V6969))=0,"",IF(OR(OR(ISBLANK(F6969),SUM(LEN(C6969),LEN(D6969))=0),AND(NOT(E6969="Unknown"),ISBLANK(J6969)),AND(NOT(O6969="Unknown"),ISBLANK(R6969))),"Missing Information", INDEX(Table15[Entire Service Line Classification], MATCH(SUMIFS(Table15[Unique ID],Table15[System-Owned Portion],E6969,Table15[If Material Anything Other than "Lead" in Column E,Was Material Ever Previously Lead?],G6969,Table15[Customer-Owned Portion],O6969),Table15[Unique ID],0),0)))</f>
        <v/>
      </c>
      <c r="X6969"/>
    </row>
    <row r="6970" spans="2:24" x14ac:dyDescent="0.35">
      <c r="B6970" s="146"/>
      <c r="C6970" s="31"/>
      <c r="D6970" s="31"/>
      <c r="E6970" s="44"/>
      <c r="F6970" s="43"/>
      <c r="G6970" s="84"/>
      <c r="H6970" s="31"/>
      <c r="I6970" s="31"/>
      <c r="J6970" s="84"/>
      <c r="K6970" s="31"/>
      <c r="L6970" s="31"/>
      <c r="M6970" s="169"/>
      <c r="N6970" s="148"/>
      <c r="O6970" s="106"/>
      <c r="P6970" s="43"/>
      <c r="Q6970" s="31"/>
      <c r="R6970" s="84"/>
      <c r="S6970" s="31"/>
      <c r="T6970" s="31"/>
      <c r="U6970" s="169"/>
      <c r="V6970" s="150"/>
      <c r="W6970" s="141" t="str" cm="1">
        <f t="array" ref="W6970">IF(SUM(LEN(B6970:V6970))=0,"",IF(OR(OR(ISBLANK(F6970),SUM(LEN(C6970),LEN(D6970))=0),AND(NOT(E6970="Unknown"),ISBLANK(J6970)),AND(NOT(O6970="Unknown"),ISBLANK(R6970))),"Missing Information", INDEX(Table15[Entire Service Line Classification], MATCH(SUMIFS(Table15[Unique ID],Table15[System-Owned Portion],E6970,Table15[If Material Anything Other than "Lead" in Column E,Was Material Ever Previously Lead?],G6970,Table15[Customer-Owned Portion],O6970),Table15[Unique ID],0),0)))</f>
        <v/>
      </c>
      <c r="X6970"/>
    </row>
    <row r="6971" spans="2:24" x14ac:dyDescent="0.35">
      <c r="B6971" s="146"/>
      <c r="C6971" s="31"/>
      <c r="D6971" s="31"/>
      <c r="E6971" s="44"/>
      <c r="F6971" s="43"/>
      <c r="G6971" s="84"/>
      <c r="H6971" s="31"/>
      <c r="I6971" s="31"/>
      <c r="J6971" s="84"/>
      <c r="K6971" s="31"/>
      <c r="L6971" s="31"/>
      <c r="M6971" s="169"/>
      <c r="N6971" s="148"/>
      <c r="O6971" s="106"/>
      <c r="P6971" s="43"/>
      <c r="Q6971" s="31"/>
      <c r="R6971" s="84"/>
      <c r="S6971" s="31"/>
      <c r="T6971" s="31"/>
      <c r="U6971" s="169"/>
      <c r="V6971" s="150"/>
      <c r="W6971" s="141" t="str" cm="1">
        <f t="array" ref="W6971">IF(SUM(LEN(B6971:V6971))=0,"",IF(OR(OR(ISBLANK(F6971),SUM(LEN(C6971),LEN(D6971))=0),AND(NOT(E6971="Unknown"),ISBLANK(J6971)),AND(NOT(O6971="Unknown"),ISBLANK(R6971))),"Missing Information", INDEX(Table15[Entire Service Line Classification], MATCH(SUMIFS(Table15[Unique ID],Table15[System-Owned Portion],E6971,Table15[If Material Anything Other than "Lead" in Column E,Was Material Ever Previously Lead?],G6971,Table15[Customer-Owned Portion],O6971),Table15[Unique ID],0),0)))</f>
        <v/>
      </c>
      <c r="X6971"/>
    </row>
    <row r="6972" spans="2:24" x14ac:dyDescent="0.35">
      <c r="B6972" s="146"/>
      <c r="C6972" s="31"/>
      <c r="D6972" s="31"/>
      <c r="E6972" s="44"/>
      <c r="F6972" s="43"/>
      <c r="G6972" s="84"/>
      <c r="H6972" s="31"/>
      <c r="I6972" s="31"/>
      <c r="J6972" s="84"/>
      <c r="K6972" s="31"/>
      <c r="L6972" s="31"/>
      <c r="M6972" s="169"/>
      <c r="N6972" s="148"/>
      <c r="O6972" s="106"/>
      <c r="P6972" s="43"/>
      <c r="Q6972" s="31"/>
      <c r="R6972" s="84"/>
      <c r="S6972" s="31"/>
      <c r="T6972" s="31"/>
      <c r="U6972" s="169"/>
      <c r="V6972" s="150"/>
      <c r="W6972" s="141" t="str" cm="1">
        <f t="array" ref="W6972">IF(SUM(LEN(B6972:V6972))=0,"",IF(OR(OR(ISBLANK(F6972),SUM(LEN(C6972),LEN(D6972))=0),AND(NOT(E6972="Unknown"),ISBLANK(J6972)),AND(NOT(O6972="Unknown"),ISBLANK(R6972))),"Missing Information", INDEX(Table15[Entire Service Line Classification], MATCH(SUMIFS(Table15[Unique ID],Table15[System-Owned Portion],E6972,Table15[If Material Anything Other than "Lead" in Column E,Was Material Ever Previously Lead?],G6972,Table15[Customer-Owned Portion],O6972),Table15[Unique ID],0),0)))</f>
        <v/>
      </c>
      <c r="X6972"/>
    </row>
    <row r="6973" spans="2:24" x14ac:dyDescent="0.35">
      <c r="B6973" s="146"/>
      <c r="C6973" s="31"/>
      <c r="D6973" s="31"/>
      <c r="E6973" s="44"/>
      <c r="F6973" s="43"/>
      <c r="G6973" s="84"/>
      <c r="H6973" s="31"/>
      <c r="I6973" s="31"/>
      <c r="J6973" s="84"/>
      <c r="K6973" s="31"/>
      <c r="L6973" s="31"/>
      <c r="M6973" s="169"/>
      <c r="N6973" s="148"/>
      <c r="O6973" s="106"/>
      <c r="P6973" s="43"/>
      <c r="Q6973" s="31"/>
      <c r="R6973" s="84"/>
      <c r="S6973" s="31"/>
      <c r="T6973" s="31"/>
      <c r="U6973" s="169"/>
      <c r="V6973" s="150"/>
      <c r="W6973" s="141" t="str" cm="1">
        <f t="array" ref="W6973">IF(SUM(LEN(B6973:V6973))=0,"",IF(OR(OR(ISBLANK(F6973),SUM(LEN(C6973),LEN(D6973))=0),AND(NOT(E6973="Unknown"),ISBLANK(J6973)),AND(NOT(O6973="Unknown"),ISBLANK(R6973))),"Missing Information", INDEX(Table15[Entire Service Line Classification], MATCH(SUMIFS(Table15[Unique ID],Table15[System-Owned Portion],E6973,Table15[If Material Anything Other than "Lead" in Column E,Was Material Ever Previously Lead?],G6973,Table15[Customer-Owned Portion],O6973),Table15[Unique ID],0),0)))</f>
        <v/>
      </c>
      <c r="X6973"/>
    </row>
    <row r="6974" spans="2:24" x14ac:dyDescent="0.35">
      <c r="B6974" s="146"/>
      <c r="C6974" s="31"/>
      <c r="D6974" s="31"/>
      <c r="E6974" s="44"/>
      <c r="F6974" s="43"/>
      <c r="G6974" s="84"/>
      <c r="H6974" s="31"/>
      <c r="I6974" s="31"/>
      <c r="J6974" s="84"/>
      <c r="K6974" s="31"/>
      <c r="L6974" s="31"/>
      <c r="M6974" s="169"/>
      <c r="N6974" s="148"/>
      <c r="O6974" s="106"/>
      <c r="P6974" s="43"/>
      <c r="Q6974" s="31"/>
      <c r="R6974" s="84"/>
      <c r="S6974" s="31"/>
      <c r="T6974" s="31"/>
      <c r="U6974" s="169"/>
      <c r="V6974" s="150"/>
      <c r="W6974" s="141" t="str" cm="1">
        <f t="array" ref="W6974">IF(SUM(LEN(B6974:V6974))=0,"",IF(OR(OR(ISBLANK(F6974),SUM(LEN(C6974),LEN(D6974))=0),AND(NOT(E6974="Unknown"),ISBLANK(J6974)),AND(NOT(O6974="Unknown"),ISBLANK(R6974))),"Missing Information", INDEX(Table15[Entire Service Line Classification], MATCH(SUMIFS(Table15[Unique ID],Table15[System-Owned Portion],E6974,Table15[If Material Anything Other than "Lead" in Column E,Was Material Ever Previously Lead?],G6974,Table15[Customer-Owned Portion],O6974),Table15[Unique ID],0),0)))</f>
        <v/>
      </c>
      <c r="X6974"/>
    </row>
    <row r="6975" spans="2:24" x14ac:dyDescent="0.35">
      <c r="B6975" s="146"/>
      <c r="C6975" s="31"/>
      <c r="D6975" s="31"/>
      <c r="E6975" s="44"/>
      <c r="F6975" s="43"/>
      <c r="G6975" s="84"/>
      <c r="H6975" s="31"/>
      <c r="I6975" s="31"/>
      <c r="J6975" s="84"/>
      <c r="K6975" s="31"/>
      <c r="L6975" s="31"/>
      <c r="M6975" s="169"/>
      <c r="N6975" s="148"/>
      <c r="O6975" s="106"/>
      <c r="P6975" s="43"/>
      <c r="Q6975" s="31"/>
      <c r="R6975" s="84"/>
      <c r="S6975" s="31"/>
      <c r="T6975" s="31"/>
      <c r="U6975" s="169"/>
      <c r="V6975" s="150"/>
      <c r="W6975" s="141" t="str" cm="1">
        <f t="array" ref="W6975">IF(SUM(LEN(B6975:V6975))=0,"",IF(OR(OR(ISBLANK(F6975),SUM(LEN(C6975),LEN(D6975))=0),AND(NOT(E6975="Unknown"),ISBLANK(J6975)),AND(NOT(O6975="Unknown"),ISBLANK(R6975))),"Missing Information", INDEX(Table15[Entire Service Line Classification], MATCH(SUMIFS(Table15[Unique ID],Table15[System-Owned Portion],E6975,Table15[If Material Anything Other than "Lead" in Column E,Was Material Ever Previously Lead?],G6975,Table15[Customer-Owned Portion],O6975),Table15[Unique ID],0),0)))</f>
        <v/>
      </c>
      <c r="X6975"/>
    </row>
    <row r="6976" spans="2:24" x14ac:dyDescent="0.35">
      <c r="B6976" s="146"/>
      <c r="C6976" s="31"/>
      <c r="D6976" s="31"/>
      <c r="E6976" s="44"/>
      <c r="F6976" s="43"/>
      <c r="G6976" s="84"/>
      <c r="H6976" s="31"/>
      <c r="I6976" s="31"/>
      <c r="J6976" s="84"/>
      <c r="K6976" s="31"/>
      <c r="L6976" s="31"/>
      <c r="M6976" s="169"/>
      <c r="N6976" s="148"/>
      <c r="O6976" s="106"/>
      <c r="P6976" s="43"/>
      <c r="Q6976" s="31"/>
      <c r="R6976" s="84"/>
      <c r="S6976" s="31"/>
      <c r="T6976" s="31"/>
      <c r="U6976" s="169"/>
      <c r="V6976" s="150"/>
      <c r="W6976" s="141" t="str" cm="1">
        <f t="array" ref="W6976">IF(SUM(LEN(B6976:V6976))=0,"",IF(OR(OR(ISBLANK(F6976),SUM(LEN(C6976),LEN(D6976))=0),AND(NOT(E6976="Unknown"),ISBLANK(J6976)),AND(NOT(O6976="Unknown"),ISBLANK(R6976))),"Missing Information", INDEX(Table15[Entire Service Line Classification], MATCH(SUMIFS(Table15[Unique ID],Table15[System-Owned Portion],E6976,Table15[If Material Anything Other than "Lead" in Column E,Was Material Ever Previously Lead?],G6976,Table15[Customer-Owned Portion],O6976),Table15[Unique ID],0),0)))</f>
        <v/>
      </c>
      <c r="X6976"/>
    </row>
    <row r="6977" spans="2:24" x14ac:dyDescent="0.35">
      <c r="B6977" s="146"/>
      <c r="C6977" s="31"/>
      <c r="D6977" s="31"/>
      <c r="E6977" s="44"/>
      <c r="F6977" s="43"/>
      <c r="G6977" s="84"/>
      <c r="H6977" s="31"/>
      <c r="I6977" s="31"/>
      <c r="J6977" s="84"/>
      <c r="K6977" s="31"/>
      <c r="L6977" s="31"/>
      <c r="M6977" s="169"/>
      <c r="N6977" s="148"/>
      <c r="O6977" s="106"/>
      <c r="P6977" s="43"/>
      <c r="Q6977" s="31"/>
      <c r="R6977" s="84"/>
      <c r="S6977" s="31"/>
      <c r="T6977" s="31"/>
      <c r="U6977" s="169"/>
      <c r="V6977" s="150"/>
      <c r="W6977" s="141" t="str" cm="1">
        <f t="array" ref="W6977">IF(SUM(LEN(B6977:V6977))=0,"",IF(OR(OR(ISBLANK(F6977),SUM(LEN(C6977),LEN(D6977))=0),AND(NOT(E6977="Unknown"),ISBLANK(J6977)),AND(NOT(O6977="Unknown"),ISBLANK(R6977))),"Missing Information", INDEX(Table15[Entire Service Line Classification], MATCH(SUMIFS(Table15[Unique ID],Table15[System-Owned Portion],E6977,Table15[If Material Anything Other than "Lead" in Column E,Was Material Ever Previously Lead?],G6977,Table15[Customer-Owned Portion],O6977),Table15[Unique ID],0),0)))</f>
        <v/>
      </c>
      <c r="X6977"/>
    </row>
    <row r="6978" spans="2:24" x14ac:dyDescent="0.35">
      <c r="B6978" s="146"/>
      <c r="C6978" s="31"/>
      <c r="D6978" s="31"/>
      <c r="E6978" s="44"/>
      <c r="F6978" s="43"/>
      <c r="G6978" s="84"/>
      <c r="H6978" s="31"/>
      <c r="I6978" s="31"/>
      <c r="J6978" s="84"/>
      <c r="K6978" s="31"/>
      <c r="L6978" s="31"/>
      <c r="M6978" s="169"/>
      <c r="N6978" s="148"/>
      <c r="O6978" s="106"/>
      <c r="P6978" s="43"/>
      <c r="Q6978" s="31"/>
      <c r="R6978" s="84"/>
      <c r="S6978" s="31"/>
      <c r="T6978" s="31"/>
      <c r="U6978" s="169"/>
      <c r="V6978" s="150"/>
      <c r="W6978" s="141" t="str" cm="1">
        <f t="array" ref="W6978">IF(SUM(LEN(B6978:V6978))=0,"",IF(OR(OR(ISBLANK(F6978),SUM(LEN(C6978),LEN(D6978))=0),AND(NOT(E6978="Unknown"),ISBLANK(J6978)),AND(NOT(O6978="Unknown"),ISBLANK(R6978))),"Missing Information", INDEX(Table15[Entire Service Line Classification], MATCH(SUMIFS(Table15[Unique ID],Table15[System-Owned Portion],E6978,Table15[If Material Anything Other than "Lead" in Column E,Was Material Ever Previously Lead?],G6978,Table15[Customer-Owned Portion],O6978),Table15[Unique ID],0),0)))</f>
        <v/>
      </c>
      <c r="X6978"/>
    </row>
    <row r="6979" spans="2:24" x14ac:dyDescent="0.35">
      <c r="B6979" s="146"/>
      <c r="C6979" s="31"/>
      <c r="D6979" s="31"/>
      <c r="E6979" s="44"/>
      <c r="F6979" s="43"/>
      <c r="G6979" s="84"/>
      <c r="H6979" s="31"/>
      <c r="I6979" s="31"/>
      <c r="J6979" s="84"/>
      <c r="K6979" s="31"/>
      <c r="L6979" s="31"/>
      <c r="M6979" s="169"/>
      <c r="N6979" s="148"/>
      <c r="O6979" s="106"/>
      <c r="P6979" s="43"/>
      <c r="Q6979" s="31"/>
      <c r="R6979" s="84"/>
      <c r="S6979" s="31"/>
      <c r="T6979" s="31"/>
      <c r="U6979" s="169"/>
      <c r="V6979" s="150"/>
      <c r="W6979" s="141" t="str" cm="1">
        <f t="array" ref="W6979">IF(SUM(LEN(B6979:V6979))=0,"",IF(OR(OR(ISBLANK(F6979),SUM(LEN(C6979),LEN(D6979))=0),AND(NOT(E6979="Unknown"),ISBLANK(J6979)),AND(NOT(O6979="Unknown"),ISBLANK(R6979))),"Missing Information", INDEX(Table15[Entire Service Line Classification], MATCH(SUMIFS(Table15[Unique ID],Table15[System-Owned Portion],E6979,Table15[If Material Anything Other than "Lead" in Column E,Was Material Ever Previously Lead?],G6979,Table15[Customer-Owned Portion],O6979),Table15[Unique ID],0),0)))</f>
        <v/>
      </c>
      <c r="X6979"/>
    </row>
    <row r="6980" spans="2:24" x14ac:dyDescent="0.35">
      <c r="B6980" s="146"/>
      <c r="C6980" s="31"/>
      <c r="D6980" s="31"/>
      <c r="E6980" s="44"/>
      <c r="F6980" s="43"/>
      <c r="G6980" s="84"/>
      <c r="H6980" s="31"/>
      <c r="I6980" s="31"/>
      <c r="J6980" s="84"/>
      <c r="K6980" s="31"/>
      <c r="L6980" s="31"/>
      <c r="M6980" s="169"/>
      <c r="N6980" s="148"/>
      <c r="O6980" s="106"/>
      <c r="P6980" s="43"/>
      <c r="Q6980" s="31"/>
      <c r="R6980" s="84"/>
      <c r="S6980" s="31"/>
      <c r="T6980" s="31"/>
      <c r="U6980" s="169"/>
      <c r="V6980" s="150"/>
      <c r="W6980" s="141" t="str" cm="1">
        <f t="array" ref="W6980">IF(SUM(LEN(B6980:V6980))=0,"",IF(OR(OR(ISBLANK(F6980),SUM(LEN(C6980),LEN(D6980))=0),AND(NOT(E6980="Unknown"),ISBLANK(J6980)),AND(NOT(O6980="Unknown"),ISBLANK(R6980))),"Missing Information", INDEX(Table15[Entire Service Line Classification], MATCH(SUMIFS(Table15[Unique ID],Table15[System-Owned Portion],E6980,Table15[If Material Anything Other than "Lead" in Column E,Was Material Ever Previously Lead?],G6980,Table15[Customer-Owned Portion],O6980),Table15[Unique ID],0),0)))</f>
        <v/>
      </c>
      <c r="X6980"/>
    </row>
    <row r="6981" spans="2:24" x14ac:dyDescent="0.35">
      <c r="B6981" s="146"/>
      <c r="C6981" s="31"/>
      <c r="D6981" s="31"/>
      <c r="E6981" s="44"/>
      <c r="F6981" s="43"/>
      <c r="G6981" s="84"/>
      <c r="H6981" s="31"/>
      <c r="I6981" s="31"/>
      <c r="J6981" s="84"/>
      <c r="K6981" s="31"/>
      <c r="L6981" s="31"/>
      <c r="M6981" s="169"/>
      <c r="N6981" s="148"/>
      <c r="O6981" s="106"/>
      <c r="P6981" s="43"/>
      <c r="Q6981" s="31"/>
      <c r="R6981" s="84"/>
      <c r="S6981" s="31"/>
      <c r="T6981" s="31"/>
      <c r="U6981" s="169"/>
      <c r="V6981" s="150"/>
      <c r="W6981" s="141" t="str" cm="1">
        <f t="array" ref="W6981">IF(SUM(LEN(B6981:V6981))=0,"",IF(OR(OR(ISBLANK(F6981),SUM(LEN(C6981),LEN(D6981))=0),AND(NOT(E6981="Unknown"),ISBLANK(J6981)),AND(NOT(O6981="Unknown"),ISBLANK(R6981))),"Missing Information", INDEX(Table15[Entire Service Line Classification], MATCH(SUMIFS(Table15[Unique ID],Table15[System-Owned Portion],E6981,Table15[If Material Anything Other than "Lead" in Column E,Was Material Ever Previously Lead?],G6981,Table15[Customer-Owned Portion],O6981),Table15[Unique ID],0),0)))</f>
        <v/>
      </c>
      <c r="X6981"/>
    </row>
    <row r="6982" spans="2:24" x14ac:dyDescent="0.35">
      <c r="B6982" s="146"/>
      <c r="C6982" s="31"/>
      <c r="D6982" s="31"/>
      <c r="E6982" s="44"/>
      <c r="F6982" s="43"/>
      <c r="G6982" s="84"/>
      <c r="H6982" s="31"/>
      <c r="I6982" s="31"/>
      <c r="J6982" s="84"/>
      <c r="K6982" s="31"/>
      <c r="L6982" s="31"/>
      <c r="M6982" s="169"/>
      <c r="N6982" s="148"/>
      <c r="O6982" s="106"/>
      <c r="P6982" s="43"/>
      <c r="Q6982" s="31"/>
      <c r="R6982" s="84"/>
      <c r="S6982" s="31"/>
      <c r="T6982" s="31"/>
      <c r="U6982" s="169"/>
      <c r="V6982" s="150"/>
      <c r="W6982" s="141" t="str" cm="1">
        <f t="array" ref="W6982">IF(SUM(LEN(B6982:V6982))=0,"",IF(OR(OR(ISBLANK(F6982),SUM(LEN(C6982),LEN(D6982))=0),AND(NOT(E6982="Unknown"),ISBLANK(J6982)),AND(NOT(O6982="Unknown"),ISBLANK(R6982))),"Missing Information", INDEX(Table15[Entire Service Line Classification], MATCH(SUMIFS(Table15[Unique ID],Table15[System-Owned Portion],E6982,Table15[If Material Anything Other than "Lead" in Column E,Was Material Ever Previously Lead?],G6982,Table15[Customer-Owned Portion],O6982),Table15[Unique ID],0),0)))</f>
        <v/>
      </c>
      <c r="X6982"/>
    </row>
    <row r="6983" spans="2:24" x14ac:dyDescent="0.35">
      <c r="B6983" s="146"/>
      <c r="C6983" s="31"/>
      <c r="D6983" s="31"/>
      <c r="E6983" s="44"/>
      <c r="F6983" s="43"/>
      <c r="G6983" s="84"/>
      <c r="H6983" s="31"/>
      <c r="I6983" s="31"/>
      <c r="J6983" s="84"/>
      <c r="K6983" s="31"/>
      <c r="L6983" s="31"/>
      <c r="M6983" s="169"/>
      <c r="N6983" s="148"/>
      <c r="O6983" s="106"/>
      <c r="P6983" s="43"/>
      <c r="Q6983" s="31"/>
      <c r="R6983" s="84"/>
      <c r="S6983" s="31"/>
      <c r="T6983" s="31"/>
      <c r="U6983" s="169"/>
      <c r="V6983" s="150"/>
      <c r="W6983" s="141" t="str" cm="1">
        <f t="array" ref="W6983">IF(SUM(LEN(B6983:V6983))=0,"",IF(OR(OR(ISBLANK(F6983),SUM(LEN(C6983),LEN(D6983))=0),AND(NOT(E6983="Unknown"),ISBLANK(J6983)),AND(NOT(O6983="Unknown"),ISBLANK(R6983))),"Missing Information", INDEX(Table15[Entire Service Line Classification], MATCH(SUMIFS(Table15[Unique ID],Table15[System-Owned Portion],E6983,Table15[If Material Anything Other than "Lead" in Column E,Was Material Ever Previously Lead?],G6983,Table15[Customer-Owned Portion],O6983),Table15[Unique ID],0),0)))</f>
        <v/>
      </c>
      <c r="X6983"/>
    </row>
    <row r="6984" spans="2:24" x14ac:dyDescent="0.35">
      <c r="B6984" s="146"/>
      <c r="C6984" s="31"/>
      <c r="D6984" s="31"/>
      <c r="E6984" s="44"/>
      <c r="F6984" s="43"/>
      <c r="G6984" s="84"/>
      <c r="H6984" s="31"/>
      <c r="I6984" s="31"/>
      <c r="J6984" s="84"/>
      <c r="K6984" s="31"/>
      <c r="L6984" s="31"/>
      <c r="M6984" s="169"/>
      <c r="N6984" s="148"/>
      <c r="O6984" s="106"/>
      <c r="P6984" s="43"/>
      <c r="Q6984" s="31"/>
      <c r="R6984" s="84"/>
      <c r="S6984" s="31"/>
      <c r="T6984" s="31"/>
      <c r="U6984" s="169"/>
      <c r="V6984" s="150"/>
      <c r="W6984" s="141" t="str" cm="1">
        <f t="array" ref="W6984">IF(SUM(LEN(B6984:V6984))=0,"",IF(OR(OR(ISBLANK(F6984),SUM(LEN(C6984),LEN(D6984))=0),AND(NOT(E6984="Unknown"),ISBLANK(J6984)),AND(NOT(O6984="Unknown"),ISBLANK(R6984))),"Missing Information", INDEX(Table15[Entire Service Line Classification], MATCH(SUMIFS(Table15[Unique ID],Table15[System-Owned Portion],E6984,Table15[If Material Anything Other than "Lead" in Column E,Was Material Ever Previously Lead?],G6984,Table15[Customer-Owned Portion],O6984),Table15[Unique ID],0),0)))</f>
        <v/>
      </c>
      <c r="X6984"/>
    </row>
    <row r="6985" spans="2:24" x14ac:dyDescent="0.35">
      <c r="B6985" s="146"/>
      <c r="C6985" s="31"/>
      <c r="D6985" s="31"/>
      <c r="E6985" s="44"/>
      <c r="F6985" s="43"/>
      <c r="G6985" s="84"/>
      <c r="H6985" s="31"/>
      <c r="I6985" s="31"/>
      <c r="J6985" s="84"/>
      <c r="K6985" s="31"/>
      <c r="L6985" s="31"/>
      <c r="M6985" s="169"/>
      <c r="N6985" s="148"/>
      <c r="O6985" s="106"/>
      <c r="P6985" s="43"/>
      <c r="Q6985" s="31"/>
      <c r="R6985" s="84"/>
      <c r="S6985" s="31"/>
      <c r="T6985" s="31"/>
      <c r="U6985" s="169"/>
      <c r="V6985" s="150"/>
      <c r="W6985" s="141" t="str" cm="1">
        <f t="array" ref="W6985">IF(SUM(LEN(B6985:V6985))=0,"",IF(OR(OR(ISBLANK(F6985),SUM(LEN(C6985),LEN(D6985))=0),AND(NOT(E6985="Unknown"),ISBLANK(J6985)),AND(NOT(O6985="Unknown"),ISBLANK(R6985))),"Missing Information", INDEX(Table15[Entire Service Line Classification], MATCH(SUMIFS(Table15[Unique ID],Table15[System-Owned Portion],E6985,Table15[If Material Anything Other than "Lead" in Column E,Was Material Ever Previously Lead?],G6985,Table15[Customer-Owned Portion],O6985),Table15[Unique ID],0),0)))</f>
        <v/>
      </c>
      <c r="X6985"/>
    </row>
    <row r="6986" spans="2:24" x14ac:dyDescent="0.35">
      <c r="B6986" s="146"/>
      <c r="C6986" s="31"/>
      <c r="D6986" s="31"/>
      <c r="E6986" s="44"/>
      <c r="F6986" s="43"/>
      <c r="G6986" s="84"/>
      <c r="H6986" s="31"/>
      <c r="I6986" s="31"/>
      <c r="J6986" s="84"/>
      <c r="K6986" s="31"/>
      <c r="L6986" s="31"/>
      <c r="M6986" s="169"/>
      <c r="N6986" s="148"/>
      <c r="O6986" s="106"/>
      <c r="P6986" s="43"/>
      <c r="Q6986" s="31"/>
      <c r="R6986" s="84"/>
      <c r="S6986" s="31"/>
      <c r="T6986" s="31"/>
      <c r="U6986" s="169"/>
      <c r="V6986" s="150"/>
      <c r="W6986" s="141" t="str" cm="1">
        <f t="array" ref="W6986">IF(SUM(LEN(B6986:V6986))=0,"",IF(OR(OR(ISBLANK(F6986),SUM(LEN(C6986),LEN(D6986))=0),AND(NOT(E6986="Unknown"),ISBLANK(J6986)),AND(NOT(O6986="Unknown"),ISBLANK(R6986))),"Missing Information", INDEX(Table15[Entire Service Line Classification], MATCH(SUMIFS(Table15[Unique ID],Table15[System-Owned Portion],E6986,Table15[If Material Anything Other than "Lead" in Column E,Was Material Ever Previously Lead?],G6986,Table15[Customer-Owned Portion],O6986),Table15[Unique ID],0),0)))</f>
        <v/>
      </c>
      <c r="X6986"/>
    </row>
    <row r="6987" spans="2:24" x14ac:dyDescent="0.35">
      <c r="B6987" s="146"/>
      <c r="C6987" s="31"/>
      <c r="D6987" s="31"/>
      <c r="E6987" s="44"/>
      <c r="F6987" s="43"/>
      <c r="G6987" s="84"/>
      <c r="H6987" s="31"/>
      <c r="I6987" s="31"/>
      <c r="J6987" s="84"/>
      <c r="K6987" s="31"/>
      <c r="L6987" s="31"/>
      <c r="M6987" s="169"/>
      <c r="N6987" s="148"/>
      <c r="O6987" s="106"/>
      <c r="P6987" s="43"/>
      <c r="Q6987" s="31"/>
      <c r="R6987" s="84"/>
      <c r="S6987" s="31"/>
      <c r="T6987" s="31"/>
      <c r="U6987" s="169"/>
      <c r="V6987" s="150"/>
      <c r="W6987" s="141" t="str" cm="1">
        <f t="array" ref="W6987">IF(SUM(LEN(B6987:V6987))=0,"",IF(OR(OR(ISBLANK(F6987),SUM(LEN(C6987),LEN(D6987))=0),AND(NOT(E6987="Unknown"),ISBLANK(J6987)),AND(NOT(O6987="Unknown"),ISBLANK(R6987))),"Missing Information", INDEX(Table15[Entire Service Line Classification], MATCH(SUMIFS(Table15[Unique ID],Table15[System-Owned Portion],E6987,Table15[If Material Anything Other than "Lead" in Column E,Was Material Ever Previously Lead?],G6987,Table15[Customer-Owned Portion],O6987),Table15[Unique ID],0),0)))</f>
        <v/>
      </c>
      <c r="X6987"/>
    </row>
    <row r="6988" spans="2:24" x14ac:dyDescent="0.35">
      <c r="B6988" s="146"/>
      <c r="C6988" s="31"/>
      <c r="D6988" s="31"/>
      <c r="E6988" s="44"/>
      <c r="F6988" s="43"/>
      <c r="G6988" s="84"/>
      <c r="H6988" s="31"/>
      <c r="I6988" s="31"/>
      <c r="J6988" s="84"/>
      <c r="K6988" s="31"/>
      <c r="L6988" s="31"/>
      <c r="M6988" s="169"/>
      <c r="N6988" s="148"/>
      <c r="O6988" s="106"/>
      <c r="P6988" s="43"/>
      <c r="Q6988" s="31"/>
      <c r="R6988" s="84"/>
      <c r="S6988" s="31"/>
      <c r="T6988" s="31"/>
      <c r="U6988" s="169"/>
      <c r="V6988" s="150"/>
      <c r="W6988" s="141" t="str" cm="1">
        <f t="array" ref="W6988">IF(SUM(LEN(B6988:V6988))=0,"",IF(OR(OR(ISBLANK(F6988),SUM(LEN(C6988),LEN(D6988))=0),AND(NOT(E6988="Unknown"),ISBLANK(J6988)),AND(NOT(O6988="Unknown"),ISBLANK(R6988))),"Missing Information", INDEX(Table15[Entire Service Line Classification], MATCH(SUMIFS(Table15[Unique ID],Table15[System-Owned Portion],E6988,Table15[If Material Anything Other than "Lead" in Column E,Was Material Ever Previously Lead?],G6988,Table15[Customer-Owned Portion],O6988),Table15[Unique ID],0),0)))</f>
        <v/>
      </c>
      <c r="X6988"/>
    </row>
    <row r="6989" spans="2:24" x14ac:dyDescent="0.35">
      <c r="B6989" s="146"/>
      <c r="C6989" s="31"/>
      <c r="D6989" s="31"/>
      <c r="E6989" s="44"/>
      <c r="F6989" s="43"/>
      <c r="G6989" s="84"/>
      <c r="H6989" s="31"/>
      <c r="I6989" s="31"/>
      <c r="J6989" s="84"/>
      <c r="K6989" s="31"/>
      <c r="L6989" s="31"/>
      <c r="M6989" s="169"/>
      <c r="N6989" s="148"/>
      <c r="O6989" s="106"/>
      <c r="P6989" s="43"/>
      <c r="Q6989" s="31"/>
      <c r="R6989" s="84"/>
      <c r="S6989" s="31"/>
      <c r="T6989" s="31"/>
      <c r="U6989" s="169"/>
      <c r="V6989" s="150"/>
      <c r="W6989" s="141" t="str" cm="1">
        <f t="array" ref="W6989">IF(SUM(LEN(B6989:V6989))=0,"",IF(OR(OR(ISBLANK(F6989),SUM(LEN(C6989),LEN(D6989))=0),AND(NOT(E6989="Unknown"),ISBLANK(J6989)),AND(NOT(O6989="Unknown"),ISBLANK(R6989))),"Missing Information", INDEX(Table15[Entire Service Line Classification], MATCH(SUMIFS(Table15[Unique ID],Table15[System-Owned Portion],E6989,Table15[If Material Anything Other than "Lead" in Column E,Was Material Ever Previously Lead?],G6989,Table15[Customer-Owned Portion],O6989),Table15[Unique ID],0),0)))</f>
        <v/>
      </c>
      <c r="X6989"/>
    </row>
    <row r="6990" spans="2:24" x14ac:dyDescent="0.35">
      <c r="B6990" s="146"/>
      <c r="C6990" s="31"/>
      <c r="D6990" s="31"/>
      <c r="E6990" s="44"/>
      <c r="F6990" s="43"/>
      <c r="G6990" s="84"/>
      <c r="H6990" s="31"/>
      <c r="I6990" s="31"/>
      <c r="J6990" s="84"/>
      <c r="K6990" s="31"/>
      <c r="L6990" s="31"/>
      <c r="M6990" s="169"/>
      <c r="N6990" s="148"/>
      <c r="O6990" s="106"/>
      <c r="P6990" s="43"/>
      <c r="Q6990" s="31"/>
      <c r="R6990" s="84"/>
      <c r="S6990" s="31"/>
      <c r="T6990" s="31"/>
      <c r="U6990" s="169"/>
      <c r="V6990" s="150"/>
      <c r="W6990" s="141" t="str" cm="1">
        <f t="array" ref="W6990">IF(SUM(LEN(B6990:V6990))=0,"",IF(OR(OR(ISBLANK(F6990),SUM(LEN(C6990),LEN(D6990))=0),AND(NOT(E6990="Unknown"),ISBLANK(J6990)),AND(NOT(O6990="Unknown"),ISBLANK(R6990))),"Missing Information", INDEX(Table15[Entire Service Line Classification], MATCH(SUMIFS(Table15[Unique ID],Table15[System-Owned Portion],E6990,Table15[If Material Anything Other than "Lead" in Column E,Was Material Ever Previously Lead?],G6990,Table15[Customer-Owned Portion],O6990),Table15[Unique ID],0),0)))</f>
        <v/>
      </c>
      <c r="X6990"/>
    </row>
    <row r="6991" spans="2:24" x14ac:dyDescent="0.35">
      <c r="B6991" s="146"/>
      <c r="C6991" s="31"/>
      <c r="D6991" s="31"/>
      <c r="E6991" s="44"/>
      <c r="F6991" s="43"/>
      <c r="G6991" s="84"/>
      <c r="H6991" s="31"/>
      <c r="I6991" s="31"/>
      <c r="J6991" s="84"/>
      <c r="K6991" s="31"/>
      <c r="L6991" s="31"/>
      <c r="M6991" s="169"/>
      <c r="N6991" s="148"/>
      <c r="O6991" s="106"/>
      <c r="P6991" s="43"/>
      <c r="Q6991" s="31"/>
      <c r="R6991" s="84"/>
      <c r="S6991" s="31"/>
      <c r="T6991" s="31"/>
      <c r="U6991" s="169"/>
      <c r="V6991" s="150"/>
      <c r="W6991" s="141" t="str" cm="1">
        <f t="array" ref="W6991">IF(SUM(LEN(B6991:V6991))=0,"",IF(OR(OR(ISBLANK(F6991),SUM(LEN(C6991),LEN(D6991))=0),AND(NOT(E6991="Unknown"),ISBLANK(J6991)),AND(NOT(O6991="Unknown"),ISBLANK(R6991))),"Missing Information", INDEX(Table15[Entire Service Line Classification], MATCH(SUMIFS(Table15[Unique ID],Table15[System-Owned Portion],E6991,Table15[If Material Anything Other than "Lead" in Column E,Was Material Ever Previously Lead?],G6991,Table15[Customer-Owned Portion],O6991),Table15[Unique ID],0),0)))</f>
        <v/>
      </c>
      <c r="X6991"/>
    </row>
    <row r="6992" spans="2:24" x14ac:dyDescent="0.35">
      <c r="B6992" s="146"/>
      <c r="C6992" s="31"/>
      <c r="D6992" s="31"/>
      <c r="E6992" s="44"/>
      <c r="F6992" s="43"/>
      <c r="G6992" s="84"/>
      <c r="H6992" s="31"/>
      <c r="I6992" s="31"/>
      <c r="J6992" s="84"/>
      <c r="K6992" s="31"/>
      <c r="L6992" s="31"/>
      <c r="M6992" s="169"/>
      <c r="N6992" s="148"/>
      <c r="O6992" s="106"/>
      <c r="P6992" s="43"/>
      <c r="Q6992" s="31"/>
      <c r="R6992" s="84"/>
      <c r="S6992" s="31"/>
      <c r="T6992" s="31"/>
      <c r="U6992" s="169"/>
      <c r="V6992" s="150"/>
      <c r="W6992" s="141" t="str" cm="1">
        <f t="array" ref="W6992">IF(SUM(LEN(B6992:V6992))=0,"",IF(OR(OR(ISBLANK(F6992),SUM(LEN(C6992),LEN(D6992))=0),AND(NOT(E6992="Unknown"),ISBLANK(J6992)),AND(NOT(O6992="Unknown"),ISBLANK(R6992))),"Missing Information", INDEX(Table15[Entire Service Line Classification], MATCH(SUMIFS(Table15[Unique ID],Table15[System-Owned Portion],E6992,Table15[If Material Anything Other than "Lead" in Column E,Was Material Ever Previously Lead?],G6992,Table15[Customer-Owned Portion],O6992),Table15[Unique ID],0),0)))</f>
        <v/>
      </c>
      <c r="X6992"/>
    </row>
    <row r="6993" spans="2:24" x14ac:dyDescent="0.35">
      <c r="B6993" s="146"/>
      <c r="C6993" s="31"/>
      <c r="D6993" s="31"/>
      <c r="E6993" s="44"/>
      <c r="F6993" s="43"/>
      <c r="G6993" s="84"/>
      <c r="H6993" s="31"/>
      <c r="I6993" s="31"/>
      <c r="J6993" s="84"/>
      <c r="K6993" s="31"/>
      <c r="L6993" s="31"/>
      <c r="M6993" s="169"/>
      <c r="N6993" s="148"/>
      <c r="O6993" s="106"/>
      <c r="P6993" s="43"/>
      <c r="Q6993" s="31"/>
      <c r="R6993" s="84"/>
      <c r="S6993" s="31"/>
      <c r="T6993" s="31"/>
      <c r="U6993" s="169"/>
      <c r="V6993" s="150"/>
      <c r="W6993" s="141" t="str" cm="1">
        <f t="array" ref="W6993">IF(SUM(LEN(B6993:V6993))=0,"",IF(OR(OR(ISBLANK(F6993),SUM(LEN(C6993),LEN(D6993))=0),AND(NOT(E6993="Unknown"),ISBLANK(J6993)),AND(NOT(O6993="Unknown"),ISBLANK(R6993))),"Missing Information", INDEX(Table15[Entire Service Line Classification], MATCH(SUMIFS(Table15[Unique ID],Table15[System-Owned Portion],E6993,Table15[If Material Anything Other than "Lead" in Column E,Was Material Ever Previously Lead?],G6993,Table15[Customer-Owned Portion],O6993),Table15[Unique ID],0),0)))</f>
        <v/>
      </c>
      <c r="X6993"/>
    </row>
    <row r="6994" spans="2:24" x14ac:dyDescent="0.35">
      <c r="B6994" s="146"/>
      <c r="C6994" s="31"/>
      <c r="D6994" s="31"/>
      <c r="E6994" s="44"/>
      <c r="F6994" s="43"/>
      <c r="G6994" s="84"/>
      <c r="H6994" s="31"/>
      <c r="I6994" s="31"/>
      <c r="J6994" s="84"/>
      <c r="K6994" s="31"/>
      <c r="L6994" s="31"/>
      <c r="M6994" s="169"/>
      <c r="N6994" s="148"/>
      <c r="O6994" s="106"/>
      <c r="P6994" s="43"/>
      <c r="Q6994" s="31"/>
      <c r="R6994" s="84"/>
      <c r="S6994" s="31"/>
      <c r="T6994" s="31"/>
      <c r="U6994" s="169"/>
      <c r="V6994" s="150"/>
      <c r="W6994" s="141" t="str" cm="1">
        <f t="array" ref="W6994">IF(SUM(LEN(B6994:V6994))=0,"",IF(OR(OR(ISBLANK(F6994),SUM(LEN(C6994),LEN(D6994))=0),AND(NOT(E6994="Unknown"),ISBLANK(J6994)),AND(NOT(O6994="Unknown"),ISBLANK(R6994))),"Missing Information", INDEX(Table15[Entire Service Line Classification], MATCH(SUMIFS(Table15[Unique ID],Table15[System-Owned Portion],E6994,Table15[If Material Anything Other than "Lead" in Column E,Was Material Ever Previously Lead?],G6994,Table15[Customer-Owned Portion],O6994),Table15[Unique ID],0),0)))</f>
        <v/>
      </c>
      <c r="X6994"/>
    </row>
    <row r="6995" spans="2:24" x14ac:dyDescent="0.35">
      <c r="B6995" s="146"/>
      <c r="C6995" s="31"/>
      <c r="D6995" s="31"/>
      <c r="E6995" s="44"/>
      <c r="F6995" s="43"/>
      <c r="G6995" s="84"/>
      <c r="H6995" s="31"/>
      <c r="I6995" s="31"/>
      <c r="J6995" s="84"/>
      <c r="K6995" s="31"/>
      <c r="L6995" s="31"/>
      <c r="M6995" s="169"/>
      <c r="N6995" s="148"/>
      <c r="O6995" s="106"/>
      <c r="P6995" s="43"/>
      <c r="Q6995" s="31"/>
      <c r="R6995" s="84"/>
      <c r="S6995" s="31"/>
      <c r="T6995" s="31"/>
      <c r="U6995" s="169"/>
      <c r="V6995" s="150"/>
      <c r="W6995" s="141" t="str" cm="1">
        <f t="array" ref="W6995">IF(SUM(LEN(B6995:V6995))=0,"",IF(OR(OR(ISBLANK(F6995),SUM(LEN(C6995),LEN(D6995))=0),AND(NOT(E6995="Unknown"),ISBLANK(J6995)),AND(NOT(O6995="Unknown"),ISBLANK(R6995))),"Missing Information", INDEX(Table15[Entire Service Line Classification], MATCH(SUMIFS(Table15[Unique ID],Table15[System-Owned Portion],E6995,Table15[If Material Anything Other than "Lead" in Column E,Was Material Ever Previously Lead?],G6995,Table15[Customer-Owned Portion],O6995),Table15[Unique ID],0),0)))</f>
        <v/>
      </c>
      <c r="X6995"/>
    </row>
    <row r="6996" spans="2:24" x14ac:dyDescent="0.35">
      <c r="B6996" s="146"/>
      <c r="C6996" s="31"/>
      <c r="D6996" s="31"/>
      <c r="E6996" s="44"/>
      <c r="F6996" s="43"/>
      <c r="G6996" s="84"/>
      <c r="H6996" s="31"/>
      <c r="I6996" s="31"/>
      <c r="J6996" s="84"/>
      <c r="K6996" s="31"/>
      <c r="L6996" s="31"/>
      <c r="M6996" s="169"/>
      <c r="N6996" s="148"/>
      <c r="O6996" s="106"/>
      <c r="P6996" s="43"/>
      <c r="Q6996" s="31"/>
      <c r="R6996" s="84"/>
      <c r="S6996" s="31"/>
      <c r="T6996" s="31"/>
      <c r="U6996" s="169"/>
      <c r="V6996" s="150"/>
      <c r="W6996" s="141" t="str" cm="1">
        <f t="array" ref="W6996">IF(SUM(LEN(B6996:V6996))=0,"",IF(OR(OR(ISBLANK(F6996),SUM(LEN(C6996),LEN(D6996))=0),AND(NOT(E6996="Unknown"),ISBLANK(J6996)),AND(NOT(O6996="Unknown"),ISBLANK(R6996))),"Missing Information", INDEX(Table15[Entire Service Line Classification], MATCH(SUMIFS(Table15[Unique ID],Table15[System-Owned Portion],E6996,Table15[If Material Anything Other than "Lead" in Column E,Was Material Ever Previously Lead?],G6996,Table15[Customer-Owned Portion],O6996),Table15[Unique ID],0),0)))</f>
        <v/>
      </c>
      <c r="X6996"/>
    </row>
    <row r="6997" spans="2:24" x14ac:dyDescent="0.35">
      <c r="B6997" s="146"/>
      <c r="C6997" s="31"/>
      <c r="D6997" s="31"/>
      <c r="E6997" s="44"/>
      <c r="F6997" s="43"/>
      <c r="G6997" s="84"/>
      <c r="H6997" s="31"/>
      <c r="I6997" s="31"/>
      <c r="J6997" s="84"/>
      <c r="K6997" s="31"/>
      <c r="L6997" s="31"/>
      <c r="M6997" s="169"/>
      <c r="N6997" s="148"/>
      <c r="O6997" s="106"/>
      <c r="P6997" s="43"/>
      <c r="Q6997" s="31"/>
      <c r="R6997" s="84"/>
      <c r="S6997" s="31"/>
      <c r="T6997" s="31"/>
      <c r="U6997" s="169"/>
      <c r="V6997" s="150"/>
      <c r="W6997" s="141" t="str" cm="1">
        <f t="array" ref="W6997">IF(SUM(LEN(B6997:V6997))=0,"",IF(OR(OR(ISBLANK(F6997),SUM(LEN(C6997),LEN(D6997))=0),AND(NOT(E6997="Unknown"),ISBLANK(J6997)),AND(NOT(O6997="Unknown"),ISBLANK(R6997))),"Missing Information", INDEX(Table15[Entire Service Line Classification], MATCH(SUMIFS(Table15[Unique ID],Table15[System-Owned Portion],E6997,Table15[If Material Anything Other than "Lead" in Column E,Was Material Ever Previously Lead?],G6997,Table15[Customer-Owned Portion],O6997),Table15[Unique ID],0),0)))</f>
        <v/>
      </c>
      <c r="X6997"/>
    </row>
    <row r="6998" spans="2:24" x14ac:dyDescent="0.35">
      <c r="B6998" s="146"/>
      <c r="C6998" s="31"/>
      <c r="D6998" s="31"/>
      <c r="E6998" s="44"/>
      <c r="F6998" s="43"/>
      <c r="G6998" s="84"/>
      <c r="H6998" s="31"/>
      <c r="I6998" s="31"/>
      <c r="J6998" s="84"/>
      <c r="K6998" s="31"/>
      <c r="L6998" s="31"/>
      <c r="M6998" s="169"/>
      <c r="N6998" s="148"/>
      <c r="O6998" s="106"/>
      <c r="P6998" s="43"/>
      <c r="Q6998" s="31"/>
      <c r="R6998" s="84"/>
      <c r="S6998" s="31"/>
      <c r="T6998" s="31"/>
      <c r="U6998" s="169"/>
      <c r="V6998" s="150"/>
      <c r="W6998" s="141" t="str" cm="1">
        <f t="array" ref="W6998">IF(SUM(LEN(B6998:V6998))=0,"",IF(OR(OR(ISBLANK(F6998),SUM(LEN(C6998),LEN(D6998))=0),AND(NOT(E6998="Unknown"),ISBLANK(J6998)),AND(NOT(O6998="Unknown"),ISBLANK(R6998))),"Missing Information", INDEX(Table15[Entire Service Line Classification], MATCH(SUMIFS(Table15[Unique ID],Table15[System-Owned Portion],E6998,Table15[If Material Anything Other than "Lead" in Column E,Was Material Ever Previously Lead?],G6998,Table15[Customer-Owned Portion],O6998),Table15[Unique ID],0),0)))</f>
        <v/>
      </c>
      <c r="X6998"/>
    </row>
    <row r="6999" spans="2:24" x14ac:dyDescent="0.35">
      <c r="B6999" s="146"/>
      <c r="C6999" s="31"/>
      <c r="D6999" s="31"/>
      <c r="E6999" s="44"/>
      <c r="F6999" s="43"/>
      <c r="G6999" s="84"/>
      <c r="H6999" s="31"/>
      <c r="I6999" s="31"/>
      <c r="J6999" s="84"/>
      <c r="K6999" s="31"/>
      <c r="L6999" s="31"/>
      <c r="M6999" s="169"/>
      <c r="N6999" s="148"/>
      <c r="O6999" s="106"/>
      <c r="P6999" s="43"/>
      <c r="Q6999" s="31"/>
      <c r="R6999" s="84"/>
      <c r="S6999" s="31"/>
      <c r="T6999" s="31"/>
      <c r="U6999" s="169"/>
      <c r="V6999" s="150"/>
      <c r="W6999" s="141" t="str" cm="1">
        <f t="array" ref="W6999">IF(SUM(LEN(B6999:V6999))=0,"",IF(OR(OR(ISBLANK(F6999),SUM(LEN(C6999),LEN(D6999))=0),AND(NOT(E6999="Unknown"),ISBLANK(J6999)),AND(NOT(O6999="Unknown"),ISBLANK(R6999))),"Missing Information", INDEX(Table15[Entire Service Line Classification], MATCH(SUMIFS(Table15[Unique ID],Table15[System-Owned Portion],E6999,Table15[If Material Anything Other than "Lead" in Column E,Was Material Ever Previously Lead?],G6999,Table15[Customer-Owned Portion],O6999),Table15[Unique ID],0),0)))</f>
        <v/>
      </c>
      <c r="X6999"/>
    </row>
    <row r="7000" spans="2:24" x14ac:dyDescent="0.35">
      <c r="B7000" s="146"/>
      <c r="C7000" s="31"/>
      <c r="D7000" s="31"/>
      <c r="E7000" s="44"/>
      <c r="F7000" s="43"/>
      <c r="G7000" s="84"/>
      <c r="H7000" s="31"/>
      <c r="I7000" s="31"/>
      <c r="J7000" s="84"/>
      <c r="K7000" s="31"/>
      <c r="L7000" s="31"/>
      <c r="M7000" s="169"/>
      <c r="N7000" s="148"/>
      <c r="O7000" s="106"/>
      <c r="P7000" s="43"/>
      <c r="Q7000" s="31"/>
      <c r="R7000" s="84"/>
      <c r="S7000" s="31"/>
      <c r="T7000" s="31"/>
      <c r="U7000" s="169"/>
      <c r="V7000" s="150"/>
      <c r="W7000" s="141" t="str" cm="1">
        <f t="array" ref="W7000">IF(SUM(LEN(B7000:V7000))=0,"",IF(OR(OR(ISBLANK(F7000),SUM(LEN(C7000),LEN(D7000))=0),AND(NOT(E7000="Unknown"),ISBLANK(J7000)),AND(NOT(O7000="Unknown"),ISBLANK(R7000))),"Missing Information", INDEX(Table15[Entire Service Line Classification], MATCH(SUMIFS(Table15[Unique ID],Table15[System-Owned Portion],E7000,Table15[If Material Anything Other than "Lead" in Column E,Was Material Ever Previously Lead?],G7000,Table15[Customer-Owned Portion],O7000),Table15[Unique ID],0),0)))</f>
        <v/>
      </c>
      <c r="X7000"/>
    </row>
    <row r="7001" spans="2:24" x14ac:dyDescent="0.35">
      <c r="B7001" s="146"/>
      <c r="C7001" s="31"/>
      <c r="D7001" s="31"/>
      <c r="E7001" s="44"/>
      <c r="F7001" s="43"/>
      <c r="G7001" s="84"/>
      <c r="H7001" s="31"/>
      <c r="I7001" s="31"/>
      <c r="J7001" s="84"/>
      <c r="K7001" s="31"/>
      <c r="L7001" s="31"/>
      <c r="M7001" s="169"/>
      <c r="N7001" s="148"/>
      <c r="O7001" s="106"/>
      <c r="P7001" s="43"/>
      <c r="Q7001" s="31"/>
      <c r="R7001" s="84"/>
      <c r="S7001" s="31"/>
      <c r="T7001" s="31"/>
      <c r="U7001" s="169"/>
      <c r="V7001" s="150"/>
      <c r="W7001" s="141" t="str" cm="1">
        <f t="array" ref="W7001">IF(SUM(LEN(B7001:V7001))=0,"",IF(OR(OR(ISBLANK(F7001),SUM(LEN(C7001),LEN(D7001))=0),AND(NOT(E7001="Unknown"),ISBLANK(J7001)),AND(NOT(O7001="Unknown"),ISBLANK(R7001))),"Missing Information", INDEX(Table15[Entire Service Line Classification], MATCH(SUMIFS(Table15[Unique ID],Table15[System-Owned Portion],E7001,Table15[If Material Anything Other than "Lead" in Column E,Was Material Ever Previously Lead?],G7001,Table15[Customer-Owned Portion],O7001),Table15[Unique ID],0),0)))</f>
        <v/>
      </c>
      <c r="X7001"/>
    </row>
    <row r="7002" spans="2:24" x14ac:dyDescent="0.35">
      <c r="B7002" s="146"/>
      <c r="C7002" s="31"/>
      <c r="D7002" s="31"/>
      <c r="E7002" s="44"/>
      <c r="F7002" s="43"/>
      <c r="G7002" s="84"/>
      <c r="H7002" s="31"/>
      <c r="I7002" s="31"/>
      <c r="J7002" s="84"/>
      <c r="K7002" s="31"/>
      <c r="L7002" s="31"/>
      <c r="M7002" s="169"/>
      <c r="N7002" s="148"/>
      <c r="O7002" s="106"/>
      <c r="P7002" s="43"/>
      <c r="Q7002" s="31"/>
      <c r="R7002" s="84"/>
      <c r="S7002" s="31"/>
      <c r="T7002" s="31"/>
      <c r="U7002" s="169"/>
      <c r="V7002" s="150"/>
      <c r="W7002" s="141" t="str" cm="1">
        <f t="array" ref="W7002">IF(SUM(LEN(B7002:V7002))=0,"",IF(OR(OR(ISBLANK(F7002),SUM(LEN(C7002),LEN(D7002))=0),AND(NOT(E7002="Unknown"),ISBLANK(J7002)),AND(NOT(O7002="Unknown"),ISBLANK(R7002))),"Missing Information", INDEX(Table15[Entire Service Line Classification], MATCH(SUMIFS(Table15[Unique ID],Table15[System-Owned Portion],E7002,Table15[If Material Anything Other than "Lead" in Column E,Was Material Ever Previously Lead?],G7002,Table15[Customer-Owned Portion],O7002),Table15[Unique ID],0),0)))</f>
        <v/>
      </c>
      <c r="X7002"/>
    </row>
    <row r="7003" spans="2:24" x14ac:dyDescent="0.35">
      <c r="B7003" s="146"/>
      <c r="C7003" s="31"/>
      <c r="D7003" s="31"/>
      <c r="E7003" s="44"/>
      <c r="F7003" s="43"/>
      <c r="G7003" s="84"/>
      <c r="H7003" s="31"/>
      <c r="I7003" s="31"/>
      <c r="J7003" s="84"/>
      <c r="K7003" s="31"/>
      <c r="L7003" s="31"/>
      <c r="M7003" s="169"/>
      <c r="N7003" s="148"/>
      <c r="O7003" s="106"/>
      <c r="P7003" s="43"/>
      <c r="Q7003" s="31"/>
      <c r="R7003" s="84"/>
      <c r="S7003" s="31"/>
      <c r="T7003" s="31"/>
      <c r="U7003" s="169"/>
      <c r="V7003" s="150"/>
      <c r="W7003" s="141" t="str" cm="1">
        <f t="array" ref="W7003">IF(SUM(LEN(B7003:V7003))=0,"",IF(OR(OR(ISBLANK(F7003),SUM(LEN(C7003),LEN(D7003))=0),AND(NOT(E7003="Unknown"),ISBLANK(J7003)),AND(NOT(O7003="Unknown"),ISBLANK(R7003))),"Missing Information", INDEX(Table15[Entire Service Line Classification], MATCH(SUMIFS(Table15[Unique ID],Table15[System-Owned Portion],E7003,Table15[If Material Anything Other than "Lead" in Column E,Was Material Ever Previously Lead?],G7003,Table15[Customer-Owned Portion],O7003),Table15[Unique ID],0),0)))</f>
        <v/>
      </c>
      <c r="X7003"/>
    </row>
    <row r="7004" spans="2:24" x14ac:dyDescent="0.35">
      <c r="B7004" s="146"/>
      <c r="C7004" s="31"/>
      <c r="D7004" s="31"/>
      <c r="E7004" s="44"/>
      <c r="F7004" s="43"/>
      <c r="G7004" s="84"/>
      <c r="H7004" s="31"/>
      <c r="I7004" s="31"/>
      <c r="J7004" s="84"/>
      <c r="K7004" s="31"/>
      <c r="L7004" s="31"/>
      <c r="M7004" s="169"/>
      <c r="N7004" s="148"/>
      <c r="O7004" s="106"/>
      <c r="P7004" s="43"/>
      <c r="Q7004" s="31"/>
      <c r="R7004" s="84"/>
      <c r="S7004" s="31"/>
      <c r="T7004" s="31"/>
      <c r="U7004" s="169"/>
      <c r="V7004" s="150"/>
      <c r="W7004" s="141" t="str" cm="1">
        <f t="array" ref="W7004">IF(SUM(LEN(B7004:V7004))=0,"",IF(OR(OR(ISBLANK(F7004),SUM(LEN(C7004),LEN(D7004))=0),AND(NOT(E7004="Unknown"),ISBLANK(J7004)),AND(NOT(O7004="Unknown"),ISBLANK(R7004))),"Missing Information", INDEX(Table15[Entire Service Line Classification], MATCH(SUMIFS(Table15[Unique ID],Table15[System-Owned Portion],E7004,Table15[If Material Anything Other than "Lead" in Column E,Was Material Ever Previously Lead?],G7004,Table15[Customer-Owned Portion],O7004),Table15[Unique ID],0),0)))</f>
        <v/>
      </c>
      <c r="X7004"/>
    </row>
    <row r="7005" spans="2:24" x14ac:dyDescent="0.35">
      <c r="B7005" s="146"/>
      <c r="C7005" s="31"/>
      <c r="D7005" s="31"/>
      <c r="E7005" s="44"/>
      <c r="F7005" s="43"/>
      <c r="G7005" s="84"/>
      <c r="H7005" s="31"/>
      <c r="I7005" s="31"/>
      <c r="J7005" s="84"/>
      <c r="K7005" s="31"/>
      <c r="L7005" s="31"/>
      <c r="M7005" s="169"/>
      <c r="N7005" s="148"/>
      <c r="O7005" s="106"/>
      <c r="P7005" s="43"/>
      <c r="Q7005" s="31"/>
      <c r="R7005" s="84"/>
      <c r="S7005" s="31"/>
      <c r="T7005" s="31"/>
      <c r="U7005" s="169"/>
      <c r="V7005" s="150"/>
      <c r="W7005" s="141" t="str" cm="1">
        <f t="array" ref="W7005">IF(SUM(LEN(B7005:V7005))=0,"",IF(OR(OR(ISBLANK(F7005),SUM(LEN(C7005),LEN(D7005))=0),AND(NOT(E7005="Unknown"),ISBLANK(J7005)),AND(NOT(O7005="Unknown"),ISBLANK(R7005))),"Missing Information", INDEX(Table15[Entire Service Line Classification], MATCH(SUMIFS(Table15[Unique ID],Table15[System-Owned Portion],E7005,Table15[If Material Anything Other than "Lead" in Column E,Was Material Ever Previously Lead?],G7005,Table15[Customer-Owned Portion],O7005),Table15[Unique ID],0),0)))</f>
        <v/>
      </c>
      <c r="X7005"/>
    </row>
    <row r="7006" spans="2:24" x14ac:dyDescent="0.35">
      <c r="B7006" s="146"/>
      <c r="C7006" s="31"/>
      <c r="D7006" s="31"/>
      <c r="E7006" s="44"/>
      <c r="F7006" s="43"/>
      <c r="G7006" s="84"/>
      <c r="H7006" s="31"/>
      <c r="I7006" s="31"/>
      <c r="J7006" s="84"/>
      <c r="K7006" s="31"/>
      <c r="L7006" s="31"/>
      <c r="M7006" s="169"/>
      <c r="N7006" s="148"/>
      <c r="O7006" s="106"/>
      <c r="P7006" s="43"/>
      <c r="Q7006" s="31"/>
      <c r="R7006" s="84"/>
      <c r="S7006" s="31"/>
      <c r="T7006" s="31"/>
      <c r="U7006" s="169"/>
      <c r="V7006" s="150"/>
      <c r="W7006" s="141" t="str" cm="1">
        <f t="array" ref="W7006">IF(SUM(LEN(B7006:V7006))=0,"",IF(OR(OR(ISBLANK(F7006),SUM(LEN(C7006),LEN(D7006))=0),AND(NOT(E7006="Unknown"),ISBLANK(J7006)),AND(NOT(O7006="Unknown"),ISBLANK(R7006))),"Missing Information", INDEX(Table15[Entire Service Line Classification], MATCH(SUMIFS(Table15[Unique ID],Table15[System-Owned Portion],E7006,Table15[If Material Anything Other than "Lead" in Column E,Was Material Ever Previously Lead?],G7006,Table15[Customer-Owned Portion],O7006),Table15[Unique ID],0),0)))</f>
        <v/>
      </c>
      <c r="X7006"/>
    </row>
    <row r="7007" spans="2:24" x14ac:dyDescent="0.35">
      <c r="B7007" s="146"/>
      <c r="C7007" s="31"/>
      <c r="D7007" s="31"/>
      <c r="E7007" s="44"/>
      <c r="F7007" s="43"/>
      <c r="G7007" s="84"/>
      <c r="H7007" s="31"/>
      <c r="I7007" s="31"/>
      <c r="J7007" s="84"/>
      <c r="K7007" s="31"/>
      <c r="L7007" s="31"/>
      <c r="M7007" s="169"/>
      <c r="N7007" s="148"/>
      <c r="O7007" s="106"/>
      <c r="P7007" s="43"/>
      <c r="Q7007" s="31"/>
      <c r="R7007" s="84"/>
      <c r="S7007" s="31"/>
      <c r="T7007" s="31"/>
      <c r="U7007" s="169"/>
      <c r="V7007" s="150"/>
      <c r="W7007" s="141" t="str" cm="1">
        <f t="array" ref="W7007">IF(SUM(LEN(B7007:V7007))=0,"",IF(OR(OR(ISBLANK(F7007),SUM(LEN(C7007),LEN(D7007))=0),AND(NOT(E7007="Unknown"),ISBLANK(J7007)),AND(NOT(O7007="Unknown"),ISBLANK(R7007))),"Missing Information", INDEX(Table15[Entire Service Line Classification], MATCH(SUMIFS(Table15[Unique ID],Table15[System-Owned Portion],E7007,Table15[If Material Anything Other than "Lead" in Column E,Was Material Ever Previously Lead?],G7007,Table15[Customer-Owned Portion],O7007),Table15[Unique ID],0),0)))</f>
        <v/>
      </c>
      <c r="X7007"/>
    </row>
    <row r="7008" spans="2:24" x14ac:dyDescent="0.35">
      <c r="B7008" s="146"/>
      <c r="C7008" s="31"/>
      <c r="D7008" s="31"/>
      <c r="E7008" s="44"/>
      <c r="F7008" s="43"/>
      <c r="G7008" s="84"/>
      <c r="H7008" s="31"/>
      <c r="I7008" s="31"/>
      <c r="J7008" s="84"/>
      <c r="K7008" s="31"/>
      <c r="L7008" s="31"/>
      <c r="M7008" s="169"/>
      <c r="N7008" s="148"/>
      <c r="O7008" s="106"/>
      <c r="P7008" s="43"/>
      <c r="Q7008" s="31"/>
      <c r="R7008" s="84"/>
      <c r="S7008" s="31"/>
      <c r="T7008" s="31"/>
      <c r="U7008" s="169"/>
      <c r="V7008" s="150"/>
      <c r="W7008" s="141" t="str" cm="1">
        <f t="array" ref="W7008">IF(SUM(LEN(B7008:V7008))=0,"",IF(OR(OR(ISBLANK(F7008),SUM(LEN(C7008),LEN(D7008))=0),AND(NOT(E7008="Unknown"),ISBLANK(J7008)),AND(NOT(O7008="Unknown"),ISBLANK(R7008))),"Missing Information", INDEX(Table15[Entire Service Line Classification], MATCH(SUMIFS(Table15[Unique ID],Table15[System-Owned Portion],E7008,Table15[If Material Anything Other than "Lead" in Column E,Was Material Ever Previously Lead?],G7008,Table15[Customer-Owned Portion],O7008),Table15[Unique ID],0),0)))</f>
        <v/>
      </c>
      <c r="X7008"/>
    </row>
    <row r="7009" spans="2:24" x14ac:dyDescent="0.35">
      <c r="B7009" s="146"/>
      <c r="C7009" s="31"/>
      <c r="D7009" s="31"/>
      <c r="E7009" s="44"/>
      <c r="F7009" s="43"/>
      <c r="G7009" s="84"/>
      <c r="H7009" s="31"/>
      <c r="I7009" s="31"/>
      <c r="J7009" s="84"/>
      <c r="K7009" s="31"/>
      <c r="L7009" s="31"/>
      <c r="M7009" s="169"/>
      <c r="N7009" s="148"/>
      <c r="O7009" s="106"/>
      <c r="P7009" s="43"/>
      <c r="Q7009" s="31"/>
      <c r="R7009" s="84"/>
      <c r="S7009" s="31"/>
      <c r="T7009" s="31"/>
      <c r="U7009" s="169"/>
      <c r="V7009" s="150"/>
      <c r="W7009" s="141" t="str" cm="1">
        <f t="array" ref="W7009">IF(SUM(LEN(B7009:V7009))=0,"",IF(OR(OR(ISBLANK(F7009),SUM(LEN(C7009),LEN(D7009))=0),AND(NOT(E7009="Unknown"),ISBLANK(J7009)),AND(NOT(O7009="Unknown"),ISBLANK(R7009))),"Missing Information", INDEX(Table15[Entire Service Line Classification], MATCH(SUMIFS(Table15[Unique ID],Table15[System-Owned Portion],E7009,Table15[If Material Anything Other than "Lead" in Column E,Was Material Ever Previously Lead?],G7009,Table15[Customer-Owned Portion],O7009),Table15[Unique ID],0),0)))</f>
        <v/>
      </c>
      <c r="X7009"/>
    </row>
    <row r="7010" spans="2:24" x14ac:dyDescent="0.35">
      <c r="B7010" s="146"/>
      <c r="C7010" s="31"/>
      <c r="D7010" s="31"/>
      <c r="E7010" s="44"/>
      <c r="F7010" s="43"/>
      <c r="G7010" s="84"/>
      <c r="H7010" s="31"/>
      <c r="I7010" s="31"/>
      <c r="J7010" s="84"/>
      <c r="K7010" s="31"/>
      <c r="L7010" s="31"/>
      <c r="M7010" s="169"/>
      <c r="N7010" s="148"/>
      <c r="O7010" s="106"/>
      <c r="P7010" s="43"/>
      <c r="Q7010" s="31"/>
      <c r="R7010" s="84"/>
      <c r="S7010" s="31"/>
      <c r="T7010" s="31"/>
      <c r="U7010" s="169"/>
      <c r="V7010" s="150"/>
      <c r="W7010" s="141" t="str" cm="1">
        <f t="array" ref="W7010">IF(SUM(LEN(B7010:V7010))=0,"",IF(OR(OR(ISBLANK(F7010),SUM(LEN(C7010),LEN(D7010))=0),AND(NOT(E7010="Unknown"),ISBLANK(J7010)),AND(NOT(O7010="Unknown"),ISBLANK(R7010))),"Missing Information", INDEX(Table15[Entire Service Line Classification], MATCH(SUMIFS(Table15[Unique ID],Table15[System-Owned Portion],E7010,Table15[If Material Anything Other than "Lead" in Column E,Was Material Ever Previously Lead?],G7010,Table15[Customer-Owned Portion],O7010),Table15[Unique ID],0),0)))</f>
        <v/>
      </c>
      <c r="X7010"/>
    </row>
    <row r="7011" spans="2:24" x14ac:dyDescent="0.35">
      <c r="B7011" s="146"/>
      <c r="C7011" s="31"/>
      <c r="D7011" s="31"/>
      <c r="E7011" s="44"/>
      <c r="F7011" s="43"/>
      <c r="G7011" s="84"/>
      <c r="H7011" s="31"/>
      <c r="I7011" s="31"/>
      <c r="J7011" s="84"/>
      <c r="K7011" s="31"/>
      <c r="L7011" s="31"/>
      <c r="M7011" s="169"/>
      <c r="N7011" s="148"/>
      <c r="O7011" s="106"/>
      <c r="P7011" s="43"/>
      <c r="Q7011" s="31"/>
      <c r="R7011" s="84"/>
      <c r="S7011" s="31"/>
      <c r="T7011" s="31"/>
      <c r="U7011" s="169"/>
      <c r="V7011" s="150"/>
      <c r="W7011" s="141" t="str" cm="1">
        <f t="array" ref="W7011">IF(SUM(LEN(B7011:V7011))=0,"",IF(OR(OR(ISBLANK(F7011),SUM(LEN(C7011),LEN(D7011))=0),AND(NOT(E7011="Unknown"),ISBLANK(J7011)),AND(NOT(O7011="Unknown"),ISBLANK(R7011))),"Missing Information", INDEX(Table15[Entire Service Line Classification], MATCH(SUMIFS(Table15[Unique ID],Table15[System-Owned Portion],E7011,Table15[If Material Anything Other than "Lead" in Column E,Was Material Ever Previously Lead?],G7011,Table15[Customer-Owned Portion],O7011),Table15[Unique ID],0),0)))</f>
        <v/>
      </c>
      <c r="X7011"/>
    </row>
    <row r="7012" spans="2:24" x14ac:dyDescent="0.35">
      <c r="B7012" s="146"/>
      <c r="C7012" s="31"/>
      <c r="D7012" s="31"/>
      <c r="E7012" s="44"/>
      <c r="F7012" s="43"/>
      <c r="G7012" s="84"/>
      <c r="H7012" s="31"/>
      <c r="I7012" s="31"/>
      <c r="J7012" s="84"/>
      <c r="K7012" s="31"/>
      <c r="L7012" s="31"/>
      <c r="M7012" s="169"/>
      <c r="N7012" s="148"/>
      <c r="O7012" s="106"/>
      <c r="P7012" s="43"/>
      <c r="Q7012" s="31"/>
      <c r="R7012" s="84"/>
      <c r="S7012" s="31"/>
      <c r="T7012" s="31"/>
      <c r="U7012" s="169"/>
      <c r="V7012" s="150"/>
      <c r="W7012" s="141" t="str" cm="1">
        <f t="array" ref="W7012">IF(SUM(LEN(B7012:V7012))=0,"",IF(OR(OR(ISBLANK(F7012),SUM(LEN(C7012),LEN(D7012))=0),AND(NOT(E7012="Unknown"),ISBLANK(J7012)),AND(NOT(O7012="Unknown"),ISBLANK(R7012))),"Missing Information", INDEX(Table15[Entire Service Line Classification], MATCH(SUMIFS(Table15[Unique ID],Table15[System-Owned Portion],E7012,Table15[If Material Anything Other than "Lead" in Column E,Was Material Ever Previously Lead?],G7012,Table15[Customer-Owned Portion],O7012),Table15[Unique ID],0),0)))</f>
        <v/>
      </c>
      <c r="X7012"/>
    </row>
    <row r="7013" spans="2:24" x14ac:dyDescent="0.35">
      <c r="B7013" s="146"/>
      <c r="C7013" s="31"/>
      <c r="D7013" s="31"/>
      <c r="E7013" s="44"/>
      <c r="F7013" s="43"/>
      <c r="G7013" s="84"/>
      <c r="H7013" s="31"/>
      <c r="I7013" s="31"/>
      <c r="J7013" s="84"/>
      <c r="K7013" s="31"/>
      <c r="L7013" s="31"/>
      <c r="M7013" s="169"/>
      <c r="N7013" s="148"/>
      <c r="O7013" s="106"/>
      <c r="P7013" s="43"/>
      <c r="Q7013" s="31"/>
      <c r="R7013" s="84"/>
      <c r="S7013" s="31"/>
      <c r="T7013" s="31"/>
      <c r="U7013" s="169"/>
      <c r="V7013" s="150"/>
      <c r="W7013" s="141" t="str" cm="1">
        <f t="array" ref="W7013">IF(SUM(LEN(B7013:V7013))=0,"",IF(OR(OR(ISBLANK(F7013),SUM(LEN(C7013),LEN(D7013))=0),AND(NOT(E7013="Unknown"),ISBLANK(J7013)),AND(NOT(O7013="Unknown"),ISBLANK(R7013))),"Missing Information", INDEX(Table15[Entire Service Line Classification], MATCH(SUMIFS(Table15[Unique ID],Table15[System-Owned Portion],E7013,Table15[If Material Anything Other than "Lead" in Column E,Was Material Ever Previously Lead?],G7013,Table15[Customer-Owned Portion],O7013),Table15[Unique ID],0),0)))</f>
        <v/>
      </c>
      <c r="X7013"/>
    </row>
    <row r="7014" spans="2:24" x14ac:dyDescent="0.35">
      <c r="B7014" s="146"/>
      <c r="C7014" s="31"/>
      <c r="D7014" s="31"/>
      <c r="E7014" s="44"/>
      <c r="F7014" s="43"/>
      <c r="G7014" s="84"/>
      <c r="H7014" s="31"/>
      <c r="I7014" s="31"/>
      <c r="J7014" s="84"/>
      <c r="K7014" s="31"/>
      <c r="L7014" s="31"/>
      <c r="M7014" s="169"/>
      <c r="N7014" s="148"/>
      <c r="O7014" s="106"/>
      <c r="P7014" s="43"/>
      <c r="Q7014" s="31"/>
      <c r="R7014" s="84"/>
      <c r="S7014" s="31"/>
      <c r="T7014" s="31"/>
      <c r="U7014" s="169"/>
      <c r="V7014" s="150"/>
      <c r="W7014" s="141" t="str" cm="1">
        <f t="array" ref="W7014">IF(SUM(LEN(B7014:V7014))=0,"",IF(OR(OR(ISBLANK(F7014),SUM(LEN(C7014),LEN(D7014))=0),AND(NOT(E7014="Unknown"),ISBLANK(J7014)),AND(NOT(O7014="Unknown"),ISBLANK(R7014))),"Missing Information", INDEX(Table15[Entire Service Line Classification], MATCH(SUMIFS(Table15[Unique ID],Table15[System-Owned Portion],E7014,Table15[If Material Anything Other than "Lead" in Column E,Was Material Ever Previously Lead?],G7014,Table15[Customer-Owned Portion],O7014),Table15[Unique ID],0),0)))</f>
        <v/>
      </c>
      <c r="X7014"/>
    </row>
    <row r="7015" spans="2:24" x14ac:dyDescent="0.35">
      <c r="B7015" s="146"/>
      <c r="C7015" s="31"/>
      <c r="D7015" s="31"/>
      <c r="E7015" s="44"/>
      <c r="F7015" s="43"/>
      <c r="G7015" s="84"/>
      <c r="H7015" s="31"/>
      <c r="I7015" s="31"/>
      <c r="J7015" s="84"/>
      <c r="K7015" s="31"/>
      <c r="L7015" s="31"/>
      <c r="M7015" s="169"/>
      <c r="N7015" s="148"/>
      <c r="O7015" s="106"/>
      <c r="P7015" s="43"/>
      <c r="Q7015" s="31"/>
      <c r="R7015" s="84"/>
      <c r="S7015" s="31"/>
      <c r="T7015" s="31"/>
      <c r="U7015" s="169"/>
      <c r="V7015" s="150"/>
      <c r="W7015" s="141" t="str" cm="1">
        <f t="array" ref="W7015">IF(SUM(LEN(B7015:V7015))=0,"",IF(OR(OR(ISBLANK(F7015),SUM(LEN(C7015),LEN(D7015))=0),AND(NOT(E7015="Unknown"),ISBLANK(J7015)),AND(NOT(O7015="Unknown"),ISBLANK(R7015))),"Missing Information", INDEX(Table15[Entire Service Line Classification], MATCH(SUMIFS(Table15[Unique ID],Table15[System-Owned Portion],E7015,Table15[If Material Anything Other than "Lead" in Column E,Was Material Ever Previously Lead?],G7015,Table15[Customer-Owned Portion],O7015),Table15[Unique ID],0),0)))</f>
        <v/>
      </c>
      <c r="X7015"/>
    </row>
    <row r="7016" spans="2:24" x14ac:dyDescent="0.35">
      <c r="B7016" s="146"/>
      <c r="C7016" s="31"/>
      <c r="D7016" s="31"/>
      <c r="E7016" s="44"/>
      <c r="F7016" s="43"/>
      <c r="G7016" s="84"/>
      <c r="H7016" s="31"/>
      <c r="I7016" s="31"/>
      <c r="J7016" s="84"/>
      <c r="K7016" s="31"/>
      <c r="L7016" s="31"/>
      <c r="M7016" s="169"/>
      <c r="N7016" s="148"/>
      <c r="O7016" s="106"/>
      <c r="P7016" s="43"/>
      <c r="Q7016" s="31"/>
      <c r="R7016" s="84"/>
      <c r="S7016" s="31"/>
      <c r="T7016" s="31"/>
      <c r="U7016" s="169"/>
      <c r="V7016" s="150"/>
      <c r="W7016" s="141" t="str" cm="1">
        <f t="array" ref="W7016">IF(SUM(LEN(B7016:V7016))=0,"",IF(OR(OR(ISBLANK(F7016),SUM(LEN(C7016),LEN(D7016))=0),AND(NOT(E7016="Unknown"),ISBLANK(J7016)),AND(NOT(O7016="Unknown"),ISBLANK(R7016))),"Missing Information", INDEX(Table15[Entire Service Line Classification], MATCH(SUMIFS(Table15[Unique ID],Table15[System-Owned Portion],E7016,Table15[If Material Anything Other than "Lead" in Column E,Was Material Ever Previously Lead?],G7016,Table15[Customer-Owned Portion],O7016),Table15[Unique ID],0),0)))</f>
        <v/>
      </c>
      <c r="X7016"/>
    </row>
    <row r="7017" spans="2:24" x14ac:dyDescent="0.35">
      <c r="B7017" s="146"/>
      <c r="C7017" s="31"/>
      <c r="D7017" s="31"/>
      <c r="E7017" s="44"/>
      <c r="F7017" s="43"/>
      <c r="G7017" s="84"/>
      <c r="H7017" s="31"/>
      <c r="I7017" s="31"/>
      <c r="J7017" s="84"/>
      <c r="K7017" s="31"/>
      <c r="L7017" s="31"/>
      <c r="M7017" s="169"/>
      <c r="N7017" s="148"/>
      <c r="O7017" s="106"/>
      <c r="P7017" s="43"/>
      <c r="Q7017" s="31"/>
      <c r="R7017" s="84"/>
      <c r="S7017" s="31"/>
      <c r="T7017" s="31"/>
      <c r="U7017" s="169"/>
      <c r="V7017" s="150"/>
      <c r="W7017" s="141" t="str" cm="1">
        <f t="array" ref="W7017">IF(SUM(LEN(B7017:V7017))=0,"",IF(OR(OR(ISBLANK(F7017),SUM(LEN(C7017),LEN(D7017))=0),AND(NOT(E7017="Unknown"),ISBLANK(J7017)),AND(NOT(O7017="Unknown"),ISBLANK(R7017))),"Missing Information", INDEX(Table15[Entire Service Line Classification], MATCH(SUMIFS(Table15[Unique ID],Table15[System-Owned Portion],E7017,Table15[If Material Anything Other than "Lead" in Column E,Was Material Ever Previously Lead?],G7017,Table15[Customer-Owned Portion],O7017),Table15[Unique ID],0),0)))</f>
        <v/>
      </c>
      <c r="X7017"/>
    </row>
    <row r="7018" spans="2:24" x14ac:dyDescent="0.35">
      <c r="B7018" s="146"/>
      <c r="C7018" s="31"/>
      <c r="D7018" s="31"/>
      <c r="E7018" s="44"/>
      <c r="F7018" s="43"/>
      <c r="G7018" s="84"/>
      <c r="H7018" s="31"/>
      <c r="I7018" s="31"/>
      <c r="J7018" s="84"/>
      <c r="K7018" s="31"/>
      <c r="L7018" s="31"/>
      <c r="M7018" s="169"/>
      <c r="N7018" s="148"/>
      <c r="O7018" s="106"/>
      <c r="P7018" s="43"/>
      <c r="Q7018" s="31"/>
      <c r="R7018" s="84"/>
      <c r="S7018" s="31"/>
      <c r="T7018" s="31"/>
      <c r="U7018" s="169"/>
      <c r="V7018" s="150"/>
      <c r="W7018" s="141" t="str" cm="1">
        <f t="array" ref="W7018">IF(SUM(LEN(B7018:V7018))=0,"",IF(OR(OR(ISBLANK(F7018),SUM(LEN(C7018),LEN(D7018))=0),AND(NOT(E7018="Unknown"),ISBLANK(J7018)),AND(NOT(O7018="Unknown"),ISBLANK(R7018))),"Missing Information", INDEX(Table15[Entire Service Line Classification], MATCH(SUMIFS(Table15[Unique ID],Table15[System-Owned Portion],E7018,Table15[If Material Anything Other than "Lead" in Column E,Was Material Ever Previously Lead?],G7018,Table15[Customer-Owned Portion],O7018),Table15[Unique ID],0),0)))</f>
        <v/>
      </c>
      <c r="X7018"/>
    </row>
    <row r="7019" spans="2:24" x14ac:dyDescent="0.35">
      <c r="B7019" s="146"/>
      <c r="C7019" s="31"/>
      <c r="D7019" s="31"/>
      <c r="E7019" s="44"/>
      <c r="F7019" s="43"/>
      <c r="G7019" s="84"/>
      <c r="H7019" s="31"/>
      <c r="I7019" s="31"/>
      <c r="J7019" s="84"/>
      <c r="K7019" s="31"/>
      <c r="L7019" s="31"/>
      <c r="M7019" s="169"/>
      <c r="N7019" s="148"/>
      <c r="O7019" s="106"/>
      <c r="P7019" s="43"/>
      <c r="Q7019" s="31"/>
      <c r="R7019" s="84"/>
      <c r="S7019" s="31"/>
      <c r="T7019" s="31"/>
      <c r="U7019" s="169"/>
      <c r="V7019" s="150"/>
      <c r="W7019" s="141" t="str" cm="1">
        <f t="array" ref="W7019">IF(SUM(LEN(B7019:V7019))=0,"",IF(OR(OR(ISBLANK(F7019),SUM(LEN(C7019),LEN(D7019))=0),AND(NOT(E7019="Unknown"),ISBLANK(J7019)),AND(NOT(O7019="Unknown"),ISBLANK(R7019))),"Missing Information", INDEX(Table15[Entire Service Line Classification], MATCH(SUMIFS(Table15[Unique ID],Table15[System-Owned Portion],E7019,Table15[If Material Anything Other than "Lead" in Column E,Was Material Ever Previously Lead?],G7019,Table15[Customer-Owned Portion],O7019),Table15[Unique ID],0),0)))</f>
        <v/>
      </c>
      <c r="X7019"/>
    </row>
    <row r="7020" spans="2:24" x14ac:dyDescent="0.35">
      <c r="B7020" s="146"/>
      <c r="C7020" s="31"/>
      <c r="D7020" s="31"/>
      <c r="E7020" s="44"/>
      <c r="F7020" s="43"/>
      <c r="G7020" s="84"/>
      <c r="H7020" s="31"/>
      <c r="I7020" s="31"/>
      <c r="J7020" s="84"/>
      <c r="K7020" s="31"/>
      <c r="L7020" s="31"/>
      <c r="M7020" s="169"/>
      <c r="N7020" s="148"/>
      <c r="O7020" s="106"/>
      <c r="P7020" s="43"/>
      <c r="Q7020" s="31"/>
      <c r="R7020" s="84"/>
      <c r="S7020" s="31"/>
      <c r="T7020" s="31"/>
      <c r="U7020" s="169"/>
      <c r="V7020" s="150"/>
      <c r="W7020" s="141" t="str" cm="1">
        <f t="array" ref="W7020">IF(SUM(LEN(B7020:V7020))=0,"",IF(OR(OR(ISBLANK(F7020),SUM(LEN(C7020),LEN(D7020))=0),AND(NOT(E7020="Unknown"),ISBLANK(J7020)),AND(NOT(O7020="Unknown"),ISBLANK(R7020))),"Missing Information", INDEX(Table15[Entire Service Line Classification], MATCH(SUMIFS(Table15[Unique ID],Table15[System-Owned Portion],E7020,Table15[If Material Anything Other than "Lead" in Column E,Was Material Ever Previously Lead?],G7020,Table15[Customer-Owned Portion],O7020),Table15[Unique ID],0),0)))</f>
        <v/>
      </c>
      <c r="X7020"/>
    </row>
    <row r="7021" spans="2:24" x14ac:dyDescent="0.35">
      <c r="B7021" s="146"/>
      <c r="C7021" s="31"/>
      <c r="D7021" s="31"/>
      <c r="E7021" s="44"/>
      <c r="F7021" s="43"/>
      <c r="G7021" s="84"/>
      <c r="H7021" s="31"/>
      <c r="I7021" s="31"/>
      <c r="J7021" s="84"/>
      <c r="K7021" s="31"/>
      <c r="L7021" s="31"/>
      <c r="M7021" s="169"/>
      <c r="N7021" s="148"/>
      <c r="O7021" s="106"/>
      <c r="P7021" s="43"/>
      <c r="Q7021" s="31"/>
      <c r="R7021" s="84"/>
      <c r="S7021" s="31"/>
      <c r="T7021" s="31"/>
      <c r="U7021" s="169"/>
      <c r="V7021" s="150"/>
      <c r="W7021" s="141" t="str" cm="1">
        <f t="array" ref="W7021">IF(SUM(LEN(B7021:V7021))=0,"",IF(OR(OR(ISBLANK(F7021),SUM(LEN(C7021),LEN(D7021))=0),AND(NOT(E7021="Unknown"),ISBLANK(J7021)),AND(NOT(O7021="Unknown"),ISBLANK(R7021))),"Missing Information", INDEX(Table15[Entire Service Line Classification], MATCH(SUMIFS(Table15[Unique ID],Table15[System-Owned Portion],E7021,Table15[If Material Anything Other than "Lead" in Column E,Was Material Ever Previously Lead?],G7021,Table15[Customer-Owned Portion],O7021),Table15[Unique ID],0),0)))</f>
        <v/>
      </c>
      <c r="X7021"/>
    </row>
    <row r="7022" spans="2:24" x14ac:dyDescent="0.35">
      <c r="B7022" s="146"/>
      <c r="C7022" s="31"/>
      <c r="D7022" s="31"/>
      <c r="E7022" s="44"/>
      <c r="F7022" s="43"/>
      <c r="G7022" s="84"/>
      <c r="H7022" s="31"/>
      <c r="I7022" s="31"/>
      <c r="J7022" s="84"/>
      <c r="K7022" s="31"/>
      <c r="L7022" s="31"/>
      <c r="M7022" s="169"/>
      <c r="N7022" s="148"/>
      <c r="O7022" s="106"/>
      <c r="P7022" s="43"/>
      <c r="Q7022" s="31"/>
      <c r="R7022" s="84"/>
      <c r="S7022" s="31"/>
      <c r="T7022" s="31"/>
      <c r="U7022" s="169"/>
      <c r="V7022" s="150"/>
      <c r="W7022" s="141" t="str" cm="1">
        <f t="array" ref="W7022">IF(SUM(LEN(B7022:V7022))=0,"",IF(OR(OR(ISBLANK(F7022),SUM(LEN(C7022),LEN(D7022))=0),AND(NOT(E7022="Unknown"),ISBLANK(J7022)),AND(NOT(O7022="Unknown"),ISBLANK(R7022))),"Missing Information", INDEX(Table15[Entire Service Line Classification], MATCH(SUMIFS(Table15[Unique ID],Table15[System-Owned Portion],E7022,Table15[If Material Anything Other than "Lead" in Column E,Was Material Ever Previously Lead?],G7022,Table15[Customer-Owned Portion],O7022),Table15[Unique ID],0),0)))</f>
        <v/>
      </c>
      <c r="X7022"/>
    </row>
    <row r="7023" spans="2:24" x14ac:dyDescent="0.35">
      <c r="B7023" s="146"/>
      <c r="C7023" s="31"/>
      <c r="D7023" s="31"/>
      <c r="E7023" s="44"/>
      <c r="F7023" s="43"/>
      <c r="G7023" s="84"/>
      <c r="H7023" s="31"/>
      <c r="I7023" s="31"/>
      <c r="J7023" s="84"/>
      <c r="K7023" s="31"/>
      <c r="L7023" s="31"/>
      <c r="M7023" s="169"/>
      <c r="N7023" s="148"/>
      <c r="O7023" s="106"/>
      <c r="P7023" s="43"/>
      <c r="Q7023" s="31"/>
      <c r="R7023" s="84"/>
      <c r="S7023" s="31"/>
      <c r="T7023" s="31"/>
      <c r="U7023" s="169"/>
      <c r="V7023" s="150"/>
      <c r="W7023" s="141" t="str" cm="1">
        <f t="array" ref="W7023">IF(SUM(LEN(B7023:V7023))=0,"",IF(OR(OR(ISBLANK(F7023),SUM(LEN(C7023),LEN(D7023))=0),AND(NOT(E7023="Unknown"),ISBLANK(J7023)),AND(NOT(O7023="Unknown"),ISBLANK(R7023))),"Missing Information", INDEX(Table15[Entire Service Line Classification], MATCH(SUMIFS(Table15[Unique ID],Table15[System-Owned Portion],E7023,Table15[If Material Anything Other than "Lead" in Column E,Was Material Ever Previously Lead?],G7023,Table15[Customer-Owned Portion],O7023),Table15[Unique ID],0),0)))</f>
        <v/>
      </c>
      <c r="X7023"/>
    </row>
    <row r="7024" spans="2:24" x14ac:dyDescent="0.35">
      <c r="B7024" s="146"/>
      <c r="C7024" s="31"/>
      <c r="D7024" s="31"/>
      <c r="E7024" s="44"/>
      <c r="F7024" s="43"/>
      <c r="G7024" s="84"/>
      <c r="H7024" s="31"/>
      <c r="I7024" s="31"/>
      <c r="J7024" s="84"/>
      <c r="K7024" s="31"/>
      <c r="L7024" s="31"/>
      <c r="M7024" s="169"/>
      <c r="N7024" s="148"/>
      <c r="O7024" s="106"/>
      <c r="P7024" s="43"/>
      <c r="Q7024" s="31"/>
      <c r="R7024" s="84"/>
      <c r="S7024" s="31"/>
      <c r="T7024" s="31"/>
      <c r="U7024" s="169"/>
      <c r="V7024" s="150"/>
      <c r="W7024" s="141" t="str" cm="1">
        <f t="array" ref="W7024">IF(SUM(LEN(B7024:V7024))=0,"",IF(OR(OR(ISBLANK(F7024),SUM(LEN(C7024),LEN(D7024))=0),AND(NOT(E7024="Unknown"),ISBLANK(J7024)),AND(NOT(O7024="Unknown"),ISBLANK(R7024))),"Missing Information", INDEX(Table15[Entire Service Line Classification], MATCH(SUMIFS(Table15[Unique ID],Table15[System-Owned Portion],E7024,Table15[If Material Anything Other than "Lead" in Column E,Was Material Ever Previously Lead?],G7024,Table15[Customer-Owned Portion],O7024),Table15[Unique ID],0),0)))</f>
        <v/>
      </c>
      <c r="X7024"/>
    </row>
    <row r="7025" spans="2:24" x14ac:dyDescent="0.35">
      <c r="B7025" s="146"/>
      <c r="C7025" s="31"/>
      <c r="D7025" s="31"/>
      <c r="E7025" s="44"/>
      <c r="F7025" s="43"/>
      <c r="G7025" s="84"/>
      <c r="H7025" s="31"/>
      <c r="I7025" s="31"/>
      <c r="J7025" s="84"/>
      <c r="K7025" s="31"/>
      <c r="L7025" s="31"/>
      <c r="M7025" s="169"/>
      <c r="N7025" s="148"/>
      <c r="O7025" s="106"/>
      <c r="P7025" s="43"/>
      <c r="Q7025" s="31"/>
      <c r="R7025" s="84"/>
      <c r="S7025" s="31"/>
      <c r="T7025" s="31"/>
      <c r="U7025" s="169"/>
      <c r="V7025" s="150"/>
      <c r="W7025" s="141" t="str" cm="1">
        <f t="array" ref="W7025">IF(SUM(LEN(B7025:V7025))=0,"",IF(OR(OR(ISBLANK(F7025),SUM(LEN(C7025),LEN(D7025))=0),AND(NOT(E7025="Unknown"),ISBLANK(J7025)),AND(NOT(O7025="Unknown"),ISBLANK(R7025))),"Missing Information", INDEX(Table15[Entire Service Line Classification], MATCH(SUMIFS(Table15[Unique ID],Table15[System-Owned Portion],E7025,Table15[If Material Anything Other than "Lead" in Column E,Was Material Ever Previously Lead?],G7025,Table15[Customer-Owned Portion],O7025),Table15[Unique ID],0),0)))</f>
        <v/>
      </c>
      <c r="X7025"/>
    </row>
    <row r="7026" spans="2:24" x14ac:dyDescent="0.35">
      <c r="B7026" s="146"/>
      <c r="C7026" s="31"/>
      <c r="D7026" s="31"/>
      <c r="E7026" s="44"/>
      <c r="F7026" s="43"/>
      <c r="G7026" s="84"/>
      <c r="H7026" s="31"/>
      <c r="I7026" s="31"/>
      <c r="J7026" s="84"/>
      <c r="K7026" s="31"/>
      <c r="L7026" s="31"/>
      <c r="M7026" s="169"/>
      <c r="N7026" s="148"/>
      <c r="O7026" s="106"/>
      <c r="P7026" s="43"/>
      <c r="Q7026" s="31"/>
      <c r="R7026" s="84"/>
      <c r="S7026" s="31"/>
      <c r="T7026" s="31"/>
      <c r="U7026" s="169"/>
      <c r="V7026" s="150"/>
      <c r="W7026" s="141" t="str" cm="1">
        <f t="array" ref="W7026">IF(SUM(LEN(B7026:V7026))=0,"",IF(OR(OR(ISBLANK(F7026),SUM(LEN(C7026),LEN(D7026))=0),AND(NOT(E7026="Unknown"),ISBLANK(J7026)),AND(NOT(O7026="Unknown"),ISBLANK(R7026))),"Missing Information", INDEX(Table15[Entire Service Line Classification], MATCH(SUMIFS(Table15[Unique ID],Table15[System-Owned Portion],E7026,Table15[If Material Anything Other than "Lead" in Column E,Was Material Ever Previously Lead?],G7026,Table15[Customer-Owned Portion],O7026),Table15[Unique ID],0),0)))</f>
        <v/>
      </c>
      <c r="X7026"/>
    </row>
    <row r="7027" spans="2:24" x14ac:dyDescent="0.35">
      <c r="B7027" s="146"/>
      <c r="C7027" s="31"/>
      <c r="D7027" s="31"/>
      <c r="E7027" s="44"/>
      <c r="F7027" s="43"/>
      <c r="G7027" s="84"/>
      <c r="H7027" s="31"/>
      <c r="I7027" s="31"/>
      <c r="J7027" s="84"/>
      <c r="K7027" s="31"/>
      <c r="L7027" s="31"/>
      <c r="M7027" s="169"/>
      <c r="N7027" s="148"/>
      <c r="O7027" s="106"/>
      <c r="P7027" s="43"/>
      <c r="Q7027" s="31"/>
      <c r="R7027" s="84"/>
      <c r="S7027" s="31"/>
      <c r="T7027" s="31"/>
      <c r="U7027" s="169"/>
      <c r="V7027" s="150"/>
      <c r="W7027" s="141" t="str" cm="1">
        <f t="array" ref="W7027">IF(SUM(LEN(B7027:V7027))=0,"",IF(OR(OR(ISBLANK(F7027),SUM(LEN(C7027),LEN(D7027))=0),AND(NOT(E7027="Unknown"),ISBLANK(J7027)),AND(NOT(O7027="Unknown"),ISBLANK(R7027))),"Missing Information", INDEX(Table15[Entire Service Line Classification], MATCH(SUMIFS(Table15[Unique ID],Table15[System-Owned Portion],E7027,Table15[If Material Anything Other than "Lead" in Column E,Was Material Ever Previously Lead?],G7027,Table15[Customer-Owned Portion],O7027),Table15[Unique ID],0),0)))</f>
        <v/>
      </c>
      <c r="X7027"/>
    </row>
    <row r="7028" spans="2:24" x14ac:dyDescent="0.35">
      <c r="B7028" s="146"/>
      <c r="C7028" s="31"/>
      <c r="D7028" s="31"/>
      <c r="E7028" s="44"/>
      <c r="F7028" s="43"/>
      <c r="G7028" s="84"/>
      <c r="H7028" s="31"/>
      <c r="I7028" s="31"/>
      <c r="J7028" s="84"/>
      <c r="K7028" s="31"/>
      <c r="L7028" s="31"/>
      <c r="M7028" s="169"/>
      <c r="N7028" s="148"/>
      <c r="O7028" s="106"/>
      <c r="P7028" s="43"/>
      <c r="Q7028" s="31"/>
      <c r="R7028" s="84"/>
      <c r="S7028" s="31"/>
      <c r="T7028" s="31"/>
      <c r="U7028" s="169"/>
      <c r="V7028" s="150"/>
      <c r="W7028" s="141" t="str" cm="1">
        <f t="array" ref="W7028">IF(SUM(LEN(B7028:V7028))=0,"",IF(OR(OR(ISBLANK(F7028),SUM(LEN(C7028),LEN(D7028))=0),AND(NOT(E7028="Unknown"),ISBLANK(J7028)),AND(NOT(O7028="Unknown"),ISBLANK(R7028))),"Missing Information", INDEX(Table15[Entire Service Line Classification], MATCH(SUMIFS(Table15[Unique ID],Table15[System-Owned Portion],E7028,Table15[If Material Anything Other than "Lead" in Column E,Was Material Ever Previously Lead?],G7028,Table15[Customer-Owned Portion],O7028),Table15[Unique ID],0),0)))</f>
        <v/>
      </c>
      <c r="X7028"/>
    </row>
    <row r="7029" spans="2:24" x14ac:dyDescent="0.35">
      <c r="B7029" s="146"/>
      <c r="C7029" s="31"/>
      <c r="D7029" s="31"/>
      <c r="E7029" s="44"/>
      <c r="F7029" s="43"/>
      <c r="G7029" s="84"/>
      <c r="H7029" s="31"/>
      <c r="I7029" s="31"/>
      <c r="J7029" s="84"/>
      <c r="K7029" s="31"/>
      <c r="L7029" s="31"/>
      <c r="M7029" s="169"/>
      <c r="N7029" s="148"/>
      <c r="O7029" s="106"/>
      <c r="P7029" s="43"/>
      <c r="Q7029" s="31"/>
      <c r="R7029" s="84"/>
      <c r="S7029" s="31"/>
      <c r="T7029" s="31"/>
      <c r="U7029" s="169"/>
      <c r="V7029" s="150"/>
      <c r="W7029" s="141" t="str" cm="1">
        <f t="array" ref="W7029">IF(SUM(LEN(B7029:V7029))=0,"",IF(OR(OR(ISBLANK(F7029),SUM(LEN(C7029),LEN(D7029))=0),AND(NOT(E7029="Unknown"),ISBLANK(J7029)),AND(NOT(O7029="Unknown"),ISBLANK(R7029))),"Missing Information", INDEX(Table15[Entire Service Line Classification], MATCH(SUMIFS(Table15[Unique ID],Table15[System-Owned Portion],E7029,Table15[If Material Anything Other than "Lead" in Column E,Was Material Ever Previously Lead?],G7029,Table15[Customer-Owned Portion],O7029),Table15[Unique ID],0),0)))</f>
        <v/>
      </c>
      <c r="X7029"/>
    </row>
    <row r="7030" spans="2:24" x14ac:dyDescent="0.35">
      <c r="B7030" s="146"/>
      <c r="C7030" s="31"/>
      <c r="D7030" s="31"/>
      <c r="E7030" s="44"/>
      <c r="F7030" s="43"/>
      <c r="G7030" s="84"/>
      <c r="H7030" s="31"/>
      <c r="I7030" s="31"/>
      <c r="J7030" s="84"/>
      <c r="K7030" s="31"/>
      <c r="L7030" s="31"/>
      <c r="M7030" s="169"/>
      <c r="N7030" s="148"/>
      <c r="O7030" s="106"/>
      <c r="P7030" s="43"/>
      <c r="Q7030" s="31"/>
      <c r="R7030" s="84"/>
      <c r="S7030" s="31"/>
      <c r="T7030" s="31"/>
      <c r="U7030" s="169"/>
      <c r="V7030" s="150"/>
      <c r="W7030" s="141" t="str" cm="1">
        <f t="array" ref="W7030">IF(SUM(LEN(B7030:V7030))=0,"",IF(OR(OR(ISBLANK(F7030),SUM(LEN(C7030),LEN(D7030))=0),AND(NOT(E7030="Unknown"),ISBLANK(J7030)),AND(NOT(O7030="Unknown"),ISBLANK(R7030))),"Missing Information", INDEX(Table15[Entire Service Line Classification], MATCH(SUMIFS(Table15[Unique ID],Table15[System-Owned Portion],E7030,Table15[If Material Anything Other than "Lead" in Column E,Was Material Ever Previously Lead?],G7030,Table15[Customer-Owned Portion],O7030),Table15[Unique ID],0),0)))</f>
        <v/>
      </c>
      <c r="X7030"/>
    </row>
    <row r="7031" spans="2:24" x14ac:dyDescent="0.35">
      <c r="B7031" s="146"/>
      <c r="C7031" s="31"/>
      <c r="D7031" s="31"/>
      <c r="E7031" s="44"/>
      <c r="F7031" s="43"/>
      <c r="G7031" s="84"/>
      <c r="H7031" s="31"/>
      <c r="I7031" s="31"/>
      <c r="J7031" s="84"/>
      <c r="K7031" s="31"/>
      <c r="L7031" s="31"/>
      <c r="M7031" s="169"/>
      <c r="N7031" s="148"/>
      <c r="O7031" s="106"/>
      <c r="P7031" s="43"/>
      <c r="Q7031" s="31"/>
      <c r="R7031" s="84"/>
      <c r="S7031" s="31"/>
      <c r="T7031" s="31"/>
      <c r="U7031" s="169"/>
      <c r="V7031" s="150"/>
      <c r="W7031" s="141" t="str" cm="1">
        <f t="array" ref="W7031">IF(SUM(LEN(B7031:V7031))=0,"",IF(OR(OR(ISBLANK(F7031),SUM(LEN(C7031),LEN(D7031))=0),AND(NOT(E7031="Unknown"),ISBLANK(J7031)),AND(NOT(O7031="Unknown"),ISBLANK(R7031))),"Missing Information", INDEX(Table15[Entire Service Line Classification], MATCH(SUMIFS(Table15[Unique ID],Table15[System-Owned Portion],E7031,Table15[If Material Anything Other than "Lead" in Column E,Was Material Ever Previously Lead?],G7031,Table15[Customer-Owned Portion],O7031),Table15[Unique ID],0),0)))</f>
        <v/>
      </c>
      <c r="X7031"/>
    </row>
    <row r="7032" spans="2:24" x14ac:dyDescent="0.35">
      <c r="B7032" s="146"/>
      <c r="C7032" s="31"/>
      <c r="D7032" s="31"/>
      <c r="E7032" s="44"/>
      <c r="F7032" s="43"/>
      <c r="G7032" s="84"/>
      <c r="H7032" s="31"/>
      <c r="I7032" s="31"/>
      <c r="J7032" s="84"/>
      <c r="K7032" s="31"/>
      <c r="L7032" s="31"/>
      <c r="M7032" s="169"/>
      <c r="N7032" s="148"/>
      <c r="O7032" s="106"/>
      <c r="P7032" s="43"/>
      <c r="Q7032" s="31"/>
      <c r="R7032" s="84"/>
      <c r="S7032" s="31"/>
      <c r="T7032" s="31"/>
      <c r="U7032" s="169"/>
      <c r="V7032" s="150"/>
      <c r="W7032" s="141" t="str" cm="1">
        <f t="array" ref="W7032">IF(SUM(LEN(B7032:V7032))=0,"",IF(OR(OR(ISBLANK(F7032),SUM(LEN(C7032),LEN(D7032))=0),AND(NOT(E7032="Unknown"),ISBLANK(J7032)),AND(NOT(O7032="Unknown"),ISBLANK(R7032))),"Missing Information", INDEX(Table15[Entire Service Line Classification], MATCH(SUMIFS(Table15[Unique ID],Table15[System-Owned Portion],E7032,Table15[If Material Anything Other than "Lead" in Column E,Was Material Ever Previously Lead?],G7032,Table15[Customer-Owned Portion],O7032),Table15[Unique ID],0),0)))</f>
        <v/>
      </c>
      <c r="X7032"/>
    </row>
    <row r="7033" spans="2:24" x14ac:dyDescent="0.35">
      <c r="B7033" s="146"/>
      <c r="C7033" s="31"/>
      <c r="D7033" s="31"/>
      <c r="E7033" s="44"/>
      <c r="F7033" s="43"/>
      <c r="G7033" s="84"/>
      <c r="H7033" s="31"/>
      <c r="I7033" s="31"/>
      <c r="J7033" s="84"/>
      <c r="K7033" s="31"/>
      <c r="L7033" s="31"/>
      <c r="M7033" s="169"/>
      <c r="N7033" s="148"/>
      <c r="O7033" s="106"/>
      <c r="P7033" s="43"/>
      <c r="Q7033" s="31"/>
      <c r="R7033" s="84"/>
      <c r="S7033" s="31"/>
      <c r="T7033" s="31"/>
      <c r="U7033" s="169"/>
      <c r="V7033" s="150"/>
      <c r="W7033" s="141" t="str" cm="1">
        <f t="array" ref="W7033">IF(SUM(LEN(B7033:V7033))=0,"",IF(OR(OR(ISBLANK(F7033),SUM(LEN(C7033),LEN(D7033))=0),AND(NOT(E7033="Unknown"),ISBLANK(J7033)),AND(NOT(O7033="Unknown"),ISBLANK(R7033))),"Missing Information", INDEX(Table15[Entire Service Line Classification], MATCH(SUMIFS(Table15[Unique ID],Table15[System-Owned Portion],E7033,Table15[If Material Anything Other than "Lead" in Column E,Was Material Ever Previously Lead?],G7033,Table15[Customer-Owned Portion],O7033),Table15[Unique ID],0),0)))</f>
        <v/>
      </c>
      <c r="X7033"/>
    </row>
    <row r="7034" spans="2:24" x14ac:dyDescent="0.35">
      <c r="B7034" s="146"/>
      <c r="C7034" s="31"/>
      <c r="D7034" s="31"/>
      <c r="E7034" s="44"/>
      <c r="F7034" s="43"/>
      <c r="G7034" s="84"/>
      <c r="H7034" s="31"/>
      <c r="I7034" s="31"/>
      <c r="J7034" s="84"/>
      <c r="K7034" s="31"/>
      <c r="L7034" s="31"/>
      <c r="M7034" s="169"/>
      <c r="N7034" s="148"/>
      <c r="O7034" s="106"/>
      <c r="P7034" s="43"/>
      <c r="Q7034" s="31"/>
      <c r="R7034" s="84"/>
      <c r="S7034" s="31"/>
      <c r="T7034" s="31"/>
      <c r="U7034" s="169"/>
      <c r="V7034" s="150"/>
      <c r="W7034" s="141" t="str" cm="1">
        <f t="array" ref="W7034">IF(SUM(LEN(B7034:V7034))=0,"",IF(OR(OR(ISBLANK(F7034),SUM(LEN(C7034),LEN(D7034))=0),AND(NOT(E7034="Unknown"),ISBLANK(J7034)),AND(NOT(O7034="Unknown"),ISBLANK(R7034))),"Missing Information", INDEX(Table15[Entire Service Line Classification], MATCH(SUMIFS(Table15[Unique ID],Table15[System-Owned Portion],E7034,Table15[If Material Anything Other than "Lead" in Column E,Was Material Ever Previously Lead?],G7034,Table15[Customer-Owned Portion],O7034),Table15[Unique ID],0),0)))</f>
        <v/>
      </c>
      <c r="X7034"/>
    </row>
    <row r="7035" spans="2:24" x14ac:dyDescent="0.35">
      <c r="B7035" s="146"/>
      <c r="C7035" s="31"/>
      <c r="D7035" s="31"/>
      <c r="E7035" s="44"/>
      <c r="F7035" s="43"/>
      <c r="G7035" s="84"/>
      <c r="H7035" s="31"/>
      <c r="I7035" s="31"/>
      <c r="J7035" s="84"/>
      <c r="K7035" s="31"/>
      <c r="L7035" s="31"/>
      <c r="M7035" s="169"/>
      <c r="N7035" s="148"/>
      <c r="O7035" s="106"/>
      <c r="P7035" s="43"/>
      <c r="Q7035" s="31"/>
      <c r="R7035" s="84"/>
      <c r="S7035" s="31"/>
      <c r="T7035" s="31"/>
      <c r="U7035" s="169"/>
      <c r="V7035" s="150"/>
      <c r="W7035" s="141" t="str" cm="1">
        <f t="array" ref="W7035">IF(SUM(LEN(B7035:V7035))=0,"",IF(OR(OR(ISBLANK(F7035),SUM(LEN(C7035),LEN(D7035))=0),AND(NOT(E7035="Unknown"),ISBLANK(J7035)),AND(NOT(O7035="Unknown"),ISBLANK(R7035))),"Missing Information", INDEX(Table15[Entire Service Line Classification], MATCH(SUMIFS(Table15[Unique ID],Table15[System-Owned Portion],E7035,Table15[If Material Anything Other than "Lead" in Column E,Was Material Ever Previously Lead?],G7035,Table15[Customer-Owned Portion],O7035),Table15[Unique ID],0),0)))</f>
        <v/>
      </c>
      <c r="X7035"/>
    </row>
    <row r="7036" spans="2:24" x14ac:dyDescent="0.35">
      <c r="B7036" s="146"/>
      <c r="C7036" s="31"/>
      <c r="D7036" s="31"/>
      <c r="E7036" s="44"/>
      <c r="F7036" s="43"/>
      <c r="G7036" s="84"/>
      <c r="H7036" s="31"/>
      <c r="I7036" s="31"/>
      <c r="J7036" s="84"/>
      <c r="K7036" s="31"/>
      <c r="L7036" s="31"/>
      <c r="M7036" s="169"/>
      <c r="N7036" s="148"/>
      <c r="O7036" s="106"/>
      <c r="P7036" s="43"/>
      <c r="Q7036" s="31"/>
      <c r="R7036" s="84"/>
      <c r="S7036" s="31"/>
      <c r="T7036" s="31"/>
      <c r="U7036" s="169"/>
      <c r="V7036" s="150"/>
      <c r="W7036" s="141" t="str" cm="1">
        <f t="array" ref="W7036">IF(SUM(LEN(B7036:V7036))=0,"",IF(OR(OR(ISBLANK(F7036),SUM(LEN(C7036),LEN(D7036))=0),AND(NOT(E7036="Unknown"),ISBLANK(J7036)),AND(NOT(O7036="Unknown"),ISBLANK(R7036))),"Missing Information", INDEX(Table15[Entire Service Line Classification], MATCH(SUMIFS(Table15[Unique ID],Table15[System-Owned Portion],E7036,Table15[If Material Anything Other than "Lead" in Column E,Was Material Ever Previously Lead?],G7036,Table15[Customer-Owned Portion],O7036),Table15[Unique ID],0),0)))</f>
        <v/>
      </c>
      <c r="X7036"/>
    </row>
    <row r="7037" spans="2:24" x14ac:dyDescent="0.35">
      <c r="B7037" s="146"/>
      <c r="C7037" s="31"/>
      <c r="D7037" s="31"/>
      <c r="E7037" s="44"/>
      <c r="F7037" s="43"/>
      <c r="G7037" s="84"/>
      <c r="H7037" s="31"/>
      <c r="I7037" s="31"/>
      <c r="J7037" s="84"/>
      <c r="K7037" s="31"/>
      <c r="L7037" s="31"/>
      <c r="M7037" s="169"/>
      <c r="N7037" s="148"/>
      <c r="O7037" s="106"/>
      <c r="P7037" s="43"/>
      <c r="Q7037" s="31"/>
      <c r="R7037" s="84"/>
      <c r="S7037" s="31"/>
      <c r="T7037" s="31"/>
      <c r="U7037" s="169"/>
      <c r="V7037" s="150"/>
      <c r="W7037" s="141" t="str" cm="1">
        <f t="array" ref="W7037">IF(SUM(LEN(B7037:V7037))=0,"",IF(OR(OR(ISBLANK(F7037),SUM(LEN(C7037),LEN(D7037))=0),AND(NOT(E7037="Unknown"),ISBLANK(J7037)),AND(NOT(O7037="Unknown"),ISBLANK(R7037))),"Missing Information", INDEX(Table15[Entire Service Line Classification], MATCH(SUMIFS(Table15[Unique ID],Table15[System-Owned Portion],E7037,Table15[If Material Anything Other than "Lead" in Column E,Was Material Ever Previously Lead?],G7037,Table15[Customer-Owned Portion],O7037),Table15[Unique ID],0),0)))</f>
        <v/>
      </c>
      <c r="X7037"/>
    </row>
    <row r="7038" spans="2:24" x14ac:dyDescent="0.35">
      <c r="B7038" s="146"/>
      <c r="C7038" s="31"/>
      <c r="D7038" s="31"/>
      <c r="E7038" s="44"/>
      <c r="F7038" s="43"/>
      <c r="G7038" s="84"/>
      <c r="H7038" s="31"/>
      <c r="I7038" s="31"/>
      <c r="J7038" s="84"/>
      <c r="K7038" s="31"/>
      <c r="L7038" s="31"/>
      <c r="M7038" s="169"/>
      <c r="N7038" s="148"/>
      <c r="O7038" s="106"/>
      <c r="P7038" s="43"/>
      <c r="Q7038" s="31"/>
      <c r="R7038" s="84"/>
      <c r="S7038" s="31"/>
      <c r="T7038" s="31"/>
      <c r="U7038" s="169"/>
      <c r="V7038" s="150"/>
      <c r="W7038" s="141" t="str" cm="1">
        <f t="array" ref="W7038">IF(SUM(LEN(B7038:V7038))=0,"",IF(OR(OR(ISBLANK(F7038),SUM(LEN(C7038),LEN(D7038))=0),AND(NOT(E7038="Unknown"),ISBLANK(J7038)),AND(NOT(O7038="Unknown"),ISBLANK(R7038))),"Missing Information", INDEX(Table15[Entire Service Line Classification], MATCH(SUMIFS(Table15[Unique ID],Table15[System-Owned Portion],E7038,Table15[If Material Anything Other than "Lead" in Column E,Was Material Ever Previously Lead?],G7038,Table15[Customer-Owned Portion],O7038),Table15[Unique ID],0),0)))</f>
        <v/>
      </c>
      <c r="X7038"/>
    </row>
    <row r="7039" spans="2:24" x14ac:dyDescent="0.35">
      <c r="B7039" s="146"/>
      <c r="C7039" s="31"/>
      <c r="D7039" s="31"/>
      <c r="E7039" s="44"/>
      <c r="F7039" s="43"/>
      <c r="G7039" s="84"/>
      <c r="H7039" s="31"/>
      <c r="I7039" s="31"/>
      <c r="J7039" s="84"/>
      <c r="K7039" s="31"/>
      <c r="L7039" s="31"/>
      <c r="M7039" s="169"/>
      <c r="N7039" s="148"/>
      <c r="O7039" s="106"/>
      <c r="P7039" s="43"/>
      <c r="Q7039" s="31"/>
      <c r="R7039" s="84"/>
      <c r="S7039" s="31"/>
      <c r="T7039" s="31"/>
      <c r="U7039" s="169"/>
      <c r="V7039" s="150"/>
      <c r="W7039" s="141" t="str" cm="1">
        <f t="array" ref="W7039">IF(SUM(LEN(B7039:V7039))=0,"",IF(OR(OR(ISBLANK(F7039),SUM(LEN(C7039),LEN(D7039))=0),AND(NOT(E7039="Unknown"),ISBLANK(J7039)),AND(NOT(O7039="Unknown"),ISBLANK(R7039))),"Missing Information", INDEX(Table15[Entire Service Line Classification], MATCH(SUMIFS(Table15[Unique ID],Table15[System-Owned Portion],E7039,Table15[If Material Anything Other than "Lead" in Column E,Was Material Ever Previously Lead?],G7039,Table15[Customer-Owned Portion],O7039),Table15[Unique ID],0),0)))</f>
        <v/>
      </c>
      <c r="X7039"/>
    </row>
    <row r="7040" spans="2:24" x14ac:dyDescent="0.35">
      <c r="B7040" s="146"/>
      <c r="C7040" s="31"/>
      <c r="D7040" s="31"/>
      <c r="E7040" s="44"/>
      <c r="F7040" s="43"/>
      <c r="G7040" s="84"/>
      <c r="H7040" s="31"/>
      <c r="I7040" s="31"/>
      <c r="J7040" s="84"/>
      <c r="K7040" s="31"/>
      <c r="L7040" s="31"/>
      <c r="M7040" s="169"/>
      <c r="N7040" s="148"/>
      <c r="O7040" s="106"/>
      <c r="P7040" s="43"/>
      <c r="Q7040" s="31"/>
      <c r="R7040" s="84"/>
      <c r="S7040" s="31"/>
      <c r="T7040" s="31"/>
      <c r="U7040" s="169"/>
      <c r="V7040" s="150"/>
      <c r="W7040" s="141" t="str" cm="1">
        <f t="array" ref="W7040">IF(SUM(LEN(B7040:V7040))=0,"",IF(OR(OR(ISBLANK(F7040),SUM(LEN(C7040),LEN(D7040))=0),AND(NOT(E7040="Unknown"),ISBLANK(J7040)),AND(NOT(O7040="Unknown"),ISBLANK(R7040))),"Missing Information", INDEX(Table15[Entire Service Line Classification], MATCH(SUMIFS(Table15[Unique ID],Table15[System-Owned Portion],E7040,Table15[If Material Anything Other than "Lead" in Column E,Was Material Ever Previously Lead?],G7040,Table15[Customer-Owned Portion],O7040),Table15[Unique ID],0),0)))</f>
        <v/>
      </c>
      <c r="X7040"/>
    </row>
    <row r="7041" spans="2:24" x14ac:dyDescent="0.35">
      <c r="B7041" s="146"/>
      <c r="C7041" s="31"/>
      <c r="D7041" s="31"/>
      <c r="E7041" s="44"/>
      <c r="F7041" s="43"/>
      <c r="G7041" s="84"/>
      <c r="H7041" s="31"/>
      <c r="I7041" s="31"/>
      <c r="J7041" s="84"/>
      <c r="K7041" s="31"/>
      <c r="L7041" s="31"/>
      <c r="M7041" s="169"/>
      <c r="N7041" s="148"/>
      <c r="O7041" s="106"/>
      <c r="P7041" s="43"/>
      <c r="Q7041" s="31"/>
      <c r="R7041" s="84"/>
      <c r="S7041" s="31"/>
      <c r="T7041" s="31"/>
      <c r="U7041" s="169"/>
      <c r="V7041" s="150"/>
      <c r="W7041" s="141" t="str" cm="1">
        <f t="array" ref="W7041">IF(SUM(LEN(B7041:V7041))=0,"",IF(OR(OR(ISBLANK(F7041),SUM(LEN(C7041),LEN(D7041))=0),AND(NOT(E7041="Unknown"),ISBLANK(J7041)),AND(NOT(O7041="Unknown"),ISBLANK(R7041))),"Missing Information", INDEX(Table15[Entire Service Line Classification], MATCH(SUMIFS(Table15[Unique ID],Table15[System-Owned Portion],E7041,Table15[If Material Anything Other than "Lead" in Column E,Was Material Ever Previously Lead?],G7041,Table15[Customer-Owned Portion],O7041),Table15[Unique ID],0),0)))</f>
        <v/>
      </c>
      <c r="X7041"/>
    </row>
    <row r="7042" spans="2:24" x14ac:dyDescent="0.35">
      <c r="B7042" s="146"/>
      <c r="C7042" s="31"/>
      <c r="D7042" s="31"/>
      <c r="E7042" s="44"/>
      <c r="F7042" s="43"/>
      <c r="G7042" s="84"/>
      <c r="H7042" s="31"/>
      <c r="I7042" s="31"/>
      <c r="J7042" s="84"/>
      <c r="K7042" s="31"/>
      <c r="L7042" s="31"/>
      <c r="M7042" s="169"/>
      <c r="N7042" s="148"/>
      <c r="O7042" s="106"/>
      <c r="P7042" s="43"/>
      <c r="Q7042" s="31"/>
      <c r="R7042" s="84"/>
      <c r="S7042" s="31"/>
      <c r="T7042" s="31"/>
      <c r="U7042" s="169"/>
      <c r="V7042" s="150"/>
      <c r="W7042" s="141" t="str" cm="1">
        <f t="array" ref="W7042">IF(SUM(LEN(B7042:V7042))=0,"",IF(OR(OR(ISBLANK(F7042),SUM(LEN(C7042),LEN(D7042))=0),AND(NOT(E7042="Unknown"),ISBLANK(J7042)),AND(NOT(O7042="Unknown"),ISBLANK(R7042))),"Missing Information", INDEX(Table15[Entire Service Line Classification], MATCH(SUMIFS(Table15[Unique ID],Table15[System-Owned Portion],E7042,Table15[If Material Anything Other than "Lead" in Column E,Was Material Ever Previously Lead?],G7042,Table15[Customer-Owned Portion],O7042),Table15[Unique ID],0),0)))</f>
        <v/>
      </c>
      <c r="X7042"/>
    </row>
    <row r="7043" spans="2:24" x14ac:dyDescent="0.35">
      <c r="B7043" s="146"/>
      <c r="C7043" s="31"/>
      <c r="D7043" s="31"/>
      <c r="E7043" s="44"/>
      <c r="F7043" s="43"/>
      <c r="G7043" s="84"/>
      <c r="H7043" s="31"/>
      <c r="I7043" s="31"/>
      <c r="J7043" s="84"/>
      <c r="K7043" s="31"/>
      <c r="L7043" s="31"/>
      <c r="M7043" s="169"/>
      <c r="N7043" s="148"/>
      <c r="O7043" s="106"/>
      <c r="P7043" s="43"/>
      <c r="Q7043" s="31"/>
      <c r="R7043" s="84"/>
      <c r="S7043" s="31"/>
      <c r="T7043" s="31"/>
      <c r="U7043" s="169"/>
      <c r="V7043" s="150"/>
      <c r="W7043" s="141" t="str" cm="1">
        <f t="array" ref="W7043">IF(SUM(LEN(B7043:V7043))=0,"",IF(OR(OR(ISBLANK(F7043),SUM(LEN(C7043),LEN(D7043))=0),AND(NOT(E7043="Unknown"),ISBLANK(J7043)),AND(NOT(O7043="Unknown"),ISBLANK(R7043))),"Missing Information", INDEX(Table15[Entire Service Line Classification], MATCH(SUMIFS(Table15[Unique ID],Table15[System-Owned Portion],E7043,Table15[If Material Anything Other than "Lead" in Column E,Was Material Ever Previously Lead?],G7043,Table15[Customer-Owned Portion],O7043),Table15[Unique ID],0),0)))</f>
        <v/>
      </c>
      <c r="X7043"/>
    </row>
    <row r="7044" spans="2:24" x14ac:dyDescent="0.35">
      <c r="B7044" s="146"/>
      <c r="C7044" s="31"/>
      <c r="D7044" s="31"/>
      <c r="E7044" s="44"/>
      <c r="F7044" s="43"/>
      <c r="G7044" s="84"/>
      <c r="H7044" s="31"/>
      <c r="I7044" s="31"/>
      <c r="J7044" s="84"/>
      <c r="K7044" s="31"/>
      <c r="L7044" s="31"/>
      <c r="M7044" s="169"/>
      <c r="N7044" s="148"/>
      <c r="O7044" s="106"/>
      <c r="P7044" s="43"/>
      <c r="Q7044" s="31"/>
      <c r="R7044" s="84"/>
      <c r="S7044" s="31"/>
      <c r="T7044" s="31"/>
      <c r="U7044" s="169"/>
      <c r="V7044" s="150"/>
      <c r="W7044" s="141" t="str" cm="1">
        <f t="array" ref="W7044">IF(SUM(LEN(B7044:V7044))=0,"",IF(OR(OR(ISBLANK(F7044),SUM(LEN(C7044),LEN(D7044))=0),AND(NOT(E7044="Unknown"),ISBLANK(J7044)),AND(NOT(O7044="Unknown"),ISBLANK(R7044))),"Missing Information", INDEX(Table15[Entire Service Line Classification], MATCH(SUMIFS(Table15[Unique ID],Table15[System-Owned Portion],E7044,Table15[If Material Anything Other than "Lead" in Column E,Was Material Ever Previously Lead?],G7044,Table15[Customer-Owned Portion],O7044),Table15[Unique ID],0),0)))</f>
        <v/>
      </c>
      <c r="X7044"/>
    </row>
    <row r="7045" spans="2:24" x14ac:dyDescent="0.35">
      <c r="B7045" s="146"/>
      <c r="C7045" s="31"/>
      <c r="D7045" s="31"/>
      <c r="E7045" s="44"/>
      <c r="F7045" s="43"/>
      <c r="G7045" s="84"/>
      <c r="H7045" s="31"/>
      <c r="I7045" s="31"/>
      <c r="J7045" s="84"/>
      <c r="K7045" s="31"/>
      <c r="L7045" s="31"/>
      <c r="M7045" s="169"/>
      <c r="N7045" s="148"/>
      <c r="O7045" s="106"/>
      <c r="P7045" s="43"/>
      <c r="Q7045" s="31"/>
      <c r="R7045" s="84"/>
      <c r="S7045" s="31"/>
      <c r="T7045" s="31"/>
      <c r="U7045" s="169"/>
      <c r="V7045" s="150"/>
      <c r="W7045" s="141" t="str" cm="1">
        <f t="array" ref="W7045">IF(SUM(LEN(B7045:V7045))=0,"",IF(OR(OR(ISBLANK(F7045),SUM(LEN(C7045),LEN(D7045))=0),AND(NOT(E7045="Unknown"),ISBLANK(J7045)),AND(NOT(O7045="Unknown"),ISBLANK(R7045))),"Missing Information", INDEX(Table15[Entire Service Line Classification], MATCH(SUMIFS(Table15[Unique ID],Table15[System-Owned Portion],E7045,Table15[If Material Anything Other than "Lead" in Column E,Was Material Ever Previously Lead?],G7045,Table15[Customer-Owned Portion],O7045),Table15[Unique ID],0),0)))</f>
        <v/>
      </c>
      <c r="X7045"/>
    </row>
    <row r="7046" spans="2:24" x14ac:dyDescent="0.35">
      <c r="B7046" s="146"/>
      <c r="C7046" s="31"/>
      <c r="D7046" s="31"/>
      <c r="E7046" s="44"/>
      <c r="F7046" s="43"/>
      <c r="G7046" s="84"/>
      <c r="H7046" s="31"/>
      <c r="I7046" s="31"/>
      <c r="J7046" s="84"/>
      <c r="K7046" s="31"/>
      <c r="L7046" s="31"/>
      <c r="M7046" s="169"/>
      <c r="N7046" s="148"/>
      <c r="O7046" s="106"/>
      <c r="P7046" s="43"/>
      <c r="Q7046" s="31"/>
      <c r="R7046" s="84"/>
      <c r="S7046" s="31"/>
      <c r="T7046" s="31"/>
      <c r="U7046" s="169"/>
      <c r="V7046" s="150"/>
      <c r="W7046" s="141" t="str" cm="1">
        <f t="array" ref="W7046">IF(SUM(LEN(B7046:V7046))=0,"",IF(OR(OR(ISBLANK(F7046),SUM(LEN(C7046),LEN(D7046))=0),AND(NOT(E7046="Unknown"),ISBLANK(J7046)),AND(NOT(O7046="Unknown"),ISBLANK(R7046))),"Missing Information", INDEX(Table15[Entire Service Line Classification], MATCH(SUMIFS(Table15[Unique ID],Table15[System-Owned Portion],E7046,Table15[If Material Anything Other than "Lead" in Column E,Was Material Ever Previously Lead?],G7046,Table15[Customer-Owned Portion],O7046),Table15[Unique ID],0),0)))</f>
        <v/>
      </c>
      <c r="X7046"/>
    </row>
    <row r="7047" spans="2:24" x14ac:dyDescent="0.35">
      <c r="B7047" s="146"/>
      <c r="C7047" s="31"/>
      <c r="D7047" s="31"/>
      <c r="E7047" s="44"/>
      <c r="F7047" s="43"/>
      <c r="G7047" s="84"/>
      <c r="H7047" s="31"/>
      <c r="I7047" s="31"/>
      <c r="J7047" s="84"/>
      <c r="K7047" s="31"/>
      <c r="L7047" s="31"/>
      <c r="M7047" s="169"/>
      <c r="N7047" s="148"/>
      <c r="O7047" s="106"/>
      <c r="P7047" s="43"/>
      <c r="Q7047" s="31"/>
      <c r="R7047" s="84"/>
      <c r="S7047" s="31"/>
      <c r="T7047" s="31"/>
      <c r="U7047" s="169"/>
      <c r="V7047" s="150"/>
      <c r="W7047" s="141" t="str" cm="1">
        <f t="array" ref="W7047">IF(SUM(LEN(B7047:V7047))=0,"",IF(OR(OR(ISBLANK(F7047),SUM(LEN(C7047),LEN(D7047))=0),AND(NOT(E7047="Unknown"),ISBLANK(J7047)),AND(NOT(O7047="Unknown"),ISBLANK(R7047))),"Missing Information", INDEX(Table15[Entire Service Line Classification], MATCH(SUMIFS(Table15[Unique ID],Table15[System-Owned Portion],E7047,Table15[If Material Anything Other than "Lead" in Column E,Was Material Ever Previously Lead?],G7047,Table15[Customer-Owned Portion],O7047),Table15[Unique ID],0),0)))</f>
        <v/>
      </c>
      <c r="X7047"/>
    </row>
    <row r="7048" spans="2:24" x14ac:dyDescent="0.35">
      <c r="B7048" s="146"/>
      <c r="C7048" s="31"/>
      <c r="D7048" s="31"/>
      <c r="E7048" s="44"/>
      <c r="F7048" s="43"/>
      <c r="G7048" s="84"/>
      <c r="H7048" s="31"/>
      <c r="I7048" s="31"/>
      <c r="J7048" s="84"/>
      <c r="K7048" s="31"/>
      <c r="L7048" s="31"/>
      <c r="M7048" s="169"/>
      <c r="N7048" s="148"/>
      <c r="O7048" s="106"/>
      <c r="P7048" s="43"/>
      <c r="Q7048" s="31"/>
      <c r="R7048" s="84"/>
      <c r="S7048" s="31"/>
      <c r="T7048" s="31"/>
      <c r="U7048" s="169"/>
      <c r="V7048" s="150"/>
      <c r="W7048" s="141" t="str" cm="1">
        <f t="array" ref="W7048">IF(SUM(LEN(B7048:V7048))=0,"",IF(OR(OR(ISBLANK(F7048),SUM(LEN(C7048),LEN(D7048))=0),AND(NOT(E7048="Unknown"),ISBLANK(J7048)),AND(NOT(O7048="Unknown"),ISBLANK(R7048))),"Missing Information", INDEX(Table15[Entire Service Line Classification], MATCH(SUMIFS(Table15[Unique ID],Table15[System-Owned Portion],E7048,Table15[If Material Anything Other than "Lead" in Column E,Was Material Ever Previously Lead?],G7048,Table15[Customer-Owned Portion],O7048),Table15[Unique ID],0),0)))</f>
        <v/>
      </c>
      <c r="X7048"/>
    </row>
    <row r="7049" spans="2:24" x14ac:dyDescent="0.35">
      <c r="B7049" s="146"/>
      <c r="C7049" s="31"/>
      <c r="D7049" s="31"/>
      <c r="E7049" s="44"/>
      <c r="F7049" s="43"/>
      <c r="G7049" s="84"/>
      <c r="H7049" s="31"/>
      <c r="I7049" s="31"/>
      <c r="J7049" s="84"/>
      <c r="K7049" s="31"/>
      <c r="L7049" s="31"/>
      <c r="M7049" s="169"/>
      <c r="N7049" s="148"/>
      <c r="O7049" s="106"/>
      <c r="P7049" s="43"/>
      <c r="Q7049" s="31"/>
      <c r="R7049" s="84"/>
      <c r="S7049" s="31"/>
      <c r="T7049" s="31"/>
      <c r="U7049" s="169"/>
      <c r="V7049" s="150"/>
      <c r="W7049" s="141" t="str" cm="1">
        <f t="array" ref="W7049">IF(SUM(LEN(B7049:V7049))=0,"",IF(OR(OR(ISBLANK(F7049),SUM(LEN(C7049),LEN(D7049))=0),AND(NOT(E7049="Unknown"),ISBLANK(J7049)),AND(NOT(O7049="Unknown"),ISBLANK(R7049))),"Missing Information", INDEX(Table15[Entire Service Line Classification], MATCH(SUMIFS(Table15[Unique ID],Table15[System-Owned Portion],E7049,Table15[If Material Anything Other than "Lead" in Column E,Was Material Ever Previously Lead?],G7049,Table15[Customer-Owned Portion],O7049),Table15[Unique ID],0),0)))</f>
        <v/>
      </c>
      <c r="X7049"/>
    </row>
    <row r="7050" spans="2:24" x14ac:dyDescent="0.35">
      <c r="B7050" s="146"/>
      <c r="C7050" s="31"/>
      <c r="D7050" s="31"/>
      <c r="E7050" s="44"/>
      <c r="F7050" s="43"/>
      <c r="G7050" s="84"/>
      <c r="H7050" s="31"/>
      <c r="I7050" s="31"/>
      <c r="J7050" s="84"/>
      <c r="K7050" s="31"/>
      <c r="L7050" s="31"/>
      <c r="M7050" s="169"/>
      <c r="N7050" s="148"/>
      <c r="O7050" s="106"/>
      <c r="P7050" s="43"/>
      <c r="Q7050" s="31"/>
      <c r="R7050" s="84"/>
      <c r="S7050" s="31"/>
      <c r="T7050" s="31"/>
      <c r="U7050" s="169"/>
      <c r="V7050" s="150"/>
      <c r="W7050" s="141" t="str" cm="1">
        <f t="array" ref="W7050">IF(SUM(LEN(B7050:V7050))=0,"",IF(OR(OR(ISBLANK(F7050),SUM(LEN(C7050),LEN(D7050))=0),AND(NOT(E7050="Unknown"),ISBLANK(J7050)),AND(NOT(O7050="Unknown"),ISBLANK(R7050))),"Missing Information", INDEX(Table15[Entire Service Line Classification], MATCH(SUMIFS(Table15[Unique ID],Table15[System-Owned Portion],E7050,Table15[If Material Anything Other than "Lead" in Column E,Was Material Ever Previously Lead?],G7050,Table15[Customer-Owned Portion],O7050),Table15[Unique ID],0),0)))</f>
        <v/>
      </c>
      <c r="X7050"/>
    </row>
    <row r="7051" spans="2:24" x14ac:dyDescent="0.35">
      <c r="B7051" s="146"/>
      <c r="C7051" s="31"/>
      <c r="D7051" s="31"/>
      <c r="E7051" s="44"/>
      <c r="F7051" s="43"/>
      <c r="G7051" s="84"/>
      <c r="H7051" s="31"/>
      <c r="I7051" s="31"/>
      <c r="J7051" s="84"/>
      <c r="K7051" s="31"/>
      <c r="L7051" s="31"/>
      <c r="M7051" s="169"/>
      <c r="N7051" s="148"/>
      <c r="O7051" s="106"/>
      <c r="P7051" s="43"/>
      <c r="Q7051" s="31"/>
      <c r="R7051" s="84"/>
      <c r="S7051" s="31"/>
      <c r="T7051" s="31"/>
      <c r="U7051" s="169"/>
      <c r="V7051" s="150"/>
      <c r="W7051" s="141" t="str" cm="1">
        <f t="array" ref="W7051">IF(SUM(LEN(B7051:V7051))=0,"",IF(OR(OR(ISBLANK(F7051),SUM(LEN(C7051),LEN(D7051))=0),AND(NOT(E7051="Unknown"),ISBLANK(J7051)),AND(NOT(O7051="Unknown"),ISBLANK(R7051))),"Missing Information", INDEX(Table15[Entire Service Line Classification], MATCH(SUMIFS(Table15[Unique ID],Table15[System-Owned Portion],E7051,Table15[If Material Anything Other than "Lead" in Column E,Was Material Ever Previously Lead?],G7051,Table15[Customer-Owned Portion],O7051),Table15[Unique ID],0),0)))</f>
        <v/>
      </c>
      <c r="X7051"/>
    </row>
    <row r="7052" spans="2:24" x14ac:dyDescent="0.35">
      <c r="B7052" s="146"/>
      <c r="C7052" s="31"/>
      <c r="D7052" s="31"/>
      <c r="E7052" s="44"/>
      <c r="F7052" s="43"/>
      <c r="G7052" s="84"/>
      <c r="H7052" s="31"/>
      <c r="I7052" s="31"/>
      <c r="J7052" s="84"/>
      <c r="K7052" s="31"/>
      <c r="L7052" s="31"/>
      <c r="M7052" s="169"/>
      <c r="N7052" s="148"/>
      <c r="O7052" s="106"/>
      <c r="P7052" s="43"/>
      <c r="Q7052" s="31"/>
      <c r="R7052" s="84"/>
      <c r="S7052" s="31"/>
      <c r="T7052" s="31"/>
      <c r="U7052" s="169"/>
      <c r="V7052" s="150"/>
      <c r="W7052" s="141" t="str" cm="1">
        <f t="array" ref="W7052">IF(SUM(LEN(B7052:V7052))=0,"",IF(OR(OR(ISBLANK(F7052),SUM(LEN(C7052),LEN(D7052))=0),AND(NOT(E7052="Unknown"),ISBLANK(J7052)),AND(NOT(O7052="Unknown"),ISBLANK(R7052))),"Missing Information", INDEX(Table15[Entire Service Line Classification], MATCH(SUMIFS(Table15[Unique ID],Table15[System-Owned Portion],E7052,Table15[If Material Anything Other than "Lead" in Column E,Was Material Ever Previously Lead?],G7052,Table15[Customer-Owned Portion],O7052),Table15[Unique ID],0),0)))</f>
        <v/>
      </c>
      <c r="X7052"/>
    </row>
    <row r="7053" spans="2:24" x14ac:dyDescent="0.35">
      <c r="B7053" s="146"/>
      <c r="C7053" s="31"/>
      <c r="D7053" s="31"/>
      <c r="E7053" s="44"/>
      <c r="F7053" s="43"/>
      <c r="G7053" s="84"/>
      <c r="H7053" s="31"/>
      <c r="I7053" s="31"/>
      <c r="J7053" s="84"/>
      <c r="K7053" s="31"/>
      <c r="L7053" s="31"/>
      <c r="M7053" s="169"/>
      <c r="N7053" s="148"/>
      <c r="O7053" s="106"/>
      <c r="P7053" s="43"/>
      <c r="Q7053" s="31"/>
      <c r="R7053" s="84"/>
      <c r="S7053" s="31"/>
      <c r="T7053" s="31"/>
      <c r="U7053" s="169"/>
      <c r="V7053" s="150"/>
      <c r="W7053" s="141" t="str" cm="1">
        <f t="array" ref="W7053">IF(SUM(LEN(B7053:V7053))=0,"",IF(OR(OR(ISBLANK(F7053),SUM(LEN(C7053),LEN(D7053))=0),AND(NOT(E7053="Unknown"),ISBLANK(J7053)),AND(NOT(O7053="Unknown"),ISBLANK(R7053))),"Missing Information", INDEX(Table15[Entire Service Line Classification], MATCH(SUMIFS(Table15[Unique ID],Table15[System-Owned Portion],E7053,Table15[If Material Anything Other than "Lead" in Column E,Was Material Ever Previously Lead?],G7053,Table15[Customer-Owned Portion],O7053),Table15[Unique ID],0),0)))</f>
        <v/>
      </c>
      <c r="X7053"/>
    </row>
    <row r="7054" spans="2:24" x14ac:dyDescent="0.35">
      <c r="B7054" s="146"/>
      <c r="C7054" s="31"/>
      <c r="D7054" s="31"/>
      <c r="E7054" s="44"/>
      <c r="F7054" s="43"/>
      <c r="G7054" s="84"/>
      <c r="H7054" s="31"/>
      <c r="I7054" s="31"/>
      <c r="J7054" s="84"/>
      <c r="K7054" s="31"/>
      <c r="L7054" s="31"/>
      <c r="M7054" s="169"/>
      <c r="N7054" s="148"/>
      <c r="O7054" s="106"/>
      <c r="P7054" s="43"/>
      <c r="Q7054" s="31"/>
      <c r="R7054" s="84"/>
      <c r="S7054" s="31"/>
      <c r="T7054" s="31"/>
      <c r="U7054" s="169"/>
      <c r="V7054" s="150"/>
      <c r="W7054" s="141" t="str" cm="1">
        <f t="array" ref="W7054">IF(SUM(LEN(B7054:V7054))=0,"",IF(OR(OR(ISBLANK(F7054),SUM(LEN(C7054),LEN(D7054))=0),AND(NOT(E7054="Unknown"),ISBLANK(J7054)),AND(NOT(O7054="Unknown"),ISBLANK(R7054))),"Missing Information", INDEX(Table15[Entire Service Line Classification], MATCH(SUMIFS(Table15[Unique ID],Table15[System-Owned Portion],E7054,Table15[If Material Anything Other than "Lead" in Column E,Was Material Ever Previously Lead?],G7054,Table15[Customer-Owned Portion],O7054),Table15[Unique ID],0),0)))</f>
        <v/>
      </c>
      <c r="X7054"/>
    </row>
    <row r="7055" spans="2:24" x14ac:dyDescent="0.35">
      <c r="B7055" s="146"/>
      <c r="C7055" s="31"/>
      <c r="D7055" s="31"/>
      <c r="E7055" s="44"/>
      <c r="F7055" s="43"/>
      <c r="G7055" s="84"/>
      <c r="H7055" s="31"/>
      <c r="I7055" s="31"/>
      <c r="J7055" s="84"/>
      <c r="K7055" s="31"/>
      <c r="L7055" s="31"/>
      <c r="M7055" s="169"/>
      <c r="N7055" s="148"/>
      <c r="O7055" s="106"/>
      <c r="P7055" s="43"/>
      <c r="Q7055" s="31"/>
      <c r="R7055" s="84"/>
      <c r="S7055" s="31"/>
      <c r="T7055" s="31"/>
      <c r="U7055" s="169"/>
      <c r="V7055" s="150"/>
      <c r="W7055" s="141" t="str" cm="1">
        <f t="array" ref="W7055">IF(SUM(LEN(B7055:V7055))=0,"",IF(OR(OR(ISBLANK(F7055),SUM(LEN(C7055),LEN(D7055))=0),AND(NOT(E7055="Unknown"),ISBLANK(J7055)),AND(NOT(O7055="Unknown"),ISBLANK(R7055))),"Missing Information", INDEX(Table15[Entire Service Line Classification], MATCH(SUMIFS(Table15[Unique ID],Table15[System-Owned Portion],E7055,Table15[If Material Anything Other than "Lead" in Column E,Was Material Ever Previously Lead?],G7055,Table15[Customer-Owned Portion],O7055),Table15[Unique ID],0),0)))</f>
        <v/>
      </c>
      <c r="X7055"/>
    </row>
    <row r="7056" spans="2:24" x14ac:dyDescent="0.35">
      <c r="B7056" s="146"/>
      <c r="C7056" s="31"/>
      <c r="D7056" s="31"/>
      <c r="E7056" s="44"/>
      <c r="F7056" s="43"/>
      <c r="G7056" s="84"/>
      <c r="H7056" s="31"/>
      <c r="I7056" s="31"/>
      <c r="J7056" s="84"/>
      <c r="K7056" s="31"/>
      <c r="L7056" s="31"/>
      <c r="M7056" s="169"/>
      <c r="N7056" s="148"/>
      <c r="O7056" s="106"/>
      <c r="P7056" s="43"/>
      <c r="Q7056" s="31"/>
      <c r="R7056" s="84"/>
      <c r="S7056" s="31"/>
      <c r="T7056" s="31"/>
      <c r="U7056" s="169"/>
      <c r="V7056" s="150"/>
      <c r="W7056" s="141" t="str" cm="1">
        <f t="array" ref="W7056">IF(SUM(LEN(B7056:V7056))=0,"",IF(OR(OR(ISBLANK(F7056),SUM(LEN(C7056),LEN(D7056))=0),AND(NOT(E7056="Unknown"),ISBLANK(J7056)),AND(NOT(O7056="Unknown"),ISBLANK(R7056))),"Missing Information", INDEX(Table15[Entire Service Line Classification], MATCH(SUMIFS(Table15[Unique ID],Table15[System-Owned Portion],E7056,Table15[If Material Anything Other than "Lead" in Column E,Was Material Ever Previously Lead?],G7056,Table15[Customer-Owned Portion],O7056),Table15[Unique ID],0),0)))</f>
        <v/>
      </c>
      <c r="X7056"/>
    </row>
    <row r="7057" spans="2:24" x14ac:dyDescent="0.35">
      <c r="B7057" s="146"/>
      <c r="C7057" s="31"/>
      <c r="D7057" s="31"/>
      <c r="E7057" s="44"/>
      <c r="F7057" s="43"/>
      <c r="G7057" s="84"/>
      <c r="H7057" s="31"/>
      <c r="I7057" s="31"/>
      <c r="J7057" s="84"/>
      <c r="K7057" s="31"/>
      <c r="L7057" s="31"/>
      <c r="M7057" s="169"/>
      <c r="N7057" s="148"/>
      <c r="O7057" s="106"/>
      <c r="P7057" s="43"/>
      <c r="Q7057" s="31"/>
      <c r="R7057" s="84"/>
      <c r="S7057" s="31"/>
      <c r="T7057" s="31"/>
      <c r="U7057" s="169"/>
      <c r="V7057" s="150"/>
      <c r="W7057" s="141" t="str" cm="1">
        <f t="array" ref="W7057">IF(SUM(LEN(B7057:V7057))=0,"",IF(OR(OR(ISBLANK(F7057),SUM(LEN(C7057),LEN(D7057))=0),AND(NOT(E7057="Unknown"),ISBLANK(J7057)),AND(NOT(O7057="Unknown"),ISBLANK(R7057))),"Missing Information", INDEX(Table15[Entire Service Line Classification], MATCH(SUMIFS(Table15[Unique ID],Table15[System-Owned Portion],E7057,Table15[If Material Anything Other than "Lead" in Column E,Was Material Ever Previously Lead?],G7057,Table15[Customer-Owned Portion],O7057),Table15[Unique ID],0),0)))</f>
        <v/>
      </c>
      <c r="X7057"/>
    </row>
    <row r="7058" spans="2:24" x14ac:dyDescent="0.35">
      <c r="B7058" s="146"/>
      <c r="C7058" s="31"/>
      <c r="D7058" s="31"/>
      <c r="E7058" s="44"/>
      <c r="F7058" s="43"/>
      <c r="G7058" s="84"/>
      <c r="H7058" s="31"/>
      <c r="I7058" s="31"/>
      <c r="J7058" s="84"/>
      <c r="K7058" s="31"/>
      <c r="L7058" s="31"/>
      <c r="M7058" s="169"/>
      <c r="N7058" s="148"/>
      <c r="O7058" s="106"/>
      <c r="P7058" s="43"/>
      <c r="Q7058" s="31"/>
      <c r="R7058" s="84"/>
      <c r="S7058" s="31"/>
      <c r="T7058" s="31"/>
      <c r="U7058" s="169"/>
      <c r="V7058" s="150"/>
      <c r="W7058" s="141" t="str" cm="1">
        <f t="array" ref="W7058">IF(SUM(LEN(B7058:V7058))=0,"",IF(OR(OR(ISBLANK(F7058),SUM(LEN(C7058),LEN(D7058))=0),AND(NOT(E7058="Unknown"),ISBLANK(J7058)),AND(NOT(O7058="Unknown"),ISBLANK(R7058))),"Missing Information", INDEX(Table15[Entire Service Line Classification], MATCH(SUMIFS(Table15[Unique ID],Table15[System-Owned Portion],E7058,Table15[If Material Anything Other than "Lead" in Column E,Was Material Ever Previously Lead?],G7058,Table15[Customer-Owned Portion],O7058),Table15[Unique ID],0),0)))</f>
        <v/>
      </c>
      <c r="X7058"/>
    </row>
    <row r="7059" spans="2:24" x14ac:dyDescent="0.35">
      <c r="B7059" s="146"/>
      <c r="C7059" s="31"/>
      <c r="D7059" s="31"/>
      <c r="E7059" s="44"/>
      <c r="F7059" s="43"/>
      <c r="G7059" s="84"/>
      <c r="H7059" s="31"/>
      <c r="I7059" s="31"/>
      <c r="J7059" s="84"/>
      <c r="K7059" s="31"/>
      <c r="L7059" s="31"/>
      <c r="M7059" s="169"/>
      <c r="N7059" s="148"/>
      <c r="O7059" s="106"/>
      <c r="P7059" s="43"/>
      <c r="Q7059" s="31"/>
      <c r="R7059" s="84"/>
      <c r="S7059" s="31"/>
      <c r="T7059" s="31"/>
      <c r="U7059" s="169"/>
      <c r="V7059" s="150"/>
      <c r="W7059" s="141" t="str" cm="1">
        <f t="array" ref="W7059">IF(SUM(LEN(B7059:V7059))=0,"",IF(OR(OR(ISBLANK(F7059),SUM(LEN(C7059),LEN(D7059))=0),AND(NOT(E7059="Unknown"),ISBLANK(J7059)),AND(NOT(O7059="Unknown"),ISBLANK(R7059))),"Missing Information", INDEX(Table15[Entire Service Line Classification], MATCH(SUMIFS(Table15[Unique ID],Table15[System-Owned Portion],E7059,Table15[If Material Anything Other than "Lead" in Column E,Was Material Ever Previously Lead?],G7059,Table15[Customer-Owned Portion],O7059),Table15[Unique ID],0),0)))</f>
        <v/>
      </c>
      <c r="X7059"/>
    </row>
    <row r="7060" spans="2:24" x14ac:dyDescent="0.35">
      <c r="B7060" s="146"/>
      <c r="C7060" s="31"/>
      <c r="D7060" s="31"/>
      <c r="E7060" s="44"/>
      <c r="F7060" s="43"/>
      <c r="G7060" s="84"/>
      <c r="H7060" s="31"/>
      <c r="I7060" s="31"/>
      <c r="J7060" s="84"/>
      <c r="K7060" s="31"/>
      <c r="L7060" s="31"/>
      <c r="M7060" s="169"/>
      <c r="N7060" s="148"/>
      <c r="O7060" s="106"/>
      <c r="P7060" s="43"/>
      <c r="Q7060" s="31"/>
      <c r="R7060" s="84"/>
      <c r="S7060" s="31"/>
      <c r="T7060" s="31"/>
      <c r="U7060" s="169"/>
      <c r="V7060" s="150"/>
      <c r="W7060" s="141" t="str" cm="1">
        <f t="array" ref="W7060">IF(SUM(LEN(B7060:V7060))=0,"",IF(OR(OR(ISBLANK(F7060),SUM(LEN(C7060),LEN(D7060))=0),AND(NOT(E7060="Unknown"),ISBLANK(J7060)),AND(NOT(O7060="Unknown"),ISBLANK(R7060))),"Missing Information", INDEX(Table15[Entire Service Line Classification], MATCH(SUMIFS(Table15[Unique ID],Table15[System-Owned Portion],E7060,Table15[If Material Anything Other than "Lead" in Column E,Was Material Ever Previously Lead?],G7060,Table15[Customer-Owned Portion],O7060),Table15[Unique ID],0),0)))</f>
        <v/>
      </c>
      <c r="X7060"/>
    </row>
    <row r="7061" spans="2:24" x14ac:dyDescent="0.35">
      <c r="B7061" s="146"/>
      <c r="C7061" s="31"/>
      <c r="D7061" s="31"/>
      <c r="E7061" s="44"/>
      <c r="F7061" s="43"/>
      <c r="G7061" s="84"/>
      <c r="H7061" s="31"/>
      <c r="I7061" s="31"/>
      <c r="J7061" s="84"/>
      <c r="K7061" s="31"/>
      <c r="L7061" s="31"/>
      <c r="M7061" s="169"/>
      <c r="N7061" s="148"/>
      <c r="O7061" s="106"/>
      <c r="P7061" s="43"/>
      <c r="Q7061" s="31"/>
      <c r="R7061" s="84"/>
      <c r="S7061" s="31"/>
      <c r="T7061" s="31"/>
      <c r="U7061" s="169"/>
      <c r="V7061" s="150"/>
      <c r="W7061" s="141" t="str" cm="1">
        <f t="array" ref="W7061">IF(SUM(LEN(B7061:V7061))=0,"",IF(OR(OR(ISBLANK(F7061),SUM(LEN(C7061),LEN(D7061))=0),AND(NOT(E7061="Unknown"),ISBLANK(J7061)),AND(NOT(O7061="Unknown"),ISBLANK(R7061))),"Missing Information", INDEX(Table15[Entire Service Line Classification], MATCH(SUMIFS(Table15[Unique ID],Table15[System-Owned Portion],E7061,Table15[If Material Anything Other than "Lead" in Column E,Was Material Ever Previously Lead?],G7061,Table15[Customer-Owned Portion],O7061),Table15[Unique ID],0),0)))</f>
        <v/>
      </c>
      <c r="X7061"/>
    </row>
    <row r="7062" spans="2:24" x14ac:dyDescent="0.35">
      <c r="B7062" s="146"/>
      <c r="C7062" s="31"/>
      <c r="D7062" s="31"/>
      <c r="E7062" s="44"/>
      <c r="F7062" s="43"/>
      <c r="G7062" s="84"/>
      <c r="H7062" s="31"/>
      <c r="I7062" s="31"/>
      <c r="J7062" s="84"/>
      <c r="K7062" s="31"/>
      <c r="L7062" s="31"/>
      <c r="M7062" s="169"/>
      <c r="N7062" s="148"/>
      <c r="O7062" s="106"/>
      <c r="P7062" s="43"/>
      <c r="Q7062" s="31"/>
      <c r="R7062" s="84"/>
      <c r="S7062" s="31"/>
      <c r="T7062" s="31"/>
      <c r="U7062" s="169"/>
      <c r="V7062" s="150"/>
      <c r="W7062" s="141" t="str" cm="1">
        <f t="array" ref="W7062">IF(SUM(LEN(B7062:V7062))=0,"",IF(OR(OR(ISBLANK(F7062),SUM(LEN(C7062),LEN(D7062))=0),AND(NOT(E7062="Unknown"),ISBLANK(J7062)),AND(NOT(O7062="Unknown"),ISBLANK(R7062))),"Missing Information", INDEX(Table15[Entire Service Line Classification], MATCH(SUMIFS(Table15[Unique ID],Table15[System-Owned Portion],E7062,Table15[If Material Anything Other than "Lead" in Column E,Was Material Ever Previously Lead?],G7062,Table15[Customer-Owned Portion],O7062),Table15[Unique ID],0),0)))</f>
        <v/>
      </c>
      <c r="X7062"/>
    </row>
    <row r="7063" spans="2:24" x14ac:dyDescent="0.35">
      <c r="B7063" s="146"/>
      <c r="C7063" s="31"/>
      <c r="D7063" s="31"/>
      <c r="E7063" s="44"/>
      <c r="F7063" s="43"/>
      <c r="G7063" s="84"/>
      <c r="H7063" s="31"/>
      <c r="I7063" s="31"/>
      <c r="J7063" s="84"/>
      <c r="K7063" s="31"/>
      <c r="L7063" s="31"/>
      <c r="M7063" s="169"/>
      <c r="N7063" s="148"/>
      <c r="O7063" s="106"/>
      <c r="P7063" s="43"/>
      <c r="Q7063" s="31"/>
      <c r="R7063" s="84"/>
      <c r="S7063" s="31"/>
      <c r="T7063" s="31"/>
      <c r="U7063" s="169"/>
      <c r="V7063" s="150"/>
      <c r="W7063" s="141" t="str" cm="1">
        <f t="array" ref="W7063">IF(SUM(LEN(B7063:V7063))=0,"",IF(OR(OR(ISBLANK(F7063),SUM(LEN(C7063),LEN(D7063))=0),AND(NOT(E7063="Unknown"),ISBLANK(J7063)),AND(NOT(O7063="Unknown"),ISBLANK(R7063))),"Missing Information", INDEX(Table15[Entire Service Line Classification], MATCH(SUMIFS(Table15[Unique ID],Table15[System-Owned Portion],E7063,Table15[If Material Anything Other than "Lead" in Column E,Was Material Ever Previously Lead?],G7063,Table15[Customer-Owned Portion],O7063),Table15[Unique ID],0),0)))</f>
        <v/>
      </c>
      <c r="X7063"/>
    </row>
    <row r="7064" spans="2:24" x14ac:dyDescent="0.35">
      <c r="B7064" s="146"/>
      <c r="C7064" s="31"/>
      <c r="D7064" s="31"/>
      <c r="E7064" s="44"/>
      <c r="F7064" s="43"/>
      <c r="G7064" s="84"/>
      <c r="H7064" s="31"/>
      <c r="I7064" s="31"/>
      <c r="J7064" s="84"/>
      <c r="K7064" s="31"/>
      <c r="L7064" s="31"/>
      <c r="M7064" s="169"/>
      <c r="N7064" s="148"/>
      <c r="O7064" s="106"/>
      <c r="P7064" s="43"/>
      <c r="Q7064" s="31"/>
      <c r="R7064" s="84"/>
      <c r="S7064" s="31"/>
      <c r="T7064" s="31"/>
      <c r="U7064" s="169"/>
      <c r="V7064" s="150"/>
      <c r="W7064" s="141" t="str" cm="1">
        <f t="array" ref="W7064">IF(SUM(LEN(B7064:V7064))=0,"",IF(OR(OR(ISBLANK(F7064),SUM(LEN(C7064),LEN(D7064))=0),AND(NOT(E7064="Unknown"),ISBLANK(J7064)),AND(NOT(O7064="Unknown"),ISBLANK(R7064))),"Missing Information", INDEX(Table15[Entire Service Line Classification], MATCH(SUMIFS(Table15[Unique ID],Table15[System-Owned Portion],E7064,Table15[If Material Anything Other than "Lead" in Column E,Was Material Ever Previously Lead?],G7064,Table15[Customer-Owned Portion],O7064),Table15[Unique ID],0),0)))</f>
        <v/>
      </c>
      <c r="X7064"/>
    </row>
    <row r="7065" spans="2:24" x14ac:dyDescent="0.35">
      <c r="B7065" s="146"/>
      <c r="C7065" s="31"/>
      <c r="D7065" s="31"/>
      <c r="E7065" s="44"/>
      <c r="F7065" s="43"/>
      <c r="G7065" s="84"/>
      <c r="H7065" s="31"/>
      <c r="I7065" s="31"/>
      <c r="J7065" s="84"/>
      <c r="K7065" s="31"/>
      <c r="L7065" s="31"/>
      <c r="M7065" s="169"/>
      <c r="N7065" s="148"/>
      <c r="O7065" s="106"/>
      <c r="P7065" s="43"/>
      <c r="Q7065" s="31"/>
      <c r="R7065" s="84"/>
      <c r="S7065" s="31"/>
      <c r="T7065" s="31"/>
      <c r="U7065" s="169"/>
      <c r="V7065" s="150"/>
      <c r="W7065" s="141" t="str" cm="1">
        <f t="array" ref="W7065">IF(SUM(LEN(B7065:V7065))=0,"",IF(OR(OR(ISBLANK(F7065),SUM(LEN(C7065),LEN(D7065))=0),AND(NOT(E7065="Unknown"),ISBLANK(J7065)),AND(NOT(O7065="Unknown"),ISBLANK(R7065))),"Missing Information", INDEX(Table15[Entire Service Line Classification], MATCH(SUMIFS(Table15[Unique ID],Table15[System-Owned Portion],E7065,Table15[If Material Anything Other than "Lead" in Column E,Was Material Ever Previously Lead?],G7065,Table15[Customer-Owned Portion],O7065),Table15[Unique ID],0),0)))</f>
        <v/>
      </c>
      <c r="X7065"/>
    </row>
    <row r="7066" spans="2:24" x14ac:dyDescent="0.35">
      <c r="B7066" s="146"/>
      <c r="C7066" s="31"/>
      <c r="D7066" s="31"/>
      <c r="E7066" s="44"/>
      <c r="F7066" s="43"/>
      <c r="G7066" s="84"/>
      <c r="H7066" s="31"/>
      <c r="I7066" s="31"/>
      <c r="J7066" s="84"/>
      <c r="K7066" s="31"/>
      <c r="L7066" s="31"/>
      <c r="M7066" s="169"/>
      <c r="N7066" s="148"/>
      <c r="O7066" s="106"/>
      <c r="P7066" s="43"/>
      <c r="Q7066" s="31"/>
      <c r="R7066" s="84"/>
      <c r="S7066" s="31"/>
      <c r="T7066" s="31"/>
      <c r="U7066" s="169"/>
      <c r="V7066" s="150"/>
      <c r="W7066" s="141" t="str" cm="1">
        <f t="array" ref="W7066">IF(SUM(LEN(B7066:V7066))=0,"",IF(OR(OR(ISBLANK(F7066),SUM(LEN(C7066),LEN(D7066))=0),AND(NOT(E7066="Unknown"),ISBLANK(J7066)),AND(NOT(O7066="Unknown"),ISBLANK(R7066))),"Missing Information", INDEX(Table15[Entire Service Line Classification], MATCH(SUMIFS(Table15[Unique ID],Table15[System-Owned Portion],E7066,Table15[If Material Anything Other than "Lead" in Column E,Was Material Ever Previously Lead?],G7066,Table15[Customer-Owned Portion],O7066),Table15[Unique ID],0),0)))</f>
        <v/>
      </c>
      <c r="X7066"/>
    </row>
    <row r="7067" spans="2:24" x14ac:dyDescent="0.35">
      <c r="B7067" s="146"/>
      <c r="C7067" s="31"/>
      <c r="D7067" s="31"/>
      <c r="E7067" s="44"/>
      <c r="F7067" s="43"/>
      <c r="G7067" s="84"/>
      <c r="H7067" s="31"/>
      <c r="I7067" s="31"/>
      <c r="J7067" s="84"/>
      <c r="K7067" s="31"/>
      <c r="L7067" s="31"/>
      <c r="M7067" s="169"/>
      <c r="N7067" s="148"/>
      <c r="O7067" s="106"/>
      <c r="P7067" s="43"/>
      <c r="Q7067" s="31"/>
      <c r="R7067" s="84"/>
      <c r="S7067" s="31"/>
      <c r="T7067" s="31"/>
      <c r="U7067" s="169"/>
      <c r="V7067" s="150"/>
      <c r="W7067" s="141" t="str" cm="1">
        <f t="array" ref="W7067">IF(SUM(LEN(B7067:V7067))=0,"",IF(OR(OR(ISBLANK(F7067),SUM(LEN(C7067),LEN(D7067))=0),AND(NOT(E7067="Unknown"),ISBLANK(J7067)),AND(NOT(O7067="Unknown"),ISBLANK(R7067))),"Missing Information", INDEX(Table15[Entire Service Line Classification], MATCH(SUMIFS(Table15[Unique ID],Table15[System-Owned Portion],E7067,Table15[If Material Anything Other than "Lead" in Column E,Was Material Ever Previously Lead?],G7067,Table15[Customer-Owned Portion],O7067),Table15[Unique ID],0),0)))</f>
        <v/>
      </c>
      <c r="X7067"/>
    </row>
    <row r="7068" spans="2:24" x14ac:dyDescent="0.35">
      <c r="B7068" s="146"/>
      <c r="C7068" s="31"/>
      <c r="D7068" s="31"/>
      <c r="E7068" s="44"/>
      <c r="F7068" s="43"/>
      <c r="G7068" s="84"/>
      <c r="H7068" s="31"/>
      <c r="I7068" s="31"/>
      <c r="J7068" s="84"/>
      <c r="K7068" s="31"/>
      <c r="L7068" s="31"/>
      <c r="M7068" s="169"/>
      <c r="N7068" s="148"/>
      <c r="O7068" s="106"/>
      <c r="P7068" s="43"/>
      <c r="Q7068" s="31"/>
      <c r="R7068" s="84"/>
      <c r="S7068" s="31"/>
      <c r="T7068" s="31"/>
      <c r="U7068" s="169"/>
      <c r="V7068" s="150"/>
      <c r="W7068" s="141" t="str" cm="1">
        <f t="array" ref="W7068">IF(SUM(LEN(B7068:V7068))=0,"",IF(OR(OR(ISBLANK(F7068),SUM(LEN(C7068),LEN(D7068))=0),AND(NOT(E7068="Unknown"),ISBLANK(J7068)),AND(NOT(O7068="Unknown"),ISBLANK(R7068))),"Missing Information", INDEX(Table15[Entire Service Line Classification], MATCH(SUMIFS(Table15[Unique ID],Table15[System-Owned Portion],E7068,Table15[If Material Anything Other than "Lead" in Column E,Was Material Ever Previously Lead?],G7068,Table15[Customer-Owned Portion],O7068),Table15[Unique ID],0),0)))</f>
        <v/>
      </c>
      <c r="X7068"/>
    </row>
    <row r="7069" spans="2:24" x14ac:dyDescent="0.35">
      <c r="B7069" s="146"/>
      <c r="C7069" s="31"/>
      <c r="D7069" s="31"/>
      <c r="E7069" s="44"/>
      <c r="F7069" s="43"/>
      <c r="G7069" s="84"/>
      <c r="H7069" s="31"/>
      <c r="I7069" s="31"/>
      <c r="J7069" s="84"/>
      <c r="K7069" s="31"/>
      <c r="L7069" s="31"/>
      <c r="M7069" s="169"/>
      <c r="N7069" s="148"/>
      <c r="O7069" s="106"/>
      <c r="P7069" s="43"/>
      <c r="Q7069" s="31"/>
      <c r="R7069" s="84"/>
      <c r="S7069" s="31"/>
      <c r="T7069" s="31"/>
      <c r="U7069" s="169"/>
      <c r="V7069" s="150"/>
      <c r="W7069" s="141" t="str" cm="1">
        <f t="array" ref="W7069">IF(SUM(LEN(B7069:V7069))=0,"",IF(OR(OR(ISBLANK(F7069),SUM(LEN(C7069),LEN(D7069))=0),AND(NOT(E7069="Unknown"),ISBLANK(J7069)),AND(NOT(O7069="Unknown"),ISBLANK(R7069))),"Missing Information", INDEX(Table15[Entire Service Line Classification], MATCH(SUMIFS(Table15[Unique ID],Table15[System-Owned Portion],E7069,Table15[If Material Anything Other than "Lead" in Column E,Was Material Ever Previously Lead?],G7069,Table15[Customer-Owned Portion],O7069),Table15[Unique ID],0),0)))</f>
        <v/>
      </c>
      <c r="X7069"/>
    </row>
    <row r="7070" spans="2:24" x14ac:dyDescent="0.35">
      <c r="B7070" s="146"/>
      <c r="C7070" s="31"/>
      <c r="D7070" s="31"/>
      <c r="E7070" s="44"/>
      <c r="F7070" s="43"/>
      <c r="G7070" s="84"/>
      <c r="H7070" s="31"/>
      <c r="I7070" s="31"/>
      <c r="J7070" s="84"/>
      <c r="K7070" s="31"/>
      <c r="L7070" s="31"/>
      <c r="M7070" s="169"/>
      <c r="N7070" s="148"/>
      <c r="O7070" s="106"/>
      <c r="P7070" s="43"/>
      <c r="Q7070" s="31"/>
      <c r="R7070" s="84"/>
      <c r="S7070" s="31"/>
      <c r="T7070" s="31"/>
      <c r="U7070" s="169"/>
      <c r="V7070" s="150"/>
      <c r="W7070" s="141" t="str" cm="1">
        <f t="array" ref="W7070">IF(SUM(LEN(B7070:V7070))=0,"",IF(OR(OR(ISBLANK(F7070),SUM(LEN(C7070),LEN(D7070))=0),AND(NOT(E7070="Unknown"),ISBLANK(J7070)),AND(NOT(O7070="Unknown"),ISBLANK(R7070))),"Missing Information", INDEX(Table15[Entire Service Line Classification], MATCH(SUMIFS(Table15[Unique ID],Table15[System-Owned Portion],E7070,Table15[If Material Anything Other than "Lead" in Column E,Was Material Ever Previously Lead?],G7070,Table15[Customer-Owned Portion],O7070),Table15[Unique ID],0),0)))</f>
        <v/>
      </c>
      <c r="X7070"/>
    </row>
    <row r="7071" spans="2:24" x14ac:dyDescent="0.35">
      <c r="B7071" s="146"/>
      <c r="C7071" s="31"/>
      <c r="D7071" s="31"/>
      <c r="E7071" s="44"/>
      <c r="F7071" s="43"/>
      <c r="G7071" s="84"/>
      <c r="H7071" s="31"/>
      <c r="I7071" s="31"/>
      <c r="J7071" s="84"/>
      <c r="K7071" s="31"/>
      <c r="L7071" s="31"/>
      <c r="M7071" s="169"/>
      <c r="N7071" s="148"/>
      <c r="O7071" s="106"/>
      <c r="P7071" s="43"/>
      <c r="Q7071" s="31"/>
      <c r="R7071" s="84"/>
      <c r="S7071" s="31"/>
      <c r="T7071" s="31"/>
      <c r="U7071" s="169"/>
      <c r="V7071" s="150"/>
      <c r="W7071" s="141" t="str" cm="1">
        <f t="array" ref="W7071">IF(SUM(LEN(B7071:V7071))=0,"",IF(OR(OR(ISBLANK(F7071),SUM(LEN(C7071),LEN(D7071))=0),AND(NOT(E7071="Unknown"),ISBLANK(J7071)),AND(NOT(O7071="Unknown"),ISBLANK(R7071))),"Missing Information", INDEX(Table15[Entire Service Line Classification], MATCH(SUMIFS(Table15[Unique ID],Table15[System-Owned Portion],E7071,Table15[If Material Anything Other than "Lead" in Column E,Was Material Ever Previously Lead?],G7071,Table15[Customer-Owned Portion],O7071),Table15[Unique ID],0),0)))</f>
        <v/>
      </c>
      <c r="X7071"/>
    </row>
    <row r="7072" spans="2:24" x14ac:dyDescent="0.35">
      <c r="B7072" s="146"/>
      <c r="C7072" s="31"/>
      <c r="D7072" s="31"/>
      <c r="E7072" s="44"/>
      <c r="F7072" s="43"/>
      <c r="G7072" s="84"/>
      <c r="H7072" s="31"/>
      <c r="I7072" s="31"/>
      <c r="J7072" s="84"/>
      <c r="K7072" s="31"/>
      <c r="L7072" s="31"/>
      <c r="M7072" s="169"/>
      <c r="N7072" s="148"/>
      <c r="O7072" s="106"/>
      <c r="P7072" s="43"/>
      <c r="Q7072" s="31"/>
      <c r="R7072" s="84"/>
      <c r="S7072" s="31"/>
      <c r="T7072" s="31"/>
      <c r="U7072" s="169"/>
      <c r="V7072" s="150"/>
      <c r="W7072" s="141" t="str" cm="1">
        <f t="array" ref="W7072">IF(SUM(LEN(B7072:V7072))=0,"",IF(OR(OR(ISBLANK(F7072),SUM(LEN(C7072),LEN(D7072))=0),AND(NOT(E7072="Unknown"),ISBLANK(J7072)),AND(NOT(O7072="Unknown"),ISBLANK(R7072))),"Missing Information", INDEX(Table15[Entire Service Line Classification], MATCH(SUMIFS(Table15[Unique ID],Table15[System-Owned Portion],E7072,Table15[If Material Anything Other than "Lead" in Column E,Was Material Ever Previously Lead?],G7072,Table15[Customer-Owned Portion],O7072),Table15[Unique ID],0),0)))</f>
        <v/>
      </c>
      <c r="X7072"/>
    </row>
    <row r="7073" spans="2:24" x14ac:dyDescent="0.35">
      <c r="B7073" s="146"/>
      <c r="C7073" s="31"/>
      <c r="D7073" s="31"/>
      <c r="E7073" s="44"/>
      <c r="F7073" s="43"/>
      <c r="G7073" s="84"/>
      <c r="H7073" s="31"/>
      <c r="I7073" s="31"/>
      <c r="J7073" s="84"/>
      <c r="K7073" s="31"/>
      <c r="L7073" s="31"/>
      <c r="M7073" s="169"/>
      <c r="N7073" s="148"/>
      <c r="O7073" s="106"/>
      <c r="P7073" s="43"/>
      <c r="Q7073" s="31"/>
      <c r="R7073" s="84"/>
      <c r="S7073" s="31"/>
      <c r="T7073" s="31"/>
      <c r="U7073" s="169"/>
      <c r="V7073" s="150"/>
      <c r="W7073" s="141" t="str" cm="1">
        <f t="array" ref="W7073">IF(SUM(LEN(B7073:V7073))=0,"",IF(OR(OR(ISBLANK(F7073),SUM(LEN(C7073),LEN(D7073))=0),AND(NOT(E7073="Unknown"),ISBLANK(J7073)),AND(NOT(O7073="Unknown"),ISBLANK(R7073))),"Missing Information", INDEX(Table15[Entire Service Line Classification], MATCH(SUMIFS(Table15[Unique ID],Table15[System-Owned Portion],E7073,Table15[If Material Anything Other than "Lead" in Column E,Was Material Ever Previously Lead?],G7073,Table15[Customer-Owned Portion],O7073),Table15[Unique ID],0),0)))</f>
        <v/>
      </c>
      <c r="X7073"/>
    </row>
    <row r="7074" spans="2:24" x14ac:dyDescent="0.35">
      <c r="B7074" s="146"/>
      <c r="C7074" s="31"/>
      <c r="D7074" s="31"/>
      <c r="E7074" s="44"/>
      <c r="F7074" s="43"/>
      <c r="G7074" s="84"/>
      <c r="H7074" s="31"/>
      <c r="I7074" s="31"/>
      <c r="J7074" s="84"/>
      <c r="K7074" s="31"/>
      <c r="L7074" s="31"/>
      <c r="M7074" s="169"/>
      <c r="N7074" s="148"/>
      <c r="O7074" s="106"/>
      <c r="P7074" s="43"/>
      <c r="Q7074" s="31"/>
      <c r="R7074" s="84"/>
      <c r="S7074" s="31"/>
      <c r="T7074" s="31"/>
      <c r="U7074" s="169"/>
      <c r="V7074" s="150"/>
      <c r="W7074" s="141" t="str" cm="1">
        <f t="array" ref="W7074">IF(SUM(LEN(B7074:V7074))=0,"",IF(OR(OR(ISBLANK(F7074),SUM(LEN(C7074),LEN(D7074))=0),AND(NOT(E7074="Unknown"),ISBLANK(J7074)),AND(NOT(O7074="Unknown"),ISBLANK(R7074))),"Missing Information", INDEX(Table15[Entire Service Line Classification], MATCH(SUMIFS(Table15[Unique ID],Table15[System-Owned Portion],E7074,Table15[If Material Anything Other than "Lead" in Column E,Was Material Ever Previously Lead?],G7074,Table15[Customer-Owned Portion],O7074),Table15[Unique ID],0),0)))</f>
        <v/>
      </c>
      <c r="X7074"/>
    </row>
    <row r="7075" spans="2:24" x14ac:dyDescent="0.35">
      <c r="B7075" s="146"/>
      <c r="C7075" s="31"/>
      <c r="D7075" s="31"/>
      <c r="E7075" s="44"/>
      <c r="F7075" s="43"/>
      <c r="G7075" s="84"/>
      <c r="H7075" s="31"/>
      <c r="I7075" s="31"/>
      <c r="J7075" s="84"/>
      <c r="K7075" s="31"/>
      <c r="L7075" s="31"/>
      <c r="M7075" s="169"/>
      <c r="N7075" s="148"/>
      <c r="O7075" s="106"/>
      <c r="P7075" s="43"/>
      <c r="Q7075" s="31"/>
      <c r="R7075" s="84"/>
      <c r="S7075" s="31"/>
      <c r="T7075" s="31"/>
      <c r="U7075" s="169"/>
      <c r="V7075" s="150"/>
      <c r="W7075" s="141" t="str" cm="1">
        <f t="array" ref="W7075">IF(SUM(LEN(B7075:V7075))=0,"",IF(OR(OR(ISBLANK(F7075),SUM(LEN(C7075),LEN(D7075))=0),AND(NOT(E7075="Unknown"),ISBLANK(J7075)),AND(NOT(O7075="Unknown"),ISBLANK(R7075))),"Missing Information", INDEX(Table15[Entire Service Line Classification], MATCH(SUMIFS(Table15[Unique ID],Table15[System-Owned Portion],E7075,Table15[If Material Anything Other than "Lead" in Column E,Was Material Ever Previously Lead?],G7075,Table15[Customer-Owned Portion],O7075),Table15[Unique ID],0),0)))</f>
        <v/>
      </c>
      <c r="X7075"/>
    </row>
    <row r="7076" spans="2:24" x14ac:dyDescent="0.35">
      <c r="B7076" s="146"/>
      <c r="C7076" s="31"/>
      <c r="D7076" s="31"/>
      <c r="E7076" s="44"/>
      <c r="F7076" s="43"/>
      <c r="G7076" s="84"/>
      <c r="H7076" s="31"/>
      <c r="I7076" s="31"/>
      <c r="J7076" s="84"/>
      <c r="K7076" s="31"/>
      <c r="L7076" s="31"/>
      <c r="M7076" s="169"/>
      <c r="N7076" s="148"/>
      <c r="O7076" s="106"/>
      <c r="P7076" s="43"/>
      <c r="Q7076" s="31"/>
      <c r="R7076" s="84"/>
      <c r="S7076" s="31"/>
      <c r="T7076" s="31"/>
      <c r="U7076" s="169"/>
      <c r="V7076" s="150"/>
      <c r="W7076" s="141" t="str" cm="1">
        <f t="array" ref="W7076">IF(SUM(LEN(B7076:V7076))=0,"",IF(OR(OR(ISBLANK(F7076),SUM(LEN(C7076),LEN(D7076))=0),AND(NOT(E7076="Unknown"),ISBLANK(J7076)),AND(NOT(O7076="Unknown"),ISBLANK(R7076))),"Missing Information", INDEX(Table15[Entire Service Line Classification], MATCH(SUMIFS(Table15[Unique ID],Table15[System-Owned Portion],E7076,Table15[If Material Anything Other than "Lead" in Column E,Was Material Ever Previously Lead?],G7076,Table15[Customer-Owned Portion],O7076),Table15[Unique ID],0),0)))</f>
        <v/>
      </c>
      <c r="X7076"/>
    </row>
    <row r="7077" spans="2:24" x14ac:dyDescent="0.35">
      <c r="B7077" s="146"/>
      <c r="C7077" s="31"/>
      <c r="D7077" s="31"/>
      <c r="E7077" s="44"/>
      <c r="F7077" s="43"/>
      <c r="G7077" s="84"/>
      <c r="H7077" s="31"/>
      <c r="I7077" s="31"/>
      <c r="J7077" s="84"/>
      <c r="K7077" s="31"/>
      <c r="L7077" s="31"/>
      <c r="M7077" s="169"/>
      <c r="N7077" s="148"/>
      <c r="O7077" s="106"/>
      <c r="P7077" s="43"/>
      <c r="Q7077" s="31"/>
      <c r="R7077" s="84"/>
      <c r="S7077" s="31"/>
      <c r="T7077" s="31"/>
      <c r="U7077" s="169"/>
      <c r="V7077" s="150"/>
      <c r="W7077" s="141" t="str" cm="1">
        <f t="array" ref="W7077">IF(SUM(LEN(B7077:V7077))=0,"",IF(OR(OR(ISBLANK(F7077),SUM(LEN(C7077),LEN(D7077))=0),AND(NOT(E7077="Unknown"),ISBLANK(J7077)),AND(NOT(O7077="Unknown"),ISBLANK(R7077))),"Missing Information", INDEX(Table15[Entire Service Line Classification], MATCH(SUMIFS(Table15[Unique ID],Table15[System-Owned Portion],E7077,Table15[If Material Anything Other than "Lead" in Column E,Was Material Ever Previously Lead?],G7077,Table15[Customer-Owned Portion],O7077),Table15[Unique ID],0),0)))</f>
        <v/>
      </c>
      <c r="X7077"/>
    </row>
    <row r="7078" spans="2:24" x14ac:dyDescent="0.35">
      <c r="B7078" s="146"/>
      <c r="C7078" s="31"/>
      <c r="D7078" s="31"/>
      <c r="E7078" s="44"/>
      <c r="F7078" s="43"/>
      <c r="G7078" s="84"/>
      <c r="H7078" s="31"/>
      <c r="I7078" s="31"/>
      <c r="J7078" s="84"/>
      <c r="K7078" s="31"/>
      <c r="L7078" s="31"/>
      <c r="M7078" s="169"/>
      <c r="N7078" s="148"/>
      <c r="O7078" s="106"/>
      <c r="P7078" s="43"/>
      <c r="Q7078" s="31"/>
      <c r="R7078" s="84"/>
      <c r="S7078" s="31"/>
      <c r="T7078" s="31"/>
      <c r="U7078" s="169"/>
      <c r="V7078" s="150"/>
      <c r="W7078" s="141" t="str" cm="1">
        <f t="array" ref="W7078">IF(SUM(LEN(B7078:V7078))=0,"",IF(OR(OR(ISBLANK(F7078),SUM(LEN(C7078),LEN(D7078))=0),AND(NOT(E7078="Unknown"),ISBLANK(J7078)),AND(NOT(O7078="Unknown"),ISBLANK(R7078))),"Missing Information", INDEX(Table15[Entire Service Line Classification], MATCH(SUMIFS(Table15[Unique ID],Table15[System-Owned Portion],E7078,Table15[If Material Anything Other than "Lead" in Column E,Was Material Ever Previously Lead?],G7078,Table15[Customer-Owned Portion],O7078),Table15[Unique ID],0),0)))</f>
        <v/>
      </c>
      <c r="X7078"/>
    </row>
    <row r="7079" spans="2:24" x14ac:dyDescent="0.35">
      <c r="B7079" s="146"/>
      <c r="C7079" s="31"/>
      <c r="D7079" s="31"/>
      <c r="E7079" s="44"/>
      <c r="F7079" s="43"/>
      <c r="G7079" s="84"/>
      <c r="H7079" s="31"/>
      <c r="I7079" s="31"/>
      <c r="J7079" s="84"/>
      <c r="K7079" s="31"/>
      <c r="L7079" s="31"/>
      <c r="M7079" s="169"/>
      <c r="N7079" s="148"/>
      <c r="O7079" s="106"/>
      <c r="P7079" s="43"/>
      <c r="Q7079" s="31"/>
      <c r="R7079" s="84"/>
      <c r="S7079" s="31"/>
      <c r="T7079" s="31"/>
      <c r="U7079" s="169"/>
      <c r="V7079" s="150"/>
      <c r="W7079" s="141" t="str" cm="1">
        <f t="array" ref="W7079">IF(SUM(LEN(B7079:V7079))=0,"",IF(OR(OR(ISBLANK(F7079),SUM(LEN(C7079),LEN(D7079))=0),AND(NOT(E7079="Unknown"),ISBLANK(J7079)),AND(NOT(O7079="Unknown"),ISBLANK(R7079))),"Missing Information", INDEX(Table15[Entire Service Line Classification], MATCH(SUMIFS(Table15[Unique ID],Table15[System-Owned Portion],E7079,Table15[If Material Anything Other than "Lead" in Column E,Was Material Ever Previously Lead?],G7079,Table15[Customer-Owned Portion],O7079),Table15[Unique ID],0),0)))</f>
        <v/>
      </c>
      <c r="X7079"/>
    </row>
    <row r="7080" spans="2:24" x14ac:dyDescent="0.35">
      <c r="B7080" s="146"/>
      <c r="C7080" s="31"/>
      <c r="D7080" s="31"/>
      <c r="E7080" s="44"/>
      <c r="F7080" s="43"/>
      <c r="G7080" s="84"/>
      <c r="H7080" s="31"/>
      <c r="I7080" s="31"/>
      <c r="J7080" s="84"/>
      <c r="K7080" s="31"/>
      <c r="L7080" s="31"/>
      <c r="M7080" s="169"/>
      <c r="N7080" s="148"/>
      <c r="O7080" s="106"/>
      <c r="P7080" s="43"/>
      <c r="Q7080" s="31"/>
      <c r="R7080" s="84"/>
      <c r="S7080" s="31"/>
      <c r="T7080" s="31"/>
      <c r="U7080" s="169"/>
      <c r="V7080" s="150"/>
      <c r="W7080" s="141" t="str" cm="1">
        <f t="array" ref="W7080">IF(SUM(LEN(B7080:V7080))=0,"",IF(OR(OR(ISBLANK(F7080),SUM(LEN(C7080),LEN(D7080))=0),AND(NOT(E7080="Unknown"),ISBLANK(J7080)),AND(NOT(O7080="Unknown"),ISBLANK(R7080))),"Missing Information", INDEX(Table15[Entire Service Line Classification], MATCH(SUMIFS(Table15[Unique ID],Table15[System-Owned Portion],E7080,Table15[If Material Anything Other than "Lead" in Column E,Was Material Ever Previously Lead?],G7080,Table15[Customer-Owned Portion],O7080),Table15[Unique ID],0),0)))</f>
        <v/>
      </c>
      <c r="X7080"/>
    </row>
    <row r="7081" spans="2:24" x14ac:dyDescent="0.35">
      <c r="B7081" s="146"/>
      <c r="C7081" s="31"/>
      <c r="D7081" s="31"/>
      <c r="E7081" s="44"/>
      <c r="F7081" s="43"/>
      <c r="G7081" s="84"/>
      <c r="H7081" s="31"/>
      <c r="I7081" s="31"/>
      <c r="J7081" s="84"/>
      <c r="K7081" s="31"/>
      <c r="L7081" s="31"/>
      <c r="M7081" s="169"/>
      <c r="N7081" s="148"/>
      <c r="O7081" s="106"/>
      <c r="P7081" s="43"/>
      <c r="Q7081" s="31"/>
      <c r="R7081" s="84"/>
      <c r="S7081" s="31"/>
      <c r="T7081" s="31"/>
      <c r="U7081" s="169"/>
      <c r="V7081" s="150"/>
      <c r="W7081" s="141" t="str" cm="1">
        <f t="array" ref="W7081">IF(SUM(LEN(B7081:V7081))=0,"",IF(OR(OR(ISBLANK(F7081),SUM(LEN(C7081),LEN(D7081))=0),AND(NOT(E7081="Unknown"),ISBLANK(J7081)),AND(NOT(O7081="Unknown"),ISBLANK(R7081))),"Missing Information", INDEX(Table15[Entire Service Line Classification], MATCH(SUMIFS(Table15[Unique ID],Table15[System-Owned Portion],E7081,Table15[If Material Anything Other than "Lead" in Column E,Was Material Ever Previously Lead?],G7081,Table15[Customer-Owned Portion],O7081),Table15[Unique ID],0),0)))</f>
        <v/>
      </c>
      <c r="X7081"/>
    </row>
    <row r="7082" spans="2:24" x14ac:dyDescent="0.35">
      <c r="B7082" s="146"/>
      <c r="C7082" s="31"/>
      <c r="D7082" s="31"/>
      <c r="E7082" s="44"/>
      <c r="F7082" s="43"/>
      <c r="G7082" s="84"/>
      <c r="H7082" s="31"/>
      <c r="I7082" s="31"/>
      <c r="J7082" s="84"/>
      <c r="K7082" s="31"/>
      <c r="L7082" s="31"/>
      <c r="M7082" s="169"/>
      <c r="N7082" s="148"/>
      <c r="O7082" s="106"/>
      <c r="P7082" s="43"/>
      <c r="Q7082" s="31"/>
      <c r="R7082" s="84"/>
      <c r="S7082" s="31"/>
      <c r="T7082" s="31"/>
      <c r="U7082" s="169"/>
      <c r="V7082" s="150"/>
      <c r="W7082" s="141" t="str" cm="1">
        <f t="array" ref="W7082">IF(SUM(LEN(B7082:V7082))=0,"",IF(OR(OR(ISBLANK(F7082),SUM(LEN(C7082),LEN(D7082))=0),AND(NOT(E7082="Unknown"),ISBLANK(J7082)),AND(NOT(O7082="Unknown"),ISBLANK(R7082))),"Missing Information", INDEX(Table15[Entire Service Line Classification], MATCH(SUMIFS(Table15[Unique ID],Table15[System-Owned Portion],E7082,Table15[If Material Anything Other than "Lead" in Column E,Was Material Ever Previously Lead?],G7082,Table15[Customer-Owned Portion],O7082),Table15[Unique ID],0),0)))</f>
        <v/>
      </c>
      <c r="X7082"/>
    </row>
    <row r="7083" spans="2:24" x14ac:dyDescent="0.35">
      <c r="B7083" s="146"/>
      <c r="C7083" s="31"/>
      <c r="D7083" s="31"/>
      <c r="E7083" s="44"/>
      <c r="F7083" s="43"/>
      <c r="G7083" s="84"/>
      <c r="H7083" s="31"/>
      <c r="I7083" s="31"/>
      <c r="J7083" s="84"/>
      <c r="K7083" s="31"/>
      <c r="L7083" s="31"/>
      <c r="M7083" s="169"/>
      <c r="N7083" s="148"/>
      <c r="O7083" s="106"/>
      <c r="P7083" s="43"/>
      <c r="Q7083" s="31"/>
      <c r="R7083" s="84"/>
      <c r="S7083" s="31"/>
      <c r="T7083" s="31"/>
      <c r="U7083" s="169"/>
      <c r="V7083" s="150"/>
      <c r="W7083" s="141" t="str" cm="1">
        <f t="array" ref="W7083">IF(SUM(LEN(B7083:V7083))=0,"",IF(OR(OR(ISBLANK(F7083),SUM(LEN(C7083),LEN(D7083))=0),AND(NOT(E7083="Unknown"),ISBLANK(J7083)),AND(NOT(O7083="Unknown"),ISBLANK(R7083))),"Missing Information", INDEX(Table15[Entire Service Line Classification], MATCH(SUMIFS(Table15[Unique ID],Table15[System-Owned Portion],E7083,Table15[If Material Anything Other than "Lead" in Column E,Was Material Ever Previously Lead?],G7083,Table15[Customer-Owned Portion],O7083),Table15[Unique ID],0),0)))</f>
        <v/>
      </c>
      <c r="X7083"/>
    </row>
    <row r="7084" spans="2:24" x14ac:dyDescent="0.35">
      <c r="B7084" s="146"/>
      <c r="C7084" s="31"/>
      <c r="D7084" s="31"/>
      <c r="E7084" s="44"/>
      <c r="F7084" s="43"/>
      <c r="G7084" s="84"/>
      <c r="H7084" s="31"/>
      <c r="I7084" s="31"/>
      <c r="J7084" s="84"/>
      <c r="K7084" s="31"/>
      <c r="L7084" s="31"/>
      <c r="M7084" s="169"/>
      <c r="N7084" s="148"/>
      <c r="O7084" s="106"/>
      <c r="P7084" s="43"/>
      <c r="Q7084" s="31"/>
      <c r="R7084" s="84"/>
      <c r="S7084" s="31"/>
      <c r="T7084" s="31"/>
      <c r="U7084" s="169"/>
      <c r="V7084" s="150"/>
      <c r="W7084" s="141" t="str" cm="1">
        <f t="array" ref="W7084">IF(SUM(LEN(B7084:V7084))=0,"",IF(OR(OR(ISBLANK(F7084),SUM(LEN(C7084),LEN(D7084))=0),AND(NOT(E7084="Unknown"),ISBLANK(J7084)),AND(NOT(O7084="Unknown"),ISBLANK(R7084))),"Missing Information", INDEX(Table15[Entire Service Line Classification], MATCH(SUMIFS(Table15[Unique ID],Table15[System-Owned Portion],E7084,Table15[If Material Anything Other than "Lead" in Column E,Was Material Ever Previously Lead?],G7084,Table15[Customer-Owned Portion],O7084),Table15[Unique ID],0),0)))</f>
        <v/>
      </c>
      <c r="X7084"/>
    </row>
    <row r="7085" spans="2:24" x14ac:dyDescent="0.35">
      <c r="B7085" s="146"/>
      <c r="C7085" s="31"/>
      <c r="D7085" s="31"/>
      <c r="E7085" s="44"/>
      <c r="F7085" s="43"/>
      <c r="G7085" s="84"/>
      <c r="H7085" s="31"/>
      <c r="I7085" s="31"/>
      <c r="J7085" s="84"/>
      <c r="K7085" s="31"/>
      <c r="L7085" s="31"/>
      <c r="M7085" s="169"/>
      <c r="N7085" s="148"/>
      <c r="O7085" s="106"/>
      <c r="P7085" s="43"/>
      <c r="Q7085" s="31"/>
      <c r="R7085" s="84"/>
      <c r="S7085" s="31"/>
      <c r="T7085" s="31"/>
      <c r="U7085" s="169"/>
      <c r="V7085" s="150"/>
      <c r="W7085" s="141" t="str" cm="1">
        <f t="array" ref="W7085">IF(SUM(LEN(B7085:V7085))=0,"",IF(OR(OR(ISBLANK(F7085),SUM(LEN(C7085),LEN(D7085))=0),AND(NOT(E7085="Unknown"),ISBLANK(J7085)),AND(NOT(O7085="Unknown"),ISBLANK(R7085))),"Missing Information", INDEX(Table15[Entire Service Line Classification], MATCH(SUMIFS(Table15[Unique ID],Table15[System-Owned Portion],E7085,Table15[If Material Anything Other than "Lead" in Column E,Was Material Ever Previously Lead?],G7085,Table15[Customer-Owned Portion],O7085),Table15[Unique ID],0),0)))</f>
        <v/>
      </c>
      <c r="X7085"/>
    </row>
    <row r="7086" spans="2:24" x14ac:dyDescent="0.35">
      <c r="B7086" s="146"/>
      <c r="C7086" s="31"/>
      <c r="D7086" s="31"/>
      <c r="E7086" s="44"/>
      <c r="F7086" s="43"/>
      <c r="G7086" s="84"/>
      <c r="H7086" s="31"/>
      <c r="I7086" s="31"/>
      <c r="J7086" s="84"/>
      <c r="K7086" s="31"/>
      <c r="L7086" s="31"/>
      <c r="M7086" s="169"/>
      <c r="N7086" s="148"/>
      <c r="O7086" s="106"/>
      <c r="P7086" s="43"/>
      <c r="Q7086" s="31"/>
      <c r="R7086" s="84"/>
      <c r="S7086" s="31"/>
      <c r="T7086" s="31"/>
      <c r="U7086" s="169"/>
      <c r="V7086" s="150"/>
      <c r="W7086" s="141" t="str" cm="1">
        <f t="array" ref="W7086">IF(SUM(LEN(B7086:V7086))=0,"",IF(OR(OR(ISBLANK(F7086),SUM(LEN(C7086),LEN(D7086))=0),AND(NOT(E7086="Unknown"),ISBLANK(J7086)),AND(NOT(O7086="Unknown"),ISBLANK(R7086))),"Missing Information", INDEX(Table15[Entire Service Line Classification], MATCH(SUMIFS(Table15[Unique ID],Table15[System-Owned Portion],E7086,Table15[If Material Anything Other than "Lead" in Column E,Was Material Ever Previously Lead?],G7086,Table15[Customer-Owned Portion],O7086),Table15[Unique ID],0),0)))</f>
        <v/>
      </c>
      <c r="X7086"/>
    </row>
    <row r="7087" spans="2:24" x14ac:dyDescent="0.35">
      <c r="B7087" s="146"/>
      <c r="C7087" s="31"/>
      <c r="D7087" s="31"/>
      <c r="E7087" s="44"/>
      <c r="F7087" s="43"/>
      <c r="G7087" s="84"/>
      <c r="H7087" s="31"/>
      <c r="I7087" s="31"/>
      <c r="J7087" s="84"/>
      <c r="K7087" s="31"/>
      <c r="L7087" s="31"/>
      <c r="M7087" s="169"/>
      <c r="N7087" s="148"/>
      <c r="O7087" s="106"/>
      <c r="P7087" s="43"/>
      <c r="Q7087" s="31"/>
      <c r="R7087" s="84"/>
      <c r="S7087" s="31"/>
      <c r="T7087" s="31"/>
      <c r="U7087" s="169"/>
      <c r="V7087" s="150"/>
      <c r="W7087" s="141" t="str" cm="1">
        <f t="array" ref="W7087">IF(SUM(LEN(B7087:V7087))=0,"",IF(OR(OR(ISBLANK(F7087),SUM(LEN(C7087),LEN(D7087))=0),AND(NOT(E7087="Unknown"),ISBLANK(J7087)),AND(NOT(O7087="Unknown"),ISBLANK(R7087))),"Missing Information", INDEX(Table15[Entire Service Line Classification], MATCH(SUMIFS(Table15[Unique ID],Table15[System-Owned Portion],E7087,Table15[If Material Anything Other than "Lead" in Column E,Was Material Ever Previously Lead?],G7087,Table15[Customer-Owned Portion],O7087),Table15[Unique ID],0),0)))</f>
        <v/>
      </c>
      <c r="X7087"/>
    </row>
    <row r="7088" spans="2:24" x14ac:dyDescent="0.35">
      <c r="B7088" s="146"/>
      <c r="C7088" s="31"/>
      <c r="D7088" s="31"/>
      <c r="E7088" s="44"/>
      <c r="F7088" s="43"/>
      <c r="G7088" s="84"/>
      <c r="H7088" s="31"/>
      <c r="I7088" s="31"/>
      <c r="J7088" s="84"/>
      <c r="K7088" s="31"/>
      <c r="L7088" s="31"/>
      <c r="M7088" s="169"/>
      <c r="N7088" s="148"/>
      <c r="O7088" s="106"/>
      <c r="P7088" s="43"/>
      <c r="Q7088" s="31"/>
      <c r="R7088" s="84"/>
      <c r="S7088" s="31"/>
      <c r="T7088" s="31"/>
      <c r="U7088" s="169"/>
      <c r="V7088" s="150"/>
      <c r="W7088" s="141" t="str" cm="1">
        <f t="array" ref="W7088">IF(SUM(LEN(B7088:V7088))=0,"",IF(OR(OR(ISBLANK(F7088),SUM(LEN(C7088),LEN(D7088))=0),AND(NOT(E7088="Unknown"),ISBLANK(J7088)),AND(NOT(O7088="Unknown"),ISBLANK(R7088))),"Missing Information", INDEX(Table15[Entire Service Line Classification], MATCH(SUMIFS(Table15[Unique ID],Table15[System-Owned Portion],E7088,Table15[If Material Anything Other than "Lead" in Column E,Was Material Ever Previously Lead?],G7088,Table15[Customer-Owned Portion],O7088),Table15[Unique ID],0),0)))</f>
        <v/>
      </c>
      <c r="X7088"/>
    </row>
    <row r="7089" spans="2:24" x14ac:dyDescent="0.35">
      <c r="B7089" s="146"/>
      <c r="C7089" s="31"/>
      <c r="D7089" s="31"/>
      <c r="E7089" s="44"/>
      <c r="F7089" s="43"/>
      <c r="G7089" s="84"/>
      <c r="H7089" s="31"/>
      <c r="I7089" s="31"/>
      <c r="J7089" s="84"/>
      <c r="K7089" s="31"/>
      <c r="L7089" s="31"/>
      <c r="M7089" s="169"/>
      <c r="N7089" s="148"/>
      <c r="O7089" s="106"/>
      <c r="P7089" s="43"/>
      <c r="Q7089" s="31"/>
      <c r="R7089" s="84"/>
      <c r="S7089" s="31"/>
      <c r="T7089" s="31"/>
      <c r="U7089" s="169"/>
      <c r="V7089" s="150"/>
      <c r="W7089" s="141" t="str" cm="1">
        <f t="array" ref="W7089">IF(SUM(LEN(B7089:V7089))=0,"",IF(OR(OR(ISBLANK(F7089),SUM(LEN(C7089),LEN(D7089))=0),AND(NOT(E7089="Unknown"),ISBLANK(J7089)),AND(NOT(O7089="Unknown"),ISBLANK(R7089))),"Missing Information", INDEX(Table15[Entire Service Line Classification], MATCH(SUMIFS(Table15[Unique ID],Table15[System-Owned Portion],E7089,Table15[If Material Anything Other than "Lead" in Column E,Was Material Ever Previously Lead?],G7089,Table15[Customer-Owned Portion],O7089),Table15[Unique ID],0),0)))</f>
        <v/>
      </c>
      <c r="X7089"/>
    </row>
    <row r="7090" spans="2:24" x14ac:dyDescent="0.35">
      <c r="B7090" s="146"/>
      <c r="C7090" s="31"/>
      <c r="D7090" s="31"/>
      <c r="E7090" s="44"/>
      <c r="F7090" s="43"/>
      <c r="G7090" s="84"/>
      <c r="H7090" s="31"/>
      <c r="I7090" s="31"/>
      <c r="J7090" s="84"/>
      <c r="K7090" s="31"/>
      <c r="L7090" s="31"/>
      <c r="M7090" s="169"/>
      <c r="N7090" s="148"/>
      <c r="O7090" s="106"/>
      <c r="P7090" s="43"/>
      <c r="Q7090" s="31"/>
      <c r="R7090" s="84"/>
      <c r="S7090" s="31"/>
      <c r="T7090" s="31"/>
      <c r="U7090" s="169"/>
      <c r="V7090" s="150"/>
      <c r="W7090" s="141" t="str" cm="1">
        <f t="array" ref="W7090">IF(SUM(LEN(B7090:V7090))=0,"",IF(OR(OR(ISBLANK(F7090),SUM(LEN(C7090),LEN(D7090))=0),AND(NOT(E7090="Unknown"),ISBLANK(J7090)),AND(NOT(O7090="Unknown"),ISBLANK(R7090))),"Missing Information", INDEX(Table15[Entire Service Line Classification], MATCH(SUMIFS(Table15[Unique ID],Table15[System-Owned Portion],E7090,Table15[If Material Anything Other than "Lead" in Column E,Was Material Ever Previously Lead?],G7090,Table15[Customer-Owned Portion],O7090),Table15[Unique ID],0),0)))</f>
        <v/>
      </c>
      <c r="X7090"/>
    </row>
    <row r="7091" spans="2:24" x14ac:dyDescent="0.35">
      <c r="B7091" s="146"/>
      <c r="C7091" s="31"/>
      <c r="D7091" s="31"/>
      <c r="E7091" s="44"/>
      <c r="F7091" s="43"/>
      <c r="G7091" s="84"/>
      <c r="H7091" s="31"/>
      <c r="I7091" s="31"/>
      <c r="J7091" s="84"/>
      <c r="K7091" s="31"/>
      <c r="L7091" s="31"/>
      <c r="M7091" s="169"/>
      <c r="N7091" s="148"/>
      <c r="O7091" s="106"/>
      <c r="P7091" s="43"/>
      <c r="Q7091" s="31"/>
      <c r="R7091" s="84"/>
      <c r="S7091" s="31"/>
      <c r="T7091" s="31"/>
      <c r="U7091" s="169"/>
      <c r="V7091" s="150"/>
      <c r="W7091" s="141" t="str" cm="1">
        <f t="array" ref="W7091">IF(SUM(LEN(B7091:V7091))=0,"",IF(OR(OR(ISBLANK(F7091),SUM(LEN(C7091),LEN(D7091))=0),AND(NOT(E7091="Unknown"),ISBLANK(J7091)),AND(NOT(O7091="Unknown"),ISBLANK(R7091))),"Missing Information", INDEX(Table15[Entire Service Line Classification], MATCH(SUMIFS(Table15[Unique ID],Table15[System-Owned Portion],E7091,Table15[If Material Anything Other than "Lead" in Column E,Was Material Ever Previously Lead?],G7091,Table15[Customer-Owned Portion],O7091),Table15[Unique ID],0),0)))</f>
        <v/>
      </c>
      <c r="X7091"/>
    </row>
    <row r="7092" spans="2:24" x14ac:dyDescent="0.35">
      <c r="B7092" s="146"/>
      <c r="C7092" s="31"/>
      <c r="D7092" s="31"/>
      <c r="E7092" s="44"/>
      <c r="F7092" s="43"/>
      <c r="G7092" s="84"/>
      <c r="H7092" s="31"/>
      <c r="I7092" s="31"/>
      <c r="J7092" s="84"/>
      <c r="K7092" s="31"/>
      <c r="L7092" s="31"/>
      <c r="M7092" s="169"/>
      <c r="N7092" s="148"/>
      <c r="O7092" s="106"/>
      <c r="P7092" s="43"/>
      <c r="Q7092" s="31"/>
      <c r="R7092" s="84"/>
      <c r="S7092" s="31"/>
      <c r="T7092" s="31"/>
      <c r="U7092" s="169"/>
      <c r="V7092" s="150"/>
      <c r="W7092" s="141" t="str" cm="1">
        <f t="array" ref="W7092">IF(SUM(LEN(B7092:V7092))=0,"",IF(OR(OR(ISBLANK(F7092),SUM(LEN(C7092),LEN(D7092))=0),AND(NOT(E7092="Unknown"),ISBLANK(J7092)),AND(NOT(O7092="Unknown"),ISBLANK(R7092))),"Missing Information", INDEX(Table15[Entire Service Line Classification], MATCH(SUMIFS(Table15[Unique ID],Table15[System-Owned Portion],E7092,Table15[If Material Anything Other than "Lead" in Column E,Was Material Ever Previously Lead?],G7092,Table15[Customer-Owned Portion],O7092),Table15[Unique ID],0),0)))</f>
        <v/>
      </c>
      <c r="X7092"/>
    </row>
    <row r="7093" spans="2:24" x14ac:dyDescent="0.35">
      <c r="B7093" s="146"/>
      <c r="C7093" s="31"/>
      <c r="D7093" s="31"/>
      <c r="E7093" s="44"/>
      <c r="F7093" s="43"/>
      <c r="G7093" s="84"/>
      <c r="H7093" s="31"/>
      <c r="I7093" s="31"/>
      <c r="J7093" s="84"/>
      <c r="K7093" s="31"/>
      <c r="L7093" s="31"/>
      <c r="M7093" s="169"/>
      <c r="N7093" s="148"/>
      <c r="O7093" s="106"/>
      <c r="P7093" s="43"/>
      <c r="Q7093" s="31"/>
      <c r="R7093" s="84"/>
      <c r="S7093" s="31"/>
      <c r="T7093" s="31"/>
      <c r="U7093" s="169"/>
      <c r="V7093" s="150"/>
      <c r="W7093" s="141" t="str" cm="1">
        <f t="array" ref="W7093">IF(SUM(LEN(B7093:V7093))=0,"",IF(OR(OR(ISBLANK(F7093),SUM(LEN(C7093),LEN(D7093))=0),AND(NOT(E7093="Unknown"),ISBLANK(J7093)),AND(NOT(O7093="Unknown"),ISBLANK(R7093))),"Missing Information", INDEX(Table15[Entire Service Line Classification], MATCH(SUMIFS(Table15[Unique ID],Table15[System-Owned Portion],E7093,Table15[If Material Anything Other than "Lead" in Column E,Was Material Ever Previously Lead?],G7093,Table15[Customer-Owned Portion],O7093),Table15[Unique ID],0),0)))</f>
        <v/>
      </c>
      <c r="X7093"/>
    </row>
    <row r="7094" spans="2:24" x14ac:dyDescent="0.35">
      <c r="B7094" s="146"/>
      <c r="C7094" s="31"/>
      <c r="D7094" s="31"/>
      <c r="E7094" s="44"/>
      <c r="F7094" s="43"/>
      <c r="G7094" s="84"/>
      <c r="H7094" s="31"/>
      <c r="I7094" s="31"/>
      <c r="J7094" s="84"/>
      <c r="K7094" s="31"/>
      <c r="L7094" s="31"/>
      <c r="M7094" s="169"/>
      <c r="N7094" s="148"/>
      <c r="O7094" s="106"/>
      <c r="P7094" s="43"/>
      <c r="Q7094" s="31"/>
      <c r="R7094" s="84"/>
      <c r="S7094" s="31"/>
      <c r="T7094" s="31"/>
      <c r="U7094" s="169"/>
      <c r="V7094" s="150"/>
      <c r="W7094" s="141" t="str" cm="1">
        <f t="array" ref="W7094">IF(SUM(LEN(B7094:V7094))=0,"",IF(OR(OR(ISBLANK(F7094),SUM(LEN(C7094),LEN(D7094))=0),AND(NOT(E7094="Unknown"),ISBLANK(J7094)),AND(NOT(O7094="Unknown"),ISBLANK(R7094))),"Missing Information", INDEX(Table15[Entire Service Line Classification], MATCH(SUMIFS(Table15[Unique ID],Table15[System-Owned Portion],E7094,Table15[If Material Anything Other than "Lead" in Column E,Was Material Ever Previously Lead?],G7094,Table15[Customer-Owned Portion],O7094),Table15[Unique ID],0),0)))</f>
        <v/>
      </c>
      <c r="X7094"/>
    </row>
    <row r="7095" spans="2:24" x14ac:dyDescent="0.35">
      <c r="B7095" s="146"/>
      <c r="C7095" s="31"/>
      <c r="D7095" s="31"/>
      <c r="E7095" s="44"/>
      <c r="F7095" s="43"/>
      <c r="G7095" s="84"/>
      <c r="H7095" s="31"/>
      <c r="I7095" s="31"/>
      <c r="J7095" s="84"/>
      <c r="K7095" s="31"/>
      <c r="L7095" s="31"/>
      <c r="M7095" s="169"/>
      <c r="N7095" s="148"/>
      <c r="O7095" s="106"/>
      <c r="P7095" s="43"/>
      <c r="Q7095" s="31"/>
      <c r="R7095" s="84"/>
      <c r="S7095" s="31"/>
      <c r="T7095" s="31"/>
      <c r="U7095" s="169"/>
      <c r="V7095" s="150"/>
      <c r="W7095" s="141" t="str" cm="1">
        <f t="array" ref="W7095">IF(SUM(LEN(B7095:V7095))=0,"",IF(OR(OR(ISBLANK(F7095),SUM(LEN(C7095),LEN(D7095))=0),AND(NOT(E7095="Unknown"),ISBLANK(J7095)),AND(NOT(O7095="Unknown"),ISBLANK(R7095))),"Missing Information", INDEX(Table15[Entire Service Line Classification], MATCH(SUMIFS(Table15[Unique ID],Table15[System-Owned Portion],E7095,Table15[If Material Anything Other than "Lead" in Column E,Was Material Ever Previously Lead?],G7095,Table15[Customer-Owned Portion],O7095),Table15[Unique ID],0),0)))</f>
        <v/>
      </c>
      <c r="X7095"/>
    </row>
    <row r="7096" spans="2:24" x14ac:dyDescent="0.35">
      <c r="B7096" s="146"/>
      <c r="C7096" s="31"/>
      <c r="D7096" s="31"/>
      <c r="E7096" s="44"/>
      <c r="F7096" s="43"/>
      <c r="G7096" s="84"/>
      <c r="H7096" s="31"/>
      <c r="I7096" s="31"/>
      <c r="J7096" s="84"/>
      <c r="K7096" s="31"/>
      <c r="L7096" s="31"/>
      <c r="M7096" s="169"/>
      <c r="N7096" s="148"/>
      <c r="O7096" s="106"/>
      <c r="P7096" s="43"/>
      <c r="Q7096" s="31"/>
      <c r="R7096" s="84"/>
      <c r="S7096" s="31"/>
      <c r="T7096" s="31"/>
      <c r="U7096" s="169"/>
      <c r="V7096" s="150"/>
      <c r="W7096" s="141" t="str" cm="1">
        <f t="array" ref="W7096">IF(SUM(LEN(B7096:V7096))=0,"",IF(OR(OR(ISBLANK(F7096),SUM(LEN(C7096),LEN(D7096))=0),AND(NOT(E7096="Unknown"),ISBLANK(J7096)),AND(NOT(O7096="Unknown"),ISBLANK(R7096))),"Missing Information", INDEX(Table15[Entire Service Line Classification], MATCH(SUMIFS(Table15[Unique ID],Table15[System-Owned Portion],E7096,Table15[If Material Anything Other than "Lead" in Column E,Was Material Ever Previously Lead?],G7096,Table15[Customer-Owned Portion],O7096),Table15[Unique ID],0),0)))</f>
        <v/>
      </c>
      <c r="X7096"/>
    </row>
    <row r="7097" spans="2:24" x14ac:dyDescent="0.35">
      <c r="B7097" s="146"/>
      <c r="C7097" s="31"/>
      <c r="D7097" s="31"/>
      <c r="E7097" s="44"/>
      <c r="F7097" s="43"/>
      <c r="G7097" s="84"/>
      <c r="H7097" s="31"/>
      <c r="I7097" s="31"/>
      <c r="J7097" s="84"/>
      <c r="K7097" s="31"/>
      <c r="L7097" s="31"/>
      <c r="M7097" s="169"/>
      <c r="N7097" s="148"/>
      <c r="O7097" s="106"/>
      <c r="P7097" s="43"/>
      <c r="Q7097" s="31"/>
      <c r="R7097" s="84"/>
      <c r="S7097" s="31"/>
      <c r="T7097" s="31"/>
      <c r="U7097" s="169"/>
      <c r="V7097" s="150"/>
      <c r="W7097" s="141" t="str" cm="1">
        <f t="array" ref="W7097">IF(SUM(LEN(B7097:V7097))=0,"",IF(OR(OR(ISBLANK(F7097),SUM(LEN(C7097),LEN(D7097))=0),AND(NOT(E7097="Unknown"),ISBLANK(J7097)),AND(NOT(O7097="Unknown"),ISBLANK(R7097))),"Missing Information", INDEX(Table15[Entire Service Line Classification], MATCH(SUMIFS(Table15[Unique ID],Table15[System-Owned Portion],E7097,Table15[If Material Anything Other than "Lead" in Column E,Was Material Ever Previously Lead?],G7097,Table15[Customer-Owned Portion],O7097),Table15[Unique ID],0),0)))</f>
        <v/>
      </c>
      <c r="X7097"/>
    </row>
    <row r="7098" spans="2:24" x14ac:dyDescent="0.35">
      <c r="B7098" s="146"/>
      <c r="C7098" s="31"/>
      <c r="D7098" s="31"/>
      <c r="E7098" s="44"/>
      <c r="F7098" s="43"/>
      <c r="G7098" s="84"/>
      <c r="H7098" s="31"/>
      <c r="I7098" s="31"/>
      <c r="J7098" s="84"/>
      <c r="K7098" s="31"/>
      <c r="L7098" s="31"/>
      <c r="M7098" s="169"/>
      <c r="N7098" s="148"/>
      <c r="O7098" s="106"/>
      <c r="P7098" s="43"/>
      <c r="Q7098" s="31"/>
      <c r="R7098" s="84"/>
      <c r="S7098" s="31"/>
      <c r="T7098" s="31"/>
      <c r="U7098" s="169"/>
      <c r="V7098" s="150"/>
      <c r="W7098" s="141" t="str" cm="1">
        <f t="array" ref="W7098">IF(SUM(LEN(B7098:V7098))=0,"",IF(OR(OR(ISBLANK(F7098),SUM(LEN(C7098),LEN(D7098))=0),AND(NOT(E7098="Unknown"),ISBLANK(J7098)),AND(NOT(O7098="Unknown"),ISBLANK(R7098))),"Missing Information", INDEX(Table15[Entire Service Line Classification], MATCH(SUMIFS(Table15[Unique ID],Table15[System-Owned Portion],E7098,Table15[If Material Anything Other than "Lead" in Column E,Was Material Ever Previously Lead?],G7098,Table15[Customer-Owned Portion],O7098),Table15[Unique ID],0),0)))</f>
        <v/>
      </c>
      <c r="X7098"/>
    </row>
    <row r="7099" spans="2:24" x14ac:dyDescent="0.35">
      <c r="B7099" s="146"/>
      <c r="C7099" s="31"/>
      <c r="D7099" s="31"/>
      <c r="E7099" s="44"/>
      <c r="F7099" s="43"/>
      <c r="G7099" s="84"/>
      <c r="H7099" s="31"/>
      <c r="I7099" s="31"/>
      <c r="J7099" s="84"/>
      <c r="K7099" s="31"/>
      <c r="L7099" s="31"/>
      <c r="M7099" s="169"/>
      <c r="N7099" s="148"/>
      <c r="O7099" s="106"/>
      <c r="P7099" s="43"/>
      <c r="Q7099" s="31"/>
      <c r="R7099" s="84"/>
      <c r="S7099" s="31"/>
      <c r="T7099" s="31"/>
      <c r="U7099" s="169"/>
      <c r="V7099" s="150"/>
      <c r="W7099" s="141" t="str" cm="1">
        <f t="array" ref="W7099">IF(SUM(LEN(B7099:V7099))=0,"",IF(OR(OR(ISBLANK(F7099),SUM(LEN(C7099),LEN(D7099))=0),AND(NOT(E7099="Unknown"),ISBLANK(J7099)),AND(NOT(O7099="Unknown"),ISBLANK(R7099))),"Missing Information", INDEX(Table15[Entire Service Line Classification], MATCH(SUMIFS(Table15[Unique ID],Table15[System-Owned Portion],E7099,Table15[If Material Anything Other than "Lead" in Column E,Was Material Ever Previously Lead?],G7099,Table15[Customer-Owned Portion],O7099),Table15[Unique ID],0),0)))</f>
        <v/>
      </c>
      <c r="X7099"/>
    </row>
    <row r="7100" spans="2:24" x14ac:dyDescent="0.35">
      <c r="B7100" s="146"/>
      <c r="C7100" s="31"/>
      <c r="D7100" s="31"/>
      <c r="E7100" s="44"/>
      <c r="F7100" s="43"/>
      <c r="G7100" s="84"/>
      <c r="H7100" s="31"/>
      <c r="I7100" s="31"/>
      <c r="J7100" s="84"/>
      <c r="K7100" s="31"/>
      <c r="L7100" s="31"/>
      <c r="M7100" s="169"/>
      <c r="N7100" s="148"/>
      <c r="O7100" s="106"/>
      <c r="P7100" s="43"/>
      <c r="Q7100" s="31"/>
      <c r="R7100" s="84"/>
      <c r="S7100" s="31"/>
      <c r="T7100" s="31"/>
      <c r="U7100" s="169"/>
      <c r="V7100" s="150"/>
      <c r="W7100" s="141" t="str" cm="1">
        <f t="array" ref="W7100">IF(SUM(LEN(B7100:V7100))=0,"",IF(OR(OR(ISBLANK(F7100),SUM(LEN(C7100),LEN(D7100))=0),AND(NOT(E7100="Unknown"),ISBLANK(J7100)),AND(NOT(O7100="Unknown"),ISBLANK(R7100))),"Missing Information", INDEX(Table15[Entire Service Line Classification], MATCH(SUMIFS(Table15[Unique ID],Table15[System-Owned Portion],E7100,Table15[If Material Anything Other than "Lead" in Column E,Was Material Ever Previously Lead?],G7100,Table15[Customer-Owned Portion],O7100),Table15[Unique ID],0),0)))</f>
        <v/>
      </c>
      <c r="X7100"/>
    </row>
    <row r="7101" spans="2:24" x14ac:dyDescent="0.35">
      <c r="B7101" s="146"/>
      <c r="C7101" s="31"/>
      <c r="D7101" s="31"/>
      <c r="E7101" s="44"/>
      <c r="F7101" s="43"/>
      <c r="G7101" s="84"/>
      <c r="H7101" s="31"/>
      <c r="I7101" s="31"/>
      <c r="J7101" s="84"/>
      <c r="K7101" s="31"/>
      <c r="L7101" s="31"/>
      <c r="M7101" s="169"/>
      <c r="N7101" s="148"/>
      <c r="O7101" s="106"/>
      <c r="P7101" s="43"/>
      <c r="Q7101" s="31"/>
      <c r="R7101" s="84"/>
      <c r="S7101" s="31"/>
      <c r="T7101" s="31"/>
      <c r="U7101" s="169"/>
      <c r="V7101" s="150"/>
      <c r="W7101" s="141" t="str" cm="1">
        <f t="array" ref="W7101">IF(SUM(LEN(B7101:V7101))=0,"",IF(OR(OR(ISBLANK(F7101),SUM(LEN(C7101),LEN(D7101))=0),AND(NOT(E7101="Unknown"),ISBLANK(J7101)),AND(NOT(O7101="Unknown"),ISBLANK(R7101))),"Missing Information", INDEX(Table15[Entire Service Line Classification], MATCH(SUMIFS(Table15[Unique ID],Table15[System-Owned Portion],E7101,Table15[If Material Anything Other than "Lead" in Column E,Was Material Ever Previously Lead?],G7101,Table15[Customer-Owned Portion],O7101),Table15[Unique ID],0),0)))</f>
        <v/>
      </c>
      <c r="X7101"/>
    </row>
    <row r="7102" spans="2:24" x14ac:dyDescent="0.35">
      <c r="B7102" s="146"/>
      <c r="C7102" s="31"/>
      <c r="D7102" s="31"/>
      <c r="E7102" s="44"/>
      <c r="F7102" s="43"/>
      <c r="G7102" s="84"/>
      <c r="H7102" s="31"/>
      <c r="I7102" s="31"/>
      <c r="J7102" s="84"/>
      <c r="K7102" s="31"/>
      <c r="L7102" s="31"/>
      <c r="M7102" s="169"/>
      <c r="N7102" s="148"/>
      <c r="O7102" s="106"/>
      <c r="P7102" s="43"/>
      <c r="Q7102" s="31"/>
      <c r="R7102" s="84"/>
      <c r="S7102" s="31"/>
      <c r="T7102" s="31"/>
      <c r="U7102" s="169"/>
      <c r="V7102" s="150"/>
      <c r="W7102" s="141" t="str" cm="1">
        <f t="array" ref="W7102">IF(SUM(LEN(B7102:V7102))=0,"",IF(OR(OR(ISBLANK(F7102),SUM(LEN(C7102),LEN(D7102))=0),AND(NOT(E7102="Unknown"),ISBLANK(J7102)),AND(NOT(O7102="Unknown"),ISBLANK(R7102))),"Missing Information", INDEX(Table15[Entire Service Line Classification], MATCH(SUMIFS(Table15[Unique ID],Table15[System-Owned Portion],E7102,Table15[If Material Anything Other than "Lead" in Column E,Was Material Ever Previously Lead?],G7102,Table15[Customer-Owned Portion],O7102),Table15[Unique ID],0),0)))</f>
        <v/>
      </c>
      <c r="X7102"/>
    </row>
    <row r="7103" spans="2:24" x14ac:dyDescent="0.35">
      <c r="B7103" s="146"/>
      <c r="C7103" s="31"/>
      <c r="D7103" s="31"/>
      <c r="E7103" s="44"/>
      <c r="F7103" s="43"/>
      <c r="G7103" s="84"/>
      <c r="H7103" s="31"/>
      <c r="I7103" s="31"/>
      <c r="J7103" s="84"/>
      <c r="K7103" s="31"/>
      <c r="L7103" s="31"/>
      <c r="M7103" s="169"/>
      <c r="N7103" s="148"/>
      <c r="O7103" s="106"/>
      <c r="P7103" s="43"/>
      <c r="Q7103" s="31"/>
      <c r="R7103" s="84"/>
      <c r="S7103" s="31"/>
      <c r="T7103" s="31"/>
      <c r="U7103" s="169"/>
      <c r="V7103" s="150"/>
      <c r="W7103" s="141" t="str" cm="1">
        <f t="array" ref="W7103">IF(SUM(LEN(B7103:V7103))=0,"",IF(OR(OR(ISBLANK(F7103),SUM(LEN(C7103),LEN(D7103))=0),AND(NOT(E7103="Unknown"),ISBLANK(J7103)),AND(NOT(O7103="Unknown"),ISBLANK(R7103))),"Missing Information", INDEX(Table15[Entire Service Line Classification], MATCH(SUMIFS(Table15[Unique ID],Table15[System-Owned Portion],E7103,Table15[If Material Anything Other than "Lead" in Column E,Was Material Ever Previously Lead?],G7103,Table15[Customer-Owned Portion],O7103),Table15[Unique ID],0),0)))</f>
        <v/>
      </c>
      <c r="X7103"/>
    </row>
    <row r="7104" spans="2:24" x14ac:dyDescent="0.35">
      <c r="B7104" s="146"/>
      <c r="C7104" s="31"/>
      <c r="D7104" s="31"/>
      <c r="E7104" s="44"/>
      <c r="F7104" s="43"/>
      <c r="G7104" s="84"/>
      <c r="H7104" s="31"/>
      <c r="I7104" s="31"/>
      <c r="J7104" s="84"/>
      <c r="K7104" s="31"/>
      <c r="L7104" s="31"/>
      <c r="M7104" s="169"/>
      <c r="N7104" s="148"/>
      <c r="O7104" s="106"/>
      <c r="P7104" s="43"/>
      <c r="Q7104" s="31"/>
      <c r="R7104" s="84"/>
      <c r="S7104" s="31"/>
      <c r="T7104" s="31"/>
      <c r="U7104" s="169"/>
      <c r="V7104" s="150"/>
      <c r="W7104" s="141" t="str" cm="1">
        <f t="array" ref="W7104">IF(SUM(LEN(B7104:V7104))=0,"",IF(OR(OR(ISBLANK(F7104),SUM(LEN(C7104),LEN(D7104))=0),AND(NOT(E7104="Unknown"),ISBLANK(J7104)),AND(NOT(O7104="Unknown"),ISBLANK(R7104))),"Missing Information", INDEX(Table15[Entire Service Line Classification], MATCH(SUMIFS(Table15[Unique ID],Table15[System-Owned Portion],E7104,Table15[If Material Anything Other than "Lead" in Column E,Was Material Ever Previously Lead?],G7104,Table15[Customer-Owned Portion],O7104),Table15[Unique ID],0),0)))</f>
        <v/>
      </c>
      <c r="X7104"/>
    </row>
    <row r="7105" spans="2:24" x14ac:dyDescent="0.35">
      <c r="B7105" s="146"/>
      <c r="C7105" s="31"/>
      <c r="D7105" s="31"/>
      <c r="E7105" s="44"/>
      <c r="F7105" s="43"/>
      <c r="G7105" s="84"/>
      <c r="H7105" s="31"/>
      <c r="I7105" s="31"/>
      <c r="J7105" s="84"/>
      <c r="K7105" s="31"/>
      <c r="L7105" s="31"/>
      <c r="M7105" s="169"/>
      <c r="N7105" s="148"/>
      <c r="O7105" s="106"/>
      <c r="P7105" s="43"/>
      <c r="Q7105" s="31"/>
      <c r="R7105" s="84"/>
      <c r="S7105" s="31"/>
      <c r="T7105" s="31"/>
      <c r="U7105" s="169"/>
      <c r="V7105" s="150"/>
      <c r="W7105" s="141" t="str" cm="1">
        <f t="array" ref="W7105">IF(SUM(LEN(B7105:V7105))=0,"",IF(OR(OR(ISBLANK(F7105),SUM(LEN(C7105),LEN(D7105))=0),AND(NOT(E7105="Unknown"),ISBLANK(J7105)),AND(NOT(O7105="Unknown"),ISBLANK(R7105))),"Missing Information", INDEX(Table15[Entire Service Line Classification], MATCH(SUMIFS(Table15[Unique ID],Table15[System-Owned Portion],E7105,Table15[If Material Anything Other than "Lead" in Column E,Was Material Ever Previously Lead?],G7105,Table15[Customer-Owned Portion],O7105),Table15[Unique ID],0),0)))</f>
        <v/>
      </c>
      <c r="X7105"/>
    </row>
    <row r="7106" spans="2:24" x14ac:dyDescent="0.35">
      <c r="B7106" s="146"/>
      <c r="C7106" s="31"/>
      <c r="D7106" s="31"/>
      <c r="E7106" s="44"/>
      <c r="F7106" s="43"/>
      <c r="G7106" s="84"/>
      <c r="H7106" s="31"/>
      <c r="I7106" s="31"/>
      <c r="J7106" s="84"/>
      <c r="K7106" s="31"/>
      <c r="L7106" s="31"/>
      <c r="M7106" s="169"/>
      <c r="N7106" s="148"/>
      <c r="O7106" s="106"/>
      <c r="P7106" s="43"/>
      <c r="Q7106" s="31"/>
      <c r="R7106" s="84"/>
      <c r="S7106" s="31"/>
      <c r="T7106" s="31"/>
      <c r="U7106" s="169"/>
      <c r="V7106" s="150"/>
      <c r="W7106" s="141" t="str" cm="1">
        <f t="array" ref="W7106">IF(SUM(LEN(B7106:V7106))=0,"",IF(OR(OR(ISBLANK(F7106),SUM(LEN(C7106),LEN(D7106))=0),AND(NOT(E7106="Unknown"),ISBLANK(J7106)),AND(NOT(O7106="Unknown"),ISBLANK(R7106))),"Missing Information", INDEX(Table15[Entire Service Line Classification], MATCH(SUMIFS(Table15[Unique ID],Table15[System-Owned Portion],E7106,Table15[If Material Anything Other than "Lead" in Column E,Was Material Ever Previously Lead?],G7106,Table15[Customer-Owned Portion],O7106),Table15[Unique ID],0),0)))</f>
        <v/>
      </c>
      <c r="X7106"/>
    </row>
    <row r="7107" spans="2:24" x14ac:dyDescent="0.35">
      <c r="B7107" s="146"/>
      <c r="C7107" s="31"/>
      <c r="D7107" s="31"/>
      <c r="E7107" s="44"/>
      <c r="F7107" s="43"/>
      <c r="G7107" s="84"/>
      <c r="H7107" s="31"/>
      <c r="I7107" s="31"/>
      <c r="J7107" s="84"/>
      <c r="K7107" s="31"/>
      <c r="L7107" s="31"/>
      <c r="M7107" s="169"/>
      <c r="N7107" s="148"/>
      <c r="O7107" s="106"/>
      <c r="P7107" s="43"/>
      <c r="Q7107" s="31"/>
      <c r="R7107" s="84"/>
      <c r="S7107" s="31"/>
      <c r="T7107" s="31"/>
      <c r="U7107" s="169"/>
      <c r="V7107" s="150"/>
      <c r="W7107" s="141" t="str" cm="1">
        <f t="array" ref="W7107">IF(SUM(LEN(B7107:V7107))=0,"",IF(OR(OR(ISBLANK(F7107),SUM(LEN(C7107),LEN(D7107))=0),AND(NOT(E7107="Unknown"),ISBLANK(J7107)),AND(NOT(O7107="Unknown"),ISBLANK(R7107))),"Missing Information", INDEX(Table15[Entire Service Line Classification], MATCH(SUMIFS(Table15[Unique ID],Table15[System-Owned Portion],E7107,Table15[If Material Anything Other than "Lead" in Column E,Was Material Ever Previously Lead?],G7107,Table15[Customer-Owned Portion],O7107),Table15[Unique ID],0),0)))</f>
        <v/>
      </c>
      <c r="X7107"/>
    </row>
    <row r="7108" spans="2:24" x14ac:dyDescent="0.35">
      <c r="B7108" s="146"/>
      <c r="C7108" s="31"/>
      <c r="D7108" s="31"/>
      <c r="E7108" s="44"/>
      <c r="F7108" s="43"/>
      <c r="G7108" s="84"/>
      <c r="H7108" s="31"/>
      <c r="I7108" s="31"/>
      <c r="J7108" s="84"/>
      <c r="K7108" s="31"/>
      <c r="L7108" s="31"/>
      <c r="M7108" s="169"/>
      <c r="N7108" s="148"/>
      <c r="O7108" s="106"/>
      <c r="P7108" s="43"/>
      <c r="Q7108" s="31"/>
      <c r="R7108" s="84"/>
      <c r="S7108" s="31"/>
      <c r="T7108" s="31"/>
      <c r="U7108" s="169"/>
      <c r="V7108" s="150"/>
      <c r="W7108" s="141" t="str" cm="1">
        <f t="array" ref="W7108">IF(SUM(LEN(B7108:V7108))=0,"",IF(OR(OR(ISBLANK(F7108),SUM(LEN(C7108),LEN(D7108))=0),AND(NOT(E7108="Unknown"),ISBLANK(J7108)),AND(NOT(O7108="Unknown"),ISBLANK(R7108))),"Missing Information", INDEX(Table15[Entire Service Line Classification], MATCH(SUMIFS(Table15[Unique ID],Table15[System-Owned Portion],E7108,Table15[If Material Anything Other than "Lead" in Column E,Was Material Ever Previously Lead?],G7108,Table15[Customer-Owned Portion],O7108),Table15[Unique ID],0),0)))</f>
        <v/>
      </c>
      <c r="X7108"/>
    </row>
    <row r="7109" spans="2:24" x14ac:dyDescent="0.35">
      <c r="B7109" s="146"/>
      <c r="C7109" s="31"/>
      <c r="D7109" s="31"/>
      <c r="E7109" s="44"/>
      <c r="F7109" s="43"/>
      <c r="G7109" s="84"/>
      <c r="H7109" s="31"/>
      <c r="I7109" s="31"/>
      <c r="J7109" s="84"/>
      <c r="K7109" s="31"/>
      <c r="L7109" s="31"/>
      <c r="M7109" s="169"/>
      <c r="N7109" s="148"/>
      <c r="O7109" s="106"/>
      <c r="P7109" s="43"/>
      <c r="Q7109" s="31"/>
      <c r="R7109" s="84"/>
      <c r="S7109" s="31"/>
      <c r="T7109" s="31"/>
      <c r="U7109" s="169"/>
      <c r="V7109" s="150"/>
      <c r="W7109" s="141" t="str" cm="1">
        <f t="array" ref="W7109">IF(SUM(LEN(B7109:V7109))=0,"",IF(OR(OR(ISBLANK(F7109),SUM(LEN(C7109),LEN(D7109))=0),AND(NOT(E7109="Unknown"),ISBLANK(J7109)),AND(NOT(O7109="Unknown"),ISBLANK(R7109))),"Missing Information", INDEX(Table15[Entire Service Line Classification], MATCH(SUMIFS(Table15[Unique ID],Table15[System-Owned Portion],E7109,Table15[If Material Anything Other than "Lead" in Column E,Was Material Ever Previously Lead?],G7109,Table15[Customer-Owned Portion],O7109),Table15[Unique ID],0),0)))</f>
        <v/>
      </c>
      <c r="X7109"/>
    </row>
    <row r="7110" spans="2:24" x14ac:dyDescent="0.35">
      <c r="B7110" s="146"/>
      <c r="C7110" s="31"/>
      <c r="D7110" s="31"/>
      <c r="E7110" s="44"/>
      <c r="F7110" s="43"/>
      <c r="G7110" s="84"/>
      <c r="H7110" s="31"/>
      <c r="I7110" s="31"/>
      <c r="J7110" s="84"/>
      <c r="K7110" s="31"/>
      <c r="L7110" s="31"/>
      <c r="M7110" s="169"/>
      <c r="N7110" s="148"/>
      <c r="O7110" s="106"/>
      <c r="P7110" s="43"/>
      <c r="Q7110" s="31"/>
      <c r="R7110" s="84"/>
      <c r="S7110" s="31"/>
      <c r="T7110" s="31"/>
      <c r="U7110" s="169"/>
      <c r="V7110" s="150"/>
      <c r="W7110" s="141" t="str" cm="1">
        <f t="array" ref="W7110">IF(SUM(LEN(B7110:V7110))=0,"",IF(OR(OR(ISBLANK(F7110),SUM(LEN(C7110),LEN(D7110))=0),AND(NOT(E7110="Unknown"),ISBLANK(J7110)),AND(NOT(O7110="Unknown"),ISBLANK(R7110))),"Missing Information", INDEX(Table15[Entire Service Line Classification], MATCH(SUMIFS(Table15[Unique ID],Table15[System-Owned Portion],E7110,Table15[If Material Anything Other than "Lead" in Column E,Was Material Ever Previously Lead?],G7110,Table15[Customer-Owned Portion],O7110),Table15[Unique ID],0),0)))</f>
        <v/>
      </c>
      <c r="X7110"/>
    </row>
    <row r="7111" spans="2:24" x14ac:dyDescent="0.35">
      <c r="B7111" s="146"/>
      <c r="C7111" s="31"/>
      <c r="D7111" s="31"/>
      <c r="E7111" s="44"/>
      <c r="F7111" s="43"/>
      <c r="G7111" s="84"/>
      <c r="H7111" s="31"/>
      <c r="I7111" s="31"/>
      <c r="J7111" s="84"/>
      <c r="K7111" s="31"/>
      <c r="L7111" s="31"/>
      <c r="M7111" s="169"/>
      <c r="N7111" s="148"/>
      <c r="O7111" s="106"/>
      <c r="P7111" s="43"/>
      <c r="Q7111" s="31"/>
      <c r="R7111" s="84"/>
      <c r="S7111" s="31"/>
      <c r="T7111" s="31"/>
      <c r="U7111" s="169"/>
      <c r="V7111" s="150"/>
      <c r="W7111" s="141" t="str" cm="1">
        <f t="array" ref="W7111">IF(SUM(LEN(B7111:V7111))=0,"",IF(OR(OR(ISBLANK(F7111),SUM(LEN(C7111),LEN(D7111))=0),AND(NOT(E7111="Unknown"),ISBLANK(J7111)),AND(NOT(O7111="Unknown"),ISBLANK(R7111))),"Missing Information", INDEX(Table15[Entire Service Line Classification], MATCH(SUMIFS(Table15[Unique ID],Table15[System-Owned Portion],E7111,Table15[If Material Anything Other than "Lead" in Column E,Was Material Ever Previously Lead?],G7111,Table15[Customer-Owned Portion],O7111),Table15[Unique ID],0),0)))</f>
        <v/>
      </c>
      <c r="X7111"/>
    </row>
    <row r="7112" spans="2:24" x14ac:dyDescent="0.35">
      <c r="B7112" s="146"/>
      <c r="C7112" s="31"/>
      <c r="D7112" s="31"/>
      <c r="E7112" s="44"/>
      <c r="F7112" s="43"/>
      <c r="G7112" s="84"/>
      <c r="H7112" s="31"/>
      <c r="I7112" s="31"/>
      <c r="J7112" s="84"/>
      <c r="K7112" s="31"/>
      <c r="L7112" s="31"/>
      <c r="M7112" s="169"/>
      <c r="N7112" s="148"/>
      <c r="O7112" s="106"/>
      <c r="P7112" s="43"/>
      <c r="Q7112" s="31"/>
      <c r="R7112" s="84"/>
      <c r="S7112" s="31"/>
      <c r="T7112" s="31"/>
      <c r="U7112" s="169"/>
      <c r="V7112" s="150"/>
      <c r="W7112" s="141" t="str" cm="1">
        <f t="array" ref="W7112">IF(SUM(LEN(B7112:V7112))=0,"",IF(OR(OR(ISBLANK(F7112),SUM(LEN(C7112),LEN(D7112))=0),AND(NOT(E7112="Unknown"),ISBLANK(J7112)),AND(NOT(O7112="Unknown"),ISBLANK(R7112))),"Missing Information", INDEX(Table15[Entire Service Line Classification], MATCH(SUMIFS(Table15[Unique ID],Table15[System-Owned Portion],E7112,Table15[If Material Anything Other than "Lead" in Column E,Was Material Ever Previously Lead?],G7112,Table15[Customer-Owned Portion],O7112),Table15[Unique ID],0),0)))</f>
        <v/>
      </c>
      <c r="X7112"/>
    </row>
    <row r="7113" spans="2:24" x14ac:dyDescent="0.35">
      <c r="B7113" s="146"/>
      <c r="C7113" s="31"/>
      <c r="D7113" s="31"/>
      <c r="E7113" s="44"/>
      <c r="F7113" s="43"/>
      <c r="G7113" s="84"/>
      <c r="H7113" s="31"/>
      <c r="I7113" s="31"/>
      <c r="J7113" s="84"/>
      <c r="K7113" s="31"/>
      <c r="L7113" s="31"/>
      <c r="M7113" s="169"/>
      <c r="N7113" s="148"/>
      <c r="O7113" s="106"/>
      <c r="P7113" s="43"/>
      <c r="Q7113" s="31"/>
      <c r="R7113" s="84"/>
      <c r="S7113" s="31"/>
      <c r="T7113" s="31"/>
      <c r="U7113" s="169"/>
      <c r="V7113" s="150"/>
      <c r="W7113" s="141" t="str" cm="1">
        <f t="array" ref="W7113">IF(SUM(LEN(B7113:V7113))=0,"",IF(OR(OR(ISBLANK(F7113),SUM(LEN(C7113),LEN(D7113))=0),AND(NOT(E7113="Unknown"),ISBLANK(J7113)),AND(NOT(O7113="Unknown"),ISBLANK(R7113))),"Missing Information", INDEX(Table15[Entire Service Line Classification], MATCH(SUMIFS(Table15[Unique ID],Table15[System-Owned Portion],E7113,Table15[If Material Anything Other than "Lead" in Column E,Was Material Ever Previously Lead?],G7113,Table15[Customer-Owned Portion],O7113),Table15[Unique ID],0),0)))</f>
        <v/>
      </c>
      <c r="X7113"/>
    </row>
    <row r="7114" spans="2:24" x14ac:dyDescent="0.35">
      <c r="B7114" s="146"/>
      <c r="C7114" s="31"/>
      <c r="D7114" s="31"/>
      <c r="E7114" s="44"/>
      <c r="F7114" s="43"/>
      <c r="G7114" s="84"/>
      <c r="H7114" s="31"/>
      <c r="I7114" s="31"/>
      <c r="J7114" s="84"/>
      <c r="K7114" s="31"/>
      <c r="L7114" s="31"/>
      <c r="M7114" s="169"/>
      <c r="N7114" s="148"/>
      <c r="O7114" s="106"/>
      <c r="P7114" s="43"/>
      <c r="Q7114" s="31"/>
      <c r="R7114" s="84"/>
      <c r="S7114" s="31"/>
      <c r="T7114" s="31"/>
      <c r="U7114" s="169"/>
      <c r="V7114" s="150"/>
      <c r="W7114" s="141" t="str" cm="1">
        <f t="array" ref="W7114">IF(SUM(LEN(B7114:V7114))=0,"",IF(OR(OR(ISBLANK(F7114),SUM(LEN(C7114),LEN(D7114))=0),AND(NOT(E7114="Unknown"),ISBLANK(J7114)),AND(NOT(O7114="Unknown"),ISBLANK(R7114))),"Missing Information", INDEX(Table15[Entire Service Line Classification], MATCH(SUMIFS(Table15[Unique ID],Table15[System-Owned Portion],E7114,Table15[If Material Anything Other than "Lead" in Column E,Was Material Ever Previously Lead?],G7114,Table15[Customer-Owned Portion],O7114),Table15[Unique ID],0),0)))</f>
        <v/>
      </c>
      <c r="X7114"/>
    </row>
    <row r="7115" spans="2:24" x14ac:dyDescent="0.35">
      <c r="B7115" s="146"/>
      <c r="C7115" s="31"/>
      <c r="D7115" s="31"/>
      <c r="E7115" s="44"/>
      <c r="F7115" s="43"/>
      <c r="G7115" s="84"/>
      <c r="H7115" s="31"/>
      <c r="I7115" s="31"/>
      <c r="J7115" s="84"/>
      <c r="K7115" s="31"/>
      <c r="L7115" s="31"/>
      <c r="M7115" s="169"/>
      <c r="N7115" s="148"/>
      <c r="O7115" s="106"/>
      <c r="P7115" s="43"/>
      <c r="Q7115" s="31"/>
      <c r="R7115" s="84"/>
      <c r="S7115" s="31"/>
      <c r="T7115" s="31"/>
      <c r="U7115" s="169"/>
      <c r="V7115" s="150"/>
      <c r="W7115" s="141" t="str" cm="1">
        <f t="array" ref="W7115">IF(SUM(LEN(B7115:V7115))=0,"",IF(OR(OR(ISBLANK(F7115),SUM(LEN(C7115),LEN(D7115))=0),AND(NOT(E7115="Unknown"),ISBLANK(J7115)),AND(NOT(O7115="Unknown"),ISBLANK(R7115))),"Missing Information", INDEX(Table15[Entire Service Line Classification], MATCH(SUMIFS(Table15[Unique ID],Table15[System-Owned Portion],E7115,Table15[If Material Anything Other than "Lead" in Column E,Was Material Ever Previously Lead?],G7115,Table15[Customer-Owned Portion],O7115),Table15[Unique ID],0),0)))</f>
        <v/>
      </c>
      <c r="X7115"/>
    </row>
    <row r="7116" spans="2:24" x14ac:dyDescent="0.35">
      <c r="B7116" s="146"/>
      <c r="C7116" s="31"/>
      <c r="D7116" s="31"/>
      <c r="E7116" s="44"/>
      <c r="F7116" s="43"/>
      <c r="G7116" s="84"/>
      <c r="H7116" s="31"/>
      <c r="I7116" s="31"/>
      <c r="J7116" s="84"/>
      <c r="K7116" s="31"/>
      <c r="L7116" s="31"/>
      <c r="M7116" s="169"/>
      <c r="N7116" s="148"/>
      <c r="O7116" s="106"/>
      <c r="P7116" s="43"/>
      <c r="Q7116" s="31"/>
      <c r="R7116" s="84"/>
      <c r="S7116" s="31"/>
      <c r="T7116" s="31"/>
      <c r="U7116" s="169"/>
      <c r="V7116" s="150"/>
      <c r="W7116" s="141" t="str" cm="1">
        <f t="array" ref="W7116">IF(SUM(LEN(B7116:V7116))=0,"",IF(OR(OR(ISBLANK(F7116),SUM(LEN(C7116),LEN(D7116))=0),AND(NOT(E7116="Unknown"),ISBLANK(J7116)),AND(NOT(O7116="Unknown"),ISBLANK(R7116))),"Missing Information", INDEX(Table15[Entire Service Line Classification], MATCH(SUMIFS(Table15[Unique ID],Table15[System-Owned Portion],E7116,Table15[If Material Anything Other than "Lead" in Column E,Was Material Ever Previously Lead?],G7116,Table15[Customer-Owned Portion],O7116),Table15[Unique ID],0),0)))</f>
        <v/>
      </c>
      <c r="X7116"/>
    </row>
    <row r="7117" spans="2:24" x14ac:dyDescent="0.35">
      <c r="B7117" s="146"/>
      <c r="C7117" s="31"/>
      <c r="D7117" s="31"/>
      <c r="E7117" s="44"/>
      <c r="F7117" s="43"/>
      <c r="G7117" s="84"/>
      <c r="H7117" s="31"/>
      <c r="I7117" s="31"/>
      <c r="J7117" s="84"/>
      <c r="K7117" s="31"/>
      <c r="L7117" s="31"/>
      <c r="M7117" s="169"/>
      <c r="N7117" s="148"/>
      <c r="O7117" s="106"/>
      <c r="P7117" s="43"/>
      <c r="Q7117" s="31"/>
      <c r="R7117" s="84"/>
      <c r="S7117" s="31"/>
      <c r="T7117" s="31"/>
      <c r="U7117" s="169"/>
      <c r="V7117" s="150"/>
      <c r="W7117" s="141" t="str" cm="1">
        <f t="array" ref="W7117">IF(SUM(LEN(B7117:V7117))=0,"",IF(OR(OR(ISBLANK(F7117),SUM(LEN(C7117),LEN(D7117))=0),AND(NOT(E7117="Unknown"),ISBLANK(J7117)),AND(NOT(O7117="Unknown"),ISBLANK(R7117))),"Missing Information", INDEX(Table15[Entire Service Line Classification], MATCH(SUMIFS(Table15[Unique ID],Table15[System-Owned Portion],E7117,Table15[If Material Anything Other than "Lead" in Column E,Was Material Ever Previously Lead?],G7117,Table15[Customer-Owned Portion],O7117),Table15[Unique ID],0),0)))</f>
        <v/>
      </c>
      <c r="X7117"/>
    </row>
    <row r="7118" spans="2:24" x14ac:dyDescent="0.35">
      <c r="B7118" s="146"/>
      <c r="C7118" s="31"/>
      <c r="D7118" s="31"/>
      <c r="E7118" s="44"/>
      <c r="F7118" s="43"/>
      <c r="G7118" s="84"/>
      <c r="H7118" s="31"/>
      <c r="I7118" s="31"/>
      <c r="J7118" s="84"/>
      <c r="K7118" s="31"/>
      <c r="L7118" s="31"/>
      <c r="M7118" s="169"/>
      <c r="N7118" s="148"/>
      <c r="O7118" s="106"/>
      <c r="P7118" s="43"/>
      <c r="Q7118" s="31"/>
      <c r="R7118" s="84"/>
      <c r="S7118" s="31"/>
      <c r="T7118" s="31"/>
      <c r="U7118" s="169"/>
      <c r="V7118" s="150"/>
      <c r="W7118" s="141" t="str" cm="1">
        <f t="array" ref="W7118">IF(SUM(LEN(B7118:V7118))=0,"",IF(OR(OR(ISBLANK(F7118),SUM(LEN(C7118),LEN(D7118))=0),AND(NOT(E7118="Unknown"),ISBLANK(J7118)),AND(NOT(O7118="Unknown"),ISBLANK(R7118))),"Missing Information", INDEX(Table15[Entire Service Line Classification], MATCH(SUMIFS(Table15[Unique ID],Table15[System-Owned Portion],E7118,Table15[If Material Anything Other than "Lead" in Column E,Was Material Ever Previously Lead?],G7118,Table15[Customer-Owned Portion],O7118),Table15[Unique ID],0),0)))</f>
        <v/>
      </c>
      <c r="X7118"/>
    </row>
    <row r="7119" spans="2:24" x14ac:dyDescent="0.35">
      <c r="B7119" s="146"/>
      <c r="C7119" s="31"/>
      <c r="D7119" s="31"/>
      <c r="E7119" s="44"/>
      <c r="F7119" s="43"/>
      <c r="G7119" s="84"/>
      <c r="H7119" s="31"/>
      <c r="I7119" s="31"/>
      <c r="J7119" s="84"/>
      <c r="K7119" s="31"/>
      <c r="L7119" s="31"/>
      <c r="M7119" s="169"/>
      <c r="N7119" s="148"/>
      <c r="O7119" s="106"/>
      <c r="P7119" s="43"/>
      <c r="Q7119" s="31"/>
      <c r="R7119" s="84"/>
      <c r="S7119" s="31"/>
      <c r="T7119" s="31"/>
      <c r="U7119" s="169"/>
      <c r="V7119" s="150"/>
      <c r="W7119" s="141" t="str" cm="1">
        <f t="array" ref="W7119">IF(SUM(LEN(B7119:V7119))=0,"",IF(OR(OR(ISBLANK(F7119),SUM(LEN(C7119),LEN(D7119))=0),AND(NOT(E7119="Unknown"),ISBLANK(J7119)),AND(NOT(O7119="Unknown"),ISBLANK(R7119))),"Missing Information", INDEX(Table15[Entire Service Line Classification], MATCH(SUMIFS(Table15[Unique ID],Table15[System-Owned Portion],E7119,Table15[If Material Anything Other than "Lead" in Column E,Was Material Ever Previously Lead?],G7119,Table15[Customer-Owned Portion],O7119),Table15[Unique ID],0),0)))</f>
        <v/>
      </c>
      <c r="X7119"/>
    </row>
    <row r="7120" spans="2:24" x14ac:dyDescent="0.35">
      <c r="B7120" s="146"/>
      <c r="C7120" s="31"/>
      <c r="D7120" s="31"/>
      <c r="E7120" s="44"/>
      <c r="F7120" s="43"/>
      <c r="G7120" s="84"/>
      <c r="H7120" s="31"/>
      <c r="I7120" s="31"/>
      <c r="J7120" s="84"/>
      <c r="K7120" s="31"/>
      <c r="L7120" s="31"/>
      <c r="M7120" s="169"/>
      <c r="N7120" s="148"/>
      <c r="O7120" s="106"/>
      <c r="P7120" s="43"/>
      <c r="Q7120" s="31"/>
      <c r="R7120" s="84"/>
      <c r="S7120" s="31"/>
      <c r="T7120" s="31"/>
      <c r="U7120" s="169"/>
      <c r="V7120" s="150"/>
      <c r="W7120" s="141" t="str" cm="1">
        <f t="array" ref="W7120">IF(SUM(LEN(B7120:V7120))=0,"",IF(OR(OR(ISBLANK(F7120),SUM(LEN(C7120),LEN(D7120))=0),AND(NOT(E7120="Unknown"),ISBLANK(J7120)),AND(NOT(O7120="Unknown"),ISBLANK(R7120))),"Missing Information", INDEX(Table15[Entire Service Line Classification], MATCH(SUMIFS(Table15[Unique ID],Table15[System-Owned Portion],E7120,Table15[If Material Anything Other than "Lead" in Column E,Was Material Ever Previously Lead?],G7120,Table15[Customer-Owned Portion],O7120),Table15[Unique ID],0),0)))</f>
        <v/>
      </c>
      <c r="X7120"/>
    </row>
    <row r="7121" spans="2:24" x14ac:dyDescent="0.35">
      <c r="B7121" s="146"/>
      <c r="C7121" s="31"/>
      <c r="D7121" s="31"/>
      <c r="E7121" s="44"/>
      <c r="F7121" s="43"/>
      <c r="G7121" s="84"/>
      <c r="H7121" s="31"/>
      <c r="I7121" s="31"/>
      <c r="J7121" s="84"/>
      <c r="K7121" s="31"/>
      <c r="L7121" s="31"/>
      <c r="M7121" s="169"/>
      <c r="N7121" s="148"/>
      <c r="O7121" s="106"/>
      <c r="P7121" s="43"/>
      <c r="Q7121" s="31"/>
      <c r="R7121" s="84"/>
      <c r="S7121" s="31"/>
      <c r="T7121" s="31"/>
      <c r="U7121" s="169"/>
      <c r="V7121" s="150"/>
      <c r="W7121" s="141" t="str" cm="1">
        <f t="array" ref="W7121">IF(SUM(LEN(B7121:V7121))=0,"",IF(OR(OR(ISBLANK(F7121),SUM(LEN(C7121),LEN(D7121))=0),AND(NOT(E7121="Unknown"),ISBLANK(J7121)),AND(NOT(O7121="Unknown"),ISBLANK(R7121))),"Missing Information", INDEX(Table15[Entire Service Line Classification], MATCH(SUMIFS(Table15[Unique ID],Table15[System-Owned Portion],E7121,Table15[If Material Anything Other than "Lead" in Column E,Was Material Ever Previously Lead?],G7121,Table15[Customer-Owned Portion],O7121),Table15[Unique ID],0),0)))</f>
        <v/>
      </c>
      <c r="X7121"/>
    </row>
    <row r="7122" spans="2:24" x14ac:dyDescent="0.35">
      <c r="B7122" s="146"/>
      <c r="C7122" s="31"/>
      <c r="D7122" s="31"/>
      <c r="E7122" s="44"/>
      <c r="F7122" s="43"/>
      <c r="G7122" s="84"/>
      <c r="H7122" s="31"/>
      <c r="I7122" s="31"/>
      <c r="J7122" s="84"/>
      <c r="K7122" s="31"/>
      <c r="L7122" s="31"/>
      <c r="M7122" s="169"/>
      <c r="N7122" s="148"/>
      <c r="O7122" s="106"/>
      <c r="P7122" s="43"/>
      <c r="Q7122" s="31"/>
      <c r="R7122" s="84"/>
      <c r="S7122" s="31"/>
      <c r="T7122" s="31"/>
      <c r="U7122" s="169"/>
      <c r="V7122" s="150"/>
      <c r="W7122" s="141" t="str" cm="1">
        <f t="array" ref="W7122">IF(SUM(LEN(B7122:V7122))=0,"",IF(OR(OR(ISBLANK(F7122),SUM(LEN(C7122),LEN(D7122))=0),AND(NOT(E7122="Unknown"),ISBLANK(J7122)),AND(NOT(O7122="Unknown"),ISBLANK(R7122))),"Missing Information", INDEX(Table15[Entire Service Line Classification], MATCH(SUMIFS(Table15[Unique ID],Table15[System-Owned Portion],E7122,Table15[If Material Anything Other than "Lead" in Column E,Was Material Ever Previously Lead?],G7122,Table15[Customer-Owned Portion],O7122),Table15[Unique ID],0),0)))</f>
        <v/>
      </c>
      <c r="X7122"/>
    </row>
    <row r="7123" spans="2:24" x14ac:dyDescent="0.35">
      <c r="B7123" s="146"/>
      <c r="C7123" s="31"/>
      <c r="D7123" s="31"/>
      <c r="E7123" s="44"/>
      <c r="F7123" s="43"/>
      <c r="G7123" s="84"/>
      <c r="H7123" s="31"/>
      <c r="I7123" s="31"/>
      <c r="J7123" s="84"/>
      <c r="K7123" s="31"/>
      <c r="L7123" s="31"/>
      <c r="M7123" s="169"/>
      <c r="N7123" s="148"/>
      <c r="O7123" s="106"/>
      <c r="P7123" s="43"/>
      <c r="Q7123" s="31"/>
      <c r="R7123" s="84"/>
      <c r="S7123" s="31"/>
      <c r="T7123" s="31"/>
      <c r="U7123" s="169"/>
      <c r="V7123" s="150"/>
      <c r="W7123" s="141" t="str" cm="1">
        <f t="array" ref="W7123">IF(SUM(LEN(B7123:V7123))=0,"",IF(OR(OR(ISBLANK(F7123),SUM(LEN(C7123),LEN(D7123))=0),AND(NOT(E7123="Unknown"),ISBLANK(J7123)),AND(NOT(O7123="Unknown"),ISBLANK(R7123))),"Missing Information", INDEX(Table15[Entire Service Line Classification], MATCH(SUMIFS(Table15[Unique ID],Table15[System-Owned Portion],E7123,Table15[If Material Anything Other than "Lead" in Column E,Was Material Ever Previously Lead?],G7123,Table15[Customer-Owned Portion],O7123),Table15[Unique ID],0),0)))</f>
        <v/>
      </c>
      <c r="X7123"/>
    </row>
    <row r="7124" spans="2:24" x14ac:dyDescent="0.35">
      <c r="B7124" s="146"/>
      <c r="C7124" s="31"/>
      <c r="D7124" s="31"/>
      <c r="E7124" s="44"/>
      <c r="F7124" s="43"/>
      <c r="G7124" s="84"/>
      <c r="H7124" s="31"/>
      <c r="I7124" s="31"/>
      <c r="J7124" s="84"/>
      <c r="K7124" s="31"/>
      <c r="L7124" s="31"/>
      <c r="M7124" s="169"/>
      <c r="N7124" s="148"/>
      <c r="O7124" s="106"/>
      <c r="P7124" s="43"/>
      <c r="Q7124" s="31"/>
      <c r="R7124" s="84"/>
      <c r="S7124" s="31"/>
      <c r="T7124" s="31"/>
      <c r="U7124" s="169"/>
      <c r="V7124" s="150"/>
      <c r="W7124" s="141" t="str" cm="1">
        <f t="array" ref="W7124">IF(SUM(LEN(B7124:V7124))=0,"",IF(OR(OR(ISBLANK(F7124),SUM(LEN(C7124),LEN(D7124))=0),AND(NOT(E7124="Unknown"),ISBLANK(J7124)),AND(NOT(O7124="Unknown"),ISBLANK(R7124))),"Missing Information", INDEX(Table15[Entire Service Line Classification], MATCH(SUMIFS(Table15[Unique ID],Table15[System-Owned Portion],E7124,Table15[If Material Anything Other than "Lead" in Column E,Was Material Ever Previously Lead?],G7124,Table15[Customer-Owned Portion],O7124),Table15[Unique ID],0),0)))</f>
        <v/>
      </c>
      <c r="X7124"/>
    </row>
    <row r="7125" spans="2:24" x14ac:dyDescent="0.35">
      <c r="B7125" s="146"/>
      <c r="C7125" s="31"/>
      <c r="D7125" s="31"/>
      <c r="E7125" s="44"/>
      <c r="F7125" s="43"/>
      <c r="G7125" s="84"/>
      <c r="H7125" s="31"/>
      <c r="I7125" s="31"/>
      <c r="J7125" s="84"/>
      <c r="K7125" s="31"/>
      <c r="L7125" s="31"/>
      <c r="M7125" s="169"/>
      <c r="N7125" s="148"/>
      <c r="O7125" s="106"/>
      <c r="P7125" s="43"/>
      <c r="Q7125" s="31"/>
      <c r="R7125" s="84"/>
      <c r="S7125" s="31"/>
      <c r="T7125" s="31"/>
      <c r="U7125" s="169"/>
      <c r="V7125" s="150"/>
      <c r="W7125" s="141" t="str" cm="1">
        <f t="array" ref="W7125">IF(SUM(LEN(B7125:V7125))=0,"",IF(OR(OR(ISBLANK(F7125),SUM(LEN(C7125),LEN(D7125))=0),AND(NOT(E7125="Unknown"),ISBLANK(J7125)),AND(NOT(O7125="Unknown"),ISBLANK(R7125))),"Missing Information", INDEX(Table15[Entire Service Line Classification], MATCH(SUMIFS(Table15[Unique ID],Table15[System-Owned Portion],E7125,Table15[If Material Anything Other than "Lead" in Column E,Was Material Ever Previously Lead?],G7125,Table15[Customer-Owned Portion],O7125),Table15[Unique ID],0),0)))</f>
        <v/>
      </c>
      <c r="X7125"/>
    </row>
    <row r="7126" spans="2:24" x14ac:dyDescent="0.35">
      <c r="B7126" s="146"/>
      <c r="C7126" s="31"/>
      <c r="D7126" s="31"/>
      <c r="E7126" s="44"/>
      <c r="F7126" s="43"/>
      <c r="G7126" s="84"/>
      <c r="H7126" s="31"/>
      <c r="I7126" s="31"/>
      <c r="J7126" s="84"/>
      <c r="K7126" s="31"/>
      <c r="L7126" s="31"/>
      <c r="M7126" s="169"/>
      <c r="N7126" s="148"/>
      <c r="O7126" s="106"/>
      <c r="P7126" s="43"/>
      <c r="Q7126" s="31"/>
      <c r="R7126" s="84"/>
      <c r="S7126" s="31"/>
      <c r="T7126" s="31"/>
      <c r="U7126" s="169"/>
      <c r="V7126" s="150"/>
      <c r="W7126" s="141" t="str" cm="1">
        <f t="array" ref="W7126">IF(SUM(LEN(B7126:V7126))=0,"",IF(OR(OR(ISBLANK(F7126),SUM(LEN(C7126),LEN(D7126))=0),AND(NOT(E7126="Unknown"),ISBLANK(J7126)),AND(NOT(O7126="Unknown"),ISBLANK(R7126))),"Missing Information", INDEX(Table15[Entire Service Line Classification], MATCH(SUMIFS(Table15[Unique ID],Table15[System-Owned Portion],E7126,Table15[If Material Anything Other than "Lead" in Column E,Was Material Ever Previously Lead?],G7126,Table15[Customer-Owned Portion],O7126),Table15[Unique ID],0),0)))</f>
        <v/>
      </c>
      <c r="X7126"/>
    </row>
    <row r="7127" spans="2:24" x14ac:dyDescent="0.35">
      <c r="B7127" s="146"/>
      <c r="C7127" s="31"/>
      <c r="D7127" s="31"/>
      <c r="E7127" s="44"/>
      <c r="F7127" s="43"/>
      <c r="G7127" s="84"/>
      <c r="H7127" s="31"/>
      <c r="I7127" s="31"/>
      <c r="J7127" s="84"/>
      <c r="K7127" s="31"/>
      <c r="L7127" s="31"/>
      <c r="M7127" s="169"/>
      <c r="N7127" s="148"/>
      <c r="O7127" s="106"/>
      <c r="P7127" s="43"/>
      <c r="Q7127" s="31"/>
      <c r="R7127" s="84"/>
      <c r="S7127" s="31"/>
      <c r="T7127" s="31"/>
      <c r="U7127" s="169"/>
      <c r="V7127" s="150"/>
      <c r="W7127" s="141" t="str" cm="1">
        <f t="array" ref="W7127">IF(SUM(LEN(B7127:V7127))=0,"",IF(OR(OR(ISBLANK(F7127),SUM(LEN(C7127),LEN(D7127))=0),AND(NOT(E7127="Unknown"),ISBLANK(J7127)),AND(NOT(O7127="Unknown"),ISBLANK(R7127))),"Missing Information", INDEX(Table15[Entire Service Line Classification], MATCH(SUMIFS(Table15[Unique ID],Table15[System-Owned Portion],E7127,Table15[If Material Anything Other than "Lead" in Column E,Was Material Ever Previously Lead?],G7127,Table15[Customer-Owned Portion],O7127),Table15[Unique ID],0),0)))</f>
        <v/>
      </c>
      <c r="X7127"/>
    </row>
    <row r="7128" spans="2:24" x14ac:dyDescent="0.35">
      <c r="B7128" s="146"/>
      <c r="C7128" s="31"/>
      <c r="D7128" s="31"/>
      <c r="E7128" s="44"/>
      <c r="F7128" s="43"/>
      <c r="G7128" s="84"/>
      <c r="H7128" s="31"/>
      <c r="I7128" s="31"/>
      <c r="J7128" s="84"/>
      <c r="K7128" s="31"/>
      <c r="L7128" s="31"/>
      <c r="M7128" s="169"/>
      <c r="N7128" s="148"/>
      <c r="O7128" s="106"/>
      <c r="P7128" s="43"/>
      <c r="Q7128" s="31"/>
      <c r="R7128" s="84"/>
      <c r="S7128" s="31"/>
      <c r="T7128" s="31"/>
      <c r="U7128" s="169"/>
      <c r="V7128" s="150"/>
      <c r="W7128" s="141" t="str" cm="1">
        <f t="array" ref="W7128">IF(SUM(LEN(B7128:V7128))=0,"",IF(OR(OR(ISBLANK(F7128),SUM(LEN(C7128),LEN(D7128))=0),AND(NOT(E7128="Unknown"),ISBLANK(J7128)),AND(NOT(O7128="Unknown"),ISBLANK(R7128))),"Missing Information", INDEX(Table15[Entire Service Line Classification], MATCH(SUMIFS(Table15[Unique ID],Table15[System-Owned Portion],E7128,Table15[If Material Anything Other than "Lead" in Column E,Was Material Ever Previously Lead?],G7128,Table15[Customer-Owned Portion],O7128),Table15[Unique ID],0),0)))</f>
        <v/>
      </c>
      <c r="X7128"/>
    </row>
    <row r="7129" spans="2:24" x14ac:dyDescent="0.35">
      <c r="B7129" s="146"/>
      <c r="C7129" s="31"/>
      <c r="D7129" s="31"/>
      <c r="E7129" s="44"/>
      <c r="F7129" s="43"/>
      <c r="G7129" s="84"/>
      <c r="H7129" s="31"/>
      <c r="I7129" s="31"/>
      <c r="J7129" s="84"/>
      <c r="K7129" s="31"/>
      <c r="L7129" s="31"/>
      <c r="M7129" s="169"/>
      <c r="N7129" s="148"/>
      <c r="O7129" s="106"/>
      <c r="P7129" s="43"/>
      <c r="Q7129" s="31"/>
      <c r="R7129" s="84"/>
      <c r="S7129" s="31"/>
      <c r="T7129" s="31"/>
      <c r="U7129" s="169"/>
      <c r="V7129" s="150"/>
      <c r="W7129" s="141" t="str" cm="1">
        <f t="array" ref="W7129">IF(SUM(LEN(B7129:V7129))=0,"",IF(OR(OR(ISBLANK(F7129),SUM(LEN(C7129),LEN(D7129))=0),AND(NOT(E7129="Unknown"),ISBLANK(J7129)),AND(NOT(O7129="Unknown"),ISBLANK(R7129))),"Missing Information", INDEX(Table15[Entire Service Line Classification], MATCH(SUMIFS(Table15[Unique ID],Table15[System-Owned Portion],E7129,Table15[If Material Anything Other than "Lead" in Column E,Was Material Ever Previously Lead?],G7129,Table15[Customer-Owned Portion],O7129),Table15[Unique ID],0),0)))</f>
        <v/>
      </c>
      <c r="X7129"/>
    </row>
    <row r="7130" spans="2:24" x14ac:dyDescent="0.35">
      <c r="B7130" s="146"/>
      <c r="C7130" s="31"/>
      <c r="D7130" s="31"/>
      <c r="E7130" s="44"/>
      <c r="F7130" s="43"/>
      <c r="G7130" s="84"/>
      <c r="H7130" s="31"/>
      <c r="I7130" s="31"/>
      <c r="J7130" s="84"/>
      <c r="K7130" s="31"/>
      <c r="L7130" s="31"/>
      <c r="M7130" s="169"/>
      <c r="N7130" s="148"/>
      <c r="O7130" s="106"/>
      <c r="P7130" s="43"/>
      <c r="Q7130" s="31"/>
      <c r="R7130" s="84"/>
      <c r="S7130" s="31"/>
      <c r="T7130" s="31"/>
      <c r="U7130" s="169"/>
      <c r="V7130" s="150"/>
      <c r="W7130" s="141" t="str" cm="1">
        <f t="array" ref="W7130">IF(SUM(LEN(B7130:V7130))=0,"",IF(OR(OR(ISBLANK(F7130),SUM(LEN(C7130),LEN(D7130))=0),AND(NOT(E7130="Unknown"),ISBLANK(J7130)),AND(NOT(O7130="Unknown"),ISBLANK(R7130))),"Missing Information", INDEX(Table15[Entire Service Line Classification], MATCH(SUMIFS(Table15[Unique ID],Table15[System-Owned Portion],E7130,Table15[If Material Anything Other than "Lead" in Column E,Was Material Ever Previously Lead?],G7130,Table15[Customer-Owned Portion],O7130),Table15[Unique ID],0),0)))</f>
        <v/>
      </c>
      <c r="X7130"/>
    </row>
    <row r="7131" spans="2:24" x14ac:dyDescent="0.35">
      <c r="B7131" s="146"/>
      <c r="C7131" s="31"/>
      <c r="D7131" s="31"/>
      <c r="E7131" s="44"/>
      <c r="F7131" s="43"/>
      <c r="G7131" s="84"/>
      <c r="H7131" s="31"/>
      <c r="I7131" s="31"/>
      <c r="J7131" s="84"/>
      <c r="K7131" s="31"/>
      <c r="L7131" s="31"/>
      <c r="M7131" s="169"/>
      <c r="N7131" s="148"/>
      <c r="O7131" s="106"/>
      <c r="P7131" s="43"/>
      <c r="Q7131" s="31"/>
      <c r="R7131" s="84"/>
      <c r="S7131" s="31"/>
      <c r="T7131" s="31"/>
      <c r="U7131" s="169"/>
      <c r="V7131" s="150"/>
      <c r="W7131" s="141" t="str" cm="1">
        <f t="array" ref="W7131">IF(SUM(LEN(B7131:V7131))=0,"",IF(OR(OR(ISBLANK(F7131),SUM(LEN(C7131),LEN(D7131))=0),AND(NOT(E7131="Unknown"),ISBLANK(J7131)),AND(NOT(O7131="Unknown"),ISBLANK(R7131))),"Missing Information", INDEX(Table15[Entire Service Line Classification], MATCH(SUMIFS(Table15[Unique ID],Table15[System-Owned Portion],E7131,Table15[If Material Anything Other than "Lead" in Column E,Was Material Ever Previously Lead?],G7131,Table15[Customer-Owned Portion],O7131),Table15[Unique ID],0),0)))</f>
        <v/>
      </c>
      <c r="X7131"/>
    </row>
    <row r="7132" spans="2:24" x14ac:dyDescent="0.35">
      <c r="B7132" s="146"/>
      <c r="C7132" s="31"/>
      <c r="D7132" s="31"/>
      <c r="E7132" s="44"/>
      <c r="F7132" s="43"/>
      <c r="G7132" s="84"/>
      <c r="H7132" s="31"/>
      <c r="I7132" s="31"/>
      <c r="J7132" s="84"/>
      <c r="K7132" s="31"/>
      <c r="L7132" s="31"/>
      <c r="M7132" s="169"/>
      <c r="N7132" s="148"/>
      <c r="O7132" s="106"/>
      <c r="P7132" s="43"/>
      <c r="Q7132" s="31"/>
      <c r="R7132" s="84"/>
      <c r="S7132" s="31"/>
      <c r="T7132" s="31"/>
      <c r="U7132" s="169"/>
      <c r="V7132" s="150"/>
      <c r="W7132" s="141" t="str" cm="1">
        <f t="array" ref="W7132">IF(SUM(LEN(B7132:V7132))=0,"",IF(OR(OR(ISBLANK(F7132),SUM(LEN(C7132),LEN(D7132))=0),AND(NOT(E7132="Unknown"),ISBLANK(J7132)),AND(NOT(O7132="Unknown"),ISBLANK(R7132))),"Missing Information", INDEX(Table15[Entire Service Line Classification], MATCH(SUMIFS(Table15[Unique ID],Table15[System-Owned Portion],E7132,Table15[If Material Anything Other than "Lead" in Column E,Was Material Ever Previously Lead?],G7132,Table15[Customer-Owned Portion],O7132),Table15[Unique ID],0),0)))</f>
        <v/>
      </c>
      <c r="X7132"/>
    </row>
    <row r="7133" spans="2:24" x14ac:dyDescent="0.35">
      <c r="B7133" s="146"/>
      <c r="C7133" s="31"/>
      <c r="D7133" s="31"/>
      <c r="E7133" s="44"/>
      <c r="F7133" s="43"/>
      <c r="G7133" s="84"/>
      <c r="H7133" s="31"/>
      <c r="I7133" s="31"/>
      <c r="J7133" s="84"/>
      <c r="K7133" s="31"/>
      <c r="L7133" s="31"/>
      <c r="M7133" s="169"/>
      <c r="N7133" s="148"/>
      <c r="O7133" s="106"/>
      <c r="P7133" s="43"/>
      <c r="Q7133" s="31"/>
      <c r="R7133" s="84"/>
      <c r="S7133" s="31"/>
      <c r="T7133" s="31"/>
      <c r="U7133" s="169"/>
      <c r="V7133" s="150"/>
      <c r="W7133" s="141" t="str" cm="1">
        <f t="array" ref="W7133">IF(SUM(LEN(B7133:V7133))=0,"",IF(OR(OR(ISBLANK(F7133),SUM(LEN(C7133),LEN(D7133))=0),AND(NOT(E7133="Unknown"),ISBLANK(J7133)),AND(NOT(O7133="Unknown"),ISBLANK(R7133))),"Missing Information", INDEX(Table15[Entire Service Line Classification], MATCH(SUMIFS(Table15[Unique ID],Table15[System-Owned Portion],E7133,Table15[If Material Anything Other than "Lead" in Column E,Was Material Ever Previously Lead?],G7133,Table15[Customer-Owned Portion],O7133),Table15[Unique ID],0),0)))</f>
        <v/>
      </c>
      <c r="X7133"/>
    </row>
    <row r="7134" spans="2:24" x14ac:dyDescent="0.35">
      <c r="B7134" s="146"/>
      <c r="C7134" s="31"/>
      <c r="D7134" s="31"/>
      <c r="E7134" s="44"/>
      <c r="F7134" s="43"/>
      <c r="G7134" s="84"/>
      <c r="H7134" s="31"/>
      <c r="I7134" s="31"/>
      <c r="J7134" s="84"/>
      <c r="K7134" s="31"/>
      <c r="L7134" s="31"/>
      <c r="M7134" s="169"/>
      <c r="N7134" s="148"/>
      <c r="O7134" s="106"/>
      <c r="P7134" s="43"/>
      <c r="Q7134" s="31"/>
      <c r="R7134" s="84"/>
      <c r="S7134" s="31"/>
      <c r="T7134" s="31"/>
      <c r="U7134" s="169"/>
      <c r="V7134" s="150"/>
      <c r="W7134" s="141" t="str" cm="1">
        <f t="array" ref="W7134">IF(SUM(LEN(B7134:V7134))=0,"",IF(OR(OR(ISBLANK(F7134),SUM(LEN(C7134),LEN(D7134))=0),AND(NOT(E7134="Unknown"),ISBLANK(J7134)),AND(NOT(O7134="Unknown"),ISBLANK(R7134))),"Missing Information", INDEX(Table15[Entire Service Line Classification], MATCH(SUMIFS(Table15[Unique ID],Table15[System-Owned Portion],E7134,Table15[If Material Anything Other than "Lead" in Column E,Was Material Ever Previously Lead?],G7134,Table15[Customer-Owned Portion],O7134),Table15[Unique ID],0),0)))</f>
        <v/>
      </c>
      <c r="X7134"/>
    </row>
    <row r="7135" spans="2:24" x14ac:dyDescent="0.35">
      <c r="B7135" s="146"/>
      <c r="C7135" s="31"/>
      <c r="D7135" s="31"/>
      <c r="E7135" s="44"/>
      <c r="F7135" s="43"/>
      <c r="G7135" s="84"/>
      <c r="H7135" s="31"/>
      <c r="I7135" s="31"/>
      <c r="J7135" s="84"/>
      <c r="K7135" s="31"/>
      <c r="L7135" s="31"/>
      <c r="M7135" s="169"/>
      <c r="N7135" s="148"/>
      <c r="O7135" s="106"/>
      <c r="P7135" s="43"/>
      <c r="Q7135" s="31"/>
      <c r="R7135" s="84"/>
      <c r="S7135" s="31"/>
      <c r="T7135" s="31"/>
      <c r="U7135" s="169"/>
      <c r="V7135" s="150"/>
      <c r="W7135" s="141" t="str" cm="1">
        <f t="array" ref="W7135">IF(SUM(LEN(B7135:V7135))=0,"",IF(OR(OR(ISBLANK(F7135),SUM(LEN(C7135),LEN(D7135))=0),AND(NOT(E7135="Unknown"),ISBLANK(J7135)),AND(NOT(O7135="Unknown"),ISBLANK(R7135))),"Missing Information", INDEX(Table15[Entire Service Line Classification], MATCH(SUMIFS(Table15[Unique ID],Table15[System-Owned Portion],E7135,Table15[If Material Anything Other than "Lead" in Column E,Was Material Ever Previously Lead?],G7135,Table15[Customer-Owned Portion],O7135),Table15[Unique ID],0),0)))</f>
        <v/>
      </c>
      <c r="X7135"/>
    </row>
    <row r="7136" spans="2:24" x14ac:dyDescent="0.35">
      <c r="B7136" s="146"/>
      <c r="C7136" s="31"/>
      <c r="D7136" s="31"/>
      <c r="E7136" s="44"/>
      <c r="F7136" s="43"/>
      <c r="G7136" s="84"/>
      <c r="H7136" s="31"/>
      <c r="I7136" s="31"/>
      <c r="J7136" s="84"/>
      <c r="K7136" s="31"/>
      <c r="L7136" s="31"/>
      <c r="M7136" s="169"/>
      <c r="N7136" s="148"/>
      <c r="O7136" s="106"/>
      <c r="P7136" s="43"/>
      <c r="Q7136" s="31"/>
      <c r="R7136" s="84"/>
      <c r="S7136" s="31"/>
      <c r="T7136" s="31"/>
      <c r="U7136" s="169"/>
      <c r="V7136" s="150"/>
      <c r="W7136" s="141" t="str" cm="1">
        <f t="array" ref="W7136">IF(SUM(LEN(B7136:V7136))=0,"",IF(OR(OR(ISBLANK(F7136),SUM(LEN(C7136),LEN(D7136))=0),AND(NOT(E7136="Unknown"),ISBLANK(J7136)),AND(NOT(O7136="Unknown"),ISBLANK(R7136))),"Missing Information", INDEX(Table15[Entire Service Line Classification], MATCH(SUMIFS(Table15[Unique ID],Table15[System-Owned Portion],E7136,Table15[If Material Anything Other than "Lead" in Column E,Was Material Ever Previously Lead?],G7136,Table15[Customer-Owned Portion],O7136),Table15[Unique ID],0),0)))</f>
        <v/>
      </c>
      <c r="X7136"/>
    </row>
    <row r="7137" spans="2:24" x14ac:dyDescent="0.35">
      <c r="B7137" s="146"/>
      <c r="C7137" s="31"/>
      <c r="D7137" s="31"/>
      <c r="E7137" s="44"/>
      <c r="F7137" s="43"/>
      <c r="G7137" s="84"/>
      <c r="H7137" s="31"/>
      <c r="I7137" s="31"/>
      <c r="J7137" s="84"/>
      <c r="K7137" s="31"/>
      <c r="L7137" s="31"/>
      <c r="M7137" s="169"/>
      <c r="N7137" s="148"/>
      <c r="O7137" s="106"/>
      <c r="P7137" s="43"/>
      <c r="Q7137" s="31"/>
      <c r="R7137" s="84"/>
      <c r="S7137" s="31"/>
      <c r="T7137" s="31"/>
      <c r="U7137" s="169"/>
      <c r="V7137" s="150"/>
      <c r="W7137" s="141" t="str" cm="1">
        <f t="array" ref="W7137">IF(SUM(LEN(B7137:V7137))=0,"",IF(OR(OR(ISBLANK(F7137),SUM(LEN(C7137),LEN(D7137))=0),AND(NOT(E7137="Unknown"),ISBLANK(J7137)),AND(NOT(O7137="Unknown"),ISBLANK(R7137))),"Missing Information", INDEX(Table15[Entire Service Line Classification], MATCH(SUMIFS(Table15[Unique ID],Table15[System-Owned Portion],E7137,Table15[If Material Anything Other than "Lead" in Column E,Was Material Ever Previously Lead?],G7137,Table15[Customer-Owned Portion],O7137),Table15[Unique ID],0),0)))</f>
        <v/>
      </c>
      <c r="X7137"/>
    </row>
    <row r="7138" spans="2:24" x14ac:dyDescent="0.35">
      <c r="B7138" s="146"/>
      <c r="C7138" s="31"/>
      <c r="D7138" s="31"/>
      <c r="E7138" s="44"/>
      <c r="F7138" s="43"/>
      <c r="G7138" s="84"/>
      <c r="H7138" s="31"/>
      <c r="I7138" s="31"/>
      <c r="J7138" s="84"/>
      <c r="K7138" s="31"/>
      <c r="L7138" s="31"/>
      <c r="M7138" s="169"/>
      <c r="N7138" s="148"/>
      <c r="O7138" s="106"/>
      <c r="P7138" s="43"/>
      <c r="Q7138" s="31"/>
      <c r="R7138" s="84"/>
      <c r="S7138" s="31"/>
      <c r="T7138" s="31"/>
      <c r="U7138" s="169"/>
      <c r="V7138" s="150"/>
      <c r="W7138" s="141" t="str" cm="1">
        <f t="array" ref="W7138">IF(SUM(LEN(B7138:V7138))=0,"",IF(OR(OR(ISBLANK(F7138),SUM(LEN(C7138),LEN(D7138))=0),AND(NOT(E7138="Unknown"),ISBLANK(J7138)),AND(NOT(O7138="Unknown"),ISBLANK(R7138))),"Missing Information", INDEX(Table15[Entire Service Line Classification], MATCH(SUMIFS(Table15[Unique ID],Table15[System-Owned Portion],E7138,Table15[If Material Anything Other than "Lead" in Column E,Was Material Ever Previously Lead?],G7138,Table15[Customer-Owned Portion],O7138),Table15[Unique ID],0),0)))</f>
        <v/>
      </c>
      <c r="X7138"/>
    </row>
    <row r="7139" spans="2:24" x14ac:dyDescent="0.35">
      <c r="B7139" s="146"/>
      <c r="C7139" s="31"/>
      <c r="D7139" s="31"/>
      <c r="E7139" s="44"/>
      <c r="F7139" s="43"/>
      <c r="G7139" s="84"/>
      <c r="H7139" s="31"/>
      <c r="I7139" s="31"/>
      <c r="J7139" s="84"/>
      <c r="K7139" s="31"/>
      <c r="L7139" s="31"/>
      <c r="M7139" s="169"/>
      <c r="N7139" s="148"/>
      <c r="O7139" s="106"/>
      <c r="P7139" s="43"/>
      <c r="Q7139" s="31"/>
      <c r="R7139" s="84"/>
      <c r="S7139" s="31"/>
      <c r="T7139" s="31"/>
      <c r="U7139" s="169"/>
      <c r="V7139" s="150"/>
      <c r="W7139" s="141" t="str" cm="1">
        <f t="array" ref="W7139">IF(SUM(LEN(B7139:V7139))=0,"",IF(OR(OR(ISBLANK(F7139),SUM(LEN(C7139),LEN(D7139))=0),AND(NOT(E7139="Unknown"),ISBLANK(J7139)),AND(NOT(O7139="Unknown"),ISBLANK(R7139))),"Missing Information", INDEX(Table15[Entire Service Line Classification], MATCH(SUMIFS(Table15[Unique ID],Table15[System-Owned Portion],E7139,Table15[If Material Anything Other than "Lead" in Column E,Was Material Ever Previously Lead?],G7139,Table15[Customer-Owned Portion],O7139),Table15[Unique ID],0),0)))</f>
        <v/>
      </c>
      <c r="X7139"/>
    </row>
    <row r="7140" spans="2:24" x14ac:dyDescent="0.35">
      <c r="B7140" s="146"/>
      <c r="C7140" s="31"/>
      <c r="D7140" s="31"/>
      <c r="E7140" s="44"/>
      <c r="F7140" s="43"/>
      <c r="G7140" s="84"/>
      <c r="H7140" s="31"/>
      <c r="I7140" s="31"/>
      <c r="J7140" s="84"/>
      <c r="K7140" s="31"/>
      <c r="L7140" s="31"/>
      <c r="M7140" s="169"/>
      <c r="N7140" s="148"/>
      <c r="O7140" s="106"/>
      <c r="P7140" s="43"/>
      <c r="Q7140" s="31"/>
      <c r="R7140" s="84"/>
      <c r="S7140" s="31"/>
      <c r="T7140" s="31"/>
      <c r="U7140" s="169"/>
      <c r="V7140" s="150"/>
      <c r="W7140" s="141" t="str" cm="1">
        <f t="array" ref="W7140">IF(SUM(LEN(B7140:V7140))=0,"",IF(OR(OR(ISBLANK(F7140),SUM(LEN(C7140),LEN(D7140))=0),AND(NOT(E7140="Unknown"),ISBLANK(J7140)),AND(NOT(O7140="Unknown"),ISBLANK(R7140))),"Missing Information", INDEX(Table15[Entire Service Line Classification], MATCH(SUMIFS(Table15[Unique ID],Table15[System-Owned Portion],E7140,Table15[If Material Anything Other than "Lead" in Column E,Was Material Ever Previously Lead?],G7140,Table15[Customer-Owned Portion],O7140),Table15[Unique ID],0),0)))</f>
        <v/>
      </c>
      <c r="X7140"/>
    </row>
    <row r="7141" spans="2:24" x14ac:dyDescent="0.35">
      <c r="B7141" s="146"/>
      <c r="C7141" s="31"/>
      <c r="D7141" s="31"/>
      <c r="E7141" s="44"/>
      <c r="F7141" s="43"/>
      <c r="G7141" s="84"/>
      <c r="H7141" s="31"/>
      <c r="I7141" s="31"/>
      <c r="J7141" s="84"/>
      <c r="K7141" s="31"/>
      <c r="L7141" s="31"/>
      <c r="M7141" s="169"/>
      <c r="N7141" s="148"/>
      <c r="O7141" s="106"/>
      <c r="P7141" s="43"/>
      <c r="Q7141" s="31"/>
      <c r="R7141" s="84"/>
      <c r="S7141" s="31"/>
      <c r="T7141" s="31"/>
      <c r="U7141" s="169"/>
      <c r="V7141" s="150"/>
      <c r="W7141" s="141" t="str" cm="1">
        <f t="array" ref="W7141">IF(SUM(LEN(B7141:V7141))=0,"",IF(OR(OR(ISBLANK(F7141),SUM(LEN(C7141),LEN(D7141))=0),AND(NOT(E7141="Unknown"),ISBLANK(J7141)),AND(NOT(O7141="Unknown"),ISBLANK(R7141))),"Missing Information", INDEX(Table15[Entire Service Line Classification], MATCH(SUMIFS(Table15[Unique ID],Table15[System-Owned Portion],E7141,Table15[If Material Anything Other than "Lead" in Column E,Was Material Ever Previously Lead?],G7141,Table15[Customer-Owned Portion],O7141),Table15[Unique ID],0),0)))</f>
        <v/>
      </c>
      <c r="X7141"/>
    </row>
    <row r="7142" spans="2:24" x14ac:dyDescent="0.35">
      <c r="B7142" s="146"/>
      <c r="C7142" s="31"/>
      <c r="D7142" s="31"/>
      <c r="E7142" s="44"/>
      <c r="F7142" s="43"/>
      <c r="G7142" s="84"/>
      <c r="H7142" s="31"/>
      <c r="I7142" s="31"/>
      <c r="J7142" s="84"/>
      <c r="K7142" s="31"/>
      <c r="L7142" s="31"/>
      <c r="M7142" s="169"/>
      <c r="N7142" s="148"/>
      <c r="O7142" s="106"/>
      <c r="P7142" s="43"/>
      <c r="Q7142" s="31"/>
      <c r="R7142" s="84"/>
      <c r="S7142" s="31"/>
      <c r="T7142" s="31"/>
      <c r="U7142" s="169"/>
      <c r="V7142" s="150"/>
      <c r="W7142" s="141" t="str" cm="1">
        <f t="array" ref="W7142">IF(SUM(LEN(B7142:V7142))=0,"",IF(OR(OR(ISBLANK(F7142),SUM(LEN(C7142),LEN(D7142))=0),AND(NOT(E7142="Unknown"),ISBLANK(J7142)),AND(NOT(O7142="Unknown"),ISBLANK(R7142))),"Missing Information", INDEX(Table15[Entire Service Line Classification], MATCH(SUMIFS(Table15[Unique ID],Table15[System-Owned Portion],E7142,Table15[If Material Anything Other than "Lead" in Column E,Was Material Ever Previously Lead?],G7142,Table15[Customer-Owned Portion],O7142),Table15[Unique ID],0),0)))</f>
        <v/>
      </c>
      <c r="X7142"/>
    </row>
    <row r="7143" spans="2:24" x14ac:dyDescent="0.35">
      <c r="B7143" s="146"/>
      <c r="C7143" s="31"/>
      <c r="D7143" s="31"/>
      <c r="E7143" s="44"/>
      <c r="F7143" s="43"/>
      <c r="G7143" s="84"/>
      <c r="H7143" s="31"/>
      <c r="I7143" s="31"/>
      <c r="J7143" s="84"/>
      <c r="K7143" s="31"/>
      <c r="L7143" s="31"/>
      <c r="M7143" s="169"/>
      <c r="N7143" s="148"/>
      <c r="O7143" s="106"/>
      <c r="P7143" s="43"/>
      <c r="Q7143" s="31"/>
      <c r="R7143" s="84"/>
      <c r="S7143" s="31"/>
      <c r="T7143" s="31"/>
      <c r="U7143" s="169"/>
      <c r="V7143" s="150"/>
      <c r="W7143" s="141" t="str" cm="1">
        <f t="array" ref="W7143">IF(SUM(LEN(B7143:V7143))=0,"",IF(OR(OR(ISBLANK(F7143),SUM(LEN(C7143),LEN(D7143))=0),AND(NOT(E7143="Unknown"),ISBLANK(J7143)),AND(NOT(O7143="Unknown"),ISBLANK(R7143))),"Missing Information", INDEX(Table15[Entire Service Line Classification], MATCH(SUMIFS(Table15[Unique ID],Table15[System-Owned Portion],E7143,Table15[If Material Anything Other than "Lead" in Column E,Was Material Ever Previously Lead?],G7143,Table15[Customer-Owned Portion],O7143),Table15[Unique ID],0),0)))</f>
        <v/>
      </c>
      <c r="X7143"/>
    </row>
    <row r="7144" spans="2:24" x14ac:dyDescent="0.35">
      <c r="B7144" s="146"/>
      <c r="C7144" s="31"/>
      <c r="D7144" s="31"/>
      <c r="E7144" s="44"/>
      <c r="F7144" s="43"/>
      <c r="G7144" s="84"/>
      <c r="H7144" s="31"/>
      <c r="I7144" s="31"/>
      <c r="J7144" s="84"/>
      <c r="K7144" s="31"/>
      <c r="L7144" s="31"/>
      <c r="M7144" s="169"/>
      <c r="N7144" s="148"/>
      <c r="O7144" s="106"/>
      <c r="P7144" s="43"/>
      <c r="Q7144" s="31"/>
      <c r="R7144" s="84"/>
      <c r="S7144" s="31"/>
      <c r="T7144" s="31"/>
      <c r="U7144" s="169"/>
      <c r="V7144" s="150"/>
      <c r="W7144" s="141" t="str" cm="1">
        <f t="array" ref="W7144">IF(SUM(LEN(B7144:V7144))=0,"",IF(OR(OR(ISBLANK(F7144),SUM(LEN(C7144),LEN(D7144))=0),AND(NOT(E7144="Unknown"),ISBLANK(J7144)),AND(NOT(O7144="Unknown"),ISBLANK(R7144))),"Missing Information", INDEX(Table15[Entire Service Line Classification], MATCH(SUMIFS(Table15[Unique ID],Table15[System-Owned Portion],E7144,Table15[If Material Anything Other than "Lead" in Column E,Was Material Ever Previously Lead?],G7144,Table15[Customer-Owned Portion],O7144),Table15[Unique ID],0),0)))</f>
        <v/>
      </c>
      <c r="X7144"/>
    </row>
    <row r="7145" spans="2:24" x14ac:dyDescent="0.35">
      <c r="B7145" s="146"/>
      <c r="C7145" s="31"/>
      <c r="D7145" s="31"/>
      <c r="E7145" s="44"/>
      <c r="F7145" s="43"/>
      <c r="G7145" s="84"/>
      <c r="H7145" s="31"/>
      <c r="I7145" s="31"/>
      <c r="J7145" s="84"/>
      <c r="K7145" s="31"/>
      <c r="L7145" s="31"/>
      <c r="M7145" s="169"/>
      <c r="N7145" s="148"/>
      <c r="O7145" s="106"/>
      <c r="P7145" s="43"/>
      <c r="Q7145" s="31"/>
      <c r="R7145" s="84"/>
      <c r="S7145" s="31"/>
      <c r="T7145" s="31"/>
      <c r="U7145" s="169"/>
      <c r="V7145" s="150"/>
      <c r="W7145" s="141" t="str" cm="1">
        <f t="array" ref="W7145">IF(SUM(LEN(B7145:V7145))=0,"",IF(OR(OR(ISBLANK(F7145),SUM(LEN(C7145),LEN(D7145))=0),AND(NOT(E7145="Unknown"),ISBLANK(J7145)),AND(NOT(O7145="Unknown"),ISBLANK(R7145))),"Missing Information", INDEX(Table15[Entire Service Line Classification], MATCH(SUMIFS(Table15[Unique ID],Table15[System-Owned Portion],E7145,Table15[If Material Anything Other than "Lead" in Column E,Was Material Ever Previously Lead?],G7145,Table15[Customer-Owned Portion],O7145),Table15[Unique ID],0),0)))</f>
        <v/>
      </c>
      <c r="X7145"/>
    </row>
    <row r="7146" spans="2:24" x14ac:dyDescent="0.35">
      <c r="B7146" s="146"/>
      <c r="C7146" s="31"/>
      <c r="D7146" s="31"/>
      <c r="E7146" s="44"/>
      <c r="F7146" s="43"/>
      <c r="G7146" s="84"/>
      <c r="H7146" s="31"/>
      <c r="I7146" s="31"/>
      <c r="J7146" s="84"/>
      <c r="K7146" s="31"/>
      <c r="L7146" s="31"/>
      <c r="M7146" s="169"/>
      <c r="N7146" s="148"/>
      <c r="O7146" s="106"/>
      <c r="P7146" s="43"/>
      <c r="Q7146" s="31"/>
      <c r="R7146" s="84"/>
      <c r="S7146" s="31"/>
      <c r="T7146" s="31"/>
      <c r="U7146" s="169"/>
      <c r="V7146" s="150"/>
      <c r="W7146" s="141" t="str" cm="1">
        <f t="array" ref="W7146">IF(SUM(LEN(B7146:V7146))=0,"",IF(OR(OR(ISBLANK(F7146),SUM(LEN(C7146),LEN(D7146))=0),AND(NOT(E7146="Unknown"),ISBLANK(J7146)),AND(NOT(O7146="Unknown"),ISBLANK(R7146))),"Missing Information", INDEX(Table15[Entire Service Line Classification], MATCH(SUMIFS(Table15[Unique ID],Table15[System-Owned Portion],E7146,Table15[If Material Anything Other than "Lead" in Column E,Was Material Ever Previously Lead?],G7146,Table15[Customer-Owned Portion],O7146),Table15[Unique ID],0),0)))</f>
        <v/>
      </c>
      <c r="X7146"/>
    </row>
    <row r="7147" spans="2:24" x14ac:dyDescent="0.35">
      <c r="B7147" s="146"/>
      <c r="C7147" s="31"/>
      <c r="D7147" s="31"/>
      <c r="E7147" s="44"/>
      <c r="F7147" s="43"/>
      <c r="G7147" s="84"/>
      <c r="H7147" s="31"/>
      <c r="I7147" s="31"/>
      <c r="J7147" s="84"/>
      <c r="K7147" s="31"/>
      <c r="L7147" s="31"/>
      <c r="M7147" s="169"/>
      <c r="N7147" s="148"/>
      <c r="O7147" s="106"/>
      <c r="P7147" s="43"/>
      <c r="Q7147" s="31"/>
      <c r="R7147" s="84"/>
      <c r="S7147" s="31"/>
      <c r="T7147" s="31"/>
      <c r="U7147" s="169"/>
      <c r="V7147" s="150"/>
      <c r="W7147" s="141" t="str" cm="1">
        <f t="array" ref="W7147">IF(SUM(LEN(B7147:V7147))=0,"",IF(OR(OR(ISBLANK(F7147),SUM(LEN(C7147),LEN(D7147))=0),AND(NOT(E7147="Unknown"),ISBLANK(J7147)),AND(NOT(O7147="Unknown"),ISBLANK(R7147))),"Missing Information", INDEX(Table15[Entire Service Line Classification], MATCH(SUMIFS(Table15[Unique ID],Table15[System-Owned Portion],E7147,Table15[If Material Anything Other than "Lead" in Column E,Was Material Ever Previously Lead?],G7147,Table15[Customer-Owned Portion],O7147),Table15[Unique ID],0),0)))</f>
        <v/>
      </c>
      <c r="X7147"/>
    </row>
    <row r="7148" spans="2:24" x14ac:dyDescent="0.35">
      <c r="B7148" s="146"/>
      <c r="C7148" s="31"/>
      <c r="D7148" s="31"/>
      <c r="E7148" s="44"/>
      <c r="F7148" s="43"/>
      <c r="G7148" s="84"/>
      <c r="H7148" s="31"/>
      <c r="I7148" s="31"/>
      <c r="J7148" s="84"/>
      <c r="K7148" s="31"/>
      <c r="L7148" s="31"/>
      <c r="M7148" s="169"/>
      <c r="N7148" s="148"/>
      <c r="O7148" s="106"/>
      <c r="P7148" s="43"/>
      <c r="Q7148" s="31"/>
      <c r="R7148" s="84"/>
      <c r="S7148" s="31"/>
      <c r="T7148" s="31"/>
      <c r="U7148" s="169"/>
      <c r="V7148" s="150"/>
      <c r="W7148" s="141" t="str" cm="1">
        <f t="array" ref="W7148">IF(SUM(LEN(B7148:V7148))=0,"",IF(OR(OR(ISBLANK(F7148),SUM(LEN(C7148),LEN(D7148))=0),AND(NOT(E7148="Unknown"),ISBLANK(J7148)),AND(NOT(O7148="Unknown"),ISBLANK(R7148))),"Missing Information", INDEX(Table15[Entire Service Line Classification], MATCH(SUMIFS(Table15[Unique ID],Table15[System-Owned Portion],E7148,Table15[If Material Anything Other than "Lead" in Column E,Was Material Ever Previously Lead?],G7148,Table15[Customer-Owned Portion],O7148),Table15[Unique ID],0),0)))</f>
        <v/>
      </c>
      <c r="X7148"/>
    </row>
    <row r="7149" spans="2:24" x14ac:dyDescent="0.35">
      <c r="B7149" s="146"/>
      <c r="C7149" s="31"/>
      <c r="D7149" s="31"/>
      <c r="E7149" s="44"/>
      <c r="F7149" s="43"/>
      <c r="G7149" s="84"/>
      <c r="H7149" s="31"/>
      <c r="I7149" s="31"/>
      <c r="J7149" s="84"/>
      <c r="K7149" s="31"/>
      <c r="L7149" s="31"/>
      <c r="M7149" s="169"/>
      <c r="N7149" s="148"/>
      <c r="O7149" s="106"/>
      <c r="P7149" s="43"/>
      <c r="Q7149" s="31"/>
      <c r="R7149" s="84"/>
      <c r="S7149" s="31"/>
      <c r="T7149" s="31"/>
      <c r="U7149" s="169"/>
      <c r="V7149" s="150"/>
      <c r="W7149" s="141" t="str" cm="1">
        <f t="array" ref="W7149">IF(SUM(LEN(B7149:V7149))=0,"",IF(OR(OR(ISBLANK(F7149),SUM(LEN(C7149),LEN(D7149))=0),AND(NOT(E7149="Unknown"),ISBLANK(J7149)),AND(NOT(O7149="Unknown"),ISBLANK(R7149))),"Missing Information", INDEX(Table15[Entire Service Line Classification], MATCH(SUMIFS(Table15[Unique ID],Table15[System-Owned Portion],E7149,Table15[If Material Anything Other than "Lead" in Column E,Was Material Ever Previously Lead?],G7149,Table15[Customer-Owned Portion],O7149),Table15[Unique ID],0),0)))</f>
        <v/>
      </c>
      <c r="X7149"/>
    </row>
    <row r="7150" spans="2:24" x14ac:dyDescent="0.35">
      <c r="B7150" s="146"/>
      <c r="C7150" s="31"/>
      <c r="D7150" s="31"/>
      <c r="E7150" s="44"/>
      <c r="F7150" s="43"/>
      <c r="G7150" s="84"/>
      <c r="H7150" s="31"/>
      <c r="I7150" s="31"/>
      <c r="J7150" s="84"/>
      <c r="K7150" s="31"/>
      <c r="L7150" s="31"/>
      <c r="M7150" s="169"/>
      <c r="N7150" s="148"/>
      <c r="O7150" s="106"/>
      <c r="P7150" s="43"/>
      <c r="Q7150" s="31"/>
      <c r="R7150" s="84"/>
      <c r="S7150" s="31"/>
      <c r="T7150" s="31"/>
      <c r="U7150" s="169"/>
      <c r="V7150" s="150"/>
      <c r="W7150" s="141" t="str" cm="1">
        <f t="array" ref="W7150">IF(SUM(LEN(B7150:V7150))=0,"",IF(OR(OR(ISBLANK(F7150),SUM(LEN(C7150),LEN(D7150))=0),AND(NOT(E7150="Unknown"),ISBLANK(J7150)),AND(NOT(O7150="Unknown"),ISBLANK(R7150))),"Missing Information", INDEX(Table15[Entire Service Line Classification], MATCH(SUMIFS(Table15[Unique ID],Table15[System-Owned Portion],E7150,Table15[If Material Anything Other than "Lead" in Column E,Was Material Ever Previously Lead?],G7150,Table15[Customer-Owned Portion],O7150),Table15[Unique ID],0),0)))</f>
        <v/>
      </c>
      <c r="X7150"/>
    </row>
    <row r="7151" spans="2:24" x14ac:dyDescent="0.35">
      <c r="B7151" s="146"/>
      <c r="C7151" s="31"/>
      <c r="D7151" s="31"/>
      <c r="E7151" s="44"/>
      <c r="F7151" s="43"/>
      <c r="G7151" s="84"/>
      <c r="H7151" s="31"/>
      <c r="I7151" s="31"/>
      <c r="J7151" s="84"/>
      <c r="K7151" s="31"/>
      <c r="L7151" s="31"/>
      <c r="M7151" s="169"/>
      <c r="N7151" s="148"/>
      <c r="O7151" s="106"/>
      <c r="P7151" s="43"/>
      <c r="Q7151" s="31"/>
      <c r="R7151" s="84"/>
      <c r="S7151" s="31"/>
      <c r="T7151" s="31"/>
      <c r="U7151" s="169"/>
      <c r="V7151" s="150"/>
      <c r="W7151" s="141" t="str" cm="1">
        <f t="array" ref="W7151">IF(SUM(LEN(B7151:V7151))=0,"",IF(OR(OR(ISBLANK(F7151),SUM(LEN(C7151),LEN(D7151))=0),AND(NOT(E7151="Unknown"),ISBLANK(J7151)),AND(NOT(O7151="Unknown"),ISBLANK(R7151))),"Missing Information", INDEX(Table15[Entire Service Line Classification], MATCH(SUMIFS(Table15[Unique ID],Table15[System-Owned Portion],E7151,Table15[If Material Anything Other than "Lead" in Column E,Was Material Ever Previously Lead?],G7151,Table15[Customer-Owned Portion],O7151),Table15[Unique ID],0),0)))</f>
        <v/>
      </c>
      <c r="X7151"/>
    </row>
    <row r="7152" spans="2:24" x14ac:dyDescent="0.35">
      <c r="B7152" s="146"/>
      <c r="C7152" s="31"/>
      <c r="D7152" s="31"/>
      <c r="E7152" s="44"/>
      <c r="F7152" s="43"/>
      <c r="G7152" s="84"/>
      <c r="H7152" s="31"/>
      <c r="I7152" s="31"/>
      <c r="J7152" s="84"/>
      <c r="K7152" s="31"/>
      <c r="L7152" s="31"/>
      <c r="M7152" s="169"/>
      <c r="N7152" s="148"/>
      <c r="O7152" s="106"/>
      <c r="P7152" s="43"/>
      <c r="Q7152" s="31"/>
      <c r="R7152" s="84"/>
      <c r="S7152" s="31"/>
      <c r="T7152" s="31"/>
      <c r="U7152" s="169"/>
      <c r="V7152" s="150"/>
      <c r="W7152" s="141" t="str" cm="1">
        <f t="array" ref="W7152">IF(SUM(LEN(B7152:V7152))=0,"",IF(OR(OR(ISBLANK(F7152),SUM(LEN(C7152),LEN(D7152))=0),AND(NOT(E7152="Unknown"),ISBLANK(J7152)),AND(NOT(O7152="Unknown"),ISBLANK(R7152))),"Missing Information", INDEX(Table15[Entire Service Line Classification], MATCH(SUMIFS(Table15[Unique ID],Table15[System-Owned Portion],E7152,Table15[If Material Anything Other than "Lead" in Column E,Was Material Ever Previously Lead?],G7152,Table15[Customer-Owned Portion],O7152),Table15[Unique ID],0),0)))</f>
        <v/>
      </c>
      <c r="X7152"/>
    </row>
    <row r="7153" spans="2:24" x14ac:dyDescent="0.35">
      <c r="B7153" s="146"/>
      <c r="C7153" s="31"/>
      <c r="D7153" s="31"/>
      <c r="E7153" s="44"/>
      <c r="F7153" s="43"/>
      <c r="G7153" s="84"/>
      <c r="H7153" s="31"/>
      <c r="I7153" s="31"/>
      <c r="J7153" s="84"/>
      <c r="K7153" s="31"/>
      <c r="L7153" s="31"/>
      <c r="M7153" s="169"/>
      <c r="N7153" s="148"/>
      <c r="O7153" s="106"/>
      <c r="P7153" s="43"/>
      <c r="Q7153" s="31"/>
      <c r="R7153" s="84"/>
      <c r="S7153" s="31"/>
      <c r="T7153" s="31"/>
      <c r="U7153" s="169"/>
      <c r="V7153" s="150"/>
      <c r="W7153" s="141" t="str" cm="1">
        <f t="array" ref="W7153">IF(SUM(LEN(B7153:V7153))=0,"",IF(OR(OR(ISBLANK(F7153),SUM(LEN(C7153),LEN(D7153))=0),AND(NOT(E7153="Unknown"),ISBLANK(J7153)),AND(NOT(O7153="Unknown"),ISBLANK(R7153))),"Missing Information", INDEX(Table15[Entire Service Line Classification], MATCH(SUMIFS(Table15[Unique ID],Table15[System-Owned Portion],E7153,Table15[If Material Anything Other than "Lead" in Column E,Was Material Ever Previously Lead?],G7153,Table15[Customer-Owned Portion],O7153),Table15[Unique ID],0),0)))</f>
        <v/>
      </c>
      <c r="X7153"/>
    </row>
    <row r="7154" spans="2:24" x14ac:dyDescent="0.35">
      <c r="B7154" s="146"/>
      <c r="C7154" s="31"/>
      <c r="D7154" s="31"/>
      <c r="E7154" s="44"/>
      <c r="F7154" s="43"/>
      <c r="G7154" s="84"/>
      <c r="H7154" s="31"/>
      <c r="I7154" s="31"/>
      <c r="J7154" s="84"/>
      <c r="K7154" s="31"/>
      <c r="L7154" s="31"/>
      <c r="M7154" s="169"/>
      <c r="N7154" s="148"/>
      <c r="O7154" s="106"/>
      <c r="P7154" s="43"/>
      <c r="Q7154" s="31"/>
      <c r="R7154" s="84"/>
      <c r="S7154" s="31"/>
      <c r="T7154" s="31"/>
      <c r="U7154" s="169"/>
      <c r="V7154" s="150"/>
      <c r="W7154" s="141" t="str" cm="1">
        <f t="array" ref="W7154">IF(SUM(LEN(B7154:V7154))=0,"",IF(OR(OR(ISBLANK(F7154),SUM(LEN(C7154),LEN(D7154))=0),AND(NOT(E7154="Unknown"),ISBLANK(J7154)),AND(NOT(O7154="Unknown"),ISBLANK(R7154))),"Missing Information", INDEX(Table15[Entire Service Line Classification], MATCH(SUMIFS(Table15[Unique ID],Table15[System-Owned Portion],E7154,Table15[If Material Anything Other than "Lead" in Column E,Was Material Ever Previously Lead?],G7154,Table15[Customer-Owned Portion],O7154),Table15[Unique ID],0),0)))</f>
        <v/>
      </c>
      <c r="X7154"/>
    </row>
    <row r="7155" spans="2:24" x14ac:dyDescent="0.35">
      <c r="B7155" s="146"/>
      <c r="C7155" s="31"/>
      <c r="D7155" s="31"/>
      <c r="E7155" s="44"/>
      <c r="F7155" s="43"/>
      <c r="G7155" s="84"/>
      <c r="H7155" s="31"/>
      <c r="I7155" s="31"/>
      <c r="J7155" s="84"/>
      <c r="K7155" s="31"/>
      <c r="L7155" s="31"/>
      <c r="M7155" s="169"/>
      <c r="N7155" s="148"/>
      <c r="O7155" s="106"/>
      <c r="P7155" s="43"/>
      <c r="Q7155" s="31"/>
      <c r="R7155" s="84"/>
      <c r="S7155" s="31"/>
      <c r="T7155" s="31"/>
      <c r="U7155" s="169"/>
      <c r="V7155" s="150"/>
      <c r="W7155" s="141" t="str" cm="1">
        <f t="array" ref="W7155">IF(SUM(LEN(B7155:V7155))=0,"",IF(OR(OR(ISBLANK(F7155),SUM(LEN(C7155),LEN(D7155))=0),AND(NOT(E7155="Unknown"),ISBLANK(J7155)),AND(NOT(O7155="Unknown"),ISBLANK(R7155))),"Missing Information", INDEX(Table15[Entire Service Line Classification], MATCH(SUMIFS(Table15[Unique ID],Table15[System-Owned Portion],E7155,Table15[If Material Anything Other than "Lead" in Column E,Was Material Ever Previously Lead?],G7155,Table15[Customer-Owned Portion],O7155),Table15[Unique ID],0),0)))</f>
        <v/>
      </c>
      <c r="X7155"/>
    </row>
    <row r="7156" spans="2:24" x14ac:dyDescent="0.35">
      <c r="B7156" s="146"/>
      <c r="C7156" s="31"/>
      <c r="D7156" s="31"/>
      <c r="E7156" s="44"/>
      <c r="F7156" s="43"/>
      <c r="G7156" s="84"/>
      <c r="H7156" s="31"/>
      <c r="I7156" s="31"/>
      <c r="J7156" s="84"/>
      <c r="K7156" s="31"/>
      <c r="L7156" s="31"/>
      <c r="M7156" s="169"/>
      <c r="N7156" s="148"/>
      <c r="O7156" s="106"/>
      <c r="P7156" s="43"/>
      <c r="Q7156" s="31"/>
      <c r="R7156" s="84"/>
      <c r="S7156" s="31"/>
      <c r="T7156" s="31"/>
      <c r="U7156" s="169"/>
      <c r="V7156" s="150"/>
      <c r="W7156" s="141" t="str" cm="1">
        <f t="array" ref="W7156">IF(SUM(LEN(B7156:V7156))=0,"",IF(OR(OR(ISBLANK(F7156),SUM(LEN(C7156),LEN(D7156))=0),AND(NOT(E7156="Unknown"),ISBLANK(J7156)),AND(NOT(O7156="Unknown"),ISBLANK(R7156))),"Missing Information", INDEX(Table15[Entire Service Line Classification], MATCH(SUMIFS(Table15[Unique ID],Table15[System-Owned Portion],E7156,Table15[If Material Anything Other than "Lead" in Column E,Was Material Ever Previously Lead?],G7156,Table15[Customer-Owned Portion],O7156),Table15[Unique ID],0),0)))</f>
        <v/>
      </c>
      <c r="X7156"/>
    </row>
    <row r="7157" spans="2:24" x14ac:dyDescent="0.35">
      <c r="B7157" s="146"/>
      <c r="C7157" s="31"/>
      <c r="D7157" s="31"/>
      <c r="E7157" s="44"/>
      <c r="F7157" s="43"/>
      <c r="G7157" s="84"/>
      <c r="H7157" s="31"/>
      <c r="I7157" s="31"/>
      <c r="J7157" s="84"/>
      <c r="K7157" s="31"/>
      <c r="L7157" s="31"/>
      <c r="M7157" s="169"/>
      <c r="N7157" s="148"/>
      <c r="O7157" s="106"/>
      <c r="P7157" s="43"/>
      <c r="Q7157" s="31"/>
      <c r="R7157" s="84"/>
      <c r="S7157" s="31"/>
      <c r="T7157" s="31"/>
      <c r="U7157" s="169"/>
      <c r="V7157" s="150"/>
      <c r="W7157" s="141" t="str" cm="1">
        <f t="array" ref="W7157">IF(SUM(LEN(B7157:V7157))=0,"",IF(OR(OR(ISBLANK(F7157),SUM(LEN(C7157),LEN(D7157))=0),AND(NOT(E7157="Unknown"),ISBLANK(J7157)),AND(NOT(O7157="Unknown"),ISBLANK(R7157))),"Missing Information", INDEX(Table15[Entire Service Line Classification], MATCH(SUMIFS(Table15[Unique ID],Table15[System-Owned Portion],E7157,Table15[If Material Anything Other than "Lead" in Column E,Was Material Ever Previously Lead?],G7157,Table15[Customer-Owned Portion],O7157),Table15[Unique ID],0),0)))</f>
        <v/>
      </c>
      <c r="X7157"/>
    </row>
    <row r="7158" spans="2:24" x14ac:dyDescent="0.35">
      <c r="B7158" s="146"/>
      <c r="C7158" s="31"/>
      <c r="D7158" s="31"/>
      <c r="E7158" s="44"/>
      <c r="F7158" s="43"/>
      <c r="G7158" s="84"/>
      <c r="H7158" s="31"/>
      <c r="I7158" s="31"/>
      <c r="J7158" s="84"/>
      <c r="K7158" s="31"/>
      <c r="L7158" s="31"/>
      <c r="M7158" s="169"/>
      <c r="N7158" s="148"/>
      <c r="O7158" s="106"/>
      <c r="P7158" s="43"/>
      <c r="Q7158" s="31"/>
      <c r="R7158" s="84"/>
      <c r="S7158" s="31"/>
      <c r="T7158" s="31"/>
      <c r="U7158" s="169"/>
      <c r="V7158" s="150"/>
      <c r="W7158" s="141" t="str" cm="1">
        <f t="array" ref="W7158">IF(SUM(LEN(B7158:V7158))=0,"",IF(OR(OR(ISBLANK(F7158),SUM(LEN(C7158),LEN(D7158))=0),AND(NOT(E7158="Unknown"),ISBLANK(J7158)),AND(NOT(O7158="Unknown"),ISBLANK(R7158))),"Missing Information", INDEX(Table15[Entire Service Line Classification], MATCH(SUMIFS(Table15[Unique ID],Table15[System-Owned Portion],E7158,Table15[If Material Anything Other than "Lead" in Column E,Was Material Ever Previously Lead?],G7158,Table15[Customer-Owned Portion],O7158),Table15[Unique ID],0),0)))</f>
        <v/>
      </c>
      <c r="X7158"/>
    </row>
    <row r="7159" spans="2:24" x14ac:dyDescent="0.35">
      <c r="B7159" s="146"/>
      <c r="C7159" s="31"/>
      <c r="D7159" s="31"/>
      <c r="E7159" s="44"/>
      <c r="F7159" s="43"/>
      <c r="G7159" s="84"/>
      <c r="H7159" s="31"/>
      <c r="I7159" s="31"/>
      <c r="J7159" s="84"/>
      <c r="K7159" s="31"/>
      <c r="L7159" s="31"/>
      <c r="M7159" s="169"/>
      <c r="N7159" s="148"/>
      <c r="O7159" s="106"/>
      <c r="P7159" s="43"/>
      <c r="Q7159" s="31"/>
      <c r="R7159" s="84"/>
      <c r="S7159" s="31"/>
      <c r="T7159" s="31"/>
      <c r="U7159" s="169"/>
      <c r="V7159" s="150"/>
      <c r="W7159" s="141" t="str" cm="1">
        <f t="array" ref="W7159">IF(SUM(LEN(B7159:V7159))=0,"",IF(OR(OR(ISBLANK(F7159),SUM(LEN(C7159),LEN(D7159))=0),AND(NOT(E7159="Unknown"),ISBLANK(J7159)),AND(NOT(O7159="Unknown"),ISBLANK(R7159))),"Missing Information", INDEX(Table15[Entire Service Line Classification], MATCH(SUMIFS(Table15[Unique ID],Table15[System-Owned Portion],E7159,Table15[If Material Anything Other than "Lead" in Column E,Was Material Ever Previously Lead?],G7159,Table15[Customer-Owned Portion],O7159),Table15[Unique ID],0),0)))</f>
        <v/>
      </c>
      <c r="X7159"/>
    </row>
    <row r="7160" spans="2:24" x14ac:dyDescent="0.35">
      <c r="B7160" s="146"/>
      <c r="C7160" s="31"/>
      <c r="D7160" s="31"/>
      <c r="E7160" s="44"/>
      <c r="F7160" s="43"/>
      <c r="G7160" s="84"/>
      <c r="H7160" s="31"/>
      <c r="I7160" s="31"/>
      <c r="J7160" s="84"/>
      <c r="K7160" s="31"/>
      <c r="L7160" s="31"/>
      <c r="M7160" s="169"/>
      <c r="N7160" s="148"/>
      <c r="O7160" s="106"/>
      <c r="P7160" s="43"/>
      <c r="Q7160" s="31"/>
      <c r="R7160" s="84"/>
      <c r="S7160" s="31"/>
      <c r="T7160" s="31"/>
      <c r="U7160" s="169"/>
      <c r="V7160" s="150"/>
      <c r="W7160" s="141" t="str" cm="1">
        <f t="array" ref="W7160">IF(SUM(LEN(B7160:V7160))=0,"",IF(OR(OR(ISBLANK(F7160),SUM(LEN(C7160),LEN(D7160))=0),AND(NOT(E7160="Unknown"),ISBLANK(J7160)),AND(NOT(O7160="Unknown"),ISBLANK(R7160))),"Missing Information", INDEX(Table15[Entire Service Line Classification], MATCH(SUMIFS(Table15[Unique ID],Table15[System-Owned Portion],E7160,Table15[If Material Anything Other than "Lead" in Column E,Was Material Ever Previously Lead?],G7160,Table15[Customer-Owned Portion],O7160),Table15[Unique ID],0),0)))</f>
        <v/>
      </c>
      <c r="X7160"/>
    </row>
    <row r="7161" spans="2:24" x14ac:dyDescent="0.35">
      <c r="B7161" s="146"/>
      <c r="C7161" s="31"/>
      <c r="D7161" s="31"/>
      <c r="E7161" s="44"/>
      <c r="F7161" s="43"/>
      <c r="G7161" s="84"/>
      <c r="H7161" s="31"/>
      <c r="I7161" s="31"/>
      <c r="J7161" s="84"/>
      <c r="K7161" s="31"/>
      <c r="L7161" s="31"/>
      <c r="M7161" s="169"/>
      <c r="N7161" s="148"/>
      <c r="O7161" s="106"/>
      <c r="P7161" s="43"/>
      <c r="Q7161" s="31"/>
      <c r="R7161" s="84"/>
      <c r="S7161" s="31"/>
      <c r="T7161" s="31"/>
      <c r="U7161" s="169"/>
      <c r="V7161" s="150"/>
      <c r="W7161" s="141" t="str" cm="1">
        <f t="array" ref="W7161">IF(SUM(LEN(B7161:V7161))=0,"",IF(OR(OR(ISBLANK(F7161),SUM(LEN(C7161),LEN(D7161))=0),AND(NOT(E7161="Unknown"),ISBLANK(J7161)),AND(NOT(O7161="Unknown"),ISBLANK(R7161))),"Missing Information", INDEX(Table15[Entire Service Line Classification], MATCH(SUMIFS(Table15[Unique ID],Table15[System-Owned Portion],E7161,Table15[If Material Anything Other than "Lead" in Column E,Was Material Ever Previously Lead?],G7161,Table15[Customer-Owned Portion],O7161),Table15[Unique ID],0),0)))</f>
        <v/>
      </c>
      <c r="X7161"/>
    </row>
    <row r="7162" spans="2:24" x14ac:dyDescent="0.35">
      <c r="B7162" s="146"/>
      <c r="C7162" s="31"/>
      <c r="D7162" s="31"/>
      <c r="E7162" s="44"/>
      <c r="F7162" s="43"/>
      <c r="G7162" s="84"/>
      <c r="H7162" s="31"/>
      <c r="I7162" s="31"/>
      <c r="J7162" s="84"/>
      <c r="K7162" s="31"/>
      <c r="L7162" s="31"/>
      <c r="M7162" s="169"/>
      <c r="N7162" s="148"/>
      <c r="O7162" s="106"/>
      <c r="P7162" s="43"/>
      <c r="Q7162" s="31"/>
      <c r="R7162" s="84"/>
      <c r="S7162" s="31"/>
      <c r="T7162" s="31"/>
      <c r="U7162" s="169"/>
      <c r="V7162" s="150"/>
      <c r="W7162" s="141" t="str" cm="1">
        <f t="array" ref="W7162">IF(SUM(LEN(B7162:V7162))=0,"",IF(OR(OR(ISBLANK(F7162),SUM(LEN(C7162),LEN(D7162))=0),AND(NOT(E7162="Unknown"),ISBLANK(J7162)),AND(NOT(O7162="Unknown"),ISBLANK(R7162))),"Missing Information", INDEX(Table15[Entire Service Line Classification], MATCH(SUMIFS(Table15[Unique ID],Table15[System-Owned Portion],E7162,Table15[If Material Anything Other than "Lead" in Column E,Was Material Ever Previously Lead?],G7162,Table15[Customer-Owned Portion],O7162),Table15[Unique ID],0),0)))</f>
        <v/>
      </c>
      <c r="X7162"/>
    </row>
    <row r="7163" spans="2:24" x14ac:dyDescent="0.35">
      <c r="B7163" s="146"/>
      <c r="C7163" s="31"/>
      <c r="D7163" s="31"/>
      <c r="E7163" s="44"/>
      <c r="F7163" s="43"/>
      <c r="G7163" s="84"/>
      <c r="H7163" s="31"/>
      <c r="I7163" s="31"/>
      <c r="J7163" s="84"/>
      <c r="K7163" s="31"/>
      <c r="L7163" s="31"/>
      <c r="M7163" s="169"/>
      <c r="N7163" s="148"/>
      <c r="O7163" s="106"/>
      <c r="P7163" s="43"/>
      <c r="Q7163" s="31"/>
      <c r="R7163" s="84"/>
      <c r="S7163" s="31"/>
      <c r="T7163" s="31"/>
      <c r="U7163" s="169"/>
      <c r="V7163" s="150"/>
      <c r="W7163" s="141" t="str" cm="1">
        <f t="array" ref="W7163">IF(SUM(LEN(B7163:V7163))=0,"",IF(OR(OR(ISBLANK(F7163),SUM(LEN(C7163),LEN(D7163))=0),AND(NOT(E7163="Unknown"),ISBLANK(J7163)),AND(NOT(O7163="Unknown"),ISBLANK(R7163))),"Missing Information", INDEX(Table15[Entire Service Line Classification], MATCH(SUMIFS(Table15[Unique ID],Table15[System-Owned Portion],E7163,Table15[If Material Anything Other than "Lead" in Column E,Was Material Ever Previously Lead?],G7163,Table15[Customer-Owned Portion],O7163),Table15[Unique ID],0),0)))</f>
        <v/>
      </c>
      <c r="X7163"/>
    </row>
    <row r="7164" spans="2:24" x14ac:dyDescent="0.35">
      <c r="B7164" s="146"/>
      <c r="C7164" s="31"/>
      <c r="D7164" s="31"/>
      <c r="E7164" s="44"/>
      <c r="F7164" s="43"/>
      <c r="G7164" s="84"/>
      <c r="H7164" s="31"/>
      <c r="I7164" s="31"/>
      <c r="J7164" s="84"/>
      <c r="K7164" s="31"/>
      <c r="L7164" s="31"/>
      <c r="M7164" s="169"/>
      <c r="N7164" s="148"/>
      <c r="O7164" s="106"/>
      <c r="P7164" s="43"/>
      <c r="Q7164" s="31"/>
      <c r="R7164" s="84"/>
      <c r="S7164" s="31"/>
      <c r="T7164" s="31"/>
      <c r="U7164" s="169"/>
      <c r="V7164" s="150"/>
      <c r="W7164" s="141" t="str" cm="1">
        <f t="array" ref="W7164">IF(SUM(LEN(B7164:V7164))=0,"",IF(OR(OR(ISBLANK(F7164),SUM(LEN(C7164),LEN(D7164))=0),AND(NOT(E7164="Unknown"),ISBLANK(J7164)),AND(NOT(O7164="Unknown"),ISBLANK(R7164))),"Missing Information", INDEX(Table15[Entire Service Line Classification], MATCH(SUMIFS(Table15[Unique ID],Table15[System-Owned Portion],E7164,Table15[If Material Anything Other than "Lead" in Column E,Was Material Ever Previously Lead?],G7164,Table15[Customer-Owned Portion],O7164),Table15[Unique ID],0),0)))</f>
        <v/>
      </c>
      <c r="X7164"/>
    </row>
    <row r="7165" spans="2:24" x14ac:dyDescent="0.35">
      <c r="B7165" s="146"/>
      <c r="C7165" s="31"/>
      <c r="D7165" s="31"/>
      <c r="E7165" s="44"/>
      <c r="F7165" s="43"/>
      <c r="G7165" s="84"/>
      <c r="H7165" s="31"/>
      <c r="I7165" s="31"/>
      <c r="J7165" s="84"/>
      <c r="K7165" s="31"/>
      <c r="L7165" s="31"/>
      <c r="M7165" s="169"/>
      <c r="N7165" s="148"/>
      <c r="O7165" s="106"/>
      <c r="P7165" s="43"/>
      <c r="Q7165" s="31"/>
      <c r="R7165" s="84"/>
      <c r="S7165" s="31"/>
      <c r="T7165" s="31"/>
      <c r="U7165" s="169"/>
      <c r="V7165" s="150"/>
      <c r="W7165" s="141" t="str" cm="1">
        <f t="array" ref="W7165">IF(SUM(LEN(B7165:V7165))=0,"",IF(OR(OR(ISBLANK(F7165),SUM(LEN(C7165),LEN(D7165))=0),AND(NOT(E7165="Unknown"),ISBLANK(J7165)),AND(NOT(O7165="Unknown"),ISBLANK(R7165))),"Missing Information", INDEX(Table15[Entire Service Line Classification], MATCH(SUMIFS(Table15[Unique ID],Table15[System-Owned Portion],E7165,Table15[If Material Anything Other than "Lead" in Column E,Was Material Ever Previously Lead?],G7165,Table15[Customer-Owned Portion],O7165),Table15[Unique ID],0),0)))</f>
        <v/>
      </c>
      <c r="X7165"/>
    </row>
    <row r="7166" spans="2:24" x14ac:dyDescent="0.35">
      <c r="B7166" s="146"/>
      <c r="C7166" s="31"/>
      <c r="D7166" s="31"/>
      <c r="E7166" s="44"/>
      <c r="F7166" s="43"/>
      <c r="G7166" s="84"/>
      <c r="H7166" s="31"/>
      <c r="I7166" s="31"/>
      <c r="J7166" s="84"/>
      <c r="K7166" s="31"/>
      <c r="L7166" s="31"/>
      <c r="M7166" s="169"/>
      <c r="N7166" s="148"/>
      <c r="O7166" s="106"/>
      <c r="P7166" s="43"/>
      <c r="Q7166" s="31"/>
      <c r="R7166" s="84"/>
      <c r="S7166" s="31"/>
      <c r="T7166" s="31"/>
      <c r="U7166" s="169"/>
      <c r="V7166" s="150"/>
      <c r="W7166" s="141" t="str" cm="1">
        <f t="array" ref="W7166">IF(SUM(LEN(B7166:V7166))=0,"",IF(OR(OR(ISBLANK(F7166),SUM(LEN(C7166),LEN(D7166))=0),AND(NOT(E7166="Unknown"),ISBLANK(J7166)),AND(NOT(O7166="Unknown"),ISBLANK(R7166))),"Missing Information", INDEX(Table15[Entire Service Line Classification], MATCH(SUMIFS(Table15[Unique ID],Table15[System-Owned Portion],E7166,Table15[If Material Anything Other than "Lead" in Column E,Was Material Ever Previously Lead?],G7166,Table15[Customer-Owned Portion],O7166),Table15[Unique ID],0),0)))</f>
        <v/>
      </c>
      <c r="X7166"/>
    </row>
    <row r="7167" spans="2:24" x14ac:dyDescent="0.35">
      <c r="B7167" s="146"/>
      <c r="C7167" s="31"/>
      <c r="D7167" s="31"/>
      <c r="E7167" s="44"/>
      <c r="F7167" s="43"/>
      <c r="G7167" s="84"/>
      <c r="H7167" s="31"/>
      <c r="I7167" s="31"/>
      <c r="J7167" s="84"/>
      <c r="K7167" s="31"/>
      <c r="L7167" s="31"/>
      <c r="M7167" s="169"/>
      <c r="N7167" s="148"/>
      <c r="O7167" s="106"/>
      <c r="P7167" s="43"/>
      <c r="Q7167" s="31"/>
      <c r="R7167" s="84"/>
      <c r="S7167" s="31"/>
      <c r="T7167" s="31"/>
      <c r="U7167" s="169"/>
      <c r="V7167" s="150"/>
      <c r="W7167" s="141" t="str" cm="1">
        <f t="array" ref="W7167">IF(SUM(LEN(B7167:V7167))=0,"",IF(OR(OR(ISBLANK(F7167),SUM(LEN(C7167),LEN(D7167))=0),AND(NOT(E7167="Unknown"),ISBLANK(J7167)),AND(NOT(O7167="Unknown"),ISBLANK(R7167))),"Missing Information", INDEX(Table15[Entire Service Line Classification], MATCH(SUMIFS(Table15[Unique ID],Table15[System-Owned Portion],E7167,Table15[If Material Anything Other than "Lead" in Column E,Was Material Ever Previously Lead?],G7167,Table15[Customer-Owned Portion],O7167),Table15[Unique ID],0),0)))</f>
        <v/>
      </c>
      <c r="X7167"/>
    </row>
    <row r="7168" spans="2:24" x14ac:dyDescent="0.35">
      <c r="B7168" s="146"/>
      <c r="C7168" s="31"/>
      <c r="D7168" s="31"/>
      <c r="E7168" s="44"/>
      <c r="F7168" s="43"/>
      <c r="G7168" s="84"/>
      <c r="H7168" s="31"/>
      <c r="I7168" s="31"/>
      <c r="J7168" s="84"/>
      <c r="K7168" s="31"/>
      <c r="L7168" s="31"/>
      <c r="M7168" s="169"/>
      <c r="N7168" s="148"/>
      <c r="O7168" s="106"/>
      <c r="P7168" s="43"/>
      <c r="Q7168" s="31"/>
      <c r="R7168" s="84"/>
      <c r="S7168" s="31"/>
      <c r="T7168" s="31"/>
      <c r="U7168" s="169"/>
      <c r="V7168" s="150"/>
      <c r="W7168" s="141" t="str" cm="1">
        <f t="array" ref="W7168">IF(SUM(LEN(B7168:V7168))=0,"",IF(OR(OR(ISBLANK(F7168),SUM(LEN(C7168),LEN(D7168))=0),AND(NOT(E7168="Unknown"),ISBLANK(J7168)),AND(NOT(O7168="Unknown"),ISBLANK(R7168))),"Missing Information", INDEX(Table15[Entire Service Line Classification], MATCH(SUMIFS(Table15[Unique ID],Table15[System-Owned Portion],E7168,Table15[If Material Anything Other than "Lead" in Column E,Was Material Ever Previously Lead?],G7168,Table15[Customer-Owned Portion],O7168),Table15[Unique ID],0),0)))</f>
        <v/>
      </c>
      <c r="X7168"/>
    </row>
    <row r="7169" spans="2:24" x14ac:dyDescent="0.35">
      <c r="B7169" s="146"/>
      <c r="C7169" s="31"/>
      <c r="D7169" s="31"/>
      <c r="E7169" s="44"/>
      <c r="F7169" s="43"/>
      <c r="G7169" s="84"/>
      <c r="H7169" s="31"/>
      <c r="I7169" s="31"/>
      <c r="J7169" s="84"/>
      <c r="K7169" s="31"/>
      <c r="L7169" s="31"/>
      <c r="M7169" s="169"/>
      <c r="N7169" s="148"/>
      <c r="O7169" s="106"/>
      <c r="P7169" s="43"/>
      <c r="Q7169" s="31"/>
      <c r="R7169" s="84"/>
      <c r="S7169" s="31"/>
      <c r="T7169" s="31"/>
      <c r="U7169" s="169"/>
      <c r="V7169" s="150"/>
      <c r="W7169" s="141" t="str" cm="1">
        <f t="array" ref="W7169">IF(SUM(LEN(B7169:V7169))=0,"",IF(OR(OR(ISBLANK(F7169),SUM(LEN(C7169),LEN(D7169))=0),AND(NOT(E7169="Unknown"),ISBLANK(J7169)),AND(NOT(O7169="Unknown"),ISBLANK(R7169))),"Missing Information", INDEX(Table15[Entire Service Line Classification], MATCH(SUMIFS(Table15[Unique ID],Table15[System-Owned Portion],E7169,Table15[If Material Anything Other than "Lead" in Column E,Was Material Ever Previously Lead?],G7169,Table15[Customer-Owned Portion],O7169),Table15[Unique ID],0),0)))</f>
        <v/>
      </c>
      <c r="X7169"/>
    </row>
    <row r="7170" spans="2:24" x14ac:dyDescent="0.35">
      <c r="B7170" s="146"/>
      <c r="C7170" s="31"/>
      <c r="D7170" s="31"/>
      <c r="E7170" s="44"/>
      <c r="F7170" s="43"/>
      <c r="G7170" s="84"/>
      <c r="H7170" s="31"/>
      <c r="I7170" s="31"/>
      <c r="J7170" s="84"/>
      <c r="K7170" s="31"/>
      <c r="L7170" s="31"/>
      <c r="M7170" s="169"/>
      <c r="N7170" s="148"/>
      <c r="O7170" s="106"/>
      <c r="P7170" s="43"/>
      <c r="Q7170" s="31"/>
      <c r="R7170" s="84"/>
      <c r="S7170" s="31"/>
      <c r="T7170" s="31"/>
      <c r="U7170" s="169"/>
      <c r="V7170" s="150"/>
      <c r="W7170" s="141" t="str" cm="1">
        <f t="array" ref="W7170">IF(SUM(LEN(B7170:V7170))=0,"",IF(OR(OR(ISBLANK(F7170),SUM(LEN(C7170),LEN(D7170))=0),AND(NOT(E7170="Unknown"),ISBLANK(J7170)),AND(NOT(O7170="Unknown"),ISBLANK(R7170))),"Missing Information", INDEX(Table15[Entire Service Line Classification], MATCH(SUMIFS(Table15[Unique ID],Table15[System-Owned Portion],E7170,Table15[If Material Anything Other than "Lead" in Column E,Was Material Ever Previously Lead?],G7170,Table15[Customer-Owned Portion],O7170),Table15[Unique ID],0),0)))</f>
        <v/>
      </c>
      <c r="X7170"/>
    </row>
    <row r="7171" spans="2:24" x14ac:dyDescent="0.35">
      <c r="B7171" s="146"/>
      <c r="C7171" s="31"/>
      <c r="D7171" s="31"/>
      <c r="E7171" s="44"/>
      <c r="F7171" s="43"/>
      <c r="G7171" s="84"/>
      <c r="H7171" s="31"/>
      <c r="I7171" s="31"/>
      <c r="J7171" s="84"/>
      <c r="K7171" s="31"/>
      <c r="L7171" s="31"/>
      <c r="M7171" s="169"/>
      <c r="N7171" s="148"/>
      <c r="O7171" s="106"/>
      <c r="P7171" s="43"/>
      <c r="Q7171" s="31"/>
      <c r="R7171" s="84"/>
      <c r="S7171" s="31"/>
      <c r="T7171" s="31"/>
      <c r="U7171" s="169"/>
      <c r="V7171" s="150"/>
      <c r="W7171" s="141" t="str" cm="1">
        <f t="array" ref="W7171">IF(SUM(LEN(B7171:V7171))=0,"",IF(OR(OR(ISBLANK(F7171),SUM(LEN(C7171),LEN(D7171))=0),AND(NOT(E7171="Unknown"),ISBLANK(J7171)),AND(NOT(O7171="Unknown"),ISBLANK(R7171))),"Missing Information", INDEX(Table15[Entire Service Line Classification], MATCH(SUMIFS(Table15[Unique ID],Table15[System-Owned Portion],E7171,Table15[If Material Anything Other than "Lead" in Column E,Was Material Ever Previously Lead?],G7171,Table15[Customer-Owned Portion],O7171),Table15[Unique ID],0),0)))</f>
        <v/>
      </c>
      <c r="X7171"/>
    </row>
    <row r="7172" spans="2:24" x14ac:dyDescent="0.35">
      <c r="B7172" s="146"/>
      <c r="C7172" s="31"/>
      <c r="D7172" s="31"/>
      <c r="E7172" s="44"/>
      <c r="F7172" s="43"/>
      <c r="G7172" s="84"/>
      <c r="H7172" s="31"/>
      <c r="I7172" s="31"/>
      <c r="J7172" s="84"/>
      <c r="K7172" s="31"/>
      <c r="L7172" s="31"/>
      <c r="M7172" s="169"/>
      <c r="N7172" s="148"/>
      <c r="O7172" s="106"/>
      <c r="P7172" s="43"/>
      <c r="Q7172" s="31"/>
      <c r="R7172" s="84"/>
      <c r="S7172" s="31"/>
      <c r="T7172" s="31"/>
      <c r="U7172" s="169"/>
      <c r="V7172" s="150"/>
      <c r="W7172" s="141" t="str" cm="1">
        <f t="array" ref="W7172">IF(SUM(LEN(B7172:V7172))=0,"",IF(OR(OR(ISBLANK(F7172),SUM(LEN(C7172),LEN(D7172))=0),AND(NOT(E7172="Unknown"),ISBLANK(J7172)),AND(NOT(O7172="Unknown"),ISBLANK(R7172))),"Missing Information", INDEX(Table15[Entire Service Line Classification], MATCH(SUMIFS(Table15[Unique ID],Table15[System-Owned Portion],E7172,Table15[If Material Anything Other than "Lead" in Column E,Was Material Ever Previously Lead?],G7172,Table15[Customer-Owned Portion],O7172),Table15[Unique ID],0),0)))</f>
        <v/>
      </c>
      <c r="X7172"/>
    </row>
    <row r="7173" spans="2:24" x14ac:dyDescent="0.35">
      <c r="B7173" s="146"/>
      <c r="C7173" s="31"/>
      <c r="D7173" s="31"/>
      <c r="E7173" s="44"/>
      <c r="F7173" s="43"/>
      <c r="G7173" s="84"/>
      <c r="H7173" s="31"/>
      <c r="I7173" s="31"/>
      <c r="J7173" s="84"/>
      <c r="K7173" s="31"/>
      <c r="L7173" s="31"/>
      <c r="M7173" s="169"/>
      <c r="N7173" s="148"/>
      <c r="O7173" s="106"/>
      <c r="P7173" s="43"/>
      <c r="Q7173" s="31"/>
      <c r="R7173" s="84"/>
      <c r="S7173" s="31"/>
      <c r="T7173" s="31"/>
      <c r="U7173" s="169"/>
      <c r="V7173" s="150"/>
      <c r="W7173" s="141" t="str" cm="1">
        <f t="array" ref="W7173">IF(SUM(LEN(B7173:V7173))=0,"",IF(OR(OR(ISBLANK(F7173),SUM(LEN(C7173),LEN(D7173))=0),AND(NOT(E7173="Unknown"),ISBLANK(J7173)),AND(NOT(O7173="Unknown"),ISBLANK(R7173))),"Missing Information", INDEX(Table15[Entire Service Line Classification], MATCH(SUMIFS(Table15[Unique ID],Table15[System-Owned Portion],E7173,Table15[If Material Anything Other than "Lead" in Column E,Was Material Ever Previously Lead?],G7173,Table15[Customer-Owned Portion],O7173),Table15[Unique ID],0),0)))</f>
        <v/>
      </c>
      <c r="X7173"/>
    </row>
    <row r="7174" spans="2:24" x14ac:dyDescent="0.35">
      <c r="B7174" s="146"/>
      <c r="C7174" s="31"/>
      <c r="D7174" s="31"/>
      <c r="E7174" s="44"/>
      <c r="F7174" s="43"/>
      <c r="G7174" s="84"/>
      <c r="H7174" s="31"/>
      <c r="I7174" s="31"/>
      <c r="J7174" s="84"/>
      <c r="K7174" s="31"/>
      <c r="L7174" s="31"/>
      <c r="M7174" s="169"/>
      <c r="N7174" s="148"/>
      <c r="O7174" s="106"/>
      <c r="P7174" s="43"/>
      <c r="Q7174" s="31"/>
      <c r="R7174" s="84"/>
      <c r="S7174" s="31"/>
      <c r="T7174" s="31"/>
      <c r="U7174" s="169"/>
      <c r="V7174" s="150"/>
      <c r="W7174" s="141" t="str" cm="1">
        <f t="array" ref="W7174">IF(SUM(LEN(B7174:V7174))=0,"",IF(OR(OR(ISBLANK(F7174),SUM(LEN(C7174),LEN(D7174))=0),AND(NOT(E7174="Unknown"),ISBLANK(J7174)),AND(NOT(O7174="Unknown"),ISBLANK(R7174))),"Missing Information", INDEX(Table15[Entire Service Line Classification], MATCH(SUMIFS(Table15[Unique ID],Table15[System-Owned Portion],E7174,Table15[If Material Anything Other than "Lead" in Column E,Was Material Ever Previously Lead?],G7174,Table15[Customer-Owned Portion],O7174),Table15[Unique ID],0),0)))</f>
        <v/>
      </c>
      <c r="X7174"/>
    </row>
    <row r="7175" spans="2:24" x14ac:dyDescent="0.35">
      <c r="B7175" s="146"/>
      <c r="C7175" s="31"/>
      <c r="D7175" s="31"/>
      <c r="E7175" s="44"/>
      <c r="F7175" s="43"/>
      <c r="G7175" s="84"/>
      <c r="H7175" s="31"/>
      <c r="I7175" s="31"/>
      <c r="J7175" s="84"/>
      <c r="K7175" s="31"/>
      <c r="L7175" s="31"/>
      <c r="M7175" s="169"/>
      <c r="N7175" s="148"/>
      <c r="O7175" s="106"/>
      <c r="P7175" s="43"/>
      <c r="Q7175" s="31"/>
      <c r="R7175" s="84"/>
      <c r="S7175" s="31"/>
      <c r="T7175" s="31"/>
      <c r="U7175" s="169"/>
      <c r="V7175" s="150"/>
      <c r="W7175" s="141" t="str" cm="1">
        <f t="array" ref="W7175">IF(SUM(LEN(B7175:V7175))=0,"",IF(OR(OR(ISBLANK(F7175),SUM(LEN(C7175),LEN(D7175))=0),AND(NOT(E7175="Unknown"),ISBLANK(J7175)),AND(NOT(O7175="Unknown"),ISBLANK(R7175))),"Missing Information", INDEX(Table15[Entire Service Line Classification], MATCH(SUMIFS(Table15[Unique ID],Table15[System-Owned Portion],E7175,Table15[If Material Anything Other than "Lead" in Column E,Was Material Ever Previously Lead?],G7175,Table15[Customer-Owned Portion],O7175),Table15[Unique ID],0),0)))</f>
        <v/>
      </c>
      <c r="X7175"/>
    </row>
    <row r="7176" spans="2:24" x14ac:dyDescent="0.35">
      <c r="B7176" s="146"/>
      <c r="C7176" s="31"/>
      <c r="D7176" s="31"/>
      <c r="E7176" s="44"/>
      <c r="F7176" s="43"/>
      <c r="G7176" s="84"/>
      <c r="H7176" s="31"/>
      <c r="I7176" s="31"/>
      <c r="J7176" s="84"/>
      <c r="K7176" s="31"/>
      <c r="L7176" s="31"/>
      <c r="M7176" s="169"/>
      <c r="N7176" s="148"/>
      <c r="O7176" s="106"/>
      <c r="P7176" s="43"/>
      <c r="Q7176" s="31"/>
      <c r="R7176" s="84"/>
      <c r="S7176" s="31"/>
      <c r="T7176" s="31"/>
      <c r="U7176" s="169"/>
      <c r="V7176" s="150"/>
      <c r="W7176" s="141" t="str" cm="1">
        <f t="array" ref="W7176">IF(SUM(LEN(B7176:V7176))=0,"",IF(OR(OR(ISBLANK(F7176),SUM(LEN(C7176),LEN(D7176))=0),AND(NOT(E7176="Unknown"),ISBLANK(J7176)),AND(NOT(O7176="Unknown"),ISBLANK(R7176))),"Missing Information", INDEX(Table15[Entire Service Line Classification], MATCH(SUMIFS(Table15[Unique ID],Table15[System-Owned Portion],E7176,Table15[If Material Anything Other than "Lead" in Column E,Was Material Ever Previously Lead?],G7176,Table15[Customer-Owned Portion],O7176),Table15[Unique ID],0),0)))</f>
        <v/>
      </c>
      <c r="X7176"/>
    </row>
    <row r="7177" spans="2:24" x14ac:dyDescent="0.35">
      <c r="B7177" s="146"/>
      <c r="C7177" s="31"/>
      <c r="D7177" s="31"/>
      <c r="E7177" s="44"/>
      <c r="F7177" s="43"/>
      <c r="G7177" s="84"/>
      <c r="H7177" s="31"/>
      <c r="I7177" s="31"/>
      <c r="J7177" s="84"/>
      <c r="K7177" s="31"/>
      <c r="L7177" s="31"/>
      <c r="M7177" s="169"/>
      <c r="N7177" s="148"/>
      <c r="O7177" s="106"/>
      <c r="P7177" s="43"/>
      <c r="Q7177" s="31"/>
      <c r="R7177" s="84"/>
      <c r="S7177" s="31"/>
      <c r="T7177" s="31"/>
      <c r="U7177" s="169"/>
      <c r="V7177" s="150"/>
      <c r="W7177" s="141" t="str" cm="1">
        <f t="array" ref="W7177">IF(SUM(LEN(B7177:V7177))=0,"",IF(OR(OR(ISBLANK(F7177),SUM(LEN(C7177),LEN(D7177))=0),AND(NOT(E7177="Unknown"),ISBLANK(J7177)),AND(NOT(O7177="Unknown"),ISBLANK(R7177))),"Missing Information", INDEX(Table15[Entire Service Line Classification], MATCH(SUMIFS(Table15[Unique ID],Table15[System-Owned Portion],E7177,Table15[If Material Anything Other than "Lead" in Column E,Was Material Ever Previously Lead?],G7177,Table15[Customer-Owned Portion],O7177),Table15[Unique ID],0),0)))</f>
        <v/>
      </c>
      <c r="X7177"/>
    </row>
    <row r="7178" spans="2:24" x14ac:dyDescent="0.35">
      <c r="B7178" s="146"/>
      <c r="C7178" s="31"/>
      <c r="D7178" s="31"/>
      <c r="E7178" s="44"/>
      <c r="F7178" s="43"/>
      <c r="G7178" s="84"/>
      <c r="H7178" s="31"/>
      <c r="I7178" s="31"/>
      <c r="J7178" s="84"/>
      <c r="K7178" s="31"/>
      <c r="L7178" s="31"/>
      <c r="M7178" s="169"/>
      <c r="N7178" s="148"/>
      <c r="O7178" s="106"/>
      <c r="P7178" s="43"/>
      <c r="Q7178" s="31"/>
      <c r="R7178" s="84"/>
      <c r="S7178" s="31"/>
      <c r="T7178" s="31"/>
      <c r="U7178" s="169"/>
      <c r="V7178" s="150"/>
      <c r="W7178" s="141" t="str" cm="1">
        <f t="array" ref="W7178">IF(SUM(LEN(B7178:V7178))=0,"",IF(OR(OR(ISBLANK(F7178),SUM(LEN(C7178),LEN(D7178))=0),AND(NOT(E7178="Unknown"),ISBLANK(J7178)),AND(NOT(O7178="Unknown"),ISBLANK(R7178))),"Missing Information", INDEX(Table15[Entire Service Line Classification], MATCH(SUMIFS(Table15[Unique ID],Table15[System-Owned Portion],E7178,Table15[If Material Anything Other than "Lead" in Column E,Was Material Ever Previously Lead?],G7178,Table15[Customer-Owned Portion],O7178),Table15[Unique ID],0),0)))</f>
        <v/>
      </c>
      <c r="X7178"/>
    </row>
    <row r="7179" spans="2:24" x14ac:dyDescent="0.35">
      <c r="B7179" s="146"/>
      <c r="C7179" s="31"/>
      <c r="D7179" s="31"/>
      <c r="E7179" s="44"/>
      <c r="F7179" s="43"/>
      <c r="G7179" s="84"/>
      <c r="H7179" s="31"/>
      <c r="I7179" s="31"/>
      <c r="J7179" s="84"/>
      <c r="K7179" s="31"/>
      <c r="L7179" s="31"/>
      <c r="M7179" s="169"/>
      <c r="N7179" s="148"/>
      <c r="O7179" s="106"/>
      <c r="P7179" s="43"/>
      <c r="Q7179" s="31"/>
      <c r="R7179" s="84"/>
      <c r="S7179" s="31"/>
      <c r="T7179" s="31"/>
      <c r="U7179" s="169"/>
      <c r="V7179" s="150"/>
      <c r="W7179" s="141" t="str" cm="1">
        <f t="array" ref="W7179">IF(SUM(LEN(B7179:V7179))=0,"",IF(OR(OR(ISBLANK(F7179),SUM(LEN(C7179),LEN(D7179))=0),AND(NOT(E7179="Unknown"),ISBLANK(J7179)),AND(NOT(O7179="Unknown"),ISBLANK(R7179))),"Missing Information", INDEX(Table15[Entire Service Line Classification], MATCH(SUMIFS(Table15[Unique ID],Table15[System-Owned Portion],E7179,Table15[If Material Anything Other than "Lead" in Column E,Was Material Ever Previously Lead?],G7179,Table15[Customer-Owned Portion],O7179),Table15[Unique ID],0),0)))</f>
        <v/>
      </c>
      <c r="X7179"/>
    </row>
    <row r="7180" spans="2:24" x14ac:dyDescent="0.35">
      <c r="B7180" s="146"/>
      <c r="C7180" s="31"/>
      <c r="D7180" s="31"/>
      <c r="E7180" s="44"/>
      <c r="F7180" s="43"/>
      <c r="G7180" s="84"/>
      <c r="H7180" s="31"/>
      <c r="I7180" s="31"/>
      <c r="J7180" s="84"/>
      <c r="K7180" s="31"/>
      <c r="L7180" s="31"/>
      <c r="M7180" s="169"/>
      <c r="N7180" s="148"/>
      <c r="O7180" s="106"/>
      <c r="P7180" s="43"/>
      <c r="Q7180" s="31"/>
      <c r="R7180" s="84"/>
      <c r="S7180" s="31"/>
      <c r="T7180" s="31"/>
      <c r="U7180" s="169"/>
      <c r="V7180" s="150"/>
      <c r="W7180" s="141" t="str" cm="1">
        <f t="array" ref="W7180">IF(SUM(LEN(B7180:V7180))=0,"",IF(OR(OR(ISBLANK(F7180),SUM(LEN(C7180),LEN(D7180))=0),AND(NOT(E7180="Unknown"),ISBLANK(J7180)),AND(NOT(O7180="Unknown"),ISBLANK(R7180))),"Missing Information", INDEX(Table15[Entire Service Line Classification], MATCH(SUMIFS(Table15[Unique ID],Table15[System-Owned Portion],E7180,Table15[If Material Anything Other than "Lead" in Column E,Was Material Ever Previously Lead?],G7180,Table15[Customer-Owned Portion],O7180),Table15[Unique ID],0),0)))</f>
        <v/>
      </c>
      <c r="X7180"/>
    </row>
    <row r="7181" spans="2:24" x14ac:dyDescent="0.35">
      <c r="B7181" s="146"/>
      <c r="C7181" s="31"/>
      <c r="D7181" s="31"/>
      <c r="E7181" s="44"/>
      <c r="F7181" s="43"/>
      <c r="G7181" s="84"/>
      <c r="H7181" s="31"/>
      <c r="I7181" s="31"/>
      <c r="J7181" s="84"/>
      <c r="K7181" s="31"/>
      <c r="L7181" s="31"/>
      <c r="M7181" s="169"/>
      <c r="N7181" s="148"/>
      <c r="O7181" s="106"/>
      <c r="P7181" s="43"/>
      <c r="Q7181" s="31"/>
      <c r="R7181" s="84"/>
      <c r="S7181" s="31"/>
      <c r="T7181" s="31"/>
      <c r="U7181" s="169"/>
      <c r="V7181" s="150"/>
      <c r="W7181" s="141" t="str" cm="1">
        <f t="array" ref="W7181">IF(SUM(LEN(B7181:V7181))=0,"",IF(OR(OR(ISBLANK(F7181),SUM(LEN(C7181),LEN(D7181))=0),AND(NOT(E7181="Unknown"),ISBLANK(J7181)),AND(NOT(O7181="Unknown"),ISBLANK(R7181))),"Missing Information", INDEX(Table15[Entire Service Line Classification], MATCH(SUMIFS(Table15[Unique ID],Table15[System-Owned Portion],E7181,Table15[If Material Anything Other than "Lead" in Column E,Was Material Ever Previously Lead?],G7181,Table15[Customer-Owned Portion],O7181),Table15[Unique ID],0),0)))</f>
        <v/>
      </c>
      <c r="X7181"/>
    </row>
    <row r="7182" spans="2:24" x14ac:dyDescent="0.35">
      <c r="B7182" s="146"/>
      <c r="C7182" s="31"/>
      <c r="D7182" s="31"/>
      <c r="E7182" s="44"/>
      <c r="F7182" s="43"/>
      <c r="G7182" s="84"/>
      <c r="H7182" s="31"/>
      <c r="I7182" s="31"/>
      <c r="J7182" s="84"/>
      <c r="K7182" s="31"/>
      <c r="L7182" s="31"/>
      <c r="M7182" s="169"/>
      <c r="N7182" s="148"/>
      <c r="O7182" s="106"/>
      <c r="P7182" s="43"/>
      <c r="Q7182" s="31"/>
      <c r="R7182" s="84"/>
      <c r="S7182" s="31"/>
      <c r="T7182" s="31"/>
      <c r="U7182" s="169"/>
      <c r="V7182" s="150"/>
      <c r="W7182" s="141" t="str" cm="1">
        <f t="array" ref="W7182">IF(SUM(LEN(B7182:V7182))=0,"",IF(OR(OR(ISBLANK(F7182),SUM(LEN(C7182),LEN(D7182))=0),AND(NOT(E7182="Unknown"),ISBLANK(J7182)),AND(NOT(O7182="Unknown"),ISBLANK(R7182))),"Missing Information", INDEX(Table15[Entire Service Line Classification], MATCH(SUMIFS(Table15[Unique ID],Table15[System-Owned Portion],E7182,Table15[If Material Anything Other than "Lead" in Column E,Was Material Ever Previously Lead?],G7182,Table15[Customer-Owned Portion],O7182),Table15[Unique ID],0),0)))</f>
        <v/>
      </c>
      <c r="X7182"/>
    </row>
    <row r="7183" spans="2:24" x14ac:dyDescent="0.35">
      <c r="B7183" s="146"/>
      <c r="C7183" s="31"/>
      <c r="D7183" s="31"/>
      <c r="E7183" s="44"/>
      <c r="F7183" s="43"/>
      <c r="G7183" s="84"/>
      <c r="H7183" s="31"/>
      <c r="I7183" s="31"/>
      <c r="J7183" s="84"/>
      <c r="K7183" s="31"/>
      <c r="L7183" s="31"/>
      <c r="M7183" s="169"/>
      <c r="N7183" s="148"/>
      <c r="O7183" s="106"/>
      <c r="P7183" s="43"/>
      <c r="Q7183" s="31"/>
      <c r="R7183" s="84"/>
      <c r="S7183" s="31"/>
      <c r="T7183" s="31"/>
      <c r="U7183" s="169"/>
      <c r="V7183" s="150"/>
      <c r="W7183" s="141" t="str" cm="1">
        <f t="array" ref="W7183">IF(SUM(LEN(B7183:V7183))=0,"",IF(OR(OR(ISBLANK(F7183),SUM(LEN(C7183),LEN(D7183))=0),AND(NOT(E7183="Unknown"),ISBLANK(J7183)),AND(NOT(O7183="Unknown"),ISBLANK(R7183))),"Missing Information", INDEX(Table15[Entire Service Line Classification], MATCH(SUMIFS(Table15[Unique ID],Table15[System-Owned Portion],E7183,Table15[If Material Anything Other than "Lead" in Column E,Was Material Ever Previously Lead?],G7183,Table15[Customer-Owned Portion],O7183),Table15[Unique ID],0),0)))</f>
        <v/>
      </c>
      <c r="X7183"/>
    </row>
    <row r="7184" spans="2:24" x14ac:dyDescent="0.35">
      <c r="B7184" s="146"/>
      <c r="C7184" s="31"/>
      <c r="D7184" s="31"/>
      <c r="E7184" s="44"/>
      <c r="F7184" s="43"/>
      <c r="G7184" s="84"/>
      <c r="H7184" s="31"/>
      <c r="I7184" s="31"/>
      <c r="J7184" s="84"/>
      <c r="K7184" s="31"/>
      <c r="L7184" s="31"/>
      <c r="M7184" s="169"/>
      <c r="N7184" s="148"/>
      <c r="O7184" s="106"/>
      <c r="P7184" s="43"/>
      <c r="Q7184" s="31"/>
      <c r="R7184" s="84"/>
      <c r="S7184" s="31"/>
      <c r="T7184" s="31"/>
      <c r="U7184" s="169"/>
      <c r="V7184" s="150"/>
      <c r="W7184" s="141" t="str" cm="1">
        <f t="array" ref="W7184">IF(SUM(LEN(B7184:V7184))=0,"",IF(OR(OR(ISBLANK(F7184),SUM(LEN(C7184),LEN(D7184))=0),AND(NOT(E7184="Unknown"),ISBLANK(J7184)),AND(NOT(O7184="Unknown"),ISBLANK(R7184))),"Missing Information", INDEX(Table15[Entire Service Line Classification], MATCH(SUMIFS(Table15[Unique ID],Table15[System-Owned Portion],E7184,Table15[If Material Anything Other than "Lead" in Column E,Was Material Ever Previously Lead?],G7184,Table15[Customer-Owned Portion],O7184),Table15[Unique ID],0),0)))</f>
        <v/>
      </c>
      <c r="X7184"/>
    </row>
    <row r="7185" spans="2:24" x14ac:dyDescent="0.35">
      <c r="B7185" s="146"/>
      <c r="C7185" s="31"/>
      <c r="D7185" s="31"/>
      <c r="E7185" s="44"/>
      <c r="F7185" s="43"/>
      <c r="G7185" s="84"/>
      <c r="H7185" s="31"/>
      <c r="I7185" s="31"/>
      <c r="J7185" s="84"/>
      <c r="K7185" s="31"/>
      <c r="L7185" s="31"/>
      <c r="M7185" s="169"/>
      <c r="N7185" s="148"/>
      <c r="O7185" s="106"/>
      <c r="P7185" s="43"/>
      <c r="Q7185" s="31"/>
      <c r="R7185" s="84"/>
      <c r="S7185" s="31"/>
      <c r="T7185" s="31"/>
      <c r="U7185" s="169"/>
      <c r="V7185" s="150"/>
      <c r="W7185" s="141" t="str" cm="1">
        <f t="array" ref="W7185">IF(SUM(LEN(B7185:V7185))=0,"",IF(OR(OR(ISBLANK(F7185),SUM(LEN(C7185),LEN(D7185))=0),AND(NOT(E7185="Unknown"),ISBLANK(J7185)),AND(NOT(O7185="Unknown"),ISBLANK(R7185))),"Missing Information", INDEX(Table15[Entire Service Line Classification], MATCH(SUMIFS(Table15[Unique ID],Table15[System-Owned Portion],E7185,Table15[If Material Anything Other than "Lead" in Column E,Was Material Ever Previously Lead?],G7185,Table15[Customer-Owned Portion],O7185),Table15[Unique ID],0),0)))</f>
        <v/>
      </c>
      <c r="X7185"/>
    </row>
    <row r="7186" spans="2:24" x14ac:dyDescent="0.35">
      <c r="B7186" s="146"/>
      <c r="C7186" s="31"/>
      <c r="D7186" s="31"/>
      <c r="E7186" s="44"/>
      <c r="F7186" s="43"/>
      <c r="G7186" s="84"/>
      <c r="H7186" s="31"/>
      <c r="I7186" s="31"/>
      <c r="J7186" s="84"/>
      <c r="K7186" s="31"/>
      <c r="L7186" s="31"/>
      <c r="M7186" s="169"/>
      <c r="N7186" s="148"/>
      <c r="O7186" s="106"/>
      <c r="P7186" s="43"/>
      <c r="Q7186" s="31"/>
      <c r="R7186" s="84"/>
      <c r="S7186" s="31"/>
      <c r="T7186" s="31"/>
      <c r="U7186" s="169"/>
      <c r="V7186" s="150"/>
      <c r="W7186" s="141" t="str" cm="1">
        <f t="array" ref="W7186">IF(SUM(LEN(B7186:V7186))=0,"",IF(OR(OR(ISBLANK(F7186),SUM(LEN(C7186),LEN(D7186))=0),AND(NOT(E7186="Unknown"),ISBLANK(J7186)),AND(NOT(O7186="Unknown"),ISBLANK(R7186))),"Missing Information", INDEX(Table15[Entire Service Line Classification], MATCH(SUMIFS(Table15[Unique ID],Table15[System-Owned Portion],E7186,Table15[If Material Anything Other than "Lead" in Column E,Was Material Ever Previously Lead?],G7186,Table15[Customer-Owned Portion],O7186),Table15[Unique ID],0),0)))</f>
        <v/>
      </c>
      <c r="X7186"/>
    </row>
    <row r="7187" spans="2:24" x14ac:dyDescent="0.35">
      <c r="B7187" s="146"/>
      <c r="C7187" s="31"/>
      <c r="D7187" s="31"/>
      <c r="E7187" s="44"/>
      <c r="F7187" s="43"/>
      <c r="G7187" s="84"/>
      <c r="H7187" s="31"/>
      <c r="I7187" s="31"/>
      <c r="J7187" s="84"/>
      <c r="K7187" s="31"/>
      <c r="L7187" s="31"/>
      <c r="M7187" s="169"/>
      <c r="N7187" s="148"/>
      <c r="O7187" s="106"/>
      <c r="P7187" s="43"/>
      <c r="Q7187" s="31"/>
      <c r="R7187" s="84"/>
      <c r="S7187" s="31"/>
      <c r="T7187" s="31"/>
      <c r="U7187" s="169"/>
      <c r="V7187" s="150"/>
      <c r="W7187" s="141" t="str" cm="1">
        <f t="array" ref="W7187">IF(SUM(LEN(B7187:V7187))=0,"",IF(OR(OR(ISBLANK(F7187),SUM(LEN(C7187),LEN(D7187))=0),AND(NOT(E7187="Unknown"),ISBLANK(J7187)),AND(NOT(O7187="Unknown"),ISBLANK(R7187))),"Missing Information", INDEX(Table15[Entire Service Line Classification], MATCH(SUMIFS(Table15[Unique ID],Table15[System-Owned Portion],E7187,Table15[If Material Anything Other than "Lead" in Column E,Was Material Ever Previously Lead?],G7187,Table15[Customer-Owned Portion],O7187),Table15[Unique ID],0),0)))</f>
        <v/>
      </c>
      <c r="X7187"/>
    </row>
    <row r="7188" spans="2:24" x14ac:dyDescent="0.35">
      <c r="B7188" s="146"/>
      <c r="C7188" s="31"/>
      <c r="D7188" s="31"/>
      <c r="E7188" s="44"/>
      <c r="F7188" s="43"/>
      <c r="G7188" s="84"/>
      <c r="H7188" s="31"/>
      <c r="I7188" s="31"/>
      <c r="J7188" s="84"/>
      <c r="K7188" s="31"/>
      <c r="L7188" s="31"/>
      <c r="M7188" s="169"/>
      <c r="N7188" s="148"/>
      <c r="O7188" s="106"/>
      <c r="P7188" s="43"/>
      <c r="Q7188" s="31"/>
      <c r="R7188" s="84"/>
      <c r="S7188" s="31"/>
      <c r="T7188" s="31"/>
      <c r="U7188" s="169"/>
      <c r="V7188" s="150"/>
      <c r="W7188" s="141" t="str" cm="1">
        <f t="array" ref="W7188">IF(SUM(LEN(B7188:V7188))=0,"",IF(OR(OR(ISBLANK(F7188),SUM(LEN(C7188),LEN(D7188))=0),AND(NOT(E7188="Unknown"),ISBLANK(J7188)),AND(NOT(O7188="Unknown"),ISBLANK(R7188))),"Missing Information", INDEX(Table15[Entire Service Line Classification], MATCH(SUMIFS(Table15[Unique ID],Table15[System-Owned Portion],E7188,Table15[If Material Anything Other than "Lead" in Column E,Was Material Ever Previously Lead?],G7188,Table15[Customer-Owned Portion],O7188),Table15[Unique ID],0),0)))</f>
        <v/>
      </c>
      <c r="X7188"/>
    </row>
    <row r="7189" spans="2:24" x14ac:dyDescent="0.35">
      <c r="B7189" s="146"/>
      <c r="C7189" s="31"/>
      <c r="D7189" s="31"/>
      <c r="E7189" s="44"/>
      <c r="F7189" s="43"/>
      <c r="G7189" s="84"/>
      <c r="H7189" s="31"/>
      <c r="I7189" s="31"/>
      <c r="J7189" s="84"/>
      <c r="K7189" s="31"/>
      <c r="L7189" s="31"/>
      <c r="M7189" s="169"/>
      <c r="N7189" s="148"/>
      <c r="O7189" s="106"/>
      <c r="P7189" s="43"/>
      <c r="Q7189" s="31"/>
      <c r="R7189" s="84"/>
      <c r="S7189" s="31"/>
      <c r="T7189" s="31"/>
      <c r="U7189" s="169"/>
      <c r="V7189" s="150"/>
      <c r="W7189" s="141" t="str" cm="1">
        <f t="array" ref="W7189">IF(SUM(LEN(B7189:V7189))=0,"",IF(OR(OR(ISBLANK(F7189),SUM(LEN(C7189),LEN(D7189))=0),AND(NOT(E7189="Unknown"),ISBLANK(J7189)),AND(NOT(O7189="Unknown"),ISBLANK(R7189))),"Missing Information", INDEX(Table15[Entire Service Line Classification], MATCH(SUMIFS(Table15[Unique ID],Table15[System-Owned Portion],E7189,Table15[If Material Anything Other than "Lead" in Column E,Was Material Ever Previously Lead?],G7189,Table15[Customer-Owned Portion],O7189),Table15[Unique ID],0),0)))</f>
        <v/>
      </c>
      <c r="X7189"/>
    </row>
    <row r="7190" spans="2:24" x14ac:dyDescent="0.35">
      <c r="B7190" s="146"/>
      <c r="C7190" s="31"/>
      <c r="D7190" s="31"/>
      <c r="E7190" s="44"/>
      <c r="F7190" s="43"/>
      <c r="G7190" s="84"/>
      <c r="H7190" s="31"/>
      <c r="I7190" s="31"/>
      <c r="J7190" s="84"/>
      <c r="K7190" s="31"/>
      <c r="L7190" s="31"/>
      <c r="M7190" s="169"/>
      <c r="N7190" s="148"/>
      <c r="O7190" s="106"/>
      <c r="P7190" s="43"/>
      <c r="Q7190" s="31"/>
      <c r="R7190" s="84"/>
      <c r="S7190" s="31"/>
      <c r="T7190" s="31"/>
      <c r="U7190" s="169"/>
      <c r="V7190" s="150"/>
      <c r="W7190" s="141" t="str" cm="1">
        <f t="array" ref="W7190">IF(SUM(LEN(B7190:V7190))=0,"",IF(OR(OR(ISBLANK(F7190),SUM(LEN(C7190),LEN(D7190))=0),AND(NOT(E7190="Unknown"),ISBLANK(J7190)),AND(NOT(O7190="Unknown"),ISBLANK(R7190))),"Missing Information", INDEX(Table15[Entire Service Line Classification], MATCH(SUMIFS(Table15[Unique ID],Table15[System-Owned Portion],E7190,Table15[If Material Anything Other than "Lead" in Column E,Was Material Ever Previously Lead?],G7190,Table15[Customer-Owned Portion],O7190),Table15[Unique ID],0),0)))</f>
        <v/>
      </c>
      <c r="X7190"/>
    </row>
    <row r="7191" spans="2:24" x14ac:dyDescent="0.35">
      <c r="B7191" s="146"/>
      <c r="C7191" s="31"/>
      <c r="D7191" s="31"/>
      <c r="E7191" s="44"/>
      <c r="F7191" s="43"/>
      <c r="G7191" s="84"/>
      <c r="H7191" s="31"/>
      <c r="I7191" s="31"/>
      <c r="J7191" s="84"/>
      <c r="K7191" s="31"/>
      <c r="L7191" s="31"/>
      <c r="M7191" s="169"/>
      <c r="N7191" s="148"/>
      <c r="O7191" s="106"/>
      <c r="P7191" s="43"/>
      <c r="Q7191" s="31"/>
      <c r="R7191" s="84"/>
      <c r="S7191" s="31"/>
      <c r="T7191" s="31"/>
      <c r="U7191" s="169"/>
      <c r="V7191" s="150"/>
      <c r="W7191" s="141" t="str" cm="1">
        <f t="array" ref="W7191">IF(SUM(LEN(B7191:V7191))=0,"",IF(OR(OR(ISBLANK(F7191),SUM(LEN(C7191),LEN(D7191))=0),AND(NOT(E7191="Unknown"),ISBLANK(J7191)),AND(NOT(O7191="Unknown"),ISBLANK(R7191))),"Missing Information", INDEX(Table15[Entire Service Line Classification], MATCH(SUMIFS(Table15[Unique ID],Table15[System-Owned Portion],E7191,Table15[If Material Anything Other than "Lead" in Column E,Was Material Ever Previously Lead?],G7191,Table15[Customer-Owned Portion],O7191),Table15[Unique ID],0),0)))</f>
        <v/>
      </c>
      <c r="X7191"/>
    </row>
    <row r="7192" spans="2:24" x14ac:dyDescent="0.35">
      <c r="B7192" s="146"/>
      <c r="C7192" s="31"/>
      <c r="D7192" s="31"/>
      <c r="E7192" s="44"/>
      <c r="F7192" s="43"/>
      <c r="G7192" s="84"/>
      <c r="H7192" s="31"/>
      <c r="I7192" s="31"/>
      <c r="J7192" s="84"/>
      <c r="K7192" s="31"/>
      <c r="L7192" s="31"/>
      <c r="M7192" s="169"/>
      <c r="N7192" s="148"/>
      <c r="O7192" s="106"/>
      <c r="P7192" s="43"/>
      <c r="Q7192" s="31"/>
      <c r="R7192" s="84"/>
      <c r="S7192" s="31"/>
      <c r="T7192" s="31"/>
      <c r="U7192" s="169"/>
      <c r="V7192" s="150"/>
      <c r="W7192" s="141" t="str" cm="1">
        <f t="array" ref="W7192">IF(SUM(LEN(B7192:V7192))=0,"",IF(OR(OR(ISBLANK(F7192),SUM(LEN(C7192),LEN(D7192))=0),AND(NOT(E7192="Unknown"),ISBLANK(J7192)),AND(NOT(O7192="Unknown"),ISBLANK(R7192))),"Missing Information", INDEX(Table15[Entire Service Line Classification], MATCH(SUMIFS(Table15[Unique ID],Table15[System-Owned Portion],E7192,Table15[If Material Anything Other than "Lead" in Column E,Was Material Ever Previously Lead?],G7192,Table15[Customer-Owned Portion],O7192),Table15[Unique ID],0),0)))</f>
        <v/>
      </c>
      <c r="X7192"/>
    </row>
    <row r="7193" spans="2:24" x14ac:dyDescent="0.35">
      <c r="B7193" s="146"/>
      <c r="C7193" s="31"/>
      <c r="D7193" s="31"/>
      <c r="E7193" s="44"/>
      <c r="F7193" s="43"/>
      <c r="G7193" s="84"/>
      <c r="H7193" s="31"/>
      <c r="I7193" s="31"/>
      <c r="J7193" s="84"/>
      <c r="K7193" s="31"/>
      <c r="L7193" s="31"/>
      <c r="M7193" s="169"/>
      <c r="N7193" s="148"/>
      <c r="O7193" s="106"/>
      <c r="P7193" s="43"/>
      <c r="Q7193" s="31"/>
      <c r="R7193" s="84"/>
      <c r="S7193" s="31"/>
      <c r="T7193" s="31"/>
      <c r="U7193" s="169"/>
      <c r="V7193" s="150"/>
      <c r="W7193" s="141" t="str" cm="1">
        <f t="array" ref="W7193">IF(SUM(LEN(B7193:V7193))=0,"",IF(OR(OR(ISBLANK(F7193),SUM(LEN(C7193),LEN(D7193))=0),AND(NOT(E7193="Unknown"),ISBLANK(J7193)),AND(NOT(O7193="Unknown"),ISBLANK(R7193))),"Missing Information", INDEX(Table15[Entire Service Line Classification], MATCH(SUMIFS(Table15[Unique ID],Table15[System-Owned Portion],E7193,Table15[If Material Anything Other than "Lead" in Column E,Was Material Ever Previously Lead?],G7193,Table15[Customer-Owned Portion],O7193),Table15[Unique ID],0),0)))</f>
        <v/>
      </c>
      <c r="X7193"/>
    </row>
    <row r="7194" spans="2:24" x14ac:dyDescent="0.35">
      <c r="B7194" s="146"/>
      <c r="C7194" s="31"/>
      <c r="D7194" s="31"/>
      <c r="E7194" s="44"/>
      <c r="F7194" s="43"/>
      <c r="G7194" s="84"/>
      <c r="H7194" s="31"/>
      <c r="I7194" s="31"/>
      <c r="J7194" s="84"/>
      <c r="K7194" s="31"/>
      <c r="L7194" s="31"/>
      <c r="M7194" s="169"/>
      <c r="N7194" s="148"/>
      <c r="O7194" s="106"/>
      <c r="P7194" s="43"/>
      <c r="Q7194" s="31"/>
      <c r="R7194" s="84"/>
      <c r="S7194" s="31"/>
      <c r="T7194" s="31"/>
      <c r="U7194" s="169"/>
      <c r="V7194" s="150"/>
      <c r="W7194" s="141" t="str" cm="1">
        <f t="array" ref="W7194">IF(SUM(LEN(B7194:V7194))=0,"",IF(OR(OR(ISBLANK(F7194),SUM(LEN(C7194),LEN(D7194))=0),AND(NOT(E7194="Unknown"),ISBLANK(J7194)),AND(NOT(O7194="Unknown"),ISBLANK(R7194))),"Missing Information", INDEX(Table15[Entire Service Line Classification], MATCH(SUMIFS(Table15[Unique ID],Table15[System-Owned Portion],E7194,Table15[If Material Anything Other than "Lead" in Column E,Was Material Ever Previously Lead?],G7194,Table15[Customer-Owned Portion],O7194),Table15[Unique ID],0),0)))</f>
        <v/>
      </c>
      <c r="X7194"/>
    </row>
    <row r="7195" spans="2:24" x14ac:dyDescent="0.35">
      <c r="B7195" s="146"/>
      <c r="C7195" s="31"/>
      <c r="D7195" s="31"/>
      <c r="E7195" s="44"/>
      <c r="F7195" s="43"/>
      <c r="G7195" s="84"/>
      <c r="H7195" s="31"/>
      <c r="I7195" s="31"/>
      <c r="J7195" s="84"/>
      <c r="K7195" s="31"/>
      <c r="L7195" s="31"/>
      <c r="M7195" s="169"/>
      <c r="N7195" s="148"/>
      <c r="O7195" s="106"/>
      <c r="P7195" s="43"/>
      <c r="Q7195" s="31"/>
      <c r="R7195" s="84"/>
      <c r="S7195" s="31"/>
      <c r="T7195" s="31"/>
      <c r="U7195" s="169"/>
      <c r="V7195" s="150"/>
      <c r="W7195" s="141" t="str" cm="1">
        <f t="array" ref="W7195">IF(SUM(LEN(B7195:V7195))=0,"",IF(OR(OR(ISBLANK(F7195),SUM(LEN(C7195),LEN(D7195))=0),AND(NOT(E7195="Unknown"),ISBLANK(J7195)),AND(NOT(O7195="Unknown"),ISBLANK(R7195))),"Missing Information", INDEX(Table15[Entire Service Line Classification], MATCH(SUMIFS(Table15[Unique ID],Table15[System-Owned Portion],E7195,Table15[If Material Anything Other than "Lead" in Column E,Was Material Ever Previously Lead?],G7195,Table15[Customer-Owned Portion],O7195),Table15[Unique ID],0),0)))</f>
        <v/>
      </c>
      <c r="X7195"/>
    </row>
    <row r="7196" spans="2:24" x14ac:dyDescent="0.35">
      <c r="B7196" s="146"/>
      <c r="C7196" s="31"/>
      <c r="D7196" s="31"/>
      <c r="E7196" s="44"/>
      <c r="F7196" s="43"/>
      <c r="G7196" s="84"/>
      <c r="H7196" s="31"/>
      <c r="I7196" s="31"/>
      <c r="J7196" s="84"/>
      <c r="K7196" s="31"/>
      <c r="L7196" s="31"/>
      <c r="M7196" s="169"/>
      <c r="N7196" s="148"/>
      <c r="O7196" s="106"/>
      <c r="P7196" s="43"/>
      <c r="Q7196" s="31"/>
      <c r="R7196" s="84"/>
      <c r="S7196" s="31"/>
      <c r="T7196" s="31"/>
      <c r="U7196" s="169"/>
      <c r="V7196" s="150"/>
      <c r="W7196" s="141" t="str" cm="1">
        <f t="array" ref="W7196">IF(SUM(LEN(B7196:V7196))=0,"",IF(OR(OR(ISBLANK(F7196),SUM(LEN(C7196),LEN(D7196))=0),AND(NOT(E7196="Unknown"),ISBLANK(J7196)),AND(NOT(O7196="Unknown"),ISBLANK(R7196))),"Missing Information", INDEX(Table15[Entire Service Line Classification], MATCH(SUMIFS(Table15[Unique ID],Table15[System-Owned Portion],E7196,Table15[If Material Anything Other than "Lead" in Column E,Was Material Ever Previously Lead?],G7196,Table15[Customer-Owned Portion],O7196),Table15[Unique ID],0),0)))</f>
        <v/>
      </c>
      <c r="X7196"/>
    </row>
    <row r="7197" spans="2:24" x14ac:dyDescent="0.35">
      <c r="B7197" s="146"/>
      <c r="C7197" s="31"/>
      <c r="D7197" s="31"/>
      <c r="E7197" s="44"/>
      <c r="F7197" s="43"/>
      <c r="G7197" s="84"/>
      <c r="H7197" s="31"/>
      <c r="I7197" s="31"/>
      <c r="J7197" s="84"/>
      <c r="K7197" s="31"/>
      <c r="L7197" s="31"/>
      <c r="M7197" s="169"/>
      <c r="N7197" s="148"/>
      <c r="O7197" s="106"/>
      <c r="P7197" s="43"/>
      <c r="Q7197" s="31"/>
      <c r="R7197" s="84"/>
      <c r="S7197" s="31"/>
      <c r="T7197" s="31"/>
      <c r="U7197" s="169"/>
      <c r="V7197" s="150"/>
      <c r="W7197" s="141" t="str" cm="1">
        <f t="array" ref="W7197">IF(SUM(LEN(B7197:V7197))=0,"",IF(OR(OR(ISBLANK(F7197),SUM(LEN(C7197),LEN(D7197))=0),AND(NOT(E7197="Unknown"),ISBLANK(J7197)),AND(NOT(O7197="Unknown"),ISBLANK(R7197))),"Missing Information", INDEX(Table15[Entire Service Line Classification], MATCH(SUMIFS(Table15[Unique ID],Table15[System-Owned Portion],E7197,Table15[If Material Anything Other than "Lead" in Column E,Was Material Ever Previously Lead?],G7197,Table15[Customer-Owned Portion],O7197),Table15[Unique ID],0),0)))</f>
        <v/>
      </c>
      <c r="X7197"/>
    </row>
    <row r="7198" spans="2:24" x14ac:dyDescent="0.35">
      <c r="B7198" s="146"/>
      <c r="C7198" s="31"/>
      <c r="D7198" s="31"/>
      <c r="E7198" s="44"/>
      <c r="F7198" s="43"/>
      <c r="G7198" s="84"/>
      <c r="H7198" s="31"/>
      <c r="I7198" s="31"/>
      <c r="J7198" s="84"/>
      <c r="K7198" s="31"/>
      <c r="L7198" s="31"/>
      <c r="M7198" s="169"/>
      <c r="N7198" s="148"/>
      <c r="O7198" s="106"/>
      <c r="P7198" s="43"/>
      <c r="Q7198" s="31"/>
      <c r="R7198" s="84"/>
      <c r="S7198" s="31"/>
      <c r="T7198" s="31"/>
      <c r="U7198" s="169"/>
      <c r="V7198" s="150"/>
      <c r="W7198" s="141" t="str" cm="1">
        <f t="array" ref="W7198">IF(SUM(LEN(B7198:V7198))=0,"",IF(OR(OR(ISBLANK(F7198),SUM(LEN(C7198),LEN(D7198))=0),AND(NOT(E7198="Unknown"),ISBLANK(J7198)),AND(NOT(O7198="Unknown"),ISBLANK(R7198))),"Missing Information", INDEX(Table15[Entire Service Line Classification], MATCH(SUMIFS(Table15[Unique ID],Table15[System-Owned Portion],E7198,Table15[If Material Anything Other than "Lead" in Column E,Was Material Ever Previously Lead?],G7198,Table15[Customer-Owned Portion],O7198),Table15[Unique ID],0),0)))</f>
        <v/>
      </c>
      <c r="X7198"/>
    </row>
    <row r="7199" spans="2:24" x14ac:dyDescent="0.35">
      <c r="B7199" s="146"/>
      <c r="C7199" s="31"/>
      <c r="D7199" s="31"/>
      <c r="E7199" s="44"/>
      <c r="F7199" s="43"/>
      <c r="G7199" s="84"/>
      <c r="H7199" s="31"/>
      <c r="I7199" s="31"/>
      <c r="J7199" s="84"/>
      <c r="K7199" s="31"/>
      <c r="L7199" s="31"/>
      <c r="M7199" s="169"/>
      <c r="N7199" s="148"/>
      <c r="O7199" s="106"/>
      <c r="P7199" s="43"/>
      <c r="Q7199" s="31"/>
      <c r="R7199" s="84"/>
      <c r="S7199" s="31"/>
      <c r="T7199" s="31"/>
      <c r="U7199" s="169"/>
      <c r="V7199" s="150"/>
      <c r="W7199" s="141" t="str" cm="1">
        <f t="array" ref="W7199">IF(SUM(LEN(B7199:V7199))=0,"",IF(OR(OR(ISBLANK(F7199),SUM(LEN(C7199),LEN(D7199))=0),AND(NOT(E7199="Unknown"),ISBLANK(J7199)),AND(NOT(O7199="Unknown"),ISBLANK(R7199))),"Missing Information", INDEX(Table15[Entire Service Line Classification], MATCH(SUMIFS(Table15[Unique ID],Table15[System-Owned Portion],E7199,Table15[If Material Anything Other than "Lead" in Column E,Was Material Ever Previously Lead?],G7199,Table15[Customer-Owned Portion],O7199),Table15[Unique ID],0),0)))</f>
        <v/>
      </c>
      <c r="X7199"/>
    </row>
    <row r="7200" spans="2:24" x14ac:dyDescent="0.35">
      <c r="B7200" s="146"/>
      <c r="C7200" s="31"/>
      <c r="D7200" s="31"/>
      <c r="E7200" s="44"/>
      <c r="F7200" s="43"/>
      <c r="G7200" s="84"/>
      <c r="H7200" s="31"/>
      <c r="I7200" s="31"/>
      <c r="J7200" s="84"/>
      <c r="K7200" s="31"/>
      <c r="L7200" s="31"/>
      <c r="M7200" s="169"/>
      <c r="N7200" s="148"/>
      <c r="O7200" s="106"/>
      <c r="P7200" s="43"/>
      <c r="Q7200" s="31"/>
      <c r="R7200" s="84"/>
      <c r="S7200" s="31"/>
      <c r="T7200" s="31"/>
      <c r="U7200" s="169"/>
      <c r="V7200" s="150"/>
      <c r="W7200" s="141" t="str" cm="1">
        <f t="array" ref="W7200">IF(SUM(LEN(B7200:V7200))=0,"",IF(OR(OR(ISBLANK(F7200),SUM(LEN(C7200),LEN(D7200))=0),AND(NOT(E7200="Unknown"),ISBLANK(J7200)),AND(NOT(O7200="Unknown"),ISBLANK(R7200))),"Missing Information", INDEX(Table15[Entire Service Line Classification], MATCH(SUMIFS(Table15[Unique ID],Table15[System-Owned Portion],E7200,Table15[If Material Anything Other than "Lead" in Column E,Was Material Ever Previously Lead?],G7200,Table15[Customer-Owned Portion],O7200),Table15[Unique ID],0),0)))</f>
        <v/>
      </c>
      <c r="X7200"/>
    </row>
    <row r="7201" spans="2:24" x14ac:dyDescent="0.35">
      <c r="B7201" s="146"/>
      <c r="C7201" s="31"/>
      <c r="D7201" s="31"/>
      <c r="E7201" s="44"/>
      <c r="F7201" s="43"/>
      <c r="G7201" s="84"/>
      <c r="H7201" s="31"/>
      <c r="I7201" s="31"/>
      <c r="J7201" s="84"/>
      <c r="K7201" s="31"/>
      <c r="L7201" s="31"/>
      <c r="M7201" s="169"/>
      <c r="N7201" s="148"/>
      <c r="O7201" s="106"/>
      <c r="P7201" s="43"/>
      <c r="Q7201" s="31"/>
      <c r="R7201" s="84"/>
      <c r="S7201" s="31"/>
      <c r="T7201" s="31"/>
      <c r="U7201" s="169"/>
      <c r="V7201" s="150"/>
      <c r="W7201" s="141" t="str" cm="1">
        <f t="array" ref="W7201">IF(SUM(LEN(B7201:V7201))=0,"",IF(OR(OR(ISBLANK(F7201),SUM(LEN(C7201),LEN(D7201))=0),AND(NOT(E7201="Unknown"),ISBLANK(J7201)),AND(NOT(O7201="Unknown"),ISBLANK(R7201))),"Missing Information", INDEX(Table15[Entire Service Line Classification], MATCH(SUMIFS(Table15[Unique ID],Table15[System-Owned Portion],E7201,Table15[If Material Anything Other than "Lead" in Column E,Was Material Ever Previously Lead?],G7201,Table15[Customer-Owned Portion],O7201),Table15[Unique ID],0),0)))</f>
        <v/>
      </c>
      <c r="X7201"/>
    </row>
    <row r="7202" spans="2:24" x14ac:dyDescent="0.35">
      <c r="B7202" s="146"/>
      <c r="C7202" s="31"/>
      <c r="D7202" s="31"/>
      <c r="E7202" s="44"/>
      <c r="F7202" s="43"/>
      <c r="G7202" s="84"/>
      <c r="H7202" s="31"/>
      <c r="I7202" s="31"/>
      <c r="J7202" s="84"/>
      <c r="K7202" s="31"/>
      <c r="L7202" s="31"/>
      <c r="M7202" s="169"/>
      <c r="N7202" s="148"/>
      <c r="O7202" s="106"/>
      <c r="P7202" s="43"/>
      <c r="Q7202" s="31"/>
      <c r="R7202" s="84"/>
      <c r="S7202" s="31"/>
      <c r="T7202" s="31"/>
      <c r="U7202" s="169"/>
      <c r="V7202" s="150"/>
      <c r="W7202" s="141" t="str" cm="1">
        <f t="array" ref="W7202">IF(SUM(LEN(B7202:V7202))=0,"",IF(OR(OR(ISBLANK(F7202),SUM(LEN(C7202),LEN(D7202))=0),AND(NOT(E7202="Unknown"),ISBLANK(J7202)),AND(NOT(O7202="Unknown"),ISBLANK(R7202))),"Missing Information", INDEX(Table15[Entire Service Line Classification], MATCH(SUMIFS(Table15[Unique ID],Table15[System-Owned Portion],E7202,Table15[If Material Anything Other than "Lead" in Column E,Was Material Ever Previously Lead?],G7202,Table15[Customer-Owned Portion],O7202),Table15[Unique ID],0),0)))</f>
        <v/>
      </c>
      <c r="X7202"/>
    </row>
    <row r="7203" spans="2:24" x14ac:dyDescent="0.35">
      <c r="B7203" s="146"/>
      <c r="C7203" s="31"/>
      <c r="D7203" s="31"/>
      <c r="E7203" s="44"/>
      <c r="F7203" s="43"/>
      <c r="G7203" s="84"/>
      <c r="H7203" s="31"/>
      <c r="I7203" s="31"/>
      <c r="J7203" s="84"/>
      <c r="K7203" s="31"/>
      <c r="L7203" s="31"/>
      <c r="M7203" s="169"/>
      <c r="N7203" s="148"/>
      <c r="O7203" s="106"/>
      <c r="P7203" s="43"/>
      <c r="Q7203" s="31"/>
      <c r="R7203" s="84"/>
      <c r="S7203" s="31"/>
      <c r="T7203" s="31"/>
      <c r="U7203" s="169"/>
      <c r="V7203" s="150"/>
      <c r="W7203" s="141" t="str" cm="1">
        <f t="array" ref="W7203">IF(SUM(LEN(B7203:V7203))=0,"",IF(OR(OR(ISBLANK(F7203),SUM(LEN(C7203),LEN(D7203))=0),AND(NOT(E7203="Unknown"),ISBLANK(J7203)),AND(NOT(O7203="Unknown"),ISBLANK(R7203))),"Missing Information", INDEX(Table15[Entire Service Line Classification], MATCH(SUMIFS(Table15[Unique ID],Table15[System-Owned Portion],E7203,Table15[If Material Anything Other than "Lead" in Column E,Was Material Ever Previously Lead?],G7203,Table15[Customer-Owned Portion],O7203),Table15[Unique ID],0),0)))</f>
        <v/>
      </c>
      <c r="X7203"/>
    </row>
    <row r="7204" spans="2:24" x14ac:dyDescent="0.35">
      <c r="B7204" s="146"/>
      <c r="C7204" s="31"/>
      <c r="D7204" s="31"/>
      <c r="E7204" s="44"/>
      <c r="F7204" s="43"/>
      <c r="G7204" s="84"/>
      <c r="H7204" s="31"/>
      <c r="I7204" s="31"/>
      <c r="J7204" s="84"/>
      <c r="K7204" s="31"/>
      <c r="L7204" s="31"/>
      <c r="M7204" s="169"/>
      <c r="N7204" s="148"/>
      <c r="O7204" s="106"/>
      <c r="P7204" s="43"/>
      <c r="Q7204" s="31"/>
      <c r="R7204" s="84"/>
      <c r="S7204" s="31"/>
      <c r="T7204" s="31"/>
      <c r="U7204" s="169"/>
      <c r="V7204" s="150"/>
      <c r="W7204" s="141" t="str" cm="1">
        <f t="array" ref="W7204">IF(SUM(LEN(B7204:V7204))=0,"",IF(OR(OR(ISBLANK(F7204),SUM(LEN(C7204),LEN(D7204))=0),AND(NOT(E7204="Unknown"),ISBLANK(J7204)),AND(NOT(O7204="Unknown"),ISBLANK(R7204))),"Missing Information", INDEX(Table15[Entire Service Line Classification], MATCH(SUMIFS(Table15[Unique ID],Table15[System-Owned Portion],E7204,Table15[If Material Anything Other than "Lead" in Column E,Was Material Ever Previously Lead?],G7204,Table15[Customer-Owned Portion],O7204),Table15[Unique ID],0),0)))</f>
        <v/>
      </c>
      <c r="X7204"/>
    </row>
    <row r="7205" spans="2:24" x14ac:dyDescent="0.35">
      <c r="B7205" s="146"/>
      <c r="C7205" s="31"/>
      <c r="D7205" s="31"/>
      <c r="E7205" s="44"/>
      <c r="F7205" s="43"/>
      <c r="G7205" s="84"/>
      <c r="H7205" s="31"/>
      <c r="I7205" s="31"/>
      <c r="J7205" s="84"/>
      <c r="K7205" s="31"/>
      <c r="L7205" s="31"/>
      <c r="M7205" s="169"/>
      <c r="N7205" s="148"/>
      <c r="O7205" s="106"/>
      <c r="P7205" s="43"/>
      <c r="Q7205" s="31"/>
      <c r="R7205" s="84"/>
      <c r="S7205" s="31"/>
      <c r="T7205" s="31"/>
      <c r="U7205" s="169"/>
      <c r="V7205" s="150"/>
      <c r="W7205" s="141" t="str" cm="1">
        <f t="array" ref="W7205">IF(SUM(LEN(B7205:V7205))=0,"",IF(OR(OR(ISBLANK(F7205),SUM(LEN(C7205),LEN(D7205))=0),AND(NOT(E7205="Unknown"),ISBLANK(J7205)),AND(NOT(O7205="Unknown"),ISBLANK(R7205))),"Missing Information", INDEX(Table15[Entire Service Line Classification], MATCH(SUMIFS(Table15[Unique ID],Table15[System-Owned Portion],E7205,Table15[If Material Anything Other than "Lead" in Column E,Was Material Ever Previously Lead?],G7205,Table15[Customer-Owned Portion],O7205),Table15[Unique ID],0),0)))</f>
        <v/>
      </c>
      <c r="X7205"/>
    </row>
    <row r="7206" spans="2:24" x14ac:dyDescent="0.35">
      <c r="B7206" s="146"/>
      <c r="C7206" s="31"/>
      <c r="D7206" s="31"/>
      <c r="E7206" s="44"/>
      <c r="F7206" s="43"/>
      <c r="G7206" s="84"/>
      <c r="H7206" s="31"/>
      <c r="I7206" s="31"/>
      <c r="J7206" s="84"/>
      <c r="K7206" s="31"/>
      <c r="L7206" s="31"/>
      <c r="M7206" s="169"/>
      <c r="N7206" s="148"/>
      <c r="O7206" s="106"/>
      <c r="P7206" s="43"/>
      <c r="Q7206" s="31"/>
      <c r="R7206" s="84"/>
      <c r="S7206" s="31"/>
      <c r="T7206" s="31"/>
      <c r="U7206" s="169"/>
      <c r="V7206" s="150"/>
      <c r="W7206" s="141" t="str" cm="1">
        <f t="array" ref="W7206">IF(SUM(LEN(B7206:V7206))=0,"",IF(OR(OR(ISBLANK(F7206),SUM(LEN(C7206),LEN(D7206))=0),AND(NOT(E7206="Unknown"),ISBLANK(J7206)),AND(NOT(O7206="Unknown"),ISBLANK(R7206))),"Missing Information", INDEX(Table15[Entire Service Line Classification], MATCH(SUMIFS(Table15[Unique ID],Table15[System-Owned Portion],E7206,Table15[If Material Anything Other than "Lead" in Column E,Was Material Ever Previously Lead?],G7206,Table15[Customer-Owned Portion],O7206),Table15[Unique ID],0),0)))</f>
        <v/>
      </c>
      <c r="X7206"/>
    </row>
    <row r="7207" spans="2:24" x14ac:dyDescent="0.35">
      <c r="B7207" s="146"/>
      <c r="C7207" s="31"/>
      <c r="D7207" s="31"/>
      <c r="E7207" s="44"/>
      <c r="F7207" s="43"/>
      <c r="G7207" s="84"/>
      <c r="H7207" s="31"/>
      <c r="I7207" s="31"/>
      <c r="J7207" s="84"/>
      <c r="K7207" s="31"/>
      <c r="L7207" s="31"/>
      <c r="M7207" s="169"/>
      <c r="N7207" s="148"/>
      <c r="O7207" s="106"/>
      <c r="P7207" s="43"/>
      <c r="Q7207" s="31"/>
      <c r="R7207" s="84"/>
      <c r="S7207" s="31"/>
      <c r="T7207" s="31"/>
      <c r="U7207" s="169"/>
      <c r="V7207" s="150"/>
      <c r="W7207" s="141" t="str" cm="1">
        <f t="array" ref="W7207">IF(SUM(LEN(B7207:V7207))=0,"",IF(OR(OR(ISBLANK(F7207),SUM(LEN(C7207),LEN(D7207))=0),AND(NOT(E7207="Unknown"),ISBLANK(J7207)),AND(NOT(O7207="Unknown"),ISBLANK(R7207))),"Missing Information", INDEX(Table15[Entire Service Line Classification], MATCH(SUMIFS(Table15[Unique ID],Table15[System-Owned Portion],E7207,Table15[If Material Anything Other than "Lead" in Column E,Was Material Ever Previously Lead?],G7207,Table15[Customer-Owned Portion],O7207),Table15[Unique ID],0),0)))</f>
        <v/>
      </c>
      <c r="X7207"/>
    </row>
    <row r="7208" spans="2:24" x14ac:dyDescent="0.35">
      <c r="B7208" s="146"/>
      <c r="C7208" s="31"/>
      <c r="D7208" s="31"/>
      <c r="E7208" s="44"/>
      <c r="F7208" s="43"/>
      <c r="G7208" s="84"/>
      <c r="H7208" s="31"/>
      <c r="I7208" s="31"/>
      <c r="J7208" s="84"/>
      <c r="K7208" s="31"/>
      <c r="L7208" s="31"/>
      <c r="M7208" s="169"/>
      <c r="N7208" s="148"/>
      <c r="O7208" s="106"/>
      <c r="P7208" s="43"/>
      <c r="Q7208" s="31"/>
      <c r="R7208" s="84"/>
      <c r="S7208" s="31"/>
      <c r="T7208" s="31"/>
      <c r="U7208" s="169"/>
      <c r="V7208" s="150"/>
      <c r="W7208" s="141" t="str" cm="1">
        <f t="array" ref="W7208">IF(SUM(LEN(B7208:V7208))=0,"",IF(OR(OR(ISBLANK(F7208),SUM(LEN(C7208),LEN(D7208))=0),AND(NOT(E7208="Unknown"),ISBLANK(J7208)),AND(NOT(O7208="Unknown"),ISBLANK(R7208))),"Missing Information", INDEX(Table15[Entire Service Line Classification], MATCH(SUMIFS(Table15[Unique ID],Table15[System-Owned Portion],E7208,Table15[If Material Anything Other than "Lead" in Column E,Was Material Ever Previously Lead?],G7208,Table15[Customer-Owned Portion],O7208),Table15[Unique ID],0),0)))</f>
        <v/>
      </c>
      <c r="X7208"/>
    </row>
    <row r="7209" spans="2:24" x14ac:dyDescent="0.35">
      <c r="B7209" s="146"/>
      <c r="C7209" s="31"/>
      <c r="D7209" s="31"/>
      <c r="E7209" s="44"/>
      <c r="F7209" s="43"/>
      <c r="G7209" s="84"/>
      <c r="H7209" s="31"/>
      <c r="I7209" s="31"/>
      <c r="J7209" s="84"/>
      <c r="K7209" s="31"/>
      <c r="L7209" s="31"/>
      <c r="M7209" s="169"/>
      <c r="N7209" s="148"/>
      <c r="O7209" s="106"/>
      <c r="P7209" s="43"/>
      <c r="Q7209" s="31"/>
      <c r="R7209" s="84"/>
      <c r="S7209" s="31"/>
      <c r="T7209" s="31"/>
      <c r="U7209" s="169"/>
      <c r="V7209" s="150"/>
      <c r="W7209" s="141" t="str" cm="1">
        <f t="array" ref="W7209">IF(SUM(LEN(B7209:V7209))=0,"",IF(OR(OR(ISBLANK(F7209),SUM(LEN(C7209),LEN(D7209))=0),AND(NOT(E7209="Unknown"),ISBLANK(J7209)),AND(NOT(O7209="Unknown"),ISBLANK(R7209))),"Missing Information", INDEX(Table15[Entire Service Line Classification], MATCH(SUMIFS(Table15[Unique ID],Table15[System-Owned Portion],E7209,Table15[If Material Anything Other than "Lead" in Column E,Was Material Ever Previously Lead?],G7209,Table15[Customer-Owned Portion],O7209),Table15[Unique ID],0),0)))</f>
        <v/>
      </c>
      <c r="X7209"/>
    </row>
    <row r="7210" spans="2:24" x14ac:dyDescent="0.35">
      <c r="B7210" s="146"/>
      <c r="C7210" s="31"/>
      <c r="D7210" s="31"/>
      <c r="E7210" s="44"/>
      <c r="F7210" s="43"/>
      <c r="G7210" s="84"/>
      <c r="H7210" s="31"/>
      <c r="I7210" s="31"/>
      <c r="J7210" s="84"/>
      <c r="K7210" s="31"/>
      <c r="L7210" s="31"/>
      <c r="M7210" s="169"/>
      <c r="N7210" s="148"/>
      <c r="O7210" s="106"/>
      <c r="P7210" s="43"/>
      <c r="Q7210" s="31"/>
      <c r="R7210" s="84"/>
      <c r="S7210" s="31"/>
      <c r="T7210" s="31"/>
      <c r="U7210" s="169"/>
      <c r="V7210" s="150"/>
      <c r="W7210" s="141" t="str" cm="1">
        <f t="array" ref="W7210">IF(SUM(LEN(B7210:V7210))=0,"",IF(OR(OR(ISBLANK(F7210),SUM(LEN(C7210),LEN(D7210))=0),AND(NOT(E7210="Unknown"),ISBLANK(J7210)),AND(NOT(O7210="Unknown"),ISBLANK(R7210))),"Missing Information", INDEX(Table15[Entire Service Line Classification], MATCH(SUMIFS(Table15[Unique ID],Table15[System-Owned Portion],E7210,Table15[If Material Anything Other than "Lead" in Column E,Was Material Ever Previously Lead?],G7210,Table15[Customer-Owned Portion],O7210),Table15[Unique ID],0),0)))</f>
        <v/>
      </c>
      <c r="X7210"/>
    </row>
    <row r="7211" spans="2:24" x14ac:dyDescent="0.35">
      <c r="B7211" s="146"/>
      <c r="C7211" s="31"/>
      <c r="D7211" s="31"/>
      <c r="E7211" s="44"/>
      <c r="F7211" s="43"/>
      <c r="G7211" s="84"/>
      <c r="H7211" s="31"/>
      <c r="I7211" s="31"/>
      <c r="J7211" s="84"/>
      <c r="K7211" s="31"/>
      <c r="L7211" s="31"/>
      <c r="M7211" s="169"/>
      <c r="N7211" s="148"/>
      <c r="O7211" s="106"/>
      <c r="P7211" s="43"/>
      <c r="Q7211" s="31"/>
      <c r="R7211" s="84"/>
      <c r="S7211" s="31"/>
      <c r="T7211" s="31"/>
      <c r="U7211" s="169"/>
      <c r="V7211" s="150"/>
      <c r="W7211" s="141" t="str" cm="1">
        <f t="array" ref="W7211">IF(SUM(LEN(B7211:V7211))=0,"",IF(OR(OR(ISBLANK(F7211),SUM(LEN(C7211),LEN(D7211))=0),AND(NOT(E7211="Unknown"),ISBLANK(J7211)),AND(NOT(O7211="Unknown"),ISBLANK(R7211))),"Missing Information", INDEX(Table15[Entire Service Line Classification], MATCH(SUMIFS(Table15[Unique ID],Table15[System-Owned Portion],E7211,Table15[If Material Anything Other than "Lead" in Column E,Was Material Ever Previously Lead?],G7211,Table15[Customer-Owned Portion],O7211),Table15[Unique ID],0),0)))</f>
        <v/>
      </c>
      <c r="X7211"/>
    </row>
    <row r="7212" spans="2:24" x14ac:dyDescent="0.35">
      <c r="B7212" s="146"/>
      <c r="C7212" s="31"/>
      <c r="D7212" s="31"/>
      <c r="E7212" s="44"/>
      <c r="F7212" s="43"/>
      <c r="G7212" s="84"/>
      <c r="H7212" s="31"/>
      <c r="I7212" s="31"/>
      <c r="J7212" s="84"/>
      <c r="K7212" s="31"/>
      <c r="L7212" s="31"/>
      <c r="M7212" s="169"/>
      <c r="N7212" s="148"/>
      <c r="O7212" s="106"/>
      <c r="P7212" s="43"/>
      <c r="Q7212" s="31"/>
      <c r="R7212" s="84"/>
      <c r="S7212" s="31"/>
      <c r="T7212" s="31"/>
      <c r="U7212" s="169"/>
      <c r="V7212" s="150"/>
      <c r="W7212" s="141" t="str" cm="1">
        <f t="array" ref="W7212">IF(SUM(LEN(B7212:V7212))=0,"",IF(OR(OR(ISBLANK(F7212),SUM(LEN(C7212),LEN(D7212))=0),AND(NOT(E7212="Unknown"),ISBLANK(J7212)),AND(NOT(O7212="Unknown"),ISBLANK(R7212))),"Missing Information", INDEX(Table15[Entire Service Line Classification], MATCH(SUMIFS(Table15[Unique ID],Table15[System-Owned Portion],E7212,Table15[If Material Anything Other than "Lead" in Column E,Was Material Ever Previously Lead?],G7212,Table15[Customer-Owned Portion],O7212),Table15[Unique ID],0),0)))</f>
        <v/>
      </c>
      <c r="X7212"/>
    </row>
    <row r="7213" spans="2:24" x14ac:dyDescent="0.35">
      <c r="B7213" s="146"/>
      <c r="C7213" s="31"/>
      <c r="D7213" s="31"/>
      <c r="E7213" s="44"/>
      <c r="F7213" s="43"/>
      <c r="G7213" s="84"/>
      <c r="H7213" s="31"/>
      <c r="I7213" s="31"/>
      <c r="J7213" s="84"/>
      <c r="K7213" s="31"/>
      <c r="L7213" s="31"/>
      <c r="M7213" s="169"/>
      <c r="N7213" s="148"/>
      <c r="O7213" s="106"/>
      <c r="P7213" s="43"/>
      <c r="Q7213" s="31"/>
      <c r="R7213" s="84"/>
      <c r="S7213" s="31"/>
      <c r="T7213" s="31"/>
      <c r="U7213" s="169"/>
      <c r="V7213" s="150"/>
      <c r="W7213" s="141" t="str" cm="1">
        <f t="array" ref="W7213">IF(SUM(LEN(B7213:V7213))=0,"",IF(OR(OR(ISBLANK(F7213),SUM(LEN(C7213),LEN(D7213))=0),AND(NOT(E7213="Unknown"),ISBLANK(J7213)),AND(NOT(O7213="Unknown"),ISBLANK(R7213))),"Missing Information", INDEX(Table15[Entire Service Line Classification], MATCH(SUMIFS(Table15[Unique ID],Table15[System-Owned Portion],E7213,Table15[If Material Anything Other than "Lead" in Column E,Was Material Ever Previously Lead?],G7213,Table15[Customer-Owned Portion],O7213),Table15[Unique ID],0),0)))</f>
        <v/>
      </c>
      <c r="X7213"/>
    </row>
    <row r="7214" spans="2:24" x14ac:dyDescent="0.35">
      <c r="B7214" s="146"/>
      <c r="C7214" s="31"/>
      <c r="D7214" s="31"/>
      <c r="E7214" s="44"/>
      <c r="F7214" s="43"/>
      <c r="G7214" s="84"/>
      <c r="H7214" s="31"/>
      <c r="I7214" s="31"/>
      <c r="J7214" s="84"/>
      <c r="K7214" s="31"/>
      <c r="L7214" s="31"/>
      <c r="M7214" s="169"/>
      <c r="N7214" s="148"/>
      <c r="O7214" s="106"/>
      <c r="P7214" s="43"/>
      <c r="Q7214" s="31"/>
      <c r="R7214" s="84"/>
      <c r="S7214" s="31"/>
      <c r="T7214" s="31"/>
      <c r="U7214" s="169"/>
      <c r="V7214" s="150"/>
      <c r="W7214" s="141" t="str" cm="1">
        <f t="array" ref="W7214">IF(SUM(LEN(B7214:V7214))=0,"",IF(OR(OR(ISBLANK(F7214),SUM(LEN(C7214),LEN(D7214))=0),AND(NOT(E7214="Unknown"),ISBLANK(J7214)),AND(NOT(O7214="Unknown"),ISBLANK(R7214))),"Missing Information", INDEX(Table15[Entire Service Line Classification], MATCH(SUMIFS(Table15[Unique ID],Table15[System-Owned Portion],E7214,Table15[If Material Anything Other than "Lead" in Column E,Was Material Ever Previously Lead?],G7214,Table15[Customer-Owned Portion],O7214),Table15[Unique ID],0),0)))</f>
        <v/>
      </c>
      <c r="X7214"/>
    </row>
    <row r="7215" spans="2:24" x14ac:dyDescent="0.35">
      <c r="B7215" s="146"/>
      <c r="C7215" s="31"/>
      <c r="D7215" s="31"/>
      <c r="E7215" s="44"/>
      <c r="F7215" s="43"/>
      <c r="G7215" s="84"/>
      <c r="H7215" s="31"/>
      <c r="I7215" s="31"/>
      <c r="J7215" s="84"/>
      <c r="K7215" s="31"/>
      <c r="L7215" s="31"/>
      <c r="M7215" s="169"/>
      <c r="N7215" s="148"/>
      <c r="O7215" s="106"/>
      <c r="P7215" s="43"/>
      <c r="Q7215" s="31"/>
      <c r="R7215" s="84"/>
      <c r="S7215" s="31"/>
      <c r="T7215" s="31"/>
      <c r="U7215" s="169"/>
      <c r="V7215" s="150"/>
      <c r="W7215" s="141" t="str" cm="1">
        <f t="array" ref="W7215">IF(SUM(LEN(B7215:V7215))=0,"",IF(OR(OR(ISBLANK(F7215),SUM(LEN(C7215),LEN(D7215))=0),AND(NOT(E7215="Unknown"),ISBLANK(J7215)),AND(NOT(O7215="Unknown"),ISBLANK(R7215))),"Missing Information", INDEX(Table15[Entire Service Line Classification], MATCH(SUMIFS(Table15[Unique ID],Table15[System-Owned Portion],E7215,Table15[If Material Anything Other than "Lead" in Column E,Was Material Ever Previously Lead?],G7215,Table15[Customer-Owned Portion],O7215),Table15[Unique ID],0),0)))</f>
        <v/>
      </c>
      <c r="X7215"/>
    </row>
    <row r="7216" spans="2:24" x14ac:dyDescent="0.35">
      <c r="B7216" s="146"/>
      <c r="C7216" s="31"/>
      <c r="D7216" s="31"/>
      <c r="E7216" s="44"/>
      <c r="F7216" s="43"/>
      <c r="G7216" s="84"/>
      <c r="H7216" s="31"/>
      <c r="I7216" s="31"/>
      <c r="J7216" s="84"/>
      <c r="K7216" s="31"/>
      <c r="L7216" s="31"/>
      <c r="M7216" s="169"/>
      <c r="N7216" s="148"/>
      <c r="O7216" s="106"/>
      <c r="P7216" s="43"/>
      <c r="Q7216" s="31"/>
      <c r="R7216" s="84"/>
      <c r="S7216" s="31"/>
      <c r="T7216" s="31"/>
      <c r="U7216" s="169"/>
      <c r="V7216" s="150"/>
      <c r="W7216" s="141" t="str" cm="1">
        <f t="array" ref="W7216">IF(SUM(LEN(B7216:V7216))=0,"",IF(OR(OR(ISBLANK(F7216),SUM(LEN(C7216),LEN(D7216))=0),AND(NOT(E7216="Unknown"),ISBLANK(J7216)),AND(NOT(O7216="Unknown"),ISBLANK(R7216))),"Missing Information", INDEX(Table15[Entire Service Line Classification], MATCH(SUMIFS(Table15[Unique ID],Table15[System-Owned Portion],E7216,Table15[If Material Anything Other than "Lead" in Column E,Was Material Ever Previously Lead?],G7216,Table15[Customer-Owned Portion],O7216),Table15[Unique ID],0),0)))</f>
        <v/>
      </c>
      <c r="X7216"/>
    </row>
    <row r="7217" spans="2:24" x14ac:dyDescent="0.35">
      <c r="B7217" s="146"/>
      <c r="C7217" s="31"/>
      <c r="D7217" s="31"/>
      <c r="E7217" s="44"/>
      <c r="F7217" s="43"/>
      <c r="G7217" s="84"/>
      <c r="H7217" s="31"/>
      <c r="I7217" s="31"/>
      <c r="J7217" s="84"/>
      <c r="K7217" s="31"/>
      <c r="L7217" s="31"/>
      <c r="M7217" s="169"/>
      <c r="N7217" s="148"/>
      <c r="O7217" s="106"/>
      <c r="P7217" s="43"/>
      <c r="Q7217" s="31"/>
      <c r="R7217" s="84"/>
      <c r="S7217" s="31"/>
      <c r="T7217" s="31"/>
      <c r="U7217" s="169"/>
      <c r="V7217" s="150"/>
      <c r="W7217" s="141" t="str" cm="1">
        <f t="array" ref="W7217">IF(SUM(LEN(B7217:V7217))=0,"",IF(OR(OR(ISBLANK(F7217),SUM(LEN(C7217),LEN(D7217))=0),AND(NOT(E7217="Unknown"),ISBLANK(J7217)),AND(NOT(O7217="Unknown"),ISBLANK(R7217))),"Missing Information", INDEX(Table15[Entire Service Line Classification], MATCH(SUMIFS(Table15[Unique ID],Table15[System-Owned Portion],E7217,Table15[If Material Anything Other than "Lead" in Column E,Was Material Ever Previously Lead?],G7217,Table15[Customer-Owned Portion],O7217),Table15[Unique ID],0),0)))</f>
        <v/>
      </c>
      <c r="X7217"/>
    </row>
    <row r="7218" spans="2:24" x14ac:dyDescent="0.35">
      <c r="B7218" s="146"/>
      <c r="C7218" s="31"/>
      <c r="D7218" s="31"/>
      <c r="E7218" s="44"/>
      <c r="F7218" s="43"/>
      <c r="G7218" s="84"/>
      <c r="H7218" s="31"/>
      <c r="I7218" s="31"/>
      <c r="J7218" s="84"/>
      <c r="K7218" s="31"/>
      <c r="L7218" s="31"/>
      <c r="M7218" s="169"/>
      <c r="N7218" s="148"/>
      <c r="O7218" s="106"/>
      <c r="P7218" s="43"/>
      <c r="Q7218" s="31"/>
      <c r="R7218" s="84"/>
      <c r="S7218" s="31"/>
      <c r="T7218" s="31"/>
      <c r="U7218" s="169"/>
      <c r="V7218" s="150"/>
      <c r="W7218" s="141" t="str" cm="1">
        <f t="array" ref="W7218">IF(SUM(LEN(B7218:V7218))=0,"",IF(OR(OR(ISBLANK(F7218),SUM(LEN(C7218),LEN(D7218))=0),AND(NOT(E7218="Unknown"),ISBLANK(J7218)),AND(NOT(O7218="Unknown"),ISBLANK(R7218))),"Missing Information", INDEX(Table15[Entire Service Line Classification], MATCH(SUMIFS(Table15[Unique ID],Table15[System-Owned Portion],E7218,Table15[If Material Anything Other than "Lead" in Column E,Was Material Ever Previously Lead?],G7218,Table15[Customer-Owned Portion],O7218),Table15[Unique ID],0),0)))</f>
        <v/>
      </c>
      <c r="X7218"/>
    </row>
    <row r="7219" spans="2:24" x14ac:dyDescent="0.35">
      <c r="B7219" s="146"/>
      <c r="C7219" s="31"/>
      <c r="D7219" s="31"/>
      <c r="E7219" s="44"/>
      <c r="F7219" s="43"/>
      <c r="G7219" s="84"/>
      <c r="H7219" s="31"/>
      <c r="I7219" s="31"/>
      <c r="J7219" s="84"/>
      <c r="K7219" s="31"/>
      <c r="L7219" s="31"/>
      <c r="M7219" s="169"/>
      <c r="N7219" s="148"/>
      <c r="O7219" s="106"/>
      <c r="P7219" s="43"/>
      <c r="Q7219" s="31"/>
      <c r="R7219" s="84"/>
      <c r="S7219" s="31"/>
      <c r="T7219" s="31"/>
      <c r="U7219" s="169"/>
      <c r="V7219" s="150"/>
      <c r="W7219" s="141" t="str" cm="1">
        <f t="array" ref="W7219">IF(SUM(LEN(B7219:V7219))=0,"",IF(OR(OR(ISBLANK(F7219),SUM(LEN(C7219),LEN(D7219))=0),AND(NOT(E7219="Unknown"),ISBLANK(J7219)),AND(NOT(O7219="Unknown"),ISBLANK(R7219))),"Missing Information", INDEX(Table15[Entire Service Line Classification], MATCH(SUMIFS(Table15[Unique ID],Table15[System-Owned Portion],E7219,Table15[If Material Anything Other than "Lead" in Column E,Was Material Ever Previously Lead?],G7219,Table15[Customer-Owned Portion],O7219),Table15[Unique ID],0),0)))</f>
        <v/>
      </c>
      <c r="X7219"/>
    </row>
    <row r="7220" spans="2:24" x14ac:dyDescent="0.35">
      <c r="B7220" s="146"/>
      <c r="C7220" s="31"/>
      <c r="D7220" s="31"/>
      <c r="E7220" s="44"/>
      <c r="F7220" s="43"/>
      <c r="G7220" s="84"/>
      <c r="H7220" s="31"/>
      <c r="I7220" s="31"/>
      <c r="J7220" s="84"/>
      <c r="K7220" s="31"/>
      <c r="L7220" s="31"/>
      <c r="M7220" s="169"/>
      <c r="N7220" s="148"/>
      <c r="O7220" s="106"/>
      <c r="P7220" s="43"/>
      <c r="Q7220" s="31"/>
      <c r="R7220" s="84"/>
      <c r="S7220" s="31"/>
      <c r="T7220" s="31"/>
      <c r="U7220" s="169"/>
      <c r="V7220" s="150"/>
      <c r="W7220" s="141" t="str" cm="1">
        <f t="array" ref="W7220">IF(SUM(LEN(B7220:V7220))=0,"",IF(OR(OR(ISBLANK(F7220),SUM(LEN(C7220),LEN(D7220))=0),AND(NOT(E7220="Unknown"),ISBLANK(J7220)),AND(NOT(O7220="Unknown"),ISBLANK(R7220))),"Missing Information", INDEX(Table15[Entire Service Line Classification], MATCH(SUMIFS(Table15[Unique ID],Table15[System-Owned Portion],E7220,Table15[If Material Anything Other than "Lead" in Column E,Was Material Ever Previously Lead?],G7220,Table15[Customer-Owned Portion],O7220),Table15[Unique ID],0),0)))</f>
        <v/>
      </c>
      <c r="X7220"/>
    </row>
    <row r="7221" spans="2:24" x14ac:dyDescent="0.35">
      <c r="B7221" s="146"/>
      <c r="C7221" s="31"/>
      <c r="D7221" s="31"/>
      <c r="E7221" s="44"/>
      <c r="F7221" s="43"/>
      <c r="G7221" s="84"/>
      <c r="H7221" s="31"/>
      <c r="I7221" s="31"/>
      <c r="J7221" s="84"/>
      <c r="K7221" s="31"/>
      <c r="L7221" s="31"/>
      <c r="M7221" s="169"/>
      <c r="N7221" s="148"/>
      <c r="O7221" s="106"/>
      <c r="P7221" s="43"/>
      <c r="Q7221" s="31"/>
      <c r="R7221" s="84"/>
      <c r="S7221" s="31"/>
      <c r="T7221" s="31"/>
      <c r="U7221" s="169"/>
      <c r="V7221" s="150"/>
      <c r="W7221" s="141" t="str" cm="1">
        <f t="array" ref="W7221">IF(SUM(LEN(B7221:V7221))=0,"",IF(OR(OR(ISBLANK(F7221),SUM(LEN(C7221),LEN(D7221))=0),AND(NOT(E7221="Unknown"),ISBLANK(J7221)),AND(NOT(O7221="Unknown"),ISBLANK(R7221))),"Missing Information", INDEX(Table15[Entire Service Line Classification], MATCH(SUMIFS(Table15[Unique ID],Table15[System-Owned Portion],E7221,Table15[If Material Anything Other than "Lead" in Column E,Was Material Ever Previously Lead?],G7221,Table15[Customer-Owned Portion],O7221),Table15[Unique ID],0),0)))</f>
        <v/>
      </c>
      <c r="X7221"/>
    </row>
    <row r="7222" spans="2:24" x14ac:dyDescent="0.35">
      <c r="B7222" s="146"/>
      <c r="C7222" s="31"/>
      <c r="D7222" s="31"/>
      <c r="E7222" s="44"/>
      <c r="F7222" s="43"/>
      <c r="G7222" s="84"/>
      <c r="H7222" s="31"/>
      <c r="I7222" s="31"/>
      <c r="J7222" s="84"/>
      <c r="K7222" s="31"/>
      <c r="L7222" s="31"/>
      <c r="M7222" s="169"/>
      <c r="N7222" s="148"/>
      <c r="O7222" s="106"/>
      <c r="P7222" s="43"/>
      <c r="Q7222" s="31"/>
      <c r="R7222" s="84"/>
      <c r="S7222" s="31"/>
      <c r="T7222" s="31"/>
      <c r="U7222" s="169"/>
      <c r="V7222" s="150"/>
      <c r="W7222" s="141" t="str" cm="1">
        <f t="array" ref="W7222">IF(SUM(LEN(B7222:V7222))=0,"",IF(OR(OR(ISBLANK(F7222),SUM(LEN(C7222),LEN(D7222))=0),AND(NOT(E7222="Unknown"),ISBLANK(J7222)),AND(NOT(O7222="Unknown"),ISBLANK(R7222))),"Missing Information", INDEX(Table15[Entire Service Line Classification], MATCH(SUMIFS(Table15[Unique ID],Table15[System-Owned Portion],E7222,Table15[If Material Anything Other than "Lead" in Column E,Was Material Ever Previously Lead?],G7222,Table15[Customer-Owned Portion],O7222),Table15[Unique ID],0),0)))</f>
        <v/>
      </c>
      <c r="X7222"/>
    </row>
    <row r="7223" spans="2:24" x14ac:dyDescent="0.35">
      <c r="B7223" s="146"/>
      <c r="C7223" s="31"/>
      <c r="D7223" s="31"/>
      <c r="E7223" s="44"/>
      <c r="F7223" s="43"/>
      <c r="G7223" s="84"/>
      <c r="H7223" s="31"/>
      <c r="I7223" s="31"/>
      <c r="J7223" s="84"/>
      <c r="K7223" s="31"/>
      <c r="L7223" s="31"/>
      <c r="M7223" s="169"/>
      <c r="N7223" s="148"/>
      <c r="O7223" s="106"/>
      <c r="P7223" s="43"/>
      <c r="Q7223" s="31"/>
      <c r="R7223" s="84"/>
      <c r="S7223" s="31"/>
      <c r="T7223" s="31"/>
      <c r="U7223" s="169"/>
      <c r="V7223" s="150"/>
      <c r="W7223" s="141" t="str" cm="1">
        <f t="array" ref="W7223">IF(SUM(LEN(B7223:V7223))=0,"",IF(OR(OR(ISBLANK(F7223),SUM(LEN(C7223),LEN(D7223))=0),AND(NOT(E7223="Unknown"),ISBLANK(J7223)),AND(NOT(O7223="Unknown"),ISBLANK(R7223))),"Missing Information", INDEX(Table15[Entire Service Line Classification], MATCH(SUMIFS(Table15[Unique ID],Table15[System-Owned Portion],E7223,Table15[If Material Anything Other than "Lead" in Column E,Was Material Ever Previously Lead?],G7223,Table15[Customer-Owned Portion],O7223),Table15[Unique ID],0),0)))</f>
        <v/>
      </c>
      <c r="X7223"/>
    </row>
    <row r="7224" spans="2:24" x14ac:dyDescent="0.35">
      <c r="B7224" s="146"/>
      <c r="C7224" s="31"/>
      <c r="D7224" s="31"/>
      <c r="E7224" s="44"/>
      <c r="F7224" s="43"/>
      <c r="G7224" s="84"/>
      <c r="H7224" s="31"/>
      <c r="I7224" s="31"/>
      <c r="J7224" s="84"/>
      <c r="K7224" s="31"/>
      <c r="L7224" s="31"/>
      <c r="M7224" s="169"/>
      <c r="N7224" s="148"/>
      <c r="O7224" s="106"/>
      <c r="P7224" s="43"/>
      <c r="Q7224" s="31"/>
      <c r="R7224" s="84"/>
      <c r="S7224" s="31"/>
      <c r="T7224" s="31"/>
      <c r="U7224" s="169"/>
      <c r="V7224" s="150"/>
      <c r="W7224" s="141" t="str" cm="1">
        <f t="array" ref="W7224">IF(SUM(LEN(B7224:V7224))=0,"",IF(OR(OR(ISBLANK(F7224),SUM(LEN(C7224),LEN(D7224))=0),AND(NOT(E7224="Unknown"),ISBLANK(J7224)),AND(NOT(O7224="Unknown"),ISBLANK(R7224))),"Missing Information", INDEX(Table15[Entire Service Line Classification], MATCH(SUMIFS(Table15[Unique ID],Table15[System-Owned Portion],E7224,Table15[If Material Anything Other than "Lead" in Column E,Was Material Ever Previously Lead?],G7224,Table15[Customer-Owned Portion],O7224),Table15[Unique ID],0),0)))</f>
        <v/>
      </c>
      <c r="X7224"/>
    </row>
    <row r="7225" spans="2:24" x14ac:dyDescent="0.35">
      <c r="B7225" s="146"/>
      <c r="C7225" s="31"/>
      <c r="D7225" s="31"/>
      <c r="E7225" s="44"/>
      <c r="F7225" s="43"/>
      <c r="G7225" s="84"/>
      <c r="H7225" s="31"/>
      <c r="I7225" s="31"/>
      <c r="J7225" s="84"/>
      <c r="K7225" s="31"/>
      <c r="L7225" s="31"/>
      <c r="M7225" s="169"/>
      <c r="N7225" s="148"/>
      <c r="O7225" s="106"/>
      <c r="P7225" s="43"/>
      <c r="Q7225" s="31"/>
      <c r="R7225" s="84"/>
      <c r="S7225" s="31"/>
      <c r="T7225" s="31"/>
      <c r="U7225" s="169"/>
      <c r="V7225" s="150"/>
      <c r="W7225" s="141" t="str" cm="1">
        <f t="array" ref="W7225">IF(SUM(LEN(B7225:V7225))=0,"",IF(OR(OR(ISBLANK(F7225),SUM(LEN(C7225),LEN(D7225))=0),AND(NOT(E7225="Unknown"),ISBLANK(J7225)),AND(NOT(O7225="Unknown"),ISBLANK(R7225))),"Missing Information", INDEX(Table15[Entire Service Line Classification], MATCH(SUMIFS(Table15[Unique ID],Table15[System-Owned Portion],E7225,Table15[If Material Anything Other than "Lead" in Column E,Was Material Ever Previously Lead?],G7225,Table15[Customer-Owned Portion],O7225),Table15[Unique ID],0),0)))</f>
        <v/>
      </c>
      <c r="X7225"/>
    </row>
    <row r="7226" spans="2:24" x14ac:dyDescent="0.35">
      <c r="B7226" s="146"/>
      <c r="C7226" s="31"/>
      <c r="D7226" s="31"/>
      <c r="E7226" s="44"/>
      <c r="F7226" s="43"/>
      <c r="G7226" s="84"/>
      <c r="H7226" s="31"/>
      <c r="I7226" s="31"/>
      <c r="J7226" s="84"/>
      <c r="K7226" s="31"/>
      <c r="L7226" s="31"/>
      <c r="M7226" s="169"/>
      <c r="N7226" s="148"/>
      <c r="O7226" s="106"/>
      <c r="P7226" s="43"/>
      <c r="Q7226" s="31"/>
      <c r="R7226" s="84"/>
      <c r="S7226" s="31"/>
      <c r="T7226" s="31"/>
      <c r="U7226" s="169"/>
      <c r="V7226" s="150"/>
      <c r="W7226" s="141" t="str" cm="1">
        <f t="array" ref="W7226">IF(SUM(LEN(B7226:V7226))=0,"",IF(OR(OR(ISBLANK(F7226),SUM(LEN(C7226),LEN(D7226))=0),AND(NOT(E7226="Unknown"),ISBLANK(J7226)),AND(NOT(O7226="Unknown"),ISBLANK(R7226))),"Missing Information", INDEX(Table15[Entire Service Line Classification], MATCH(SUMIFS(Table15[Unique ID],Table15[System-Owned Portion],E7226,Table15[If Material Anything Other than "Lead" in Column E,Was Material Ever Previously Lead?],G7226,Table15[Customer-Owned Portion],O7226),Table15[Unique ID],0),0)))</f>
        <v/>
      </c>
      <c r="X7226"/>
    </row>
    <row r="7227" spans="2:24" x14ac:dyDescent="0.35">
      <c r="B7227" s="146"/>
      <c r="C7227" s="31"/>
      <c r="D7227" s="31"/>
      <c r="E7227" s="44"/>
      <c r="F7227" s="43"/>
      <c r="G7227" s="84"/>
      <c r="H7227" s="31"/>
      <c r="I7227" s="31"/>
      <c r="J7227" s="84"/>
      <c r="K7227" s="31"/>
      <c r="L7227" s="31"/>
      <c r="M7227" s="169"/>
      <c r="N7227" s="148"/>
      <c r="O7227" s="106"/>
      <c r="P7227" s="43"/>
      <c r="Q7227" s="31"/>
      <c r="R7227" s="84"/>
      <c r="S7227" s="31"/>
      <c r="T7227" s="31"/>
      <c r="U7227" s="169"/>
      <c r="V7227" s="150"/>
      <c r="W7227" s="141" t="str" cm="1">
        <f t="array" ref="W7227">IF(SUM(LEN(B7227:V7227))=0,"",IF(OR(OR(ISBLANK(F7227),SUM(LEN(C7227),LEN(D7227))=0),AND(NOT(E7227="Unknown"),ISBLANK(J7227)),AND(NOT(O7227="Unknown"),ISBLANK(R7227))),"Missing Information", INDEX(Table15[Entire Service Line Classification], MATCH(SUMIFS(Table15[Unique ID],Table15[System-Owned Portion],E7227,Table15[If Material Anything Other than "Lead" in Column E,Was Material Ever Previously Lead?],G7227,Table15[Customer-Owned Portion],O7227),Table15[Unique ID],0),0)))</f>
        <v/>
      </c>
      <c r="X7227"/>
    </row>
    <row r="7228" spans="2:24" x14ac:dyDescent="0.35">
      <c r="B7228" s="146"/>
      <c r="C7228" s="31"/>
      <c r="D7228" s="31"/>
      <c r="E7228" s="44"/>
      <c r="F7228" s="43"/>
      <c r="G7228" s="84"/>
      <c r="H7228" s="31"/>
      <c r="I7228" s="31"/>
      <c r="J7228" s="84"/>
      <c r="K7228" s="31"/>
      <c r="L7228" s="31"/>
      <c r="M7228" s="169"/>
      <c r="N7228" s="148"/>
      <c r="O7228" s="106"/>
      <c r="P7228" s="43"/>
      <c r="Q7228" s="31"/>
      <c r="R7228" s="84"/>
      <c r="S7228" s="31"/>
      <c r="T7228" s="31"/>
      <c r="U7228" s="169"/>
      <c r="V7228" s="150"/>
      <c r="W7228" s="141" t="str" cm="1">
        <f t="array" ref="W7228">IF(SUM(LEN(B7228:V7228))=0,"",IF(OR(OR(ISBLANK(F7228),SUM(LEN(C7228),LEN(D7228))=0),AND(NOT(E7228="Unknown"),ISBLANK(J7228)),AND(NOT(O7228="Unknown"),ISBLANK(R7228))),"Missing Information", INDEX(Table15[Entire Service Line Classification], MATCH(SUMIFS(Table15[Unique ID],Table15[System-Owned Portion],E7228,Table15[If Material Anything Other than "Lead" in Column E,Was Material Ever Previously Lead?],G7228,Table15[Customer-Owned Portion],O7228),Table15[Unique ID],0),0)))</f>
        <v/>
      </c>
      <c r="X7228"/>
    </row>
    <row r="7229" spans="2:24" x14ac:dyDescent="0.35">
      <c r="B7229" s="146"/>
      <c r="C7229" s="31"/>
      <c r="D7229" s="31"/>
      <c r="E7229" s="44"/>
      <c r="F7229" s="43"/>
      <c r="G7229" s="84"/>
      <c r="H7229" s="31"/>
      <c r="I7229" s="31"/>
      <c r="J7229" s="84"/>
      <c r="K7229" s="31"/>
      <c r="L7229" s="31"/>
      <c r="M7229" s="169"/>
      <c r="N7229" s="148"/>
      <c r="O7229" s="106"/>
      <c r="P7229" s="43"/>
      <c r="Q7229" s="31"/>
      <c r="R7229" s="84"/>
      <c r="S7229" s="31"/>
      <c r="T7229" s="31"/>
      <c r="U7229" s="169"/>
      <c r="V7229" s="150"/>
      <c r="W7229" s="141" t="str" cm="1">
        <f t="array" ref="W7229">IF(SUM(LEN(B7229:V7229))=0,"",IF(OR(OR(ISBLANK(F7229),SUM(LEN(C7229),LEN(D7229))=0),AND(NOT(E7229="Unknown"),ISBLANK(J7229)),AND(NOT(O7229="Unknown"),ISBLANK(R7229))),"Missing Information", INDEX(Table15[Entire Service Line Classification], MATCH(SUMIFS(Table15[Unique ID],Table15[System-Owned Portion],E7229,Table15[If Material Anything Other than "Lead" in Column E,Was Material Ever Previously Lead?],G7229,Table15[Customer-Owned Portion],O7229),Table15[Unique ID],0),0)))</f>
        <v/>
      </c>
      <c r="X7229"/>
    </row>
    <row r="7230" spans="2:24" x14ac:dyDescent="0.35">
      <c r="B7230" s="146"/>
      <c r="C7230" s="31"/>
      <c r="D7230" s="31"/>
      <c r="E7230" s="44"/>
      <c r="F7230" s="43"/>
      <c r="G7230" s="84"/>
      <c r="H7230" s="31"/>
      <c r="I7230" s="31"/>
      <c r="J7230" s="84"/>
      <c r="K7230" s="31"/>
      <c r="L7230" s="31"/>
      <c r="M7230" s="169"/>
      <c r="N7230" s="148"/>
      <c r="O7230" s="106"/>
      <c r="P7230" s="43"/>
      <c r="Q7230" s="31"/>
      <c r="R7230" s="84"/>
      <c r="S7230" s="31"/>
      <c r="T7230" s="31"/>
      <c r="U7230" s="169"/>
      <c r="V7230" s="150"/>
      <c r="W7230" s="141" t="str" cm="1">
        <f t="array" ref="W7230">IF(SUM(LEN(B7230:V7230))=0,"",IF(OR(OR(ISBLANK(F7230),SUM(LEN(C7230),LEN(D7230))=0),AND(NOT(E7230="Unknown"),ISBLANK(J7230)),AND(NOT(O7230="Unknown"),ISBLANK(R7230))),"Missing Information", INDEX(Table15[Entire Service Line Classification], MATCH(SUMIFS(Table15[Unique ID],Table15[System-Owned Portion],E7230,Table15[If Material Anything Other than "Lead" in Column E,Was Material Ever Previously Lead?],G7230,Table15[Customer-Owned Portion],O7230),Table15[Unique ID],0),0)))</f>
        <v/>
      </c>
      <c r="X7230"/>
    </row>
    <row r="7231" spans="2:24" x14ac:dyDescent="0.35">
      <c r="B7231" s="146"/>
      <c r="C7231" s="31"/>
      <c r="D7231" s="31"/>
      <c r="E7231" s="44"/>
      <c r="F7231" s="43"/>
      <c r="G7231" s="84"/>
      <c r="H7231" s="31"/>
      <c r="I7231" s="31"/>
      <c r="J7231" s="84"/>
      <c r="K7231" s="31"/>
      <c r="L7231" s="31"/>
      <c r="M7231" s="169"/>
      <c r="N7231" s="148"/>
      <c r="O7231" s="106"/>
      <c r="P7231" s="43"/>
      <c r="Q7231" s="31"/>
      <c r="R7231" s="84"/>
      <c r="S7231" s="31"/>
      <c r="T7231" s="31"/>
      <c r="U7231" s="169"/>
      <c r="V7231" s="150"/>
      <c r="W7231" s="141" t="str" cm="1">
        <f t="array" ref="W7231">IF(SUM(LEN(B7231:V7231))=0,"",IF(OR(OR(ISBLANK(F7231),SUM(LEN(C7231),LEN(D7231))=0),AND(NOT(E7231="Unknown"),ISBLANK(J7231)),AND(NOT(O7231="Unknown"),ISBLANK(R7231))),"Missing Information", INDEX(Table15[Entire Service Line Classification], MATCH(SUMIFS(Table15[Unique ID],Table15[System-Owned Portion],E7231,Table15[If Material Anything Other than "Lead" in Column E,Was Material Ever Previously Lead?],G7231,Table15[Customer-Owned Portion],O7231),Table15[Unique ID],0),0)))</f>
        <v/>
      </c>
      <c r="X7231"/>
    </row>
    <row r="7232" spans="2:24" x14ac:dyDescent="0.35">
      <c r="B7232" s="146"/>
      <c r="C7232" s="31"/>
      <c r="D7232" s="31"/>
      <c r="E7232" s="44"/>
      <c r="F7232" s="43"/>
      <c r="G7232" s="84"/>
      <c r="H7232" s="31"/>
      <c r="I7232" s="31"/>
      <c r="J7232" s="84"/>
      <c r="K7232" s="31"/>
      <c r="L7232" s="31"/>
      <c r="M7232" s="169"/>
      <c r="N7232" s="148"/>
      <c r="O7232" s="106"/>
      <c r="P7232" s="43"/>
      <c r="Q7232" s="31"/>
      <c r="R7232" s="84"/>
      <c r="S7232" s="31"/>
      <c r="T7232" s="31"/>
      <c r="U7232" s="169"/>
      <c r="V7232" s="150"/>
      <c r="W7232" s="141" t="str" cm="1">
        <f t="array" ref="W7232">IF(SUM(LEN(B7232:V7232))=0,"",IF(OR(OR(ISBLANK(F7232),SUM(LEN(C7232),LEN(D7232))=0),AND(NOT(E7232="Unknown"),ISBLANK(J7232)),AND(NOT(O7232="Unknown"),ISBLANK(R7232))),"Missing Information", INDEX(Table15[Entire Service Line Classification], MATCH(SUMIFS(Table15[Unique ID],Table15[System-Owned Portion],E7232,Table15[If Material Anything Other than "Lead" in Column E,Was Material Ever Previously Lead?],G7232,Table15[Customer-Owned Portion],O7232),Table15[Unique ID],0),0)))</f>
        <v/>
      </c>
      <c r="X7232"/>
    </row>
    <row r="7233" spans="2:24" x14ac:dyDescent="0.35">
      <c r="B7233" s="146"/>
      <c r="C7233" s="31"/>
      <c r="D7233" s="31"/>
      <c r="E7233" s="44"/>
      <c r="F7233" s="43"/>
      <c r="G7233" s="84"/>
      <c r="H7233" s="31"/>
      <c r="I7233" s="31"/>
      <c r="J7233" s="84"/>
      <c r="K7233" s="31"/>
      <c r="L7233" s="31"/>
      <c r="M7233" s="169"/>
      <c r="N7233" s="148"/>
      <c r="O7233" s="106"/>
      <c r="P7233" s="43"/>
      <c r="Q7233" s="31"/>
      <c r="R7233" s="84"/>
      <c r="S7233" s="31"/>
      <c r="T7233" s="31"/>
      <c r="U7233" s="169"/>
      <c r="V7233" s="150"/>
      <c r="W7233" s="141" t="str" cm="1">
        <f t="array" ref="W7233">IF(SUM(LEN(B7233:V7233))=0,"",IF(OR(OR(ISBLANK(F7233),SUM(LEN(C7233),LEN(D7233))=0),AND(NOT(E7233="Unknown"),ISBLANK(J7233)),AND(NOT(O7233="Unknown"),ISBLANK(R7233))),"Missing Information", INDEX(Table15[Entire Service Line Classification], MATCH(SUMIFS(Table15[Unique ID],Table15[System-Owned Portion],E7233,Table15[If Material Anything Other than "Lead" in Column E,Was Material Ever Previously Lead?],G7233,Table15[Customer-Owned Portion],O7233),Table15[Unique ID],0),0)))</f>
        <v/>
      </c>
      <c r="X7233"/>
    </row>
    <row r="7234" spans="2:24" x14ac:dyDescent="0.35">
      <c r="B7234" s="146"/>
      <c r="C7234" s="31"/>
      <c r="D7234" s="31"/>
      <c r="E7234" s="44"/>
      <c r="F7234" s="43"/>
      <c r="G7234" s="84"/>
      <c r="H7234" s="31"/>
      <c r="I7234" s="31"/>
      <c r="J7234" s="84"/>
      <c r="K7234" s="31"/>
      <c r="L7234" s="31"/>
      <c r="M7234" s="169"/>
      <c r="N7234" s="148"/>
      <c r="O7234" s="106"/>
      <c r="P7234" s="43"/>
      <c r="Q7234" s="31"/>
      <c r="R7234" s="84"/>
      <c r="S7234" s="31"/>
      <c r="T7234" s="31"/>
      <c r="U7234" s="169"/>
      <c r="V7234" s="150"/>
      <c r="W7234" s="141" t="str" cm="1">
        <f t="array" ref="W7234">IF(SUM(LEN(B7234:V7234))=0,"",IF(OR(OR(ISBLANK(F7234),SUM(LEN(C7234),LEN(D7234))=0),AND(NOT(E7234="Unknown"),ISBLANK(J7234)),AND(NOT(O7234="Unknown"),ISBLANK(R7234))),"Missing Information", INDEX(Table15[Entire Service Line Classification], MATCH(SUMIFS(Table15[Unique ID],Table15[System-Owned Portion],E7234,Table15[If Material Anything Other than "Lead" in Column E,Was Material Ever Previously Lead?],G7234,Table15[Customer-Owned Portion],O7234),Table15[Unique ID],0),0)))</f>
        <v/>
      </c>
      <c r="X7234"/>
    </row>
    <row r="7235" spans="2:24" x14ac:dyDescent="0.35">
      <c r="B7235" s="146"/>
      <c r="C7235" s="31"/>
      <c r="D7235" s="31"/>
      <c r="E7235" s="44"/>
      <c r="F7235" s="43"/>
      <c r="G7235" s="84"/>
      <c r="H7235" s="31"/>
      <c r="I7235" s="31"/>
      <c r="J7235" s="84"/>
      <c r="K7235" s="31"/>
      <c r="L7235" s="31"/>
      <c r="M7235" s="169"/>
      <c r="N7235" s="148"/>
      <c r="O7235" s="106"/>
      <c r="P7235" s="43"/>
      <c r="Q7235" s="31"/>
      <c r="R7235" s="84"/>
      <c r="S7235" s="31"/>
      <c r="T7235" s="31"/>
      <c r="U7235" s="169"/>
      <c r="V7235" s="150"/>
      <c r="W7235" s="141" t="str" cm="1">
        <f t="array" ref="W7235">IF(SUM(LEN(B7235:V7235))=0,"",IF(OR(OR(ISBLANK(F7235),SUM(LEN(C7235),LEN(D7235))=0),AND(NOT(E7235="Unknown"),ISBLANK(J7235)),AND(NOT(O7235="Unknown"),ISBLANK(R7235))),"Missing Information", INDEX(Table15[Entire Service Line Classification], MATCH(SUMIFS(Table15[Unique ID],Table15[System-Owned Portion],E7235,Table15[If Material Anything Other than "Lead" in Column E,Was Material Ever Previously Lead?],G7235,Table15[Customer-Owned Portion],O7235),Table15[Unique ID],0),0)))</f>
        <v/>
      </c>
      <c r="X7235"/>
    </row>
    <row r="7236" spans="2:24" x14ac:dyDescent="0.35">
      <c r="B7236" s="146"/>
      <c r="C7236" s="31"/>
      <c r="D7236" s="31"/>
      <c r="E7236" s="44"/>
      <c r="F7236" s="43"/>
      <c r="G7236" s="84"/>
      <c r="H7236" s="31"/>
      <c r="I7236" s="31"/>
      <c r="J7236" s="84"/>
      <c r="K7236" s="31"/>
      <c r="L7236" s="31"/>
      <c r="M7236" s="169"/>
      <c r="N7236" s="148"/>
      <c r="O7236" s="106"/>
      <c r="P7236" s="43"/>
      <c r="Q7236" s="31"/>
      <c r="R7236" s="84"/>
      <c r="S7236" s="31"/>
      <c r="T7236" s="31"/>
      <c r="U7236" s="169"/>
      <c r="V7236" s="150"/>
      <c r="W7236" s="141" t="str" cm="1">
        <f t="array" ref="W7236">IF(SUM(LEN(B7236:V7236))=0,"",IF(OR(OR(ISBLANK(F7236),SUM(LEN(C7236),LEN(D7236))=0),AND(NOT(E7236="Unknown"),ISBLANK(J7236)),AND(NOT(O7236="Unknown"),ISBLANK(R7236))),"Missing Information", INDEX(Table15[Entire Service Line Classification], MATCH(SUMIFS(Table15[Unique ID],Table15[System-Owned Portion],E7236,Table15[If Material Anything Other than "Lead" in Column E,Was Material Ever Previously Lead?],G7236,Table15[Customer-Owned Portion],O7236),Table15[Unique ID],0),0)))</f>
        <v/>
      </c>
      <c r="X7236"/>
    </row>
    <row r="7237" spans="2:24" x14ac:dyDescent="0.35">
      <c r="B7237" s="146"/>
      <c r="C7237" s="31"/>
      <c r="D7237" s="31"/>
      <c r="E7237" s="44"/>
      <c r="F7237" s="43"/>
      <c r="G7237" s="84"/>
      <c r="H7237" s="31"/>
      <c r="I7237" s="31"/>
      <c r="J7237" s="84"/>
      <c r="K7237" s="31"/>
      <c r="L7237" s="31"/>
      <c r="M7237" s="169"/>
      <c r="N7237" s="148"/>
      <c r="O7237" s="106"/>
      <c r="P7237" s="43"/>
      <c r="Q7237" s="31"/>
      <c r="R7237" s="84"/>
      <c r="S7237" s="31"/>
      <c r="T7237" s="31"/>
      <c r="U7237" s="169"/>
      <c r="V7237" s="150"/>
      <c r="W7237" s="141" t="str" cm="1">
        <f t="array" ref="W7237">IF(SUM(LEN(B7237:V7237))=0,"",IF(OR(OR(ISBLANK(F7237),SUM(LEN(C7237),LEN(D7237))=0),AND(NOT(E7237="Unknown"),ISBLANK(J7237)),AND(NOT(O7237="Unknown"),ISBLANK(R7237))),"Missing Information", INDEX(Table15[Entire Service Line Classification], MATCH(SUMIFS(Table15[Unique ID],Table15[System-Owned Portion],E7237,Table15[If Material Anything Other than "Lead" in Column E,Was Material Ever Previously Lead?],G7237,Table15[Customer-Owned Portion],O7237),Table15[Unique ID],0),0)))</f>
        <v/>
      </c>
      <c r="X7237"/>
    </row>
    <row r="7238" spans="2:24" x14ac:dyDescent="0.35">
      <c r="B7238" s="146"/>
      <c r="C7238" s="31"/>
      <c r="D7238" s="31"/>
      <c r="E7238" s="44"/>
      <c r="F7238" s="43"/>
      <c r="G7238" s="84"/>
      <c r="H7238" s="31"/>
      <c r="I7238" s="31"/>
      <c r="J7238" s="84"/>
      <c r="K7238" s="31"/>
      <c r="L7238" s="31"/>
      <c r="M7238" s="169"/>
      <c r="N7238" s="148"/>
      <c r="O7238" s="106"/>
      <c r="P7238" s="43"/>
      <c r="Q7238" s="31"/>
      <c r="R7238" s="84"/>
      <c r="S7238" s="31"/>
      <c r="T7238" s="31"/>
      <c r="U7238" s="169"/>
      <c r="V7238" s="150"/>
      <c r="W7238" s="141" t="str" cm="1">
        <f t="array" ref="W7238">IF(SUM(LEN(B7238:V7238))=0,"",IF(OR(OR(ISBLANK(F7238),SUM(LEN(C7238),LEN(D7238))=0),AND(NOT(E7238="Unknown"),ISBLANK(J7238)),AND(NOT(O7238="Unknown"),ISBLANK(R7238))),"Missing Information", INDEX(Table15[Entire Service Line Classification], MATCH(SUMIFS(Table15[Unique ID],Table15[System-Owned Portion],E7238,Table15[If Material Anything Other than "Lead" in Column E,Was Material Ever Previously Lead?],G7238,Table15[Customer-Owned Portion],O7238),Table15[Unique ID],0),0)))</f>
        <v/>
      </c>
      <c r="X7238"/>
    </row>
    <row r="7239" spans="2:24" x14ac:dyDescent="0.35">
      <c r="B7239" s="146"/>
      <c r="C7239" s="31"/>
      <c r="D7239" s="31"/>
      <c r="E7239" s="44"/>
      <c r="F7239" s="43"/>
      <c r="G7239" s="84"/>
      <c r="H7239" s="31"/>
      <c r="I7239" s="31"/>
      <c r="J7239" s="84"/>
      <c r="K7239" s="31"/>
      <c r="L7239" s="31"/>
      <c r="M7239" s="169"/>
      <c r="N7239" s="148"/>
      <c r="O7239" s="106"/>
      <c r="P7239" s="43"/>
      <c r="Q7239" s="31"/>
      <c r="R7239" s="84"/>
      <c r="S7239" s="31"/>
      <c r="T7239" s="31"/>
      <c r="U7239" s="169"/>
      <c r="V7239" s="150"/>
      <c r="W7239" s="141" t="str" cm="1">
        <f t="array" ref="W7239">IF(SUM(LEN(B7239:V7239))=0,"",IF(OR(OR(ISBLANK(F7239),SUM(LEN(C7239),LEN(D7239))=0),AND(NOT(E7239="Unknown"),ISBLANK(J7239)),AND(NOT(O7239="Unknown"),ISBLANK(R7239))),"Missing Information", INDEX(Table15[Entire Service Line Classification], MATCH(SUMIFS(Table15[Unique ID],Table15[System-Owned Portion],E7239,Table15[If Material Anything Other than "Lead" in Column E,Was Material Ever Previously Lead?],G7239,Table15[Customer-Owned Portion],O7239),Table15[Unique ID],0),0)))</f>
        <v/>
      </c>
      <c r="X7239"/>
    </row>
    <row r="7240" spans="2:24" x14ac:dyDescent="0.35">
      <c r="B7240" s="146"/>
      <c r="C7240" s="31"/>
      <c r="D7240" s="31"/>
      <c r="E7240" s="44"/>
      <c r="F7240" s="43"/>
      <c r="G7240" s="84"/>
      <c r="H7240" s="31"/>
      <c r="I7240" s="31"/>
      <c r="J7240" s="84"/>
      <c r="K7240" s="31"/>
      <c r="L7240" s="31"/>
      <c r="M7240" s="169"/>
      <c r="N7240" s="148"/>
      <c r="O7240" s="106"/>
      <c r="P7240" s="43"/>
      <c r="Q7240" s="31"/>
      <c r="R7240" s="84"/>
      <c r="S7240" s="31"/>
      <c r="T7240" s="31"/>
      <c r="U7240" s="169"/>
      <c r="V7240" s="150"/>
      <c r="W7240" s="141" t="str" cm="1">
        <f t="array" ref="W7240">IF(SUM(LEN(B7240:V7240))=0,"",IF(OR(OR(ISBLANK(F7240),SUM(LEN(C7240),LEN(D7240))=0),AND(NOT(E7240="Unknown"),ISBLANK(J7240)),AND(NOT(O7240="Unknown"),ISBLANK(R7240))),"Missing Information", INDEX(Table15[Entire Service Line Classification], MATCH(SUMIFS(Table15[Unique ID],Table15[System-Owned Portion],E7240,Table15[If Material Anything Other than "Lead" in Column E,Was Material Ever Previously Lead?],G7240,Table15[Customer-Owned Portion],O7240),Table15[Unique ID],0),0)))</f>
        <v/>
      </c>
      <c r="X7240"/>
    </row>
    <row r="7241" spans="2:24" x14ac:dyDescent="0.35">
      <c r="B7241" s="146"/>
      <c r="C7241" s="31"/>
      <c r="D7241" s="31"/>
      <c r="E7241" s="44"/>
      <c r="F7241" s="43"/>
      <c r="G7241" s="84"/>
      <c r="H7241" s="31"/>
      <c r="I7241" s="31"/>
      <c r="J7241" s="84"/>
      <c r="K7241" s="31"/>
      <c r="L7241" s="31"/>
      <c r="M7241" s="169"/>
      <c r="N7241" s="148"/>
      <c r="O7241" s="106"/>
      <c r="P7241" s="43"/>
      <c r="Q7241" s="31"/>
      <c r="R7241" s="84"/>
      <c r="S7241" s="31"/>
      <c r="T7241" s="31"/>
      <c r="U7241" s="169"/>
      <c r="V7241" s="150"/>
      <c r="W7241" s="141" t="str" cm="1">
        <f t="array" ref="W7241">IF(SUM(LEN(B7241:V7241))=0,"",IF(OR(OR(ISBLANK(F7241),SUM(LEN(C7241),LEN(D7241))=0),AND(NOT(E7241="Unknown"),ISBLANK(J7241)),AND(NOT(O7241="Unknown"),ISBLANK(R7241))),"Missing Information", INDEX(Table15[Entire Service Line Classification], MATCH(SUMIFS(Table15[Unique ID],Table15[System-Owned Portion],E7241,Table15[If Material Anything Other than "Lead" in Column E,Was Material Ever Previously Lead?],G7241,Table15[Customer-Owned Portion],O7241),Table15[Unique ID],0),0)))</f>
        <v/>
      </c>
      <c r="X7241"/>
    </row>
    <row r="7242" spans="2:24" x14ac:dyDescent="0.35">
      <c r="B7242" s="146"/>
      <c r="C7242" s="31"/>
      <c r="D7242" s="31"/>
      <c r="E7242" s="44"/>
      <c r="F7242" s="43"/>
      <c r="G7242" s="84"/>
      <c r="H7242" s="31"/>
      <c r="I7242" s="31"/>
      <c r="J7242" s="84"/>
      <c r="K7242" s="31"/>
      <c r="L7242" s="31"/>
      <c r="M7242" s="169"/>
      <c r="N7242" s="148"/>
      <c r="O7242" s="106"/>
      <c r="P7242" s="43"/>
      <c r="Q7242" s="31"/>
      <c r="R7242" s="84"/>
      <c r="S7242" s="31"/>
      <c r="T7242" s="31"/>
      <c r="U7242" s="169"/>
      <c r="V7242" s="150"/>
      <c r="W7242" s="141" t="str" cm="1">
        <f t="array" ref="W7242">IF(SUM(LEN(B7242:V7242))=0,"",IF(OR(OR(ISBLANK(F7242),SUM(LEN(C7242),LEN(D7242))=0),AND(NOT(E7242="Unknown"),ISBLANK(J7242)),AND(NOT(O7242="Unknown"),ISBLANK(R7242))),"Missing Information", INDEX(Table15[Entire Service Line Classification], MATCH(SUMIFS(Table15[Unique ID],Table15[System-Owned Portion],E7242,Table15[If Material Anything Other than "Lead" in Column E,Was Material Ever Previously Lead?],G7242,Table15[Customer-Owned Portion],O7242),Table15[Unique ID],0),0)))</f>
        <v/>
      </c>
      <c r="X7242"/>
    </row>
    <row r="7243" spans="2:24" x14ac:dyDescent="0.35">
      <c r="B7243" s="146"/>
      <c r="C7243" s="31"/>
      <c r="D7243" s="31"/>
      <c r="E7243" s="44"/>
      <c r="F7243" s="43"/>
      <c r="G7243" s="84"/>
      <c r="H7243" s="31"/>
      <c r="I7243" s="31"/>
      <c r="J7243" s="84"/>
      <c r="K7243" s="31"/>
      <c r="L7243" s="31"/>
      <c r="M7243" s="169"/>
      <c r="N7243" s="148"/>
      <c r="O7243" s="106"/>
      <c r="P7243" s="43"/>
      <c r="Q7243" s="31"/>
      <c r="R7243" s="84"/>
      <c r="S7243" s="31"/>
      <c r="T7243" s="31"/>
      <c r="U7243" s="169"/>
      <c r="V7243" s="150"/>
      <c r="W7243" s="141" t="str" cm="1">
        <f t="array" ref="W7243">IF(SUM(LEN(B7243:V7243))=0,"",IF(OR(OR(ISBLANK(F7243),SUM(LEN(C7243),LEN(D7243))=0),AND(NOT(E7243="Unknown"),ISBLANK(J7243)),AND(NOT(O7243="Unknown"),ISBLANK(R7243))),"Missing Information", INDEX(Table15[Entire Service Line Classification], MATCH(SUMIFS(Table15[Unique ID],Table15[System-Owned Portion],E7243,Table15[If Material Anything Other than "Lead" in Column E,Was Material Ever Previously Lead?],G7243,Table15[Customer-Owned Portion],O7243),Table15[Unique ID],0),0)))</f>
        <v/>
      </c>
      <c r="X7243"/>
    </row>
    <row r="7244" spans="2:24" x14ac:dyDescent="0.35">
      <c r="B7244" s="146"/>
      <c r="C7244" s="31"/>
      <c r="D7244" s="31"/>
      <c r="E7244" s="44"/>
      <c r="F7244" s="43"/>
      <c r="G7244" s="84"/>
      <c r="H7244" s="31"/>
      <c r="I7244" s="31"/>
      <c r="J7244" s="84"/>
      <c r="K7244" s="31"/>
      <c r="L7244" s="31"/>
      <c r="M7244" s="169"/>
      <c r="N7244" s="148"/>
      <c r="O7244" s="106"/>
      <c r="P7244" s="43"/>
      <c r="Q7244" s="31"/>
      <c r="R7244" s="84"/>
      <c r="S7244" s="31"/>
      <c r="T7244" s="31"/>
      <c r="U7244" s="169"/>
      <c r="V7244" s="150"/>
      <c r="W7244" s="141" t="str" cm="1">
        <f t="array" ref="W7244">IF(SUM(LEN(B7244:V7244))=0,"",IF(OR(OR(ISBLANK(F7244),SUM(LEN(C7244),LEN(D7244))=0),AND(NOT(E7244="Unknown"),ISBLANK(J7244)),AND(NOT(O7244="Unknown"),ISBLANK(R7244))),"Missing Information", INDEX(Table15[Entire Service Line Classification], MATCH(SUMIFS(Table15[Unique ID],Table15[System-Owned Portion],E7244,Table15[If Material Anything Other than "Lead" in Column E,Was Material Ever Previously Lead?],G7244,Table15[Customer-Owned Portion],O7244),Table15[Unique ID],0),0)))</f>
        <v/>
      </c>
      <c r="X7244"/>
    </row>
    <row r="7245" spans="2:24" x14ac:dyDescent="0.35">
      <c r="B7245" s="146"/>
      <c r="C7245" s="31"/>
      <c r="D7245" s="31"/>
      <c r="E7245" s="44"/>
      <c r="F7245" s="43"/>
      <c r="G7245" s="84"/>
      <c r="H7245" s="31"/>
      <c r="I7245" s="31"/>
      <c r="J7245" s="84"/>
      <c r="K7245" s="31"/>
      <c r="L7245" s="31"/>
      <c r="M7245" s="169"/>
      <c r="N7245" s="148"/>
      <c r="O7245" s="106"/>
      <c r="P7245" s="43"/>
      <c r="Q7245" s="31"/>
      <c r="R7245" s="84"/>
      <c r="S7245" s="31"/>
      <c r="T7245" s="31"/>
      <c r="U7245" s="169"/>
      <c r="V7245" s="150"/>
      <c r="W7245" s="141" t="str" cm="1">
        <f t="array" ref="W7245">IF(SUM(LEN(B7245:V7245))=0,"",IF(OR(OR(ISBLANK(F7245),SUM(LEN(C7245),LEN(D7245))=0),AND(NOT(E7245="Unknown"),ISBLANK(J7245)),AND(NOT(O7245="Unknown"),ISBLANK(R7245))),"Missing Information", INDEX(Table15[Entire Service Line Classification], MATCH(SUMIFS(Table15[Unique ID],Table15[System-Owned Portion],E7245,Table15[If Material Anything Other than "Lead" in Column E,Was Material Ever Previously Lead?],G7245,Table15[Customer-Owned Portion],O7245),Table15[Unique ID],0),0)))</f>
        <v/>
      </c>
      <c r="X7245"/>
    </row>
    <row r="7246" spans="2:24" x14ac:dyDescent="0.35">
      <c r="B7246" s="146"/>
      <c r="C7246" s="31"/>
      <c r="D7246" s="31"/>
      <c r="E7246" s="44"/>
      <c r="F7246" s="43"/>
      <c r="G7246" s="84"/>
      <c r="H7246" s="31"/>
      <c r="I7246" s="31"/>
      <c r="J7246" s="84"/>
      <c r="K7246" s="31"/>
      <c r="L7246" s="31"/>
      <c r="M7246" s="169"/>
      <c r="N7246" s="148"/>
      <c r="O7246" s="106"/>
      <c r="P7246" s="43"/>
      <c r="Q7246" s="31"/>
      <c r="R7246" s="84"/>
      <c r="S7246" s="31"/>
      <c r="T7246" s="31"/>
      <c r="U7246" s="169"/>
      <c r="V7246" s="150"/>
      <c r="W7246" s="141" t="str" cm="1">
        <f t="array" ref="W7246">IF(SUM(LEN(B7246:V7246))=0,"",IF(OR(OR(ISBLANK(F7246),SUM(LEN(C7246),LEN(D7246))=0),AND(NOT(E7246="Unknown"),ISBLANK(J7246)),AND(NOT(O7246="Unknown"),ISBLANK(R7246))),"Missing Information", INDEX(Table15[Entire Service Line Classification], MATCH(SUMIFS(Table15[Unique ID],Table15[System-Owned Portion],E7246,Table15[If Material Anything Other than "Lead" in Column E,Was Material Ever Previously Lead?],G7246,Table15[Customer-Owned Portion],O7246),Table15[Unique ID],0),0)))</f>
        <v/>
      </c>
      <c r="X7246"/>
    </row>
    <row r="7247" spans="2:24" x14ac:dyDescent="0.35">
      <c r="B7247" s="146"/>
      <c r="C7247" s="31"/>
      <c r="D7247" s="31"/>
      <c r="E7247" s="44"/>
      <c r="F7247" s="43"/>
      <c r="G7247" s="84"/>
      <c r="H7247" s="31"/>
      <c r="I7247" s="31"/>
      <c r="J7247" s="84"/>
      <c r="K7247" s="31"/>
      <c r="L7247" s="31"/>
      <c r="M7247" s="169"/>
      <c r="N7247" s="148"/>
      <c r="O7247" s="106"/>
      <c r="P7247" s="43"/>
      <c r="Q7247" s="31"/>
      <c r="R7247" s="84"/>
      <c r="S7247" s="31"/>
      <c r="T7247" s="31"/>
      <c r="U7247" s="169"/>
      <c r="V7247" s="150"/>
      <c r="W7247" s="141" t="str" cm="1">
        <f t="array" ref="W7247">IF(SUM(LEN(B7247:V7247))=0,"",IF(OR(OR(ISBLANK(F7247),SUM(LEN(C7247),LEN(D7247))=0),AND(NOT(E7247="Unknown"),ISBLANK(J7247)),AND(NOT(O7247="Unknown"),ISBLANK(R7247))),"Missing Information", INDEX(Table15[Entire Service Line Classification], MATCH(SUMIFS(Table15[Unique ID],Table15[System-Owned Portion],E7247,Table15[If Material Anything Other than "Lead" in Column E,Was Material Ever Previously Lead?],G7247,Table15[Customer-Owned Portion],O7247),Table15[Unique ID],0),0)))</f>
        <v/>
      </c>
      <c r="X7247"/>
    </row>
    <row r="7248" spans="2:24" x14ac:dyDescent="0.35">
      <c r="B7248" s="146"/>
      <c r="C7248" s="31"/>
      <c r="D7248" s="31"/>
      <c r="E7248" s="44"/>
      <c r="F7248" s="43"/>
      <c r="G7248" s="84"/>
      <c r="H7248" s="31"/>
      <c r="I7248" s="31"/>
      <c r="J7248" s="84"/>
      <c r="K7248" s="31"/>
      <c r="L7248" s="31"/>
      <c r="M7248" s="169"/>
      <c r="N7248" s="148"/>
      <c r="O7248" s="106"/>
      <c r="P7248" s="43"/>
      <c r="Q7248" s="31"/>
      <c r="R7248" s="84"/>
      <c r="S7248" s="31"/>
      <c r="T7248" s="31"/>
      <c r="U7248" s="169"/>
      <c r="V7248" s="150"/>
      <c r="W7248" s="141" t="str" cm="1">
        <f t="array" ref="W7248">IF(SUM(LEN(B7248:V7248))=0,"",IF(OR(OR(ISBLANK(F7248),SUM(LEN(C7248),LEN(D7248))=0),AND(NOT(E7248="Unknown"),ISBLANK(J7248)),AND(NOT(O7248="Unknown"),ISBLANK(R7248))),"Missing Information", INDEX(Table15[Entire Service Line Classification], MATCH(SUMIFS(Table15[Unique ID],Table15[System-Owned Portion],E7248,Table15[If Material Anything Other than "Lead" in Column E,Was Material Ever Previously Lead?],G7248,Table15[Customer-Owned Portion],O7248),Table15[Unique ID],0),0)))</f>
        <v/>
      </c>
      <c r="X7248"/>
    </row>
    <row r="7249" spans="2:24" x14ac:dyDescent="0.35">
      <c r="B7249" s="146"/>
      <c r="C7249" s="31"/>
      <c r="D7249" s="31"/>
      <c r="E7249" s="44"/>
      <c r="F7249" s="43"/>
      <c r="G7249" s="84"/>
      <c r="H7249" s="31"/>
      <c r="I7249" s="31"/>
      <c r="J7249" s="84"/>
      <c r="K7249" s="31"/>
      <c r="L7249" s="31"/>
      <c r="M7249" s="169"/>
      <c r="N7249" s="148"/>
      <c r="O7249" s="106"/>
      <c r="P7249" s="43"/>
      <c r="Q7249" s="31"/>
      <c r="R7249" s="84"/>
      <c r="S7249" s="31"/>
      <c r="T7249" s="31"/>
      <c r="U7249" s="169"/>
      <c r="V7249" s="150"/>
      <c r="W7249" s="141" t="str" cm="1">
        <f t="array" ref="W7249">IF(SUM(LEN(B7249:V7249))=0,"",IF(OR(OR(ISBLANK(F7249),SUM(LEN(C7249),LEN(D7249))=0),AND(NOT(E7249="Unknown"),ISBLANK(J7249)),AND(NOT(O7249="Unknown"),ISBLANK(R7249))),"Missing Information", INDEX(Table15[Entire Service Line Classification], MATCH(SUMIFS(Table15[Unique ID],Table15[System-Owned Portion],E7249,Table15[If Material Anything Other than "Lead" in Column E,Was Material Ever Previously Lead?],G7249,Table15[Customer-Owned Portion],O7249),Table15[Unique ID],0),0)))</f>
        <v/>
      </c>
      <c r="X7249"/>
    </row>
    <row r="7250" spans="2:24" x14ac:dyDescent="0.35">
      <c r="B7250" s="146"/>
      <c r="C7250" s="31"/>
      <c r="D7250" s="31"/>
      <c r="E7250" s="44"/>
      <c r="F7250" s="43"/>
      <c r="G7250" s="84"/>
      <c r="H7250" s="31"/>
      <c r="I7250" s="31"/>
      <c r="J7250" s="84"/>
      <c r="K7250" s="31"/>
      <c r="L7250" s="31"/>
      <c r="M7250" s="169"/>
      <c r="N7250" s="148"/>
      <c r="O7250" s="106"/>
      <c r="P7250" s="43"/>
      <c r="Q7250" s="31"/>
      <c r="R7250" s="84"/>
      <c r="S7250" s="31"/>
      <c r="T7250" s="31"/>
      <c r="U7250" s="169"/>
      <c r="V7250" s="150"/>
      <c r="W7250" s="141" t="str" cm="1">
        <f t="array" ref="W7250">IF(SUM(LEN(B7250:V7250))=0,"",IF(OR(OR(ISBLANK(F7250),SUM(LEN(C7250),LEN(D7250))=0),AND(NOT(E7250="Unknown"),ISBLANK(J7250)),AND(NOT(O7250="Unknown"),ISBLANK(R7250))),"Missing Information", INDEX(Table15[Entire Service Line Classification], MATCH(SUMIFS(Table15[Unique ID],Table15[System-Owned Portion],E7250,Table15[If Material Anything Other than "Lead" in Column E,Was Material Ever Previously Lead?],G7250,Table15[Customer-Owned Portion],O7250),Table15[Unique ID],0),0)))</f>
        <v/>
      </c>
      <c r="X7250"/>
    </row>
    <row r="7251" spans="2:24" x14ac:dyDescent="0.35">
      <c r="B7251" s="146"/>
      <c r="C7251" s="31"/>
      <c r="D7251" s="31"/>
      <c r="E7251" s="44"/>
      <c r="F7251" s="43"/>
      <c r="G7251" s="84"/>
      <c r="H7251" s="31"/>
      <c r="I7251" s="31"/>
      <c r="J7251" s="84"/>
      <c r="K7251" s="31"/>
      <c r="L7251" s="31"/>
      <c r="M7251" s="169"/>
      <c r="N7251" s="148"/>
      <c r="O7251" s="106"/>
      <c r="P7251" s="43"/>
      <c r="Q7251" s="31"/>
      <c r="R7251" s="84"/>
      <c r="S7251" s="31"/>
      <c r="T7251" s="31"/>
      <c r="U7251" s="169"/>
      <c r="V7251" s="150"/>
      <c r="W7251" s="141" t="str" cm="1">
        <f t="array" ref="W7251">IF(SUM(LEN(B7251:V7251))=0,"",IF(OR(OR(ISBLANK(F7251),SUM(LEN(C7251),LEN(D7251))=0),AND(NOT(E7251="Unknown"),ISBLANK(J7251)),AND(NOT(O7251="Unknown"),ISBLANK(R7251))),"Missing Information", INDEX(Table15[Entire Service Line Classification], MATCH(SUMIFS(Table15[Unique ID],Table15[System-Owned Portion],E7251,Table15[If Material Anything Other than "Lead" in Column E,Was Material Ever Previously Lead?],G7251,Table15[Customer-Owned Portion],O7251),Table15[Unique ID],0),0)))</f>
        <v/>
      </c>
      <c r="X7251"/>
    </row>
    <row r="7252" spans="2:24" x14ac:dyDescent="0.35">
      <c r="B7252" s="146"/>
      <c r="C7252" s="31"/>
      <c r="D7252" s="31"/>
      <c r="E7252" s="44"/>
      <c r="F7252" s="43"/>
      <c r="G7252" s="84"/>
      <c r="H7252" s="31"/>
      <c r="I7252" s="31"/>
      <c r="J7252" s="84"/>
      <c r="K7252" s="31"/>
      <c r="L7252" s="31"/>
      <c r="M7252" s="169"/>
      <c r="N7252" s="148"/>
      <c r="O7252" s="106"/>
      <c r="P7252" s="43"/>
      <c r="Q7252" s="31"/>
      <c r="R7252" s="84"/>
      <c r="S7252" s="31"/>
      <c r="T7252" s="31"/>
      <c r="U7252" s="169"/>
      <c r="V7252" s="150"/>
      <c r="W7252" s="141" t="str" cm="1">
        <f t="array" ref="W7252">IF(SUM(LEN(B7252:V7252))=0,"",IF(OR(OR(ISBLANK(F7252),SUM(LEN(C7252),LEN(D7252))=0),AND(NOT(E7252="Unknown"),ISBLANK(J7252)),AND(NOT(O7252="Unknown"),ISBLANK(R7252))),"Missing Information", INDEX(Table15[Entire Service Line Classification], MATCH(SUMIFS(Table15[Unique ID],Table15[System-Owned Portion],E7252,Table15[If Material Anything Other than "Lead" in Column E,Was Material Ever Previously Lead?],G7252,Table15[Customer-Owned Portion],O7252),Table15[Unique ID],0),0)))</f>
        <v/>
      </c>
      <c r="X7252"/>
    </row>
    <row r="7253" spans="2:24" x14ac:dyDescent="0.35">
      <c r="B7253" s="146"/>
      <c r="C7253" s="31"/>
      <c r="D7253" s="31"/>
      <c r="E7253" s="44"/>
      <c r="F7253" s="43"/>
      <c r="G7253" s="84"/>
      <c r="H7253" s="31"/>
      <c r="I7253" s="31"/>
      <c r="J7253" s="84"/>
      <c r="K7253" s="31"/>
      <c r="L7253" s="31"/>
      <c r="M7253" s="169"/>
      <c r="N7253" s="148"/>
      <c r="O7253" s="106"/>
      <c r="P7253" s="43"/>
      <c r="Q7253" s="31"/>
      <c r="R7253" s="84"/>
      <c r="S7253" s="31"/>
      <c r="T7253" s="31"/>
      <c r="U7253" s="169"/>
      <c r="V7253" s="150"/>
      <c r="W7253" s="141" t="str" cm="1">
        <f t="array" ref="W7253">IF(SUM(LEN(B7253:V7253))=0,"",IF(OR(OR(ISBLANK(F7253),SUM(LEN(C7253),LEN(D7253))=0),AND(NOT(E7253="Unknown"),ISBLANK(J7253)),AND(NOT(O7253="Unknown"),ISBLANK(R7253))),"Missing Information", INDEX(Table15[Entire Service Line Classification], MATCH(SUMIFS(Table15[Unique ID],Table15[System-Owned Portion],E7253,Table15[If Material Anything Other than "Lead" in Column E,Was Material Ever Previously Lead?],G7253,Table15[Customer-Owned Portion],O7253),Table15[Unique ID],0),0)))</f>
        <v/>
      </c>
      <c r="X7253"/>
    </row>
    <row r="7254" spans="2:24" x14ac:dyDescent="0.35">
      <c r="B7254" s="146"/>
      <c r="C7254" s="31"/>
      <c r="D7254" s="31"/>
      <c r="E7254" s="44"/>
      <c r="F7254" s="43"/>
      <c r="G7254" s="84"/>
      <c r="H7254" s="31"/>
      <c r="I7254" s="31"/>
      <c r="J7254" s="84"/>
      <c r="K7254" s="31"/>
      <c r="L7254" s="31"/>
      <c r="M7254" s="169"/>
      <c r="N7254" s="148"/>
      <c r="O7254" s="106"/>
      <c r="P7254" s="43"/>
      <c r="Q7254" s="31"/>
      <c r="R7254" s="84"/>
      <c r="S7254" s="31"/>
      <c r="T7254" s="31"/>
      <c r="U7254" s="169"/>
      <c r="V7254" s="150"/>
      <c r="W7254" s="141" t="str" cm="1">
        <f t="array" ref="W7254">IF(SUM(LEN(B7254:V7254))=0,"",IF(OR(OR(ISBLANK(F7254),SUM(LEN(C7254),LEN(D7254))=0),AND(NOT(E7254="Unknown"),ISBLANK(J7254)),AND(NOT(O7254="Unknown"),ISBLANK(R7254))),"Missing Information", INDEX(Table15[Entire Service Line Classification], MATCH(SUMIFS(Table15[Unique ID],Table15[System-Owned Portion],E7254,Table15[If Material Anything Other than "Lead" in Column E,Was Material Ever Previously Lead?],G7254,Table15[Customer-Owned Portion],O7254),Table15[Unique ID],0),0)))</f>
        <v/>
      </c>
      <c r="X7254"/>
    </row>
    <row r="7255" spans="2:24" x14ac:dyDescent="0.35">
      <c r="B7255" s="146"/>
      <c r="C7255" s="31"/>
      <c r="D7255" s="31"/>
      <c r="E7255" s="44"/>
      <c r="F7255" s="43"/>
      <c r="G7255" s="84"/>
      <c r="H7255" s="31"/>
      <c r="I7255" s="31"/>
      <c r="J7255" s="84"/>
      <c r="K7255" s="31"/>
      <c r="L7255" s="31"/>
      <c r="M7255" s="169"/>
      <c r="N7255" s="148"/>
      <c r="O7255" s="106"/>
      <c r="P7255" s="43"/>
      <c r="Q7255" s="31"/>
      <c r="R7255" s="84"/>
      <c r="S7255" s="31"/>
      <c r="T7255" s="31"/>
      <c r="U7255" s="169"/>
      <c r="V7255" s="150"/>
      <c r="W7255" s="141" t="str" cm="1">
        <f t="array" ref="W7255">IF(SUM(LEN(B7255:V7255))=0,"",IF(OR(OR(ISBLANK(F7255),SUM(LEN(C7255),LEN(D7255))=0),AND(NOT(E7255="Unknown"),ISBLANK(J7255)),AND(NOT(O7255="Unknown"),ISBLANK(R7255))),"Missing Information", INDEX(Table15[Entire Service Line Classification], MATCH(SUMIFS(Table15[Unique ID],Table15[System-Owned Portion],E7255,Table15[If Material Anything Other than "Lead" in Column E,Was Material Ever Previously Lead?],G7255,Table15[Customer-Owned Portion],O7255),Table15[Unique ID],0),0)))</f>
        <v/>
      </c>
      <c r="X7255"/>
    </row>
    <row r="7256" spans="2:24" x14ac:dyDescent="0.35">
      <c r="B7256" s="146"/>
      <c r="C7256" s="31"/>
      <c r="D7256" s="31"/>
      <c r="E7256" s="44"/>
      <c r="F7256" s="43"/>
      <c r="G7256" s="84"/>
      <c r="H7256" s="31"/>
      <c r="I7256" s="31"/>
      <c r="J7256" s="84"/>
      <c r="K7256" s="31"/>
      <c r="L7256" s="31"/>
      <c r="M7256" s="169"/>
      <c r="N7256" s="148"/>
      <c r="O7256" s="106"/>
      <c r="P7256" s="43"/>
      <c r="Q7256" s="31"/>
      <c r="R7256" s="84"/>
      <c r="S7256" s="31"/>
      <c r="T7256" s="31"/>
      <c r="U7256" s="169"/>
      <c r="V7256" s="150"/>
      <c r="W7256" s="141" t="str" cm="1">
        <f t="array" ref="W7256">IF(SUM(LEN(B7256:V7256))=0,"",IF(OR(OR(ISBLANK(F7256),SUM(LEN(C7256),LEN(D7256))=0),AND(NOT(E7256="Unknown"),ISBLANK(J7256)),AND(NOT(O7256="Unknown"),ISBLANK(R7256))),"Missing Information", INDEX(Table15[Entire Service Line Classification], MATCH(SUMIFS(Table15[Unique ID],Table15[System-Owned Portion],E7256,Table15[If Material Anything Other than "Lead" in Column E,Was Material Ever Previously Lead?],G7256,Table15[Customer-Owned Portion],O7256),Table15[Unique ID],0),0)))</f>
        <v/>
      </c>
      <c r="X7256"/>
    </row>
    <row r="7257" spans="2:24" x14ac:dyDescent="0.35">
      <c r="B7257" s="146"/>
      <c r="C7257" s="31"/>
      <c r="D7257" s="31"/>
      <c r="E7257" s="44"/>
      <c r="F7257" s="43"/>
      <c r="G7257" s="84"/>
      <c r="H7257" s="31"/>
      <c r="I7257" s="31"/>
      <c r="J7257" s="84"/>
      <c r="K7257" s="31"/>
      <c r="L7257" s="31"/>
      <c r="M7257" s="169"/>
      <c r="N7257" s="148"/>
      <c r="O7257" s="106"/>
      <c r="P7257" s="43"/>
      <c r="Q7257" s="31"/>
      <c r="R7257" s="84"/>
      <c r="S7257" s="31"/>
      <c r="T7257" s="31"/>
      <c r="U7257" s="169"/>
      <c r="V7257" s="150"/>
      <c r="W7257" s="141" t="str" cm="1">
        <f t="array" ref="W7257">IF(SUM(LEN(B7257:V7257))=0,"",IF(OR(OR(ISBLANK(F7257),SUM(LEN(C7257),LEN(D7257))=0),AND(NOT(E7257="Unknown"),ISBLANK(J7257)),AND(NOT(O7257="Unknown"),ISBLANK(R7257))),"Missing Information", INDEX(Table15[Entire Service Line Classification], MATCH(SUMIFS(Table15[Unique ID],Table15[System-Owned Portion],E7257,Table15[If Material Anything Other than "Lead" in Column E,Was Material Ever Previously Lead?],G7257,Table15[Customer-Owned Portion],O7257),Table15[Unique ID],0),0)))</f>
        <v/>
      </c>
      <c r="X7257"/>
    </row>
    <row r="7258" spans="2:24" x14ac:dyDescent="0.35">
      <c r="B7258" s="146"/>
      <c r="C7258" s="31"/>
      <c r="D7258" s="31"/>
      <c r="E7258" s="44"/>
      <c r="F7258" s="43"/>
      <c r="G7258" s="84"/>
      <c r="H7258" s="31"/>
      <c r="I7258" s="31"/>
      <c r="J7258" s="84"/>
      <c r="K7258" s="31"/>
      <c r="L7258" s="31"/>
      <c r="M7258" s="169"/>
      <c r="N7258" s="148"/>
      <c r="O7258" s="106"/>
      <c r="P7258" s="43"/>
      <c r="Q7258" s="31"/>
      <c r="R7258" s="84"/>
      <c r="S7258" s="31"/>
      <c r="T7258" s="31"/>
      <c r="U7258" s="169"/>
      <c r="V7258" s="150"/>
      <c r="W7258" s="141" t="str" cm="1">
        <f t="array" ref="W7258">IF(SUM(LEN(B7258:V7258))=0,"",IF(OR(OR(ISBLANK(F7258),SUM(LEN(C7258),LEN(D7258))=0),AND(NOT(E7258="Unknown"),ISBLANK(J7258)),AND(NOT(O7258="Unknown"),ISBLANK(R7258))),"Missing Information", INDEX(Table15[Entire Service Line Classification], MATCH(SUMIFS(Table15[Unique ID],Table15[System-Owned Portion],E7258,Table15[If Material Anything Other than "Lead" in Column E,Was Material Ever Previously Lead?],G7258,Table15[Customer-Owned Portion],O7258),Table15[Unique ID],0),0)))</f>
        <v/>
      </c>
      <c r="X7258"/>
    </row>
    <row r="7259" spans="2:24" x14ac:dyDescent="0.35">
      <c r="B7259" s="146"/>
      <c r="C7259" s="31"/>
      <c r="D7259" s="31"/>
      <c r="E7259" s="44"/>
      <c r="F7259" s="43"/>
      <c r="G7259" s="84"/>
      <c r="H7259" s="31"/>
      <c r="I7259" s="31"/>
      <c r="J7259" s="84"/>
      <c r="K7259" s="31"/>
      <c r="L7259" s="31"/>
      <c r="M7259" s="169"/>
      <c r="N7259" s="148"/>
      <c r="O7259" s="106"/>
      <c r="P7259" s="43"/>
      <c r="Q7259" s="31"/>
      <c r="R7259" s="84"/>
      <c r="S7259" s="31"/>
      <c r="T7259" s="31"/>
      <c r="U7259" s="169"/>
      <c r="V7259" s="150"/>
      <c r="W7259" s="141" t="str" cm="1">
        <f t="array" ref="W7259">IF(SUM(LEN(B7259:V7259))=0,"",IF(OR(OR(ISBLANK(F7259),SUM(LEN(C7259),LEN(D7259))=0),AND(NOT(E7259="Unknown"),ISBLANK(J7259)),AND(NOT(O7259="Unknown"),ISBLANK(R7259))),"Missing Information", INDEX(Table15[Entire Service Line Classification], MATCH(SUMIFS(Table15[Unique ID],Table15[System-Owned Portion],E7259,Table15[If Material Anything Other than "Lead" in Column E,Was Material Ever Previously Lead?],G7259,Table15[Customer-Owned Portion],O7259),Table15[Unique ID],0),0)))</f>
        <v/>
      </c>
      <c r="X7259"/>
    </row>
    <row r="7260" spans="2:24" x14ac:dyDescent="0.35">
      <c r="B7260" s="146"/>
      <c r="C7260" s="31"/>
      <c r="D7260" s="31"/>
      <c r="E7260" s="44"/>
      <c r="F7260" s="43"/>
      <c r="G7260" s="84"/>
      <c r="H7260" s="31"/>
      <c r="I7260" s="31"/>
      <c r="J7260" s="84"/>
      <c r="K7260" s="31"/>
      <c r="L7260" s="31"/>
      <c r="M7260" s="169"/>
      <c r="N7260" s="148"/>
      <c r="O7260" s="106"/>
      <c r="P7260" s="43"/>
      <c r="Q7260" s="31"/>
      <c r="R7260" s="84"/>
      <c r="S7260" s="31"/>
      <c r="T7260" s="31"/>
      <c r="U7260" s="169"/>
      <c r="V7260" s="150"/>
      <c r="W7260" s="141" t="str" cm="1">
        <f t="array" ref="W7260">IF(SUM(LEN(B7260:V7260))=0,"",IF(OR(OR(ISBLANK(F7260),SUM(LEN(C7260),LEN(D7260))=0),AND(NOT(E7260="Unknown"),ISBLANK(J7260)),AND(NOT(O7260="Unknown"),ISBLANK(R7260))),"Missing Information", INDEX(Table15[Entire Service Line Classification], MATCH(SUMIFS(Table15[Unique ID],Table15[System-Owned Portion],E7260,Table15[If Material Anything Other than "Lead" in Column E,Was Material Ever Previously Lead?],G7260,Table15[Customer-Owned Portion],O7260),Table15[Unique ID],0),0)))</f>
        <v/>
      </c>
      <c r="X7260"/>
    </row>
    <row r="7261" spans="2:24" x14ac:dyDescent="0.35">
      <c r="B7261" s="146"/>
      <c r="C7261" s="31"/>
      <c r="D7261" s="31"/>
      <c r="E7261" s="44"/>
      <c r="F7261" s="43"/>
      <c r="G7261" s="84"/>
      <c r="H7261" s="31"/>
      <c r="I7261" s="31"/>
      <c r="J7261" s="84"/>
      <c r="K7261" s="31"/>
      <c r="L7261" s="31"/>
      <c r="M7261" s="169"/>
      <c r="N7261" s="148"/>
      <c r="O7261" s="106"/>
      <c r="P7261" s="43"/>
      <c r="Q7261" s="31"/>
      <c r="R7261" s="84"/>
      <c r="S7261" s="31"/>
      <c r="T7261" s="31"/>
      <c r="U7261" s="169"/>
      <c r="V7261" s="150"/>
      <c r="W7261" s="141" t="str" cm="1">
        <f t="array" ref="W7261">IF(SUM(LEN(B7261:V7261))=0,"",IF(OR(OR(ISBLANK(F7261),SUM(LEN(C7261),LEN(D7261))=0),AND(NOT(E7261="Unknown"),ISBLANK(J7261)),AND(NOT(O7261="Unknown"),ISBLANK(R7261))),"Missing Information", INDEX(Table15[Entire Service Line Classification], MATCH(SUMIFS(Table15[Unique ID],Table15[System-Owned Portion],E7261,Table15[If Material Anything Other than "Lead" in Column E,Was Material Ever Previously Lead?],G7261,Table15[Customer-Owned Portion],O7261),Table15[Unique ID],0),0)))</f>
        <v/>
      </c>
      <c r="X7261"/>
    </row>
    <row r="7262" spans="2:24" x14ac:dyDescent="0.35">
      <c r="B7262" s="146"/>
      <c r="C7262" s="31"/>
      <c r="D7262" s="31"/>
      <c r="E7262" s="44"/>
      <c r="F7262" s="43"/>
      <c r="G7262" s="84"/>
      <c r="H7262" s="31"/>
      <c r="I7262" s="31"/>
      <c r="J7262" s="84"/>
      <c r="K7262" s="31"/>
      <c r="L7262" s="31"/>
      <c r="M7262" s="169"/>
      <c r="N7262" s="148"/>
      <c r="O7262" s="106"/>
      <c r="P7262" s="43"/>
      <c r="Q7262" s="31"/>
      <c r="R7262" s="84"/>
      <c r="S7262" s="31"/>
      <c r="T7262" s="31"/>
      <c r="U7262" s="169"/>
      <c r="V7262" s="150"/>
      <c r="W7262" s="141" t="str" cm="1">
        <f t="array" ref="W7262">IF(SUM(LEN(B7262:V7262))=0,"",IF(OR(OR(ISBLANK(F7262),SUM(LEN(C7262),LEN(D7262))=0),AND(NOT(E7262="Unknown"),ISBLANK(J7262)),AND(NOT(O7262="Unknown"),ISBLANK(R7262))),"Missing Information", INDEX(Table15[Entire Service Line Classification], MATCH(SUMIFS(Table15[Unique ID],Table15[System-Owned Portion],E7262,Table15[If Material Anything Other than "Lead" in Column E,Was Material Ever Previously Lead?],G7262,Table15[Customer-Owned Portion],O7262),Table15[Unique ID],0),0)))</f>
        <v/>
      </c>
      <c r="X7262"/>
    </row>
    <row r="7263" spans="2:24" x14ac:dyDescent="0.35">
      <c r="B7263" s="146"/>
      <c r="C7263" s="31"/>
      <c r="D7263" s="31"/>
      <c r="E7263" s="44"/>
      <c r="F7263" s="43"/>
      <c r="G7263" s="84"/>
      <c r="H7263" s="31"/>
      <c r="I7263" s="31"/>
      <c r="J7263" s="84"/>
      <c r="K7263" s="31"/>
      <c r="L7263" s="31"/>
      <c r="M7263" s="169"/>
      <c r="N7263" s="148"/>
      <c r="O7263" s="106"/>
      <c r="P7263" s="43"/>
      <c r="Q7263" s="31"/>
      <c r="R7263" s="84"/>
      <c r="S7263" s="31"/>
      <c r="T7263" s="31"/>
      <c r="U7263" s="169"/>
      <c r="V7263" s="150"/>
      <c r="W7263" s="141" t="str" cm="1">
        <f t="array" ref="W7263">IF(SUM(LEN(B7263:V7263))=0,"",IF(OR(OR(ISBLANK(F7263),SUM(LEN(C7263),LEN(D7263))=0),AND(NOT(E7263="Unknown"),ISBLANK(J7263)),AND(NOT(O7263="Unknown"),ISBLANK(R7263))),"Missing Information", INDEX(Table15[Entire Service Line Classification], MATCH(SUMIFS(Table15[Unique ID],Table15[System-Owned Portion],E7263,Table15[If Material Anything Other than "Lead" in Column E,Was Material Ever Previously Lead?],G7263,Table15[Customer-Owned Portion],O7263),Table15[Unique ID],0),0)))</f>
        <v/>
      </c>
      <c r="X7263"/>
    </row>
    <row r="7264" spans="2:24" x14ac:dyDescent="0.35">
      <c r="B7264" s="146"/>
      <c r="C7264" s="31"/>
      <c r="D7264" s="31"/>
      <c r="E7264" s="44"/>
      <c r="F7264" s="43"/>
      <c r="G7264" s="84"/>
      <c r="H7264" s="31"/>
      <c r="I7264" s="31"/>
      <c r="J7264" s="84"/>
      <c r="K7264" s="31"/>
      <c r="L7264" s="31"/>
      <c r="M7264" s="169"/>
      <c r="N7264" s="148"/>
      <c r="O7264" s="106"/>
      <c r="P7264" s="43"/>
      <c r="Q7264" s="31"/>
      <c r="R7264" s="84"/>
      <c r="S7264" s="31"/>
      <c r="T7264" s="31"/>
      <c r="U7264" s="169"/>
      <c r="V7264" s="150"/>
      <c r="W7264" s="141" t="str" cm="1">
        <f t="array" ref="W7264">IF(SUM(LEN(B7264:V7264))=0,"",IF(OR(OR(ISBLANK(F7264),SUM(LEN(C7264),LEN(D7264))=0),AND(NOT(E7264="Unknown"),ISBLANK(J7264)),AND(NOT(O7264="Unknown"),ISBLANK(R7264))),"Missing Information", INDEX(Table15[Entire Service Line Classification], MATCH(SUMIFS(Table15[Unique ID],Table15[System-Owned Portion],E7264,Table15[If Material Anything Other than "Lead" in Column E,Was Material Ever Previously Lead?],G7264,Table15[Customer-Owned Portion],O7264),Table15[Unique ID],0),0)))</f>
        <v/>
      </c>
      <c r="X7264"/>
    </row>
    <row r="7265" spans="2:24" x14ac:dyDescent="0.35">
      <c r="B7265" s="146"/>
      <c r="C7265" s="31"/>
      <c r="D7265" s="31"/>
      <c r="E7265" s="44"/>
      <c r="F7265" s="43"/>
      <c r="G7265" s="84"/>
      <c r="H7265" s="31"/>
      <c r="I7265" s="31"/>
      <c r="J7265" s="84"/>
      <c r="K7265" s="31"/>
      <c r="L7265" s="31"/>
      <c r="M7265" s="169"/>
      <c r="N7265" s="148"/>
      <c r="O7265" s="106"/>
      <c r="P7265" s="43"/>
      <c r="Q7265" s="31"/>
      <c r="R7265" s="84"/>
      <c r="S7265" s="31"/>
      <c r="T7265" s="31"/>
      <c r="U7265" s="169"/>
      <c r="V7265" s="150"/>
      <c r="W7265" s="141" t="str" cm="1">
        <f t="array" ref="W7265">IF(SUM(LEN(B7265:V7265))=0,"",IF(OR(OR(ISBLANK(F7265),SUM(LEN(C7265),LEN(D7265))=0),AND(NOT(E7265="Unknown"),ISBLANK(J7265)),AND(NOT(O7265="Unknown"),ISBLANK(R7265))),"Missing Information", INDEX(Table15[Entire Service Line Classification], MATCH(SUMIFS(Table15[Unique ID],Table15[System-Owned Portion],E7265,Table15[If Material Anything Other than "Lead" in Column E,Was Material Ever Previously Lead?],G7265,Table15[Customer-Owned Portion],O7265),Table15[Unique ID],0),0)))</f>
        <v/>
      </c>
      <c r="X7265"/>
    </row>
    <row r="7266" spans="2:24" x14ac:dyDescent="0.35">
      <c r="B7266" s="146"/>
      <c r="C7266" s="31"/>
      <c r="D7266" s="31"/>
      <c r="E7266" s="44"/>
      <c r="F7266" s="43"/>
      <c r="G7266" s="84"/>
      <c r="H7266" s="31"/>
      <c r="I7266" s="31"/>
      <c r="J7266" s="84"/>
      <c r="K7266" s="31"/>
      <c r="L7266" s="31"/>
      <c r="M7266" s="169"/>
      <c r="N7266" s="148"/>
      <c r="O7266" s="106"/>
      <c r="P7266" s="43"/>
      <c r="Q7266" s="31"/>
      <c r="R7266" s="84"/>
      <c r="S7266" s="31"/>
      <c r="T7266" s="31"/>
      <c r="U7266" s="169"/>
      <c r="V7266" s="150"/>
      <c r="W7266" s="141" t="str" cm="1">
        <f t="array" ref="W7266">IF(SUM(LEN(B7266:V7266))=0,"",IF(OR(OR(ISBLANK(F7266),SUM(LEN(C7266),LEN(D7266))=0),AND(NOT(E7266="Unknown"),ISBLANK(J7266)),AND(NOT(O7266="Unknown"),ISBLANK(R7266))),"Missing Information", INDEX(Table15[Entire Service Line Classification], MATCH(SUMIFS(Table15[Unique ID],Table15[System-Owned Portion],E7266,Table15[If Material Anything Other than "Lead" in Column E,Was Material Ever Previously Lead?],G7266,Table15[Customer-Owned Portion],O7266),Table15[Unique ID],0),0)))</f>
        <v/>
      </c>
      <c r="X7266"/>
    </row>
    <row r="7267" spans="2:24" x14ac:dyDescent="0.35">
      <c r="B7267" s="146"/>
      <c r="C7267" s="31"/>
      <c r="D7267" s="31"/>
      <c r="E7267" s="44"/>
      <c r="F7267" s="43"/>
      <c r="G7267" s="84"/>
      <c r="H7267" s="31"/>
      <c r="I7267" s="31"/>
      <c r="J7267" s="84"/>
      <c r="K7267" s="31"/>
      <c r="L7267" s="31"/>
      <c r="M7267" s="169"/>
      <c r="N7267" s="148"/>
      <c r="O7267" s="106"/>
      <c r="P7267" s="43"/>
      <c r="Q7267" s="31"/>
      <c r="R7267" s="84"/>
      <c r="S7267" s="31"/>
      <c r="T7267" s="31"/>
      <c r="U7267" s="169"/>
      <c r="V7267" s="150"/>
      <c r="W7267" s="141" t="str" cm="1">
        <f t="array" ref="W7267">IF(SUM(LEN(B7267:V7267))=0,"",IF(OR(OR(ISBLANK(F7267),SUM(LEN(C7267),LEN(D7267))=0),AND(NOT(E7267="Unknown"),ISBLANK(J7267)),AND(NOT(O7267="Unknown"),ISBLANK(R7267))),"Missing Information", INDEX(Table15[Entire Service Line Classification], MATCH(SUMIFS(Table15[Unique ID],Table15[System-Owned Portion],E7267,Table15[If Material Anything Other than "Lead" in Column E,Was Material Ever Previously Lead?],G7267,Table15[Customer-Owned Portion],O7267),Table15[Unique ID],0),0)))</f>
        <v/>
      </c>
      <c r="X7267"/>
    </row>
    <row r="7268" spans="2:24" x14ac:dyDescent="0.35">
      <c r="B7268" s="146"/>
      <c r="C7268" s="31"/>
      <c r="D7268" s="31"/>
      <c r="E7268" s="44"/>
      <c r="F7268" s="43"/>
      <c r="G7268" s="84"/>
      <c r="H7268" s="31"/>
      <c r="I7268" s="31"/>
      <c r="J7268" s="84"/>
      <c r="K7268" s="31"/>
      <c r="L7268" s="31"/>
      <c r="M7268" s="169"/>
      <c r="N7268" s="148"/>
      <c r="O7268" s="106"/>
      <c r="P7268" s="43"/>
      <c r="Q7268" s="31"/>
      <c r="R7268" s="84"/>
      <c r="S7268" s="31"/>
      <c r="T7268" s="31"/>
      <c r="U7268" s="169"/>
      <c r="V7268" s="150"/>
      <c r="W7268" s="141" t="str" cm="1">
        <f t="array" ref="W7268">IF(SUM(LEN(B7268:V7268))=0,"",IF(OR(OR(ISBLANK(F7268),SUM(LEN(C7268),LEN(D7268))=0),AND(NOT(E7268="Unknown"),ISBLANK(J7268)),AND(NOT(O7268="Unknown"),ISBLANK(R7268))),"Missing Information", INDEX(Table15[Entire Service Line Classification], MATCH(SUMIFS(Table15[Unique ID],Table15[System-Owned Portion],E7268,Table15[If Material Anything Other than "Lead" in Column E,Was Material Ever Previously Lead?],G7268,Table15[Customer-Owned Portion],O7268),Table15[Unique ID],0),0)))</f>
        <v/>
      </c>
      <c r="X7268"/>
    </row>
    <row r="7269" spans="2:24" x14ac:dyDescent="0.35">
      <c r="B7269" s="146"/>
      <c r="C7269" s="31"/>
      <c r="D7269" s="31"/>
      <c r="E7269" s="44"/>
      <c r="F7269" s="43"/>
      <c r="G7269" s="84"/>
      <c r="H7269" s="31"/>
      <c r="I7269" s="31"/>
      <c r="J7269" s="84"/>
      <c r="K7269" s="31"/>
      <c r="L7269" s="31"/>
      <c r="M7269" s="169"/>
      <c r="N7269" s="148"/>
      <c r="O7269" s="106"/>
      <c r="P7269" s="43"/>
      <c r="Q7269" s="31"/>
      <c r="R7269" s="84"/>
      <c r="S7269" s="31"/>
      <c r="T7269" s="31"/>
      <c r="U7269" s="169"/>
      <c r="V7269" s="150"/>
      <c r="W7269" s="141" t="str" cm="1">
        <f t="array" ref="W7269">IF(SUM(LEN(B7269:V7269))=0,"",IF(OR(OR(ISBLANK(F7269),SUM(LEN(C7269),LEN(D7269))=0),AND(NOT(E7269="Unknown"),ISBLANK(J7269)),AND(NOT(O7269="Unknown"),ISBLANK(R7269))),"Missing Information", INDEX(Table15[Entire Service Line Classification], MATCH(SUMIFS(Table15[Unique ID],Table15[System-Owned Portion],E7269,Table15[If Material Anything Other than "Lead" in Column E,Was Material Ever Previously Lead?],G7269,Table15[Customer-Owned Portion],O7269),Table15[Unique ID],0),0)))</f>
        <v/>
      </c>
      <c r="X7269"/>
    </row>
    <row r="7270" spans="2:24" x14ac:dyDescent="0.35">
      <c r="B7270" s="146"/>
      <c r="C7270" s="31"/>
      <c r="D7270" s="31"/>
      <c r="E7270" s="44"/>
      <c r="F7270" s="43"/>
      <c r="G7270" s="84"/>
      <c r="H7270" s="31"/>
      <c r="I7270" s="31"/>
      <c r="J7270" s="84"/>
      <c r="K7270" s="31"/>
      <c r="L7270" s="31"/>
      <c r="M7270" s="169"/>
      <c r="N7270" s="148"/>
      <c r="O7270" s="106"/>
      <c r="P7270" s="43"/>
      <c r="Q7270" s="31"/>
      <c r="R7270" s="84"/>
      <c r="S7270" s="31"/>
      <c r="T7270" s="31"/>
      <c r="U7270" s="169"/>
      <c r="V7270" s="150"/>
      <c r="W7270" s="141" t="str" cm="1">
        <f t="array" ref="W7270">IF(SUM(LEN(B7270:V7270))=0,"",IF(OR(OR(ISBLANK(F7270),SUM(LEN(C7270),LEN(D7270))=0),AND(NOT(E7270="Unknown"),ISBLANK(J7270)),AND(NOT(O7270="Unknown"),ISBLANK(R7270))),"Missing Information", INDEX(Table15[Entire Service Line Classification], MATCH(SUMIFS(Table15[Unique ID],Table15[System-Owned Portion],E7270,Table15[If Material Anything Other than "Lead" in Column E,Was Material Ever Previously Lead?],G7270,Table15[Customer-Owned Portion],O7270),Table15[Unique ID],0),0)))</f>
        <v/>
      </c>
      <c r="X7270"/>
    </row>
    <row r="7271" spans="2:24" x14ac:dyDescent="0.35">
      <c r="B7271" s="146"/>
      <c r="C7271" s="31"/>
      <c r="D7271" s="31"/>
      <c r="E7271" s="44"/>
      <c r="F7271" s="43"/>
      <c r="G7271" s="84"/>
      <c r="H7271" s="31"/>
      <c r="I7271" s="31"/>
      <c r="J7271" s="84"/>
      <c r="K7271" s="31"/>
      <c r="L7271" s="31"/>
      <c r="M7271" s="169"/>
      <c r="N7271" s="148"/>
      <c r="O7271" s="106"/>
      <c r="P7271" s="43"/>
      <c r="Q7271" s="31"/>
      <c r="R7271" s="84"/>
      <c r="S7271" s="31"/>
      <c r="T7271" s="31"/>
      <c r="U7271" s="169"/>
      <c r="V7271" s="150"/>
      <c r="W7271" s="141" t="str" cm="1">
        <f t="array" ref="W7271">IF(SUM(LEN(B7271:V7271))=0,"",IF(OR(OR(ISBLANK(F7271),SUM(LEN(C7271),LEN(D7271))=0),AND(NOT(E7271="Unknown"),ISBLANK(J7271)),AND(NOT(O7271="Unknown"),ISBLANK(R7271))),"Missing Information", INDEX(Table15[Entire Service Line Classification], MATCH(SUMIFS(Table15[Unique ID],Table15[System-Owned Portion],E7271,Table15[If Material Anything Other than "Lead" in Column E,Was Material Ever Previously Lead?],G7271,Table15[Customer-Owned Portion],O7271),Table15[Unique ID],0),0)))</f>
        <v/>
      </c>
      <c r="X7271"/>
    </row>
    <row r="7272" spans="2:24" x14ac:dyDescent="0.35">
      <c r="B7272" s="146"/>
      <c r="C7272" s="31"/>
      <c r="D7272" s="31"/>
      <c r="E7272" s="44"/>
      <c r="F7272" s="43"/>
      <c r="G7272" s="84"/>
      <c r="H7272" s="31"/>
      <c r="I7272" s="31"/>
      <c r="J7272" s="84"/>
      <c r="K7272" s="31"/>
      <c r="L7272" s="31"/>
      <c r="M7272" s="169"/>
      <c r="N7272" s="148"/>
      <c r="O7272" s="106"/>
      <c r="P7272" s="43"/>
      <c r="Q7272" s="31"/>
      <c r="R7272" s="84"/>
      <c r="S7272" s="31"/>
      <c r="T7272" s="31"/>
      <c r="U7272" s="169"/>
      <c r="V7272" s="150"/>
      <c r="W7272" s="141" t="str" cm="1">
        <f t="array" ref="W7272">IF(SUM(LEN(B7272:V7272))=0,"",IF(OR(OR(ISBLANK(F7272),SUM(LEN(C7272),LEN(D7272))=0),AND(NOT(E7272="Unknown"),ISBLANK(J7272)),AND(NOT(O7272="Unknown"),ISBLANK(R7272))),"Missing Information", INDEX(Table15[Entire Service Line Classification], MATCH(SUMIFS(Table15[Unique ID],Table15[System-Owned Portion],E7272,Table15[If Material Anything Other than "Lead" in Column E,Was Material Ever Previously Lead?],G7272,Table15[Customer-Owned Portion],O7272),Table15[Unique ID],0),0)))</f>
        <v/>
      </c>
      <c r="X7272"/>
    </row>
    <row r="7273" spans="2:24" x14ac:dyDescent="0.35">
      <c r="B7273" s="146"/>
      <c r="C7273" s="31"/>
      <c r="D7273" s="31"/>
      <c r="E7273" s="44"/>
      <c r="F7273" s="43"/>
      <c r="G7273" s="84"/>
      <c r="H7273" s="31"/>
      <c r="I7273" s="31"/>
      <c r="J7273" s="84"/>
      <c r="K7273" s="31"/>
      <c r="L7273" s="31"/>
      <c r="M7273" s="169"/>
      <c r="N7273" s="148"/>
      <c r="O7273" s="106"/>
      <c r="P7273" s="43"/>
      <c r="Q7273" s="31"/>
      <c r="R7273" s="84"/>
      <c r="S7273" s="31"/>
      <c r="T7273" s="31"/>
      <c r="U7273" s="169"/>
      <c r="V7273" s="150"/>
      <c r="W7273" s="141" t="str" cm="1">
        <f t="array" ref="W7273">IF(SUM(LEN(B7273:V7273))=0,"",IF(OR(OR(ISBLANK(F7273),SUM(LEN(C7273),LEN(D7273))=0),AND(NOT(E7273="Unknown"),ISBLANK(J7273)),AND(NOT(O7273="Unknown"),ISBLANK(R7273))),"Missing Information", INDEX(Table15[Entire Service Line Classification], MATCH(SUMIFS(Table15[Unique ID],Table15[System-Owned Portion],E7273,Table15[If Material Anything Other than "Lead" in Column E,Was Material Ever Previously Lead?],G7273,Table15[Customer-Owned Portion],O7273),Table15[Unique ID],0),0)))</f>
        <v/>
      </c>
      <c r="X7273"/>
    </row>
    <row r="7274" spans="2:24" x14ac:dyDescent="0.35">
      <c r="B7274" s="146"/>
      <c r="C7274" s="31"/>
      <c r="D7274" s="31"/>
      <c r="E7274" s="44"/>
      <c r="F7274" s="43"/>
      <c r="G7274" s="84"/>
      <c r="H7274" s="31"/>
      <c r="I7274" s="31"/>
      <c r="J7274" s="84"/>
      <c r="K7274" s="31"/>
      <c r="L7274" s="31"/>
      <c r="M7274" s="169"/>
      <c r="N7274" s="148"/>
      <c r="O7274" s="106"/>
      <c r="P7274" s="43"/>
      <c r="Q7274" s="31"/>
      <c r="R7274" s="84"/>
      <c r="S7274" s="31"/>
      <c r="T7274" s="31"/>
      <c r="U7274" s="169"/>
      <c r="V7274" s="150"/>
      <c r="W7274" s="141" t="str" cm="1">
        <f t="array" ref="W7274">IF(SUM(LEN(B7274:V7274))=0,"",IF(OR(OR(ISBLANK(F7274),SUM(LEN(C7274),LEN(D7274))=0),AND(NOT(E7274="Unknown"),ISBLANK(J7274)),AND(NOT(O7274="Unknown"),ISBLANK(R7274))),"Missing Information", INDEX(Table15[Entire Service Line Classification], MATCH(SUMIFS(Table15[Unique ID],Table15[System-Owned Portion],E7274,Table15[If Material Anything Other than "Lead" in Column E,Was Material Ever Previously Lead?],G7274,Table15[Customer-Owned Portion],O7274),Table15[Unique ID],0),0)))</f>
        <v/>
      </c>
      <c r="X7274"/>
    </row>
    <row r="7275" spans="2:24" x14ac:dyDescent="0.35">
      <c r="B7275" s="146"/>
      <c r="C7275" s="31"/>
      <c r="D7275" s="31"/>
      <c r="E7275" s="44"/>
      <c r="F7275" s="43"/>
      <c r="G7275" s="84"/>
      <c r="H7275" s="31"/>
      <c r="I7275" s="31"/>
      <c r="J7275" s="84"/>
      <c r="K7275" s="31"/>
      <c r="L7275" s="31"/>
      <c r="M7275" s="169"/>
      <c r="N7275" s="148"/>
      <c r="O7275" s="106"/>
      <c r="P7275" s="43"/>
      <c r="Q7275" s="31"/>
      <c r="R7275" s="84"/>
      <c r="S7275" s="31"/>
      <c r="T7275" s="31"/>
      <c r="U7275" s="169"/>
      <c r="V7275" s="150"/>
      <c r="W7275" s="141" t="str" cm="1">
        <f t="array" ref="W7275">IF(SUM(LEN(B7275:V7275))=0,"",IF(OR(OR(ISBLANK(F7275),SUM(LEN(C7275),LEN(D7275))=0),AND(NOT(E7275="Unknown"),ISBLANK(J7275)),AND(NOT(O7275="Unknown"),ISBLANK(R7275))),"Missing Information", INDEX(Table15[Entire Service Line Classification], MATCH(SUMIFS(Table15[Unique ID],Table15[System-Owned Portion],E7275,Table15[If Material Anything Other than "Lead" in Column E,Was Material Ever Previously Lead?],G7275,Table15[Customer-Owned Portion],O7275),Table15[Unique ID],0),0)))</f>
        <v/>
      </c>
      <c r="X7275"/>
    </row>
    <row r="7276" spans="2:24" x14ac:dyDescent="0.35">
      <c r="B7276" s="146"/>
      <c r="C7276" s="31"/>
      <c r="D7276" s="31"/>
      <c r="E7276" s="44"/>
      <c r="F7276" s="43"/>
      <c r="G7276" s="84"/>
      <c r="H7276" s="31"/>
      <c r="I7276" s="31"/>
      <c r="J7276" s="84"/>
      <c r="K7276" s="31"/>
      <c r="L7276" s="31"/>
      <c r="M7276" s="169"/>
      <c r="N7276" s="148"/>
      <c r="O7276" s="106"/>
      <c r="P7276" s="43"/>
      <c r="Q7276" s="31"/>
      <c r="R7276" s="84"/>
      <c r="S7276" s="31"/>
      <c r="T7276" s="31"/>
      <c r="U7276" s="169"/>
      <c r="V7276" s="150"/>
      <c r="W7276" s="141" t="str" cm="1">
        <f t="array" ref="W7276">IF(SUM(LEN(B7276:V7276))=0,"",IF(OR(OR(ISBLANK(F7276),SUM(LEN(C7276),LEN(D7276))=0),AND(NOT(E7276="Unknown"),ISBLANK(J7276)),AND(NOT(O7276="Unknown"),ISBLANK(R7276))),"Missing Information", INDEX(Table15[Entire Service Line Classification], MATCH(SUMIFS(Table15[Unique ID],Table15[System-Owned Portion],E7276,Table15[If Material Anything Other than "Lead" in Column E,Was Material Ever Previously Lead?],G7276,Table15[Customer-Owned Portion],O7276),Table15[Unique ID],0),0)))</f>
        <v/>
      </c>
      <c r="X7276"/>
    </row>
    <row r="7277" spans="2:24" x14ac:dyDescent="0.35">
      <c r="B7277" s="146"/>
      <c r="C7277" s="31"/>
      <c r="D7277" s="31"/>
      <c r="E7277" s="44"/>
      <c r="F7277" s="43"/>
      <c r="G7277" s="84"/>
      <c r="H7277" s="31"/>
      <c r="I7277" s="31"/>
      <c r="J7277" s="84"/>
      <c r="K7277" s="31"/>
      <c r="L7277" s="31"/>
      <c r="M7277" s="169"/>
      <c r="N7277" s="148"/>
      <c r="O7277" s="106"/>
      <c r="P7277" s="43"/>
      <c r="Q7277" s="31"/>
      <c r="R7277" s="84"/>
      <c r="S7277" s="31"/>
      <c r="T7277" s="31"/>
      <c r="U7277" s="169"/>
      <c r="V7277" s="150"/>
      <c r="W7277" s="141" t="str" cm="1">
        <f t="array" ref="W7277">IF(SUM(LEN(B7277:V7277))=0,"",IF(OR(OR(ISBLANK(F7277),SUM(LEN(C7277),LEN(D7277))=0),AND(NOT(E7277="Unknown"),ISBLANK(J7277)),AND(NOT(O7277="Unknown"),ISBLANK(R7277))),"Missing Information", INDEX(Table15[Entire Service Line Classification], MATCH(SUMIFS(Table15[Unique ID],Table15[System-Owned Portion],E7277,Table15[If Material Anything Other than "Lead" in Column E,Was Material Ever Previously Lead?],G7277,Table15[Customer-Owned Portion],O7277),Table15[Unique ID],0),0)))</f>
        <v/>
      </c>
      <c r="X7277"/>
    </row>
    <row r="7278" spans="2:24" x14ac:dyDescent="0.35">
      <c r="B7278" s="146"/>
      <c r="C7278" s="31"/>
      <c r="D7278" s="31"/>
      <c r="E7278" s="44"/>
      <c r="F7278" s="43"/>
      <c r="G7278" s="84"/>
      <c r="H7278" s="31"/>
      <c r="I7278" s="31"/>
      <c r="J7278" s="84"/>
      <c r="K7278" s="31"/>
      <c r="L7278" s="31"/>
      <c r="M7278" s="169"/>
      <c r="N7278" s="148"/>
      <c r="O7278" s="106"/>
      <c r="P7278" s="43"/>
      <c r="Q7278" s="31"/>
      <c r="R7278" s="84"/>
      <c r="S7278" s="31"/>
      <c r="T7278" s="31"/>
      <c r="U7278" s="169"/>
      <c r="V7278" s="150"/>
      <c r="W7278" s="141" t="str" cm="1">
        <f t="array" ref="W7278">IF(SUM(LEN(B7278:V7278))=0,"",IF(OR(OR(ISBLANK(F7278),SUM(LEN(C7278),LEN(D7278))=0),AND(NOT(E7278="Unknown"),ISBLANK(J7278)),AND(NOT(O7278="Unknown"),ISBLANK(R7278))),"Missing Information", INDEX(Table15[Entire Service Line Classification], MATCH(SUMIFS(Table15[Unique ID],Table15[System-Owned Portion],E7278,Table15[If Material Anything Other than "Lead" in Column E,Was Material Ever Previously Lead?],G7278,Table15[Customer-Owned Portion],O7278),Table15[Unique ID],0),0)))</f>
        <v/>
      </c>
      <c r="X7278"/>
    </row>
    <row r="7279" spans="2:24" x14ac:dyDescent="0.35">
      <c r="B7279" s="146"/>
      <c r="C7279" s="31"/>
      <c r="D7279" s="31"/>
      <c r="E7279" s="44"/>
      <c r="F7279" s="43"/>
      <c r="G7279" s="84"/>
      <c r="H7279" s="31"/>
      <c r="I7279" s="31"/>
      <c r="J7279" s="84"/>
      <c r="K7279" s="31"/>
      <c r="L7279" s="31"/>
      <c r="M7279" s="169"/>
      <c r="N7279" s="148"/>
      <c r="O7279" s="106"/>
      <c r="P7279" s="43"/>
      <c r="Q7279" s="31"/>
      <c r="R7279" s="84"/>
      <c r="S7279" s="31"/>
      <c r="T7279" s="31"/>
      <c r="U7279" s="169"/>
      <c r="V7279" s="150"/>
      <c r="W7279" s="141" t="str" cm="1">
        <f t="array" ref="W7279">IF(SUM(LEN(B7279:V7279))=0,"",IF(OR(OR(ISBLANK(F7279),SUM(LEN(C7279),LEN(D7279))=0),AND(NOT(E7279="Unknown"),ISBLANK(J7279)),AND(NOT(O7279="Unknown"),ISBLANK(R7279))),"Missing Information", INDEX(Table15[Entire Service Line Classification], MATCH(SUMIFS(Table15[Unique ID],Table15[System-Owned Portion],E7279,Table15[If Material Anything Other than "Lead" in Column E,Was Material Ever Previously Lead?],G7279,Table15[Customer-Owned Portion],O7279),Table15[Unique ID],0),0)))</f>
        <v/>
      </c>
      <c r="X7279"/>
    </row>
    <row r="7280" spans="2:24" x14ac:dyDescent="0.35">
      <c r="B7280" s="146"/>
      <c r="C7280" s="31"/>
      <c r="D7280" s="31"/>
      <c r="E7280" s="44"/>
      <c r="F7280" s="43"/>
      <c r="G7280" s="84"/>
      <c r="H7280" s="31"/>
      <c r="I7280" s="31"/>
      <c r="J7280" s="84"/>
      <c r="K7280" s="31"/>
      <c r="L7280" s="31"/>
      <c r="M7280" s="169"/>
      <c r="N7280" s="148"/>
      <c r="O7280" s="106"/>
      <c r="P7280" s="43"/>
      <c r="Q7280" s="31"/>
      <c r="R7280" s="84"/>
      <c r="S7280" s="31"/>
      <c r="T7280" s="31"/>
      <c r="U7280" s="169"/>
      <c r="V7280" s="150"/>
      <c r="W7280" s="141" t="str" cm="1">
        <f t="array" ref="W7280">IF(SUM(LEN(B7280:V7280))=0,"",IF(OR(OR(ISBLANK(F7280),SUM(LEN(C7280),LEN(D7280))=0),AND(NOT(E7280="Unknown"),ISBLANK(J7280)),AND(NOT(O7280="Unknown"),ISBLANK(R7280))),"Missing Information", INDEX(Table15[Entire Service Line Classification], MATCH(SUMIFS(Table15[Unique ID],Table15[System-Owned Portion],E7280,Table15[If Material Anything Other than "Lead" in Column E,Was Material Ever Previously Lead?],G7280,Table15[Customer-Owned Portion],O7280),Table15[Unique ID],0),0)))</f>
        <v/>
      </c>
      <c r="X7280"/>
    </row>
    <row r="7281" spans="2:24" x14ac:dyDescent="0.35">
      <c r="B7281" s="146"/>
      <c r="C7281" s="31"/>
      <c r="D7281" s="31"/>
      <c r="E7281" s="44"/>
      <c r="F7281" s="43"/>
      <c r="G7281" s="84"/>
      <c r="H7281" s="31"/>
      <c r="I7281" s="31"/>
      <c r="J7281" s="84"/>
      <c r="K7281" s="31"/>
      <c r="L7281" s="31"/>
      <c r="M7281" s="169"/>
      <c r="N7281" s="148"/>
      <c r="O7281" s="106"/>
      <c r="P7281" s="43"/>
      <c r="Q7281" s="31"/>
      <c r="R7281" s="84"/>
      <c r="S7281" s="31"/>
      <c r="T7281" s="31"/>
      <c r="U7281" s="169"/>
      <c r="V7281" s="150"/>
      <c r="W7281" s="141" t="str" cm="1">
        <f t="array" ref="W7281">IF(SUM(LEN(B7281:V7281))=0,"",IF(OR(OR(ISBLANK(F7281),SUM(LEN(C7281),LEN(D7281))=0),AND(NOT(E7281="Unknown"),ISBLANK(J7281)),AND(NOT(O7281="Unknown"),ISBLANK(R7281))),"Missing Information", INDEX(Table15[Entire Service Line Classification], MATCH(SUMIFS(Table15[Unique ID],Table15[System-Owned Portion],E7281,Table15[If Material Anything Other than "Lead" in Column E,Was Material Ever Previously Lead?],G7281,Table15[Customer-Owned Portion],O7281),Table15[Unique ID],0),0)))</f>
        <v/>
      </c>
      <c r="X7281"/>
    </row>
    <row r="7282" spans="2:24" x14ac:dyDescent="0.35">
      <c r="B7282" s="146"/>
      <c r="C7282" s="31"/>
      <c r="D7282" s="31"/>
      <c r="E7282" s="44"/>
      <c r="F7282" s="43"/>
      <c r="G7282" s="84"/>
      <c r="H7282" s="31"/>
      <c r="I7282" s="31"/>
      <c r="J7282" s="84"/>
      <c r="K7282" s="31"/>
      <c r="L7282" s="31"/>
      <c r="M7282" s="169"/>
      <c r="N7282" s="148"/>
      <c r="O7282" s="106"/>
      <c r="P7282" s="43"/>
      <c r="Q7282" s="31"/>
      <c r="R7282" s="84"/>
      <c r="S7282" s="31"/>
      <c r="T7282" s="31"/>
      <c r="U7282" s="169"/>
      <c r="V7282" s="150"/>
      <c r="W7282" s="141" t="str" cm="1">
        <f t="array" ref="W7282">IF(SUM(LEN(B7282:V7282))=0,"",IF(OR(OR(ISBLANK(F7282),SUM(LEN(C7282),LEN(D7282))=0),AND(NOT(E7282="Unknown"),ISBLANK(J7282)),AND(NOT(O7282="Unknown"),ISBLANK(R7282))),"Missing Information", INDEX(Table15[Entire Service Line Classification], MATCH(SUMIFS(Table15[Unique ID],Table15[System-Owned Portion],E7282,Table15[If Material Anything Other than "Lead" in Column E,Was Material Ever Previously Lead?],G7282,Table15[Customer-Owned Portion],O7282),Table15[Unique ID],0),0)))</f>
        <v/>
      </c>
      <c r="X7282"/>
    </row>
    <row r="7283" spans="2:24" x14ac:dyDescent="0.35">
      <c r="B7283" s="146"/>
      <c r="C7283" s="31"/>
      <c r="D7283" s="31"/>
      <c r="E7283" s="44"/>
      <c r="F7283" s="43"/>
      <c r="G7283" s="84"/>
      <c r="H7283" s="31"/>
      <c r="I7283" s="31"/>
      <c r="J7283" s="84"/>
      <c r="K7283" s="31"/>
      <c r="L7283" s="31"/>
      <c r="M7283" s="169"/>
      <c r="N7283" s="148"/>
      <c r="O7283" s="106"/>
      <c r="P7283" s="43"/>
      <c r="Q7283" s="31"/>
      <c r="R7283" s="84"/>
      <c r="S7283" s="31"/>
      <c r="T7283" s="31"/>
      <c r="U7283" s="169"/>
      <c r="V7283" s="150"/>
      <c r="W7283" s="141" t="str" cm="1">
        <f t="array" ref="W7283">IF(SUM(LEN(B7283:V7283))=0,"",IF(OR(OR(ISBLANK(F7283),SUM(LEN(C7283),LEN(D7283))=0),AND(NOT(E7283="Unknown"),ISBLANK(J7283)),AND(NOT(O7283="Unknown"),ISBLANK(R7283))),"Missing Information", INDEX(Table15[Entire Service Line Classification], MATCH(SUMIFS(Table15[Unique ID],Table15[System-Owned Portion],E7283,Table15[If Material Anything Other than "Lead" in Column E,Was Material Ever Previously Lead?],G7283,Table15[Customer-Owned Portion],O7283),Table15[Unique ID],0),0)))</f>
        <v/>
      </c>
      <c r="X7283"/>
    </row>
    <row r="7284" spans="2:24" x14ac:dyDescent="0.35">
      <c r="B7284" s="146"/>
      <c r="C7284" s="31"/>
      <c r="D7284" s="31"/>
      <c r="E7284" s="44"/>
      <c r="F7284" s="43"/>
      <c r="G7284" s="84"/>
      <c r="H7284" s="31"/>
      <c r="I7284" s="31"/>
      <c r="J7284" s="84"/>
      <c r="K7284" s="31"/>
      <c r="L7284" s="31"/>
      <c r="M7284" s="169"/>
      <c r="N7284" s="148"/>
      <c r="O7284" s="106"/>
      <c r="P7284" s="43"/>
      <c r="Q7284" s="31"/>
      <c r="R7284" s="84"/>
      <c r="S7284" s="31"/>
      <c r="T7284" s="31"/>
      <c r="U7284" s="169"/>
      <c r="V7284" s="150"/>
      <c r="W7284" s="141" t="str" cm="1">
        <f t="array" ref="W7284">IF(SUM(LEN(B7284:V7284))=0,"",IF(OR(OR(ISBLANK(F7284),SUM(LEN(C7284),LEN(D7284))=0),AND(NOT(E7284="Unknown"),ISBLANK(J7284)),AND(NOT(O7284="Unknown"),ISBLANK(R7284))),"Missing Information", INDEX(Table15[Entire Service Line Classification], MATCH(SUMIFS(Table15[Unique ID],Table15[System-Owned Portion],E7284,Table15[If Material Anything Other than "Lead" in Column E,Was Material Ever Previously Lead?],G7284,Table15[Customer-Owned Portion],O7284),Table15[Unique ID],0),0)))</f>
        <v/>
      </c>
      <c r="X7284"/>
    </row>
    <row r="7285" spans="2:24" x14ac:dyDescent="0.35">
      <c r="B7285" s="146"/>
      <c r="C7285" s="31"/>
      <c r="D7285" s="31"/>
      <c r="E7285" s="44"/>
      <c r="F7285" s="43"/>
      <c r="G7285" s="84"/>
      <c r="H7285" s="31"/>
      <c r="I7285" s="31"/>
      <c r="J7285" s="84"/>
      <c r="K7285" s="31"/>
      <c r="L7285" s="31"/>
      <c r="M7285" s="169"/>
      <c r="N7285" s="148"/>
      <c r="O7285" s="106"/>
      <c r="P7285" s="43"/>
      <c r="Q7285" s="31"/>
      <c r="R7285" s="84"/>
      <c r="S7285" s="31"/>
      <c r="T7285" s="31"/>
      <c r="U7285" s="169"/>
      <c r="V7285" s="150"/>
      <c r="W7285" s="141" t="str" cm="1">
        <f t="array" ref="W7285">IF(SUM(LEN(B7285:V7285))=0,"",IF(OR(OR(ISBLANK(F7285),SUM(LEN(C7285),LEN(D7285))=0),AND(NOT(E7285="Unknown"),ISBLANK(J7285)),AND(NOT(O7285="Unknown"),ISBLANK(R7285))),"Missing Information", INDEX(Table15[Entire Service Line Classification], MATCH(SUMIFS(Table15[Unique ID],Table15[System-Owned Portion],E7285,Table15[If Material Anything Other than "Lead" in Column E,Was Material Ever Previously Lead?],G7285,Table15[Customer-Owned Portion],O7285),Table15[Unique ID],0),0)))</f>
        <v/>
      </c>
      <c r="X7285"/>
    </row>
    <row r="7286" spans="2:24" x14ac:dyDescent="0.35">
      <c r="B7286" s="146"/>
      <c r="C7286" s="31"/>
      <c r="D7286" s="31"/>
      <c r="E7286" s="44"/>
      <c r="F7286" s="43"/>
      <c r="G7286" s="84"/>
      <c r="H7286" s="31"/>
      <c r="I7286" s="31"/>
      <c r="J7286" s="84"/>
      <c r="K7286" s="31"/>
      <c r="L7286" s="31"/>
      <c r="M7286" s="169"/>
      <c r="N7286" s="148"/>
      <c r="O7286" s="106"/>
      <c r="P7286" s="43"/>
      <c r="Q7286" s="31"/>
      <c r="R7286" s="84"/>
      <c r="S7286" s="31"/>
      <c r="T7286" s="31"/>
      <c r="U7286" s="169"/>
      <c r="V7286" s="150"/>
      <c r="W7286" s="141" t="str" cm="1">
        <f t="array" ref="W7286">IF(SUM(LEN(B7286:V7286))=0,"",IF(OR(OR(ISBLANK(F7286),SUM(LEN(C7286),LEN(D7286))=0),AND(NOT(E7286="Unknown"),ISBLANK(J7286)),AND(NOT(O7286="Unknown"),ISBLANK(R7286))),"Missing Information", INDEX(Table15[Entire Service Line Classification], MATCH(SUMIFS(Table15[Unique ID],Table15[System-Owned Portion],E7286,Table15[If Material Anything Other than "Lead" in Column E,Was Material Ever Previously Lead?],G7286,Table15[Customer-Owned Portion],O7286),Table15[Unique ID],0),0)))</f>
        <v/>
      </c>
      <c r="X7286"/>
    </row>
    <row r="7287" spans="2:24" x14ac:dyDescent="0.35">
      <c r="B7287" s="146"/>
      <c r="C7287" s="31"/>
      <c r="D7287" s="31"/>
      <c r="E7287" s="44"/>
      <c r="F7287" s="43"/>
      <c r="G7287" s="84"/>
      <c r="H7287" s="31"/>
      <c r="I7287" s="31"/>
      <c r="J7287" s="84"/>
      <c r="K7287" s="31"/>
      <c r="L7287" s="31"/>
      <c r="M7287" s="169"/>
      <c r="N7287" s="148"/>
      <c r="O7287" s="106"/>
      <c r="P7287" s="43"/>
      <c r="Q7287" s="31"/>
      <c r="R7287" s="84"/>
      <c r="S7287" s="31"/>
      <c r="T7287" s="31"/>
      <c r="U7287" s="169"/>
      <c r="V7287" s="150"/>
      <c r="W7287" s="141" t="str" cm="1">
        <f t="array" ref="W7287">IF(SUM(LEN(B7287:V7287))=0,"",IF(OR(OR(ISBLANK(F7287),SUM(LEN(C7287),LEN(D7287))=0),AND(NOT(E7287="Unknown"),ISBLANK(J7287)),AND(NOT(O7287="Unknown"),ISBLANK(R7287))),"Missing Information", INDEX(Table15[Entire Service Line Classification], MATCH(SUMIFS(Table15[Unique ID],Table15[System-Owned Portion],E7287,Table15[If Material Anything Other than "Lead" in Column E,Was Material Ever Previously Lead?],G7287,Table15[Customer-Owned Portion],O7287),Table15[Unique ID],0),0)))</f>
        <v/>
      </c>
      <c r="X7287"/>
    </row>
    <row r="7288" spans="2:24" x14ac:dyDescent="0.35">
      <c r="B7288" s="146"/>
      <c r="C7288" s="31"/>
      <c r="D7288" s="31"/>
      <c r="E7288" s="44"/>
      <c r="F7288" s="43"/>
      <c r="G7288" s="84"/>
      <c r="H7288" s="31"/>
      <c r="I7288" s="31"/>
      <c r="J7288" s="84"/>
      <c r="K7288" s="31"/>
      <c r="L7288" s="31"/>
      <c r="M7288" s="169"/>
      <c r="N7288" s="148"/>
      <c r="O7288" s="106"/>
      <c r="P7288" s="43"/>
      <c r="Q7288" s="31"/>
      <c r="R7288" s="84"/>
      <c r="S7288" s="31"/>
      <c r="T7288" s="31"/>
      <c r="U7288" s="169"/>
      <c r="V7288" s="150"/>
      <c r="W7288" s="141" t="str" cm="1">
        <f t="array" ref="W7288">IF(SUM(LEN(B7288:V7288))=0,"",IF(OR(OR(ISBLANK(F7288),SUM(LEN(C7288),LEN(D7288))=0),AND(NOT(E7288="Unknown"),ISBLANK(J7288)),AND(NOT(O7288="Unknown"),ISBLANK(R7288))),"Missing Information", INDEX(Table15[Entire Service Line Classification], MATCH(SUMIFS(Table15[Unique ID],Table15[System-Owned Portion],E7288,Table15[If Material Anything Other than "Lead" in Column E,Was Material Ever Previously Lead?],G7288,Table15[Customer-Owned Portion],O7288),Table15[Unique ID],0),0)))</f>
        <v/>
      </c>
      <c r="X7288"/>
    </row>
    <row r="7289" spans="2:24" x14ac:dyDescent="0.35">
      <c r="B7289" s="146"/>
      <c r="C7289" s="31"/>
      <c r="D7289" s="31"/>
      <c r="E7289" s="44"/>
      <c r="F7289" s="43"/>
      <c r="G7289" s="84"/>
      <c r="H7289" s="31"/>
      <c r="I7289" s="31"/>
      <c r="J7289" s="84"/>
      <c r="K7289" s="31"/>
      <c r="L7289" s="31"/>
      <c r="M7289" s="169"/>
      <c r="N7289" s="148"/>
      <c r="O7289" s="106"/>
      <c r="P7289" s="43"/>
      <c r="Q7289" s="31"/>
      <c r="R7289" s="84"/>
      <c r="S7289" s="31"/>
      <c r="T7289" s="31"/>
      <c r="U7289" s="169"/>
      <c r="V7289" s="150"/>
      <c r="W7289" s="141" t="str" cm="1">
        <f t="array" ref="W7289">IF(SUM(LEN(B7289:V7289))=0,"",IF(OR(OR(ISBLANK(F7289),SUM(LEN(C7289),LEN(D7289))=0),AND(NOT(E7289="Unknown"),ISBLANK(J7289)),AND(NOT(O7289="Unknown"),ISBLANK(R7289))),"Missing Information", INDEX(Table15[Entire Service Line Classification], MATCH(SUMIFS(Table15[Unique ID],Table15[System-Owned Portion],E7289,Table15[If Material Anything Other than "Lead" in Column E,Was Material Ever Previously Lead?],G7289,Table15[Customer-Owned Portion],O7289),Table15[Unique ID],0),0)))</f>
        <v/>
      </c>
      <c r="X7289"/>
    </row>
    <row r="7290" spans="2:24" x14ac:dyDescent="0.35">
      <c r="B7290" s="146"/>
      <c r="C7290" s="31"/>
      <c r="D7290" s="31"/>
      <c r="E7290" s="44"/>
      <c r="F7290" s="43"/>
      <c r="G7290" s="84"/>
      <c r="H7290" s="31"/>
      <c r="I7290" s="31"/>
      <c r="J7290" s="84"/>
      <c r="K7290" s="31"/>
      <c r="L7290" s="31"/>
      <c r="M7290" s="169"/>
      <c r="N7290" s="148"/>
      <c r="O7290" s="106"/>
      <c r="P7290" s="43"/>
      <c r="Q7290" s="31"/>
      <c r="R7290" s="84"/>
      <c r="S7290" s="31"/>
      <c r="T7290" s="31"/>
      <c r="U7290" s="169"/>
      <c r="V7290" s="150"/>
      <c r="W7290" s="141" t="str" cm="1">
        <f t="array" ref="W7290">IF(SUM(LEN(B7290:V7290))=0,"",IF(OR(OR(ISBLANK(F7290),SUM(LEN(C7290),LEN(D7290))=0),AND(NOT(E7290="Unknown"),ISBLANK(J7290)),AND(NOT(O7290="Unknown"),ISBLANK(R7290))),"Missing Information", INDEX(Table15[Entire Service Line Classification], MATCH(SUMIFS(Table15[Unique ID],Table15[System-Owned Portion],E7290,Table15[If Material Anything Other than "Lead" in Column E,Was Material Ever Previously Lead?],G7290,Table15[Customer-Owned Portion],O7290),Table15[Unique ID],0),0)))</f>
        <v/>
      </c>
      <c r="X7290"/>
    </row>
    <row r="7291" spans="2:24" x14ac:dyDescent="0.35">
      <c r="B7291" s="146"/>
      <c r="C7291" s="31"/>
      <c r="D7291" s="31"/>
      <c r="E7291" s="44"/>
      <c r="F7291" s="43"/>
      <c r="G7291" s="84"/>
      <c r="H7291" s="31"/>
      <c r="I7291" s="31"/>
      <c r="J7291" s="84"/>
      <c r="K7291" s="31"/>
      <c r="L7291" s="31"/>
      <c r="M7291" s="169"/>
      <c r="N7291" s="148"/>
      <c r="O7291" s="106"/>
      <c r="P7291" s="43"/>
      <c r="Q7291" s="31"/>
      <c r="R7291" s="84"/>
      <c r="S7291" s="31"/>
      <c r="T7291" s="31"/>
      <c r="U7291" s="169"/>
      <c r="V7291" s="150"/>
      <c r="W7291" s="141" t="str" cm="1">
        <f t="array" ref="W7291">IF(SUM(LEN(B7291:V7291))=0,"",IF(OR(OR(ISBLANK(F7291),SUM(LEN(C7291),LEN(D7291))=0),AND(NOT(E7291="Unknown"),ISBLANK(J7291)),AND(NOT(O7291="Unknown"),ISBLANK(R7291))),"Missing Information", INDEX(Table15[Entire Service Line Classification], MATCH(SUMIFS(Table15[Unique ID],Table15[System-Owned Portion],E7291,Table15[If Material Anything Other than "Lead" in Column E,Was Material Ever Previously Lead?],G7291,Table15[Customer-Owned Portion],O7291),Table15[Unique ID],0),0)))</f>
        <v/>
      </c>
      <c r="X7291"/>
    </row>
    <row r="7292" spans="2:24" x14ac:dyDescent="0.35">
      <c r="B7292" s="146"/>
      <c r="C7292" s="31"/>
      <c r="D7292" s="31"/>
      <c r="E7292" s="44"/>
      <c r="F7292" s="43"/>
      <c r="G7292" s="84"/>
      <c r="H7292" s="31"/>
      <c r="I7292" s="31"/>
      <c r="J7292" s="84"/>
      <c r="K7292" s="31"/>
      <c r="L7292" s="31"/>
      <c r="M7292" s="169"/>
      <c r="N7292" s="148"/>
      <c r="O7292" s="106"/>
      <c r="P7292" s="43"/>
      <c r="Q7292" s="31"/>
      <c r="R7292" s="84"/>
      <c r="S7292" s="31"/>
      <c r="T7292" s="31"/>
      <c r="U7292" s="169"/>
      <c r="V7292" s="150"/>
      <c r="W7292" s="141" t="str" cm="1">
        <f t="array" ref="W7292">IF(SUM(LEN(B7292:V7292))=0,"",IF(OR(OR(ISBLANK(F7292),SUM(LEN(C7292),LEN(D7292))=0),AND(NOT(E7292="Unknown"),ISBLANK(J7292)),AND(NOT(O7292="Unknown"),ISBLANK(R7292))),"Missing Information", INDEX(Table15[Entire Service Line Classification], MATCH(SUMIFS(Table15[Unique ID],Table15[System-Owned Portion],E7292,Table15[If Material Anything Other than "Lead" in Column E,Was Material Ever Previously Lead?],G7292,Table15[Customer-Owned Portion],O7292),Table15[Unique ID],0),0)))</f>
        <v/>
      </c>
      <c r="X7292"/>
    </row>
    <row r="7293" spans="2:24" x14ac:dyDescent="0.35">
      <c r="B7293" s="146"/>
      <c r="C7293" s="31"/>
      <c r="D7293" s="31"/>
      <c r="E7293" s="44"/>
      <c r="F7293" s="43"/>
      <c r="G7293" s="84"/>
      <c r="H7293" s="31"/>
      <c r="I7293" s="31"/>
      <c r="J7293" s="84"/>
      <c r="K7293" s="31"/>
      <c r="L7293" s="31"/>
      <c r="M7293" s="169"/>
      <c r="N7293" s="148"/>
      <c r="O7293" s="106"/>
      <c r="P7293" s="43"/>
      <c r="Q7293" s="31"/>
      <c r="R7293" s="84"/>
      <c r="S7293" s="31"/>
      <c r="T7293" s="31"/>
      <c r="U7293" s="169"/>
      <c r="V7293" s="150"/>
      <c r="W7293" s="141" t="str" cm="1">
        <f t="array" ref="W7293">IF(SUM(LEN(B7293:V7293))=0,"",IF(OR(OR(ISBLANK(F7293),SUM(LEN(C7293),LEN(D7293))=0),AND(NOT(E7293="Unknown"),ISBLANK(J7293)),AND(NOT(O7293="Unknown"),ISBLANK(R7293))),"Missing Information", INDEX(Table15[Entire Service Line Classification], MATCH(SUMIFS(Table15[Unique ID],Table15[System-Owned Portion],E7293,Table15[If Material Anything Other than "Lead" in Column E,Was Material Ever Previously Lead?],G7293,Table15[Customer-Owned Portion],O7293),Table15[Unique ID],0),0)))</f>
        <v/>
      </c>
      <c r="X7293"/>
    </row>
    <row r="7294" spans="2:24" x14ac:dyDescent="0.35">
      <c r="B7294" s="146"/>
      <c r="C7294" s="31"/>
      <c r="D7294" s="31"/>
      <c r="E7294" s="44"/>
      <c r="F7294" s="43"/>
      <c r="G7294" s="84"/>
      <c r="H7294" s="31"/>
      <c r="I7294" s="31"/>
      <c r="J7294" s="84"/>
      <c r="K7294" s="31"/>
      <c r="L7294" s="31"/>
      <c r="M7294" s="169"/>
      <c r="N7294" s="148"/>
      <c r="O7294" s="106"/>
      <c r="P7294" s="43"/>
      <c r="Q7294" s="31"/>
      <c r="R7294" s="84"/>
      <c r="S7294" s="31"/>
      <c r="T7294" s="31"/>
      <c r="U7294" s="169"/>
      <c r="V7294" s="150"/>
      <c r="W7294" s="141" t="str" cm="1">
        <f t="array" ref="W7294">IF(SUM(LEN(B7294:V7294))=0,"",IF(OR(OR(ISBLANK(F7294),SUM(LEN(C7294),LEN(D7294))=0),AND(NOT(E7294="Unknown"),ISBLANK(J7294)),AND(NOT(O7294="Unknown"),ISBLANK(R7294))),"Missing Information", INDEX(Table15[Entire Service Line Classification], MATCH(SUMIFS(Table15[Unique ID],Table15[System-Owned Portion],E7294,Table15[If Material Anything Other than "Lead" in Column E,Was Material Ever Previously Lead?],G7294,Table15[Customer-Owned Portion],O7294),Table15[Unique ID],0),0)))</f>
        <v/>
      </c>
      <c r="X7294"/>
    </row>
    <row r="7295" spans="2:24" x14ac:dyDescent="0.35">
      <c r="B7295" s="146"/>
      <c r="C7295" s="31"/>
      <c r="D7295" s="31"/>
      <c r="E7295" s="44"/>
      <c r="F7295" s="43"/>
      <c r="G7295" s="84"/>
      <c r="H7295" s="31"/>
      <c r="I7295" s="31"/>
      <c r="J7295" s="84"/>
      <c r="K7295" s="31"/>
      <c r="L7295" s="31"/>
      <c r="M7295" s="169"/>
      <c r="N7295" s="148"/>
      <c r="O7295" s="106"/>
      <c r="P7295" s="43"/>
      <c r="Q7295" s="31"/>
      <c r="R7295" s="84"/>
      <c r="S7295" s="31"/>
      <c r="T7295" s="31"/>
      <c r="U7295" s="169"/>
      <c r="V7295" s="150"/>
      <c r="W7295" s="141" t="str" cm="1">
        <f t="array" ref="W7295">IF(SUM(LEN(B7295:V7295))=0,"",IF(OR(OR(ISBLANK(F7295),SUM(LEN(C7295),LEN(D7295))=0),AND(NOT(E7295="Unknown"),ISBLANK(J7295)),AND(NOT(O7295="Unknown"),ISBLANK(R7295))),"Missing Information", INDEX(Table15[Entire Service Line Classification], MATCH(SUMIFS(Table15[Unique ID],Table15[System-Owned Portion],E7295,Table15[If Material Anything Other than "Lead" in Column E,Was Material Ever Previously Lead?],G7295,Table15[Customer-Owned Portion],O7295),Table15[Unique ID],0),0)))</f>
        <v/>
      </c>
      <c r="X7295"/>
    </row>
    <row r="7296" spans="2:24" x14ac:dyDescent="0.35">
      <c r="B7296" s="146"/>
      <c r="C7296" s="31"/>
      <c r="D7296" s="31"/>
      <c r="E7296" s="44"/>
      <c r="F7296" s="43"/>
      <c r="G7296" s="84"/>
      <c r="H7296" s="31"/>
      <c r="I7296" s="31"/>
      <c r="J7296" s="84"/>
      <c r="K7296" s="31"/>
      <c r="L7296" s="31"/>
      <c r="M7296" s="169"/>
      <c r="N7296" s="148"/>
      <c r="O7296" s="106"/>
      <c r="P7296" s="43"/>
      <c r="Q7296" s="31"/>
      <c r="R7296" s="84"/>
      <c r="S7296" s="31"/>
      <c r="T7296" s="31"/>
      <c r="U7296" s="169"/>
      <c r="V7296" s="150"/>
      <c r="W7296" s="141" t="str" cm="1">
        <f t="array" ref="W7296">IF(SUM(LEN(B7296:V7296))=0,"",IF(OR(OR(ISBLANK(F7296),SUM(LEN(C7296),LEN(D7296))=0),AND(NOT(E7296="Unknown"),ISBLANK(J7296)),AND(NOT(O7296="Unknown"),ISBLANK(R7296))),"Missing Information", INDEX(Table15[Entire Service Line Classification], MATCH(SUMIFS(Table15[Unique ID],Table15[System-Owned Portion],E7296,Table15[If Material Anything Other than "Lead" in Column E,Was Material Ever Previously Lead?],G7296,Table15[Customer-Owned Portion],O7296),Table15[Unique ID],0),0)))</f>
        <v/>
      </c>
      <c r="X7296"/>
    </row>
    <row r="7297" spans="2:24" x14ac:dyDescent="0.35">
      <c r="B7297" s="146"/>
      <c r="C7297" s="31"/>
      <c r="D7297" s="31"/>
      <c r="E7297" s="44"/>
      <c r="F7297" s="43"/>
      <c r="G7297" s="84"/>
      <c r="H7297" s="31"/>
      <c r="I7297" s="31"/>
      <c r="J7297" s="84"/>
      <c r="K7297" s="31"/>
      <c r="L7297" s="31"/>
      <c r="M7297" s="169"/>
      <c r="N7297" s="148"/>
      <c r="O7297" s="106"/>
      <c r="P7297" s="43"/>
      <c r="Q7297" s="31"/>
      <c r="R7297" s="84"/>
      <c r="S7297" s="31"/>
      <c r="T7297" s="31"/>
      <c r="U7297" s="169"/>
      <c r="V7297" s="150"/>
      <c r="W7297" s="141" t="str" cm="1">
        <f t="array" ref="W7297">IF(SUM(LEN(B7297:V7297))=0,"",IF(OR(OR(ISBLANK(F7297),SUM(LEN(C7297),LEN(D7297))=0),AND(NOT(E7297="Unknown"),ISBLANK(J7297)),AND(NOT(O7297="Unknown"),ISBLANK(R7297))),"Missing Information", INDEX(Table15[Entire Service Line Classification], MATCH(SUMIFS(Table15[Unique ID],Table15[System-Owned Portion],E7297,Table15[If Material Anything Other than "Lead" in Column E,Was Material Ever Previously Lead?],G7297,Table15[Customer-Owned Portion],O7297),Table15[Unique ID],0),0)))</f>
        <v/>
      </c>
      <c r="X7297"/>
    </row>
    <row r="7298" spans="2:24" x14ac:dyDescent="0.35">
      <c r="B7298" s="146"/>
      <c r="C7298" s="31"/>
      <c r="D7298" s="31"/>
      <c r="E7298" s="44"/>
      <c r="F7298" s="43"/>
      <c r="G7298" s="84"/>
      <c r="H7298" s="31"/>
      <c r="I7298" s="31"/>
      <c r="J7298" s="84"/>
      <c r="K7298" s="31"/>
      <c r="L7298" s="31"/>
      <c r="M7298" s="169"/>
      <c r="N7298" s="148"/>
      <c r="O7298" s="106"/>
      <c r="P7298" s="43"/>
      <c r="Q7298" s="31"/>
      <c r="R7298" s="84"/>
      <c r="S7298" s="31"/>
      <c r="T7298" s="31"/>
      <c r="U7298" s="169"/>
      <c r="V7298" s="150"/>
      <c r="W7298" s="141" t="str" cm="1">
        <f t="array" ref="W7298">IF(SUM(LEN(B7298:V7298))=0,"",IF(OR(OR(ISBLANK(F7298),SUM(LEN(C7298),LEN(D7298))=0),AND(NOT(E7298="Unknown"),ISBLANK(J7298)),AND(NOT(O7298="Unknown"),ISBLANK(R7298))),"Missing Information", INDEX(Table15[Entire Service Line Classification], MATCH(SUMIFS(Table15[Unique ID],Table15[System-Owned Portion],E7298,Table15[If Material Anything Other than "Lead" in Column E,Was Material Ever Previously Lead?],G7298,Table15[Customer-Owned Portion],O7298),Table15[Unique ID],0),0)))</f>
        <v/>
      </c>
      <c r="X7298"/>
    </row>
    <row r="7299" spans="2:24" x14ac:dyDescent="0.35">
      <c r="B7299" s="146"/>
      <c r="C7299" s="31"/>
      <c r="D7299" s="31"/>
      <c r="E7299" s="44"/>
      <c r="F7299" s="43"/>
      <c r="G7299" s="84"/>
      <c r="H7299" s="31"/>
      <c r="I7299" s="31"/>
      <c r="J7299" s="84"/>
      <c r="K7299" s="31"/>
      <c r="L7299" s="31"/>
      <c r="M7299" s="169"/>
      <c r="N7299" s="148"/>
      <c r="O7299" s="106"/>
      <c r="P7299" s="43"/>
      <c r="Q7299" s="31"/>
      <c r="R7299" s="84"/>
      <c r="S7299" s="31"/>
      <c r="T7299" s="31"/>
      <c r="U7299" s="169"/>
      <c r="V7299" s="150"/>
      <c r="W7299" s="141" t="str" cm="1">
        <f t="array" ref="W7299">IF(SUM(LEN(B7299:V7299))=0,"",IF(OR(OR(ISBLANK(F7299),SUM(LEN(C7299),LEN(D7299))=0),AND(NOT(E7299="Unknown"),ISBLANK(J7299)),AND(NOT(O7299="Unknown"),ISBLANK(R7299))),"Missing Information", INDEX(Table15[Entire Service Line Classification], MATCH(SUMIFS(Table15[Unique ID],Table15[System-Owned Portion],E7299,Table15[If Material Anything Other than "Lead" in Column E,Was Material Ever Previously Lead?],G7299,Table15[Customer-Owned Portion],O7299),Table15[Unique ID],0),0)))</f>
        <v/>
      </c>
      <c r="X7299"/>
    </row>
    <row r="7300" spans="2:24" x14ac:dyDescent="0.35">
      <c r="B7300" s="146"/>
      <c r="C7300" s="31"/>
      <c r="D7300" s="31"/>
      <c r="E7300" s="44"/>
      <c r="F7300" s="43"/>
      <c r="G7300" s="84"/>
      <c r="H7300" s="31"/>
      <c r="I7300" s="31"/>
      <c r="J7300" s="84"/>
      <c r="K7300" s="31"/>
      <c r="L7300" s="31"/>
      <c r="M7300" s="169"/>
      <c r="N7300" s="148"/>
      <c r="O7300" s="106"/>
      <c r="P7300" s="43"/>
      <c r="Q7300" s="31"/>
      <c r="R7300" s="84"/>
      <c r="S7300" s="31"/>
      <c r="T7300" s="31"/>
      <c r="U7300" s="169"/>
      <c r="V7300" s="150"/>
      <c r="W7300" s="141" t="str" cm="1">
        <f t="array" ref="W7300">IF(SUM(LEN(B7300:V7300))=0,"",IF(OR(OR(ISBLANK(F7300),SUM(LEN(C7300),LEN(D7300))=0),AND(NOT(E7300="Unknown"),ISBLANK(J7300)),AND(NOT(O7300="Unknown"),ISBLANK(R7300))),"Missing Information", INDEX(Table15[Entire Service Line Classification], MATCH(SUMIFS(Table15[Unique ID],Table15[System-Owned Portion],E7300,Table15[If Material Anything Other than "Lead" in Column E,Was Material Ever Previously Lead?],G7300,Table15[Customer-Owned Portion],O7300),Table15[Unique ID],0),0)))</f>
        <v/>
      </c>
      <c r="X7300"/>
    </row>
    <row r="7301" spans="2:24" x14ac:dyDescent="0.35">
      <c r="B7301" s="146"/>
      <c r="C7301" s="31"/>
      <c r="D7301" s="31"/>
      <c r="E7301" s="44"/>
      <c r="F7301" s="43"/>
      <c r="G7301" s="84"/>
      <c r="H7301" s="31"/>
      <c r="I7301" s="31"/>
      <c r="J7301" s="84"/>
      <c r="K7301" s="31"/>
      <c r="L7301" s="31"/>
      <c r="M7301" s="169"/>
      <c r="N7301" s="148"/>
      <c r="O7301" s="106"/>
      <c r="P7301" s="43"/>
      <c r="Q7301" s="31"/>
      <c r="R7301" s="84"/>
      <c r="S7301" s="31"/>
      <c r="T7301" s="31"/>
      <c r="U7301" s="169"/>
      <c r="V7301" s="150"/>
      <c r="W7301" s="141" t="str" cm="1">
        <f t="array" ref="W7301">IF(SUM(LEN(B7301:V7301))=0,"",IF(OR(OR(ISBLANK(F7301),SUM(LEN(C7301),LEN(D7301))=0),AND(NOT(E7301="Unknown"),ISBLANK(J7301)),AND(NOT(O7301="Unknown"),ISBLANK(R7301))),"Missing Information", INDEX(Table15[Entire Service Line Classification], MATCH(SUMIFS(Table15[Unique ID],Table15[System-Owned Portion],E7301,Table15[If Material Anything Other than "Lead" in Column E,Was Material Ever Previously Lead?],G7301,Table15[Customer-Owned Portion],O7301),Table15[Unique ID],0),0)))</f>
        <v/>
      </c>
      <c r="X7301"/>
    </row>
    <row r="7302" spans="2:24" x14ac:dyDescent="0.35">
      <c r="B7302" s="146"/>
      <c r="C7302" s="31"/>
      <c r="D7302" s="31"/>
      <c r="E7302" s="44"/>
      <c r="F7302" s="43"/>
      <c r="G7302" s="84"/>
      <c r="H7302" s="31"/>
      <c r="I7302" s="31"/>
      <c r="J7302" s="84"/>
      <c r="K7302" s="31"/>
      <c r="L7302" s="31"/>
      <c r="M7302" s="169"/>
      <c r="N7302" s="148"/>
      <c r="O7302" s="106"/>
      <c r="P7302" s="43"/>
      <c r="Q7302" s="31"/>
      <c r="R7302" s="84"/>
      <c r="S7302" s="31"/>
      <c r="T7302" s="31"/>
      <c r="U7302" s="169"/>
      <c r="V7302" s="150"/>
      <c r="W7302" s="141" t="str" cm="1">
        <f t="array" ref="W7302">IF(SUM(LEN(B7302:V7302))=0,"",IF(OR(OR(ISBLANK(F7302),SUM(LEN(C7302),LEN(D7302))=0),AND(NOT(E7302="Unknown"),ISBLANK(J7302)),AND(NOT(O7302="Unknown"),ISBLANK(R7302))),"Missing Information", INDEX(Table15[Entire Service Line Classification], MATCH(SUMIFS(Table15[Unique ID],Table15[System-Owned Portion],E7302,Table15[If Material Anything Other than "Lead" in Column E,Was Material Ever Previously Lead?],G7302,Table15[Customer-Owned Portion],O7302),Table15[Unique ID],0),0)))</f>
        <v/>
      </c>
      <c r="X7302"/>
    </row>
    <row r="7303" spans="2:24" x14ac:dyDescent="0.35">
      <c r="B7303" s="146"/>
      <c r="C7303" s="31"/>
      <c r="D7303" s="31"/>
      <c r="E7303" s="44"/>
      <c r="F7303" s="43"/>
      <c r="G7303" s="84"/>
      <c r="H7303" s="31"/>
      <c r="I7303" s="31"/>
      <c r="J7303" s="84"/>
      <c r="K7303" s="31"/>
      <c r="L7303" s="31"/>
      <c r="M7303" s="169"/>
      <c r="N7303" s="148"/>
      <c r="O7303" s="106"/>
      <c r="P7303" s="43"/>
      <c r="Q7303" s="31"/>
      <c r="R7303" s="84"/>
      <c r="S7303" s="31"/>
      <c r="T7303" s="31"/>
      <c r="U7303" s="169"/>
      <c r="V7303" s="150"/>
      <c r="W7303" s="141" t="str" cm="1">
        <f t="array" ref="W7303">IF(SUM(LEN(B7303:V7303))=0,"",IF(OR(OR(ISBLANK(F7303),SUM(LEN(C7303),LEN(D7303))=0),AND(NOT(E7303="Unknown"),ISBLANK(J7303)),AND(NOT(O7303="Unknown"),ISBLANK(R7303))),"Missing Information", INDEX(Table15[Entire Service Line Classification], MATCH(SUMIFS(Table15[Unique ID],Table15[System-Owned Portion],E7303,Table15[If Material Anything Other than "Lead" in Column E,Was Material Ever Previously Lead?],G7303,Table15[Customer-Owned Portion],O7303),Table15[Unique ID],0),0)))</f>
        <v/>
      </c>
      <c r="X7303"/>
    </row>
    <row r="7304" spans="2:24" x14ac:dyDescent="0.35">
      <c r="B7304" s="146"/>
      <c r="C7304" s="31"/>
      <c r="D7304" s="31"/>
      <c r="E7304" s="44"/>
      <c r="F7304" s="43"/>
      <c r="G7304" s="84"/>
      <c r="H7304" s="31"/>
      <c r="I7304" s="31"/>
      <c r="J7304" s="84"/>
      <c r="K7304" s="31"/>
      <c r="L7304" s="31"/>
      <c r="M7304" s="169"/>
      <c r="N7304" s="148"/>
      <c r="O7304" s="106"/>
      <c r="P7304" s="43"/>
      <c r="Q7304" s="31"/>
      <c r="R7304" s="84"/>
      <c r="S7304" s="31"/>
      <c r="T7304" s="31"/>
      <c r="U7304" s="169"/>
      <c r="V7304" s="150"/>
      <c r="W7304" s="141" t="str" cm="1">
        <f t="array" ref="W7304">IF(SUM(LEN(B7304:V7304))=0,"",IF(OR(OR(ISBLANK(F7304),SUM(LEN(C7304),LEN(D7304))=0),AND(NOT(E7304="Unknown"),ISBLANK(J7304)),AND(NOT(O7304="Unknown"),ISBLANK(R7304))),"Missing Information", INDEX(Table15[Entire Service Line Classification], MATCH(SUMIFS(Table15[Unique ID],Table15[System-Owned Portion],E7304,Table15[If Material Anything Other than "Lead" in Column E,Was Material Ever Previously Lead?],G7304,Table15[Customer-Owned Portion],O7304),Table15[Unique ID],0),0)))</f>
        <v/>
      </c>
      <c r="X7304"/>
    </row>
    <row r="7305" spans="2:24" x14ac:dyDescent="0.35">
      <c r="B7305" s="146"/>
      <c r="C7305" s="31"/>
      <c r="D7305" s="31"/>
      <c r="E7305" s="44"/>
      <c r="F7305" s="43"/>
      <c r="G7305" s="84"/>
      <c r="H7305" s="31"/>
      <c r="I7305" s="31"/>
      <c r="J7305" s="84"/>
      <c r="K7305" s="31"/>
      <c r="L7305" s="31"/>
      <c r="M7305" s="169"/>
      <c r="N7305" s="148"/>
      <c r="O7305" s="106"/>
      <c r="P7305" s="43"/>
      <c r="Q7305" s="31"/>
      <c r="R7305" s="84"/>
      <c r="S7305" s="31"/>
      <c r="T7305" s="31"/>
      <c r="U7305" s="169"/>
      <c r="V7305" s="150"/>
      <c r="W7305" s="141" t="str" cm="1">
        <f t="array" ref="W7305">IF(SUM(LEN(B7305:V7305))=0,"",IF(OR(OR(ISBLANK(F7305),SUM(LEN(C7305),LEN(D7305))=0),AND(NOT(E7305="Unknown"),ISBLANK(J7305)),AND(NOT(O7305="Unknown"),ISBLANK(R7305))),"Missing Information", INDEX(Table15[Entire Service Line Classification], MATCH(SUMIFS(Table15[Unique ID],Table15[System-Owned Portion],E7305,Table15[If Material Anything Other than "Lead" in Column E,Was Material Ever Previously Lead?],G7305,Table15[Customer-Owned Portion],O7305),Table15[Unique ID],0),0)))</f>
        <v/>
      </c>
      <c r="X7305"/>
    </row>
    <row r="7306" spans="2:24" x14ac:dyDescent="0.35">
      <c r="B7306" s="146"/>
      <c r="C7306" s="31"/>
      <c r="D7306" s="31"/>
      <c r="E7306" s="44"/>
      <c r="F7306" s="43"/>
      <c r="G7306" s="84"/>
      <c r="H7306" s="31"/>
      <c r="I7306" s="31"/>
      <c r="J7306" s="84"/>
      <c r="K7306" s="31"/>
      <c r="L7306" s="31"/>
      <c r="M7306" s="169"/>
      <c r="N7306" s="148"/>
      <c r="O7306" s="106"/>
      <c r="P7306" s="43"/>
      <c r="Q7306" s="31"/>
      <c r="R7306" s="84"/>
      <c r="S7306" s="31"/>
      <c r="T7306" s="31"/>
      <c r="U7306" s="169"/>
      <c r="V7306" s="150"/>
      <c r="W7306" s="141" t="str" cm="1">
        <f t="array" ref="W7306">IF(SUM(LEN(B7306:V7306))=0,"",IF(OR(OR(ISBLANK(F7306),SUM(LEN(C7306),LEN(D7306))=0),AND(NOT(E7306="Unknown"),ISBLANK(J7306)),AND(NOT(O7306="Unknown"),ISBLANK(R7306))),"Missing Information", INDEX(Table15[Entire Service Line Classification], MATCH(SUMIFS(Table15[Unique ID],Table15[System-Owned Portion],E7306,Table15[If Material Anything Other than "Lead" in Column E,Was Material Ever Previously Lead?],G7306,Table15[Customer-Owned Portion],O7306),Table15[Unique ID],0),0)))</f>
        <v/>
      </c>
      <c r="X7306"/>
    </row>
    <row r="7307" spans="2:24" x14ac:dyDescent="0.35">
      <c r="B7307" s="146"/>
      <c r="C7307" s="31"/>
      <c r="D7307" s="31"/>
      <c r="E7307" s="44"/>
      <c r="F7307" s="43"/>
      <c r="G7307" s="84"/>
      <c r="H7307" s="31"/>
      <c r="I7307" s="31"/>
      <c r="J7307" s="84"/>
      <c r="K7307" s="31"/>
      <c r="L7307" s="31"/>
      <c r="M7307" s="169"/>
      <c r="N7307" s="148"/>
      <c r="O7307" s="106"/>
      <c r="P7307" s="43"/>
      <c r="Q7307" s="31"/>
      <c r="R7307" s="84"/>
      <c r="S7307" s="31"/>
      <c r="T7307" s="31"/>
      <c r="U7307" s="169"/>
      <c r="V7307" s="150"/>
      <c r="W7307" s="141" t="str" cm="1">
        <f t="array" ref="W7307">IF(SUM(LEN(B7307:V7307))=0,"",IF(OR(OR(ISBLANK(F7307),SUM(LEN(C7307),LEN(D7307))=0),AND(NOT(E7307="Unknown"),ISBLANK(J7307)),AND(NOT(O7307="Unknown"),ISBLANK(R7307))),"Missing Information", INDEX(Table15[Entire Service Line Classification], MATCH(SUMIFS(Table15[Unique ID],Table15[System-Owned Portion],E7307,Table15[If Material Anything Other than "Lead" in Column E,Was Material Ever Previously Lead?],G7307,Table15[Customer-Owned Portion],O7307),Table15[Unique ID],0),0)))</f>
        <v/>
      </c>
      <c r="X7307"/>
    </row>
    <row r="7308" spans="2:24" x14ac:dyDescent="0.35">
      <c r="B7308" s="146"/>
      <c r="C7308" s="31"/>
      <c r="D7308" s="31"/>
      <c r="E7308" s="44"/>
      <c r="F7308" s="43"/>
      <c r="G7308" s="84"/>
      <c r="H7308" s="31"/>
      <c r="I7308" s="31"/>
      <c r="J7308" s="84"/>
      <c r="K7308" s="31"/>
      <c r="L7308" s="31"/>
      <c r="M7308" s="169"/>
      <c r="N7308" s="148"/>
      <c r="O7308" s="106"/>
      <c r="P7308" s="43"/>
      <c r="Q7308" s="31"/>
      <c r="R7308" s="84"/>
      <c r="S7308" s="31"/>
      <c r="T7308" s="31"/>
      <c r="U7308" s="169"/>
      <c r="V7308" s="150"/>
      <c r="W7308" s="141" t="str" cm="1">
        <f t="array" ref="W7308">IF(SUM(LEN(B7308:V7308))=0,"",IF(OR(OR(ISBLANK(F7308),SUM(LEN(C7308),LEN(D7308))=0),AND(NOT(E7308="Unknown"),ISBLANK(J7308)),AND(NOT(O7308="Unknown"),ISBLANK(R7308))),"Missing Information", INDEX(Table15[Entire Service Line Classification], MATCH(SUMIFS(Table15[Unique ID],Table15[System-Owned Portion],E7308,Table15[If Material Anything Other than "Lead" in Column E,Was Material Ever Previously Lead?],G7308,Table15[Customer-Owned Portion],O7308),Table15[Unique ID],0),0)))</f>
        <v/>
      </c>
      <c r="X7308"/>
    </row>
    <row r="7309" spans="2:24" x14ac:dyDescent="0.35">
      <c r="B7309" s="146"/>
      <c r="C7309" s="31"/>
      <c r="D7309" s="31"/>
      <c r="E7309" s="44"/>
      <c r="F7309" s="43"/>
      <c r="G7309" s="84"/>
      <c r="H7309" s="31"/>
      <c r="I7309" s="31"/>
      <c r="J7309" s="84"/>
      <c r="K7309" s="31"/>
      <c r="L7309" s="31"/>
      <c r="M7309" s="169"/>
      <c r="N7309" s="148"/>
      <c r="O7309" s="106"/>
      <c r="P7309" s="43"/>
      <c r="Q7309" s="31"/>
      <c r="R7309" s="84"/>
      <c r="S7309" s="31"/>
      <c r="T7309" s="31"/>
      <c r="U7309" s="169"/>
      <c r="V7309" s="150"/>
      <c r="W7309" s="141" t="str" cm="1">
        <f t="array" ref="W7309">IF(SUM(LEN(B7309:V7309))=0,"",IF(OR(OR(ISBLANK(F7309),SUM(LEN(C7309),LEN(D7309))=0),AND(NOT(E7309="Unknown"),ISBLANK(J7309)),AND(NOT(O7309="Unknown"),ISBLANK(R7309))),"Missing Information", INDEX(Table15[Entire Service Line Classification], MATCH(SUMIFS(Table15[Unique ID],Table15[System-Owned Portion],E7309,Table15[If Material Anything Other than "Lead" in Column E,Was Material Ever Previously Lead?],G7309,Table15[Customer-Owned Portion],O7309),Table15[Unique ID],0),0)))</f>
        <v/>
      </c>
      <c r="X7309"/>
    </row>
    <row r="7310" spans="2:24" x14ac:dyDescent="0.35">
      <c r="B7310" s="146"/>
      <c r="C7310" s="31"/>
      <c r="D7310" s="31"/>
      <c r="E7310" s="44"/>
      <c r="F7310" s="43"/>
      <c r="G7310" s="84"/>
      <c r="H7310" s="31"/>
      <c r="I7310" s="31"/>
      <c r="J7310" s="84"/>
      <c r="K7310" s="31"/>
      <c r="L7310" s="31"/>
      <c r="M7310" s="169"/>
      <c r="N7310" s="148"/>
      <c r="O7310" s="106"/>
      <c r="P7310" s="43"/>
      <c r="Q7310" s="31"/>
      <c r="R7310" s="84"/>
      <c r="S7310" s="31"/>
      <c r="T7310" s="31"/>
      <c r="U7310" s="169"/>
      <c r="V7310" s="150"/>
      <c r="W7310" s="141" t="str" cm="1">
        <f t="array" ref="W7310">IF(SUM(LEN(B7310:V7310))=0,"",IF(OR(OR(ISBLANK(F7310),SUM(LEN(C7310),LEN(D7310))=0),AND(NOT(E7310="Unknown"),ISBLANK(J7310)),AND(NOT(O7310="Unknown"),ISBLANK(R7310))),"Missing Information", INDEX(Table15[Entire Service Line Classification], MATCH(SUMIFS(Table15[Unique ID],Table15[System-Owned Portion],E7310,Table15[If Material Anything Other than "Lead" in Column E,Was Material Ever Previously Lead?],G7310,Table15[Customer-Owned Portion],O7310),Table15[Unique ID],0),0)))</f>
        <v/>
      </c>
      <c r="X7310"/>
    </row>
    <row r="7311" spans="2:24" x14ac:dyDescent="0.35">
      <c r="B7311" s="146"/>
      <c r="C7311" s="31"/>
      <c r="D7311" s="31"/>
      <c r="E7311" s="44"/>
      <c r="F7311" s="43"/>
      <c r="G7311" s="84"/>
      <c r="H7311" s="31"/>
      <c r="I7311" s="31"/>
      <c r="J7311" s="84"/>
      <c r="K7311" s="31"/>
      <c r="L7311" s="31"/>
      <c r="M7311" s="169"/>
      <c r="N7311" s="148"/>
      <c r="O7311" s="106"/>
      <c r="P7311" s="43"/>
      <c r="Q7311" s="31"/>
      <c r="R7311" s="84"/>
      <c r="S7311" s="31"/>
      <c r="T7311" s="31"/>
      <c r="U7311" s="169"/>
      <c r="V7311" s="150"/>
      <c r="W7311" s="141" t="str" cm="1">
        <f t="array" ref="W7311">IF(SUM(LEN(B7311:V7311))=0,"",IF(OR(OR(ISBLANK(F7311),SUM(LEN(C7311),LEN(D7311))=0),AND(NOT(E7311="Unknown"),ISBLANK(J7311)),AND(NOT(O7311="Unknown"),ISBLANK(R7311))),"Missing Information", INDEX(Table15[Entire Service Line Classification], MATCH(SUMIFS(Table15[Unique ID],Table15[System-Owned Portion],E7311,Table15[If Material Anything Other than "Lead" in Column E,Was Material Ever Previously Lead?],G7311,Table15[Customer-Owned Portion],O7311),Table15[Unique ID],0),0)))</f>
        <v/>
      </c>
      <c r="X7311"/>
    </row>
    <row r="7312" spans="2:24" x14ac:dyDescent="0.35">
      <c r="B7312" s="146"/>
      <c r="C7312" s="31"/>
      <c r="D7312" s="31"/>
      <c r="E7312" s="44"/>
      <c r="F7312" s="43"/>
      <c r="G7312" s="84"/>
      <c r="H7312" s="31"/>
      <c r="I7312" s="31"/>
      <c r="J7312" s="84"/>
      <c r="K7312" s="31"/>
      <c r="L7312" s="31"/>
      <c r="M7312" s="169"/>
      <c r="N7312" s="148"/>
      <c r="O7312" s="106"/>
      <c r="P7312" s="43"/>
      <c r="Q7312" s="31"/>
      <c r="R7312" s="84"/>
      <c r="S7312" s="31"/>
      <c r="T7312" s="31"/>
      <c r="U7312" s="169"/>
      <c r="V7312" s="150"/>
      <c r="W7312" s="141" t="str" cm="1">
        <f t="array" ref="W7312">IF(SUM(LEN(B7312:V7312))=0,"",IF(OR(OR(ISBLANK(F7312),SUM(LEN(C7312),LEN(D7312))=0),AND(NOT(E7312="Unknown"),ISBLANK(J7312)),AND(NOT(O7312="Unknown"),ISBLANK(R7312))),"Missing Information", INDEX(Table15[Entire Service Line Classification], MATCH(SUMIFS(Table15[Unique ID],Table15[System-Owned Portion],E7312,Table15[If Material Anything Other than "Lead" in Column E,Was Material Ever Previously Lead?],G7312,Table15[Customer-Owned Portion],O7312),Table15[Unique ID],0),0)))</f>
        <v/>
      </c>
      <c r="X7312"/>
    </row>
    <row r="7313" spans="2:24" x14ac:dyDescent="0.35">
      <c r="B7313" s="146"/>
      <c r="C7313" s="31"/>
      <c r="D7313" s="31"/>
      <c r="E7313" s="44"/>
      <c r="F7313" s="43"/>
      <c r="G7313" s="84"/>
      <c r="H7313" s="31"/>
      <c r="I7313" s="31"/>
      <c r="J7313" s="84"/>
      <c r="K7313" s="31"/>
      <c r="L7313" s="31"/>
      <c r="M7313" s="169"/>
      <c r="N7313" s="148"/>
      <c r="O7313" s="106"/>
      <c r="P7313" s="43"/>
      <c r="Q7313" s="31"/>
      <c r="R7313" s="84"/>
      <c r="S7313" s="31"/>
      <c r="T7313" s="31"/>
      <c r="U7313" s="169"/>
      <c r="V7313" s="150"/>
      <c r="W7313" s="141" t="str" cm="1">
        <f t="array" ref="W7313">IF(SUM(LEN(B7313:V7313))=0,"",IF(OR(OR(ISBLANK(F7313),SUM(LEN(C7313),LEN(D7313))=0),AND(NOT(E7313="Unknown"),ISBLANK(J7313)),AND(NOT(O7313="Unknown"),ISBLANK(R7313))),"Missing Information", INDEX(Table15[Entire Service Line Classification], MATCH(SUMIFS(Table15[Unique ID],Table15[System-Owned Portion],E7313,Table15[If Material Anything Other than "Lead" in Column E,Was Material Ever Previously Lead?],G7313,Table15[Customer-Owned Portion],O7313),Table15[Unique ID],0),0)))</f>
        <v/>
      </c>
      <c r="X7313"/>
    </row>
    <row r="7314" spans="2:24" x14ac:dyDescent="0.35">
      <c r="B7314" s="146"/>
      <c r="C7314" s="31"/>
      <c r="D7314" s="31"/>
      <c r="E7314" s="44"/>
      <c r="F7314" s="43"/>
      <c r="G7314" s="84"/>
      <c r="H7314" s="31"/>
      <c r="I7314" s="31"/>
      <c r="J7314" s="84"/>
      <c r="K7314" s="31"/>
      <c r="L7314" s="31"/>
      <c r="M7314" s="169"/>
      <c r="N7314" s="148"/>
      <c r="O7314" s="106"/>
      <c r="P7314" s="43"/>
      <c r="Q7314" s="31"/>
      <c r="R7314" s="84"/>
      <c r="S7314" s="31"/>
      <c r="T7314" s="31"/>
      <c r="U7314" s="169"/>
      <c r="V7314" s="150"/>
      <c r="W7314" s="141" t="str" cm="1">
        <f t="array" ref="W7314">IF(SUM(LEN(B7314:V7314))=0,"",IF(OR(OR(ISBLANK(F7314),SUM(LEN(C7314),LEN(D7314))=0),AND(NOT(E7314="Unknown"),ISBLANK(J7314)),AND(NOT(O7314="Unknown"),ISBLANK(R7314))),"Missing Information", INDEX(Table15[Entire Service Line Classification], MATCH(SUMIFS(Table15[Unique ID],Table15[System-Owned Portion],E7314,Table15[If Material Anything Other than "Lead" in Column E,Was Material Ever Previously Lead?],G7314,Table15[Customer-Owned Portion],O7314),Table15[Unique ID],0),0)))</f>
        <v/>
      </c>
      <c r="X7314"/>
    </row>
    <row r="7315" spans="2:24" x14ac:dyDescent="0.35">
      <c r="B7315" s="146"/>
      <c r="C7315" s="31"/>
      <c r="D7315" s="31"/>
      <c r="E7315" s="44"/>
      <c r="F7315" s="43"/>
      <c r="G7315" s="84"/>
      <c r="H7315" s="31"/>
      <c r="I7315" s="31"/>
      <c r="J7315" s="84"/>
      <c r="K7315" s="31"/>
      <c r="L7315" s="31"/>
      <c r="M7315" s="169"/>
      <c r="N7315" s="148"/>
      <c r="O7315" s="106"/>
      <c r="P7315" s="43"/>
      <c r="Q7315" s="31"/>
      <c r="R7315" s="84"/>
      <c r="S7315" s="31"/>
      <c r="T7315" s="31"/>
      <c r="U7315" s="169"/>
      <c r="V7315" s="150"/>
      <c r="W7315" s="141" t="str" cm="1">
        <f t="array" ref="W7315">IF(SUM(LEN(B7315:V7315))=0,"",IF(OR(OR(ISBLANK(F7315),SUM(LEN(C7315),LEN(D7315))=0),AND(NOT(E7315="Unknown"),ISBLANK(J7315)),AND(NOT(O7315="Unknown"),ISBLANK(R7315))),"Missing Information", INDEX(Table15[Entire Service Line Classification], MATCH(SUMIFS(Table15[Unique ID],Table15[System-Owned Portion],E7315,Table15[If Material Anything Other than "Lead" in Column E,Was Material Ever Previously Lead?],G7315,Table15[Customer-Owned Portion],O7315),Table15[Unique ID],0),0)))</f>
        <v/>
      </c>
      <c r="X7315"/>
    </row>
    <row r="7316" spans="2:24" x14ac:dyDescent="0.35">
      <c r="B7316" s="146"/>
      <c r="C7316" s="31"/>
      <c r="D7316" s="31"/>
      <c r="E7316" s="44"/>
      <c r="F7316" s="43"/>
      <c r="G7316" s="84"/>
      <c r="H7316" s="31"/>
      <c r="I7316" s="31"/>
      <c r="J7316" s="84"/>
      <c r="K7316" s="31"/>
      <c r="L7316" s="31"/>
      <c r="M7316" s="169"/>
      <c r="N7316" s="148"/>
      <c r="O7316" s="106"/>
      <c r="P7316" s="43"/>
      <c r="Q7316" s="31"/>
      <c r="R7316" s="84"/>
      <c r="S7316" s="31"/>
      <c r="T7316" s="31"/>
      <c r="U7316" s="169"/>
      <c r="V7316" s="150"/>
      <c r="W7316" s="141" t="str" cm="1">
        <f t="array" ref="W7316">IF(SUM(LEN(B7316:V7316))=0,"",IF(OR(OR(ISBLANK(F7316),SUM(LEN(C7316),LEN(D7316))=0),AND(NOT(E7316="Unknown"),ISBLANK(J7316)),AND(NOT(O7316="Unknown"),ISBLANK(R7316))),"Missing Information", INDEX(Table15[Entire Service Line Classification], MATCH(SUMIFS(Table15[Unique ID],Table15[System-Owned Portion],E7316,Table15[If Material Anything Other than "Lead" in Column E,Was Material Ever Previously Lead?],G7316,Table15[Customer-Owned Portion],O7316),Table15[Unique ID],0),0)))</f>
        <v/>
      </c>
      <c r="X7316"/>
    </row>
    <row r="7317" spans="2:24" x14ac:dyDescent="0.35">
      <c r="B7317" s="146"/>
      <c r="C7317" s="31"/>
      <c r="D7317" s="31"/>
      <c r="E7317" s="44"/>
      <c r="F7317" s="43"/>
      <c r="G7317" s="84"/>
      <c r="H7317" s="31"/>
      <c r="I7317" s="31"/>
      <c r="J7317" s="84"/>
      <c r="K7317" s="31"/>
      <c r="L7317" s="31"/>
      <c r="M7317" s="169"/>
      <c r="N7317" s="148"/>
      <c r="O7317" s="106"/>
      <c r="P7317" s="43"/>
      <c r="Q7317" s="31"/>
      <c r="R7317" s="84"/>
      <c r="S7317" s="31"/>
      <c r="T7317" s="31"/>
      <c r="U7317" s="169"/>
      <c r="V7317" s="150"/>
      <c r="W7317" s="141" t="str" cm="1">
        <f t="array" ref="W7317">IF(SUM(LEN(B7317:V7317))=0,"",IF(OR(OR(ISBLANK(F7317),SUM(LEN(C7317),LEN(D7317))=0),AND(NOT(E7317="Unknown"),ISBLANK(J7317)),AND(NOT(O7317="Unknown"),ISBLANK(R7317))),"Missing Information", INDEX(Table15[Entire Service Line Classification], MATCH(SUMIFS(Table15[Unique ID],Table15[System-Owned Portion],E7317,Table15[If Material Anything Other than "Lead" in Column E,Was Material Ever Previously Lead?],G7317,Table15[Customer-Owned Portion],O7317),Table15[Unique ID],0),0)))</f>
        <v/>
      </c>
      <c r="X7317"/>
    </row>
    <row r="7318" spans="2:24" x14ac:dyDescent="0.35">
      <c r="B7318" s="146"/>
      <c r="C7318" s="31"/>
      <c r="D7318" s="31"/>
      <c r="E7318" s="44"/>
      <c r="F7318" s="43"/>
      <c r="G7318" s="84"/>
      <c r="H7318" s="31"/>
      <c r="I7318" s="31"/>
      <c r="J7318" s="84"/>
      <c r="K7318" s="31"/>
      <c r="L7318" s="31"/>
      <c r="M7318" s="169"/>
      <c r="N7318" s="148"/>
      <c r="O7318" s="106"/>
      <c r="P7318" s="43"/>
      <c r="Q7318" s="31"/>
      <c r="R7318" s="84"/>
      <c r="S7318" s="31"/>
      <c r="T7318" s="31"/>
      <c r="U7318" s="169"/>
      <c r="V7318" s="150"/>
      <c r="W7318" s="141" t="str" cm="1">
        <f t="array" ref="W7318">IF(SUM(LEN(B7318:V7318))=0,"",IF(OR(OR(ISBLANK(F7318),SUM(LEN(C7318),LEN(D7318))=0),AND(NOT(E7318="Unknown"),ISBLANK(J7318)),AND(NOT(O7318="Unknown"),ISBLANK(R7318))),"Missing Information", INDEX(Table15[Entire Service Line Classification], MATCH(SUMIFS(Table15[Unique ID],Table15[System-Owned Portion],E7318,Table15[If Material Anything Other than "Lead" in Column E,Was Material Ever Previously Lead?],G7318,Table15[Customer-Owned Portion],O7318),Table15[Unique ID],0),0)))</f>
        <v/>
      </c>
      <c r="X7318"/>
    </row>
    <row r="7319" spans="2:24" x14ac:dyDescent="0.35">
      <c r="B7319" s="146"/>
      <c r="C7319" s="31"/>
      <c r="D7319" s="31"/>
      <c r="E7319" s="44"/>
      <c r="F7319" s="43"/>
      <c r="G7319" s="84"/>
      <c r="H7319" s="31"/>
      <c r="I7319" s="31"/>
      <c r="J7319" s="84"/>
      <c r="K7319" s="31"/>
      <c r="L7319" s="31"/>
      <c r="M7319" s="169"/>
      <c r="N7319" s="148"/>
      <c r="O7319" s="106"/>
      <c r="P7319" s="43"/>
      <c r="Q7319" s="31"/>
      <c r="R7319" s="84"/>
      <c r="S7319" s="31"/>
      <c r="T7319" s="31"/>
      <c r="U7319" s="169"/>
      <c r="V7319" s="150"/>
      <c r="W7319" s="141" t="str" cm="1">
        <f t="array" ref="W7319">IF(SUM(LEN(B7319:V7319))=0,"",IF(OR(OR(ISBLANK(F7319),SUM(LEN(C7319),LEN(D7319))=0),AND(NOT(E7319="Unknown"),ISBLANK(J7319)),AND(NOT(O7319="Unknown"),ISBLANK(R7319))),"Missing Information", INDEX(Table15[Entire Service Line Classification], MATCH(SUMIFS(Table15[Unique ID],Table15[System-Owned Portion],E7319,Table15[If Material Anything Other than "Lead" in Column E,Was Material Ever Previously Lead?],G7319,Table15[Customer-Owned Portion],O7319),Table15[Unique ID],0),0)))</f>
        <v/>
      </c>
      <c r="X7319"/>
    </row>
    <row r="7320" spans="2:24" x14ac:dyDescent="0.35">
      <c r="B7320" s="146"/>
      <c r="C7320" s="31"/>
      <c r="D7320" s="31"/>
      <c r="E7320" s="44"/>
      <c r="F7320" s="43"/>
      <c r="G7320" s="84"/>
      <c r="H7320" s="31"/>
      <c r="I7320" s="31"/>
      <c r="J7320" s="84"/>
      <c r="K7320" s="31"/>
      <c r="L7320" s="31"/>
      <c r="M7320" s="169"/>
      <c r="N7320" s="148"/>
      <c r="O7320" s="106"/>
      <c r="P7320" s="43"/>
      <c r="Q7320" s="31"/>
      <c r="R7320" s="84"/>
      <c r="S7320" s="31"/>
      <c r="T7320" s="31"/>
      <c r="U7320" s="169"/>
      <c r="V7320" s="150"/>
      <c r="W7320" s="141" t="str" cm="1">
        <f t="array" ref="W7320">IF(SUM(LEN(B7320:V7320))=0,"",IF(OR(OR(ISBLANK(F7320),SUM(LEN(C7320),LEN(D7320))=0),AND(NOT(E7320="Unknown"),ISBLANK(J7320)),AND(NOT(O7320="Unknown"),ISBLANK(R7320))),"Missing Information", INDEX(Table15[Entire Service Line Classification], MATCH(SUMIFS(Table15[Unique ID],Table15[System-Owned Portion],E7320,Table15[If Material Anything Other than "Lead" in Column E,Was Material Ever Previously Lead?],G7320,Table15[Customer-Owned Portion],O7320),Table15[Unique ID],0),0)))</f>
        <v/>
      </c>
      <c r="X7320"/>
    </row>
    <row r="7321" spans="2:24" x14ac:dyDescent="0.35">
      <c r="B7321" s="146"/>
      <c r="C7321" s="31"/>
      <c r="D7321" s="31"/>
      <c r="E7321" s="44"/>
      <c r="F7321" s="43"/>
      <c r="G7321" s="84"/>
      <c r="H7321" s="31"/>
      <c r="I7321" s="31"/>
      <c r="J7321" s="84"/>
      <c r="K7321" s="31"/>
      <c r="L7321" s="31"/>
      <c r="M7321" s="169"/>
      <c r="N7321" s="148"/>
      <c r="O7321" s="106"/>
      <c r="P7321" s="43"/>
      <c r="Q7321" s="31"/>
      <c r="R7321" s="84"/>
      <c r="S7321" s="31"/>
      <c r="T7321" s="31"/>
      <c r="U7321" s="169"/>
      <c r="V7321" s="150"/>
      <c r="W7321" s="141" t="str" cm="1">
        <f t="array" ref="W7321">IF(SUM(LEN(B7321:V7321))=0,"",IF(OR(OR(ISBLANK(F7321),SUM(LEN(C7321),LEN(D7321))=0),AND(NOT(E7321="Unknown"),ISBLANK(J7321)),AND(NOT(O7321="Unknown"),ISBLANK(R7321))),"Missing Information", INDEX(Table15[Entire Service Line Classification], MATCH(SUMIFS(Table15[Unique ID],Table15[System-Owned Portion],E7321,Table15[If Material Anything Other than "Lead" in Column E,Was Material Ever Previously Lead?],G7321,Table15[Customer-Owned Portion],O7321),Table15[Unique ID],0),0)))</f>
        <v/>
      </c>
      <c r="X7321"/>
    </row>
    <row r="7322" spans="2:24" x14ac:dyDescent="0.35">
      <c r="B7322" s="146"/>
      <c r="C7322" s="31"/>
      <c r="D7322" s="31"/>
      <c r="E7322" s="44"/>
      <c r="F7322" s="43"/>
      <c r="G7322" s="84"/>
      <c r="H7322" s="31"/>
      <c r="I7322" s="31"/>
      <c r="J7322" s="84"/>
      <c r="K7322" s="31"/>
      <c r="L7322" s="31"/>
      <c r="M7322" s="169"/>
      <c r="N7322" s="148"/>
      <c r="O7322" s="106"/>
      <c r="P7322" s="43"/>
      <c r="Q7322" s="31"/>
      <c r="R7322" s="84"/>
      <c r="S7322" s="31"/>
      <c r="T7322" s="31"/>
      <c r="U7322" s="169"/>
      <c r="V7322" s="150"/>
      <c r="W7322" s="141" t="str" cm="1">
        <f t="array" ref="W7322">IF(SUM(LEN(B7322:V7322))=0,"",IF(OR(OR(ISBLANK(F7322),SUM(LEN(C7322),LEN(D7322))=0),AND(NOT(E7322="Unknown"),ISBLANK(J7322)),AND(NOT(O7322="Unknown"),ISBLANK(R7322))),"Missing Information", INDEX(Table15[Entire Service Line Classification], MATCH(SUMIFS(Table15[Unique ID],Table15[System-Owned Portion],E7322,Table15[If Material Anything Other than "Lead" in Column E,Was Material Ever Previously Lead?],G7322,Table15[Customer-Owned Portion],O7322),Table15[Unique ID],0),0)))</f>
        <v/>
      </c>
      <c r="X7322"/>
    </row>
    <row r="7323" spans="2:24" x14ac:dyDescent="0.35">
      <c r="B7323" s="146"/>
      <c r="C7323" s="31"/>
      <c r="D7323" s="31"/>
      <c r="E7323" s="44"/>
      <c r="F7323" s="43"/>
      <c r="G7323" s="84"/>
      <c r="H7323" s="31"/>
      <c r="I7323" s="31"/>
      <c r="J7323" s="84"/>
      <c r="K7323" s="31"/>
      <c r="L7323" s="31"/>
      <c r="M7323" s="169"/>
      <c r="N7323" s="148"/>
      <c r="O7323" s="106"/>
      <c r="P7323" s="43"/>
      <c r="Q7323" s="31"/>
      <c r="R7323" s="84"/>
      <c r="S7323" s="31"/>
      <c r="T7323" s="31"/>
      <c r="U7323" s="169"/>
      <c r="V7323" s="150"/>
      <c r="W7323" s="141" t="str" cm="1">
        <f t="array" ref="W7323">IF(SUM(LEN(B7323:V7323))=0,"",IF(OR(OR(ISBLANK(F7323),SUM(LEN(C7323),LEN(D7323))=0),AND(NOT(E7323="Unknown"),ISBLANK(J7323)),AND(NOT(O7323="Unknown"),ISBLANK(R7323))),"Missing Information", INDEX(Table15[Entire Service Line Classification], MATCH(SUMIFS(Table15[Unique ID],Table15[System-Owned Portion],E7323,Table15[If Material Anything Other than "Lead" in Column E,Was Material Ever Previously Lead?],G7323,Table15[Customer-Owned Portion],O7323),Table15[Unique ID],0),0)))</f>
        <v/>
      </c>
      <c r="X7323"/>
    </row>
    <row r="7324" spans="2:24" x14ac:dyDescent="0.35">
      <c r="B7324" s="146"/>
      <c r="C7324" s="31"/>
      <c r="D7324" s="31"/>
      <c r="E7324" s="44"/>
      <c r="F7324" s="43"/>
      <c r="G7324" s="84"/>
      <c r="H7324" s="31"/>
      <c r="I7324" s="31"/>
      <c r="J7324" s="84"/>
      <c r="K7324" s="31"/>
      <c r="L7324" s="31"/>
      <c r="M7324" s="169"/>
      <c r="N7324" s="148"/>
      <c r="O7324" s="106"/>
      <c r="P7324" s="43"/>
      <c r="Q7324" s="31"/>
      <c r="R7324" s="84"/>
      <c r="S7324" s="31"/>
      <c r="T7324" s="31"/>
      <c r="U7324" s="169"/>
      <c r="V7324" s="150"/>
      <c r="W7324" s="141" t="str" cm="1">
        <f t="array" ref="W7324">IF(SUM(LEN(B7324:V7324))=0,"",IF(OR(OR(ISBLANK(F7324),SUM(LEN(C7324),LEN(D7324))=0),AND(NOT(E7324="Unknown"),ISBLANK(J7324)),AND(NOT(O7324="Unknown"),ISBLANK(R7324))),"Missing Information", INDEX(Table15[Entire Service Line Classification], MATCH(SUMIFS(Table15[Unique ID],Table15[System-Owned Portion],E7324,Table15[If Material Anything Other than "Lead" in Column E,Was Material Ever Previously Lead?],G7324,Table15[Customer-Owned Portion],O7324),Table15[Unique ID],0),0)))</f>
        <v/>
      </c>
      <c r="X7324"/>
    </row>
    <row r="7325" spans="2:24" x14ac:dyDescent="0.35">
      <c r="B7325" s="146"/>
      <c r="C7325" s="31"/>
      <c r="D7325" s="31"/>
      <c r="E7325" s="44"/>
      <c r="F7325" s="43"/>
      <c r="G7325" s="84"/>
      <c r="H7325" s="31"/>
      <c r="I7325" s="31"/>
      <c r="J7325" s="84"/>
      <c r="K7325" s="31"/>
      <c r="L7325" s="31"/>
      <c r="M7325" s="169"/>
      <c r="N7325" s="148"/>
      <c r="O7325" s="106"/>
      <c r="P7325" s="43"/>
      <c r="Q7325" s="31"/>
      <c r="R7325" s="84"/>
      <c r="S7325" s="31"/>
      <c r="T7325" s="31"/>
      <c r="U7325" s="169"/>
      <c r="V7325" s="150"/>
      <c r="W7325" s="141" t="str" cm="1">
        <f t="array" ref="W7325">IF(SUM(LEN(B7325:V7325))=0,"",IF(OR(OR(ISBLANK(F7325),SUM(LEN(C7325),LEN(D7325))=0),AND(NOT(E7325="Unknown"),ISBLANK(J7325)),AND(NOT(O7325="Unknown"),ISBLANK(R7325))),"Missing Information", INDEX(Table15[Entire Service Line Classification], MATCH(SUMIFS(Table15[Unique ID],Table15[System-Owned Portion],E7325,Table15[If Material Anything Other than "Lead" in Column E,Was Material Ever Previously Lead?],G7325,Table15[Customer-Owned Portion],O7325),Table15[Unique ID],0),0)))</f>
        <v/>
      </c>
      <c r="X7325"/>
    </row>
    <row r="7326" spans="2:24" x14ac:dyDescent="0.35">
      <c r="B7326" s="146"/>
      <c r="C7326" s="31"/>
      <c r="D7326" s="31"/>
      <c r="E7326" s="44"/>
      <c r="F7326" s="43"/>
      <c r="G7326" s="84"/>
      <c r="H7326" s="31"/>
      <c r="I7326" s="31"/>
      <c r="J7326" s="84"/>
      <c r="K7326" s="31"/>
      <c r="L7326" s="31"/>
      <c r="M7326" s="169"/>
      <c r="N7326" s="148"/>
      <c r="O7326" s="106"/>
      <c r="P7326" s="43"/>
      <c r="Q7326" s="31"/>
      <c r="R7326" s="84"/>
      <c r="S7326" s="31"/>
      <c r="T7326" s="31"/>
      <c r="U7326" s="169"/>
      <c r="V7326" s="150"/>
      <c r="W7326" s="141" t="str" cm="1">
        <f t="array" ref="W7326">IF(SUM(LEN(B7326:V7326))=0,"",IF(OR(OR(ISBLANK(F7326),SUM(LEN(C7326),LEN(D7326))=0),AND(NOT(E7326="Unknown"),ISBLANK(J7326)),AND(NOT(O7326="Unknown"),ISBLANK(R7326))),"Missing Information", INDEX(Table15[Entire Service Line Classification], MATCH(SUMIFS(Table15[Unique ID],Table15[System-Owned Portion],E7326,Table15[If Material Anything Other than "Lead" in Column E,Was Material Ever Previously Lead?],G7326,Table15[Customer-Owned Portion],O7326),Table15[Unique ID],0),0)))</f>
        <v/>
      </c>
      <c r="X7326"/>
    </row>
    <row r="7327" spans="2:24" x14ac:dyDescent="0.35">
      <c r="B7327" s="146"/>
      <c r="C7327" s="31"/>
      <c r="D7327" s="31"/>
      <c r="E7327" s="44"/>
      <c r="F7327" s="43"/>
      <c r="G7327" s="84"/>
      <c r="H7327" s="31"/>
      <c r="I7327" s="31"/>
      <c r="J7327" s="84"/>
      <c r="K7327" s="31"/>
      <c r="L7327" s="31"/>
      <c r="M7327" s="169"/>
      <c r="N7327" s="148"/>
      <c r="O7327" s="106"/>
      <c r="P7327" s="43"/>
      <c r="Q7327" s="31"/>
      <c r="R7327" s="84"/>
      <c r="S7327" s="31"/>
      <c r="T7327" s="31"/>
      <c r="U7327" s="169"/>
      <c r="V7327" s="150"/>
      <c r="W7327" s="141" t="str" cm="1">
        <f t="array" ref="W7327">IF(SUM(LEN(B7327:V7327))=0,"",IF(OR(OR(ISBLANK(F7327),SUM(LEN(C7327),LEN(D7327))=0),AND(NOT(E7327="Unknown"),ISBLANK(J7327)),AND(NOT(O7327="Unknown"),ISBLANK(R7327))),"Missing Information", INDEX(Table15[Entire Service Line Classification], MATCH(SUMIFS(Table15[Unique ID],Table15[System-Owned Portion],E7327,Table15[If Material Anything Other than "Lead" in Column E,Was Material Ever Previously Lead?],G7327,Table15[Customer-Owned Portion],O7327),Table15[Unique ID],0),0)))</f>
        <v/>
      </c>
      <c r="X7327"/>
    </row>
    <row r="7328" spans="2:24" x14ac:dyDescent="0.35">
      <c r="B7328" s="146"/>
      <c r="C7328" s="31"/>
      <c r="D7328" s="31"/>
      <c r="E7328" s="44"/>
      <c r="F7328" s="43"/>
      <c r="G7328" s="84"/>
      <c r="H7328" s="31"/>
      <c r="I7328" s="31"/>
      <c r="J7328" s="84"/>
      <c r="K7328" s="31"/>
      <c r="L7328" s="31"/>
      <c r="M7328" s="169"/>
      <c r="N7328" s="148"/>
      <c r="O7328" s="106"/>
      <c r="P7328" s="43"/>
      <c r="Q7328" s="31"/>
      <c r="R7328" s="84"/>
      <c r="S7328" s="31"/>
      <c r="T7328" s="31"/>
      <c r="U7328" s="169"/>
      <c r="V7328" s="150"/>
      <c r="W7328" s="141" t="str" cm="1">
        <f t="array" ref="W7328">IF(SUM(LEN(B7328:V7328))=0,"",IF(OR(OR(ISBLANK(F7328),SUM(LEN(C7328),LEN(D7328))=0),AND(NOT(E7328="Unknown"),ISBLANK(J7328)),AND(NOT(O7328="Unknown"),ISBLANK(R7328))),"Missing Information", INDEX(Table15[Entire Service Line Classification], MATCH(SUMIFS(Table15[Unique ID],Table15[System-Owned Portion],E7328,Table15[If Material Anything Other than "Lead" in Column E,Was Material Ever Previously Lead?],G7328,Table15[Customer-Owned Portion],O7328),Table15[Unique ID],0),0)))</f>
        <v/>
      </c>
      <c r="X7328"/>
    </row>
    <row r="7329" spans="2:24" x14ac:dyDescent="0.35">
      <c r="B7329" s="146"/>
      <c r="C7329" s="31"/>
      <c r="D7329" s="31"/>
      <c r="E7329" s="44"/>
      <c r="F7329" s="43"/>
      <c r="G7329" s="84"/>
      <c r="H7329" s="31"/>
      <c r="I7329" s="31"/>
      <c r="J7329" s="84"/>
      <c r="K7329" s="31"/>
      <c r="L7329" s="31"/>
      <c r="M7329" s="169"/>
      <c r="N7329" s="148"/>
      <c r="O7329" s="106"/>
      <c r="P7329" s="43"/>
      <c r="Q7329" s="31"/>
      <c r="R7329" s="84"/>
      <c r="S7329" s="31"/>
      <c r="T7329" s="31"/>
      <c r="U7329" s="169"/>
      <c r="V7329" s="150"/>
      <c r="W7329" s="141" t="str" cm="1">
        <f t="array" ref="W7329">IF(SUM(LEN(B7329:V7329))=0,"",IF(OR(OR(ISBLANK(F7329),SUM(LEN(C7329),LEN(D7329))=0),AND(NOT(E7329="Unknown"),ISBLANK(J7329)),AND(NOT(O7329="Unknown"),ISBLANK(R7329))),"Missing Information", INDEX(Table15[Entire Service Line Classification], MATCH(SUMIFS(Table15[Unique ID],Table15[System-Owned Portion],E7329,Table15[If Material Anything Other than "Lead" in Column E,Was Material Ever Previously Lead?],G7329,Table15[Customer-Owned Portion],O7329),Table15[Unique ID],0),0)))</f>
        <v/>
      </c>
      <c r="X7329"/>
    </row>
    <row r="7330" spans="2:24" x14ac:dyDescent="0.35">
      <c r="B7330" s="146"/>
      <c r="C7330" s="31"/>
      <c r="D7330" s="31"/>
      <c r="E7330" s="44"/>
      <c r="F7330" s="43"/>
      <c r="G7330" s="84"/>
      <c r="H7330" s="31"/>
      <c r="I7330" s="31"/>
      <c r="J7330" s="84"/>
      <c r="K7330" s="31"/>
      <c r="L7330" s="31"/>
      <c r="M7330" s="169"/>
      <c r="N7330" s="148"/>
      <c r="O7330" s="106"/>
      <c r="P7330" s="43"/>
      <c r="Q7330" s="31"/>
      <c r="R7330" s="84"/>
      <c r="S7330" s="31"/>
      <c r="T7330" s="31"/>
      <c r="U7330" s="169"/>
      <c r="V7330" s="150"/>
      <c r="W7330" s="141" t="str" cm="1">
        <f t="array" ref="W7330">IF(SUM(LEN(B7330:V7330))=0,"",IF(OR(OR(ISBLANK(F7330),SUM(LEN(C7330),LEN(D7330))=0),AND(NOT(E7330="Unknown"),ISBLANK(J7330)),AND(NOT(O7330="Unknown"),ISBLANK(R7330))),"Missing Information", INDEX(Table15[Entire Service Line Classification], MATCH(SUMIFS(Table15[Unique ID],Table15[System-Owned Portion],E7330,Table15[If Material Anything Other than "Lead" in Column E,Was Material Ever Previously Lead?],G7330,Table15[Customer-Owned Portion],O7330),Table15[Unique ID],0),0)))</f>
        <v/>
      </c>
      <c r="X7330"/>
    </row>
    <row r="7331" spans="2:24" x14ac:dyDescent="0.35">
      <c r="B7331" s="146"/>
      <c r="C7331" s="31"/>
      <c r="D7331" s="31"/>
      <c r="E7331" s="44"/>
      <c r="F7331" s="43"/>
      <c r="G7331" s="84"/>
      <c r="H7331" s="31"/>
      <c r="I7331" s="31"/>
      <c r="J7331" s="84"/>
      <c r="K7331" s="31"/>
      <c r="L7331" s="31"/>
      <c r="M7331" s="169"/>
      <c r="N7331" s="148"/>
      <c r="O7331" s="106"/>
      <c r="P7331" s="43"/>
      <c r="Q7331" s="31"/>
      <c r="R7331" s="84"/>
      <c r="S7331" s="31"/>
      <c r="T7331" s="31"/>
      <c r="U7331" s="169"/>
      <c r="V7331" s="150"/>
      <c r="W7331" s="141" t="str" cm="1">
        <f t="array" ref="W7331">IF(SUM(LEN(B7331:V7331))=0,"",IF(OR(OR(ISBLANK(F7331),SUM(LEN(C7331),LEN(D7331))=0),AND(NOT(E7331="Unknown"),ISBLANK(J7331)),AND(NOT(O7331="Unknown"),ISBLANK(R7331))),"Missing Information", INDEX(Table15[Entire Service Line Classification], MATCH(SUMIFS(Table15[Unique ID],Table15[System-Owned Portion],E7331,Table15[If Material Anything Other than "Lead" in Column E,Was Material Ever Previously Lead?],G7331,Table15[Customer-Owned Portion],O7331),Table15[Unique ID],0),0)))</f>
        <v/>
      </c>
      <c r="X7331"/>
    </row>
    <row r="7332" spans="2:24" x14ac:dyDescent="0.35">
      <c r="B7332" s="146"/>
      <c r="C7332" s="31"/>
      <c r="D7332" s="31"/>
      <c r="E7332" s="44"/>
      <c r="F7332" s="43"/>
      <c r="G7332" s="84"/>
      <c r="H7332" s="31"/>
      <c r="I7332" s="31"/>
      <c r="J7332" s="84"/>
      <c r="K7332" s="31"/>
      <c r="L7332" s="31"/>
      <c r="M7332" s="169"/>
      <c r="N7332" s="148"/>
      <c r="O7332" s="106"/>
      <c r="P7332" s="43"/>
      <c r="Q7332" s="31"/>
      <c r="R7332" s="84"/>
      <c r="S7332" s="31"/>
      <c r="T7332" s="31"/>
      <c r="U7332" s="169"/>
      <c r="V7332" s="150"/>
      <c r="W7332" s="141" t="str" cm="1">
        <f t="array" ref="W7332">IF(SUM(LEN(B7332:V7332))=0,"",IF(OR(OR(ISBLANK(F7332),SUM(LEN(C7332),LEN(D7332))=0),AND(NOT(E7332="Unknown"),ISBLANK(J7332)),AND(NOT(O7332="Unknown"),ISBLANK(R7332))),"Missing Information", INDEX(Table15[Entire Service Line Classification], MATCH(SUMIFS(Table15[Unique ID],Table15[System-Owned Portion],E7332,Table15[If Material Anything Other than "Lead" in Column E,Was Material Ever Previously Lead?],G7332,Table15[Customer-Owned Portion],O7332),Table15[Unique ID],0),0)))</f>
        <v/>
      </c>
      <c r="X7332"/>
    </row>
    <row r="7333" spans="2:24" x14ac:dyDescent="0.35">
      <c r="B7333" s="146"/>
      <c r="C7333" s="31"/>
      <c r="D7333" s="31"/>
      <c r="E7333" s="44"/>
      <c r="F7333" s="43"/>
      <c r="G7333" s="84"/>
      <c r="H7333" s="31"/>
      <c r="I7333" s="31"/>
      <c r="J7333" s="84"/>
      <c r="K7333" s="31"/>
      <c r="L7333" s="31"/>
      <c r="M7333" s="169"/>
      <c r="N7333" s="148"/>
      <c r="O7333" s="106"/>
      <c r="P7333" s="43"/>
      <c r="Q7333" s="31"/>
      <c r="R7333" s="84"/>
      <c r="S7333" s="31"/>
      <c r="T7333" s="31"/>
      <c r="U7333" s="169"/>
      <c r="V7333" s="150"/>
      <c r="W7333" s="141" t="str" cm="1">
        <f t="array" ref="W7333">IF(SUM(LEN(B7333:V7333))=0,"",IF(OR(OR(ISBLANK(F7333),SUM(LEN(C7333),LEN(D7333))=0),AND(NOT(E7333="Unknown"),ISBLANK(J7333)),AND(NOT(O7333="Unknown"),ISBLANK(R7333))),"Missing Information", INDEX(Table15[Entire Service Line Classification], MATCH(SUMIFS(Table15[Unique ID],Table15[System-Owned Portion],E7333,Table15[If Material Anything Other than "Lead" in Column E,Was Material Ever Previously Lead?],G7333,Table15[Customer-Owned Portion],O7333),Table15[Unique ID],0),0)))</f>
        <v/>
      </c>
      <c r="X7333"/>
    </row>
    <row r="7334" spans="2:24" x14ac:dyDescent="0.35">
      <c r="B7334" s="146"/>
      <c r="C7334" s="31"/>
      <c r="D7334" s="31"/>
      <c r="E7334" s="44"/>
      <c r="F7334" s="43"/>
      <c r="G7334" s="84"/>
      <c r="H7334" s="31"/>
      <c r="I7334" s="31"/>
      <c r="J7334" s="84"/>
      <c r="K7334" s="31"/>
      <c r="L7334" s="31"/>
      <c r="M7334" s="169"/>
      <c r="N7334" s="148"/>
      <c r="O7334" s="106"/>
      <c r="P7334" s="43"/>
      <c r="Q7334" s="31"/>
      <c r="R7334" s="84"/>
      <c r="S7334" s="31"/>
      <c r="T7334" s="31"/>
      <c r="U7334" s="169"/>
      <c r="V7334" s="150"/>
      <c r="W7334" s="141" t="str" cm="1">
        <f t="array" ref="W7334">IF(SUM(LEN(B7334:V7334))=0,"",IF(OR(OR(ISBLANK(F7334),SUM(LEN(C7334),LEN(D7334))=0),AND(NOT(E7334="Unknown"),ISBLANK(J7334)),AND(NOT(O7334="Unknown"),ISBLANK(R7334))),"Missing Information", INDEX(Table15[Entire Service Line Classification], MATCH(SUMIFS(Table15[Unique ID],Table15[System-Owned Portion],E7334,Table15[If Material Anything Other than "Lead" in Column E,Was Material Ever Previously Lead?],G7334,Table15[Customer-Owned Portion],O7334),Table15[Unique ID],0),0)))</f>
        <v/>
      </c>
      <c r="X7334"/>
    </row>
    <row r="7335" spans="2:24" x14ac:dyDescent="0.35">
      <c r="B7335" s="146"/>
      <c r="C7335" s="31"/>
      <c r="D7335" s="31"/>
      <c r="E7335" s="44"/>
      <c r="F7335" s="43"/>
      <c r="G7335" s="84"/>
      <c r="H7335" s="31"/>
      <c r="I7335" s="31"/>
      <c r="J7335" s="84"/>
      <c r="K7335" s="31"/>
      <c r="L7335" s="31"/>
      <c r="M7335" s="169"/>
      <c r="N7335" s="148"/>
      <c r="O7335" s="106"/>
      <c r="P7335" s="43"/>
      <c r="Q7335" s="31"/>
      <c r="R7335" s="84"/>
      <c r="S7335" s="31"/>
      <c r="T7335" s="31"/>
      <c r="U7335" s="169"/>
      <c r="V7335" s="150"/>
      <c r="W7335" s="141" t="str" cm="1">
        <f t="array" ref="W7335">IF(SUM(LEN(B7335:V7335))=0,"",IF(OR(OR(ISBLANK(F7335),SUM(LEN(C7335),LEN(D7335))=0),AND(NOT(E7335="Unknown"),ISBLANK(J7335)),AND(NOT(O7335="Unknown"),ISBLANK(R7335))),"Missing Information", INDEX(Table15[Entire Service Line Classification], MATCH(SUMIFS(Table15[Unique ID],Table15[System-Owned Portion],E7335,Table15[If Material Anything Other than "Lead" in Column E,Was Material Ever Previously Lead?],G7335,Table15[Customer-Owned Portion],O7335),Table15[Unique ID],0),0)))</f>
        <v/>
      </c>
      <c r="X7335"/>
    </row>
    <row r="7336" spans="2:24" x14ac:dyDescent="0.35">
      <c r="B7336" s="146"/>
      <c r="C7336" s="31"/>
      <c r="D7336" s="31"/>
      <c r="E7336" s="44"/>
      <c r="F7336" s="43"/>
      <c r="G7336" s="84"/>
      <c r="H7336" s="31"/>
      <c r="I7336" s="31"/>
      <c r="J7336" s="84"/>
      <c r="K7336" s="31"/>
      <c r="L7336" s="31"/>
      <c r="M7336" s="169"/>
      <c r="N7336" s="148"/>
      <c r="O7336" s="106"/>
      <c r="P7336" s="43"/>
      <c r="Q7336" s="31"/>
      <c r="R7336" s="84"/>
      <c r="S7336" s="31"/>
      <c r="T7336" s="31"/>
      <c r="U7336" s="169"/>
      <c r="V7336" s="150"/>
      <c r="W7336" s="141" t="str" cm="1">
        <f t="array" ref="W7336">IF(SUM(LEN(B7336:V7336))=0,"",IF(OR(OR(ISBLANK(F7336),SUM(LEN(C7336),LEN(D7336))=0),AND(NOT(E7336="Unknown"),ISBLANK(J7336)),AND(NOT(O7336="Unknown"),ISBLANK(R7336))),"Missing Information", INDEX(Table15[Entire Service Line Classification], MATCH(SUMIFS(Table15[Unique ID],Table15[System-Owned Portion],E7336,Table15[If Material Anything Other than "Lead" in Column E,Was Material Ever Previously Lead?],G7336,Table15[Customer-Owned Portion],O7336),Table15[Unique ID],0),0)))</f>
        <v/>
      </c>
      <c r="X7336"/>
    </row>
    <row r="7337" spans="2:24" x14ac:dyDescent="0.35">
      <c r="B7337" s="146"/>
      <c r="C7337" s="31"/>
      <c r="D7337" s="31"/>
      <c r="E7337" s="44"/>
      <c r="F7337" s="43"/>
      <c r="G7337" s="84"/>
      <c r="H7337" s="31"/>
      <c r="I7337" s="31"/>
      <c r="J7337" s="84"/>
      <c r="K7337" s="31"/>
      <c r="L7337" s="31"/>
      <c r="M7337" s="169"/>
      <c r="N7337" s="148"/>
      <c r="O7337" s="106"/>
      <c r="P7337" s="43"/>
      <c r="Q7337" s="31"/>
      <c r="R7337" s="84"/>
      <c r="S7337" s="31"/>
      <c r="T7337" s="31"/>
      <c r="U7337" s="169"/>
      <c r="V7337" s="150"/>
      <c r="W7337" s="141" t="str" cm="1">
        <f t="array" ref="W7337">IF(SUM(LEN(B7337:V7337))=0,"",IF(OR(OR(ISBLANK(F7337),SUM(LEN(C7337),LEN(D7337))=0),AND(NOT(E7337="Unknown"),ISBLANK(J7337)),AND(NOT(O7337="Unknown"),ISBLANK(R7337))),"Missing Information", INDEX(Table15[Entire Service Line Classification], MATCH(SUMIFS(Table15[Unique ID],Table15[System-Owned Portion],E7337,Table15[If Material Anything Other than "Lead" in Column E,Was Material Ever Previously Lead?],G7337,Table15[Customer-Owned Portion],O7337),Table15[Unique ID],0),0)))</f>
        <v/>
      </c>
      <c r="X7337"/>
    </row>
    <row r="7338" spans="2:24" x14ac:dyDescent="0.35">
      <c r="B7338" s="146"/>
      <c r="C7338" s="31"/>
      <c r="D7338" s="31"/>
      <c r="E7338" s="44"/>
      <c r="F7338" s="43"/>
      <c r="G7338" s="84"/>
      <c r="H7338" s="31"/>
      <c r="I7338" s="31"/>
      <c r="J7338" s="84"/>
      <c r="K7338" s="31"/>
      <c r="L7338" s="31"/>
      <c r="M7338" s="169"/>
      <c r="N7338" s="148"/>
      <c r="O7338" s="106"/>
      <c r="P7338" s="43"/>
      <c r="Q7338" s="31"/>
      <c r="R7338" s="84"/>
      <c r="S7338" s="31"/>
      <c r="T7338" s="31"/>
      <c r="U7338" s="169"/>
      <c r="V7338" s="150"/>
      <c r="W7338" s="141" t="str" cm="1">
        <f t="array" ref="W7338">IF(SUM(LEN(B7338:V7338))=0,"",IF(OR(OR(ISBLANK(F7338),SUM(LEN(C7338),LEN(D7338))=0),AND(NOT(E7338="Unknown"),ISBLANK(J7338)),AND(NOT(O7338="Unknown"),ISBLANK(R7338))),"Missing Information", INDEX(Table15[Entire Service Line Classification], MATCH(SUMIFS(Table15[Unique ID],Table15[System-Owned Portion],E7338,Table15[If Material Anything Other than "Lead" in Column E,Was Material Ever Previously Lead?],G7338,Table15[Customer-Owned Portion],O7338),Table15[Unique ID],0),0)))</f>
        <v/>
      </c>
      <c r="X7338"/>
    </row>
    <row r="7339" spans="2:24" x14ac:dyDescent="0.35">
      <c r="B7339" s="146"/>
      <c r="C7339" s="31"/>
      <c r="D7339" s="31"/>
      <c r="E7339" s="44"/>
      <c r="F7339" s="43"/>
      <c r="G7339" s="84"/>
      <c r="H7339" s="31"/>
      <c r="I7339" s="31"/>
      <c r="J7339" s="84"/>
      <c r="K7339" s="31"/>
      <c r="L7339" s="31"/>
      <c r="M7339" s="169"/>
      <c r="N7339" s="148"/>
      <c r="O7339" s="106"/>
      <c r="P7339" s="43"/>
      <c r="Q7339" s="31"/>
      <c r="R7339" s="84"/>
      <c r="S7339" s="31"/>
      <c r="T7339" s="31"/>
      <c r="U7339" s="169"/>
      <c r="V7339" s="150"/>
      <c r="W7339" s="141" t="str" cm="1">
        <f t="array" ref="W7339">IF(SUM(LEN(B7339:V7339))=0,"",IF(OR(OR(ISBLANK(F7339),SUM(LEN(C7339),LEN(D7339))=0),AND(NOT(E7339="Unknown"),ISBLANK(J7339)),AND(NOT(O7339="Unknown"),ISBLANK(R7339))),"Missing Information", INDEX(Table15[Entire Service Line Classification], MATCH(SUMIFS(Table15[Unique ID],Table15[System-Owned Portion],E7339,Table15[If Material Anything Other than "Lead" in Column E,Was Material Ever Previously Lead?],G7339,Table15[Customer-Owned Portion],O7339),Table15[Unique ID],0),0)))</f>
        <v/>
      </c>
      <c r="X7339"/>
    </row>
    <row r="7340" spans="2:24" x14ac:dyDescent="0.35">
      <c r="B7340" s="146"/>
      <c r="C7340" s="31"/>
      <c r="D7340" s="31"/>
      <c r="E7340" s="44"/>
      <c r="F7340" s="43"/>
      <c r="G7340" s="84"/>
      <c r="H7340" s="31"/>
      <c r="I7340" s="31"/>
      <c r="J7340" s="84"/>
      <c r="K7340" s="31"/>
      <c r="L7340" s="31"/>
      <c r="M7340" s="169"/>
      <c r="N7340" s="148"/>
      <c r="O7340" s="106"/>
      <c r="P7340" s="43"/>
      <c r="Q7340" s="31"/>
      <c r="R7340" s="84"/>
      <c r="S7340" s="31"/>
      <c r="T7340" s="31"/>
      <c r="U7340" s="169"/>
      <c r="V7340" s="150"/>
      <c r="W7340" s="141" t="str" cm="1">
        <f t="array" ref="W7340">IF(SUM(LEN(B7340:V7340))=0,"",IF(OR(OR(ISBLANK(F7340),SUM(LEN(C7340),LEN(D7340))=0),AND(NOT(E7340="Unknown"),ISBLANK(J7340)),AND(NOT(O7340="Unknown"),ISBLANK(R7340))),"Missing Information", INDEX(Table15[Entire Service Line Classification], MATCH(SUMIFS(Table15[Unique ID],Table15[System-Owned Portion],E7340,Table15[If Material Anything Other than "Lead" in Column E,Was Material Ever Previously Lead?],G7340,Table15[Customer-Owned Portion],O7340),Table15[Unique ID],0),0)))</f>
        <v/>
      </c>
      <c r="X7340"/>
    </row>
    <row r="7341" spans="2:24" x14ac:dyDescent="0.35">
      <c r="B7341" s="146"/>
      <c r="C7341" s="31"/>
      <c r="D7341" s="31"/>
      <c r="E7341" s="44"/>
      <c r="F7341" s="43"/>
      <c r="G7341" s="84"/>
      <c r="H7341" s="31"/>
      <c r="I7341" s="31"/>
      <c r="J7341" s="84"/>
      <c r="K7341" s="31"/>
      <c r="L7341" s="31"/>
      <c r="M7341" s="169"/>
      <c r="N7341" s="148"/>
      <c r="O7341" s="106"/>
      <c r="P7341" s="43"/>
      <c r="Q7341" s="31"/>
      <c r="R7341" s="84"/>
      <c r="S7341" s="31"/>
      <c r="T7341" s="31"/>
      <c r="U7341" s="169"/>
      <c r="V7341" s="150"/>
      <c r="W7341" s="141" t="str" cm="1">
        <f t="array" ref="W7341">IF(SUM(LEN(B7341:V7341))=0,"",IF(OR(OR(ISBLANK(F7341),SUM(LEN(C7341),LEN(D7341))=0),AND(NOT(E7341="Unknown"),ISBLANK(J7341)),AND(NOT(O7341="Unknown"),ISBLANK(R7341))),"Missing Information", INDEX(Table15[Entire Service Line Classification], MATCH(SUMIFS(Table15[Unique ID],Table15[System-Owned Portion],E7341,Table15[If Material Anything Other than "Lead" in Column E,Was Material Ever Previously Lead?],G7341,Table15[Customer-Owned Portion],O7341),Table15[Unique ID],0),0)))</f>
        <v/>
      </c>
      <c r="X7341"/>
    </row>
    <row r="7342" spans="2:24" x14ac:dyDescent="0.35">
      <c r="B7342" s="146"/>
      <c r="C7342" s="31"/>
      <c r="D7342" s="31"/>
      <c r="E7342" s="44"/>
      <c r="F7342" s="43"/>
      <c r="G7342" s="84"/>
      <c r="H7342" s="31"/>
      <c r="I7342" s="31"/>
      <c r="J7342" s="84"/>
      <c r="K7342" s="31"/>
      <c r="L7342" s="31"/>
      <c r="M7342" s="169"/>
      <c r="N7342" s="148"/>
      <c r="O7342" s="106"/>
      <c r="P7342" s="43"/>
      <c r="Q7342" s="31"/>
      <c r="R7342" s="84"/>
      <c r="S7342" s="31"/>
      <c r="T7342" s="31"/>
      <c r="U7342" s="169"/>
      <c r="V7342" s="150"/>
      <c r="W7342" s="141" t="str" cm="1">
        <f t="array" ref="W7342">IF(SUM(LEN(B7342:V7342))=0,"",IF(OR(OR(ISBLANK(F7342),SUM(LEN(C7342),LEN(D7342))=0),AND(NOT(E7342="Unknown"),ISBLANK(J7342)),AND(NOT(O7342="Unknown"),ISBLANK(R7342))),"Missing Information", INDEX(Table15[Entire Service Line Classification], MATCH(SUMIFS(Table15[Unique ID],Table15[System-Owned Portion],E7342,Table15[If Material Anything Other than "Lead" in Column E,Was Material Ever Previously Lead?],G7342,Table15[Customer-Owned Portion],O7342),Table15[Unique ID],0),0)))</f>
        <v/>
      </c>
      <c r="X7342"/>
    </row>
    <row r="7343" spans="2:24" x14ac:dyDescent="0.35">
      <c r="B7343" s="146"/>
      <c r="C7343" s="31"/>
      <c r="D7343" s="31"/>
      <c r="E7343" s="44"/>
      <c r="F7343" s="43"/>
      <c r="G7343" s="84"/>
      <c r="H7343" s="31"/>
      <c r="I7343" s="31"/>
      <c r="J7343" s="84"/>
      <c r="K7343" s="31"/>
      <c r="L7343" s="31"/>
      <c r="M7343" s="169"/>
      <c r="N7343" s="148"/>
      <c r="O7343" s="106"/>
      <c r="P7343" s="43"/>
      <c r="Q7343" s="31"/>
      <c r="R7343" s="84"/>
      <c r="S7343" s="31"/>
      <c r="T7343" s="31"/>
      <c r="U7343" s="169"/>
      <c r="V7343" s="150"/>
      <c r="W7343" s="141" t="str" cm="1">
        <f t="array" ref="W7343">IF(SUM(LEN(B7343:V7343))=0,"",IF(OR(OR(ISBLANK(F7343),SUM(LEN(C7343),LEN(D7343))=0),AND(NOT(E7343="Unknown"),ISBLANK(J7343)),AND(NOT(O7343="Unknown"),ISBLANK(R7343))),"Missing Information", INDEX(Table15[Entire Service Line Classification], MATCH(SUMIFS(Table15[Unique ID],Table15[System-Owned Portion],E7343,Table15[If Material Anything Other than "Lead" in Column E,Was Material Ever Previously Lead?],G7343,Table15[Customer-Owned Portion],O7343),Table15[Unique ID],0),0)))</f>
        <v/>
      </c>
      <c r="X7343"/>
    </row>
    <row r="7344" spans="2:24" x14ac:dyDescent="0.35">
      <c r="B7344" s="146"/>
      <c r="C7344" s="31"/>
      <c r="D7344" s="31"/>
      <c r="E7344" s="44"/>
      <c r="F7344" s="43"/>
      <c r="G7344" s="84"/>
      <c r="H7344" s="31"/>
      <c r="I7344" s="31"/>
      <c r="J7344" s="84"/>
      <c r="K7344" s="31"/>
      <c r="L7344" s="31"/>
      <c r="M7344" s="169"/>
      <c r="N7344" s="148"/>
      <c r="O7344" s="106"/>
      <c r="P7344" s="43"/>
      <c r="Q7344" s="31"/>
      <c r="R7344" s="84"/>
      <c r="S7344" s="31"/>
      <c r="T7344" s="31"/>
      <c r="U7344" s="169"/>
      <c r="V7344" s="150"/>
      <c r="W7344" s="141" t="str" cm="1">
        <f t="array" ref="W7344">IF(SUM(LEN(B7344:V7344))=0,"",IF(OR(OR(ISBLANK(F7344),SUM(LEN(C7344),LEN(D7344))=0),AND(NOT(E7344="Unknown"),ISBLANK(J7344)),AND(NOT(O7344="Unknown"),ISBLANK(R7344))),"Missing Information", INDEX(Table15[Entire Service Line Classification], MATCH(SUMIFS(Table15[Unique ID],Table15[System-Owned Portion],E7344,Table15[If Material Anything Other than "Lead" in Column E,Was Material Ever Previously Lead?],G7344,Table15[Customer-Owned Portion],O7344),Table15[Unique ID],0),0)))</f>
        <v/>
      </c>
      <c r="X7344"/>
    </row>
    <row r="7345" spans="2:24" x14ac:dyDescent="0.35">
      <c r="B7345" s="146"/>
      <c r="C7345" s="31"/>
      <c r="D7345" s="31"/>
      <c r="E7345" s="44"/>
      <c r="F7345" s="43"/>
      <c r="G7345" s="84"/>
      <c r="H7345" s="31"/>
      <c r="I7345" s="31"/>
      <c r="J7345" s="84"/>
      <c r="K7345" s="31"/>
      <c r="L7345" s="31"/>
      <c r="M7345" s="169"/>
      <c r="N7345" s="148"/>
      <c r="O7345" s="106"/>
      <c r="P7345" s="43"/>
      <c r="Q7345" s="31"/>
      <c r="R7345" s="84"/>
      <c r="S7345" s="31"/>
      <c r="T7345" s="31"/>
      <c r="U7345" s="169"/>
      <c r="V7345" s="150"/>
      <c r="W7345" s="141" t="str" cm="1">
        <f t="array" ref="W7345">IF(SUM(LEN(B7345:V7345))=0,"",IF(OR(OR(ISBLANK(F7345),SUM(LEN(C7345),LEN(D7345))=0),AND(NOT(E7345="Unknown"),ISBLANK(J7345)),AND(NOT(O7345="Unknown"),ISBLANK(R7345))),"Missing Information", INDEX(Table15[Entire Service Line Classification], MATCH(SUMIFS(Table15[Unique ID],Table15[System-Owned Portion],E7345,Table15[If Material Anything Other than "Lead" in Column E,Was Material Ever Previously Lead?],G7345,Table15[Customer-Owned Portion],O7345),Table15[Unique ID],0),0)))</f>
        <v/>
      </c>
      <c r="X7345"/>
    </row>
    <row r="7346" spans="2:24" x14ac:dyDescent="0.35">
      <c r="B7346" s="146"/>
      <c r="C7346" s="31"/>
      <c r="D7346" s="31"/>
      <c r="E7346" s="44"/>
      <c r="F7346" s="43"/>
      <c r="G7346" s="84"/>
      <c r="H7346" s="31"/>
      <c r="I7346" s="31"/>
      <c r="J7346" s="84"/>
      <c r="K7346" s="31"/>
      <c r="L7346" s="31"/>
      <c r="M7346" s="169"/>
      <c r="N7346" s="148"/>
      <c r="O7346" s="106"/>
      <c r="P7346" s="43"/>
      <c r="Q7346" s="31"/>
      <c r="R7346" s="84"/>
      <c r="S7346" s="31"/>
      <c r="T7346" s="31"/>
      <c r="U7346" s="169"/>
      <c r="V7346" s="150"/>
      <c r="W7346" s="141" t="str" cm="1">
        <f t="array" ref="W7346">IF(SUM(LEN(B7346:V7346))=0,"",IF(OR(OR(ISBLANK(F7346),SUM(LEN(C7346),LEN(D7346))=0),AND(NOT(E7346="Unknown"),ISBLANK(J7346)),AND(NOT(O7346="Unknown"),ISBLANK(R7346))),"Missing Information", INDEX(Table15[Entire Service Line Classification], MATCH(SUMIFS(Table15[Unique ID],Table15[System-Owned Portion],E7346,Table15[If Material Anything Other than "Lead" in Column E,Was Material Ever Previously Lead?],G7346,Table15[Customer-Owned Portion],O7346),Table15[Unique ID],0),0)))</f>
        <v/>
      </c>
      <c r="X7346"/>
    </row>
    <row r="7347" spans="2:24" x14ac:dyDescent="0.35">
      <c r="B7347" s="146"/>
      <c r="C7347" s="31"/>
      <c r="D7347" s="31"/>
      <c r="E7347" s="44"/>
      <c r="F7347" s="43"/>
      <c r="G7347" s="84"/>
      <c r="H7347" s="31"/>
      <c r="I7347" s="31"/>
      <c r="J7347" s="84"/>
      <c r="K7347" s="31"/>
      <c r="L7347" s="31"/>
      <c r="M7347" s="169"/>
      <c r="N7347" s="148"/>
      <c r="O7347" s="106"/>
      <c r="P7347" s="43"/>
      <c r="Q7347" s="31"/>
      <c r="R7347" s="84"/>
      <c r="S7347" s="31"/>
      <c r="T7347" s="31"/>
      <c r="U7347" s="169"/>
      <c r="V7347" s="150"/>
      <c r="W7347" s="141" t="str" cm="1">
        <f t="array" ref="W7347">IF(SUM(LEN(B7347:V7347))=0,"",IF(OR(OR(ISBLANK(F7347),SUM(LEN(C7347),LEN(D7347))=0),AND(NOT(E7347="Unknown"),ISBLANK(J7347)),AND(NOT(O7347="Unknown"),ISBLANK(R7347))),"Missing Information", INDEX(Table15[Entire Service Line Classification], MATCH(SUMIFS(Table15[Unique ID],Table15[System-Owned Portion],E7347,Table15[If Material Anything Other than "Lead" in Column E,Was Material Ever Previously Lead?],G7347,Table15[Customer-Owned Portion],O7347),Table15[Unique ID],0),0)))</f>
        <v/>
      </c>
      <c r="X7347"/>
    </row>
    <row r="7348" spans="2:24" x14ac:dyDescent="0.35">
      <c r="B7348" s="146"/>
      <c r="C7348" s="31"/>
      <c r="D7348" s="31"/>
      <c r="E7348" s="44"/>
      <c r="F7348" s="43"/>
      <c r="G7348" s="84"/>
      <c r="H7348" s="31"/>
      <c r="I7348" s="31"/>
      <c r="J7348" s="84"/>
      <c r="K7348" s="31"/>
      <c r="L7348" s="31"/>
      <c r="M7348" s="169"/>
      <c r="N7348" s="148"/>
      <c r="O7348" s="106"/>
      <c r="P7348" s="43"/>
      <c r="Q7348" s="31"/>
      <c r="R7348" s="84"/>
      <c r="S7348" s="31"/>
      <c r="T7348" s="31"/>
      <c r="U7348" s="169"/>
      <c r="V7348" s="150"/>
      <c r="W7348" s="141" t="str" cm="1">
        <f t="array" ref="W7348">IF(SUM(LEN(B7348:V7348))=0,"",IF(OR(OR(ISBLANK(F7348),SUM(LEN(C7348),LEN(D7348))=0),AND(NOT(E7348="Unknown"),ISBLANK(J7348)),AND(NOT(O7348="Unknown"),ISBLANK(R7348))),"Missing Information", INDEX(Table15[Entire Service Line Classification], MATCH(SUMIFS(Table15[Unique ID],Table15[System-Owned Portion],E7348,Table15[If Material Anything Other than "Lead" in Column E,Was Material Ever Previously Lead?],G7348,Table15[Customer-Owned Portion],O7348),Table15[Unique ID],0),0)))</f>
        <v/>
      </c>
      <c r="X7348"/>
    </row>
    <row r="7349" spans="2:24" x14ac:dyDescent="0.35">
      <c r="B7349" s="146"/>
      <c r="C7349" s="31"/>
      <c r="D7349" s="31"/>
      <c r="E7349" s="44"/>
      <c r="F7349" s="43"/>
      <c r="G7349" s="84"/>
      <c r="H7349" s="31"/>
      <c r="I7349" s="31"/>
      <c r="J7349" s="84"/>
      <c r="K7349" s="31"/>
      <c r="L7349" s="31"/>
      <c r="M7349" s="169"/>
      <c r="N7349" s="148"/>
      <c r="O7349" s="106"/>
      <c r="P7349" s="43"/>
      <c r="Q7349" s="31"/>
      <c r="R7349" s="84"/>
      <c r="S7349" s="31"/>
      <c r="T7349" s="31"/>
      <c r="U7349" s="169"/>
      <c r="V7349" s="150"/>
      <c r="W7349" s="141" t="str" cm="1">
        <f t="array" ref="W7349">IF(SUM(LEN(B7349:V7349))=0,"",IF(OR(OR(ISBLANK(F7349),SUM(LEN(C7349),LEN(D7349))=0),AND(NOT(E7349="Unknown"),ISBLANK(J7349)),AND(NOT(O7349="Unknown"),ISBLANK(R7349))),"Missing Information", INDEX(Table15[Entire Service Line Classification], MATCH(SUMIFS(Table15[Unique ID],Table15[System-Owned Portion],E7349,Table15[If Material Anything Other than "Lead" in Column E,Was Material Ever Previously Lead?],G7349,Table15[Customer-Owned Portion],O7349),Table15[Unique ID],0),0)))</f>
        <v/>
      </c>
      <c r="X7349"/>
    </row>
    <row r="7350" spans="2:24" x14ac:dyDescent="0.35">
      <c r="B7350" s="146"/>
      <c r="C7350" s="31"/>
      <c r="D7350" s="31"/>
      <c r="E7350" s="44"/>
      <c r="F7350" s="43"/>
      <c r="G7350" s="84"/>
      <c r="H7350" s="31"/>
      <c r="I7350" s="31"/>
      <c r="J7350" s="84"/>
      <c r="K7350" s="31"/>
      <c r="L7350" s="31"/>
      <c r="M7350" s="169"/>
      <c r="N7350" s="148"/>
      <c r="O7350" s="106"/>
      <c r="P7350" s="43"/>
      <c r="Q7350" s="31"/>
      <c r="R7350" s="84"/>
      <c r="S7350" s="31"/>
      <c r="T7350" s="31"/>
      <c r="U7350" s="169"/>
      <c r="V7350" s="150"/>
      <c r="W7350" s="141" t="str" cm="1">
        <f t="array" ref="W7350">IF(SUM(LEN(B7350:V7350))=0,"",IF(OR(OR(ISBLANK(F7350),SUM(LEN(C7350),LEN(D7350))=0),AND(NOT(E7350="Unknown"),ISBLANK(J7350)),AND(NOT(O7350="Unknown"),ISBLANK(R7350))),"Missing Information", INDEX(Table15[Entire Service Line Classification], MATCH(SUMIFS(Table15[Unique ID],Table15[System-Owned Portion],E7350,Table15[If Material Anything Other than "Lead" in Column E,Was Material Ever Previously Lead?],G7350,Table15[Customer-Owned Portion],O7350),Table15[Unique ID],0),0)))</f>
        <v/>
      </c>
      <c r="X7350"/>
    </row>
    <row r="7351" spans="2:24" x14ac:dyDescent="0.35">
      <c r="B7351" s="146"/>
      <c r="C7351" s="31"/>
      <c r="D7351" s="31"/>
      <c r="E7351" s="44"/>
      <c r="F7351" s="43"/>
      <c r="G7351" s="84"/>
      <c r="H7351" s="31"/>
      <c r="I7351" s="31"/>
      <c r="J7351" s="84"/>
      <c r="K7351" s="31"/>
      <c r="L7351" s="31"/>
      <c r="M7351" s="169"/>
      <c r="N7351" s="148"/>
      <c r="O7351" s="106"/>
      <c r="P7351" s="43"/>
      <c r="Q7351" s="31"/>
      <c r="R7351" s="84"/>
      <c r="S7351" s="31"/>
      <c r="T7351" s="31"/>
      <c r="U7351" s="169"/>
      <c r="V7351" s="150"/>
      <c r="W7351" s="141" t="str" cm="1">
        <f t="array" ref="W7351">IF(SUM(LEN(B7351:V7351))=0,"",IF(OR(OR(ISBLANK(F7351),SUM(LEN(C7351),LEN(D7351))=0),AND(NOT(E7351="Unknown"),ISBLANK(J7351)),AND(NOT(O7351="Unknown"),ISBLANK(R7351))),"Missing Information", INDEX(Table15[Entire Service Line Classification], MATCH(SUMIFS(Table15[Unique ID],Table15[System-Owned Portion],E7351,Table15[If Material Anything Other than "Lead" in Column E,Was Material Ever Previously Lead?],G7351,Table15[Customer-Owned Portion],O7351),Table15[Unique ID],0),0)))</f>
        <v/>
      </c>
      <c r="X7351"/>
    </row>
    <row r="7352" spans="2:24" x14ac:dyDescent="0.35">
      <c r="B7352" s="146"/>
      <c r="C7352" s="31"/>
      <c r="D7352" s="31"/>
      <c r="E7352" s="44"/>
      <c r="F7352" s="43"/>
      <c r="G7352" s="84"/>
      <c r="H7352" s="31"/>
      <c r="I7352" s="31"/>
      <c r="J7352" s="84"/>
      <c r="K7352" s="31"/>
      <c r="L7352" s="31"/>
      <c r="M7352" s="169"/>
      <c r="N7352" s="148"/>
      <c r="O7352" s="106"/>
      <c r="P7352" s="43"/>
      <c r="Q7352" s="31"/>
      <c r="R7352" s="84"/>
      <c r="S7352" s="31"/>
      <c r="T7352" s="31"/>
      <c r="U7352" s="169"/>
      <c r="V7352" s="150"/>
      <c r="W7352" s="141" t="str" cm="1">
        <f t="array" ref="W7352">IF(SUM(LEN(B7352:V7352))=0,"",IF(OR(OR(ISBLANK(F7352),SUM(LEN(C7352),LEN(D7352))=0),AND(NOT(E7352="Unknown"),ISBLANK(J7352)),AND(NOT(O7352="Unknown"),ISBLANK(R7352))),"Missing Information", INDEX(Table15[Entire Service Line Classification], MATCH(SUMIFS(Table15[Unique ID],Table15[System-Owned Portion],E7352,Table15[If Material Anything Other than "Lead" in Column E,Was Material Ever Previously Lead?],G7352,Table15[Customer-Owned Portion],O7352),Table15[Unique ID],0),0)))</f>
        <v/>
      </c>
      <c r="X7352"/>
    </row>
    <row r="7353" spans="2:24" x14ac:dyDescent="0.35">
      <c r="B7353" s="146"/>
      <c r="C7353" s="31"/>
      <c r="D7353" s="31"/>
      <c r="E7353" s="44"/>
      <c r="F7353" s="43"/>
      <c r="G7353" s="84"/>
      <c r="H7353" s="31"/>
      <c r="I7353" s="31"/>
      <c r="J7353" s="84"/>
      <c r="K7353" s="31"/>
      <c r="L7353" s="31"/>
      <c r="M7353" s="169"/>
      <c r="N7353" s="148"/>
      <c r="O7353" s="106"/>
      <c r="P7353" s="43"/>
      <c r="Q7353" s="31"/>
      <c r="R7353" s="84"/>
      <c r="S7353" s="31"/>
      <c r="T7353" s="31"/>
      <c r="U7353" s="169"/>
      <c r="V7353" s="150"/>
      <c r="W7353" s="141" t="str" cm="1">
        <f t="array" ref="W7353">IF(SUM(LEN(B7353:V7353))=0,"",IF(OR(OR(ISBLANK(F7353),SUM(LEN(C7353),LEN(D7353))=0),AND(NOT(E7353="Unknown"),ISBLANK(J7353)),AND(NOT(O7353="Unknown"),ISBLANK(R7353))),"Missing Information", INDEX(Table15[Entire Service Line Classification], MATCH(SUMIFS(Table15[Unique ID],Table15[System-Owned Portion],E7353,Table15[If Material Anything Other than "Lead" in Column E,Was Material Ever Previously Lead?],G7353,Table15[Customer-Owned Portion],O7353),Table15[Unique ID],0),0)))</f>
        <v/>
      </c>
      <c r="X7353"/>
    </row>
    <row r="7354" spans="2:24" x14ac:dyDescent="0.35">
      <c r="B7354" s="146"/>
      <c r="C7354" s="31"/>
      <c r="D7354" s="31"/>
      <c r="E7354" s="44"/>
      <c r="F7354" s="43"/>
      <c r="G7354" s="84"/>
      <c r="H7354" s="31"/>
      <c r="I7354" s="31"/>
      <c r="J7354" s="84"/>
      <c r="K7354" s="31"/>
      <c r="L7354" s="31"/>
      <c r="M7354" s="169"/>
      <c r="N7354" s="148"/>
      <c r="O7354" s="106"/>
      <c r="P7354" s="43"/>
      <c r="Q7354" s="31"/>
      <c r="R7354" s="84"/>
      <c r="S7354" s="31"/>
      <c r="T7354" s="31"/>
      <c r="U7354" s="169"/>
      <c r="V7354" s="150"/>
      <c r="W7354" s="141" t="str" cm="1">
        <f t="array" ref="W7354">IF(SUM(LEN(B7354:V7354))=0,"",IF(OR(OR(ISBLANK(F7354),SUM(LEN(C7354),LEN(D7354))=0),AND(NOT(E7354="Unknown"),ISBLANK(J7354)),AND(NOT(O7354="Unknown"),ISBLANK(R7354))),"Missing Information", INDEX(Table15[Entire Service Line Classification], MATCH(SUMIFS(Table15[Unique ID],Table15[System-Owned Portion],E7354,Table15[If Material Anything Other than "Lead" in Column E,Was Material Ever Previously Lead?],G7354,Table15[Customer-Owned Portion],O7354),Table15[Unique ID],0),0)))</f>
        <v/>
      </c>
      <c r="X7354"/>
    </row>
    <row r="7355" spans="2:24" x14ac:dyDescent="0.35">
      <c r="B7355" s="146"/>
      <c r="C7355" s="31"/>
      <c r="D7355" s="31"/>
      <c r="E7355" s="44"/>
      <c r="F7355" s="43"/>
      <c r="G7355" s="84"/>
      <c r="H7355" s="31"/>
      <c r="I7355" s="31"/>
      <c r="J7355" s="84"/>
      <c r="K7355" s="31"/>
      <c r="L7355" s="31"/>
      <c r="M7355" s="169"/>
      <c r="N7355" s="148"/>
      <c r="O7355" s="106"/>
      <c r="P7355" s="43"/>
      <c r="Q7355" s="31"/>
      <c r="R7355" s="84"/>
      <c r="S7355" s="31"/>
      <c r="T7355" s="31"/>
      <c r="U7355" s="169"/>
      <c r="V7355" s="150"/>
      <c r="W7355" s="141" t="str" cm="1">
        <f t="array" ref="W7355">IF(SUM(LEN(B7355:V7355))=0,"",IF(OR(OR(ISBLANK(F7355),SUM(LEN(C7355),LEN(D7355))=0),AND(NOT(E7355="Unknown"),ISBLANK(J7355)),AND(NOT(O7355="Unknown"),ISBLANK(R7355))),"Missing Information", INDEX(Table15[Entire Service Line Classification], MATCH(SUMIFS(Table15[Unique ID],Table15[System-Owned Portion],E7355,Table15[If Material Anything Other than "Lead" in Column E,Was Material Ever Previously Lead?],G7355,Table15[Customer-Owned Portion],O7355),Table15[Unique ID],0),0)))</f>
        <v/>
      </c>
      <c r="X7355"/>
    </row>
    <row r="7356" spans="2:24" x14ac:dyDescent="0.35">
      <c r="B7356" s="146"/>
      <c r="C7356" s="31"/>
      <c r="D7356" s="31"/>
      <c r="E7356" s="44"/>
      <c r="F7356" s="43"/>
      <c r="G7356" s="84"/>
      <c r="H7356" s="31"/>
      <c r="I7356" s="31"/>
      <c r="J7356" s="84"/>
      <c r="K7356" s="31"/>
      <c r="L7356" s="31"/>
      <c r="M7356" s="169"/>
      <c r="N7356" s="148"/>
      <c r="O7356" s="106"/>
      <c r="P7356" s="43"/>
      <c r="Q7356" s="31"/>
      <c r="R7356" s="84"/>
      <c r="S7356" s="31"/>
      <c r="T7356" s="31"/>
      <c r="U7356" s="169"/>
      <c r="V7356" s="150"/>
      <c r="W7356" s="141" t="str" cm="1">
        <f t="array" ref="W7356">IF(SUM(LEN(B7356:V7356))=0,"",IF(OR(OR(ISBLANK(F7356),SUM(LEN(C7356),LEN(D7356))=0),AND(NOT(E7356="Unknown"),ISBLANK(J7356)),AND(NOT(O7356="Unknown"),ISBLANK(R7356))),"Missing Information", INDEX(Table15[Entire Service Line Classification], MATCH(SUMIFS(Table15[Unique ID],Table15[System-Owned Portion],E7356,Table15[If Material Anything Other than "Lead" in Column E,Was Material Ever Previously Lead?],G7356,Table15[Customer-Owned Portion],O7356),Table15[Unique ID],0),0)))</f>
        <v/>
      </c>
      <c r="X7356"/>
    </row>
    <row r="7357" spans="2:24" x14ac:dyDescent="0.35">
      <c r="B7357" s="146"/>
      <c r="C7357" s="31"/>
      <c r="D7357" s="31"/>
      <c r="E7357" s="44"/>
      <c r="F7357" s="43"/>
      <c r="G7357" s="84"/>
      <c r="H7357" s="31"/>
      <c r="I7357" s="31"/>
      <c r="J7357" s="84"/>
      <c r="K7357" s="31"/>
      <c r="L7357" s="31"/>
      <c r="M7357" s="169"/>
      <c r="N7357" s="148"/>
      <c r="O7357" s="106"/>
      <c r="P7357" s="43"/>
      <c r="Q7357" s="31"/>
      <c r="R7357" s="84"/>
      <c r="S7357" s="31"/>
      <c r="T7357" s="31"/>
      <c r="U7357" s="169"/>
      <c r="V7357" s="150"/>
      <c r="W7357" s="141" t="str" cm="1">
        <f t="array" ref="W7357">IF(SUM(LEN(B7357:V7357))=0,"",IF(OR(OR(ISBLANK(F7357),SUM(LEN(C7357),LEN(D7357))=0),AND(NOT(E7357="Unknown"),ISBLANK(J7357)),AND(NOT(O7357="Unknown"),ISBLANK(R7357))),"Missing Information", INDEX(Table15[Entire Service Line Classification], MATCH(SUMIFS(Table15[Unique ID],Table15[System-Owned Portion],E7357,Table15[If Material Anything Other than "Lead" in Column E,Was Material Ever Previously Lead?],G7357,Table15[Customer-Owned Portion],O7357),Table15[Unique ID],0),0)))</f>
        <v/>
      </c>
      <c r="X7357"/>
    </row>
    <row r="7358" spans="2:24" x14ac:dyDescent="0.35">
      <c r="B7358" s="146"/>
      <c r="C7358" s="31"/>
      <c r="D7358" s="31"/>
      <c r="E7358" s="44"/>
      <c r="F7358" s="43"/>
      <c r="G7358" s="84"/>
      <c r="H7358" s="31"/>
      <c r="I7358" s="31"/>
      <c r="J7358" s="84"/>
      <c r="K7358" s="31"/>
      <c r="L7358" s="31"/>
      <c r="M7358" s="169"/>
      <c r="N7358" s="148"/>
      <c r="O7358" s="106"/>
      <c r="P7358" s="43"/>
      <c r="Q7358" s="31"/>
      <c r="R7358" s="84"/>
      <c r="S7358" s="31"/>
      <c r="T7358" s="31"/>
      <c r="U7358" s="169"/>
      <c r="V7358" s="150"/>
      <c r="W7358" s="141" t="str" cm="1">
        <f t="array" ref="W7358">IF(SUM(LEN(B7358:V7358))=0,"",IF(OR(OR(ISBLANK(F7358),SUM(LEN(C7358),LEN(D7358))=0),AND(NOT(E7358="Unknown"),ISBLANK(J7358)),AND(NOT(O7358="Unknown"),ISBLANK(R7358))),"Missing Information", INDEX(Table15[Entire Service Line Classification], MATCH(SUMIFS(Table15[Unique ID],Table15[System-Owned Portion],E7358,Table15[If Material Anything Other than "Lead" in Column E,Was Material Ever Previously Lead?],G7358,Table15[Customer-Owned Portion],O7358),Table15[Unique ID],0),0)))</f>
        <v/>
      </c>
      <c r="X7358"/>
    </row>
    <row r="7359" spans="2:24" x14ac:dyDescent="0.35">
      <c r="B7359" s="146"/>
      <c r="C7359" s="31"/>
      <c r="D7359" s="31"/>
      <c r="E7359" s="44"/>
      <c r="F7359" s="43"/>
      <c r="G7359" s="84"/>
      <c r="H7359" s="31"/>
      <c r="I7359" s="31"/>
      <c r="J7359" s="84"/>
      <c r="K7359" s="31"/>
      <c r="L7359" s="31"/>
      <c r="M7359" s="169"/>
      <c r="N7359" s="148"/>
      <c r="O7359" s="106"/>
      <c r="P7359" s="43"/>
      <c r="Q7359" s="31"/>
      <c r="R7359" s="84"/>
      <c r="S7359" s="31"/>
      <c r="T7359" s="31"/>
      <c r="U7359" s="169"/>
      <c r="V7359" s="150"/>
      <c r="W7359" s="141" t="str" cm="1">
        <f t="array" ref="W7359">IF(SUM(LEN(B7359:V7359))=0,"",IF(OR(OR(ISBLANK(F7359),SUM(LEN(C7359),LEN(D7359))=0),AND(NOT(E7359="Unknown"),ISBLANK(J7359)),AND(NOT(O7359="Unknown"),ISBLANK(R7359))),"Missing Information", INDEX(Table15[Entire Service Line Classification], MATCH(SUMIFS(Table15[Unique ID],Table15[System-Owned Portion],E7359,Table15[If Material Anything Other than "Lead" in Column E,Was Material Ever Previously Lead?],G7359,Table15[Customer-Owned Portion],O7359),Table15[Unique ID],0),0)))</f>
        <v/>
      </c>
      <c r="X7359"/>
    </row>
    <row r="7360" spans="2:24" x14ac:dyDescent="0.35">
      <c r="B7360" s="146"/>
      <c r="C7360" s="31"/>
      <c r="D7360" s="31"/>
      <c r="E7360" s="44"/>
      <c r="F7360" s="43"/>
      <c r="G7360" s="84"/>
      <c r="H7360" s="31"/>
      <c r="I7360" s="31"/>
      <c r="J7360" s="84"/>
      <c r="K7360" s="31"/>
      <c r="L7360" s="31"/>
      <c r="M7360" s="169"/>
      <c r="N7360" s="148"/>
      <c r="O7360" s="106"/>
      <c r="P7360" s="43"/>
      <c r="Q7360" s="31"/>
      <c r="R7360" s="84"/>
      <c r="S7360" s="31"/>
      <c r="T7360" s="31"/>
      <c r="U7360" s="169"/>
      <c r="V7360" s="150"/>
      <c r="W7360" s="141" t="str" cm="1">
        <f t="array" ref="W7360">IF(SUM(LEN(B7360:V7360))=0,"",IF(OR(OR(ISBLANK(F7360),SUM(LEN(C7360),LEN(D7360))=0),AND(NOT(E7360="Unknown"),ISBLANK(J7360)),AND(NOT(O7360="Unknown"),ISBLANK(R7360))),"Missing Information", INDEX(Table15[Entire Service Line Classification], MATCH(SUMIFS(Table15[Unique ID],Table15[System-Owned Portion],E7360,Table15[If Material Anything Other than "Lead" in Column E,Was Material Ever Previously Lead?],G7360,Table15[Customer-Owned Portion],O7360),Table15[Unique ID],0),0)))</f>
        <v/>
      </c>
      <c r="X7360"/>
    </row>
    <row r="7361" spans="2:24" x14ac:dyDescent="0.35">
      <c r="B7361" s="146"/>
      <c r="C7361" s="31"/>
      <c r="D7361" s="31"/>
      <c r="E7361" s="44"/>
      <c r="F7361" s="43"/>
      <c r="G7361" s="84"/>
      <c r="H7361" s="31"/>
      <c r="I7361" s="31"/>
      <c r="J7361" s="84"/>
      <c r="K7361" s="31"/>
      <c r="L7361" s="31"/>
      <c r="M7361" s="169"/>
      <c r="N7361" s="148"/>
      <c r="O7361" s="106"/>
      <c r="P7361" s="43"/>
      <c r="Q7361" s="31"/>
      <c r="R7361" s="84"/>
      <c r="S7361" s="31"/>
      <c r="T7361" s="31"/>
      <c r="U7361" s="169"/>
      <c r="V7361" s="150"/>
      <c r="W7361" s="141" t="str" cm="1">
        <f t="array" ref="W7361">IF(SUM(LEN(B7361:V7361))=0,"",IF(OR(OR(ISBLANK(F7361),SUM(LEN(C7361),LEN(D7361))=0),AND(NOT(E7361="Unknown"),ISBLANK(J7361)),AND(NOT(O7361="Unknown"),ISBLANK(R7361))),"Missing Information", INDEX(Table15[Entire Service Line Classification], MATCH(SUMIFS(Table15[Unique ID],Table15[System-Owned Portion],E7361,Table15[If Material Anything Other than "Lead" in Column E,Was Material Ever Previously Lead?],G7361,Table15[Customer-Owned Portion],O7361),Table15[Unique ID],0),0)))</f>
        <v/>
      </c>
      <c r="X7361"/>
    </row>
    <row r="7362" spans="2:24" x14ac:dyDescent="0.35">
      <c r="B7362" s="146"/>
      <c r="C7362" s="31"/>
      <c r="D7362" s="31"/>
      <c r="E7362" s="44"/>
      <c r="F7362" s="43"/>
      <c r="G7362" s="84"/>
      <c r="H7362" s="31"/>
      <c r="I7362" s="31"/>
      <c r="J7362" s="84"/>
      <c r="K7362" s="31"/>
      <c r="L7362" s="31"/>
      <c r="M7362" s="169"/>
      <c r="N7362" s="148"/>
      <c r="O7362" s="106"/>
      <c r="P7362" s="43"/>
      <c r="Q7362" s="31"/>
      <c r="R7362" s="84"/>
      <c r="S7362" s="31"/>
      <c r="T7362" s="31"/>
      <c r="U7362" s="169"/>
      <c r="V7362" s="150"/>
      <c r="W7362" s="141" t="str" cm="1">
        <f t="array" ref="W7362">IF(SUM(LEN(B7362:V7362))=0,"",IF(OR(OR(ISBLANK(F7362),SUM(LEN(C7362),LEN(D7362))=0),AND(NOT(E7362="Unknown"),ISBLANK(J7362)),AND(NOT(O7362="Unknown"),ISBLANK(R7362))),"Missing Information", INDEX(Table15[Entire Service Line Classification], MATCH(SUMIFS(Table15[Unique ID],Table15[System-Owned Portion],E7362,Table15[If Material Anything Other than "Lead" in Column E,Was Material Ever Previously Lead?],G7362,Table15[Customer-Owned Portion],O7362),Table15[Unique ID],0),0)))</f>
        <v/>
      </c>
      <c r="X7362"/>
    </row>
    <row r="7363" spans="2:24" x14ac:dyDescent="0.35">
      <c r="B7363" s="146"/>
      <c r="C7363" s="31"/>
      <c r="D7363" s="31"/>
      <c r="E7363" s="44"/>
      <c r="F7363" s="43"/>
      <c r="G7363" s="84"/>
      <c r="H7363" s="31"/>
      <c r="I7363" s="31"/>
      <c r="J7363" s="84"/>
      <c r="K7363" s="31"/>
      <c r="L7363" s="31"/>
      <c r="M7363" s="169"/>
      <c r="N7363" s="148"/>
      <c r="O7363" s="106"/>
      <c r="P7363" s="43"/>
      <c r="Q7363" s="31"/>
      <c r="R7363" s="84"/>
      <c r="S7363" s="31"/>
      <c r="T7363" s="31"/>
      <c r="U7363" s="169"/>
      <c r="V7363" s="150"/>
      <c r="W7363" s="141" t="str" cm="1">
        <f t="array" ref="W7363">IF(SUM(LEN(B7363:V7363))=0,"",IF(OR(OR(ISBLANK(F7363),SUM(LEN(C7363),LEN(D7363))=0),AND(NOT(E7363="Unknown"),ISBLANK(J7363)),AND(NOT(O7363="Unknown"),ISBLANK(R7363))),"Missing Information", INDEX(Table15[Entire Service Line Classification], MATCH(SUMIFS(Table15[Unique ID],Table15[System-Owned Portion],E7363,Table15[If Material Anything Other than "Lead" in Column E,Was Material Ever Previously Lead?],G7363,Table15[Customer-Owned Portion],O7363),Table15[Unique ID],0),0)))</f>
        <v/>
      </c>
      <c r="X7363"/>
    </row>
    <row r="7364" spans="2:24" x14ac:dyDescent="0.35">
      <c r="B7364" s="146"/>
      <c r="C7364" s="31"/>
      <c r="D7364" s="31"/>
      <c r="E7364" s="44"/>
      <c r="F7364" s="43"/>
      <c r="G7364" s="84"/>
      <c r="H7364" s="31"/>
      <c r="I7364" s="31"/>
      <c r="J7364" s="84"/>
      <c r="K7364" s="31"/>
      <c r="L7364" s="31"/>
      <c r="M7364" s="169"/>
      <c r="N7364" s="148"/>
      <c r="O7364" s="106"/>
      <c r="P7364" s="43"/>
      <c r="Q7364" s="31"/>
      <c r="R7364" s="84"/>
      <c r="S7364" s="31"/>
      <c r="T7364" s="31"/>
      <c r="U7364" s="169"/>
      <c r="V7364" s="150"/>
      <c r="W7364" s="141" t="str" cm="1">
        <f t="array" ref="W7364">IF(SUM(LEN(B7364:V7364))=0,"",IF(OR(OR(ISBLANK(F7364),SUM(LEN(C7364),LEN(D7364))=0),AND(NOT(E7364="Unknown"),ISBLANK(J7364)),AND(NOT(O7364="Unknown"),ISBLANK(R7364))),"Missing Information", INDEX(Table15[Entire Service Line Classification], MATCH(SUMIFS(Table15[Unique ID],Table15[System-Owned Portion],E7364,Table15[If Material Anything Other than "Lead" in Column E,Was Material Ever Previously Lead?],G7364,Table15[Customer-Owned Portion],O7364),Table15[Unique ID],0),0)))</f>
        <v/>
      </c>
      <c r="X7364"/>
    </row>
    <row r="7365" spans="2:24" x14ac:dyDescent="0.35">
      <c r="B7365" s="146"/>
      <c r="C7365" s="31"/>
      <c r="D7365" s="31"/>
      <c r="E7365" s="44"/>
      <c r="F7365" s="43"/>
      <c r="G7365" s="84"/>
      <c r="H7365" s="31"/>
      <c r="I7365" s="31"/>
      <c r="J7365" s="84"/>
      <c r="K7365" s="31"/>
      <c r="L7365" s="31"/>
      <c r="M7365" s="169"/>
      <c r="N7365" s="148"/>
      <c r="O7365" s="106"/>
      <c r="P7365" s="43"/>
      <c r="Q7365" s="31"/>
      <c r="R7365" s="84"/>
      <c r="S7365" s="31"/>
      <c r="T7365" s="31"/>
      <c r="U7365" s="169"/>
      <c r="V7365" s="150"/>
      <c r="W7365" s="141" t="str" cm="1">
        <f t="array" ref="W7365">IF(SUM(LEN(B7365:V7365))=0,"",IF(OR(OR(ISBLANK(F7365),SUM(LEN(C7365),LEN(D7365))=0),AND(NOT(E7365="Unknown"),ISBLANK(J7365)),AND(NOT(O7365="Unknown"),ISBLANK(R7365))),"Missing Information", INDEX(Table15[Entire Service Line Classification], MATCH(SUMIFS(Table15[Unique ID],Table15[System-Owned Portion],E7365,Table15[If Material Anything Other than "Lead" in Column E,Was Material Ever Previously Lead?],G7365,Table15[Customer-Owned Portion],O7365),Table15[Unique ID],0),0)))</f>
        <v/>
      </c>
      <c r="X7365"/>
    </row>
    <row r="7366" spans="2:24" x14ac:dyDescent="0.35">
      <c r="B7366" s="146"/>
      <c r="C7366" s="31"/>
      <c r="D7366" s="31"/>
      <c r="E7366" s="44"/>
      <c r="F7366" s="43"/>
      <c r="G7366" s="84"/>
      <c r="H7366" s="31"/>
      <c r="I7366" s="31"/>
      <c r="J7366" s="84"/>
      <c r="K7366" s="31"/>
      <c r="L7366" s="31"/>
      <c r="M7366" s="169"/>
      <c r="N7366" s="148"/>
      <c r="O7366" s="106"/>
      <c r="P7366" s="43"/>
      <c r="Q7366" s="31"/>
      <c r="R7366" s="84"/>
      <c r="S7366" s="31"/>
      <c r="T7366" s="31"/>
      <c r="U7366" s="169"/>
      <c r="V7366" s="150"/>
      <c r="W7366" s="141" t="str" cm="1">
        <f t="array" ref="W7366">IF(SUM(LEN(B7366:V7366))=0,"",IF(OR(OR(ISBLANK(F7366),SUM(LEN(C7366),LEN(D7366))=0),AND(NOT(E7366="Unknown"),ISBLANK(J7366)),AND(NOT(O7366="Unknown"),ISBLANK(R7366))),"Missing Information", INDEX(Table15[Entire Service Line Classification], MATCH(SUMIFS(Table15[Unique ID],Table15[System-Owned Portion],E7366,Table15[If Material Anything Other than "Lead" in Column E,Was Material Ever Previously Lead?],G7366,Table15[Customer-Owned Portion],O7366),Table15[Unique ID],0),0)))</f>
        <v/>
      </c>
      <c r="X7366"/>
    </row>
    <row r="7367" spans="2:24" x14ac:dyDescent="0.35">
      <c r="B7367" s="146"/>
      <c r="C7367" s="31"/>
      <c r="D7367" s="31"/>
      <c r="E7367" s="44"/>
      <c r="F7367" s="43"/>
      <c r="G7367" s="84"/>
      <c r="H7367" s="31"/>
      <c r="I7367" s="31"/>
      <c r="J7367" s="84"/>
      <c r="K7367" s="31"/>
      <c r="L7367" s="31"/>
      <c r="M7367" s="169"/>
      <c r="N7367" s="148"/>
      <c r="O7367" s="106"/>
      <c r="P7367" s="43"/>
      <c r="Q7367" s="31"/>
      <c r="R7367" s="84"/>
      <c r="S7367" s="31"/>
      <c r="T7367" s="31"/>
      <c r="U7367" s="169"/>
      <c r="V7367" s="150"/>
      <c r="W7367" s="141" t="str" cm="1">
        <f t="array" ref="W7367">IF(SUM(LEN(B7367:V7367))=0,"",IF(OR(OR(ISBLANK(F7367),SUM(LEN(C7367),LEN(D7367))=0),AND(NOT(E7367="Unknown"),ISBLANK(J7367)),AND(NOT(O7367="Unknown"),ISBLANK(R7367))),"Missing Information", INDEX(Table15[Entire Service Line Classification], MATCH(SUMIFS(Table15[Unique ID],Table15[System-Owned Portion],E7367,Table15[If Material Anything Other than "Lead" in Column E,Was Material Ever Previously Lead?],G7367,Table15[Customer-Owned Portion],O7367),Table15[Unique ID],0),0)))</f>
        <v/>
      </c>
      <c r="X7367"/>
    </row>
    <row r="7368" spans="2:24" x14ac:dyDescent="0.35">
      <c r="B7368" s="146"/>
      <c r="C7368" s="31"/>
      <c r="D7368" s="31"/>
      <c r="E7368" s="44"/>
      <c r="F7368" s="43"/>
      <c r="G7368" s="84"/>
      <c r="H7368" s="31"/>
      <c r="I7368" s="31"/>
      <c r="J7368" s="84"/>
      <c r="K7368" s="31"/>
      <c r="L7368" s="31"/>
      <c r="M7368" s="169"/>
      <c r="N7368" s="148"/>
      <c r="O7368" s="106"/>
      <c r="P7368" s="43"/>
      <c r="Q7368" s="31"/>
      <c r="R7368" s="84"/>
      <c r="S7368" s="31"/>
      <c r="T7368" s="31"/>
      <c r="U7368" s="169"/>
      <c r="V7368" s="150"/>
      <c r="W7368" s="141" t="str" cm="1">
        <f t="array" ref="W7368">IF(SUM(LEN(B7368:V7368))=0,"",IF(OR(OR(ISBLANK(F7368),SUM(LEN(C7368),LEN(D7368))=0),AND(NOT(E7368="Unknown"),ISBLANK(J7368)),AND(NOT(O7368="Unknown"),ISBLANK(R7368))),"Missing Information", INDEX(Table15[Entire Service Line Classification], MATCH(SUMIFS(Table15[Unique ID],Table15[System-Owned Portion],E7368,Table15[If Material Anything Other than "Lead" in Column E,Was Material Ever Previously Lead?],G7368,Table15[Customer-Owned Portion],O7368),Table15[Unique ID],0),0)))</f>
        <v/>
      </c>
      <c r="X7368"/>
    </row>
    <row r="7369" spans="2:24" x14ac:dyDescent="0.35">
      <c r="B7369" s="146"/>
      <c r="C7369" s="31"/>
      <c r="D7369" s="31"/>
      <c r="E7369" s="44"/>
      <c r="F7369" s="43"/>
      <c r="G7369" s="84"/>
      <c r="H7369" s="31"/>
      <c r="I7369" s="31"/>
      <c r="J7369" s="84"/>
      <c r="K7369" s="31"/>
      <c r="L7369" s="31"/>
      <c r="M7369" s="169"/>
      <c r="N7369" s="148"/>
      <c r="O7369" s="106"/>
      <c r="P7369" s="43"/>
      <c r="Q7369" s="31"/>
      <c r="R7369" s="84"/>
      <c r="S7369" s="31"/>
      <c r="T7369" s="31"/>
      <c r="U7369" s="169"/>
      <c r="V7369" s="150"/>
      <c r="W7369" s="141" t="str" cm="1">
        <f t="array" ref="W7369">IF(SUM(LEN(B7369:V7369))=0,"",IF(OR(OR(ISBLANK(F7369),SUM(LEN(C7369),LEN(D7369))=0),AND(NOT(E7369="Unknown"),ISBLANK(J7369)),AND(NOT(O7369="Unknown"),ISBLANK(R7369))),"Missing Information", INDEX(Table15[Entire Service Line Classification], MATCH(SUMIFS(Table15[Unique ID],Table15[System-Owned Portion],E7369,Table15[If Material Anything Other than "Lead" in Column E,Was Material Ever Previously Lead?],G7369,Table15[Customer-Owned Portion],O7369),Table15[Unique ID],0),0)))</f>
        <v/>
      </c>
      <c r="X7369"/>
    </row>
    <row r="7370" spans="2:24" x14ac:dyDescent="0.35">
      <c r="B7370" s="146"/>
      <c r="C7370" s="31"/>
      <c r="D7370" s="31"/>
      <c r="E7370" s="44"/>
      <c r="F7370" s="43"/>
      <c r="G7370" s="84"/>
      <c r="H7370" s="31"/>
      <c r="I7370" s="31"/>
      <c r="J7370" s="84"/>
      <c r="K7370" s="31"/>
      <c r="L7370" s="31"/>
      <c r="M7370" s="169"/>
      <c r="N7370" s="148"/>
      <c r="O7370" s="106"/>
      <c r="P7370" s="43"/>
      <c r="Q7370" s="31"/>
      <c r="R7370" s="84"/>
      <c r="S7370" s="31"/>
      <c r="T7370" s="31"/>
      <c r="U7370" s="169"/>
      <c r="V7370" s="150"/>
      <c r="W7370" s="141" t="str" cm="1">
        <f t="array" ref="W7370">IF(SUM(LEN(B7370:V7370))=0,"",IF(OR(OR(ISBLANK(F7370),SUM(LEN(C7370),LEN(D7370))=0),AND(NOT(E7370="Unknown"),ISBLANK(J7370)),AND(NOT(O7370="Unknown"),ISBLANK(R7370))),"Missing Information", INDEX(Table15[Entire Service Line Classification], MATCH(SUMIFS(Table15[Unique ID],Table15[System-Owned Portion],E7370,Table15[If Material Anything Other than "Lead" in Column E,Was Material Ever Previously Lead?],G7370,Table15[Customer-Owned Portion],O7370),Table15[Unique ID],0),0)))</f>
        <v/>
      </c>
      <c r="X7370"/>
    </row>
    <row r="7371" spans="2:24" x14ac:dyDescent="0.35">
      <c r="B7371" s="146"/>
      <c r="C7371" s="31"/>
      <c r="D7371" s="31"/>
      <c r="E7371" s="44"/>
      <c r="F7371" s="43"/>
      <c r="G7371" s="84"/>
      <c r="H7371" s="31"/>
      <c r="I7371" s="31"/>
      <c r="J7371" s="84"/>
      <c r="K7371" s="31"/>
      <c r="L7371" s="31"/>
      <c r="M7371" s="169"/>
      <c r="N7371" s="148"/>
      <c r="O7371" s="106"/>
      <c r="P7371" s="43"/>
      <c r="Q7371" s="31"/>
      <c r="R7371" s="84"/>
      <c r="S7371" s="31"/>
      <c r="T7371" s="31"/>
      <c r="U7371" s="169"/>
      <c r="V7371" s="150"/>
      <c r="W7371" s="141" t="str" cm="1">
        <f t="array" ref="W7371">IF(SUM(LEN(B7371:V7371))=0,"",IF(OR(OR(ISBLANK(F7371),SUM(LEN(C7371),LEN(D7371))=0),AND(NOT(E7371="Unknown"),ISBLANK(J7371)),AND(NOT(O7371="Unknown"),ISBLANK(R7371))),"Missing Information", INDEX(Table15[Entire Service Line Classification], MATCH(SUMIFS(Table15[Unique ID],Table15[System-Owned Portion],E7371,Table15[If Material Anything Other than "Lead" in Column E,Was Material Ever Previously Lead?],G7371,Table15[Customer-Owned Portion],O7371),Table15[Unique ID],0),0)))</f>
        <v/>
      </c>
      <c r="X7371"/>
    </row>
    <row r="7372" spans="2:24" x14ac:dyDescent="0.35">
      <c r="B7372" s="146"/>
      <c r="C7372" s="31"/>
      <c r="D7372" s="31"/>
      <c r="E7372" s="44"/>
      <c r="F7372" s="43"/>
      <c r="G7372" s="84"/>
      <c r="H7372" s="31"/>
      <c r="I7372" s="31"/>
      <c r="J7372" s="84"/>
      <c r="K7372" s="31"/>
      <c r="L7372" s="31"/>
      <c r="M7372" s="169"/>
      <c r="N7372" s="148"/>
      <c r="O7372" s="106"/>
      <c r="P7372" s="43"/>
      <c r="Q7372" s="31"/>
      <c r="R7372" s="84"/>
      <c r="S7372" s="31"/>
      <c r="T7372" s="31"/>
      <c r="U7372" s="169"/>
      <c r="V7372" s="150"/>
      <c r="W7372" s="141" t="str" cm="1">
        <f t="array" ref="W7372">IF(SUM(LEN(B7372:V7372))=0,"",IF(OR(OR(ISBLANK(F7372),SUM(LEN(C7372),LEN(D7372))=0),AND(NOT(E7372="Unknown"),ISBLANK(J7372)),AND(NOT(O7372="Unknown"),ISBLANK(R7372))),"Missing Information", INDEX(Table15[Entire Service Line Classification], MATCH(SUMIFS(Table15[Unique ID],Table15[System-Owned Portion],E7372,Table15[If Material Anything Other than "Lead" in Column E,Was Material Ever Previously Lead?],G7372,Table15[Customer-Owned Portion],O7372),Table15[Unique ID],0),0)))</f>
        <v/>
      </c>
      <c r="X7372"/>
    </row>
    <row r="7373" spans="2:24" x14ac:dyDescent="0.35">
      <c r="B7373" s="146"/>
      <c r="C7373" s="31"/>
      <c r="D7373" s="31"/>
      <c r="E7373" s="44"/>
      <c r="F7373" s="43"/>
      <c r="G7373" s="84"/>
      <c r="H7373" s="31"/>
      <c r="I7373" s="31"/>
      <c r="J7373" s="84"/>
      <c r="K7373" s="31"/>
      <c r="L7373" s="31"/>
      <c r="M7373" s="169"/>
      <c r="N7373" s="148"/>
      <c r="O7373" s="106"/>
      <c r="P7373" s="43"/>
      <c r="Q7373" s="31"/>
      <c r="R7373" s="84"/>
      <c r="S7373" s="31"/>
      <c r="T7373" s="31"/>
      <c r="U7373" s="169"/>
      <c r="V7373" s="150"/>
      <c r="W7373" s="141" t="str" cm="1">
        <f t="array" ref="W7373">IF(SUM(LEN(B7373:V7373))=0,"",IF(OR(OR(ISBLANK(F7373),SUM(LEN(C7373),LEN(D7373))=0),AND(NOT(E7373="Unknown"),ISBLANK(J7373)),AND(NOT(O7373="Unknown"),ISBLANK(R7373))),"Missing Information", INDEX(Table15[Entire Service Line Classification], MATCH(SUMIFS(Table15[Unique ID],Table15[System-Owned Portion],E7373,Table15[If Material Anything Other than "Lead" in Column E,Was Material Ever Previously Lead?],G7373,Table15[Customer-Owned Portion],O7373),Table15[Unique ID],0),0)))</f>
        <v/>
      </c>
      <c r="X7373"/>
    </row>
    <row r="7374" spans="2:24" x14ac:dyDescent="0.35">
      <c r="B7374" s="146"/>
      <c r="C7374" s="31"/>
      <c r="D7374" s="31"/>
      <c r="E7374" s="44"/>
      <c r="F7374" s="43"/>
      <c r="G7374" s="84"/>
      <c r="H7374" s="31"/>
      <c r="I7374" s="31"/>
      <c r="J7374" s="84"/>
      <c r="K7374" s="31"/>
      <c r="L7374" s="31"/>
      <c r="M7374" s="169"/>
      <c r="N7374" s="148"/>
      <c r="O7374" s="106"/>
      <c r="P7374" s="43"/>
      <c r="Q7374" s="31"/>
      <c r="R7374" s="84"/>
      <c r="S7374" s="31"/>
      <c r="T7374" s="31"/>
      <c r="U7374" s="169"/>
      <c r="V7374" s="150"/>
      <c r="W7374" s="141" t="str" cm="1">
        <f t="array" ref="W7374">IF(SUM(LEN(B7374:V7374))=0,"",IF(OR(OR(ISBLANK(F7374),SUM(LEN(C7374),LEN(D7374))=0),AND(NOT(E7374="Unknown"),ISBLANK(J7374)),AND(NOT(O7374="Unknown"),ISBLANK(R7374))),"Missing Information", INDEX(Table15[Entire Service Line Classification], MATCH(SUMIFS(Table15[Unique ID],Table15[System-Owned Portion],E7374,Table15[If Material Anything Other than "Lead" in Column E,Was Material Ever Previously Lead?],G7374,Table15[Customer-Owned Portion],O7374),Table15[Unique ID],0),0)))</f>
        <v/>
      </c>
      <c r="X7374"/>
    </row>
    <row r="7375" spans="2:24" x14ac:dyDescent="0.35">
      <c r="B7375" s="146"/>
      <c r="C7375" s="31"/>
      <c r="D7375" s="31"/>
      <c r="E7375" s="44"/>
      <c r="F7375" s="43"/>
      <c r="G7375" s="84"/>
      <c r="H7375" s="31"/>
      <c r="I7375" s="31"/>
      <c r="J7375" s="84"/>
      <c r="K7375" s="31"/>
      <c r="L7375" s="31"/>
      <c r="M7375" s="169"/>
      <c r="N7375" s="148"/>
      <c r="O7375" s="106"/>
      <c r="P7375" s="43"/>
      <c r="Q7375" s="31"/>
      <c r="R7375" s="84"/>
      <c r="S7375" s="31"/>
      <c r="T7375" s="31"/>
      <c r="U7375" s="169"/>
      <c r="V7375" s="150"/>
      <c r="W7375" s="141" t="str" cm="1">
        <f t="array" ref="W7375">IF(SUM(LEN(B7375:V7375))=0,"",IF(OR(OR(ISBLANK(F7375),SUM(LEN(C7375),LEN(D7375))=0),AND(NOT(E7375="Unknown"),ISBLANK(J7375)),AND(NOT(O7375="Unknown"),ISBLANK(R7375))),"Missing Information", INDEX(Table15[Entire Service Line Classification], MATCH(SUMIFS(Table15[Unique ID],Table15[System-Owned Portion],E7375,Table15[If Material Anything Other than "Lead" in Column E,Was Material Ever Previously Lead?],G7375,Table15[Customer-Owned Portion],O7375),Table15[Unique ID],0),0)))</f>
        <v/>
      </c>
      <c r="X7375"/>
    </row>
    <row r="7376" spans="2:24" x14ac:dyDescent="0.35">
      <c r="B7376" s="146"/>
      <c r="C7376" s="31"/>
      <c r="D7376" s="31"/>
      <c r="E7376" s="44"/>
      <c r="F7376" s="43"/>
      <c r="G7376" s="84"/>
      <c r="H7376" s="31"/>
      <c r="I7376" s="31"/>
      <c r="J7376" s="84"/>
      <c r="K7376" s="31"/>
      <c r="L7376" s="31"/>
      <c r="M7376" s="169"/>
      <c r="N7376" s="148"/>
      <c r="O7376" s="106"/>
      <c r="P7376" s="43"/>
      <c r="Q7376" s="31"/>
      <c r="R7376" s="84"/>
      <c r="S7376" s="31"/>
      <c r="T7376" s="31"/>
      <c r="U7376" s="169"/>
      <c r="V7376" s="150"/>
      <c r="W7376" s="141" t="str" cm="1">
        <f t="array" ref="W7376">IF(SUM(LEN(B7376:V7376))=0,"",IF(OR(OR(ISBLANK(F7376),SUM(LEN(C7376),LEN(D7376))=0),AND(NOT(E7376="Unknown"),ISBLANK(J7376)),AND(NOT(O7376="Unknown"),ISBLANK(R7376))),"Missing Information", INDEX(Table15[Entire Service Line Classification], MATCH(SUMIFS(Table15[Unique ID],Table15[System-Owned Portion],E7376,Table15[If Material Anything Other than "Lead" in Column E,Was Material Ever Previously Lead?],G7376,Table15[Customer-Owned Portion],O7376),Table15[Unique ID],0),0)))</f>
        <v/>
      </c>
      <c r="X7376"/>
    </row>
    <row r="7377" spans="2:24" x14ac:dyDescent="0.35">
      <c r="B7377" s="146"/>
      <c r="C7377" s="31"/>
      <c r="D7377" s="31"/>
      <c r="E7377" s="44"/>
      <c r="F7377" s="43"/>
      <c r="G7377" s="84"/>
      <c r="H7377" s="31"/>
      <c r="I7377" s="31"/>
      <c r="J7377" s="84"/>
      <c r="K7377" s="31"/>
      <c r="L7377" s="31"/>
      <c r="M7377" s="169"/>
      <c r="N7377" s="148"/>
      <c r="O7377" s="106"/>
      <c r="P7377" s="43"/>
      <c r="Q7377" s="31"/>
      <c r="R7377" s="84"/>
      <c r="S7377" s="31"/>
      <c r="T7377" s="31"/>
      <c r="U7377" s="169"/>
      <c r="V7377" s="150"/>
      <c r="W7377" s="141" t="str" cm="1">
        <f t="array" ref="W7377">IF(SUM(LEN(B7377:V7377))=0,"",IF(OR(OR(ISBLANK(F7377),SUM(LEN(C7377),LEN(D7377))=0),AND(NOT(E7377="Unknown"),ISBLANK(J7377)),AND(NOT(O7377="Unknown"),ISBLANK(R7377))),"Missing Information", INDEX(Table15[Entire Service Line Classification], MATCH(SUMIFS(Table15[Unique ID],Table15[System-Owned Portion],E7377,Table15[If Material Anything Other than "Lead" in Column E,Was Material Ever Previously Lead?],G7377,Table15[Customer-Owned Portion],O7377),Table15[Unique ID],0),0)))</f>
        <v/>
      </c>
      <c r="X7377"/>
    </row>
    <row r="7378" spans="2:24" x14ac:dyDescent="0.35">
      <c r="B7378" s="146"/>
      <c r="C7378" s="31"/>
      <c r="D7378" s="31"/>
      <c r="E7378" s="44"/>
      <c r="F7378" s="43"/>
      <c r="G7378" s="84"/>
      <c r="H7378" s="31"/>
      <c r="I7378" s="31"/>
      <c r="J7378" s="84"/>
      <c r="K7378" s="31"/>
      <c r="L7378" s="31"/>
      <c r="M7378" s="169"/>
      <c r="N7378" s="148"/>
      <c r="O7378" s="106"/>
      <c r="P7378" s="43"/>
      <c r="Q7378" s="31"/>
      <c r="R7378" s="84"/>
      <c r="S7378" s="31"/>
      <c r="T7378" s="31"/>
      <c r="U7378" s="169"/>
      <c r="V7378" s="150"/>
      <c r="W7378" s="141" t="str" cm="1">
        <f t="array" ref="W7378">IF(SUM(LEN(B7378:V7378))=0,"",IF(OR(OR(ISBLANK(F7378),SUM(LEN(C7378),LEN(D7378))=0),AND(NOT(E7378="Unknown"),ISBLANK(J7378)),AND(NOT(O7378="Unknown"),ISBLANK(R7378))),"Missing Information", INDEX(Table15[Entire Service Line Classification], MATCH(SUMIFS(Table15[Unique ID],Table15[System-Owned Portion],E7378,Table15[If Material Anything Other than "Lead" in Column E,Was Material Ever Previously Lead?],G7378,Table15[Customer-Owned Portion],O7378),Table15[Unique ID],0),0)))</f>
        <v/>
      </c>
      <c r="X7378"/>
    </row>
    <row r="7379" spans="2:24" x14ac:dyDescent="0.35">
      <c r="B7379" s="146"/>
      <c r="C7379" s="31"/>
      <c r="D7379" s="31"/>
      <c r="E7379" s="44"/>
      <c r="F7379" s="43"/>
      <c r="G7379" s="84"/>
      <c r="H7379" s="31"/>
      <c r="I7379" s="31"/>
      <c r="J7379" s="84"/>
      <c r="K7379" s="31"/>
      <c r="L7379" s="31"/>
      <c r="M7379" s="169"/>
      <c r="N7379" s="148"/>
      <c r="O7379" s="106"/>
      <c r="P7379" s="43"/>
      <c r="Q7379" s="31"/>
      <c r="R7379" s="84"/>
      <c r="S7379" s="31"/>
      <c r="T7379" s="31"/>
      <c r="U7379" s="169"/>
      <c r="V7379" s="150"/>
      <c r="W7379" s="141" t="str" cm="1">
        <f t="array" ref="W7379">IF(SUM(LEN(B7379:V7379))=0,"",IF(OR(OR(ISBLANK(F7379),SUM(LEN(C7379),LEN(D7379))=0),AND(NOT(E7379="Unknown"),ISBLANK(J7379)),AND(NOT(O7379="Unknown"),ISBLANK(R7379))),"Missing Information", INDEX(Table15[Entire Service Line Classification], MATCH(SUMIFS(Table15[Unique ID],Table15[System-Owned Portion],E7379,Table15[If Material Anything Other than "Lead" in Column E,Was Material Ever Previously Lead?],G7379,Table15[Customer-Owned Portion],O7379),Table15[Unique ID],0),0)))</f>
        <v/>
      </c>
      <c r="X7379"/>
    </row>
    <row r="7380" spans="2:24" x14ac:dyDescent="0.35">
      <c r="B7380" s="146"/>
      <c r="C7380" s="31"/>
      <c r="D7380" s="31"/>
      <c r="E7380" s="44"/>
      <c r="F7380" s="43"/>
      <c r="G7380" s="84"/>
      <c r="H7380" s="31"/>
      <c r="I7380" s="31"/>
      <c r="J7380" s="84"/>
      <c r="K7380" s="31"/>
      <c r="L7380" s="31"/>
      <c r="M7380" s="169"/>
      <c r="N7380" s="148"/>
      <c r="O7380" s="106"/>
      <c r="P7380" s="43"/>
      <c r="Q7380" s="31"/>
      <c r="R7380" s="84"/>
      <c r="S7380" s="31"/>
      <c r="T7380" s="31"/>
      <c r="U7380" s="169"/>
      <c r="V7380" s="150"/>
      <c r="W7380" s="141" t="str" cm="1">
        <f t="array" ref="W7380">IF(SUM(LEN(B7380:V7380))=0,"",IF(OR(OR(ISBLANK(F7380),SUM(LEN(C7380),LEN(D7380))=0),AND(NOT(E7380="Unknown"),ISBLANK(J7380)),AND(NOT(O7380="Unknown"),ISBLANK(R7380))),"Missing Information", INDEX(Table15[Entire Service Line Classification], MATCH(SUMIFS(Table15[Unique ID],Table15[System-Owned Portion],E7380,Table15[If Material Anything Other than "Lead" in Column E,Was Material Ever Previously Lead?],G7380,Table15[Customer-Owned Portion],O7380),Table15[Unique ID],0),0)))</f>
        <v/>
      </c>
      <c r="X7380"/>
    </row>
    <row r="7381" spans="2:24" x14ac:dyDescent="0.35">
      <c r="B7381" s="146"/>
      <c r="C7381" s="31"/>
      <c r="D7381" s="31"/>
      <c r="E7381" s="44"/>
      <c r="F7381" s="43"/>
      <c r="G7381" s="84"/>
      <c r="H7381" s="31"/>
      <c r="I7381" s="31"/>
      <c r="J7381" s="84"/>
      <c r="K7381" s="31"/>
      <c r="L7381" s="31"/>
      <c r="M7381" s="169"/>
      <c r="N7381" s="148"/>
      <c r="O7381" s="106"/>
      <c r="P7381" s="43"/>
      <c r="Q7381" s="31"/>
      <c r="R7381" s="84"/>
      <c r="S7381" s="31"/>
      <c r="T7381" s="31"/>
      <c r="U7381" s="169"/>
      <c r="V7381" s="150"/>
      <c r="W7381" s="141" t="str" cm="1">
        <f t="array" ref="W7381">IF(SUM(LEN(B7381:V7381))=0,"",IF(OR(OR(ISBLANK(F7381),SUM(LEN(C7381),LEN(D7381))=0),AND(NOT(E7381="Unknown"),ISBLANK(J7381)),AND(NOT(O7381="Unknown"),ISBLANK(R7381))),"Missing Information", INDEX(Table15[Entire Service Line Classification], MATCH(SUMIFS(Table15[Unique ID],Table15[System-Owned Portion],E7381,Table15[If Material Anything Other than "Lead" in Column E,Was Material Ever Previously Lead?],G7381,Table15[Customer-Owned Portion],O7381),Table15[Unique ID],0),0)))</f>
        <v/>
      </c>
      <c r="X7381"/>
    </row>
    <row r="7382" spans="2:24" x14ac:dyDescent="0.35">
      <c r="B7382" s="146"/>
      <c r="C7382" s="31"/>
      <c r="D7382" s="31"/>
      <c r="E7382" s="44"/>
      <c r="F7382" s="43"/>
      <c r="G7382" s="84"/>
      <c r="H7382" s="31"/>
      <c r="I7382" s="31"/>
      <c r="J7382" s="84"/>
      <c r="K7382" s="31"/>
      <c r="L7382" s="31"/>
      <c r="M7382" s="169"/>
      <c r="N7382" s="148"/>
      <c r="O7382" s="106"/>
      <c r="P7382" s="43"/>
      <c r="Q7382" s="31"/>
      <c r="R7382" s="84"/>
      <c r="S7382" s="31"/>
      <c r="T7382" s="31"/>
      <c r="U7382" s="169"/>
      <c r="V7382" s="150"/>
      <c r="W7382" s="141" t="str" cm="1">
        <f t="array" ref="W7382">IF(SUM(LEN(B7382:V7382))=0,"",IF(OR(OR(ISBLANK(F7382),SUM(LEN(C7382),LEN(D7382))=0),AND(NOT(E7382="Unknown"),ISBLANK(J7382)),AND(NOT(O7382="Unknown"),ISBLANK(R7382))),"Missing Information", INDEX(Table15[Entire Service Line Classification], MATCH(SUMIFS(Table15[Unique ID],Table15[System-Owned Portion],E7382,Table15[If Material Anything Other than "Lead" in Column E,Was Material Ever Previously Lead?],G7382,Table15[Customer-Owned Portion],O7382),Table15[Unique ID],0),0)))</f>
        <v/>
      </c>
      <c r="X7382"/>
    </row>
    <row r="7383" spans="2:24" x14ac:dyDescent="0.35">
      <c r="B7383" s="146"/>
      <c r="C7383" s="31"/>
      <c r="D7383" s="31"/>
      <c r="E7383" s="44"/>
      <c r="F7383" s="43"/>
      <c r="G7383" s="84"/>
      <c r="H7383" s="31"/>
      <c r="I7383" s="31"/>
      <c r="J7383" s="84"/>
      <c r="K7383" s="31"/>
      <c r="L7383" s="31"/>
      <c r="M7383" s="169"/>
      <c r="N7383" s="148"/>
      <c r="O7383" s="106"/>
      <c r="P7383" s="43"/>
      <c r="Q7383" s="31"/>
      <c r="R7383" s="84"/>
      <c r="S7383" s="31"/>
      <c r="T7383" s="31"/>
      <c r="U7383" s="169"/>
      <c r="V7383" s="150"/>
      <c r="W7383" s="141" t="str" cm="1">
        <f t="array" ref="W7383">IF(SUM(LEN(B7383:V7383))=0,"",IF(OR(OR(ISBLANK(F7383),SUM(LEN(C7383),LEN(D7383))=0),AND(NOT(E7383="Unknown"),ISBLANK(J7383)),AND(NOT(O7383="Unknown"),ISBLANK(R7383))),"Missing Information", INDEX(Table15[Entire Service Line Classification], MATCH(SUMIFS(Table15[Unique ID],Table15[System-Owned Portion],E7383,Table15[If Material Anything Other than "Lead" in Column E,Was Material Ever Previously Lead?],G7383,Table15[Customer-Owned Portion],O7383),Table15[Unique ID],0),0)))</f>
        <v/>
      </c>
      <c r="X7383"/>
    </row>
    <row r="7384" spans="2:24" x14ac:dyDescent="0.35">
      <c r="B7384" s="146"/>
      <c r="C7384" s="31"/>
      <c r="D7384" s="31"/>
      <c r="E7384" s="44"/>
      <c r="F7384" s="43"/>
      <c r="G7384" s="84"/>
      <c r="H7384" s="31"/>
      <c r="I7384" s="31"/>
      <c r="J7384" s="84"/>
      <c r="K7384" s="31"/>
      <c r="L7384" s="31"/>
      <c r="M7384" s="169"/>
      <c r="N7384" s="148"/>
      <c r="O7384" s="106"/>
      <c r="P7384" s="43"/>
      <c r="Q7384" s="31"/>
      <c r="R7384" s="84"/>
      <c r="S7384" s="31"/>
      <c r="T7384" s="31"/>
      <c r="U7384" s="169"/>
      <c r="V7384" s="150"/>
      <c r="W7384" s="141" t="str" cm="1">
        <f t="array" ref="W7384">IF(SUM(LEN(B7384:V7384))=0,"",IF(OR(OR(ISBLANK(F7384),SUM(LEN(C7384),LEN(D7384))=0),AND(NOT(E7384="Unknown"),ISBLANK(J7384)),AND(NOT(O7384="Unknown"),ISBLANK(R7384))),"Missing Information", INDEX(Table15[Entire Service Line Classification], MATCH(SUMIFS(Table15[Unique ID],Table15[System-Owned Portion],E7384,Table15[If Material Anything Other than "Lead" in Column E,Was Material Ever Previously Lead?],G7384,Table15[Customer-Owned Portion],O7384),Table15[Unique ID],0),0)))</f>
        <v/>
      </c>
      <c r="X7384"/>
    </row>
    <row r="7385" spans="2:24" x14ac:dyDescent="0.35">
      <c r="B7385" s="146"/>
      <c r="C7385" s="31"/>
      <c r="D7385" s="31"/>
      <c r="E7385" s="44"/>
      <c r="F7385" s="43"/>
      <c r="G7385" s="84"/>
      <c r="H7385" s="31"/>
      <c r="I7385" s="31"/>
      <c r="J7385" s="84"/>
      <c r="K7385" s="31"/>
      <c r="L7385" s="31"/>
      <c r="M7385" s="169"/>
      <c r="N7385" s="148"/>
      <c r="O7385" s="106"/>
      <c r="P7385" s="43"/>
      <c r="Q7385" s="31"/>
      <c r="R7385" s="84"/>
      <c r="S7385" s="31"/>
      <c r="T7385" s="31"/>
      <c r="U7385" s="169"/>
      <c r="V7385" s="150"/>
      <c r="W7385" s="141" t="str" cm="1">
        <f t="array" ref="W7385">IF(SUM(LEN(B7385:V7385))=0,"",IF(OR(OR(ISBLANK(F7385),SUM(LEN(C7385),LEN(D7385))=0),AND(NOT(E7385="Unknown"),ISBLANK(J7385)),AND(NOT(O7385="Unknown"),ISBLANK(R7385))),"Missing Information", INDEX(Table15[Entire Service Line Classification], MATCH(SUMIFS(Table15[Unique ID],Table15[System-Owned Portion],E7385,Table15[If Material Anything Other than "Lead" in Column E,Was Material Ever Previously Lead?],G7385,Table15[Customer-Owned Portion],O7385),Table15[Unique ID],0),0)))</f>
        <v/>
      </c>
      <c r="X7385"/>
    </row>
    <row r="7386" spans="2:24" x14ac:dyDescent="0.35">
      <c r="B7386" s="146"/>
      <c r="C7386" s="31"/>
      <c r="D7386" s="31"/>
      <c r="E7386" s="44"/>
      <c r="F7386" s="43"/>
      <c r="G7386" s="84"/>
      <c r="H7386" s="31"/>
      <c r="I7386" s="31"/>
      <c r="J7386" s="84"/>
      <c r="K7386" s="31"/>
      <c r="L7386" s="31"/>
      <c r="M7386" s="169"/>
      <c r="N7386" s="148"/>
      <c r="O7386" s="106"/>
      <c r="P7386" s="43"/>
      <c r="Q7386" s="31"/>
      <c r="R7386" s="84"/>
      <c r="S7386" s="31"/>
      <c r="T7386" s="31"/>
      <c r="U7386" s="169"/>
      <c r="V7386" s="150"/>
      <c r="W7386" s="141" t="str" cm="1">
        <f t="array" ref="W7386">IF(SUM(LEN(B7386:V7386))=0,"",IF(OR(OR(ISBLANK(F7386),SUM(LEN(C7386),LEN(D7386))=0),AND(NOT(E7386="Unknown"),ISBLANK(J7386)),AND(NOT(O7386="Unknown"),ISBLANK(R7386))),"Missing Information", INDEX(Table15[Entire Service Line Classification], MATCH(SUMIFS(Table15[Unique ID],Table15[System-Owned Portion],E7386,Table15[If Material Anything Other than "Lead" in Column E,Was Material Ever Previously Lead?],G7386,Table15[Customer-Owned Portion],O7386),Table15[Unique ID],0),0)))</f>
        <v/>
      </c>
      <c r="X7386"/>
    </row>
    <row r="7387" spans="2:24" x14ac:dyDescent="0.35">
      <c r="B7387" s="146"/>
      <c r="C7387" s="31"/>
      <c r="D7387" s="31"/>
      <c r="E7387" s="44"/>
      <c r="F7387" s="43"/>
      <c r="G7387" s="84"/>
      <c r="H7387" s="31"/>
      <c r="I7387" s="31"/>
      <c r="J7387" s="84"/>
      <c r="K7387" s="31"/>
      <c r="L7387" s="31"/>
      <c r="M7387" s="169"/>
      <c r="N7387" s="148"/>
      <c r="O7387" s="106"/>
      <c r="P7387" s="43"/>
      <c r="Q7387" s="31"/>
      <c r="R7387" s="84"/>
      <c r="S7387" s="31"/>
      <c r="T7387" s="31"/>
      <c r="U7387" s="169"/>
      <c r="V7387" s="150"/>
      <c r="W7387" s="141" t="str" cm="1">
        <f t="array" ref="W7387">IF(SUM(LEN(B7387:V7387))=0,"",IF(OR(OR(ISBLANK(F7387),SUM(LEN(C7387),LEN(D7387))=0),AND(NOT(E7387="Unknown"),ISBLANK(J7387)),AND(NOT(O7387="Unknown"),ISBLANK(R7387))),"Missing Information", INDEX(Table15[Entire Service Line Classification], MATCH(SUMIFS(Table15[Unique ID],Table15[System-Owned Portion],E7387,Table15[If Material Anything Other than "Lead" in Column E,Was Material Ever Previously Lead?],G7387,Table15[Customer-Owned Portion],O7387),Table15[Unique ID],0),0)))</f>
        <v/>
      </c>
      <c r="X7387"/>
    </row>
    <row r="7388" spans="2:24" x14ac:dyDescent="0.35">
      <c r="B7388" s="146"/>
      <c r="C7388" s="31"/>
      <c r="D7388" s="31"/>
      <c r="E7388" s="44"/>
      <c r="F7388" s="43"/>
      <c r="G7388" s="84"/>
      <c r="H7388" s="31"/>
      <c r="I7388" s="31"/>
      <c r="J7388" s="84"/>
      <c r="K7388" s="31"/>
      <c r="L7388" s="31"/>
      <c r="M7388" s="169"/>
      <c r="N7388" s="148"/>
      <c r="O7388" s="106"/>
      <c r="P7388" s="43"/>
      <c r="Q7388" s="31"/>
      <c r="R7388" s="84"/>
      <c r="S7388" s="31"/>
      <c r="T7388" s="31"/>
      <c r="U7388" s="169"/>
      <c r="V7388" s="150"/>
      <c r="W7388" s="141" t="str" cm="1">
        <f t="array" ref="W7388">IF(SUM(LEN(B7388:V7388))=0,"",IF(OR(OR(ISBLANK(F7388),SUM(LEN(C7388),LEN(D7388))=0),AND(NOT(E7388="Unknown"),ISBLANK(J7388)),AND(NOT(O7388="Unknown"),ISBLANK(R7388))),"Missing Information", INDEX(Table15[Entire Service Line Classification], MATCH(SUMIFS(Table15[Unique ID],Table15[System-Owned Portion],E7388,Table15[If Material Anything Other than "Lead" in Column E,Was Material Ever Previously Lead?],G7388,Table15[Customer-Owned Portion],O7388),Table15[Unique ID],0),0)))</f>
        <v/>
      </c>
      <c r="X7388"/>
    </row>
    <row r="7389" spans="2:24" x14ac:dyDescent="0.35">
      <c r="B7389" s="146"/>
      <c r="C7389" s="31"/>
      <c r="D7389" s="31"/>
      <c r="E7389" s="44"/>
      <c r="F7389" s="43"/>
      <c r="G7389" s="84"/>
      <c r="H7389" s="31"/>
      <c r="I7389" s="31"/>
      <c r="J7389" s="84"/>
      <c r="K7389" s="31"/>
      <c r="L7389" s="31"/>
      <c r="M7389" s="169"/>
      <c r="N7389" s="148"/>
      <c r="O7389" s="106"/>
      <c r="P7389" s="43"/>
      <c r="Q7389" s="31"/>
      <c r="R7389" s="84"/>
      <c r="S7389" s="31"/>
      <c r="T7389" s="31"/>
      <c r="U7389" s="169"/>
      <c r="V7389" s="150"/>
      <c r="W7389" s="141" t="str" cm="1">
        <f t="array" ref="W7389">IF(SUM(LEN(B7389:V7389))=0,"",IF(OR(OR(ISBLANK(F7389),SUM(LEN(C7389),LEN(D7389))=0),AND(NOT(E7389="Unknown"),ISBLANK(J7389)),AND(NOT(O7389="Unknown"),ISBLANK(R7389))),"Missing Information", INDEX(Table15[Entire Service Line Classification], MATCH(SUMIFS(Table15[Unique ID],Table15[System-Owned Portion],E7389,Table15[If Material Anything Other than "Lead" in Column E,Was Material Ever Previously Lead?],G7389,Table15[Customer-Owned Portion],O7389),Table15[Unique ID],0),0)))</f>
        <v/>
      </c>
      <c r="X7389"/>
    </row>
    <row r="7390" spans="2:24" x14ac:dyDescent="0.35">
      <c r="B7390" s="146"/>
      <c r="C7390" s="31"/>
      <c r="D7390" s="31"/>
      <c r="E7390" s="44"/>
      <c r="F7390" s="43"/>
      <c r="G7390" s="84"/>
      <c r="H7390" s="31"/>
      <c r="I7390" s="31"/>
      <c r="J7390" s="84"/>
      <c r="K7390" s="31"/>
      <c r="L7390" s="31"/>
      <c r="M7390" s="169"/>
      <c r="N7390" s="148"/>
      <c r="O7390" s="106"/>
      <c r="P7390" s="43"/>
      <c r="Q7390" s="31"/>
      <c r="R7390" s="84"/>
      <c r="S7390" s="31"/>
      <c r="T7390" s="31"/>
      <c r="U7390" s="169"/>
      <c r="V7390" s="150"/>
      <c r="W7390" s="141" t="str" cm="1">
        <f t="array" ref="W7390">IF(SUM(LEN(B7390:V7390))=0,"",IF(OR(OR(ISBLANK(F7390),SUM(LEN(C7390),LEN(D7390))=0),AND(NOT(E7390="Unknown"),ISBLANK(J7390)),AND(NOT(O7390="Unknown"),ISBLANK(R7390))),"Missing Information", INDEX(Table15[Entire Service Line Classification], MATCH(SUMIFS(Table15[Unique ID],Table15[System-Owned Portion],E7390,Table15[If Material Anything Other than "Lead" in Column E,Was Material Ever Previously Lead?],G7390,Table15[Customer-Owned Portion],O7390),Table15[Unique ID],0),0)))</f>
        <v/>
      </c>
      <c r="X7390"/>
    </row>
    <row r="7391" spans="2:24" x14ac:dyDescent="0.35">
      <c r="B7391" s="146"/>
      <c r="C7391" s="31"/>
      <c r="D7391" s="31"/>
      <c r="E7391" s="44"/>
      <c r="F7391" s="43"/>
      <c r="G7391" s="84"/>
      <c r="H7391" s="31"/>
      <c r="I7391" s="31"/>
      <c r="J7391" s="84"/>
      <c r="K7391" s="31"/>
      <c r="L7391" s="31"/>
      <c r="M7391" s="169"/>
      <c r="N7391" s="148"/>
      <c r="O7391" s="106"/>
      <c r="P7391" s="43"/>
      <c r="Q7391" s="31"/>
      <c r="R7391" s="84"/>
      <c r="S7391" s="31"/>
      <c r="T7391" s="31"/>
      <c r="U7391" s="169"/>
      <c r="V7391" s="150"/>
      <c r="W7391" s="141" t="str" cm="1">
        <f t="array" ref="W7391">IF(SUM(LEN(B7391:V7391))=0,"",IF(OR(OR(ISBLANK(F7391),SUM(LEN(C7391),LEN(D7391))=0),AND(NOT(E7391="Unknown"),ISBLANK(J7391)),AND(NOT(O7391="Unknown"),ISBLANK(R7391))),"Missing Information", INDEX(Table15[Entire Service Line Classification], MATCH(SUMIFS(Table15[Unique ID],Table15[System-Owned Portion],E7391,Table15[If Material Anything Other than "Lead" in Column E,Was Material Ever Previously Lead?],G7391,Table15[Customer-Owned Portion],O7391),Table15[Unique ID],0),0)))</f>
        <v/>
      </c>
      <c r="X7391"/>
    </row>
    <row r="7392" spans="2:24" x14ac:dyDescent="0.35">
      <c r="B7392" s="146"/>
      <c r="C7392" s="31"/>
      <c r="D7392" s="31"/>
      <c r="E7392" s="44"/>
      <c r="F7392" s="43"/>
      <c r="G7392" s="84"/>
      <c r="H7392" s="31"/>
      <c r="I7392" s="31"/>
      <c r="J7392" s="84"/>
      <c r="K7392" s="31"/>
      <c r="L7392" s="31"/>
      <c r="M7392" s="169"/>
      <c r="N7392" s="148"/>
      <c r="O7392" s="106"/>
      <c r="P7392" s="43"/>
      <c r="Q7392" s="31"/>
      <c r="R7392" s="84"/>
      <c r="S7392" s="31"/>
      <c r="T7392" s="31"/>
      <c r="U7392" s="169"/>
      <c r="V7392" s="150"/>
      <c r="W7392" s="141" t="str" cm="1">
        <f t="array" ref="W7392">IF(SUM(LEN(B7392:V7392))=0,"",IF(OR(OR(ISBLANK(F7392),SUM(LEN(C7392),LEN(D7392))=0),AND(NOT(E7392="Unknown"),ISBLANK(J7392)),AND(NOT(O7392="Unknown"),ISBLANK(R7392))),"Missing Information", INDEX(Table15[Entire Service Line Classification], MATCH(SUMIFS(Table15[Unique ID],Table15[System-Owned Portion],E7392,Table15[If Material Anything Other than "Lead" in Column E,Was Material Ever Previously Lead?],G7392,Table15[Customer-Owned Portion],O7392),Table15[Unique ID],0),0)))</f>
        <v/>
      </c>
      <c r="X7392"/>
    </row>
    <row r="7393" spans="2:24" x14ac:dyDescent="0.35">
      <c r="B7393" s="146"/>
      <c r="C7393" s="31"/>
      <c r="D7393" s="31"/>
      <c r="E7393" s="44"/>
      <c r="F7393" s="43"/>
      <c r="G7393" s="84"/>
      <c r="H7393" s="31"/>
      <c r="I7393" s="31"/>
      <c r="J7393" s="84"/>
      <c r="K7393" s="31"/>
      <c r="L7393" s="31"/>
      <c r="M7393" s="169"/>
      <c r="N7393" s="148"/>
      <c r="O7393" s="106"/>
      <c r="P7393" s="43"/>
      <c r="Q7393" s="31"/>
      <c r="R7393" s="84"/>
      <c r="S7393" s="31"/>
      <c r="T7393" s="31"/>
      <c r="U7393" s="169"/>
      <c r="V7393" s="150"/>
      <c r="W7393" s="141" t="str" cm="1">
        <f t="array" ref="W7393">IF(SUM(LEN(B7393:V7393))=0,"",IF(OR(OR(ISBLANK(F7393),SUM(LEN(C7393),LEN(D7393))=0),AND(NOT(E7393="Unknown"),ISBLANK(J7393)),AND(NOT(O7393="Unknown"),ISBLANK(R7393))),"Missing Information", INDEX(Table15[Entire Service Line Classification], MATCH(SUMIFS(Table15[Unique ID],Table15[System-Owned Portion],E7393,Table15[If Material Anything Other than "Lead" in Column E,Was Material Ever Previously Lead?],G7393,Table15[Customer-Owned Portion],O7393),Table15[Unique ID],0),0)))</f>
        <v/>
      </c>
      <c r="X7393"/>
    </row>
    <row r="7394" spans="2:24" x14ac:dyDescent="0.35">
      <c r="B7394" s="146"/>
      <c r="C7394" s="31"/>
      <c r="D7394" s="31"/>
      <c r="E7394" s="44"/>
      <c r="F7394" s="43"/>
      <c r="G7394" s="84"/>
      <c r="H7394" s="31"/>
      <c r="I7394" s="31"/>
      <c r="J7394" s="84"/>
      <c r="K7394" s="31"/>
      <c r="L7394" s="31"/>
      <c r="M7394" s="169"/>
      <c r="N7394" s="148"/>
      <c r="O7394" s="106"/>
      <c r="P7394" s="43"/>
      <c r="Q7394" s="31"/>
      <c r="R7394" s="84"/>
      <c r="S7394" s="31"/>
      <c r="T7394" s="31"/>
      <c r="U7394" s="169"/>
      <c r="V7394" s="150"/>
      <c r="W7394" s="141" t="str" cm="1">
        <f t="array" ref="W7394">IF(SUM(LEN(B7394:V7394))=0,"",IF(OR(OR(ISBLANK(F7394),SUM(LEN(C7394),LEN(D7394))=0),AND(NOT(E7394="Unknown"),ISBLANK(J7394)),AND(NOT(O7394="Unknown"),ISBLANK(R7394))),"Missing Information", INDEX(Table15[Entire Service Line Classification], MATCH(SUMIFS(Table15[Unique ID],Table15[System-Owned Portion],E7394,Table15[If Material Anything Other than "Lead" in Column E,Was Material Ever Previously Lead?],G7394,Table15[Customer-Owned Portion],O7394),Table15[Unique ID],0),0)))</f>
        <v/>
      </c>
      <c r="X7394"/>
    </row>
    <row r="7395" spans="2:24" x14ac:dyDescent="0.35">
      <c r="B7395" s="146"/>
      <c r="C7395" s="31"/>
      <c r="D7395" s="31"/>
      <c r="E7395" s="44"/>
      <c r="F7395" s="43"/>
      <c r="G7395" s="84"/>
      <c r="H7395" s="31"/>
      <c r="I7395" s="31"/>
      <c r="J7395" s="84"/>
      <c r="K7395" s="31"/>
      <c r="L7395" s="31"/>
      <c r="M7395" s="169"/>
      <c r="N7395" s="148"/>
      <c r="O7395" s="106"/>
      <c r="P7395" s="43"/>
      <c r="Q7395" s="31"/>
      <c r="R7395" s="84"/>
      <c r="S7395" s="31"/>
      <c r="T7395" s="31"/>
      <c r="U7395" s="169"/>
      <c r="V7395" s="150"/>
      <c r="W7395" s="141" t="str" cm="1">
        <f t="array" ref="W7395">IF(SUM(LEN(B7395:V7395))=0,"",IF(OR(OR(ISBLANK(F7395),SUM(LEN(C7395),LEN(D7395))=0),AND(NOT(E7395="Unknown"),ISBLANK(J7395)),AND(NOT(O7395="Unknown"),ISBLANK(R7395))),"Missing Information", INDEX(Table15[Entire Service Line Classification], MATCH(SUMIFS(Table15[Unique ID],Table15[System-Owned Portion],E7395,Table15[If Material Anything Other than "Lead" in Column E,Was Material Ever Previously Lead?],G7395,Table15[Customer-Owned Portion],O7395),Table15[Unique ID],0),0)))</f>
        <v/>
      </c>
      <c r="X7395"/>
    </row>
    <row r="7396" spans="2:24" x14ac:dyDescent="0.35">
      <c r="B7396" s="146"/>
      <c r="C7396" s="31"/>
      <c r="D7396" s="31"/>
      <c r="E7396" s="44"/>
      <c r="F7396" s="43"/>
      <c r="G7396" s="84"/>
      <c r="H7396" s="31"/>
      <c r="I7396" s="31"/>
      <c r="J7396" s="84"/>
      <c r="K7396" s="31"/>
      <c r="L7396" s="31"/>
      <c r="M7396" s="169"/>
      <c r="N7396" s="148"/>
      <c r="O7396" s="106"/>
      <c r="P7396" s="43"/>
      <c r="Q7396" s="31"/>
      <c r="R7396" s="84"/>
      <c r="S7396" s="31"/>
      <c r="T7396" s="31"/>
      <c r="U7396" s="169"/>
      <c r="V7396" s="150"/>
      <c r="W7396" s="141" t="str" cm="1">
        <f t="array" ref="W7396">IF(SUM(LEN(B7396:V7396))=0,"",IF(OR(OR(ISBLANK(F7396),SUM(LEN(C7396),LEN(D7396))=0),AND(NOT(E7396="Unknown"),ISBLANK(J7396)),AND(NOT(O7396="Unknown"),ISBLANK(R7396))),"Missing Information", INDEX(Table15[Entire Service Line Classification], MATCH(SUMIFS(Table15[Unique ID],Table15[System-Owned Portion],E7396,Table15[If Material Anything Other than "Lead" in Column E,Was Material Ever Previously Lead?],G7396,Table15[Customer-Owned Portion],O7396),Table15[Unique ID],0),0)))</f>
        <v/>
      </c>
      <c r="X7396"/>
    </row>
    <row r="7397" spans="2:24" x14ac:dyDescent="0.35">
      <c r="B7397" s="146"/>
      <c r="C7397" s="31"/>
      <c r="D7397" s="31"/>
      <c r="E7397" s="44"/>
      <c r="F7397" s="43"/>
      <c r="G7397" s="84"/>
      <c r="H7397" s="31"/>
      <c r="I7397" s="31"/>
      <c r="J7397" s="84"/>
      <c r="K7397" s="31"/>
      <c r="L7397" s="31"/>
      <c r="M7397" s="169"/>
      <c r="N7397" s="148"/>
      <c r="O7397" s="106"/>
      <c r="P7397" s="43"/>
      <c r="Q7397" s="31"/>
      <c r="R7397" s="84"/>
      <c r="S7397" s="31"/>
      <c r="T7397" s="31"/>
      <c r="U7397" s="169"/>
      <c r="V7397" s="150"/>
      <c r="W7397" s="141" t="str" cm="1">
        <f t="array" ref="W7397">IF(SUM(LEN(B7397:V7397))=0,"",IF(OR(OR(ISBLANK(F7397),SUM(LEN(C7397),LEN(D7397))=0),AND(NOT(E7397="Unknown"),ISBLANK(J7397)),AND(NOT(O7397="Unknown"),ISBLANK(R7397))),"Missing Information", INDEX(Table15[Entire Service Line Classification], MATCH(SUMIFS(Table15[Unique ID],Table15[System-Owned Portion],E7397,Table15[If Material Anything Other than "Lead" in Column E,Was Material Ever Previously Lead?],G7397,Table15[Customer-Owned Portion],O7397),Table15[Unique ID],0),0)))</f>
        <v/>
      </c>
      <c r="X7397"/>
    </row>
    <row r="7398" spans="2:24" x14ac:dyDescent="0.35">
      <c r="B7398" s="146"/>
      <c r="C7398" s="31"/>
      <c r="D7398" s="31"/>
      <c r="E7398" s="44"/>
      <c r="F7398" s="43"/>
      <c r="G7398" s="84"/>
      <c r="H7398" s="31"/>
      <c r="I7398" s="31"/>
      <c r="J7398" s="84"/>
      <c r="K7398" s="31"/>
      <c r="L7398" s="31"/>
      <c r="M7398" s="169"/>
      <c r="N7398" s="148"/>
      <c r="O7398" s="106"/>
      <c r="P7398" s="43"/>
      <c r="Q7398" s="31"/>
      <c r="R7398" s="84"/>
      <c r="S7398" s="31"/>
      <c r="T7398" s="31"/>
      <c r="U7398" s="169"/>
      <c r="V7398" s="150"/>
      <c r="W7398" s="141" t="str" cm="1">
        <f t="array" ref="W7398">IF(SUM(LEN(B7398:V7398))=0,"",IF(OR(OR(ISBLANK(F7398),SUM(LEN(C7398),LEN(D7398))=0),AND(NOT(E7398="Unknown"),ISBLANK(J7398)),AND(NOT(O7398="Unknown"),ISBLANK(R7398))),"Missing Information", INDEX(Table15[Entire Service Line Classification], MATCH(SUMIFS(Table15[Unique ID],Table15[System-Owned Portion],E7398,Table15[If Material Anything Other than "Lead" in Column E,Was Material Ever Previously Lead?],G7398,Table15[Customer-Owned Portion],O7398),Table15[Unique ID],0),0)))</f>
        <v/>
      </c>
      <c r="X7398"/>
    </row>
    <row r="7399" spans="2:24" x14ac:dyDescent="0.35">
      <c r="B7399" s="146"/>
      <c r="C7399" s="31"/>
      <c r="D7399" s="31"/>
      <c r="E7399" s="44"/>
      <c r="F7399" s="43"/>
      <c r="G7399" s="84"/>
      <c r="H7399" s="31"/>
      <c r="I7399" s="31"/>
      <c r="J7399" s="84"/>
      <c r="K7399" s="31"/>
      <c r="L7399" s="31"/>
      <c r="M7399" s="169"/>
      <c r="N7399" s="148"/>
      <c r="O7399" s="106"/>
      <c r="P7399" s="43"/>
      <c r="Q7399" s="31"/>
      <c r="R7399" s="84"/>
      <c r="S7399" s="31"/>
      <c r="T7399" s="31"/>
      <c r="U7399" s="169"/>
      <c r="V7399" s="150"/>
      <c r="W7399" s="141" t="str" cm="1">
        <f t="array" ref="W7399">IF(SUM(LEN(B7399:V7399))=0,"",IF(OR(OR(ISBLANK(F7399),SUM(LEN(C7399),LEN(D7399))=0),AND(NOT(E7399="Unknown"),ISBLANK(J7399)),AND(NOT(O7399="Unknown"),ISBLANK(R7399))),"Missing Information", INDEX(Table15[Entire Service Line Classification], MATCH(SUMIFS(Table15[Unique ID],Table15[System-Owned Portion],E7399,Table15[If Material Anything Other than "Lead" in Column E,Was Material Ever Previously Lead?],G7399,Table15[Customer-Owned Portion],O7399),Table15[Unique ID],0),0)))</f>
        <v/>
      </c>
      <c r="X7399"/>
    </row>
    <row r="7400" spans="2:24" x14ac:dyDescent="0.35">
      <c r="B7400" s="146"/>
      <c r="C7400" s="31"/>
      <c r="D7400" s="31"/>
      <c r="E7400" s="44"/>
      <c r="F7400" s="43"/>
      <c r="G7400" s="84"/>
      <c r="H7400" s="31"/>
      <c r="I7400" s="31"/>
      <c r="J7400" s="84"/>
      <c r="K7400" s="31"/>
      <c r="L7400" s="31"/>
      <c r="M7400" s="169"/>
      <c r="N7400" s="148"/>
      <c r="O7400" s="106"/>
      <c r="P7400" s="43"/>
      <c r="Q7400" s="31"/>
      <c r="R7400" s="84"/>
      <c r="S7400" s="31"/>
      <c r="T7400" s="31"/>
      <c r="U7400" s="169"/>
      <c r="V7400" s="150"/>
      <c r="W7400" s="141" t="str" cm="1">
        <f t="array" ref="W7400">IF(SUM(LEN(B7400:V7400))=0,"",IF(OR(OR(ISBLANK(F7400),SUM(LEN(C7400),LEN(D7400))=0),AND(NOT(E7400="Unknown"),ISBLANK(J7400)),AND(NOT(O7400="Unknown"),ISBLANK(R7400))),"Missing Information", INDEX(Table15[Entire Service Line Classification], MATCH(SUMIFS(Table15[Unique ID],Table15[System-Owned Portion],E7400,Table15[If Material Anything Other than "Lead" in Column E,Was Material Ever Previously Lead?],G7400,Table15[Customer-Owned Portion],O7400),Table15[Unique ID],0),0)))</f>
        <v/>
      </c>
      <c r="X7400"/>
    </row>
    <row r="7401" spans="2:24" x14ac:dyDescent="0.35">
      <c r="B7401" s="146"/>
      <c r="C7401" s="31"/>
      <c r="D7401" s="31"/>
      <c r="E7401" s="44"/>
      <c r="F7401" s="43"/>
      <c r="G7401" s="84"/>
      <c r="H7401" s="31"/>
      <c r="I7401" s="31"/>
      <c r="J7401" s="84"/>
      <c r="K7401" s="31"/>
      <c r="L7401" s="31"/>
      <c r="M7401" s="169"/>
      <c r="N7401" s="148"/>
      <c r="O7401" s="106"/>
      <c r="P7401" s="43"/>
      <c r="Q7401" s="31"/>
      <c r="R7401" s="84"/>
      <c r="S7401" s="31"/>
      <c r="T7401" s="31"/>
      <c r="U7401" s="169"/>
      <c r="V7401" s="150"/>
      <c r="W7401" s="141" t="str" cm="1">
        <f t="array" ref="W7401">IF(SUM(LEN(B7401:V7401))=0,"",IF(OR(OR(ISBLANK(F7401),SUM(LEN(C7401),LEN(D7401))=0),AND(NOT(E7401="Unknown"),ISBLANK(J7401)),AND(NOT(O7401="Unknown"),ISBLANK(R7401))),"Missing Information", INDEX(Table15[Entire Service Line Classification], MATCH(SUMIFS(Table15[Unique ID],Table15[System-Owned Portion],E7401,Table15[If Material Anything Other than "Lead" in Column E,Was Material Ever Previously Lead?],G7401,Table15[Customer-Owned Portion],O7401),Table15[Unique ID],0),0)))</f>
        <v/>
      </c>
      <c r="X7401"/>
    </row>
    <row r="7402" spans="2:24" x14ac:dyDescent="0.35">
      <c r="B7402" s="146"/>
      <c r="C7402" s="31"/>
      <c r="D7402" s="31"/>
      <c r="E7402" s="44"/>
      <c r="F7402" s="43"/>
      <c r="G7402" s="84"/>
      <c r="H7402" s="31"/>
      <c r="I7402" s="31"/>
      <c r="J7402" s="84"/>
      <c r="K7402" s="31"/>
      <c r="L7402" s="31"/>
      <c r="M7402" s="169"/>
      <c r="N7402" s="148"/>
      <c r="O7402" s="106"/>
      <c r="P7402" s="43"/>
      <c r="Q7402" s="31"/>
      <c r="R7402" s="84"/>
      <c r="S7402" s="31"/>
      <c r="T7402" s="31"/>
      <c r="U7402" s="169"/>
      <c r="V7402" s="150"/>
      <c r="W7402" s="141" t="str" cm="1">
        <f t="array" ref="W7402">IF(SUM(LEN(B7402:V7402))=0,"",IF(OR(OR(ISBLANK(F7402),SUM(LEN(C7402),LEN(D7402))=0),AND(NOT(E7402="Unknown"),ISBLANK(J7402)),AND(NOT(O7402="Unknown"),ISBLANK(R7402))),"Missing Information", INDEX(Table15[Entire Service Line Classification], MATCH(SUMIFS(Table15[Unique ID],Table15[System-Owned Portion],E7402,Table15[If Material Anything Other than "Lead" in Column E,Was Material Ever Previously Lead?],G7402,Table15[Customer-Owned Portion],O7402),Table15[Unique ID],0),0)))</f>
        <v/>
      </c>
      <c r="X7402"/>
    </row>
    <row r="7403" spans="2:24" x14ac:dyDescent="0.35">
      <c r="B7403" s="146"/>
      <c r="C7403" s="31"/>
      <c r="D7403" s="31"/>
      <c r="E7403" s="44"/>
      <c r="F7403" s="43"/>
      <c r="G7403" s="84"/>
      <c r="H7403" s="31"/>
      <c r="I7403" s="31"/>
      <c r="J7403" s="84"/>
      <c r="K7403" s="31"/>
      <c r="L7403" s="31"/>
      <c r="M7403" s="169"/>
      <c r="N7403" s="148"/>
      <c r="O7403" s="106"/>
      <c r="P7403" s="43"/>
      <c r="Q7403" s="31"/>
      <c r="R7403" s="84"/>
      <c r="S7403" s="31"/>
      <c r="T7403" s="31"/>
      <c r="U7403" s="169"/>
      <c r="V7403" s="150"/>
      <c r="W7403" s="141" t="str" cm="1">
        <f t="array" ref="W7403">IF(SUM(LEN(B7403:V7403))=0,"",IF(OR(OR(ISBLANK(F7403),SUM(LEN(C7403),LEN(D7403))=0),AND(NOT(E7403="Unknown"),ISBLANK(J7403)),AND(NOT(O7403="Unknown"),ISBLANK(R7403))),"Missing Information", INDEX(Table15[Entire Service Line Classification], MATCH(SUMIFS(Table15[Unique ID],Table15[System-Owned Portion],E7403,Table15[If Material Anything Other than "Lead" in Column E,Was Material Ever Previously Lead?],G7403,Table15[Customer-Owned Portion],O7403),Table15[Unique ID],0),0)))</f>
        <v/>
      </c>
      <c r="X7403"/>
    </row>
    <row r="7404" spans="2:24" x14ac:dyDescent="0.35">
      <c r="B7404" s="146"/>
      <c r="C7404" s="31"/>
      <c r="D7404" s="31"/>
      <c r="E7404" s="44"/>
      <c r="F7404" s="43"/>
      <c r="G7404" s="84"/>
      <c r="H7404" s="31"/>
      <c r="I7404" s="31"/>
      <c r="J7404" s="84"/>
      <c r="K7404" s="31"/>
      <c r="L7404" s="31"/>
      <c r="M7404" s="169"/>
      <c r="N7404" s="148"/>
      <c r="O7404" s="106"/>
      <c r="P7404" s="43"/>
      <c r="Q7404" s="31"/>
      <c r="R7404" s="84"/>
      <c r="S7404" s="31"/>
      <c r="T7404" s="31"/>
      <c r="U7404" s="169"/>
      <c r="V7404" s="150"/>
      <c r="W7404" s="141" t="str" cm="1">
        <f t="array" ref="W7404">IF(SUM(LEN(B7404:V7404))=0,"",IF(OR(OR(ISBLANK(F7404),SUM(LEN(C7404),LEN(D7404))=0),AND(NOT(E7404="Unknown"),ISBLANK(J7404)),AND(NOT(O7404="Unknown"),ISBLANK(R7404))),"Missing Information", INDEX(Table15[Entire Service Line Classification], MATCH(SUMIFS(Table15[Unique ID],Table15[System-Owned Portion],E7404,Table15[If Material Anything Other than "Lead" in Column E,Was Material Ever Previously Lead?],G7404,Table15[Customer-Owned Portion],O7404),Table15[Unique ID],0),0)))</f>
        <v/>
      </c>
      <c r="X7404"/>
    </row>
    <row r="7405" spans="2:24" x14ac:dyDescent="0.35">
      <c r="B7405" s="146"/>
      <c r="C7405" s="31"/>
      <c r="D7405" s="31"/>
      <c r="E7405" s="44"/>
      <c r="F7405" s="43"/>
      <c r="G7405" s="84"/>
      <c r="H7405" s="31"/>
      <c r="I7405" s="31"/>
      <c r="J7405" s="84"/>
      <c r="K7405" s="31"/>
      <c r="L7405" s="31"/>
      <c r="M7405" s="169"/>
      <c r="N7405" s="148"/>
      <c r="O7405" s="106"/>
      <c r="P7405" s="43"/>
      <c r="Q7405" s="31"/>
      <c r="R7405" s="84"/>
      <c r="S7405" s="31"/>
      <c r="T7405" s="31"/>
      <c r="U7405" s="169"/>
      <c r="V7405" s="150"/>
      <c r="W7405" s="141" t="str" cm="1">
        <f t="array" ref="W7405">IF(SUM(LEN(B7405:V7405))=0,"",IF(OR(OR(ISBLANK(F7405),SUM(LEN(C7405),LEN(D7405))=0),AND(NOT(E7405="Unknown"),ISBLANK(J7405)),AND(NOT(O7405="Unknown"),ISBLANK(R7405))),"Missing Information", INDEX(Table15[Entire Service Line Classification], MATCH(SUMIFS(Table15[Unique ID],Table15[System-Owned Portion],E7405,Table15[If Material Anything Other than "Lead" in Column E,Was Material Ever Previously Lead?],G7405,Table15[Customer-Owned Portion],O7405),Table15[Unique ID],0),0)))</f>
        <v/>
      </c>
      <c r="X7405"/>
    </row>
    <row r="7406" spans="2:24" x14ac:dyDescent="0.35">
      <c r="B7406" s="146"/>
      <c r="C7406" s="31"/>
      <c r="D7406" s="31"/>
      <c r="E7406" s="44"/>
      <c r="F7406" s="43"/>
      <c r="G7406" s="84"/>
      <c r="H7406" s="31"/>
      <c r="I7406" s="31"/>
      <c r="J7406" s="84"/>
      <c r="K7406" s="31"/>
      <c r="L7406" s="31"/>
      <c r="M7406" s="169"/>
      <c r="N7406" s="148"/>
      <c r="O7406" s="106"/>
      <c r="P7406" s="43"/>
      <c r="Q7406" s="31"/>
      <c r="R7406" s="84"/>
      <c r="S7406" s="31"/>
      <c r="T7406" s="31"/>
      <c r="U7406" s="169"/>
      <c r="V7406" s="150"/>
      <c r="W7406" s="141" t="str" cm="1">
        <f t="array" ref="W7406">IF(SUM(LEN(B7406:V7406))=0,"",IF(OR(OR(ISBLANK(F7406),SUM(LEN(C7406),LEN(D7406))=0),AND(NOT(E7406="Unknown"),ISBLANK(J7406)),AND(NOT(O7406="Unknown"),ISBLANK(R7406))),"Missing Information", INDEX(Table15[Entire Service Line Classification], MATCH(SUMIFS(Table15[Unique ID],Table15[System-Owned Portion],E7406,Table15[If Material Anything Other than "Lead" in Column E,Was Material Ever Previously Lead?],G7406,Table15[Customer-Owned Portion],O7406),Table15[Unique ID],0),0)))</f>
        <v/>
      </c>
      <c r="X7406"/>
    </row>
    <row r="7407" spans="2:24" x14ac:dyDescent="0.35">
      <c r="B7407" s="146"/>
      <c r="C7407" s="31"/>
      <c r="D7407" s="31"/>
      <c r="E7407" s="44"/>
      <c r="F7407" s="43"/>
      <c r="G7407" s="84"/>
      <c r="H7407" s="31"/>
      <c r="I7407" s="31"/>
      <c r="J7407" s="84"/>
      <c r="K7407" s="31"/>
      <c r="L7407" s="31"/>
      <c r="M7407" s="169"/>
      <c r="N7407" s="148"/>
      <c r="O7407" s="106"/>
      <c r="P7407" s="43"/>
      <c r="Q7407" s="31"/>
      <c r="R7407" s="84"/>
      <c r="S7407" s="31"/>
      <c r="T7407" s="31"/>
      <c r="U7407" s="169"/>
      <c r="V7407" s="150"/>
      <c r="W7407" s="141" t="str" cm="1">
        <f t="array" ref="W7407">IF(SUM(LEN(B7407:V7407))=0,"",IF(OR(OR(ISBLANK(F7407),SUM(LEN(C7407),LEN(D7407))=0),AND(NOT(E7407="Unknown"),ISBLANK(J7407)),AND(NOT(O7407="Unknown"),ISBLANK(R7407))),"Missing Information", INDEX(Table15[Entire Service Line Classification], MATCH(SUMIFS(Table15[Unique ID],Table15[System-Owned Portion],E7407,Table15[If Material Anything Other than "Lead" in Column E,Was Material Ever Previously Lead?],G7407,Table15[Customer-Owned Portion],O7407),Table15[Unique ID],0),0)))</f>
        <v/>
      </c>
      <c r="X7407"/>
    </row>
    <row r="7408" spans="2:24" x14ac:dyDescent="0.35">
      <c r="B7408" s="146"/>
      <c r="C7408" s="31"/>
      <c r="D7408" s="31"/>
      <c r="E7408" s="44"/>
      <c r="F7408" s="43"/>
      <c r="G7408" s="84"/>
      <c r="H7408" s="31"/>
      <c r="I7408" s="31"/>
      <c r="J7408" s="84"/>
      <c r="K7408" s="31"/>
      <c r="L7408" s="31"/>
      <c r="M7408" s="169"/>
      <c r="N7408" s="148"/>
      <c r="O7408" s="106"/>
      <c r="P7408" s="43"/>
      <c r="Q7408" s="31"/>
      <c r="R7408" s="84"/>
      <c r="S7408" s="31"/>
      <c r="T7408" s="31"/>
      <c r="U7408" s="169"/>
      <c r="V7408" s="150"/>
      <c r="W7408" s="141" t="str" cm="1">
        <f t="array" ref="W7408">IF(SUM(LEN(B7408:V7408))=0,"",IF(OR(OR(ISBLANK(F7408),SUM(LEN(C7408),LEN(D7408))=0),AND(NOT(E7408="Unknown"),ISBLANK(J7408)),AND(NOT(O7408="Unknown"),ISBLANK(R7408))),"Missing Information", INDEX(Table15[Entire Service Line Classification], MATCH(SUMIFS(Table15[Unique ID],Table15[System-Owned Portion],E7408,Table15[If Material Anything Other than "Lead" in Column E,Was Material Ever Previously Lead?],G7408,Table15[Customer-Owned Portion],O7408),Table15[Unique ID],0),0)))</f>
        <v/>
      </c>
      <c r="X7408"/>
    </row>
    <row r="7409" spans="2:24" x14ac:dyDescent="0.35">
      <c r="B7409" s="146"/>
      <c r="C7409" s="31"/>
      <c r="D7409" s="31"/>
      <c r="E7409" s="44"/>
      <c r="F7409" s="43"/>
      <c r="G7409" s="84"/>
      <c r="H7409" s="31"/>
      <c r="I7409" s="31"/>
      <c r="J7409" s="84"/>
      <c r="K7409" s="31"/>
      <c r="L7409" s="31"/>
      <c r="M7409" s="169"/>
      <c r="N7409" s="148"/>
      <c r="O7409" s="106"/>
      <c r="P7409" s="43"/>
      <c r="Q7409" s="31"/>
      <c r="R7409" s="84"/>
      <c r="S7409" s="31"/>
      <c r="T7409" s="31"/>
      <c r="U7409" s="169"/>
      <c r="V7409" s="150"/>
      <c r="W7409" s="141" t="str" cm="1">
        <f t="array" ref="W7409">IF(SUM(LEN(B7409:V7409))=0,"",IF(OR(OR(ISBLANK(F7409),SUM(LEN(C7409),LEN(D7409))=0),AND(NOT(E7409="Unknown"),ISBLANK(J7409)),AND(NOT(O7409="Unknown"),ISBLANK(R7409))),"Missing Information", INDEX(Table15[Entire Service Line Classification], MATCH(SUMIFS(Table15[Unique ID],Table15[System-Owned Portion],E7409,Table15[If Material Anything Other than "Lead" in Column E,Was Material Ever Previously Lead?],G7409,Table15[Customer-Owned Portion],O7409),Table15[Unique ID],0),0)))</f>
        <v/>
      </c>
      <c r="X7409"/>
    </row>
    <row r="7410" spans="2:24" x14ac:dyDescent="0.35">
      <c r="B7410" s="146"/>
      <c r="C7410" s="31"/>
      <c r="D7410" s="31"/>
      <c r="E7410" s="44"/>
      <c r="F7410" s="43"/>
      <c r="G7410" s="84"/>
      <c r="H7410" s="31"/>
      <c r="I7410" s="31"/>
      <c r="J7410" s="84"/>
      <c r="K7410" s="31"/>
      <c r="L7410" s="31"/>
      <c r="M7410" s="169"/>
      <c r="N7410" s="148"/>
      <c r="O7410" s="106"/>
      <c r="P7410" s="43"/>
      <c r="Q7410" s="31"/>
      <c r="R7410" s="84"/>
      <c r="S7410" s="31"/>
      <c r="T7410" s="31"/>
      <c r="U7410" s="169"/>
      <c r="V7410" s="150"/>
      <c r="W7410" s="141" t="str" cm="1">
        <f t="array" ref="W7410">IF(SUM(LEN(B7410:V7410))=0,"",IF(OR(OR(ISBLANK(F7410),SUM(LEN(C7410),LEN(D7410))=0),AND(NOT(E7410="Unknown"),ISBLANK(J7410)),AND(NOT(O7410="Unknown"),ISBLANK(R7410))),"Missing Information", INDEX(Table15[Entire Service Line Classification], MATCH(SUMIFS(Table15[Unique ID],Table15[System-Owned Portion],E7410,Table15[If Material Anything Other than "Lead" in Column E,Was Material Ever Previously Lead?],G7410,Table15[Customer-Owned Portion],O7410),Table15[Unique ID],0),0)))</f>
        <v/>
      </c>
      <c r="X7410"/>
    </row>
    <row r="7411" spans="2:24" x14ac:dyDescent="0.35">
      <c r="B7411" s="146"/>
      <c r="C7411" s="31"/>
      <c r="D7411" s="31"/>
      <c r="E7411" s="44"/>
      <c r="F7411" s="43"/>
      <c r="G7411" s="84"/>
      <c r="H7411" s="31"/>
      <c r="I7411" s="31"/>
      <c r="J7411" s="84"/>
      <c r="K7411" s="31"/>
      <c r="L7411" s="31"/>
      <c r="M7411" s="169"/>
      <c r="N7411" s="148"/>
      <c r="O7411" s="106"/>
      <c r="P7411" s="43"/>
      <c r="Q7411" s="31"/>
      <c r="R7411" s="84"/>
      <c r="S7411" s="31"/>
      <c r="T7411" s="31"/>
      <c r="U7411" s="169"/>
      <c r="V7411" s="150"/>
      <c r="W7411" s="141" t="str" cm="1">
        <f t="array" ref="W7411">IF(SUM(LEN(B7411:V7411))=0,"",IF(OR(OR(ISBLANK(F7411),SUM(LEN(C7411),LEN(D7411))=0),AND(NOT(E7411="Unknown"),ISBLANK(J7411)),AND(NOT(O7411="Unknown"),ISBLANK(R7411))),"Missing Information", INDEX(Table15[Entire Service Line Classification], MATCH(SUMIFS(Table15[Unique ID],Table15[System-Owned Portion],E7411,Table15[If Material Anything Other than "Lead" in Column E,Was Material Ever Previously Lead?],G7411,Table15[Customer-Owned Portion],O7411),Table15[Unique ID],0),0)))</f>
        <v/>
      </c>
      <c r="X7411"/>
    </row>
    <row r="7412" spans="2:24" x14ac:dyDescent="0.35">
      <c r="B7412" s="146"/>
      <c r="C7412" s="31"/>
      <c r="D7412" s="31"/>
      <c r="E7412" s="44"/>
      <c r="F7412" s="43"/>
      <c r="G7412" s="84"/>
      <c r="H7412" s="31"/>
      <c r="I7412" s="31"/>
      <c r="J7412" s="84"/>
      <c r="K7412" s="31"/>
      <c r="L7412" s="31"/>
      <c r="M7412" s="169"/>
      <c r="N7412" s="148"/>
      <c r="O7412" s="106"/>
      <c r="P7412" s="43"/>
      <c r="Q7412" s="31"/>
      <c r="R7412" s="84"/>
      <c r="S7412" s="31"/>
      <c r="T7412" s="31"/>
      <c r="U7412" s="169"/>
      <c r="V7412" s="150"/>
      <c r="W7412" s="141" t="str" cm="1">
        <f t="array" ref="W7412">IF(SUM(LEN(B7412:V7412))=0,"",IF(OR(OR(ISBLANK(F7412),SUM(LEN(C7412),LEN(D7412))=0),AND(NOT(E7412="Unknown"),ISBLANK(J7412)),AND(NOT(O7412="Unknown"),ISBLANK(R7412))),"Missing Information", INDEX(Table15[Entire Service Line Classification], MATCH(SUMIFS(Table15[Unique ID],Table15[System-Owned Portion],E7412,Table15[If Material Anything Other than "Lead" in Column E,Was Material Ever Previously Lead?],G7412,Table15[Customer-Owned Portion],O7412),Table15[Unique ID],0),0)))</f>
        <v/>
      </c>
      <c r="X7412"/>
    </row>
    <row r="7413" spans="2:24" x14ac:dyDescent="0.35">
      <c r="B7413" s="146"/>
      <c r="C7413" s="31"/>
      <c r="D7413" s="31"/>
      <c r="E7413" s="44"/>
      <c r="F7413" s="43"/>
      <c r="G7413" s="84"/>
      <c r="H7413" s="31"/>
      <c r="I7413" s="31"/>
      <c r="J7413" s="84"/>
      <c r="K7413" s="31"/>
      <c r="L7413" s="31"/>
      <c r="M7413" s="169"/>
      <c r="N7413" s="148"/>
      <c r="O7413" s="106"/>
      <c r="P7413" s="43"/>
      <c r="Q7413" s="31"/>
      <c r="R7413" s="84"/>
      <c r="S7413" s="31"/>
      <c r="T7413" s="31"/>
      <c r="U7413" s="169"/>
      <c r="V7413" s="150"/>
      <c r="W7413" s="141" t="str" cm="1">
        <f t="array" ref="W7413">IF(SUM(LEN(B7413:V7413))=0,"",IF(OR(OR(ISBLANK(F7413),SUM(LEN(C7413),LEN(D7413))=0),AND(NOT(E7413="Unknown"),ISBLANK(J7413)),AND(NOT(O7413="Unknown"),ISBLANK(R7413))),"Missing Information", INDEX(Table15[Entire Service Line Classification], MATCH(SUMIFS(Table15[Unique ID],Table15[System-Owned Portion],E7413,Table15[If Material Anything Other than "Lead" in Column E,Was Material Ever Previously Lead?],G7413,Table15[Customer-Owned Portion],O7413),Table15[Unique ID],0),0)))</f>
        <v/>
      </c>
      <c r="X7413"/>
    </row>
    <row r="7414" spans="2:24" x14ac:dyDescent="0.35">
      <c r="B7414" s="146"/>
      <c r="C7414" s="31"/>
      <c r="D7414" s="31"/>
      <c r="E7414" s="44"/>
      <c r="F7414" s="43"/>
      <c r="G7414" s="84"/>
      <c r="H7414" s="31"/>
      <c r="I7414" s="31"/>
      <c r="J7414" s="84"/>
      <c r="K7414" s="31"/>
      <c r="L7414" s="31"/>
      <c r="M7414" s="169"/>
      <c r="N7414" s="148"/>
      <c r="O7414" s="106"/>
      <c r="P7414" s="43"/>
      <c r="Q7414" s="31"/>
      <c r="R7414" s="84"/>
      <c r="S7414" s="31"/>
      <c r="T7414" s="31"/>
      <c r="U7414" s="169"/>
      <c r="V7414" s="150"/>
      <c r="W7414" s="141" t="str" cm="1">
        <f t="array" ref="W7414">IF(SUM(LEN(B7414:V7414))=0,"",IF(OR(OR(ISBLANK(F7414),SUM(LEN(C7414),LEN(D7414))=0),AND(NOT(E7414="Unknown"),ISBLANK(J7414)),AND(NOT(O7414="Unknown"),ISBLANK(R7414))),"Missing Information", INDEX(Table15[Entire Service Line Classification], MATCH(SUMIFS(Table15[Unique ID],Table15[System-Owned Portion],E7414,Table15[If Material Anything Other than "Lead" in Column E,Was Material Ever Previously Lead?],G7414,Table15[Customer-Owned Portion],O7414),Table15[Unique ID],0),0)))</f>
        <v/>
      </c>
      <c r="X7414"/>
    </row>
    <row r="7415" spans="2:24" x14ac:dyDescent="0.35">
      <c r="B7415" s="146"/>
      <c r="C7415" s="31"/>
      <c r="D7415" s="31"/>
      <c r="E7415" s="44"/>
      <c r="F7415" s="43"/>
      <c r="G7415" s="84"/>
      <c r="H7415" s="31"/>
      <c r="I7415" s="31"/>
      <c r="J7415" s="84"/>
      <c r="K7415" s="31"/>
      <c r="L7415" s="31"/>
      <c r="M7415" s="169"/>
      <c r="N7415" s="148"/>
      <c r="O7415" s="106"/>
      <c r="P7415" s="43"/>
      <c r="Q7415" s="31"/>
      <c r="R7415" s="84"/>
      <c r="S7415" s="31"/>
      <c r="T7415" s="31"/>
      <c r="U7415" s="169"/>
      <c r="V7415" s="150"/>
      <c r="W7415" s="141" t="str" cm="1">
        <f t="array" ref="W7415">IF(SUM(LEN(B7415:V7415))=0,"",IF(OR(OR(ISBLANK(F7415),SUM(LEN(C7415),LEN(D7415))=0),AND(NOT(E7415="Unknown"),ISBLANK(J7415)),AND(NOT(O7415="Unknown"),ISBLANK(R7415))),"Missing Information", INDEX(Table15[Entire Service Line Classification], MATCH(SUMIFS(Table15[Unique ID],Table15[System-Owned Portion],E7415,Table15[If Material Anything Other than "Lead" in Column E,Was Material Ever Previously Lead?],G7415,Table15[Customer-Owned Portion],O7415),Table15[Unique ID],0),0)))</f>
        <v/>
      </c>
      <c r="X7415"/>
    </row>
    <row r="7416" spans="2:24" x14ac:dyDescent="0.35">
      <c r="B7416" s="146"/>
      <c r="C7416" s="31"/>
      <c r="D7416" s="31"/>
      <c r="E7416" s="44"/>
      <c r="F7416" s="43"/>
      <c r="G7416" s="84"/>
      <c r="H7416" s="31"/>
      <c r="I7416" s="31"/>
      <c r="J7416" s="84"/>
      <c r="K7416" s="31"/>
      <c r="L7416" s="31"/>
      <c r="M7416" s="169"/>
      <c r="N7416" s="148"/>
      <c r="O7416" s="106"/>
      <c r="P7416" s="43"/>
      <c r="Q7416" s="31"/>
      <c r="R7416" s="84"/>
      <c r="S7416" s="31"/>
      <c r="T7416" s="31"/>
      <c r="U7416" s="169"/>
      <c r="V7416" s="150"/>
      <c r="W7416" s="141" t="str" cm="1">
        <f t="array" ref="W7416">IF(SUM(LEN(B7416:V7416))=0,"",IF(OR(OR(ISBLANK(F7416),SUM(LEN(C7416),LEN(D7416))=0),AND(NOT(E7416="Unknown"),ISBLANK(J7416)),AND(NOT(O7416="Unknown"),ISBLANK(R7416))),"Missing Information", INDEX(Table15[Entire Service Line Classification], MATCH(SUMIFS(Table15[Unique ID],Table15[System-Owned Portion],E7416,Table15[If Material Anything Other than "Lead" in Column E,Was Material Ever Previously Lead?],G7416,Table15[Customer-Owned Portion],O7416),Table15[Unique ID],0),0)))</f>
        <v/>
      </c>
      <c r="X7416"/>
    </row>
    <row r="7417" spans="2:24" x14ac:dyDescent="0.35">
      <c r="B7417" s="146"/>
      <c r="C7417" s="31"/>
      <c r="D7417" s="31"/>
      <c r="E7417" s="44"/>
      <c r="F7417" s="43"/>
      <c r="G7417" s="84"/>
      <c r="H7417" s="31"/>
      <c r="I7417" s="31"/>
      <c r="J7417" s="84"/>
      <c r="K7417" s="31"/>
      <c r="L7417" s="31"/>
      <c r="M7417" s="169"/>
      <c r="N7417" s="148"/>
      <c r="O7417" s="106"/>
      <c r="P7417" s="43"/>
      <c r="Q7417" s="31"/>
      <c r="R7417" s="84"/>
      <c r="S7417" s="31"/>
      <c r="T7417" s="31"/>
      <c r="U7417" s="169"/>
      <c r="V7417" s="150"/>
      <c r="W7417" s="141" t="str" cm="1">
        <f t="array" ref="W7417">IF(SUM(LEN(B7417:V7417))=0,"",IF(OR(OR(ISBLANK(F7417),SUM(LEN(C7417),LEN(D7417))=0),AND(NOT(E7417="Unknown"),ISBLANK(J7417)),AND(NOT(O7417="Unknown"),ISBLANK(R7417))),"Missing Information", INDEX(Table15[Entire Service Line Classification], MATCH(SUMIFS(Table15[Unique ID],Table15[System-Owned Portion],E7417,Table15[If Material Anything Other than "Lead" in Column E,Was Material Ever Previously Lead?],G7417,Table15[Customer-Owned Portion],O7417),Table15[Unique ID],0),0)))</f>
        <v/>
      </c>
      <c r="X7417"/>
    </row>
    <row r="7418" spans="2:24" x14ac:dyDescent="0.35">
      <c r="B7418" s="146"/>
      <c r="C7418" s="31"/>
      <c r="D7418" s="31"/>
      <c r="E7418" s="44"/>
      <c r="F7418" s="43"/>
      <c r="G7418" s="84"/>
      <c r="H7418" s="31"/>
      <c r="I7418" s="31"/>
      <c r="J7418" s="84"/>
      <c r="K7418" s="31"/>
      <c r="L7418" s="31"/>
      <c r="M7418" s="169"/>
      <c r="N7418" s="148"/>
      <c r="O7418" s="106"/>
      <c r="P7418" s="43"/>
      <c r="Q7418" s="31"/>
      <c r="R7418" s="84"/>
      <c r="S7418" s="31"/>
      <c r="T7418" s="31"/>
      <c r="U7418" s="169"/>
      <c r="V7418" s="150"/>
      <c r="W7418" s="141" t="str" cm="1">
        <f t="array" ref="W7418">IF(SUM(LEN(B7418:V7418))=0,"",IF(OR(OR(ISBLANK(F7418),SUM(LEN(C7418),LEN(D7418))=0),AND(NOT(E7418="Unknown"),ISBLANK(J7418)),AND(NOT(O7418="Unknown"),ISBLANK(R7418))),"Missing Information", INDEX(Table15[Entire Service Line Classification], MATCH(SUMIFS(Table15[Unique ID],Table15[System-Owned Portion],E7418,Table15[If Material Anything Other than "Lead" in Column E,Was Material Ever Previously Lead?],G7418,Table15[Customer-Owned Portion],O7418),Table15[Unique ID],0),0)))</f>
        <v/>
      </c>
      <c r="X7418"/>
    </row>
    <row r="7419" spans="2:24" x14ac:dyDescent="0.35">
      <c r="B7419" s="146"/>
      <c r="C7419" s="31"/>
      <c r="D7419" s="31"/>
      <c r="E7419" s="44"/>
      <c r="F7419" s="43"/>
      <c r="G7419" s="84"/>
      <c r="H7419" s="31"/>
      <c r="I7419" s="31"/>
      <c r="J7419" s="84"/>
      <c r="K7419" s="31"/>
      <c r="L7419" s="31"/>
      <c r="M7419" s="169"/>
      <c r="N7419" s="148"/>
      <c r="O7419" s="106"/>
      <c r="P7419" s="43"/>
      <c r="Q7419" s="31"/>
      <c r="R7419" s="84"/>
      <c r="S7419" s="31"/>
      <c r="T7419" s="31"/>
      <c r="U7419" s="169"/>
      <c r="V7419" s="150"/>
      <c r="W7419" s="141" t="str" cm="1">
        <f t="array" ref="W7419">IF(SUM(LEN(B7419:V7419))=0,"",IF(OR(OR(ISBLANK(F7419),SUM(LEN(C7419),LEN(D7419))=0),AND(NOT(E7419="Unknown"),ISBLANK(J7419)),AND(NOT(O7419="Unknown"),ISBLANK(R7419))),"Missing Information", INDEX(Table15[Entire Service Line Classification], MATCH(SUMIFS(Table15[Unique ID],Table15[System-Owned Portion],E7419,Table15[If Material Anything Other than "Lead" in Column E,Was Material Ever Previously Lead?],G7419,Table15[Customer-Owned Portion],O7419),Table15[Unique ID],0),0)))</f>
        <v/>
      </c>
      <c r="X7419"/>
    </row>
    <row r="7420" spans="2:24" x14ac:dyDescent="0.35">
      <c r="B7420" s="146"/>
      <c r="C7420" s="31"/>
      <c r="D7420" s="31"/>
      <c r="E7420" s="44"/>
      <c r="F7420" s="43"/>
      <c r="G7420" s="84"/>
      <c r="H7420" s="31"/>
      <c r="I7420" s="31"/>
      <c r="J7420" s="84"/>
      <c r="K7420" s="31"/>
      <c r="L7420" s="31"/>
      <c r="M7420" s="169"/>
      <c r="N7420" s="148"/>
      <c r="O7420" s="106"/>
      <c r="P7420" s="43"/>
      <c r="Q7420" s="31"/>
      <c r="R7420" s="84"/>
      <c r="S7420" s="31"/>
      <c r="T7420" s="31"/>
      <c r="U7420" s="169"/>
      <c r="V7420" s="150"/>
      <c r="W7420" s="141" t="str" cm="1">
        <f t="array" ref="W7420">IF(SUM(LEN(B7420:V7420))=0,"",IF(OR(OR(ISBLANK(F7420),SUM(LEN(C7420),LEN(D7420))=0),AND(NOT(E7420="Unknown"),ISBLANK(J7420)),AND(NOT(O7420="Unknown"),ISBLANK(R7420))),"Missing Information", INDEX(Table15[Entire Service Line Classification], MATCH(SUMIFS(Table15[Unique ID],Table15[System-Owned Portion],E7420,Table15[If Material Anything Other than "Lead" in Column E,Was Material Ever Previously Lead?],G7420,Table15[Customer-Owned Portion],O7420),Table15[Unique ID],0),0)))</f>
        <v/>
      </c>
      <c r="X7420"/>
    </row>
    <row r="7421" spans="2:24" x14ac:dyDescent="0.35">
      <c r="B7421" s="146"/>
      <c r="C7421" s="31"/>
      <c r="D7421" s="31"/>
      <c r="E7421" s="44"/>
      <c r="F7421" s="43"/>
      <c r="G7421" s="84"/>
      <c r="H7421" s="31"/>
      <c r="I7421" s="31"/>
      <c r="J7421" s="84"/>
      <c r="K7421" s="31"/>
      <c r="L7421" s="31"/>
      <c r="M7421" s="169"/>
      <c r="N7421" s="148"/>
      <c r="O7421" s="106"/>
      <c r="P7421" s="43"/>
      <c r="Q7421" s="31"/>
      <c r="R7421" s="84"/>
      <c r="S7421" s="31"/>
      <c r="T7421" s="31"/>
      <c r="U7421" s="169"/>
      <c r="V7421" s="150"/>
      <c r="W7421" s="141" t="str" cm="1">
        <f t="array" ref="W7421">IF(SUM(LEN(B7421:V7421))=0,"",IF(OR(OR(ISBLANK(F7421),SUM(LEN(C7421),LEN(D7421))=0),AND(NOT(E7421="Unknown"),ISBLANK(J7421)),AND(NOT(O7421="Unknown"),ISBLANK(R7421))),"Missing Information", INDEX(Table15[Entire Service Line Classification], MATCH(SUMIFS(Table15[Unique ID],Table15[System-Owned Portion],E7421,Table15[If Material Anything Other than "Lead" in Column E,Was Material Ever Previously Lead?],G7421,Table15[Customer-Owned Portion],O7421),Table15[Unique ID],0),0)))</f>
        <v/>
      </c>
      <c r="X7421"/>
    </row>
    <row r="7422" spans="2:24" x14ac:dyDescent="0.35">
      <c r="B7422" s="146"/>
      <c r="C7422" s="31"/>
      <c r="D7422" s="31"/>
      <c r="E7422" s="44"/>
      <c r="F7422" s="43"/>
      <c r="G7422" s="84"/>
      <c r="H7422" s="31"/>
      <c r="I7422" s="31"/>
      <c r="J7422" s="84"/>
      <c r="K7422" s="31"/>
      <c r="L7422" s="31"/>
      <c r="M7422" s="169"/>
      <c r="N7422" s="148"/>
      <c r="O7422" s="106"/>
      <c r="P7422" s="43"/>
      <c r="Q7422" s="31"/>
      <c r="R7422" s="84"/>
      <c r="S7422" s="31"/>
      <c r="T7422" s="31"/>
      <c r="U7422" s="169"/>
      <c r="V7422" s="150"/>
      <c r="W7422" s="141" t="str" cm="1">
        <f t="array" ref="W7422">IF(SUM(LEN(B7422:V7422))=0,"",IF(OR(OR(ISBLANK(F7422),SUM(LEN(C7422),LEN(D7422))=0),AND(NOT(E7422="Unknown"),ISBLANK(J7422)),AND(NOT(O7422="Unknown"),ISBLANK(R7422))),"Missing Information", INDEX(Table15[Entire Service Line Classification], MATCH(SUMIFS(Table15[Unique ID],Table15[System-Owned Portion],E7422,Table15[If Material Anything Other than "Lead" in Column E,Was Material Ever Previously Lead?],G7422,Table15[Customer-Owned Portion],O7422),Table15[Unique ID],0),0)))</f>
        <v/>
      </c>
      <c r="X7422"/>
    </row>
    <row r="7423" spans="2:24" x14ac:dyDescent="0.35">
      <c r="B7423" s="146"/>
      <c r="C7423" s="31"/>
      <c r="D7423" s="31"/>
      <c r="E7423" s="44"/>
      <c r="F7423" s="43"/>
      <c r="G7423" s="84"/>
      <c r="H7423" s="31"/>
      <c r="I7423" s="31"/>
      <c r="J7423" s="84"/>
      <c r="K7423" s="31"/>
      <c r="L7423" s="31"/>
      <c r="M7423" s="169"/>
      <c r="N7423" s="148"/>
      <c r="O7423" s="106"/>
      <c r="P7423" s="43"/>
      <c r="Q7423" s="31"/>
      <c r="R7423" s="84"/>
      <c r="S7423" s="31"/>
      <c r="T7423" s="31"/>
      <c r="U7423" s="169"/>
      <c r="V7423" s="150"/>
      <c r="W7423" s="141" t="str" cm="1">
        <f t="array" ref="W7423">IF(SUM(LEN(B7423:V7423))=0,"",IF(OR(OR(ISBLANK(F7423),SUM(LEN(C7423),LEN(D7423))=0),AND(NOT(E7423="Unknown"),ISBLANK(J7423)),AND(NOT(O7423="Unknown"),ISBLANK(R7423))),"Missing Information", INDEX(Table15[Entire Service Line Classification], MATCH(SUMIFS(Table15[Unique ID],Table15[System-Owned Portion],E7423,Table15[If Material Anything Other than "Lead" in Column E,Was Material Ever Previously Lead?],G7423,Table15[Customer-Owned Portion],O7423),Table15[Unique ID],0),0)))</f>
        <v/>
      </c>
      <c r="X7423"/>
    </row>
    <row r="7424" spans="2:24" x14ac:dyDescent="0.35">
      <c r="B7424" s="146"/>
      <c r="C7424" s="31"/>
      <c r="D7424" s="31"/>
      <c r="E7424" s="44"/>
      <c r="F7424" s="43"/>
      <c r="G7424" s="84"/>
      <c r="H7424" s="31"/>
      <c r="I7424" s="31"/>
      <c r="J7424" s="84"/>
      <c r="K7424" s="31"/>
      <c r="L7424" s="31"/>
      <c r="M7424" s="169"/>
      <c r="N7424" s="148"/>
      <c r="O7424" s="106"/>
      <c r="P7424" s="43"/>
      <c r="Q7424" s="31"/>
      <c r="R7424" s="84"/>
      <c r="S7424" s="31"/>
      <c r="T7424" s="31"/>
      <c r="U7424" s="169"/>
      <c r="V7424" s="150"/>
      <c r="W7424" s="141" t="str" cm="1">
        <f t="array" ref="W7424">IF(SUM(LEN(B7424:V7424))=0,"",IF(OR(OR(ISBLANK(F7424),SUM(LEN(C7424),LEN(D7424))=0),AND(NOT(E7424="Unknown"),ISBLANK(J7424)),AND(NOT(O7424="Unknown"),ISBLANK(R7424))),"Missing Information", INDEX(Table15[Entire Service Line Classification], MATCH(SUMIFS(Table15[Unique ID],Table15[System-Owned Portion],E7424,Table15[If Material Anything Other than "Lead" in Column E,Was Material Ever Previously Lead?],G7424,Table15[Customer-Owned Portion],O7424),Table15[Unique ID],0),0)))</f>
        <v/>
      </c>
      <c r="X7424"/>
    </row>
    <row r="7425" spans="2:24" x14ac:dyDescent="0.35">
      <c r="B7425" s="146"/>
      <c r="C7425" s="31"/>
      <c r="D7425" s="31"/>
      <c r="E7425" s="44"/>
      <c r="F7425" s="43"/>
      <c r="G7425" s="84"/>
      <c r="H7425" s="31"/>
      <c r="I7425" s="31"/>
      <c r="J7425" s="84"/>
      <c r="K7425" s="31"/>
      <c r="L7425" s="31"/>
      <c r="M7425" s="169"/>
      <c r="N7425" s="148"/>
      <c r="O7425" s="106"/>
      <c r="P7425" s="43"/>
      <c r="Q7425" s="31"/>
      <c r="R7425" s="84"/>
      <c r="S7425" s="31"/>
      <c r="T7425" s="31"/>
      <c r="U7425" s="169"/>
      <c r="V7425" s="150"/>
      <c r="W7425" s="141" t="str" cm="1">
        <f t="array" ref="W7425">IF(SUM(LEN(B7425:V7425))=0,"",IF(OR(OR(ISBLANK(F7425),SUM(LEN(C7425),LEN(D7425))=0),AND(NOT(E7425="Unknown"),ISBLANK(J7425)),AND(NOT(O7425="Unknown"),ISBLANK(R7425))),"Missing Information", INDEX(Table15[Entire Service Line Classification], MATCH(SUMIFS(Table15[Unique ID],Table15[System-Owned Portion],E7425,Table15[If Material Anything Other than "Lead" in Column E,Was Material Ever Previously Lead?],G7425,Table15[Customer-Owned Portion],O7425),Table15[Unique ID],0),0)))</f>
        <v/>
      </c>
      <c r="X7425"/>
    </row>
    <row r="7426" spans="2:24" x14ac:dyDescent="0.35">
      <c r="B7426" s="146"/>
      <c r="C7426" s="31"/>
      <c r="D7426" s="31"/>
      <c r="E7426" s="44"/>
      <c r="F7426" s="43"/>
      <c r="G7426" s="84"/>
      <c r="H7426" s="31"/>
      <c r="I7426" s="31"/>
      <c r="J7426" s="84"/>
      <c r="K7426" s="31"/>
      <c r="L7426" s="31"/>
      <c r="M7426" s="169"/>
      <c r="N7426" s="148"/>
      <c r="O7426" s="106"/>
      <c r="P7426" s="43"/>
      <c r="Q7426" s="31"/>
      <c r="R7426" s="84"/>
      <c r="S7426" s="31"/>
      <c r="T7426" s="31"/>
      <c r="U7426" s="169"/>
      <c r="V7426" s="150"/>
      <c r="W7426" s="141" t="str" cm="1">
        <f t="array" ref="W7426">IF(SUM(LEN(B7426:V7426))=0,"",IF(OR(OR(ISBLANK(F7426),SUM(LEN(C7426),LEN(D7426))=0),AND(NOT(E7426="Unknown"),ISBLANK(J7426)),AND(NOT(O7426="Unknown"),ISBLANK(R7426))),"Missing Information", INDEX(Table15[Entire Service Line Classification], MATCH(SUMIFS(Table15[Unique ID],Table15[System-Owned Portion],E7426,Table15[If Material Anything Other than "Lead" in Column E,Was Material Ever Previously Lead?],G7426,Table15[Customer-Owned Portion],O7426),Table15[Unique ID],0),0)))</f>
        <v/>
      </c>
      <c r="X7426"/>
    </row>
    <row r="7427" spans="2:24" x14ac:dyDescent="0.35">
      <c r="B7427" s="146"/>
      <c r="C7427" s="31"/>
      <c r="D7427" s="31"/>
      <c r="E7427" s="44"/>
      <c r="F7427" s="43"/>
      <c r="G7427" s="84"/>
      <c r="H7427" s="31"/>
      <c r="I7427" s="31"/>
      <c r="J7427" s="84"/>
      <c r="K7427" s="31"/>
      <c r="L7427" s="31"/>
      <c r="M7427" s="169"/>
      <c r="N7427" s="148"/>
      <c r="O7427" s="106"/>
      <c r="P7427" s="43"/>
      <c r="Q7427" s="31"/>
      <c r="R7427" s="84"/>
      <c r="S7427" s="31"/>
      <c r="T7427" s="31"/>
      <c r="U7427" s="169"/>
      <c r="V7427" s="150"/>
      <c r="W7427" s="141" t="str" cm="1">
        <f t="array" ref="W7427">IF(SUM(LEN(B7427:V7427))=0,"",IF(OR(OR(ISBLANK(F7427),SUM(LEN(C7427),LEN(D7427))=0),AND(NOT(E7427="Unknown"),ISBLANK(J7427)),AND(NOT(O7427="Unknown"),ISBLANK(R7427))),"Missing Information", INDEX(Table15[Entire Service Line Classification], MATCH(SUMIFS(Table15[Unique ID],Table15[System-Owned Portion],E7427,Table15[If Material Anything Other than "Lead" in Column E,Was Material Ever Previously Lead?],G7427,Table15[Customer-Owned Portion],O7427),Table15[Unique ID],0),0)))</f>
        <v/>
      </c>
      <c r="X7427"/>
    </row>
    <row r="7428" spans="2:24" x14ac:dyDescent="0.35">
      <c r="B7428" s="146"/>
      <c r="C7428" s="31"/>
      <c r="D7428" s="31"/>
      <c r="E7428" s="44"/>
      <c r="F7428" s="43"/>
      <c r="G7428" s="84"/>
      <c r="H7428" s="31"/>
      <c r="I7428" s="31"/>
      <c r="J7428" s="84"/>
      <c r="K7428" s="31"/>
      <c r="L7428" s="31"/>
      <c r="M7428" s="169"/>
      <c r="N7428" s="148"/>
      <c r="O7428" s="106"/>
      <c r="P7428" s="43"/>
      <c r="Q7428" s="31"/>
      <c r="R7428" s="84"/>
      <c r="S7428" s="31"/>
      <c r="T7428" s="31"/>
      <c r="U7428" s="169"/>
      <c r="V7428" s="150"/>
      <c r="W7428" s="141" t="str" cm="1">
        <f t="array" ref="W7428">IF(SUM(LEN(B7428:V7428))=0,"",IF(OR(OR(ISBLANK(F7428),SUM(LEN(C7428),LEN(D7428))=0),AND(NOT(E7428="Unknown"),ISBLANK(J7428)),AND(NOT(O7428="Unknown"),ISBLANK(R7428))),"Missing Information", INDEX(Table15[Entire Service Line Classification], MATCH(SUMIFS(Table15[Unique ID],Table15[System-Owned Portion],E7428,Table15[If Material Anything Other than "Lead" in Column E,Was Material Ever Previously Lead?],G7428,Table15[Customer-Owned Portion],O7428),Table15[Unique ID],0),0)))</f>
        <v/>
      </c>
      <c r="X7428"/>
    </row>
    <row r="7429" spans="2:24" x14ac:dyDescent="0.35">
      <c r="B7429" s="146"/>
      <c r="C7429" s="31"/>
      <c r="D7429" s="31"/>
      <c r="E7429" s="44"/>
      <c r="F7429" s="43"/>
      <c r="G7429" s="84"/>
      <c r="H7429" s="31"/>
      <c r="I7429" s="31"/>
      <c r="J7429" s="84"/>
      <c r="K7429" s="31"/>
      <c r="L7429" s="31"/>
      <c r="M7429" s="169"/>
      <c r="N7429" s="148"/>
      <c r="O7429" s="106"/>
      <c r="P7429" s="43"/>
      <c r="Q7429" s="31"/>
      <c r="R7429" s="84"/>
      <c r="S7429" s="31"/>
      <c r="T7429" s="31"/>
      <c r="U7429" s="169"/>
      <c r="V7429" s="150"/>
      <c r="W7429" s="141" t="str" cm="1">
        <f t="array" ref="W7429">IF(SUM(LEN(B7429:V7429))=0,"",IF(OR(OR(ISBLANK(F7429),SUM(LEN(C7429),LEN(D7429))=0),AND(NOT(E7429="Unknown"),ISBLANK(J7429)),AND(NOT(O7429="Unknown"),ISBLANK(R7429))),"Missing Information", INDEX(Table15[Entire Service Line Classification], MATCH(SUMIFS(Table15[Unique ID],Table15[System-Owned Portion],E7429,Table15[If Material Anything Other than "Lead" in Column E,Was Material Ever Previously Lead?],G7429,Table15[Customer-Owned Portion],O7429),Table15[Unique ID],0),0)))</f>
        <v/>
      </c>
      <c r="X7429"/>
    </row>
    <row r="7430" spans="2:24" x14ac:dyDescent="0.35">
      <c r="B7430" s="146"/>
      <c r="C7430" s="31"/>
      <c r="D7430" s="31"/>
      <c r="E7430" s="44"/>
      <c r="F7430" s="43"/>
      <c r="G7430" s="84"/>
      <c r="H7430" s="31"/>
      <c r="I7430" s="31"/>
      <c r="J7430" s="84"/>
      <c r="K7430" s="31"/>
      <c r="L7430" s="31"/>
      <c r="M7430" s="169"/>
      <c r="N7430" s="148"/>
      <c r="O7430" s="106"/>
      <c r="P7430" s="43"/>
      <c r="Q7430" s="31"/>
      <c r="R7430" s="84"/>
      <c r="S7430" s="31"/>
      <c r="T7430" s="31"/>
      <c r="U7430" s="169"/>
      <c r="V7430" s="150"/>
      <c r="W7430" s="141" t="str" cm="1">
        <f t="array" ref="W7430">IF(SUM(LEN(B7430:V7430))=0,"",IF(OR(OR(ISBLANK(F7430),SUM(LEN(C7430),LEN(D7430))=0),AND(NOT(E7430="Unknown"),ISBLANK(J7430)),AND(NOT(O7430="Unknown"),ISBLANK(R7430))),"Missing Information", INDEX(Table15[Entire Service Line Classification], MATCH(SUMIFS(Table15[Unique ID],Table15[System-Owned Portion],E7430,Table15[If Material Anything Other than "Lead" in Column E,Was Material Ever Previously Lead?],G7430,Table15[Customer-Owned Portion],O7430),Table15[Unique ID],0),0)))</f>
        <v/>
      </c>
      <c r="X7430"/>
    </row>
    <row r="7431" spans="2:24" x14ac:dyDescent="0.35">
      <c r="B7431" s="146"/>
      <c r="C7431" s="31"/>
      <c r="D7431" s="31"/>
      <c r="E7431" s="44"/>
      <c r="F7431" s="43"/>
      <c r="G7431" s="84"/>
      <c r="H7431" s="31"/>
      <c r="I7431" s="31"/>
      <c r="J7431" s="84"/>
      <c r="K7431" s="31"/>
      <c r="L7431" s="31"/>
      <c r="M7431" s="169"/>
      <c r="N7431" s="148"/>
      <c r="O7431" s="106"/>
      <c r="P7431" s="43"/>
      <c r="Q7431" s="31"/>
      <c r="R7431" s="84"/>
      <c r="S7431" s="31"/>
      <c r="T7431" s="31"/>
      <c r="U7431" s="169"/>
      <c r="V7431" s="150"/>
      <c r="W7431" s="141" t="str" cm="1">
        <f t="array" ref="W7431">IF(SUM(LEN(B7431:V7431))=0,"",IF(OR(OR(ISBLANK(F7431),SUM(LEN(C7431),LEN(D7431))=0),AND(NOT(E7431="Unknown"),ISBLANK(J7431)),AND(NOT(O7431="Unknown"),ISBLANK(R7431))),"Missing Information", INDEX(Table15[Entire Service Line Classification], MATCH(SUMIFS(Table15[Unique ID],Table15[System-Owned Portion],E7431,Table15[If Material Anything Other than "Lead" in Column E,Was Material Ever Previously Lead?],G7431,Table15[Customer-Owned Portion],O7431),Table15[Unique ID],0),0)))</f>
        <v/>
      </c>
      <c r="X7431"/>
    </row>
    <row r="7432" spans="2:24" x14ac:dyDescent="0.35">
      <c r="B7432" s="146"/>
      <c r="C7432" s="31"/>
      <c r="D7432" s="31"/>
      <c r="E7432" s="44"/>
      <c r="F7432" s="43"/>
      <c r="G7432" s="84"/>
      <c r="H7432" s="31"/>
      <c r="I7432" s="31"/>
      <c r="J7432" s="84"/>
      <c r="K7432" s="31"/>
      <c r="L7432" s="31"/>
      <c r="M7432" s="169"/>
      <c r="N7432" s="148"/>
      <c r="O7432" s="106"/>
      <c r="P7432" s="43"/>
      <c r="Q7432" s="31"/>
      <c r="R7432" s="84"/>
      <c r="S7432" s="31"/>
      <c r="T7432" s="31"/>
      <c r="U7432" s="169"/>
      <c r="V7432" s="150"/>
      <c r="W7432" s="141" t="str" cm="1">
        <f t="array" ref="W7432">IF(SUM(LEN(B7432:V7432))=0,"",IF(OR(OR(ISBLANK(F7432),SUM(LEN(C7432),LEN(D7432))=0),AND(NOT(E7432="Unknown"),ISBLANK(J7432)),AND(NOT(O7432="Unknown"),ISBLANK(R7432))),"Missing Information", INDEX(Table15[Entire Service Line Classification], MATCH(SUMIFS(Table15[Unique ID],Table15[System-Owned Portion],E7432,Table15[If Material Anything Other than "Lead" in Column E,Was Material Ever Previously Lead?],G7432,Table15[Customer-Owned Portion],O7432),Table15[Unique ID],0),0)))</f>
        <v/>
      </c>
      <c r="X7432"/>
    </row>
    <row r="7433" spans="2:24" x14ac:dyDescent="0.35">
      <c r="B7433" s="146"/>
      <c r="C7433" s="31"/>
      <c r="D7433" s="31"/>
      <c r="E7433" s="44"/>
      <c r="F7433" s="43"/>
      <c r="G7433" s="84"/>
      <c r="H7433" s="31"/>
      <c r="I7433" s="31"/>
      <c r="J7433" s="84"/>
      <c r="K7433" s="31"/>
      <c r="L7433" s="31"/>
      <c r="M7433" s="169"/>
      <c r="N7433" s="148"/>
      <c r="O7433" s="106"/>
      <c r="P7433" s="43"/>
      <c r="Q7433" s="31"/>
      <c r="R7433" s="84"/>
      <c r="S7433" s="31"/>
      <c r="T7433" s="31"/>
      <c r="U7433" s="169"/>
      <c r="V7433" s="150"/>
      <c r="W7433" s="141" t="str" cm="1">
        <f t="array" ref="W7433">IF(SUM(LEN(B7433:V7433))=0,"",IF(OR(OR(ISBLANK(F7433),SUM(LEN(C7433),LEN(D7433))=0),AND(NOT(E7433="Unknown"),ISBLANK(J7433)),AND(NOT(O7433="Unknown"),ISBLANK(R7433))),"Missing Information", INDEX(Table15[Entire Service Line Classification], MATCH(SUMIFS(Table15[Unique ID],Table15[System-Owned Portion],E7433,Table15[If Material Anything Other than "Lead" in Column E,Was Material Ever Previously Lead?],G7433,Table15[Customer-Owned Portion],O7433),Table15[Unique ID],0),0)))</f>
        <v/>
      </c>
      <c r="X7433"/>
    </row>
    <row r="7434" spans="2:24" x14ac:dyDescent="0.35">
      <c r="B7434" s="146"/>
      <c r="C7434" s="31"/>
      <c r="D7434" s="31"/>
      <c r="E7434" s="44"/>
      <c r="F7434" s="43"/>
      <c r="G7434" s="84"/>
      <c r="H7434" s="31"/>
      <c r="I7434" s="31"/>
      <c r="J7434" s="84"/>
      <c r="K7434" s="31"/>
      <c r="L7434" s="31"/>
      <c r="M7434" s="169"/>
      <c r="N7434" s="148"/>
      <c r="O7434" s="106"/>
      <c r="P7434" s="43"/>
      <c r="Q7434" s="31"/>
      <c r="R7434" s="84"/>
      <c r="S7434" s="31"/>
      <c r="T7434" s="31"/>
      <c r="U7434" s="169"/>
      <c r="V7434" s="150"/>
      <c r="W7434" s="141" t="str" cm="1">
        <f t="array" ref="W7434">IF(SUM(LEN(B7434:V7434))=0,"",IF(OR(OR(ISBLANK(F7434),SUM(LEN(C7434),LEN(D7434))=0),AND(NOT(E7434="Unknown"),ISBLANK(J7434)),AND(NOT(O7434="Unknown"),ISBLANK(R7434))),"Missing Information", INDEX(Table15[Entire Service Line Classification], MATCH(SUMIFS(Table15[Unique ID],Table15[System-Owned Portion],E7434,Table15[If Material Anything Other than "Lead" in Column E,Was Material Ever Previously Lead?],G7434,Table15[Customer-Owned Portion],O7434),Table15[Unique ID],0),0)))</f>
        <v/>
      </c>
      <c r="X7434"/>
    </row>
    <row r="7435" spans="2:24" x14ac:dyDescent="0.35">
      <c r="B7435" s="146"/>
      <c r="C7435" s="31"/>
      <c r="D7435" s="31"/>
      <c r="E7435" s="44"/>
      <c r="F7435" s="43"/>
      <c r="G7435" s="84"/>
      <c r="H7435" s="31"/>
      <c r="I7435" s="31"/>
      <c r="J7435" s="84"/>
      <c r="K7435" s="31"/>
      <c r="L7435" s="31"/>
      <c r="M7435" s="169"/>
      <c r="N7435" s="148"/>
      <c r="O7435" s="106"/>
      <c r="P7435" s="43"/>
      <c r="Q7435" s="31"/>
      <c r="R7435" s="84"/>
      <c r="S7435" s="31"/>
      <c r="T7435" s="31"/>
      <c r="U7435" s="169"/>
      <c r="V7435" s="150"/>
      <c r="W7435" s="141" t="str" cm="1">
        <f t="array" ref="W7435">IF(SUM(LEN(B7435:V7435))=0,"",IF(OR(OR(ISBLANK(F7435),SUM(LEN(C7435),LEN(D7435))=0),AND(NOT(E7435="Unknown"),ISBLANK(J7435)),AND(NOT(O7435="Unknown"),ISBLANK(R7435))),"Missing Information", INDEX(Table15[Entire Service Line Classification], MATCH(SUMIFS(Table15[Unique ID],Table15[System-Owned Portion],E7435,Table15[If Material Anything Other than "Lead" in Column E,Was Material Ever Previously Lead?],G7435,Table15[Customer-Owned Portion],O7435),Table15[Unique ID],0),0)))</f>
        <v/>
      </c>
      <c r="X7435"/>
    </row>
    <row r="7436" spans="2:24" x14ac:dyDescent="0.35">
      <c r="B7436" s="146"/>
      <c r="C7436" s="31"/>
      <c r="D7436" s="31"/>
      <c r="E7436" s="44"/>
      <c r="F7436" s="43"/>
      <c r="G7436" s="84"/>
      <c r="H7436" s="31"/>
      <c r="I7436" s="31"/>
      <c r="J7436" s="84"/>
      <c r="K7436" s="31"/>
      <c r="L7436" s="31"/>
      <c r="M7436" s="169"/>
      <c r="N7436" s="148"/>
      <c r="O7436" s="106"/>
      <c r="P7436" s="43"/>
      <c r="Q7436" s="31"/>
      <c r="R7436" s="84"/>
      <c r="S7436" s="31"/>
      <c r="T7436" s="31"/>
      <c r="U7436" s="169"/>
      <c r="V7436" s="150"/>
      <c r="W7436" s="141" t="str" cm="1">
        <f t="array" ref="W7436">IF(SUM(LEN(B7436:V7436))=0,"",IF(OR(OR(ISBLANK(F7436),SUM(LEN(C7436),LEN(D7436))=0),AND(NOT(E7436="Unknown"),ISBLANK(J7436)),AND(NOT(O7436="Unknown"),ISBLANK(R7436))),"Missing Information", INDEX(Table15[Entire Service Line Classification], MATCH(SUMIFS(Table15[Unique ID],Table15[System-Owned Portion],E7436,Table15[If Material Anything Other than "Lead" in Column E,Was Material Ever Previously Lead?],G7436,Table15[Customer-Owned Portion],O7436),Table15[Unique ID],0),0)))</f>
        <v/>
      </c>
      <c r="X7436"/>
    </row>
    <row r="7437" spans="2:24" x14ac:dyDescent="0.35">
      <c r="B7437" s="146"/>
      <c r="C7437" s="31"/>
      <c r="D7437" s="31"/>
      <c r="E7437" s="44"/>
      <c r="F7437" s="43"/>
      <c r="G7437" s="84"/>
      <c r="H7437" s="31"/>
      <c r="I7437" s="31"/>
      <c r="J7437" s="84"/>
      <c r="K7437" s="31"/>
      <c r="L7437" s="31"/>
      <c r="M7437" s="169"/>
      <c r="N7437" s="148"/>
      <c r="O7437" s="106"/>
      <c r="P7437" s="43"/>
      <c r="Q7437" s="31"/>
      <c r="R7437" s="84"/>
      <c r="S7437" s="31"/>
      <c r="T7437" s="31"/>
      <c r="U7437" s="169"/>
      <c r="V7437" s="150"/>
      <c r="W7437" s="141" t="str" cm="1">
        <f t="array" ref="W7437">IF(SUM(LEN(B7437:V7437))=0,"",IF(OR(OR(ISBLANK(F7437),SUM(LEN(C7437),LEN(D7437))=0),AND(NOT(E7437="Unknown"),ISBLANK(J7437)),AND(NOT(O7437="Unknown"),ISBLANK(R7437))),"Missing Information", INDEX(Table15[Entire Service Line Classification], MATCH(SUMIFS(Table15[Unique ID],Table15[System-Owned Portion],E7437,Table15[If Material Anything Other than "Lead" in Column E,Was Material Ever Previously Lead?],G7437,Table15[Customer-Owned Portion],O7437),Table15[Unique ID],0),0)))</f>
        <v/>
      </c>
      <c r="X7437"/>
    </row>
    <row r="7438" spans="2:24" x14ac:dyDescent="0.35">
      <c r="B7438" s="146"/>
      <c r="C7438" s="31"/>
      <c r="D7438" s="31"/>
      <c r="E7438" s="44"/>
      <c r="F7438" s="43"/>
      <c r="G7438" s="84"/>
      <c r="H7438" s="31"/>
      <c r="I7438" s="31"/>
      <c r="J7438" s="84"/>
      <c r="K7438" s="31"/>
      <c r="L7438" s="31"/>
      <c r="M7438" s="169"/>
      <c r="N7438" s="148"/>
      <c r="O7438" s="106"/>
      <c r="P7438" s="43"/>
      <c r="Q7438" s="31"/>
      <c r="R7438" s="84"/>
      <c r="S7438" s="31"/>
      <c r="T7438" s="31"/>
      <c r="U7438" s="169"/>
      <c r="V7438" s="150"/>
      <c r="W7438" s="141" t="str" cm="1">
        <f t="array" ref="W7438">IF(SUM(LEN(B7438:V7438))=0,"",IF(OR(OR(ISBLANK(F7438),SUM(LEN(C7438),LEN(D7438))=0),AND(NOT(E7438="Unknown"),ISBLANK(J7438)),AND(NOT(O7438="Unknown"),ISBLANK(R7438))),"Missing Information", INDEX(Table15[Entire Service Line Classification], MATCH(SUMIFS(Table15[Unique ID],Table15[System-Owned Portion],E7438,Table15[If Material Anything Other than "Lead" in Column E,Was Material Ever Previously Lead?],G7438,Table15[Customer-Owned Portion],O7438),Table15[Unique ID],0),0)))</f>
        <v/>
      </c>
      <c r="X7438"/>
    </row>
    <row r="7439" spans="2:24" x14ac:dyDescent="0.35">
      <c r="B7439" s="146"/>
      <c r="C7439" s="31"/>
      <c r="D7439" s="31"/>
      <c r="E7439" s="44"/>
      <c r="F7439" s="43"/>
      <c r="G7439" s="84"/>
      <c r="H7439" s="31"/>
      <c r="I7439" s="31"/>
      <c r="J7439" s="84"/>
      <c r="K7439" s="31"/>
      <c r="L7439" s="31"/>
      <c r="M7439" s="169"/>
      <c r="N7439" s="148"/>
      <c r="O7439" s="106"/>
      <c r="P7439" s="43"/>
      <c r="Q7439" s="31"/>
      <c r="R7439" s="84"/>
      <c r="S7439" s="31"/>
      <c r="T7439" s="31"/>
      <c r="U7439" s="169"/>
      <c r="V7439" s="150"/>
      <c r="W7439" s="141" t="str" cm="1">
        <f t="array" ref="W7439">IF(SUM(LEN(B7439:V7439))=0,"",IF(OR(OR(ISBLANK(F7439),SUM(LEN(C7439),LEN(D7439))=0),AND(NOT(E7439="Unknown"),ISBLANK(J7439)),AND(NOT(O7439="Unknown"),ISBLANK(R7439))),"Missing Information", INDEX(Table15[Entire Service Line Classification], MATCH(SUMIFS(Table15[Unique ID],Table15[System-Owned Portion],E7439,Table15[If Material Anything Other than "Lead" in Column E,Was Material Ever Previously Lead?],G7439,Table15[Customer-Owned Portion],O7439),Table15[Unique ID],0),0)))</f>
        <v/>
      </c>
      <c r="X7439"/>
    </row>
    <row r="7440" spans="2:24" x14ac:dyDescent="0.35">
      <c r="B7440" s="146"/>
      <c r="C7440" s="31"/>
      <c r="D7440" s="31"/>
      <c r="E7440" s="44"/>
      <c r="F7440" s="43"/>
      <c r="G7440" s="84"/>
      <c r="H7440" s="31"/>
      <c r="I7440" s="31"/>
      <c r="J7440" s="84"/>
      <c r="K7440" s="31"/>
      <c r="L7440" s="31"/>
      <c r="M7440" s="169"/>
      <c r="N7440" s="148"/>
      <c r="O7440" s="106"/>
      <c r="P7440" s="43"/>
      <c r="Q7440" s="31"/>
      <c r="R7440" s="84"/>
      <c r="S7440" s="31"/>
      <c r="T7440" s="31"/>
      <c r="U7440" s="169"/>
      <c r="V7440" s="150"/>
      <c r="W7440" s="141" t="str" cm="1">
        <f t="array" ref="W7440">IF(SUM(LEN(B7440:V7440))=0,"",IF(OR(OR(ISBLANK(F7440),SUM(LEN(C7440),LEN(D7440))=0),AND(NOT(E7440="Unknown"),ISBLANK(J7440)),AND(NOT(O7440="Unknown"),ISBLANK(R7440))),"Missing Information", INDEX(Table15[Entire Service Line Classification], MATCH(SUMIFS(Table15[Unique ID],Table15[System-Owned Portion],E7440,Table15[If Material Anything Other than "Lead" in Column E,Was Material Ever Previously Lead?],G7440,Table15[Customer-Owned Portion],O7440),Table15[Unique ID],0),0)))</f>
        <v/>
      </c>
      <c r="X7440"/>
    </row>
    <row r="7441" spans="2:24" x14ac:dyDescent="0.35">
      <c r="B7441" s="146"/>
      <c r="C7441" s="31"/>
      <c r="D7441" s="31"/>
      <c r="E7441" s="44"/>
      <c r="F7441" s="43"/>
      <c r="G7441" s="84"/>
      <c r="H7441" s="31"/>
      <c r="I7441" s="31"/>
      <c r="J7441" s="84"/>
      <c r="K7441" s="31"/>
      <c r="L7441" s="31"/>
      <c r="M7441" s="169"/>
      <c r="N7441" s="148"/>
      <c r="O7441" s="106"/>
      <c r="P7441" s="43"/>
      <c r="Q7441" s="31"/>
      <c r="R7441" s="84"/>
      <c r="S7441" s="31"/>
      <c r="T7441" s="31"/>
      <c r="U7441" s="169"/>
      <c r="V7441" s="150"/>
      <c r="W7441" s="141" t="str" cm="1">
        <f t="array" ref="W7441">IF(SUM(LEN(B7441:V7441))=0,"",IF(OR(OR(ISBLANK(F7441),SUM(LEN(C7441),LEN(D7441))=0),AND(NOT(E7441="Unknown"),ISBLANK(J7441)),AND(NOT(O7441="Unknown"),ISBLANK(R7441))),"Missing Information", INDEX(Table15[Entire Service Line Classification], MATCH(SUMIFS(Table15[Unique ID],Table15[System-Owned Portion],E7441,Table15[If Material Anything Other than "Lead" in Column E,Was Material Ever Previously Lead?],G7441,Table15[Customer-Owned Portion],O7441),Table15[Unique ID],0),0)))</f>
        <v/>
      </c>
      <c r="X7441"/>
    </row>
    <row r="7442" spans="2:24" x14ac:dyDescent="0.35">
      <c r="B7442" s="146"/>
      <c r="C7442" s="31"/>
      <c r="D7442" s="31"/>
      <c r="E7442" s="44"/>
      <c r="F7442" s="43"/>
      <c r="G7442" s="84"/>
      <c r="H7442" s="31"/>
      <c r="I7442" s="31"/>
      <c r="J7442" s="84"/>
      <c r="K7442" s="31"/>
      <c r="L7442" s="31"/>
      <c r="M7442" s="169"/>
      <c r="N7442" s="148"/>
      <c r="O7442" s="106"/>
      <c r="P7442" s="43"/>
      <c r="Q7442" s="31"/>
      <c r="R7442" s="84"/>
      <c r="S7442" s="31"/>
      <c r="T7442" s="31"/>
      <c r="U7442" s="169"/>
      <c r="V7442" s="150"/>
      <c r="W7442" s="141" t="str" cm="1">
        <f t="array" ref="W7442">IF(SUM(LEN(B7442:V7442))=0,"",IF(OR(OR(ISBLANK(F7442),SUM(LEN(C7442),LEN(D7442))=0),AND(NOT(E7442="Unknown"),ISBLANK(J7442)),AND(NOT(O7442="Unknown"),ISBLANK(R7442))),"Missing Information", INDEX(Table15[Entire Service Line Classification], MATCH(SUMIFS(Table15[Unique ID],Table15[System-Owned Portion],E7442,Table15[If Material Anything Other than "Lead" in Column E,Was Material Ever Previously Lead?],G7442,Table15[Customer-Owned Portion],O7442),Table15[Unique ID],0),0)))</f>
        <v/>
      </c>
      <c r="X7442"/>
    </row>
    <row r="7443" spans="2:24" x14ac:dyDescent="0.35">
      <c r="B7443" s="146"/>
      <c r="C7443" s="31"/>
      <c r="D7443" s="31"/>
      <c r="E7443" s="44"/>
      <c r="F7443" s="43"/>
      <c r="G7443" s="84"/>
      <c r="H7443" s="31"/>
      <c r="I7443" s="31"/>
      <c r="J7443" s="84"/>
      <c r="K7443" s="31"/>
      <c r="L7443" s="31"/>
      <c r="M7443" s="169"/>
      <c r="N7443" s="148"/>
      <c r="O7443" s="106"/>
      <c r="P7443" s="43"/>
      <c r="Q7443" s="31"/>
      <c r="R7443" s="84"/>
      <c r="S7443" s="31"/>
      <c r="T7443" s="31"/>
      <c r="U7443" s="169"/>
      <c r="V7443" s="150"/>
      <c r="W7443" s="141" t="str" cm="1">
        <f t="array" ref="W7443">IF(SUM(LEN(B7443:V7443))=0,"",IF(OR(OR(ISBLANK(F7443),SUM(LEN(C7443),LEN(D7443))=0),AND(NOT(E7443="Unknown"),ISBLANK(J7443)),AND(NOT(O7443="Unknown"),ISBLANK(R7443))),"Missing Information", INDEX(Table15[Entire Service Line Classification], MATCH(SUMIFS(Table15[Unique ID],Table15[System-Owned Portion],E7443,Table15[If Material Anything Other than "Lead" in Column E,Was Material Ever Previously Lead?],G7443,Table15[Customer-Owned Portion],O7443),Table15[Unique ID],0),0)))</f>
        <v/>
      </c>
      <c r="X7443"/>
    </row>
    <row r="7444" spans="2:24" x14ac:dyDescent="0.35">
      <c r="B7444" s="146"/>
      <c r="C7444" s="31"/>
      <c r="D7444" s="31"/>
      <c r="E7444" s="44"/>
      <c r="F7444" s="43"/>
      <c r="G7444" s="84"/>
      <c r="H7444" s="31"/>
      <c r="I7444" s="31"/>
      <c r="J7444" s="84"/>
      <c r="K7444" s="31"/>
      <c r="L7444" s="31"/>
      <c r="M7444" s="169"/>
      <c r="N7444" s="148"/>
      <c r="O7444" s="106"/>
      <c r="P7444" s="43"/>
      <c r="Q7444" s="31"/>
      <c r="R7444" s="84"/>
      <c r="S7444" s="31"/>
      <c r="T7444" s="31"/>
      <c r="U7444" s="169"/>
      <c r="V7444" s="150"/>
      <c r="W7444" s="141" t="str" cm="1">
        <f t="array" ref="W7444">IF(SUM(LEN(B7444:V7444))=0,"",IF(OR(OR(ISBLANK(F7444),SUM(LEN(C7444),LEN(D7444))=0),AND(NOT(E7444="Unknown"),ISBLANK(J7444)),AND(NOT(O7444="Unknown"),ISBLANK(R7444))),"Missing Information", INDEX(Table15[Entire Service Line Classification], MATCH(SUMIFS(Table15[Unique ID],Table15[System-Owned Portion],E7444,Table15[If Material Anything Other than "Lead" in Column E,Was Material Ever Previously Lead?],G7444,Table15[Customer-Owned Portion],O7444),Table15[Unique ID],0),0)))</f>
        <v/>
      </c>
      <c r="X7444"/>
    </row>
    <row r="7445" spans="2:24" x14ac:dyDescent="0.35">
      <c r="B7445" s="146"/>
      <c r="C7445" s="31"/>
      <c r="D7445" s="31"/>
      <c r="E7445" s="44"/>
      <c r="F7445" s="43"/>
      <c r="G7445" s="84"/>
      <c r="H7445" s="31"/>
      <c r="I7445" s="31"/>
      <c r="J7445" s="84"/>
      <c r="K7445" s="31"/>
      <c r="L7445" s="31"/>
      <c r="M7445" s="169"/>
      <c r="N7445" s="148"/>
      <c r="O7445" s="106"/>
      <c r="P7445" s="43"/>
      <c r="Q7445" s="31"/>
      <c r="R7445" s="84"/>
      <c r="S7445" s="31"/>
      <c r="T7445" s="31"/>
      <c r="U7445" s="169"/>
      <c r="V7445" s="150"/>
      <c r="W7445" s="141" t="str" cm="1">
        <f t="array" ref="W7445">IF(SUM(LEN(B7445:V7445))=0,"",IF(OR(OR(ISBLANK(F7445),SUM(LEN(C7445),LEN(D7445))=0),AND(NOT(E7445="Unknown"),ISBLANK(J7445)),AND(NOT(O7445="Unknown"),ISBLANK(R7445))),"Missing Information", INDEX(Table15[Entire Service Line Classification], MATCH(SUMIFS(Table15[Unique ID],Table15[System-Owned Portion],E7445,Table15[If Material Anything Other than "Lead" in Column E,Was Material Ever Previously Lead?],G7445,Table15[Customer-Owned Portion],O7445),Table15[Unique ID],0),0)))</f>
        <v/>
      </c>
      <c r="X7445"/>
    </row>
    <row r="7446" spans="2:24" x14ac:dyDescent="0.35">
      <c r="B7446" s="146"/>
      <c r="C7446" s="31"/>
      <c r="D7446" s="31"/>
      <c r="E7446" s="44"/>
      <c r="F7446" s="43"/>
      <c r="G7446" s="84"/>
      <c r="H7446" s="31"/>
      <c r="I7446" s="31"/>
      <c r="J7446" s="84"/>
      <c r="K7446" s="31"/>
      <c r="L7446" s="31"/>
      <c r="M7446" s="169"/>
      <c r="N7446" s="148"/>
      <c r="O7446" s="106"/>
      <c r="P7446" s="43"/>
      <c r="Q7446" s="31"/>
      <c r="R7446" s="84"/>
      <c r="S7446" s="31"/>
      <c r="T7446" s="31"/>
      <c r="U7446" s="169"/>
      <c r="V7446" s="150"/>
      <c r="W7446" s="141" t="str" cm="1">
        <f t="array" ref="W7446">IF(SUM(LEN(B7446:V7446))=0,"",IF(OR(OR(ISBLANK(F7446),SUM(LEN(C7446),LEN(D7446))=0),AND(NOT(E7446="Unknown"),ISBLANK(J7446)),AND(NOT(O7446="Unknown"),ISBLANK(R7446))),"Missing Information", INDEX(Table15[Entire Service Line Classification], MATCH(SUMIFS(Table15[Unique ID],Table15[System-Owned Portion],E7446,Table15[If Material Anything Other than "Lead" in Column E,Was Material Ever Previously Lead?],G7446,Table15[Customer-Owned Portion],O7446),Table15[Unique ID],0),0)))</f>
        <v/>
      </c>
      <c r="X7446"/>
    </row>
    <row r="7447" spans="2:24" x14ac:dyDescent="0.35">
      <c r="B7447" s="146"/>
      <c r="C7447" s="31"/>
      <c r="D7447" s="31"/>
      <c r="E7447" s="44"/>
      <c r="F7447" s="43"/>
      <c r="G7447" s="84"/>
      <c r="H7447" s="31"/>
      <c r="I7447" s="31"/>
      <c r="J7447" s="84"/>
      <c r="K7447" s="31"/>
      <c r="L7447" s="31"/>
      <c r="M7447" s="169"/>
      <c r="N7447" s="148"/>
      <c r="O7447" s="106"/>
      <c r="P7447" s="43"/>
      <c r="Q7447" s="31"/>
      <c r="R7447" s="84"/>
      <c r="S7447" s="31"/>
      <c r="T7447" s="31"/>
      <c r="U7447" s="169"/>
      <c r="V7447" s="150"/>
      <c r="W7447" s="141" t="str" cm="1">
        <f t="array" ref="W7447">IF(SUM(LEN(B7447:V7447))=0,"",IF(OR(OR(ISBLANK(F7447),SUM(LEN(C7447),LEN(D7447))=0),AND(NOT(E7447="Unknown"),ISBLANK(J7447)),AND(NOT(O7447="Unknown"),ISBLANK(R7447))),"Missing Information", INDEX(Table15[Entire Service Line Classification], MATCH(SUMIFS(Table15[Unique ID],Table15[System-Owned Portion],E7447,Table15[If Material Anything Other than "Lead" in Column E,Was Material Ever Previously Lead?],G7447,Table15[Customer-Owned Portion],O7447),Table15[Unique ID],0),0)))</f>
        <v/>
      </c>
      <c r="X7447"/>
    </row>
    <row r="7448" spans="2:24" x14ac:dyDescent="0.35">
      <c r="B7448" s="146"/>
      <c r="C7448" s="31"/>
      <c r="D7448" s="31"/>
      <c r="E7448" s="44"/>
      <c r="F7448" s="43"/>
      <c r="G7448" s="84"/>
      <c r="H7448" s="31"/>
      <c r="I7448" s="31"/>
      <c r="J7448" s="84"/>
      <c r="K7448" s="31"/>
      <c r="L7448" s="31"/>
      <c r="M7448" s="169"/>
      <c r="N7448" s="148"/>
      <c r="O7448" s="106"/>
      <c r="P7448" s="43"/>
      <c r="Q7448" s="31"/>
      <c r="R7448" s="84"/>
      <c r="S7448" s="31"/>
      <c r="T7448" s="31"/>
      <c r="U7448" s="169"/>
      <c r="V7448" s="150"/>
      <c r="W7448" s="141" t="str" cm="1">
        <f t="array" ref="W7448">IF(SUM(LEN(B7448:V7448))=0,"",IF(OR(OR(ISBLANK(F7448),SUM(LEN(C7448),LEN(D7448))=0),AND(NOT(E7448="Unknown"),ISBLANK(J7448)),AND(NOT(O7448="Unknown"),ISBLANK(R7448))),"Missing Information", INDEX(Table15[Entire Service Line Classification], MATCH(SUMIFS(Table15[Unique ID],Table15[System-Owned Portion],E7448,Table15[If Material Anything Other than "Lead" in Column E,Was Material Ever Previously Lead?],G7448,Table15[Customer-Owned Portion],O7448),Table15[Unique ID],0),0)))</f>
        <v/>
      </c>
      <c r="X7448"/>
    </row>
    <row r="7449" spans="2:24" x14ac:dyDescent="0.35">
      <c r="B7449" s="146"/>
      <c r="C7449" s="31"/>
      <c r="D7449" s="31"/>
      <c r="E7449" s="44"/>
      <c r="F7449" s="43"/>
      <c r="G7449" s="84"/>
      <c r="H7449" s="31"/>
      <c r="I7449" s="31"/>
      <c r="J7449" s="84"/>
      <c r="K7449" s="31"/>
      <c r="L7449" s="31"/>
      <c r="M7449" s="169"/>
      <c r="N7449" s="148"/>
      <c r="O7449" s="106"/>
      <c r="P7449" s="43"/>
      <c r="Q7449" s="31"/>
      <c r="R7449" s="84"/>
      <c r="S7449" s="31"/>
      <c r="T7449" s="31"/>
      <c r="U7449" s="169"/>
      <c r="V7449" s="150"/>
      <c r="W7449" s="141" t="str" cm="1">
        <f t="array" ref="W7449">IF(SUM(LEN(B7449:V7449))=0,"",IF(OR(OR(ISBLANK(F7449),SUM(LEN(C7449),LEN(D7449))=0),AND(NOT(E7449="Unknown"),ISBLANK(J7449)),AND(NOT(O7449="Unknown"),ISBLANK(R7449))),"Missing Information", INDEX(Table15[Entire Service Line Classification], MATCH(SUMIFS(Table15[Unique ID],Table15[System-Owned Portion],E7449,Table15[If Material Anything Other than "Lead" in Column E,Was Material Ever Previously Lead?],G7449,Table15[Customer-Owned Portion],O7449),Table15[Unique ID],0),0)))</f>
        <v/>
      </c>
      <c r="X7449"/>
    </row>
    <row r="7450" spans="2:24" x14ac:dyDescent="0.35">
      <c r="B7450" s="146"/>
      <c r="C7450" s="31"/>
      <c r="D7450" s="31"/>
      <c r="E7450" s="44"/>
      <c r="F7450" s="43"/>
      <c r="G7450" s="84"/>
      <c r="H7450" s="31"/>
      <c r="I7450" s="31"/>
      <c r="J7450" s="84"/>
      <c r="K7450" s="31"/>
      <c r="L7450" s="31"/>
      <c r="M7450" s="169"/>
      <c r="N7450" s="148"/>
      <c r="O7450" s="106"/>
      <c r="P7450" s="43"/>
      <c r="Q7450" s="31"/>
      <c r="R7450" s="84"/>
      <c r="S7450" s="31"/>
      <c r="T7450" s="31"/>
      <c r="U7450" s="169"/>
      <c r="V7450" s="150"/>
      <c r="W7450" s="141" t="str" cm="1">
        <f t="array" ref="W7450">IF(SUM(LEN(B7450:V7450))=0,"",IF(OR(OR(ISBLANK(F7450),SUM(LEN(C7450),LEN(D7450))=0),AND(NOT(E7450="Unknown"),ISBLANK(J7450)),AND(NOT(O7450="Unknown"),ISBLANK(R7450))),"Missing Information", INDEX(Table15[Entire Service Line Classification], MATCH(SUMIFS(Table15[Unique ID],Table15[System-Owned Portion],E7450,Table15[If Material Anything Other than "Lead" in Column E,Was Material Ever Previously Lead?],G7450,Table15[Customer-Owned Portion],O7450),Table15[Unique ID],0),0)))</f>
        <v/>
      </c>
      <c r="X7450"/>
    </row>
    <row r="7451" spans="2:24" x14ac:dyDescent="0.35">
      <c r="B7451" s="146"/>
      <c r="C7451" s="31"/>
      <c r="D7451" s="31"/>
      <c r="E7451" s="44"/>
      <c r="F7451" s="43"/>
      <c r="G7451" s="84"/>
      <c r="H7451" s="31"/>
      <c r="I7451" s="31"/>
      <c r="J7451" s="84"/>
      <c r="K7451" s="31"/>
      <c r="L7451" s="31"/>
      <c r="M7451" s="169"/>
      <c r="N7451" s="148"/>
      <c r="O7451" s="106"/>
      <c r="P7451" s="43"/>
      <c r="Q7451" s="31"/>
      <c r="R7451" s="84"/>
      <c r="S7451" s="31"/>
      <c r="T7451" s="31"/>
      <c r="U7451" s="169"/>
      <c r="V7451" s="150"/>
      <c r="W7451" s="141" t="str" cm="1">
        <f t="array" ref="W7451">IF(SUM(LEN(B7451:V7451))=0,"",IF(OR(OR(ISBLANK(F7451),SUM(LEN(C7451),LEN(D7451))=0),AND(NOT(E7451="Unknown"),ISBLANK(J7451)),AND(NOT(O7451="Unknown"),ISBLANK(R7451))),"Missing Information", INDEX(Table15[Entire Service Line Classification], MATCH(SUMIFS(Table15[Unique ID],Table15[System-Owned Portion],E7451,Table15[If Material Anything Other than "Lead" in Column E,Was Material Ever Previously Lead?],G7451,Table15[Customer-Owned Portion],O7451),Table15[Unique ID],0),0)))</f>
        <v/>
      </c>
      <c r="X7451"/>
    </row>
    <row r="7452" spans="2:24" x14ac:dyDescent="0.35">
      <c r="B7452" s="146"/>
      <c r="C7452" s="31"/>
      <c r="D7452" s="31"/>
      <c r="E7452" s="44"/>
      <c r="F7452" s="43"/>
      <c r="G7452" s="84"/>
      <c r="H7452" s="31"/>
      <c r="I7452" s="31"/>
      <c r="J7452" s="84"/>
      <c r="K7452" s="31"/>
      <c r="L7452" s="31"/>
      <c r="M7452" s="169"/>
      <c r="N7452" s="148"/>
      <c r="O7452" s="106"/>
      <c r="P7452" s="43"/>
      <c r="Q7452" s="31"/>
      <c r="R7452" s="84"/>
      <c r="S7452" s="31"/>
      <c r="T7452" s="31"/>
      <c r="U7452" s="169"/>
      <c r="V7452" s="150"/>
      <c r="W7452" s="141" t="str" cm="1">
        <f t="array" ref="W7452">IF(SUM(LEN(B7452:V7452))=0,"",IF(OR(OR(ISBLANK(F7452),SUM(LEN(C7452),LEN(D7452))=0),AND(NOT(E7452="Unknown"),ISBLANK(J7452)),AND(NOT(O7452="Unknown"),ISBLANK(R7452))),"Missing Information", INDEX(Table15[Entire Service Line Classification], MATCH(SUMIFS(Table15[Unique ID],Table15[System-Owned Portion],E7452,Table15[If Material Anything Other than "Lead" in Column E,Was Material Ever Previously Lead?],G7452,Table15[Customer-Owned Portion],O7452),Table15[Unique ID],0),0)))</f>
        <v/>
      </c>
      <c r="X7452"/>
    </row>
    <row r="7453" spans="2:24" x14ac:dyDescent="0.35">
      <c r="B7453" s="146"/>
      <c r="C7453" s="31"/>
      <c r="D7453" s="31"/>
      <c r="E7453" s="44"/>
      <c r="F7453" s="43"/>
      <c r="G7453" s="84"/>
      <c r="H7453" s="31"/>
      <c r="I7453" s="31"/>
      <c r="J7453" s="84"/>
      <c r="K7453" s="31"/>
      <c r="L7453" s="31"/>
      <c r="M7453" s="169"/>
      <c r="N7453" s="148"/>
      <c r="O7453" s="106"/>
      <c r="P7453" s="43"/>
      <c r="Q7453" s="31"/>
      <c r="R7453" s="84"/>
      <c r="S7453" s="31"/>
      <c r="T7453" s="31"/>
      <c r="U7453" s="169"/>
      <c r="V7453" s="150"/>
      <c r="W7453" s="141" t="str" cm="1">
        <f t="array" ref="W7453">IF(SUM(LEN(B7453:V7453))=0,"",IF(OR(OR(ISBLANK(F7453),SUM(LEN(C7453),LEN(D7453))=0),AND(NOT(E7453="Unknown"),ISBLANK(J7453)),AND(NOT(O7453="Unknown"),ISBLANK(R7453))),"Missing Information", INDEX(Table15[Entire Service Line Classification], MATCH(SUMIFS(Table15[Unique ID],Table15[System-Owned Portion],E7453,Table15[If Material Anything Other than "Lead" in Column E,Was Material Ever Previously Lead?],G7453,Table15[Customer-Owned Portion],O7453),Table15[Unique ID],0),0)))</f>
        <v/>
      </c>
      <c r="X7453"/>
    </row>
    <row r="7454" spans="2:24" x14ac:dyDescent="0.35">
      <c r="B7454" s="146"/>
      <c r="C7454" s="31"/>
      <c r="D7454" s="31"/>
      <c r="E7454" s="44"/>
      <c r="F7454" s="43"/>
      <c r="G7454" s="84"/>
      <c r="H7454" s="31"/>
      <c r="I7454" s="31"/>
      <c r="J7454" s="84"/>
      <c r="K7454" s="31"/>
      <c r="L7454" s="31"/>
      <c r="M7454" s="169"/>
      <c r="N7454" s="148"/>
      <c r="O7454" s="106"/>
      <c r="P7454" s="43"/>
      <c r="Q7454" s="31"/>
      <c r="R7454" s="84"/>
      <c r="S7454" s="31"/>
      <c r="T7454" s="31"/>
      <c r="U7454" s="169"/>
      <c r="V7454" s="150"/>
      <c r="W7454" s="141" t="str" cm="1">
        <f t="array" ref="W7454">IF(SUM(LEN(B7454:V7454))=0,"",IF(OR(OR(ISBLANK(F7454),SUM(LEN(C7454),LEN(D7454))=0),AND(NOT(E7454="Unknown"),ISBLANK(J7454)),AND(NOT(O7454="Unknown"),ISBLANK(R7454))),"Missing Information", INDEX(Table15[Entire Service Line Classification], MATCH(SUMIFS(Table15[Unique ID],Table15[System-Owned Portion],E7454,Table15[If Material Anything Other than "Lead" in Column E,Was Material Ever Previously Lead?],G7454,Table15[Customer-Owned Portion],O7454),Table15[Unique ID],0),0)))</f>
        <v/>
      </c>
      <c r="X7454"/>
    </row>
    <row r="7455" spans="2:24" x14ac:dyDescent="0.35">
      <c r="B7455" s="146"/>
      <c r="C7455" s="31"/>
      <c r="D7455" s="31"/>
      <c r="E7455" s="44"/>
      <c r="F7455" s="43"/>
      <c r="G7455" s="84"/>
      <c r="H7455" s="31"/>
      <c r="I7455" s="31"/>
      <c r="J7455" s="84"/>
      <c r="K7455" s="31"/>
      <c r="L7455" s="31"/>
      <c r="M7455" s="169"/>
      <c r="N7455" s="148"/>
      <c r="O7455" s="106"/>
      <c r="P7455" s="43"/>
      <c r="Q7455" s="31"/>
      <c r="R7455" s="84"/>
      <c r="S7455" s="31"/>
      <c r="T7455" s="31"/>
      <c r="U7455" s="169"/>
      <c r="V7455" s="150"/>
      <c r="W7455" s="141" t="str" cm="1">
        <f t="array" ref="W7455">IF(SUM(LEN(B7455:V7455))=0,"",IF(OR(OR(ISBLANK(F7455),SUM(LEN(C7455),LEN(D7455))=0),AND(NOT(E7455="Unknown"),ISBLANK(J7455)),AND(NOT(O7455="Unknown"),ISBLANK(R7455))),"Missing Information", INDEX(Table15[Entire Service Line Classification], MATCH(SUMIFS(Table15[Unique ID],Table15[System-Owned Portion],E7455,Table15[If Material Anything Other than "Lead" in Column E,Was Material Ever Previously Lead?],G7455,Table15[Customer-Owned Portion],O7455),Table15[Unique ID],0),0)))</f>
        <v/>
      </c>
      <c r="X7455"/>
    </row>
    <row r="7456" spans="2:24" x14ac:dyDescent="0.35">
      <c r="B7456" s="146"/>
      <c r="C7456" s="31"/>
      <c r="D7456" s="31"/>
      <c r="E7456" s="44"/>
      <c r="F7456" s="43"/>
      <c r="G7456" s="84"/>
      <c r="H7456" s="31"/>
      <c r="I7456" s="31"/>
      <c r="J7456" s="84"/>
      <c r="K7456" s="31"/>
      <c r="L7456" s="31"/>
      <c r="M7456" s="169"/>
      <c r="N7456" s="148"/>
      <c r="O7456" s="106"/>
      <c r="P7456" s="43"/>
      <c r="Q7456" s="31"/>
      <c r="R7456" s="84"/>
      <c r="S7456" s="31"/>
      <c r="T7456" s="31"/>
      <c r="U7456" s="169"/>
      <c r="V7456" s="150"/>
      <c r="W7456" s="141" t="str" cm="1">
        <f t="array" ref="W7456">IF(SUM(LEN(B7456:V7456))=0,"",IF(OR(OR(ISBLANK(F7456),SUM(LEN(C7456),LEN(D7456))=0),AND(NOT(E7456="Unknown"),ISBLANK(J7456)),AND(NOT(O7456="Unknown"),ISBLANK(R7456))),"Missing Information", INDEX(Table15[Entire Service Line Classification], MATCH(SUMIFS(Table15[Unique ID],Table15[System-Owned Portion],E7456,Table15[If Material Anything Other than "Lead" in Column E,Was Material Ever Previously Lead?],G7456,Table15[Customer-Owned Portion],O7456),Table15[Unique ID],0),0)))</f>
        <v/>
      </c>
      <c r="X7456"/>
    </row>
    <row r="7457" spans="2:24" x14ac:dyDescent="0.35">
      <c r="B7457" s="146"/>
      <c r="C7457" s="31"/>
      <c r="D7457" s="31"/>
      <c r="E7457" s="44"/>
      <c r="F7457" s="43"/>
      <c r="G7457" s="84"/>
      <c r="H7457" s="31"/>
      <c r="I7457" s="31"/>
      <c r="J7457" s="84"/>
      <c r="K7457" s="31"/>
      <c r="L7457" s="31"/>
      <c r="M7457" s="169"/>
      <c r="N7457" s="148"/>
      <c r="O7457" s="106"/>
      <c r="P7457" s="43"/>
      <c r="Q7457" s="31"/>
      <c r="R7457" s="84"/>
      <c r="S7457" s="31"/>
      <c r="T7457" s="31"/>
      <c r="U7457" s="169"/>
      <c r="V7457" s="150"/>
      <c r="W7457" s="141" t="str" cm="1">
        <f t="array" ref="W7457">IF(SUM(LEN(B7457:V7457))=0,"",IF(OR(OR(ISBLANK(F7457),SUM(LEN(C7457),LEN(D7457))=0),AND(NOT(E7457="Unknown"),ISBLANK(J7457)),AND(NOT(O7457="Unknown"),ISBLANK(R7457))),"Missing Information", INDEX(Table15[Entire Service Line Classification], MATCH(SUMIFS(Table15[Unique ID],Table15[System-Owned Portion],E7457,Table15[If Material Anything Other than "Lead" in Column E,Was Material Ever Previously Lead?],G7457,Table15[Customer-Owned Portion],O7457),Table15[Unique ID],0),0)))</f>
        <v/>
      </c>
      <c r="X7457"/>
    </row>
    <row r="7458" spans="2:24" x14ac:dyDescent="0.35">
      <c r="B7458" s="146"/>
      <c r="C7458" s="31"/>
      <c r="D7458" s="31"/>
      <c r="E7458" s="44"/>
      <c r="F7458" s="43"/>
      <c r="G7458" s="84"/>
      <c r="H7458" s="31"/>
      <c r="I7458" s="31"/>
      <c r="J7458" s="84"/>
      <c r="K7458" s="31"/>
      <c r="L7458" s="31"/>
      <c r="M7458" s="169"/>
      <c r="N7458" s="148"/>
      <c r="O7458" s="106"/>
      <c r="P7458" s="43"/>
      <c r="Q7458" s="31"/>
      <c r="R7458" s="84"/>
      <c r="S7458" s="31"/>
      <c r="T7458" s="31"/>
      <c r="U7458" s="169"/>
      <c r="V7458" s="150"/>
      <c r="W7458" s="141" t="str" cm="1">
        <f t="array" ref="W7458">IF(SUM(LEN(B7458:V7458))=0,"",IF(OR(OR(ISBLANK(F7458),SUM(LEN(C7458),LEN(D7458))=0),AND(NOT(E7458="Unknown"),ISBLANK(J7458)),AND(NOT(O7458="Unknown"),ISBLANK(R7458))),"Missing Information", INDEX(Table15[Entire Service Line Classification], MATCH(SUMIFS(Table15[Unique ID],Table15[System-Owned Portion],E7458,Table15[If Material Anything Other than "Lead" in Column E,Was Material Ever Previously Lead?],G7458,Table15[Customer-Owned Portion],O7458),Table15[Unique ID],0),0)))</f>
        <v/>
      </c>
      <c r="X7458"/>
    </row>
    <row r="7459" spans="2:24" x14ac:dyDescent="0.35">
      <c r="B7459" s="146"/>
      <c r="C7459" s="31"/>
      <c r="D7459" s="31"/>
      <c r="E7459" s="44"/>
      <c r="F7459" s="43"/>
      <c r="G7459" s="84"/>
      <c r="H7459" s="31"/>
      <c r="I7459" s="31"/>
      <c r="J7459" s="84"/>
      <c r="K7459" s="31"/>
      <c r="L7459" s="31"/>
      <c r="M7459" s="169"/>
      <c r="N7459" s="148"/>
      <c r="O7459" s="106"/>
      <c r="P7459" s="43"/>
      <c r="Q7459" s="31"/>
      <c r="R7459" s="84"/>
      <c r="S7459" s="31"/>
      <c r="T7459" s="31"/>
      <c r="U7459" s="169"/>
      <c r="V7459" s="150"/>
      <c r="W7459" s="141" t="str" cm="1">
        <f t="array" ref="W7459">IF(SUM(LEN(B7459:V7459))=0,"",IF(OR(OR(ISBLANK(F7459),SUM(LEN(C7459),LEN(D7459))=0),AND(NOT(E7459="Unknown"),ISBLANK(J7459)),AND(NOT(O7459="Unknown"),ISBLANK(R7459))),"Missing Information", INDEX(Table15[Entire Service Line Classification], MATCH(SUMIFS(Table15[Unique ID],Table15[System-Owned Portion],E7459,Table15[If Material Anything Other than "Lead" in Column E,Was Material Ever Previously Lead?],G7459,Table15[Customer-Owned Portion],O7459),Table15[Unique ID],0),0)))</f>
        <v/>
      </c>
      <c r="X7459"/>
    </row>
    <row r="7460" spans="2:24" x14ac:dyDescent="0.35">
      <c r="B7460" s="146"/>
      <c r="C7460" s="31"/>
      <c r="D7460" s="31"/>
      <c r="E7460" s="44"/>
      <c r="F7460" s="43"/>
      <c r="G7460" s="84"/>
      <c r="H7460" s="31"/>
      <c r="I7460" s="31"/>
      <c r="J7460" s="84"/>
      <c r="K7460" s="31"/>
      <c r="L7460" s="31"/>
      <c r="M7460" s="169"/>
      <c r="N7460" s="148"/>
      <c r="O7460" s="106"/>
      <c r="P7460" s="43"/>
      <c r="Q7460" s="31"/>
      <c r="R7460" s="84"/>
      <c r="S7460" s="31"/>
      <c r="T7460" s="31"/>
      <c r="U7460" s="169"/>
      <c r="V7460" s="150"/>
      <c r="W7460" s="141" t="str" cm="1">
        <f t="array" ref="W7460">IF(SUM(LEN(B7460:V7460))=0,"",IF(OR(OR(ISBLANK(F7460),SUM(LEN(C7460),LEN(D7460))=0),AND(NOT(E7460="Unknown"),ISBLANK(J7460)),AND(NOT(O7460="Unknown"),ISBLANK(R7460))),"Missing Information", INDEX(Table15[Entire Service Line Classification], MATCH(SUMIFS(Table15[Unique ID],Table15[System-Owned Portion],E7460,Table15[If Material Anything Other than "Lead" in Column E,Was Material Ever Previously Lead?],G7460,Table15[Customer-Owned Portion],O7460),Table15[Unique ID],0),0)))</f>
        <v/>
      </c>
      <c r="X7460"/>
    </row>
    <row r="7461" spans="2:24" x14ac:dyDescent="0.35">
      <c r="B7461" s="146"/>
      <c r="C7461" s="31"/>
      <c r="D7461" s="31"/>
      <c r="E7461" s="44"/>
      <c r="F7461" s="43"/>
      <c r="G7461" s="84"/>
      <c r="H7461" s="31"/>
      <c r="I7461" s="31"/>
      <c r="J7461" s="84"/>
      <c r="K7461" s="31"/>
      <c r="L7461" s="31"/>
      <c r="M7461" s="169"/>
      <c r="N7461" s="148"/>
      <c r="O7461" s="106"/>
      <c r="P7461" s="43"/>
      <c r="Q7461" s="31"/>
      <c r="R7461" s="84"/>
      <c r="S7461" s="31"/>
      <c r="T7461" s="31"/>
      <c r="U7461" s="169"/>
      <c r="V7461" s="150"/>
      <c r="W7461" s="141" t="str" cm="1">
        <f t="array" ref="W7461">IF(SUM(LEN(B7461:V7461))=0,"",IF(OR(OR(ISBLANK(F7461),SUM(LEN(C7461),LEN(D7461))=0),AND(NOT(E7461="Unknown"),ISBLANK(J7461)),AND(NOT(O7461="Unknown"),ISBLANK(R7461))),"Missing Information", INDEX(Table15[Entire Service Line Classification], MATCH(SUMIFS(Table15[Unique ID],Table15[System-Owned Portion],E7461,Table15[If Material Anything Other than "Lead" in Column E,Was Material Ever Previously Lead?],G7461,Table15[Customer-Owned Portion],O7461),Table15[Unique ID],0),0)))</f>
        <v/>
      </c>
      <c r="X7461"/>
    </row>
    <row r="7462" spans="2:24" x14ac:dyDescent="0.35">
      <c r="B7462" s="146"/>
      <c r="C7462" s="31"/>
      <c r="D7462" s="31"/>
      <c r="E7462" s="44"/>
      <c r="F7462" s="43"/>
      <c r="G7462" s="84"/>
      <c r="H7462" s="31"/>
      <c r="I7462" s="31"/>
      <c r="J7462" s="84"/>
      <c r="K7462" s="31"/>
      <c r="L7462" s="31"/>
      <c r="M7462" s="169"/>
      <c r="N7462" s="148"/>
      <c r="O7462" s="106"/>
      <c r="P7462" s="43"/>
      <c r="Q7462" s="31"/>
      <c r="R7462" s="84"/>
      <c r="S7462" s="31"/>
      <c r="T7462" s="31"/>
      <c r="U7462" s="169"/>
      <c r="V7462" s="150"/>
      <c r="W7462" s="141" t="str" cm="1">
        <f t="array" ref="W7462">IF(SUM(LEN(B7462:V7462))=0,"",IF(OR(OR(ISBLANK(F7462),SUM(LEN(C7462),LEN(D7462))=0),AND(NOT(E7462="Unknown"),ISBLANK(J7462)),AND(NOT(O7462="Unknown"),ISBLANK(R7462))),"Missing Information", INDEX(Table15[Entire Service Line Classification], MATCH(SUMIFS(Table15[Unique ID],Table15[System-Owned Portion],E7462,Table15[If Material Anything Other than "Lead" in Column E,Was Material Ever Previously Lead?],G7462,Table15[Customer-Owned Portion],O7462),Table15[Unique ID],0),0)))</f>
        <v/>
      </c>
      <c r="X7462"/>
    </row>
    <row r="7463" spans="2:24" x14ac:dyDescent="0.35">
      <c r="B7463" s="146"/>
      <c r="C7463" s="31"/>
      <c r="D7463" s="31"/>
      <c r="E7463" s="44"/>
      <c r="F7463" s="43"/>
      <c r="G7463" s="84"/>
      <c r="H7463" s="31"/>
      <c r="I7463" s="31"/>
      <c r="J7463" s="84"/>
      <c r="K7463" s="31"/>
      <c r="L7463" s="31"/>
      <c r="M7463" s="169"/>
      <c r="N7463" s="148"/>
      <c r="O7463" s="106"/>
      <c r="P7463" s="43"/>
      <c r="Q7463" s="31"/>
      <c r="R7463" s="84"/>
      <c r="S7463" s="31"/>
      <c r="T7463" s="31"/>
      <c r="U7463" s="169"/>
      <c r="V7463" s="150"/>
      <c r="W7463" s="141" t="str" cm="1">
        <f t="array" ref="W7463">IF(SUM(LEN(B7463:V7463))=0,"",IF(OR(OR(ISBLANK(F7463),SUM(LEN(C7463),LEN(D7463))=0),AND(NOT(E7463="Unknown"),ISBLANK(J7463)),AND(NOT(O7463="Unknown"),ISBLANK(R7463))),"Missing Information", INDEX(Table15[Entire Service Line Classification], MATCH(SUMIFS(Table15[Unique ID],Table15[System-Owned Portion],E7463,Table15[If Material Anything Other than "Lead" in Column E,Was Material Ever Previously Lead?],G7463,Table15[Customer-Owned Portion],O7463),Table15[Unique ID],0),0)))</f>
        <v/>
      </c>
      <c r="X7463"/>
    </row>
    <row r="7464" spans="2:24" x14ac:dyDescent="0.35">
      <c r="B7464" s="146"/>
      <c r="C7464" s="31"/>
      <c r="D7464" s="31"/>
      <c r="E7464" s="44"/>
      <c r="F7464" s="43"/>
      <c r="G7464" s="84"/>
      <c r="H7464" s="31"/>
      <c r="I7464" s="31"/>
      <c r="J7464" s="84"/>
      <c r="K7464" s="31"/>
      <c r="L7464" s="31"/>
      <c r="M7464" s="169"/>
      <c r="N7464" s="148"/>
      <c r="O7464" s="106"/>
      <c r="P7464" s="43"/>
      <c r="Q7464" s="31"/>
      <c r="R7464" s="84"/>
      <c r="S7464" s="31"/>
      <c r="T7464" s="31"/>
      <c r="U7464" s="169"/>
      <c r="V7464" s="150"/>
      <c r="W7464" s="141" t="str" cm="1">
        <f t="array" ref="W7464">IF(SUM(LEN(B7464:V7464))=0,"",IF(OR(OR(ISBLANK(F7464),SUM(LEN(C7464),LEN(D7464))=0),AND(NOT(E7464="Unknown"),ISBLANK(J7464)),AND(NOT(O7464="Unknown"),ISBLANK(R7464))),"Missing Information", INDEX(Table15[Entire Service Line Classification], MATCH(SUMIFS(Table15[Unique ID],Table15[System-Owned Portion],E7464,Table15[If Material Anything Other than "Lead" in Column E,Was Material Ever Previously Lead?],G7464,Table15[Customer-Owned Portion],O7464),Table15[Unique ID],0),0)))</f>
        <v/>
      </c>
      <c r="X7464"/>
    </row>
    <row r="7465" spans="2:24" x14ac:dyDescent="0.35">
      <c r="B7465" s="146"/>
      <c r="C7465" s="31"/>
      <c r="D7465" s="31"/>
      <c r="E7465" s="44"/>
      <c r="F7465" s="43"/>
      <c r="G7465" s="84"/>
      <c r="H7465" s="31"/>
      <c r="I7465" s="31"/>
      <c r="J7465" s="84"/>
      <c r="K7465" s="31"/>
      <c r="L7465" s="31"/>
      <c r="M7465" s="169"/>
      <c r="N7465" s="148"/>
      <c r="O7465" s="106"/>
      <c r="P7465" s="43"/>
      <c r="Q7465" s="31"/>
      <c r="R7465" s="84"/>
      <c r="S7465" s="31"/>
      <c r="T7465" s="31"/>
      <c r="U7465" s="169"/>
      <c r="V7465" s="150"/>
      <c r="W7465" s="141" t="str" cm="1">
        <f t="array" ref="W7465">IF(SUM(LEN(B7465:V7465))=0,"",IF(OR(OR(ISBLANK(F7465),SUM(LEN(C7465),LEN(D7465))=0),AND(NOT(E7465="Unknown"),ISBLANK(J7465)),AND(NOT(O7465="Unknown"),ISBLANK(R7465))),"Missing Information", INDEX(Table15[Entire Service Line Classification], MATCH(SUMIFS(Table15[Unique ID],Table15[System-Owned Portion],E7465,Table15[If Material Anything Other than "Lead" in Column E,Was Material Ever Previously Lead?],G7465,Table15[Customer-Owned Portion],O7465),Table15[Unique ID],0),0)))</f>
        <v/>
      </c>
      <c r="X7465"/>
    </row>
    <row r="7466" spans="2:24" x14ac:dyDescent="0.35">
      <c r="B7466" s="146"/>
      <c r="C7466" s="31"/>
      <c r="D7466" s="31"/>
      <c r="E7466" s="44"/>
      <c r="F7466" s="43"/>
      <c r="G7466" s="84"/>
      <c r="H7466" s="31"/>
      <c r="I7466" s="31"/>
      <c r="J7466" s="84"/>
      <c r="K7466" s="31"/>
      <c r="L7466" s="31"/>
      <c r="M7466" s="169"/>
      <c r="N7466" s="148"/>
      <c r="O7466" s="106"/>
      <c r="P7466" s="43"/>
      <c r="Q7466" s="31"/>
      <c r="R7466" s="84"/>
      <c r="S7466" s="31"/>
      <c r="T7466" s="31"/>
      <c r="U7466" s="169"/>
      <c r="V7466" s="150"/>
      <c r="W7466" s="141" t="str" cm="1">
        <f t="array" ref="W7466">IF(SUM(LEN(B7466:V7466))=0,"",IF(OR(OR(ISBLANK(F7466),SUM(LEN(C7466),LEN(D7466))=0),AND(NOT(E7466="Unknown"),ISBLANK(J7466)),AND(NOT(O7466="Unknown"),ISBLANK(R7466))),"Missing Information", INDEX(Table15[Entire Service Line Classification], MATCH(SUMIFS(Table15[Unique ID],Table15[System-Owned Portion],E7466,Table15[If Material Anything Other than "Lead" in Column E,Was Material Ever Previously Lead?],G7466,Table15[Customer-Owned Portion],O7466),Table15[Unique ID],0),0)))</f>
        <v/>
      </c>
      <c r="X7466"/>
    </row>
    <row r="7467" spans="2:24" x14ac:dyDescent="0.35">
      <c r="B7467" s="146"/>
      <c r="C7467" s="31"/>
      <c r="D7467" s="31"/>
      <c r="E7467" s="44"/>
      <c r="F7467" s="43"/>
      <c r="G7467" s="84"/>
      <c r="H7467" s="31"/>
      <c r="I7467" s="31"/>
      <c r="J7467" s="84"/>
      <c r="K7467" s="31"/>
      <c r="L7467" s="31"/>
      <c r="M7467" s="169"/>
      <c r="N7467" s="148"/>
      <c r="O7467" s="106"/>
      <c r="P7467" s="43"/>
      <c r="Q7467" s="31"/>
      <c r="R7467" s="84"/>
      <c r="S7467" s="31"/>
      <c r="T7467" s="31"/>
      <c r="U7467" s="169"/>
      <c r="V7467" s="150"/>
      <c r="W7467" s="141" t="str" cm="1">
        <f t="array" ref="W7467">IF(SUM(LEN(B7467:V7467))=0,"",IF(OR(OR(ISBLANK(F7467),SUM(LEN(C7467),LEN(D7467))=0),AND(NOT(E7467="Unknown"),ISBLANK(J7467)),AND(NOT(O7467="Unknown"),ISBLANK(R7467))),"Missing Information", INDEX(Table15[Entire Service Line Classification], MATCH(SUMIFS(Table15[Unique ID],Table15[System-Owned Portion],E7467,Table15[If Material Anything Other than "Lead" in Column E,Was Material Ever Previously Lead?],G7467,Table15[Customer-Owned Portion],O7467),Table15[Unique ID],0),0)))</f>
        <v/>
      </c>
      <c r="X7467"/>
    </row>
    <row r="7468" spans="2:24" x14ac:dyDescent="0.35">
      <c r="B7468" s="146"/>
      <c r="C7468" s="31"/>
      <c r="D7468" s="31"/>
      <c r="E7468" s="44"/>
      <c r="F7468" s="43"/>
      <c r="G7468" s="84"/>
      <c r="H7468" s="31"/>
      <c r="I7468" s="31"/>
      <c r="J7468" s="84"/>
      <c r="K7468" s="31"/>
      <c r="L7468" s="31"/>
      <c r="M7468" s="169"/>
      <c r="N7468" s="148"/>
      <c r="O7468" s="106"/>
      <c r="P7468" s="43"/>
      <c r="Q7468" s="31"/>
      <c r="R7468" s="84"/>
      <c r="S7468" s="31"/>
      <c r="T7468" s="31"/>
      <c r="U7468" s="169"/>
      <c r="V7468" s="150"/>
      <c r="W7468" s="141" t="str" cm="1">
        <f t="array" ref="W7468">IF(SUM(LEN(B7468:V7468))=0,"",IF(OR(OR(ISBLANK(F7468),SUM(LEN(C7468),LEN(D7468))=0),AND(NOT(E7468="Unknown"),ISBLANK(J7468)),AND(NOT(O7468="Unknown"),ISBLANK(R7468))),"Missing Information", INDEX(Table15[Entire Service Line Classification], MATCH(SUMIFS(Table15[Unique ID],Table15[System-Owned Portion],E7468,Table15[If Material Anything Other than "Lead" in Column E,Was Material Ever Previously Lead?],G7468,Table15[Customer-Owned Portion],O7468),Table15[Unique ID],0),0)))</f>
        <v/>
      </c>
      <c r="X7468"/>
    </row>
    <row r="7469" spans="2:24" x14ac:dyDescent="0.35">
      <c r="B7469" s="146"/>
      <c r="C7469" s="31"/>
      <c r="D7469" s="31"/>
      <c r="E7469" s="44"/>
      <c r="F7469" s="43"/>
      <c r="G7469" s="84"/>
      <c r="H7469" s="31"/>
      <c r="I7469" s="31"/>
      <c r="J7469" s="84"/>
      <c r="K7469" s="31"/>
      <c r="L7469" s="31"/>
      <c r="M7469" s="169"/>
      <c r="N7469" s="148"/>
      <c r="O7469" s="106"/>
      <c r="P7469" s="43"/>
      <c r="Q7469" s="31"/>
      <c r="R7469" s="84"/>
      <c r="S7469" s="31"/>
      <c r="T7469" s="31"/>
      <c r="U7469" s="169"/>
      <c r="V7469" s="150"/>
      <c r="W7469" s="141" t="str" cm="1">
        <f t="array" ref="W7469">IF(SUM(LEN(B7469:V7469))=0,"",IF(OR(OR(ISBLANK(F7469),SUM(LEN(C7469),LEN(D7469))=0),AND(NOT(E7469="Unknown"),ISBLANK(J7469)),AND(NOT(O7469="Unknown"),ISBLANK(R7469))),"Missing Information", INDEX(Table15[Entire Service Line Classification], MATCH(SUMIFS(Table15[Unique ID],Table15[System-Owned Portion],E7469,Table15[If Material Anything Other than "Lead" in Column E,Was Material Ever Previously Lead?],G7469,Table15[Customer-Owned Portion],O7469),Table15[Unique ID],0),0)))</f>
        <v/>
      </c>
      <c r="X7469"/>
    </row>
    <row r="7470" spans="2:24" x14ac:dyDescent="0.35">
      <c r="B7470" s="146"/>
      <c r="C7470" s="31"/>
      <c r="D7470" s="31"/>
      <c r="E7470" s="44"/>
      <c r="F7470" s="43"/>
      <c r="G7470" s="84"/>
      <c r="H7470" s="31"/>
      <c r="I7470" s="31"/>
      <c r="J7470" s="84"/>
      <c r="K7470" s="31"/>
      <c r="L7470" s="31"/>
      <c r="M7470" s="169"/>
      <c r="N7470" s="148"/>
      <c r="O7470" s="106"/>
      <c r="P7470" s="43"/>
      <c r="Q7470" s="31"/>
      <c r="R7470" s="84"/>
      <c r="S7470" s="31"/>
      <c r="T7470" s="31"/>
      <c r="U7470" s="169"/>
      <c r="V7470" s="150"/>
      <c r="W7470" s="141" t="str" cm="1">
        <f t="array" ref="W7470">IF(SUM(LEN(B7470:V7470))=0,"",IF(OR(OR(ISBLANK(F7470),SUM(LEN(C7470),LEN(D7470))=0),AND(NOT(E7470="Unknown"),ISBLANK(J7470)),AND(NOT(O7470="Unknown"),ISBLANK(R7470))),"Missing Information", INDEX(Table15[Entire Service Line Classification], MATCH(SUMIFS(Table15[Unique ID],Table15[System-Owned Portion],E7470,Table15[If Material Anything Other than "Lead" in Column E,Was Material Ever Previously Lead?],G7470,Table15[Customer-Owned Portion],O7470),Table15[Unique ID],0),0)))</f>
        <v/>
      </c>
      <c r="X7470"/>
    </row>
    <row r="7471" spans="2:24" x14ac:dyDescent="0.35">
      <c r="B7471" s="146"/>
      <c r="C7471" s="31"/>
      <c r="D7471" s="31"/>
      <c r="E7471" s="44"/>
      <c r="F7471" s="43"/>
      <c r="G7471" s="84"/>
      <c r="H7471" s="31"/>
      <c r="I7471" s="31"/>
      <c r="J7471" s="84"/>
      <c r="K7471" s="31"/>
      <c r="L7471" s="31"/>
      <c r="M7471" s="169"/>
      <c r="N7471" s="148"/>
      <c r="O7471" s="106"/>
      <c r="P7471" s="43"/>
      <c r="Q7471" s="31"/>
      <c r="R7471" s="84"/>
      <c r="S7471" s="31"/>
      <c r="T7471" s="31"/>
      <c r="U7471" s="169"/>
      <c r="V7471" s="150"/>
      <c r="W7471" s="141" t="str" cm="1">
        <f t="array" ref="W7471">IF(SUM(LEN(B7471:V7471))=0,"",IF(OR(OR(ISBLANK(F7471),SUM(LEN(C7471),LEN(D7471))=0),AND(NOT(E7471="Unknown"),ISBLANK(J7471)),AND(NOT(O7471="Unknown"),ISBLANK(R7471))),"Missing Information", INDEX(Table15[Entire Service Line Classification], MATCH(SUMIFS(Table15[Unique ID],Table15[System-Owned Portion],E7471,Table15[If Material Anything Other than "Lead" in Column E,Was Material Ever Previously Lead?],G7471,Table15[Customer-Owned Portion],O7471),Table15[Unique ID],0),0)))</f>
        <v/>
      </c>
      <c r="X7471"/>
    </row>
    <row r="7472" spans="2:24" x14ac:dyDescent="0.35">
      <c r="B7472" s="146"/>
      <c r="C7472" s="31"/>
      <c r="D7472" s="31"/>
      <c r="E7472" s="44"/>
      <c r="F7472" s="43"/>
      <c r="G7472" s="84"/>
      <c r="H7472" s="31"/>
      <c r="I7472" s="31"/>
      <c r="J7472" s="84"/>
      <c r="K7472" s="31"/>
      <c r="L7472" s="31"/>
      <c r="M7472" s="169"/>
      <c r="N7472" s="148"/>
      <c r="O7472" s="106"/>
      <c r="P7472" s="43"/>
      <c r="Q7472" s="31"/>
      <c r="R7472" s="84"/>
      <c r="S7472" s="31"/>
      <c r="T7472" s="31"/>
      <c r="U7472" s="169"/>
      <c r="V7472" s="150"/>
      <c r="W7472" s="141" t="str" cm="1">
        <f t="array" ref="W7472">IF(SUM(LEN(B7472:V7472))=0,"",IF(OR(OR(ISBLANK(F7472),SUM(LEN(C7472),LEN(D7472))=0),AND(NOT(E7472="Unknown"),ISBLANK(J7472)),AND(NOT(O7472="Unknown"),ISBLANK(R7472))),"Missing Information", INDEX(Table15[Entire Service Line Classification], MATCH(SUMIFS(Table15[Unique ID],Table15[System-Owned Portion],E7472,Table15[If Material Anything Other than "Lead" in Column E,Was Material Ever Previously Lead?],G7472,Table15[Customer-Owned Portion],O7472),Table15[Unique ID],0),0)))</f>
        <v/>
      </c>
      <c r="X7472"/>
    </row>
    <row r="7473" spans="2:24" x14ac:dyDescent="0.35">
      <c r="B7473" s="146"/>
      <c r="C7473" s="31"/>
      <c r="D7473" s="31"/>
      <c r="E7473" s="44"/>
      <c r="F7473" s="43"/>
      <c r="G7473" s="84"/>
      <c r="H7473" s="31"/>
      <c r="I7473" s="31"/>
      <c r="J7473" s="84"/>
      <c r="K7473" s="31"/>
      <c r="L7473" s="31"/>
      <c r="M7473" s="169"/>
      <c r="N7473" s="148"/>
      <c r="O7473" s="106"/>
      <c r="P7473" s="43"/>
      <c r="Q7473" s="31"/>
      <c r="R7473" s="84"/>
      <c r="S7473" s="31"/>
      <c r="T7473" s="31"/>
      <c r="U7473" s="169"/>
      <c r="V7473" s="150"/>
      <c r="W7473" s="141" t="str" cm="1">
        <f t="array" ref="W7473">IF(SUM(LEN(B7473:V7473))=0,"",IF(OR(OR(ISBLANK(F7473),SUM(LEN(C7473),LEN(D7473))=0),AND(NOT(E7473="Unknown"),ISBLANK(J7473)),AND(NOT(O7473="Unknown"),ISBLANK(R7473))),"Missing Information", INDEX(Table15[Entire Service Line Classification], MATCH(SUMIFS(Table15[Unique ID],Table15[System-Owned Portion],E7473,Table15[If Material Anything Other than "Lead" in Column E,Was Material Ever Previously Lead?],G7473,Table15[Customer-Owned Portion],O7473),Table15[Unique ID],0),0)))</f>
        <v/>
      </c>
      <c r="X7473"/>
    </row>
    <row r="7474" spans="2:24" x14ac:dyDescent="0.35">
      <c r="B7474" s="146"/>
      <c r="C7474" s="31"/>
      <c r="D7474" s="31"/>
      <c r="E7474" s="44"/>
      <c r="F7474" s="43"/>
      <c r="G7474" s="84"/>
      <c r="H7474" s="31"/>
      <c r="I7474" s="31"/>
      <c r="J7474" s="84"/>
      <c r="K7474" s="31"/>
      <c r="L7474" s="31"/>
      <c r="M7474" s="169"/>
      <c r="N7474" s="148"/>
      <c r="O7474" s="106"/>
      <c r="P7474" s="43"/>
      <c r="Q7474" s="31"/>
      <c r="R7474" s="84"/>
      <c r="S7474" s="31"/>
      <c r="T7474" s="31"/>
      <c r="U7474" s="169"/>
      <c r="V7474" s="150"/>
      <c r="W7474" s="141" t="str" cm="1">
        <f t="array" ref="W7474">IF(SUM(LEN(B7474:V7474))=0,"",IF(OR(OR(ISBLANK(F7474),SUM(LEN(C7474),LEN(D7474))=0),AND(NOT(E7474="Unknown"),ISBLANK(J7474)),AND(NOT(O7474="Unknown"),ISBLANK(R7474))),"Missing Information", INDEX(Table15[Entire Service Line Classification], MATCH(SUMIFS(Table15[Unique ID],Table15[System-Owned Portion],E7474,Table15[If Material Anything Other than "Lead" in Column E,Was Material Ever Previously Lead?],G7474,Table15[Customer-Owned Portion],O7474),Table15[Unique ID],0),0)))</f>
        <v/>
      </c>
      <c r="X7474"/>
    </row>
    <row r="7475" spans="2:24" x14ac:dyDescent="0.35">
      <c r="B7475" s="146"/>
      <c r="C7475" s="31"/>
      <c r="D7475" s="31"/>
      <c r="E7475" s="44"/>
      <c r="F7475" s="43"/>
      <c r="G7475" s="84"/>
      <c r="H7475" s="31"/>
      <c r="I7475" s="31"/>
      <c r="J7475" s="84"/>
      <c r="K7475" s="31"/>
      <c r="L7475" s="31"/>
      <c r="M7475" s="169"/>
      <c r="N7475" s="148"/>
      <c r="O7475" s="106"/>
      <c r="P7475" s="43"/>
      <c r="Q7475" s="31"/>
      <c r="R7475" s="84"/>
      <c r="S7475" s="31"/>
      <c r="T7475" s="31"/>
      <c r="U7475" s="169"/>
      <c r="V7475" s="150"/>
      <c r="W7475" s="141" t="str" cm="1">
        <f t="array" ref="W7475">IF(SUM(LEN(B7475:V7475))=0,"",IF(OR(OR(ISBLANK(F7475),SUM(LEN(C7475),LEN(D7475))=0),AND(NOT(E7475="Unknown"),ISBLANK(J7475)),AND(NOT(O7475="Unknown"),ISBLANK(R7475))),"Missing Information", INDEX(Table15[Entire Service Line Classification], MATCH(SUMIFS(Table15[Unique ID],Table15[System-Owned Portion],E7475,Table15[If Material Anything Other than "Lead" in Column E,Was Material Ever Previously Lead?],G7475,Table15[Customer-Owned Portion],O7475),Table15[Unique ID],0),0)))</f>
        <v/>
      </c>
      <c r="X7475"/>
    </row>
    <row r="7476" spans="2:24" x14ac:dyDescent="0.35">
      <c r="B7476" s="146"/>
      <c r="C7476" s="31"/>
      <c r="D7476" s="31"/>
      <c r="E7476" s="44"/>
      <c r="F7476" s="43"/>
      <c r="G7476" s="84"/>
      <c r="H7476" s="31"/>
      <c r="I7476" s="31"/>
      <c r="J7476" s="84"/>
      <c r="K7476" s="31"/>
      <c r="L7476" s="31"/>
      <c r="M7476" s="169"/>
      <c r="N7476" s="148"/>
      <c r="O7476" s="106"/>
      <c r="P7476" s="43"/>
      <c r="Q7476" s="31"/>
      <c r="R7476" s="84"/>
      <c r="S7476" s="31"/>
      <c r="T7476" s="31"/>
      <c r="U7476" s="169"/>
      <c r="V7476" s="150"/>
      <c r="W7476" s="141" t="str" cm="1">
        <f t="array" ref="W7476">IF(SUM(LEN(B7476:V7476))=0,"",IF(OR(OR(ISBLANK(F7476),SUM(LEN(C7476),LEN(D7476))=0),AND(NOT(E7476="Unknown"),ISBLANK(J7476)),AND(NOT(O7476="Unknown"),ISBLANK(R7476))),"Missing Information", INDEX(Table15[Entire Service Line Classification], MATCH(SUMIFS(Table15[Unique ID],Table15[System-Owned Portion],E7476,Table15[If Material Anything Other than "Lead" in Column E,Was Material Ever Previously Lead?],G7476,Table15[Customer-Owned Portion],O7476),Table15[Unique ID],0),0)))</f>
        <v/>
      </c>
      <c r="X7476"/>
    </row>
    <row r="7477" spans="2:24" x14ac:dyDescent="0.35">
      <c r="B7477" s="146"/>
      <c r="C7477" s="31"/>
      <c r="D7477" s="31"/>
      <c r="E7477" s="44"/>
      <c r="F7477" s="43"/>
      <c r="G7477" s="84"/>
      <c r="H7477" s="31"/>
      <c r="I7477" s="31"/>
      <c r="J7477" s="84"/>
      <c r="K7477" s="31"/>
      <c r="L7477" s="31"/>
      <c r="M7477" s="169"/>
      <c r="N7477" s="148"/>
      <c r="O7477" s="106"/>
      <c r="P7477" s="43"/>
      <c r="Q7477" s="31"/>
      <c r="R7477" s="84"/>
      <c r="S7477" s="31"/>
      <c r="T7477" s="31"/>
      <c r="U7477" s="169"/>
      <c r="V7477" s="150"/>
      <c r="W7477" s="141" t="str" cm="1">
        <f t="array" ref="W7477">IF(SUM(LEN(B7477:V7477))=0,"",IF(OR(OR(ISBLANK(F7477),SUM(LEN(C7477),LEN(D7477))=0),AND(NOT(E7477="Unknown"),ISBLANK(J7477)),AND(NOT(O7477="Unknown"),ISBLANK(R7477))),"Missing Information", INDEX(Table15[Entire Service Line Classification], MATCH(SUMIFS(Table15[Unique ID],Table15[System-Owned Portion],E7477,Table15[If Material Anything Other than "Lead" in Column E,Was Material Ever Previously Lead?],G7477,Table15[Customer-Owned Portion],O7477),Table15[Unique ID],0),0)))</f>
        <v/>
      </c>
      <c r="X7477"/>
    </row>
    <row r="7478" spans="2:24" x14ac:dyDescent="0.35">
      <c r="B7478" s="146"/>
      <c r="C7478" s="31"/>
      <c r="D7478" s="31"/>
      <c r="E7478" s="44"/>
      <c r="F7478" s="43"/>
      <c r="G7478" s="84"/>
      <c r="H7478" s="31"/>
      <c r="I7478" s="31"/>
      <c r="J7478" s="84"/>
      <c r="K7478" s="31"/>
      <c r="L7478" s="31"/>
      <c r="M7478" s="169"/>
      <c r="N7478" s="148"/>
      <c r="O7478" s="106"/>
      <c r="P7478" s="43"/>
      <c r="Q7478" s="31"/>
      <c r="R7478" s="84"/>
      <c r="S7478" s="31"/>
      <c r="T7478" s="31"/>
      <c r="U7478" s="169"/>
      <c r="V7478" s="150"/>
      <c r="W7478" s="141" t="str" cm="1">
        <f t="array" ref="W7478">IF(SUM(LEN(B7478:V7478))=0,"",IF(OR(OR(ISBLANK(F7478),SUM(LEN(C7478),LEN(D7478))=0),AND(NOT(E7478="Unknown"),ISBLANK(J7478)),AND(NOT(O7478="Unknown"),ISBLANK(R7478))),"Missing Information", INDEX(Table15[Entire Service Line Classification], MATCH(SUMIFS(Table15[Unique ID],Table15[System-Owned Portion],E7478,Table15[If Material Anything Other than "Lead" in Column E,Was Material Ever Previously Lead?],G7478,Table15[Customer-Owned Portion],O7478),Table15[Unique ID],0),0)))</f>
        <v/>
      </c>
      <c r="X7478"/>
    </row>
    <row r="7479" spans="2:24" x14ac:dyDescent="0.35">
      <c r="B7479" s="146"/>
      <c r="C7479" s="31"/>
      <c r="D7479" s="31"/>
      <c r="E7479" s="44"/>
      <c r="F7479" s="43"/>
      <c r="G7479" s="84"/>
      <c r="H7479" s="31"/>
      <c r="I7479" s="31"/>
      <c r="J7479" s="84"/>
      <c r="K7479" s="31"/>
      <c r="L7479" s="31"/>
      <c r="M7479" s="169"/>
      <c r="N7479" s="148"/>
      <c r="O7479" s="106"/>
      <c r="P7479" s="43"/>
      <c r="Q7479" s="31"/>
      <c r="R7479" s="84"/>
      <c r="S7479" s="31"/>
      <c r="T7479" s="31"/>
      <c r="U7479" s="169"/>
      <c r="V7479" s="150"/>
      <c r="W7479" s="141" t="str" cm="1">
        <f t="array" ref="W7479">IF(SUM(LEN(B7479:V7479))=0,"",IF(OR(OR(ISBLANK(F7479),SUM(LEN(C7479),LEN(D7479))=0),AND(NOT(E7479="Unknown"),ISBLANK(J7479)),AND(NOT(O7479="Unknown"),ISBLANK(R7479))),"Missing Information", INDEX(Table15[Entire Service Line Classification], MATCH(SUMIFS(Table15[Unique ID],Table15[System-Owned Portion],E7479,Table15[If Material Anything Other than "Lead" in Column E,Was Material Ever Previously Lead?],G7479,Table15[Customer-Owned Portion],O7479),Table15[Unique ID],0),0)))</f>
        <v/>
      </c>
      <c r="X7479"/>
    </row>
    <row r="7480" spans="2:24" x14ac:dyDescent="0.35">
      <c r="B7480" s="146"/>
      <c r="C7480" s="31"/>
      <c r="D7480" s="31"/>
      <c r="E7480" s="44"/>
      <c r="F7480" s="43"/>
      <c r="G7480" s="84"/>
      <c r="H7480" s="31"/>
      <c r="I7480" s="31"/>
      <c r="J7480" s="84"/>
      <c r="K7480" s="31"/>
      <c r="L7480" s="31"/>
      <c r="M7480" s="169"/>
      <c r="N7480" s="148"/>
      <c r="O7480" s="106"/>
      <c r="P7480" s="43"/>
      <c r="Q7480" s="31"/>
      <c r="R7480" s="84"/>
      <c r="S7480" s="31"/>
      <c r="T7480" s="31"/>
      <c r="U7480" s="169"/>
      <c r="V7480" s="150"/>
      <c r="W7480" s="141" t="str" cm="1">
        <f t="array" ref="W7480">IF(SUM(LEN(B7480:V7480))=0,"",IF(OR(OR(ISBLANK(F7480),SUM(LEN(C7480),LEN(D7480))=0),AND(NOT(E7480="Unknown"),ISBLANK(J7480)),AND(NOT(O7480="Unknown"),ISBLANK(R7480))),"Missing Information", INDEX(Table15[Entire Service Line Classification], MATCH(SUMIFS(Table15[Unique ID],Table15[System-Owned Portion],E7480,Table15[If Material Anything Other than "Lead" in Column E,Was Material Ever Previously Lead?],G7480,Table15[Customer-Owned Portion],O7480),Table15[Unique ID],0),0)))</f>
        <v/>
      </c>
      <c r="X7480"/>
    </row>
    <row r="7481" spans="2:24" x14ac:dyDescent="0.35">
      <c r="B7481" s="146"/>
      <c r="C7481" s="31"/>
      <c r="D7481" s="31"/>
      <c r="E7481" s="44"/>
      <c r="F7481" s="43"/>
      <c r="G7481" s="84"/>
      <c r="H7481" s="31"/>
      <c r="I7481" s="31"/>
      <c r="J7481" s="84"/>
      <c r="K7481" s="31"/>
      <c r="L7481" s="31"/>
      <c r="M7481" s="169"/>
      <c r="N7481" s="148"/>
      <c r="O7481" s="106"/>
      <c r="P7481" s="43"/>
      <c r="Q7481" s="31"/>
      <c r="R7481" s="84"/>
      <c r="S7481" s="31"/>
      <c r="T7481" s="31"/>
      <c r="U7481" s="169"/>
      <c r="V7481" s="150"/>
      <c r="W7481" s="141" t="str" cm="1">
        <f t="array" ref="W7481">IF(SUM(LEN(B7481:V7481))=0,"",IF(OR(OR(ISBLANK(F7481),SUM(LEN(C7481),LEN(D7481))=0),AND(NOT(E7481="Unknown"),ISBLANK(J7481)),AND(NOT(O7481="Unknown"),ISBLANK(R7481))),"Missing Information", INDEX(Table15[Entire Service Line Classification], MATCH(SUMIFS(Table15[Unique ID],Table15[System-Owned Portion],E7481,Table15[If Material Anything Other than "Lead" in Column E,Was Material Ever Previously Lead?],G7481,Table15[Customer-Owned Portion],O7481),Table15[Unique ID],0),0)))</f>
        <v/>
      </c>
      <c r="X7481"/>
    </row>
    <row r="7482" spans="2:24" x14ac:dyDescent="0.35">
      <c r="B7482" s="146"/>
      <c r="C7482" s="31"/>
      <c r="D7482" s="31"/>
      <c r="E7482" s="44"/>
      <c r="F7482" s="43"/>
      <c r="G7482" s="84"/>
      <c r="H7482" s="31"/>
      <c r="I7482" s="31"/>
      <c r="J7482" s="84"/>
      <c r="K7482" s="31"/>
      <c r="L7482" s="31"/>
      <c r="M7482" s="169"/>
      <c r="N7482" s="148"/>
      <c r="O7482" s="106"/>
      <c r="P7482" s="43"/>
      <c r="Q7482" s="31"/>
      <c r="R7482" s="84"/>
      <c r="S7482" s="31"/>
      <c r="T7482" s="31"/>
      <c r="U7482" s="169"/>
      <c r="V7482" s="150"/>
      <c r="W7482" s="141" t="str" cm="1">
        <f t="array" ref="W7482">IF(SUM(LEN(B7482:V7482))=0,"",IF(OR(OR(ISBLANK(F7482),SUM(LEN(C7482),LEN(D7482))=0),AND(NOT(E7482="Unknown"),ISBLANK(J7482)),AND(NOT(O7482="Unknown"),ISBLANK(R7482))),"Missing Information", INDEX(Table15[Entire Service Line Classification], MATCH(SUMIFS(Table15[Unique ID],Table15[System-Owned Portion],E7482,Table15[If Material Anything Other than "Lead" in Column E,Was Material Ever Previously Lead?],G7482,Table15[Customer-Owned Portion],O7482),Table15[Unique ID],0),0)))</f>
        <v/>
      </c>
      <c r="X7482"/>
    </row>
    <row r="7483" spans="2:24" x14ac:dyDescent="0.35">
      <c r="B7483" s="146"/>
      <c r="C7483" s="31"/>
      <c r="D7483" s="31"/>
      <c r="E7483" s="44"/>
      <c r="F7483" s="43"/>
      <c r="G7483" s="84"/>
      <c r="H7483" s="31"/>
      <c r="I7483" s="31"/>
      <c r="J7483" s="84"/>
      <c r="K7483" s="31"/>
      <c r="L7483" s="31"/>
      <c r="M7483" s="169"/>
      <c r="N7483" s="148"/>
      <c r="O7483" s="106"/>
      <c r="P7483" s="43"/>
      <c r="Q7483" s="31"/>
      <c r="R7483" s="84"/>
      <c r="S7483" s="31"/>
      <c r="T7483" s="31"/>
      <c r="U7483" s="169"/>
      <c r="V7483" s="150"/>
      <c r="W7483" s="141" t="str" cm="1">
        <f t="array" ref="W7483">IF(SUM(LEN(B7483:V7483))=0,"",IF(OR(OR(ISBLANK(F7483),SUM(LEN(C7483),LEN(D7483))=0),AND(NOT(E7483="Unknown"),ISBLANK(J7483)),AND(NOT(O7483="Unknown"),ISBLANK(R7483))),"Missing Information", INDEX(Table15[Entire Service Line Classification], MATCH(SUMIFS(Table15[Unique ID],Table15[System-Owned Portion],E7483,Table15[If Material Anything Other than "Lead" in Column E,Was Material Ever Previously Lead?],G7483,Table15[Customer-Owned Portion],O7483),Table15[Unique ID],0),0)))</f>
        <v/>
      </c>
      <c r="X7483"/>
    </row>
    <row r="7484" spans="2:24" x14ac:dyDescent="0.35">
      <c r="B7484" s="146"/>
      <c r="C7484" s="31"/>
      <c r="D7484" s="31"/>
      <c r="E7484" s="44"/>
      <c r="F7484" s="43"/>
      <c r="G7484" s="84"/>
      <c r="H7484" s="31"/>
      <c r="I7484" s="31"/>
      <c r="J7484" s="84"/>
      <c r="K7484" s="31"/>
      <c r="L7484" s="31"/>
      <c r="M7484" s="169"/>
      <c r="N7484" s="148"/>
      <c r="O7484" s="106"/>
      <c r="P7484" s="43"/>
      <c r="Q7484" s="31"/>
      <c r="R7484" s="84"/>
      <c r="S7484" s="31"/>
      <c r="T7484" s="31"/>
      <c r="U7484" s="169"/>
      <c r="V7484" s="150"/>
      <c r="W7484" s="141" t="str" cm="1">
        <f t="array" ref="W7484">IF(SUM(LEN(B7484:V7484))=0,"",IF(OR(OR(ISBLANK(F7484),SUM(LEN(C7484),LEN(D7484))=0),AND(NOT(E7484="Unknown"),ISBLANK(J7484)),AND(NOT(O7484="Unknown"),ISBLANK(R7484))),"Missing Information", INDEX(Table15[Entire Service Line Classification], MATCH(SUMIFS(Table15[Unique ID],Table15[System-Owned Portion],E7484,Table15[If Material Anything Other than "Lead" in Column E,Was Material Ever Previously Lead?],G7484,Table15[Customer-Owned Portion],O7484),Table15[Unique ID],0),0)))</f>
        <v/>
      </c>
      <c r="X7484"/>
    </row>
    <row r="7485" spans="2:24" x14ac:dyDescent="0.35">
      <c r="B7485" s="146"/>
      <c r="C7485" s="31"/>
      <c r="D7485" s="31"/>
      <c r="E7485" s="44"/>
      <c r="F7485" s="43"/>
      <c r="G7485" s="84"/>
      <c r="H7485" s="31"/>
      <c r="I7485" s="31"/>
      <c r="J7485" s="84"/>
      <c r="K7485" s="31"/>
      <c r="L7485" s="31"/>
      <c r="M7485" s="169"/>
      <c r="N7485" s="148"/>
      <c r="O7485" s="106"/>
      <c r="P7485" s="43"/>
      <c r="Q7485" s="31"/>
      <c r="R7485" s="84"/>
      <c r="S7485" s="31"/>
      <c r="T7485" s="31"/>
      <c r="U7485" s="169"/>
      <c r="V7485" s="150"/>
      <c r="W7485" s="141" t="str" cm="1">
        <f t="array" ref="W7485">IF(SUM(LEN(B7485:V7485))=0,"",IF(OR(OR(ISBLANK(F7485),SUM(LEN(C7485),LEN(D7485))=0),AND(NOT(E7485="Unknown"),ISBLANK(J7485)),AND(NOT(O7485="Unknown"),ISBLANK(R7485))),"Missing Information", INDEX(Table15[Entire Service Line Classification], MATCH(SUMIFS(Table15[Unique ID],Table15[System-Owned Portion],E7485,Table15[If Material Anything Other than "Lead" in Column E,Was Material Ever Previously Lead?],G7485,Table15[Customer-Owned Portion],O7485),Table15[Unique ID],0),0)))</f>
        <v/>
      </c>
      <c r="X7485"/>
    </row>
    <row r="7486" spans="2:24" x14ac:dyDescent="0.35">
      <c r="B7486" s="146"/>
      <c r="C7486" s="31"/>
      <c r="D7486" s="31"/>
      <c r="E7486" s="44"/>
      <c r="F7486" s="43"/>
      <c r="G7486" s="84"/>
      <c r="H7486" s="31"/>
      <c r="I7486" s="31"/>
      <c r="J7486" s="84"/>
      <c r="K7486" s="31"/>
      <c r="L7486" s="31"/>
      <c r="M7486" s="169"/>
      <c r="N7486" s="148"/>
      <c r="O7486" s="106"/>
      <c r="P7486" s="43"/>
      <c r="Q7486" s="31"/>
      <c r="R7486" s="84"/>
      <c r="S7486" s="31"/>
      <c r="T7486" s="31"/>
      <c r="U7486" s="169"/>
      <c r="V7486" s="150"/>
      <c r="W7486" s="141" t="str" cm="1">
        <f t="array" ref="W7486">IF(SUM(LEN(B7486:V7486))=0,"",IF(OR(OR(ISBLANK(F7486),SUM(LEN(C7486),LEN(D7486))=0),AND(NOT(E7486="Unknown"),ISBLANK(J7486)),AND(NOT(O7486="Unknown"),ISBLANK(R7486))),"Missing Information", INDEX(Table15[Entire Service Line Classification], MATCH(SUMIFS(Table15[Unique ID],Table15[System-Owned Portion],E7486,Table15[If Material Anything Other than "Lead" in Column E,Was Material Ever Previously Lead?],G7486,Table15[Customer-Owned Portion],O7486),Table15[Unique ID],0),0)))</f>
        <v/>
      </c>
      <c r="X7486"/>
    </row>
    <row r="7487" spans="2:24" x14ac:dyDescent="0.35">
      <c r="B7487" s="146"/>
      <c r="C7487" s="31"/>
      <c r="D7487" s="31"/>
      <c r="E7487" s="44"/>
      <c r="F7487" s="43"/>
      <c r="G7487" s="84"/>
      <c r="H7487" s="31"/>
      <c r="I7487" s="31"/>
      <c r="J7487" s="84"/>
      <c r="K7487" s="31"/>
      <c r="L7487" s="31"/>
      <c r="M7487" s="169"/>
      <c r="N7487" s="148"/>
      <c r="O7487" s="106"/>
      <c r="P7487" s="43"/>
      <c r="Q7487" s="31"/>
      <c r="R7487" s="84"/>
      <c r="S7487" s="31"/>
      <c r="T7487" s="31"/>
      <c r="U7487" s="169"/>
      <c r="V7487" s="150"/>
      <c r="W7487" s="141" t="str" cm="1">
        <f t="array" ref="W7487">IF(SUM(LEN(B7487:V7487))=0,"",IF(OR(OR(ISBLANK(F7487),SUM(LEN(C7487),LEN(D7487))=0),AND(NOT(E7487="Unknown"),ISBLANK(J7487)),AND(NOT(O7487="Unknown"),ISBLANK(R7487))),"Missing Information", INDEX(Table15[Entire Service Line Classification], MATCH(SUMIFS(Table15[Unique ID],Table15[System-Owned Portion],E7487,Table15[If Material Anything Other than "Lead" in Column E,Was Material Ever Previously Lead?],G7487,Table15[Customer-Owned Portion],O7487),Table15[Unique ID],0),0)))</f>
        <v/>
      </c>
      <c r="X7487"/>
    </row>
    <row r="7488" spans="2:24" x14ac:dyDescent="0.35">
      <c r="B7488" s="146"/>
      <c r="C7488" s="31"/>
      <c r="D7488" s="31"/>
      <c r="E7488" s="44"/>
      <c r="F7488" s="43"/>
      <c r="G7488" s="84"/>
      <c r="H7488" s="31"/>
      <c r="I7488" s="31"/>
      <c r="J7488" s="84"/>
      <c r="K7488" s="31"/>
      <c r="L7488" s="31"/>
      <c r="M7488" s="169"/>
      <c r="N7488" s="148"/>
      <c r="O7488" s="106"/>
      <c r="P7488" s="43"/>
      <c r="Q7488" s="31"/>
      <c r="R7488" s="84"/>
      <c r="S7488" s="31"/>
      <c r="T7488" s="31"/>
      <c r="U7488" s="169"/>
      <c r="V7488" s="150"/>
      <c r="W7488" s="141" t="str" cm="1">
        <f t="array" ref="W7488">IF(SUM(LEN(B7488:V7488))=0,"",IF(OR(OR(ISBLANK(F7488),SUM(LEN(C7488),LEN(D7488))=0),AND(NOT(E7488="Unknown"),ISBLANK(J7488)),AND(NOT(O7488="Unknown"),ISBLANK(R7488))),"Missing Information", INDEX(Table15[Entire Service Line Classification], MATCH(SUMIFS(Table15[Unique ID],Table15[System-Owned Portion],E7488,Table15[If Material Anything Other than "Lead" in Column E,Was Material Ever Previously Lead?],G7488,Table15[Customer-Owned Portion],O7488),Table15[Unique ID],0),0)))</f>
        <v/>
      </c>
      <c r="X7488"/>
    </row>
    <row r="7489" spans="2:24" x14ac:dyDescent="0.35">
      <c r="B7489" s="146"/>
      <c r="C7489" s="31"/>
      <c r="D7489" s="31"/>
      <c r="E7489" s="44"/>
      <c r="F7489" s="43"/>
      <c r="G7489" s="84"/>
      <c r="H7489" s="31"/>
      <c r="I7489" s="31"/>
      <c r="J7489" s="84"/>
      <c r="K7489" s="31"/>
      <c r="L7489" s="31"/>
      <c r="M7489" s="169"/>
      <c r="N7489" s="148"/>
      <c r="O7489" s="106"/>
      <c r="P7489" s="43"/>
      <c r="Q7489" s="31"/>
      <c r="R7489" s="84"/>
      <c r="S7489" s="31"/>
      <c r="T7489" s="31"/>
      <c r="U7489" s="169"/>
      <c r="V7489" s="150"/>
      <c r="W7489" s="141" t="str" cm="1">
        <f t="array" ref="W7489">IF(SUM(LEN(B7489:V7489))=0,"",IF(OR(OR(ISBLANK(F7489),SUM(LEN(C7489),LEN(D7489))=0),AND(NOT(E7489="Unknown"),ISBLANK(J7489)),AND(NOT(O7489="Unknown"),ISBLANK(R7489))),"Missing Information", INDEX(Table15[Entire Service Line Classification], MATCH(SUMIFS(Table15[Unique ID],Table15[System-Owned Portion],E7489,Table15[If Material Anything Other than "Lead" in Column E,Was Material Ever Previously Lead?],G7489,Table15[Customer-Owned Portion],O7489),Table15[Unique ID],0),0)))</f>
        <v/>
      </c>
      <c r="X7489"/>
    </row>
    <row r="7490" spans="2:24" x14ac:dyDescent="0.35">
      <c r="B7490" s="146"/>
      <c r="C7490" s="31"/>
      <c r="D7490" s="31"/>
      <c r="E7490" s="44"/>
      <c r="F7490" s="43"/>
      <c r="G7490" s="84"/>
      <c r="H7490" s="31"/>
      <c r="I7490" s="31"/>
      <c r="J7490" s="84"/>
      <c r="K7490" s="31"/>
      <c r="L7490" s="31"/>
      <c r="M7490" s="169"/>
      <c r="N7490" s="148"/>
      <c r="O7490" s="106"/>
      <c r="P7490" s="43"/>
      <c r="Q7490" s="31"/>
      <c r="R7490" s="84"/>
      <c r="S7490" s="31"/>
      <c r="T7490" s="31"/>
      <c r="U7490" s="169"/>
      <c r="V7490" s="150"/>
      <c r="W7490" s="141" t="str" cm="1">
        <f t="array" ref="W7490">IF(SUM(LEN(B7490:V7490))=0,"",IF(OR(OR(ISBLANK(F7490),SUM(LEN(C7490),LEN(D7490))=0),AND(NOT(E7490="Unknown"),ISBLANK(J7490)),AND(NOT(O7490="Unknown"),ISBLANK(R7490))),"Missing Information", INDEX(Table15[Entire Service Line Classification], MATCH(SUMIFS(Table15[Unique ID],Table15[System-Owned Portion],E7490,Table15[If Material Anything Other than "Lead" in Column E,Was Material Ever Previously Lead?],G7490,Table15[Customer-Owned Portion],O7490),Table15[Unique ID],0),0)))</f>
        <v/>
      </c>
      <c r="X7490"/>
    </row>
    <row r="7491" spans="2:24" x14ac:dyDescent="0.35">
      <c r="B7491" s="146"/>
      <c r="C7491" s="31"/>
      <c r="D7491" s="31"/>
      <c r="E7491" s="44"/>
      <c r="F7491" s="43"/>
      <c r="G7491" s="84"/>
      <c r="H7491" s="31"/>
      <c r="I7491" s="31"/>
      <c r="J7491" s="84"/>
      <c r="K7491" s="31"/>
      <c r="L7491" s="31"/>
      <c r="M7491" s="169"/>
      <c r="N7491" s="148"/>
      <c r="O7491" s="106"/>
      <c r="P7491" s="43"/>
      <c r="Q7491" s="31"/>
      <c r="R7491" s="84"/>
      <c r="S7491" s="31"/>
      <c r="T7491" s="31"/>
      <c r="U7491" s="169"/>
      <c r="V7491" s="150"/>
      <c r="W7491" s="141" t="str" cm="1">
        <f t="array" ref="W7491">IF(SUM(LEN(B7491:V7491))=0,"",IF(OR(OR(ISBLANK(F7491),SUM(LEN(C7491),LEN(D7491))=0),AND(NOT(E7491="Unknown"),ISBLANK(J7491)),AND(NOT(O7491="Unknown"),ISBLANK(R7491))),"Missing Information", INDEX(Table15[Entire Service Line Classification], MATCH(SUMIFS(Table15[Unique ID],Table15[System-Owned Portion],E7491,Table15[If Material Anything Other than "Lead" in Column E,Was Material Ever Previously Lead?],G7491,Table15[Customer-Owned Portion],O7491),Table15[Unique ID],0),0)))</f>
        <v/>
      </c>
      <c r="X7491"/>
    </row>
    <row r="7492" spans="2:24" x14ac:dyDescent="0.35">
      <c r="B7492" s="146"/>
      <c r="C7492" s="31"/>
      <c r="D7492" s="31"/>
      <c r="E7492" s="44"/>
      <c r="F7492" s="43"/>
      <c r="G7492" s="84"/>
      <c r="H7492" s="31"/>
      <c r="I7492" s="31"/>
      <c r="J7492" s="84"/>
      <c r="K7492" s="31"/>
      <c r="L7492" s="31"/>
      <c r="M7492" s="169"/>
      <c r="N7492" s="148"/>
      <c r="O7492" s="106"/>
      <c r="P7492" s="43"/>
      <c r="Q7492" s="31"/>
      <c r="R7492" s="84"/>
      <c r="S7492" s="31"/>
      <c r="T7492" s="31"/>
      <c r="U7492" s="169"/>
      <c r="V7492" s="150"/>
      <c r="W7492" s="141" t="str" cm="1">
        <f t="array" ref="W7492">IF(SUM(LEN(B7492:V7492))=0,"",IF(OR(OR(ISBLANK(F7492),SUM(LEN(C7492),LEN(D7492))=0),AND(NOT(E7492="Unknown"),ISBLANK(J7492)),AND(NOT(O7492="Unknown"),ISBLANK(R7492))),"Missing Information", INDEX(Table15[Entire Service Line Classification], MATCH(SUMIFS(Table15[Unique ID],Table15[System-Owned Portion],E7492,Table15[If Material Anything Other than "Lead" in Column E,Was Material Ever Previously Lead?],G7492,Table15[Customer-Owned Portion],O7492),Table15[Unique ID],0),0)))</f>
        <v/>
      </c>
      <c r="X7492"/>
    </row>
    <row r="7493" spans="2:24" x14ac:dyDescent="0.35">
      <c r="B7493" s="146"/>
      <c r="C7493" s="31"/>
      <c r="D7493" s="31"/>
      <c r="E7493" s="44"/>
      <c r="F7493" s="43"/>
      <c r="G7493" s="84"/>
      <c r="H7493" s="31"/>
      <c r="I7493" s="31"/>
      <c r="J7493" s="84"/>
      <c r="K7493" s="31"/>
      <c r="L7493" s="31"/>
      <c r="M7493" s="169"/>
      <c r="N7493" s="148"/>
      <c r="O7493" s="106"/>
      <c r="P7493" s="43"/>
      <c r="Q7493" s="31"/>
      <c r="R7493" s="84"/>
      <c r="S7493" s="31"/>
      <c r="T7493" s="31"/>
      <c r="U7493" s="169"/>
      <c r="V7493" s="150"/>
      <c r="W7493" s="141" t="str" cm="1">
        <f t="array" ref="W7493">IF(SUM(LEN(B7493:V7493))=0,"",IF(OR(OR(ISBLANK(F7493),SUM(LEN(C7493),LEN(D7493))=0),AND(NOT(E7493="Unknown"),ISBLANK(J7493)),AND(NOT(O7493="Unknown"),ISBLANK(R7493))),"Missing Information", INDEX(Table15[Entire Service Line Classification], MATCH(SUMIFS(Table15[Unique ID],Table15[System-Owned Portion],E7493,Table15[If Material Anything Other than "Lead" in Column E,Was Material Ever Previously Lead?],G7493,Table15[Customer-Owned Portion],O7493),Table15[Unique ID],0),0)))</f>
        <v/>
      </c>
      <c r="X7493"/>
    </row>
    <row r="7494" spans="2:24" x14ac:dyDescent="0.35">
      <c r="B7494" s="146"/>
      <c r="C7494" s="31"/>
      <c r="D7494" s="31"/>
      <c r="E7494" s="44"/>
      <c r="F7494" s="43"/>
      <c r="G7494" s="84"/>
      <c r="H7494" s="31"/>
      <c r="I7494" s="31"/>
      <c r="J7494" s="84"/>
      <c r="K7494" s="31"/>
      <c r="L7494" s="31"/>
      <c r="M7494" s="169"/>
      <c r="N7494" s="148"/>
      <c r="O7494" s="106"/>
      <c r="P7494" s="43"/>
      <c r="Q7494" s="31"/>
      <c r="R7494" s="84"/>
      <c r="S7494" s="31"/>
      <c r="T7494" s="31"/>
      <c r="U7494" s="169"/>
      <c r="V7494" s="150"/>
      <c r="W7494" s="141" t="str" cm="1">
        <f t="array" ref="W7494">IF(SUM(LEN(B7494:V7494))=0,"",IF(OR(OR(ISBLANK(F7494),SUM(LEN(C7494),LEN(D7494))=0),AND(NOT(E7494="Unknown"),ISBLANK(J7494)),AND(NOT(O7494="Unknown"),ISBLANK(R7494))),"Missing Information", INDEX(Table15[Entire Service Line Classification], MATCH(SUMIFS(Table15[Unique ID],Table15[System-Owned Portion],E7494,Table15[If Material Anything Other than "Lead" in Column E,Was Material Ever Previously Lead?],G7494,Table15[Customer-Owned Portion],O7494),Table15[Unique ID],0),0)))</f>
        <v/>
      </c>
      <c r="X7494"/>
    </row>
    <row r="7495" spans="2:24" x14ac:dyDescent="0.35">
      <c r="B7495" s="146"/>
      <c r="C7495" s="31"/>
      <c r="D7495" s="31"/>
      <c r="E7495" s="44"/>
      <c r="F7495" s="43"/>
      <c r="G7495" s="84"/>
      <c r="H7495" s="31"/>
      <c r="I7495" s="31"/>
      <c r="J7495" s="84"/>
      <c r="K7495" s="31"/>
      <c r="L7495" s="31"/>
      <c r="M7495" s="169"/>
      <c r="N7495" s="148"/>
      <c r="O7495" s="106"/>
      <c r="P7495" s="43"/>
      <c r="Q7495" s="31"/>
      <c r="R7495" s="84"/>
      <c r="S7495" s="31"/>
      <c r="T7495" s="31"/>
      <c r="U7495" s="169"/>
      <c r="V7495" s="150"/>
      <c r="W7495" s="141" t="str" cm="1">
        <f t="array" ref="W7495">IF(SUM(LEN(B7495:V7495))=0,"",IF(OR(OR(ISBLANK(F7495),SUM(LEN(C7495),LEN(D7495))=0),AND(NOT(E7495="Unknown"),ISBLANK(J7495)),AND(NOT(O7495="Unknown"),ISBLANK(R7495))),"Missing Information", INDEX(Table15[Entire Service Line Classification], MATCH(SUMIFS(Table15[Unique ID],Table15[System-Owned Portion],E7495,Table15[If Material Anything Other than "Lead" in Column E,Was Material Ever Previously Lead?],G7495,Table15[Customer-Owned Portion],O7495),Table15[Unique ID],0),0)))</f>
        <v/>
      </c>
      <c r="X7495"/>
    </row>
    <row r="7496" spans="2:24" x14ac:dyDescent="0.35">
      <c r="B7496" s="146"/>
      <c r="C7496" s="31"/>
      <c r="D7496" s="31"/>
      <c r="E7496" s="44"/>
      <c r="F7496" s="43"/>
      <c r="G7496" s="84"/>
      <c r="H7496" s="31"/>
      <c r="I7496" s="31"/>
      <c r="J7496" s="84"/>
      <c r="K7496" s="31"/>
      <c r="L7496" s="31"/>
      <c r="M7496" s="169"/>
      <c r="N7496" s="148"/>
      <c r="O7496" s="106"/>
      <c r="P7496" s="43"/>
      <c r="Q7496" s="31"/>
      <c r="R7496" s="84"/>
      <c r="S7496" s="31"/>
      <c r="T7496" s="31"/>
      <c r="U7496" s="169"/>
      <c r="V7496" s="150"/>
      <c r="W7496" s="141" t="str" cm="1">
        <f t="array" ref="W7496">IF(SUM(LEN(B7496:V7496))=0,"",IF(OR(OR(ISBLANK(F7496),SUM(LEN(C7496),LEN(D7496))=0),AND(NOT(E7496="Unknown"),ISBLANK(J7496)),AND(NOT(O7496="Unknown"),ISBLANK(R7496))),"Missing Information", INDEX(Table15[Entire Service Line Classification], MATCH(SUMIFS(Table15[Unique ID],Table15[System-Owned Portion],E7496,Table15[If Material Anything Other than "Lead" in Column E,Was Material Ever Previously Lead?],G7496,Table15[Customer-Owned Portion],O7496),Table15[Unique ID],0),0)))</f>
        <v/>
      </c>
      <c r="X7496"/>
    </row>
    <row r="7497" spans="2:24" x14ac:dyDescent="0.35">
      <c r="B7497" s="146"/>
      <c r="C7497" s="31"/>
      <c r="D7497" s="31"/>
      <c r="E7497" s="44"/>
      <c r="F7497" s="43"/>
      <c r="G7497" s="84"/>
      <c r="H7497" s="31"/>
      <c r="I7497" s="31"/>
      <c r="J7497" s="84"/>
      <c r="K7497" s="31"/>
      <c r="L7497" s="31"/>
      <c r="M7497" s="169"/>
      <c r="N7497" s="148"/>
      <c r="O7497" s="106"/>
      <c r="P7497" s="43"/>
      <c r="Q7497" s="31"/>
      <c r="R7497" s="84"/>
      <c r="S7497" s="31"/>
      <c r="T7497" s="31"/>
      <c r="U7497" s="169"/>
      <c r="V7497" s="150"/>
      <c r="W7497" s="141" t="str" cm="1">
        <f t="array" ref="W7497">IF(SUM(LEN(B7497:V7497))=0,"",IF(OR(OR(ISBLANK(F7497),SUM(LEN(C7497),LEN(D7497))=0),AND(NOT(E7497="Unknown"),ISBLANK(J7497)),AND(NOT(O7497="Unknown"),ISBLANK(R7497))),"Missing Information", INDEX(Table15[Entire Service Line Classification], MATCH(SUMIFS(Table15[Unique ID],Table15[System-Owned Portion],E7497,Table15[If Material Anything Other than "Lead" in Column E,Was Material Ever Previously Lead?],G7497,Table15[Customer-Owned Portion],O7497),Table15[Unique ID],0),0)))</f>
        <v/>
      </c>
      <c r="X7497"/>
    </row>
    <row r="7498" spans="2:24" x14ac:dyDescent="0.35">
      <c r="B7498" s="146"/>
      <c r="C7498" s="31"/>
      <c r="D7498" s="31"/>
      <c r="E7498" s="44"/>
      <c r="F7498" s="43"/>
      <c r="G7498" s="84"/>
      <c r="H7498" s="31"/>
      <c r="I7498" s="31"/>
      <c r="J7498" s="84"/>
      <c r="K7498" s="31"/>
      <c r="L7498" s="31"/>
      <c r="M7498" s="169"/>
      <c r="N7498" s="148"/>
      <c r="O7498" s="106"/>
      <c r="P7498" s="43"/>
      <c r="Q7498" s="31"/>
      <c r="R7498" s="84"/>
      <c r="S7498" s="31"/>
      <c r="T7498" s="31"/>
      <c r="U7498" s="169"/>
      <c r="V7498" s="150"/>
      <c r="W7498" s="141" t="str" cm="1">
        <f t="array" ref="W7498">IF(SUM(LEN(B7498:V7498))=0,"",IF(OR(OR(ISBLANK(F7498),SUM(LEN(C7498),LEN(D7498))=0),AND(NOT(E7498="Unknown"),ISBLANK(J7498)),AND(NOT(O7498="Unknown"),ISBLANK(R7498))),"Missing Information", INDEX(Table15[Entire Service Line Classification], MATCH(SUMIFS(Table15[Unique ID],Table15[System-Owned Portion],E7498,Table15[If Material Anything Other than "Lead" in Column E,Was Material Ever Previously Lead?],G7498,Table15[Customer-Owned Portion],O7498),Table15[Unique ID],0),0)))</f>
        <v/>
      </c>
      <c r="X7498"/>
    </row>
    <row r="7499" spans="2:24" x14ac:dyDescent="0.35">
      <c r="B7499" s="146"/>
      <c r="C7499" s="31"/>
      <c r="D7499" s="31"/>
      <c r="E7499" s="44"/>
      <c r="F7499" s="43"/>
      <c r="G7499" s="84"/>
      <c r="H7499" s="31"/>
      <c r="I7499" s="31"/>
      <c r="J7499" s="84"/>
      <c r="K7499" s="31"/>
      <c r="L7499" s="31"/>
      <c r="M7499" s="169"/>
      <c r="N7499" s="148"/>
      <c r="O7499" s="106"/>
      <c r="P7499" s="43"/>
      <c r="Q7499" s="31"/>
      <c r="R7499" s="84"/>
      <c r="S7499" s="31"/>
      <c r="T7499" s="31"/>
      <c r="U7499" s="169"/>
      <c r="V7499" s="150"/>
      <c r="W7499" s="141" t="str" cm="1">
        <f t="array" ref="W7499">IF(SUM(LEN(B7499:V7499))=0,"",IF(OR(OR(ISBLANK(F7499),SUM(LEN(C7499),LEN(D7499))=0),AND(NOT(E7499="Unknown"),ISBLANK(J7499)),AND(NOT(O7499="Unknown"),ISBLANK(R7499))),"Missing Information", INDEX(Table15[Entire Service Line Classification], MATCH(SUMIFS(Table15[Unique ID],Table15[System-Owned Portion],E7499,Table15[If Material Anything Other than "Lead" in Column E,Was Material Ever Previously Lead?],G7499,Table15[Customer-Owned Portion],O7499),Table15[Unique ID],0),0)))</f>
        <v/>
      </c>
      <c r="X7499"/>
    </row>
    <row r="7500" spans="2:24" x14ac:dyDescent="0.35">
      <c r="B7500" s="146"/>
      <c r="C7500" s="31"/>
      <c r="D7500" s="31"/>
      <c r="E7500" s="44"/>
      <c r="F7500" s="43"/>
      <c r="G7500" s="84"/>
      <c r="H7500" s="31"/>
      <c r="I7500" s="31"/>
      <c r="J7500" s="84"/>
      <c r="K7500" s="31"/>
      <c r="L7500" s="31"/>
      <c r="M7500" s="169"/>
      <c r="N7500" s="148"/>
      <c r="O7500" s="106"/>
      <c r="P7500" s="43"/>
      <c r="Q7500" s="31"/>
      <c r="R7500" s="84"/>
      <c r="S7500" s="31"/>
      <c r="T7500" s="31"/>
      <c r="U7500" s="169"/>
      <c r="V7500" s="150"/>
      <c r="W7500" s="141" t="str" cm="1">
        <f t="array" ref="W7500">IF(SUM(LEN(B7500:V7500))=0,"",IF(OR(OR(ISBLANK(F7500),SUM(LEN(C7500),LEN(D7500))=0),AND(NOT(E7500="Unknown"),ISBLANK(J7500)),AND(NOT(O7500="Unknown"),ISBLANK(R7500))),"Missing Information", INDEX(Table15[Entire Service Line Classification], MATCH(SUMIFS(Table15[Unique ID],Table15[System-Owned Portion],E7500,Table15[If Material Anything Other than "Lead" in Column E,Was Material Ever Previously Lead?],G7500,Table15[Customer-Owned Portion],O7500),Table15[Unique ID],0),0)))</f>
        <v/>
      </c>
      <c r="X7500"/>
    </row>
    <row r="7501" spans="2:24" x14ac:dyDescent="0.35">
      <c r="B7501" s="146"/>
      <c r="C7501" s="31"/>
      <c r="D7501" s="31"/>
      <c r="E7501" s="44"/>
      <c r="F7501" s="43"/>
      <c r="G7501" s="84"/>
      <c r="H7501" s="31"/>
      <c r="I7501" s="31"/>
      <c r="J7501" s="84"/>
      <c r="K7501" s="31"/>
      <c r="L7501" s="31"/>
      <c r="M7501" s="169"/>
      <c r="N7501" s="148"/>
      <c r="O7501" s="106"/>
      <c r="P7501" s="43"/>
      <c r="Q7501" s="31"/>
      <c r="R7501" s="84"/>
      <c r="S7501" s="31"/>
      <c r="T7501" s="31"/>
      <c r="U7501" s="169"/>
      <c r="V7501" s="150"/>
      <c r="W7501" s="141" t="str" cm="1">
        <f t="array" ref="W7501">IF(SUM(LEN(B7501:V7501))=0,"",IF(OR(OR(ISBLANK(F7501),SUM(LEN(C7501),LEN(D7501))=0),AND(NOT(E7501="Unknown"),ISBLANK(J7501)),AND(NOT(O7501="Unknown"),ISBLANK(R7501))),"Missing Information", INDEX(Table15[Entire Service Line Classification], MATCH(SUMIFS(Table15[Unique ID],Table15[System-Owned Portion],E7501,Table15[If Material Anything Other than "Lead" in Column E,Was Material Ever Previously Lead?],G7501,Table15[Customer-Owned Portion],O7501),Table15[Unique ID],0),0)))</f>
        <v/>
      </c>
      <c r="X7501"/>
    </row>
    <row r="7502" spans="2:24" x14ac:dyDescent="0.35">
      <c r="B7502" s="146"/>
      <c r="C7502" s="31"/>
      <c r="D7502" s="31"/>
      <c r="E7502" s="44"/>
      <c r="F7502" s="43"/>
      <c r="G7502" s="84"/>
      <c r="H7502" s="31"/>
      <c r="I7502" s="31"/>
      <c r="J7502" s="84"/>
      <c r="K7502" s="31"/>
      <c r="L7502" s="31"/>
      <c r="M7502" s="169"/>
      <c r="N7502" s="148"/>
      <c r="O7502" s="106"/>
      <c r="P7502" s="43"/>
      <c r="Q7502" s="31"/>
      <c r="R7502" s="84"/>
      <c r="S7502" s="31"/>
      <c r="T7502" s="31"/>
      <c r="U7502" s="169"/>
      <c r="V7502" s="150"/>
      <c r="W7502" s="141" t="str" cm="1">
        <f t="array" ref="W7502">IF(SUM(LEN(B7502:V7502))=0,"",IF(OR(OR(ISBLANK(F7502),SUM(LEN(C7502),LEN(D7502))=0),AND(NOT(E7502="Unknown"),ISBLANK(J7502)),AND(NOT(O7502="Unknown"),ISBLANK(R7502))),"Missing Information", INDEX(Table15[Entire Service Line Classification], MATCH(SUMIFS(Table15[Unique ID],Table15[System-Owned Portion],E7502,Table15[If Material Anything Other than "Lead" in Column E,Was Material Ever Previously Lead?],G7502,Table15[Customer-Owned Portion],O7502),Table15[Unique ID],0),0)))</f>
        <v/>
      </c>
      <c r="X7502"/>
    </row>
    <row r="7503" spans="2:24" x14ac:dyDescent="0.35">
      <c r="B7503" s="146"/>
      <c r="C7503" s="31"/>
      <c r="D7503" s="31"/>
      <c r="E7503" s="44"/>
      <c r="F7503" s="43"/>
      <c r="G7503" s="84"/>
      <c r="H7503" s="31"/>
      <c r="I7503" s="31"/>
      <c r="J7503" s="84"/>
      <c r="K7503" s="31"/>
      <c r="L7503" s="31"/>
      <c r="M7503" s="169"/>
      <c r="N7503" s="148"/>
      <c r="O7503" s="106"/>
      <c r="P7503" s="43"/>
      <c r="Q7503" s="31"/>
      <c r="R7503" s="84"/>
      <c r="S7503" s="31"/>
      <c r="T7503" s="31"/>
      <c r="U7503" s="169"/>
      <c r="V7503" s="150"/>
      <c r="W7503" s="141" t="str" cm="1">
        <f t="array" ref="W7503">IF(SUM(LEN(B7503:V7503))=0,"",IF(OR(OR(ISBLANK(F7503),SUM(LEN(C7503),LEN(D7503))=0),AND(NOT(E7503="Unknown"),ISBLANK(J7503)),AND(NOT(O7503="Unknown"),ISBLANK(R7503))),"Missing Information", INDEX(Table15[Entire Service Line Classification], MATCH(SUMIFS(Table15[Unique ID],Table15[System-Owned Portion],E7503,Table15[If Material Anything Other than "Lead" in Column E,Was Material Ever Previously Lead?],G7503,Table15[Customer-Owned Portion],O7503),Table15[Unique ID],0),0)))</f>
        <v/>
      </c>
      <c r="X7503"/>
    </row>
    <row r="7504" spans="2:24" x14ac:dyDescent="0.35">
      <c r="B7504" s="146"/>
      <c r="C7504" s="31"/>
      <c r="D7504" s="31"/>
      <c r="E7504" s="44"/>
      <c r="F7504" s="43"/>
      <c r="G7504" s="84"/>
      <c r="H7504" s="31"/>
      <c r="I7504" s="31"/>
      <c r="J7504" s="84"/>
      <c r="K7504" s="31"/>
      <c r="L7504" s="31"/>
      <c r="M7504" s="169"/>
      <c r="N7504" s="148"/>
      <c r="O7504" s="106"/>
      <c r="P7504" s="43"/>
      <c r="Q7504" s="31"/>
      <c r="R7504" s="84"/>
      <c r="S7504" s="31"/>
      <c r="T7504" s="31"/>
      <c r="U7504" s="169"/>
      <c r="V7504" s="150"/>
      <c r="W7504" s="141" t="str" cm="1">
        <f t="array" ref="W7504">IF(SUM(LEN(B7504:V7504))=0,"",IF(OR(OR(ISBLANK(F7504),SUM(LEN(C7504),LEN(D7504))=0),AND(NOT(E7504="Unknown"),ISBLANK(J7504)),AND(NOT(O7504="Unknown"),ISBLANK(R7504))),"Missing Information", INDEX(Table15[Entire Service Line Classification], MATCH(SUMIFS(Table15[Unique ID],Table15[System-Owned Portion],E7504,Table15[If Material Anything Other than "Lead" in Column E,Was Material Ever Previously Lead?],G7504,Table15[Customer-Owned Portion],O7504),Table15[Unique ID],0),0)))</f>
        <v/>
      </c>
      <c r="X7504"/>
    </row>
    <row r="7505" spans="2:24" x14ac:dyDescent="0.35">
      <c r="B7505" s="146"/>
      <c r="C7505" s="31"/>
      <c r="D7505" s="31"/>
      <c r="E7505" s="44"/>
      <c r="F7505" s="43"/>
      <c r="G7505" s="84"/>
      <c r="H7505" s="31"/>
      <c r="I7505" s="31"/>
      <c r="J7505" s="84"/>
      <c r="K7505" s="31"/>
      <c r="L7505" s="31"/>
      <c r="M7505" s="169"/>
      <c r="N7505" s="148"/>
      <c r="O7505" s="106"/>
      <c r="P7505" s="43"/>
      <c r="Q7505" s="31"/>
      <c r="R7505" s="84"/>
      <c r="S7505" s="31"/>
      <c r="T7505" s="31"/>
      <c r="U7505" s="169"/>
      <c r="V7505" s="150"/>
      <c r="W7505" s="141" t="str" cm="1">
        <f t="array" ref="W7505">IF(SUM(LEN(B7505:V7505))=0,"",IF(OR(OR(ISBLANK(F7505),SUM(LEN(C7505),LEN(D7505))=0),AND(NOT(E7505="Unknown"),ISBLANK(J7505)),AND(NOT(O7505="Unknown"),ISBLANK(R7505))),"Missing Information", INDEX(Table15[Entire Service Line Classification], MATCH(SUMIFS(Table15[Unique ID],Table15[System-Owned Portion],E7505,Table15[If Material Anything Other than "Lead" in Column E,Was Material Ever Previously Lead?],G7505,Table15[Customer-Owned Portion],O7505),Table15[Unique ID],0),0)))</f>
        <v/>
      </c>
      <c r="X7505"/>
    </row>
    <row r="7506" spans="2:24" x14ac:dyDescent="0.35">
      <c r="B7506" s="146"/>
      <c r="C7506" s="31"/>
      <c r="D7506" s="31"/>
      <c r="E7506" s="44"/>
      <c r="F7506" s="43"/>
      <c r="G7506" s="84"/>
      <c r="H7506" s="31"/>
      <c r="I7506" s="31"/>
      <c r="J7506" s="84"/>
      <c r="K7506" s="31"/>
      <c r="L7506" s="31"/>
      <c r="M7506" s="169"/>
      <c r="N7506" s="148"/>
      <c r="O7506" s="106"/>
      <c r="P7506" s="43"/>
      <c r="Q7506" s="31"/>
      <c r="R7506" s="84"/>
      <c r="S7506" s="31"/>
      <c r="T7506" s="31"/>
      <c r="U7506" s="169"/>
      <c r="V7506" s="150"/>
      <c r="W7506" s="141" t="str" cm="1">
        <f t="array" ref="W7506">IF(SUM(LEN(B7506:V7506))=0,"",IF(OR(OR(ISBLANK(F7506),SUM(LEN(C7506),LEN(D7506))=0),AND(NOT(E7506="Unknown"),ISBLANK(J7506)),AND(NOT(O7506="Unknown"),ISBLANK(R7506))),"Missing Information", INDEX(Table15[Entire Service Line Classification], MATCH(SUMIFS(Table15[Unique ID],Table15[System-Owned Portion],E7506,Table15[If Material Anything Other than "Lead" in Column E,Was Material Ever Previously Lead?],G7506,Table15[Customer-Owned Portion],O7506),Table15[Unique ID],0),0)))</f>
        <v/>
      </c>
      <c r="X7506"/>
    </row>
    <row r="7507" spans="2:24" x14ac:dyDescent="0.35">
      <c r="B7507" s="146"/>
      <c r="C7507" s="31"/>
      <c r="D7507" s="31"/>
      <c r="E7507" s="44"/>
      <c r="F7507" s="43"/>
      <c r="G7507" s="84"/>
      <c r="H7507" s="31"/>
      <c r="I7507" s="31"/>
      <c r="J7507" s="84"/>
      <c r="K7507" s="31"/>
      <c r="L7507" s="31"/>
      <c r="M7507" s="169"/>
      <c r="N7507" s="148"/>
      <c r="O7507" s="106"/>
      <c r="P7507" s="43"/>
      <c r="Q7507" s="31"/>
      <c r="R7507" s="84"/>
      <c r="S7507" s="31"/>
      <c r="T7507" s="31"/>
      <c r="U7507" s="169"/>
      <c r="V7507" s="150"/>
      <c r="W7507" s="141" t="str" cm="1">
        <f t="array" ref="W7507">IF(SUM(LEN(B7507:V7507))=0,"",IF(OR(OR(ISBLANK(F7507),SUM(LEN(C7507),LEN(D7507))=0),AND(NOT(E7507="Unknown"),ISBLANK(J7507)),AND(NOT(O7507="Unknown"),ISBLANK(R7507))),"Missing Information", INDEX(Table15[Entire Service Line Classification], MATCH(SUMIFS(Table15[Unique ID],Table15[System-Owned Portion],E7507,Table15[If Material Anything Other than "Lead" in Column E,Was Material Ever Previously Lead?],G7507,Table15[Customer-Owned Portion],O7507),Table15[Unique ID],0),0)))</f>
        <v/>
      </c>
      <c r="X7507"/>
    </row>
    <row r="7508" spans="2:24" x14ac:dyDescent="0.35">
      <c r="B7508" s="146"/>
      <c r="C7508" s="31"/>
      <c r="D7508" s="31"/>
      <c r="E7508" s="44"/>
      <c r="F7508" s="43"/>
      <c r="G7508" s="84"/>
      <c r="H7508" s="31"/>
      <c r="I7508" s="31"/>
      <c r="J7508" s="84"/>
      <c r="K7508" s="31"/>
      <c r="L7508" s="31"/>
      <c r="M7508" s="169"/>
      <c r="N7508" s="148"/>
      <c r="O7508" s="106"/>
      <c r="P7508" s="43"/>
      <c r="Q7508" s="31"/>
      <c r="R7508" s="84"/>
      <c r="S7508" s="31"/>
      <c r="T7508" s="31"/>
      <c r="U7508" s="169"/>
      <c r="V7508" s="150"/>
      <c r="W7508" s="141" t="str" cm="1">
        <f t="array" ref="W7508">IF(SUM(LEN(B7508:V7508))=0,"",IF(OR(OR(ISBLANK(F7508),SUM(LEN(C7508),LEN(D7508))=0),AND(NOT(E7508="Unknown"),ISBLANK(J7508)),AND(NOT(O7508="Unknown"),ISBLANK(R7508))),"Missing Information", INDEX(Table15[Entire Service Line Classification], MATCH(SUMIFS(Table15[Unique ID],Table15[System-Owned Portion],E7508,Table15[If Material Anything Other than "Lead" in Column E,Was Material Ever Previously Lead?],G7508,Table15[Customer-Owned Portion],O7508),Table15[Unique ID],0),0)))</f>
        <v/>
      </c>
      <c r="X7508"/>
    </row>
    <row r="7509" spans="2:24" x14ac:dyDescent="0.35">
      <c r="B7509" s="146"/>
      <c r="C7509" s="31"/>
      <c r="D7509" s="31"/>
      <c r="E7509" s="44"/>
      <c r="F7509" s="43"/>
      <c r="G7509" s="84"/>
      <c r="H7509" s="31"/>
      <c r="I7509" s="31"/>
      <c r="J7509" s="84"/>
      <c r="K7509" s="31"/>
      <c r="L7509" s="31"/>
      <c r="M7509" s="169"/>
      <c r="N7509" s="148"/>
      <c r="O7509" s="106"/>
      <c r="P7509" s="43"/>
      <c r="Q7509" s="31"/>
      <c r="R7509" s="84"/>
      <c r="S7509" s="31"/>
      <c r="T7509" s="31"/>
      <c r="U7509" s="169"/>
      <c r="V7509" s="150"/>
      <c r="W7509" s="141" t="str" cm="1">
        <f t="array" ref="W7509">IF(SUM(LEN(B7509:V7509))=0,"",IF(OR(OR(ISBLANK(F7509),SUM(LEN(C7509),LEN(D7509))=0),AND(NOT(E7509="Unknown"),ISBLANK(J7509)),AND(NOT(O7509="Unknown"),ISBLANK(R7509))),"Missing Information", INDEX(Table15[Entire Service Line Classification], MATCH(SUMIFS(Table15[Unique ID],Table15[System-Owned Portion],E7509,Table15[If Material Anything Other than "Lead" in Column E,Was Material Ever Previously Lead?],G7509,Table15[Customer-Owned Portion],O7509),Table15[Unique ID],0),0)))</f>
        <v/>
      </c>
      <c r="X7509"/>
    </row>
    <row r="7510" spans="2:24" x14ac:dyDescent="0.35">
      <c r="B7510" s="146"/>
      <c r="C7510" s="31"/>
      <c r="D7510" s="31"/>
      <c r="E7510" s="44"/>
      <c r="F7510" s="43"/>
      <c r="G7510" s="84"/>
      <c r="H7510" s="31"/>
      <c r="I7510" s="31"/>
      <c r="J7510" s="84"/>
      <c r="K7510" s="31"/>
      <c r="L7510" s="31"/>
      <c r="M7510" s="169"/>
      <c r="N7510" s="148"/>
      <c r="O7510" s="106"/>
      <c r="P7510" s="43"/>
      <c r="Q7510" s="31"/>
      <c r="R7510" s="84"/>
      <c r="S7510" s="31"/>
      <c r="T7510" s="31"/>
      <c r="U7510" s="169"/>
      <c r="V7510" s="150"/>
      <c r="W7510" s="141" t="str" cm="1">
        <f t="array" ref="W7510">IF(SUM(LEN(B7510:V7510))=0,"",IF(OR(OR(ISBLANK(F7510),SUM(LEN(C7510),LEN(D7510))=0),AND(NOT(E7510="Unknown"),ISBLANK(J7510)),AND(NOT(O7510="Unknown"),ISBLANK(R7510))),"Missing Information", INDEX(Table15[Entire Service Line Classification], MATCH(SUMIFS(Table15[Unique ID],Table15[System-Owned Portion],E7510,Table15[If Material Anything Other than "Lead" in Column E,Was Material Ever Previously Lead?],G7510,Table15[Customer-Owned Portion],O7510),Table15[Unique ID],0),0)))</f>
        <v/>
      </c>
      <c r="X7510"/>
    </row>
    <row r="7511" spans="2:24" x14ac:dyDescent="0.35">
      <c r="B7511" s="146"/>
      <c r="C7511" s="31"/>
      <c r="D7511" s="31"/>
      <c r="E7511" s="44"/>
      <c r="F7511" s="43"/>
      <c r="G7511" s="84"/>
      <c r="H7511" s="31"/>
      <c r="I7511" s="31"/>
      <c r="J7511" s="84"/>
      <c r="K7511" s="31"/>
      <c r="L7511" s="31"/>
      <c r="M7511" s="169"/>
      <c r="N7511" s="148"/>
      <c r="O7511" s="106"/>
      <c r="P7511" s="43"/>
      <c r="Q7511" s="31"/>
      <c r="R7511" s="84"/>
      <c r="S7511" s="31"/>
      <c r="T7511" s="31"/>
      <c r="U7511" s="169"/>
      <c r="V7511" s="150"/>
      <c r="W7511" s="141" t="str" cm="1">
        <f t="array" ref="W7511">IF(SUM(LEN(B7511:V7511))=0,"",IF(OR(OR(ISBLANK(F7511),SUM(LEN(C7511),LEN(D7511))=0),AND(NOT(E7511="Unknown"),ISBLANK(J7511)),AND(NOT(O7511="Unknown"),ISBLANK(R7511))),"Missing Information", INDEX(Table15[Entire Service Line Classification], MATCH(SUMIFS(Table15[Unique ID],Table15[System-Owned Portion],E7511,Table15[If Material Anything Other than "Lead" in Column E,Was Material Ever Previously Lead?],G7511,Table15[Customer-Owned Portion],O7511),Table15[Unique ID],0),0)))</f>
        <v/>
      </c>
      <c r="X7511"/>
    </row>
    <row r="7512" spans="2:24" x14ac:dyDescent="0.35">
      <c r="B7512" s="146"/>
      <c r="C7512" s="31"/>
      <c r="D7512" s="31"/>
      <c r="E7512" s="44"/>
      <c r="F7512" s="43"/>
      <c r="G7512" s="84"/>
      <c r="H7512" s="31"/>
      <c r="I7512" s="31"/>
      <c r="J7512" s="84"/>
      <c r="K7512" s="31"/>
      <c r="L7512" s="31"/>
      <c r="M7512" s="169"/>
      <c r="N7512" s="148"/>
      <c r="O7512" s="106"/>
      <c r="P7512" s="43"/>
      <c r="Q7512" s="31"/>
      <c r="R7512" s="84"/>
      <c r="S7512" s="31"/>
      <c r="T7512" s="31"/>
      <c r="U7512" s="169"/>
      <c r="V7512" s="150"/>
      <c r="W7512" s="141" t="str" cm="1">
        <f t="array" ref="W7512">IF(SUM(LEN(B7512:V7512))=0,"",IF(OR(OR(ISBLANK(F7512),SUM(LEN(C7512),LEN(D7512))=0),AND(NOT(E7512="Unknown"),ISBLANK(J7512)),AND(NOT(O7512="Unknown"),ISBLANK(R7512))),"Missing Information", INDEX(Table15[Entire Service Line Classification], MATCH(SUMIFS(Table15[Unique ID],Table15[System-Owned Portion],E7512,Table15[If Material Anything Other than "Lead" in Column E,Was Material Ever Previously Lead?],G7512,Table15[Customer-Owned Portion],O7512),Table15[Unique ID],0),0)))</f>
        <v/>
      </c>
      <c r="X7512"/>
    </row>
    <row r="7513" spans="2:24" x14ac:dyDescent="0.35">
      <c r="B7513" s="146"/>
      <c r="C7513" s="31"/>
      <c r="D7513" s="31"/>
      <c r="E7513" s="44"/>
      <c r="F7513" s="43"/>
      <c r="G7513" s="84"/>
      <c r="H7513" s="31"/>
      <c r="I7513" s="31"/>
      <c r="J7513" s="84"/>
      <c r="K7513" s="31"/>
      <c r="L7513" s="31"/>
      <c r="M7513" s="169"/>
      <c r="N7513" s="148"/>
      <c r="O7513" s="106"/>
      <c r="P7513" s="43"/>
      <c r="Q7513" s="31"/>
      <c r="R7513" s="84"/>
      <c r="S7513" s="31"/>
      <c r="T7513" s="31"/>
      <c r="U7513" s="169"/>
      <c r="V7513" s="150"/>
      <c r="W7513" s="141" t="str" cm="1">
        <f t="array" ref="W7513">IF(SUM(LEN(B7513:V7513))=0,"",IF(OR(OR(ISBLANK(F7513),SUM(LEN(C7513),LEN(D7513))=0),AND(NOT(E7513="Unknown"),ISBLANK(J7513)),AND(NOT(O7513="Unknown"),ISBLANK(R7513))),"Missing Information", INDEX(Table15[Entire Service Line Classification], MATCH(SUMIFS(Table15[Unique ID],Table15[System-Owned Portion],E7513,Table15[If Material Anything Other than "Lead" in Column E,Was Material Ever Previously Lead?],G7513,Table15[Customer-Owned Portion],O7513),Table15[Unique ID],0),0)))</f>
        <v/>
      </c>
      <c r="X7513"/>
    </row>
    <row r="7514" spans="2:24" x14ac:dyDescent="0.35">
      <c r="B7514" s="146"/>
      <c r="C7514" s="31"/>
      <c r="D7514" s="31"/>
      <c r="E7514" s="44"/>
      <c r="F7514" s="43"/>
      <c r="G7514" s="84"/>
      <c r="H7514" s="31"/>
      <c r="I7514" s="31"/>
      <c r="J7514" s="84"/>
      <c r="K7514" s="31"/>
      <c r="L7514" s="31"/>
      <c r="M7514" s="169"/>
      <c r="N7514" s="148"/>
      <c r="O7514" s="106"/>
      <c r="P7514" s="43"/>
      <c r="Q7514" s="31"/>
      <c r="R7514" s="84"/>
      <c r="S7514" s="31"/>
      <c r="T7514" s="31"/>
      <c r="U7514" s="169"/>
      <c r="V7514" s="150"/>
      <c r="W7514" s="141" t="str" cm="1">
        <f t="array" ref="W7514">IF(SUM(LEN(B7514:V7514))=0,"",IF(OR(OR(ISBLANK(F7514),SUM(LEN(C7514),LEN(D7514))=0),AND(NOT(E7514="Unknown"),ISBLANK(J7514)),AND(NOT(O7514="Unknown"),ISBLANK(R7514))),"Missing Information", INDEX(Table15[Entire Service Line Classification], MATCH(SUMIFS(Table15[Unique ID],Table15[System-Owned Portion],E7514,Table15[If Material Anything Other than "Lead" in Column E,Was Material Ever Previously Lead?],G7514,Table15[Customer-Owned Portion],O7514),Table15[Unique ID],0),0)))</f>
        <v/>
      </c>
      <c r="X7514"/>
    </row>
    <row r="7515" spans="2:24" x14ac:dyDescent="0.35">
      <c r="B7515" s="146"/>
      <c r="C7515" s="31"/>
      <c r="D7515" s="31"/>
      <c r="E7515" s="44"/>
      <c r="F7515" s="43"/>
      <c r="G7515" s="84"/>
      <c r="H7515" s="31"/>
      <c r="I7515" s="31"/>
      <c r="J7515" s="84"/>
      <c r="K7515" s="31"/>
      <c r="L7515" s="31"/>
      <c r="M7515" s="169"/>
      <c r="N7515" s="148"/>
      <c r="O7515" s="106"/>
      <c r="P7515" s="43"/>
      <c r="Q7515" s="31"/>
      <c r="R7515" s="84"/>
      <c r="S7515" s="31"/>
      <c r="T7515" s="31"/>
      <c r="U7515" s="169"/>
      <c r="V7515" s="150"/>
      <c r="W7515" s="141" t="str" cm="1">
        <f t="array" ref="W7515">IF(SUM(LEN(B7515:V7515))=0,"",IF(OR(OR(ISBLANK(F7515),SUM(LEN(C7515),LEN(D7515))=0),AND(NOT(E7515="Unknown"),ISBLANK(J7515)),AND(NOT(O7515="Unknown"),ISBLANK(R7515))),"Missing Information", INDEX(Table15[Entire Service Line Classification], MATCH(SUMIFS(Table15[Unique ID],Table15[System-Owned Portion],E7515,Table15[If Material Anything Other than "Lead" in Column E,Was Material Ever Previously Lead?],G7515,Table15[Customer-Owned Portion],O7515),Table15[Unique ID],0),0)))</f>
        <v/>
      </c>
      <c r="X7515"/>
    </row>
    <row r="7516" spans="2:24" x14ac:dyDescent="0.35">
      <c r="B7516" s="146"/>
      <c r="C7516" s="31"/>
      <c r="D7516" s="31"/>
      <c r="E7516" s="44"/>
      <c r="F7516" s="43"/>
      <c r="G7516" s="84"/>
      <c r="H7516" s="31"/>
      <c r="I7516" s="31"/>
      <c r="J7516" s="84"/>
      <c r="K7516" s="31"/>
      <c r="L7516" s="31"/>
      <c r="M7516" s="169"/>
      <c r="N7516" s="148"/>
      <c r="O7516" s="106"/>
      <c r="P7516" s="43"/>
      <c r="Q7516" s="31"/>
      <c r="R7516" s="84"/>
      <c r="S7516" s="31"/>
      <c r="T7516" s="31"/>
      <c r="U7516" s="169"/>
      <c r="V7516" s="150"/>
      <c r="W7516" s="141" t="str" cm="1">
        <f t="array" ref="W7516">IF(SUM(LEN(B7516:V7516))=0,"",IF(OR(OR(ISBLANK(F7516),SUM(LEN(C7516),LEN(D7516))=0),AND(NOT(E7516="Unknown"),ISBLANK(J7516)),AND(NOT(O7516="Unknown"),ISBLANK(R7516))),"Missing Information", INDEX(Table15[Entire Service Line Classification], MATCH(SUMIFS(Table15[Unique ID],Table15[System-Owned Portion],E7516,Table15[If Material Anything Other than "Lead" in Column E,Was Material Ever Previously Lead?],G7516,Table15[Customer-Owned Portion],O7516),Table15[Unique ID],0),0)))</f>
        <v/>
      </c>
      <c r="X7516"/>
    </row>
    <row r="7517" spans="2:24" x14ac:dyDescent="0.35">
      <c r="B7517" s="146"/>
      <c r="C7517" s="31"/>
      <c r="D7517" s="31"/>
      <c r="E7517" s="44"/>
      <c r="F7517" s="43"/>
      <c r="G7517" s="84"/>
      <c r="H7517" s="31"/>
      <c r="I7517" s="31"/>
      <c r="J7517" s="84"/>
      <c r="K7517" s="31"/>
      <c r="L7517" s="31"/>
      <c r="M7517" s="169"/>
      <c r="N7517" s="148"/>
      <c r="O7517" s="106"/>
      <c r="P7517" s="43"/>
      <c r="Q7517" s="31"/>
      <c r="R7517" s="84"/>
      <c r="S7517" s="31"/>
      <c r="T7517" s="31"/>
      <c r="U7517" s="169"/>
      <c r="V7517" s="150"/>
      <c r="W7517" s="141" t="str" cm="1">
        <f t="array" ref="W7517">IF(SUM(LEN(B7517:V7517))=0,"",IF(OR(OR(ISBLANK(F7517),SUM(LEN(C7517),LEN(D7517))=0),AND(NOT(E7517="Unknown"),ISBLANK(J7517)),AND(NOT(O7517="Unknown"),ISBLANK(R7517))),"Missing Information", INDEX(Table15[Entire Service Line Classification], MATCH(SUMIFS(Table15[Unique ID],Table15[System-Owned Portion],E7517,Table15[If Material Anything Other than "Lead" in Column E,Was Material Ever Previously Lead?],G7517,Table15[Customer-Owned Portion],O7517),Table15[Unique ID],0),0)))</f>
        <v/>
      </c>
      <c r="X7517"/>
    </row>
    <row r="7518" spans="2:24" x14ac:dyDescent="0.35">
      <c r="B7518" s="146"/>
      <c r="C7518" s="31"/>
      <c r="D7518" s="31"/>
      <c r="E7518" s="44"/>
      <c r="F7518" s="43"/>
      <c r="G7518" s="84"/>
      <c r="H7518" s="31"/>
      <c r="I7518" s="31"/>
      <c r="J7518" s="84"/>
      <c r="K7518" s="31"/>
      <c r="L7518" s="31"/>
      <c r="M7518" s="169"/>
      <c r="N7518" s="148"/>
      <c r="O7518" s="106"/>
      <c r="P7518" s="43"/>
      <c r="Q7518" s="31"/>
      <c r="R7518" s="84"/>
      <c r="S7518" s="31"/>
      <c r="T7518" s="31"/>
      <c r="U7518" s="169"/>
      <c r="V7518" s="150"/>
      <c r="W7518" s="141" t="str" cm="1">
        <f t="array" ref="W7518">IF(SUM(LEN(B7518:V7518))=0,"",IF(OR(OR(ISBLANK(F7518),SUM(LEN(C7518),LEN(D7518))=0),AND(NOT(E7518="Unknown"),ISBLANK(J7518)),AND(NOT(O7518="Unknown"),ISBLANK(R7518))),"Missing Information", INDEX(Table15[Entire Service Line Classification], MATCH(SUMIFS(Table15[Unique ID],Table15[System-Owned Portion],E7518,Table15[If Material Anything Other than "Lead" in Column E,Was Material Ever Previously Lead?],G7518,Table15[Customer-Owned Portion],O7518),Table15[Unique ID],0),0)))</f>
        <v/>
      </c>
      <c r="X7518"/>
    </row>
    <row r="7519" spans="2:24" x14ac:dyDescent="0.35">
      <c r="B7519" s="146"/>
      <c r="C7519" s="31"/>
      <c r="D7519" s="31"/>
      <c r="E7519" s="44"/>
      <c r="F7519" s="43"/>
      <c r="G7519" s="84"/>
      <c r="H7519" s="31"/>
      <c r="I7519" s="31"/>
      <c r="J7519" s="84"/>
      <c r="K7519" s="31"/>
      <c r="L7519" s="31"/>
      <c r="M7519" s="169"/>
      <c r="N7519" s="148"/>
      <c r="O7519" s="106"/>
      <c r="P7519" s="43"/>
      <c r="Q7519" s="31"/>
      <c r="R7519" s="84"/>
      <c r="S7519" s="31"/>
      <c r="T7519" s="31"/>
      <c r="U7519" s="169"/>
      <c r="V7519" s="150"/>
      <c r="W7519" s="141" t="str" cm="1">
        <f t="array" ref="W7519">IF(SUM(LEN(B7519:V7519))=0,"",IF(OR(OR(ISBLANK(F7519),SUM(LEN(C7519),LEN(D7519))=0),AND(NOT(E7519="Unknown"),ISBLANK(J7519)),AND(NOT(O7519="Unknown"),ISBLANK(R7519))),"Missing Information", INDEX(Table15[Entire Service Line Classification], MATCH(SUMIFS(Table15[Unique ID],Table15[System-Owned Portion],E7519,Table15[If Material Anything Other than "Lead" in Column E,Was Material Ever Previously Lead?],G7519,Table15[Customer-Owned Portion],O7519),Table15[Unique ID],0),0)))</f>
        <v/>
      </c>
      <c r="X7519"/>
    </row>
    <row r="7520" spans="2:24" x14ac:dyDescent="0.35">
      <c r="B7520" s="146"/>
      <c r="C7520" s="31"/>
      <c r="D7520" s="31"/>
      <c r="E7520" s="44"/>
      <c r="F7520" s="43"/>
      <c r="G7520" s="84"/>
      <c r="H7520" s="31"/>
      <c r="I7520" s="31"/>
      <c r="J7520" s="84"/>
      <c r="K7520" s="31"/>
      <c r="L7520" s="31"/>
      <c r="M7520" s="169"/>
      <c r="N7520" s="148"/>
      <c r="O7520" s="106"/>
      <c r="P7520" s="43"/>
      <c r="Q7520" s="31"/>
      <c r="R7520" s="84"/>
      <c r="S7520" s="31"/>
      <c r="T7520" s="31"/>
      <c r="U7520" s="169"/>
      <c r="V7520" s="150"/>
      <c r="W7520" s="141" t="str" cm="1">
        <f t="array" ref="W7520">IF(SUM(LEN(B7520:V7520))=0,"",IF(OR(OR(ISBLANK(F7520),SUM(LEN(C7520),LEN(D7520))=0),AND(NOT(E7520="Unknown"),ISBLANK(J7520)),AND(NOT(O7520="Unknown"),ISBLANK(R7520))),"Missing Information", INDEX(Table15[Entire Service Line Classification], MATCH(SUMIFS(Table15[Unique ID],Table15[System-Owned Portion],E7520,Table15[If Material Anything Other than "Lead" in Column E,Was Material Ever Previously Lead?],G7520,Table15[Customer-Owned Portion],O7520),Table15[Unique ID],0),0)))</f>
        <v/>
      </c>
      <c r="X7520"/>
    </row>
    <row r="7521" spans="2:24" x14ac:dyDescent="0.35">
      <c r="B7521" s="146"/>
      <c r="C7521" s="31"/>
      <c r="D7521" s="31"/>
      <c r="E7521" s="44"/>
      <c r="F7521" s="43"/>
      <c r="G7521" s="84"/>
      <c r="H7521" s="31"/>
      <c r="I7521" s="31"/>
      <c r="J7521" s="84"/>
      <c r="K7521" s="31"/>
      <c r="L7521" s="31"/>
      <c r="M7521" s="169"/>
      <c r="N7521" s="148"/>
      <c r="O7521" s="106"/>
      <c r="P7521" s="43"/>
      <c r="Q7521" s="31"/>
      <c r="R7521" s="84"/>
      <c r="S7521" s="31"/>
      <c r="T7521" s="31"/>
      <c r="U7521" s="169"/>
      <c r="V7521" s="150"/>
      <c r="W7521" s="141" t="str" cm="1">
        <f t="array" ref="W7521">IF(SUM(LEN(B7521:V7521))=0,"",IF(OR(OR(ISBLANK(F7521),SUM(LEN(C7521),LEN(D7521))=0),AND(NOT(E7521="Unknown"),ISBLANK(J7521)),AND(NOT(O7521="Unknown"),ISBLANK(R7521))),"Missing Information", INDEX(Table15[Entire Service Line Classification], MATCH(SUMIFS(Table15[Unique ID],Table15[System-Owned Portion],E7521,Table15[If Material Anything Other than "Lead" in Column E,Was Material Ever Previously Lead?],G7521,Table15[Customer-Owned Portion],O7521),Table15[Unique ID],0),0)))</f>
        <v/>
      </c>
      <c r="X7521"/>
    </row>
    <row r="7522" spans="2:24" x14ac:dyDescent="0.35">
      <c r="B7522" s="146"/>
      <c r="C7522" s="31"/>
      <c r="D7522" s="31"/>
      <c r="E7522" s="44"/>
      <c r="F7522" s="43"/>
      <c r="G7522" s="84"/>
      <c r="H7522" s="31"/>
      <c r="I7522" s="31"/>
      <c r="J7522" s="84"/>
      <c r="K7522" s="31"/>
      <c r="L7522" s="31"/>
      <c r="M7522" s="169"/>
      <c r="N7522" s="148"/>
      <c r="O7522" s="106"/>
      <c r="P7522" s="43"/>
      <c r="Q7522" s="31"/>
      <c r="R7522" s="84"/>
      <c r="S7522" s="31"/>
      <c r="T7522" s="31"/>
      <c r="U7522" s="169"/>
      <c r="V7522" s="150"/>
      <c r="W7522" s="141" t="str" cm="1">
        <f t="array" ref="W7522">IF(SUM(LEN(B7522:V7522))=0,"",IF(OR(OR(ISBLANK(F7522),SUM(LEN(C7522),LEN(D7522))=0),AND(NOT(E7522="Unknown"),ISBLANK(J7522)),AND(NOT(O7522="Unknown"),ISBLANK(R7522))),"Missing Information", INDEX(Table15[Entire Service Line Classification], MATCH(SUMIFS(Table15[Unique ID],Table15[System-Owned Portion],E7522,Table15[If Material Anything Other than "Lead" in Column E,Was Material Ever Previously Lead?],G7522,Table15[Customer-Owned Portion],O7522),Table15[Unique ID],0),0)))</f>
        <v/>
      </c>
      <c r="X7522"/>
    </row>
    <row r="7523" spans="2:24" x14ac:dyDescent="0.35">
      <c r="B7523" s="146"/>
      <c r="C7523" s="31"/>
      <c r="D7523" s="31"/>
      <c r="E7523" s="44"/>
      <c r="F7523" s="43"/>
      <c r="G7523" s="84"/>
      <c r="H7523" s="31"/>
      <c r="I7523" s="31"/>
      <c r="J7523" s="84"/>
      <c r="K7523" s="31"/>
      <c r="L7523" s="31"/>
      <c r="M7523" s="169"/>
      <c r="N7523" s="148"/>
      <c r="O7523" s="106"/>
      <c r="P7523" s="43"/>
      <c r="Q7523" s="31"/>
      <c r="R7523" s="84"/>
      <c r="S7523" s="31"/>
      <c r="T7523" s="31"/>
      <c r="U7523" s="169"/>
      <c r="V7523" s="150"/>
      <c r="W7523" s="141" t="str" cm="1">
        <f t="array" ref="W7523">IF(SUM(LEN(B7523:V7523))=0,"",IF(OR(OR(ISBLANK(F7523),SUM(LEN(C7523),LEN(D7523))=0),AND(NOT(E7523="Unknown"),ISBLANK(J7523)),AND(NOT(O7523="Unknown"),ISBLANK(R7523))),"Missing Information", INDEX(Table15[Entire Service Line Classification], MATCH(SUMIFS(Table15[Unique ID],Table15[System-Owned Portion],E7523,Table15[If Material Anything Other than "Lead" in Column E,Was Material Ever Previously Lead?],G7523,Table15[Customer-Owned Portion],O7523),Table15[Unique ID],0),0)))</f>
        <v/>
      </c>
      <c r="X7523"/>
    </row>
    <row r="7524" spans="2:24" x14ac:dyDescent="0.35">
      <c r="B7524" s="146"/>
      <c r="C7524" s="31"/>
      <c r="D7524" s="31"/>
      <c r="E7524" s="44"/>
      <c r="F7524" s="43"/>
      <c r="G7524" s="84"/>
      <c r="H7524" s="31"/>
      <c r="I7524" s="31"/>
      <c r="J7524" s="84"/>
      <c r="K7524" s="31"/>
      <c r="L7524" s="31"/>
      <c r="M7524" s="169"/>
      <c r="N7524" s="148"/>
      <c r="O7524" s="106"/>
      <c r="P7524" s="43"/>
      <c r="Q7524" s="31"/>
      <c r="R7524" s="84"/>
      <c r="S7524" s="31"/>
      <c r="T7524" s="31"/>
      <c r="U7524" s="169"/>
      <c r="V7524" s="150"/>
      <c r="W7524" s="141" t="str" cm="1">
        <f t="array" ref="W7524">IF(SUM(LEN(B7524:V7524))=0,"",IF(OR(OR(ISBLANK(F7524),SUM(LEN(C7524),LEN(D7524))=0),AND(NOT(E7524="Unknown"),ISBLANK(J7524)),AND(NOT(O7524="Unknown"),ISBLANK(R7524))),"Missing Information", INDEX(Table15[Entire Service Line Classification], MATCH(SUMIFS(Table15[Unique ID],Table15[System-Owned Portion],E7524,Table15[If Material Anything Other than "Lead" in Column E,Was Material Ever Previously Lead?],G7524,Table15[Customer-Owned Portion],O7524),Table15[Unique ID],0),0)))</f>
        <v/>
      </c>
      <c r="X7524"/>
    </row>
    <row r="7525" spans="2:24" x14ac:dyDescent="0.35">
      <c r="B7525" s="146"/>
      <c r="C7525" s="31"/>
      <c r="D7525" s="31"/>
      <c r="E7525" s="44"/>
      <c r="F7525" s="43"/>
      <c r="G7525" s="84"/>
      <c r="H7525" s="31"/>
      <c r="I7525" s="31"/>
      <c r="J7525" s="84"/>
      <c r="K7525" s="31"/>
      <c r="L7525" s="31"/>
      <c r="M7525" s="169"/>
      <c r="N7525" s="148"/>
      <c r="O7525" s="106"/>
      <c r="P7525" s="43"/>
      <c r="Q7525" s="31"/>
      <c r="R7525" s="84"/>
      <c r="S7525" s="31"/>
      <c r="T7525" s="31"/>
      <c r="U7525" s="169"/>
      <c r="V7525" s="150"/>
      <c r="W7525" s="141" t="str" cm="1">
        <f t="array" ref="W7525">IF(SUM(LEN(B7525:V7525))=0,"",IF(OR(OR(ISBLANK(F7525),SUM(LEN(C7525),LEN(D7525))=0),AND(NOT(E7525="Unknown"),ISBLANK(J7525)),AND(NOT(O7525="Unknown"),ISBLANK(R7525))),"Missing Information", INDEX(Table15[Entire Service Line Classification], MATCH(SUMIFS(Table15[Unique ID],Table15[System-Owned Portion],E7525,Table15[If Material Anything Other than "Lead" in Column E,Was Material Ever Previously Lead?],G7525,Table15[Customer-Owned Portion],O7525),Table15[Unique ID],0),0)))</f>
        <v/>
      </c>
      <c r="X7525"/>
    </row>
    <row r="7526" spans="2:24" x14ac:dyDescent="0.35">
      <c r="B7526" s="146"/>
      <c r="C7526" s="31"/>
      <c r="D7526" s="31"/>
      <c r="E7526" s="44"/>
      <c r="F7526" s="43"/>
      <c r="G7526" s="84"/>
      <c r="H7526" s="31"/>
      <c r="I7526" s="31"/>
      <c r="J7526" s="84"/>
      <c r="K7526" s="31"/>
      <c r="L7526" s="31"/>
      <c r="M7526" s="169"/>
      <c r="N7526" s="148"/>
      <c r="O7526" s="106"/>
      <c r="P7526" s="43"/>
      <c r="Q7526" s="31"/>
      <c r="R7526" s="84"/>
      <c r="S7526" s="31"/>
      <c r="T7526" s="31"/>
      <c r="U7526" s="169"/>
      <c r="V7526" s="150"/>
      <c r="W7526" s="141" t="str" cm="1">
        <f t="array" ref="W7526">IF(SUM(LEN(B7526:V7526))=0,"",IF(OR(OR(ISBLANK(F7526),SUM(LEN(C7526),LEN(D7526))=0),AND(NOT(E7526="Unknown"),ISBLANK(J7526)),AND(NOT(O7526="Unknown"),ISBLANK(R7526))),"Missing Information", INDEX(Table15[Entire Service Line Classification], MATCH(SUMIFS(Table15[Unique ID],Table15[System-Owned Portion],E7526,Table15[If Material Anything Other than "Lead" in Column E,Was Material Ever Previously Lead?],G7526,Table15[Customer-Owned Portion],O7526),Table15[Unique ID],0),0)))</f>
        <v/>
      </c>
      <c r="X7526"/>
    </row>
    <row r="7527" spans="2:24" x14ac:dyDescent="0.35">
      <c r="B7527" s="146"/>
      <c r="C7527" s="31"/>
      <c r="D7527" s="31"/>
      <c r="E7527" s="44"/>
      <c r="F7527" s="43"/>
      <c r="G7527" s="84"/>
      <c r="H7527" s="31"/>
      <c r="I7527" s="31"/>
      <c r="J7527" s="84"/>
      <c r="K7527" s="31"/>
      <c r="L7527" s="31"/>
      <c r="M7527" s="169"/>
      <c r="N7527" s="148"/>
      <c r="O7527" s="106"/>
      <c r="P7527" s="43"/>
      <c r="Q7527" s="31"/>
      <c r="R7527" s="84"/>
      <c r="S7527" s="31"/>
      <c r="T7527" s="31"/>
      <c r="U7527" s="169"/>
      <c r="V7527" s="150"/>
      <c r="W7527" s="141" t="str" cm="1">
        <f t="array" ref="W7527">IF(SUM(LEN(B7527:V7527))=0,"",IF(OR(OR(ISBLANK(F7527),SUM(LEN(C7527),LEN(D7527))=0),AND(NOT(E7527="Unknown"),ISBLANK(J7527)),AND(NOT(O7527="Unknown"),ISBLANK(R7527))),"Missing Information", INDEX(Table15[Entire Service Line Classification], MATCH(SUMIFS(Table15[Unique ID],Table15[System-Owned Portion],E7527,Table15[If Material Anything Other than "Lead" in Column E,Was Material Ever Previously Lead?],G7527,Table15[Customer-Owned Portion],O7527),Table15[Unique ID],0),0)))</f>
        <v/>
      </c>
      <c r="X7527"/>
    </row>
    <row r="7528" spans="2:24" x14ac:dyDescent="0.35">
      <c r="B7528" s="146"/>
      <c r="C7528" s="31"/>
      <c r="D7528" s="31"/>
      <c r="E7528" s="44"/>
      <c r="F7528" s="43"/>
      <c r="G7528" s="84"/>
      <c r="H7528" s="31"/>
      <c r="I7528" s="31"/>
      <c r="J7528" s="84"/>
      <c r="K7528" s="31"/>
      <c r="L7528" s="31"/>
      <c r="M7528" s="169"/>
      <c r="N7528" s="148"/>
      <c r="O7528" s="106"/>
      <c r="P7528" s="43"/>
      <c r="Q7528" s="31"/>
      <c r="R7528" s="84"/>
      <c r="S7528" s="31"/>
      <c r="T7528" s="31"/>
      <c r="U7528" s="169"/>
      <c r="V7528" s="150"/>
      <c r="W7528" s="141" t="str" cm="1">
        <f t="array" ref="W7528">IF(SUM(LEN(B7528:V7528))=0,"",IF(OR(OR(ISBLANK(F7528),SUM(LEN(C7528),LEN(D7528))=0),AND(NOT(E7528="Unknown"),ISBLANK(J7528)),AND(NOT(O7528="Unknown"),ISBLANK(R7528))),"Missing Information", INDEX(Table15[Entire Service Line Classification], MATCH(SUMIFS(Table15[Unique ID],Table15[System-Owned Portion],E7528,Table15[If Material Anything Other than "Lead" in Column E,Was Material Ever Previously Lead?],G7528,Table15[Customer-Owned Portion],O7528),Table15[Unique ID],0),0)))</f>
        <v/>
      </c>
      <c r="X7528"/>
    </row>
    <row r="7529" spans="2:24" x14ac:dyDescent="0.35">
      <c r="B7529" s="146"/>
      <c r="C7529" s="31"/>
      <c r="D7529" s="31"/>
      <c r="E7529" s="44"/>
      <c r="F7529" s="43"/>
      <c r="G7529" s="84"/>
      <c r="H7529" s="31"/>
      <c r="I7529" s="31"/>
      <c r="J7529" s="84"/>
      <c r="K7529" s="31"/>
      <c r="L7529" s="31"/>
      <c r="M7529" s="169"/>
      <c r="N7529" s="148"/>
      <c r="O7529" s="106"/>
      <c r="P7529" s="43"/>
      <c r="Q7529" s="31"/>
      <c r="R7529" s="84"/>
      <c r="S7529" s="31"/>
      <c r="T7529" s="31"/>
      <c r="U7529" s="169"/>
      <c r="V7529" s="150"/>
      <c r="W7529" s="141" t="str" cm="1">
        <f t="array" ref="W7529">IF(SUM(LEN(B7529:V7529))=0,"",IF(OR(OR(ISBLANK(F7529),SUM(LEN(C7529),LEN(D7529))=0),AND(NOT(E7529="Unknown"),ISBLANK(J7529)),AND(NOT(O7529="Unknown"),ISBLANK(R7529))),"Missing Information", INDEX(Table15[Entire Service Line Classification], MATCH(SUMIFS(Table15[Unique ID],Table15[System-Owned Portion],E7529,Table15[If Material Anything Other than "Lead" in Column E,Was Material Ever Previously Lead?],G7529,Table15[Customer-Owned Portion],O7529),Table15[Unique ID],0),0)))</f>
        <v/>
      </c>
      <c r="X7529"/>
    </row>
    <row r="7530" spans="2:24" x14ac:dyDescent="0.35">
      <c r="B7530" s="146"/>
      <c r="C7530" s="31"/>
      <c r="D7530" s="31"/>
      <c r="E7530" s="44"/>
      <c r="F7530" s="43"/>
      <c r="G7530" s="84"/>
      <c r="H7530" s="31"/>
      <c r="I7530" s="31"/>
      <c r="J7530" s="84"/>
      <c r="K7530" s="31"/>
      <c r="L7530" s="31"/>
      <c r="M7530" s="169"/>
      <c r="N7530" s="148"/>
      <c r="O7530" s="106"/>
      <c r="P7530" s="43"/>
      <c r="Q7530" s="31"/>
      <c r="R7530" s="84"/>
      <c r="S7530" s="31"/>
      <c r="T7530" s="31"/>
      <c r="U7530" s="169"/>
      <c r="V7530" s="150"/>
      <c r="W7530" s="141" t="str" cm="1">
        <f t="array" ref="W7530">IF(SUM(LEN(B7530:V7530))=0,"",IF(OR(OR(ISBLANK(F7530),SUM(LEN(C7530),LEN(D7530))=0),AND(NOT(E7530="Unknown"),ISBLANK(J7530)),AND(NOT(O7530="Unknown"),ISBLANK(R7530))),"Missing Information", INDEX(Table15[Entire Service Line Classification], MATCH(SUMIFS(Table15[Unique ID],Table15[System-Owned Portion],E7530,Table15[If Material Anything Other than "Lead" in Column E,Was Material Ever Previously Lead?],G7530,Table15[Customer-Owned Portion],O7530),Table15[Unique ID],0),0)))</f>
        <v/>
      </c>
      <c r="X7530"/>
    </row>
    <row r="7531" spans="2:24" x14ac:dyDescent="0.35">
      <c r="B7531" s="146"/>
      <c r="C7531" s="31"/>
      <c r="D7531" s="31"/>
      <c r="E7531" s="44"/>
      <c r="F7531" s="43"/>
      <c r="G7531" s="84"/>
      <c r="H7531" s="31"/>
      <c r="I7531" s="31"/>
      <c r="J7531" s="84"/>
      <c r="K7531" s="31"/>
      <c r="L7531" s="31"/>
      <c r="M7531" s="169"/>
      <c r="N7531" s="148"/>
      <c r="O7531" s="106"/>
      <c r="P7531" s="43"/>
      <c r="Q7531" s="31"/>
      <c r="R7531" s="84"/>
      <c r="S7531" s="31"/>
      <c r="T7531" s="31"/>
      <c r="U7531" s="169"/>
      <c r="V7531" s="150"/>
      <c r="W7531" s="141" t="str" cm="1">
        <f t="array" ref="W7531">IF(SUM(LEN(B7531:V7531))=0,"",IF(OR(OR(ISBLANK(F7531),SUM(LEN(C7531),LEN(D7531))=0),AND(NOT(E7531="Unknown"),ISBLANK(J7531)),AND(NOT(O7531="Unknown"),ISBLANK(R7531))),"Missing Information", INDEX(Table15[Entire Service Line Classification], MATCH(SUMIFS(Table15[Unique ID],Table15[System-Owned Portion],E7531,Table15[If Material Anything Other than "Lead" in Column E,Was Material Ever Previously Lead?],G7531,Table15[Customer-Owned Portion],O7531),Table15[Unique ID],0),0)))</f>
        <v/>
      </c>
      <c r="X7531"/>
    </row>
    <row r="7532" spans="2:24" x14ac:dyDescent="0.35">
      <c r="B7532" s="146"/>
      <c r="C7532" s="31"/>
      <c r="D7532" s="31"/>
      <c r="E7532" s="44"/>
      <c r="F7532" s="43"/>
      <c r="G7532" s="84"/>
      <c r="H7532" s="31"/>
      <c r="I7532" s="31"/>
      <c r="J7532" s="84"/>
      <c r="K7532" s="31"/>
      <c r="L7532" s="31"/>
      <c r="M7532" s="169"/>
      <c r="N7532" s="148"/>
      <c r="O7532" s="106"/>
      <c r="P7532" s="43"/>
      <c r="Q7532" s="31"/>
      <c r="R7532" s="84"/>
      <c r="S7532" s="31"/>
      <c r="T7532" s="31"/>
      <c r="U7532" s="169"/>
      <c r="V7532" s="150"/>
      <c r="W7532" s="141" t="str" cm="1">
        <f t="array" ref="W7532">IF(SUM(LEN(B7532:V7532))=0,"",IF(OR(OR(ISBLANK(F7532),SUM(LEN(C7532),LEN(D7532))=0),AND(NOT(E7532="Unknown"),ISBLANK(J7532)),AND(NOT(O7532="Unknown"),ISBLANK(R7532))),"Missing Information", INDEX(Table15[Entire Service Line Classification], MATCH(SUMIFS(Table15[Unique ID],Table15[System-Owned Portion],E7532,Table15[If Material Anything Other than "Lead" in Column E,Was Material Ever Previously Lead?],G7532,Table15[Customer-Owned Portion],O7532),Table15[Unique ID],0),0)))</f>
        <v/>
      </c>
      <c r="X7532"/>
    </row>
    <row r="7533" spans="2:24" x14ac:dyDescent="0.35">
      <c r="B7533" s="146"/>
      <c r="C7533" s="31"/>
      <c r="D7533" s="31"/>
      <c r="E7533" s="44"/>
      <c r="F7533" s="43"/>
      <c r="G7533" s="84"/>
      <c r="H7533" s="31"/>
      <c r="I7533" s="31"/>
      <c r="J7533" s="84"/>
      <c r="K7533" s="31"/>
      <c r="L7533" s="31"/>
      <c r="M7533" s="169"/>
      <c r="N7533" s="148"/>
      <c r="O7533" s="106"/>
      <c r="P7533" s="43"/>
      <c r="Q7533" s="31"/>
      <c r="R7533" s="84"/>
      <c r="S7533" s="31"/>
      <c r="T7533" s="31"/>
      <c r="U7533" s="169"/>
      <c r="V7533" s="150"/>
      <c r="W7533" s="141" t="str" cm="1">
        <f t="array" ref="W7533">IF(SUM(LEN(B7533:V7533))=0,"",IF(OR(OR(ISBLANK(F7533),SUM(LEN(C7533),LEN(D7533))=0),AND(NOT(E7533="Unknown"),ISBLANK(J7533)),AND(NOT(O7533="Unknown"),ISBLANK(R7533))),"Missing Information", INDEX(Table15[Entire Service Line Classification], MATCH(SUMIFS(Table15[Unique ID],Table15[System-Owned Portion],E7533,Table15[If Material Anything Other than "Lead" in Column E,Was Material Ever Previously Lead?],G7533,Table15[Customer-Owned Portion],O7533),Table15[Unique ID],0),0)))</f>
        <v/>
      </c>
      <c r="X7533"/>
    </row>
    <row r="7534" spans="2:24" x14ac:dyDescent="0.35">
      <c r="B7534" s="146"/>
      <c r="C7534" s="31"/>
      <c r="D7534" s="31"/>
      <c r="E7534" s="44"/>
      <c r="F7534" s="43"/>
      <c r="G7534" s="84"/>
      <c r="H7534" s="31"/>
      <c r="I7534" s="31"/>
      <c r="J7534" s="84"/>
      <c r="K7534" s="31"/>
      <c r="L7534" s="31"/>
      <c r="M7534" s="169"/>
      <c r="N7534" s="148"/>
      <c r="O7534" s="106"/>
      <c r="P7534" s="43"/>
      <c r="Q7534" s="31"/>
      <c r="R7534" s="84"/>
      <c r="S7534" s="31"/>
      <c r="T7534" s="31"/>
      <c r="U7534" s="169"/>
      <c r="V7534" s="150"/>
      <c r="W7534" s="141" t="str" cm="1">
        <f t="array" ref="W7534">IF(SUM(LEN(B7534:V7534))=0,"",IF(OR(OR(ISBLANK(F7534),SUM(LEN(C7534),LEN(D7534))=0),AND(NOT(E7534="Unknown"),ISBLANK(J7534)),AND(NOT(O7534="Unknown"),ISBLANK(R7534))),"Missing Information", INDEX(Table15[Entire Service Line Classification], MATCH(SUMIFS(Table15[Unique ID],Table15[System-Owned Portion],E7534,Table15[If Material Anything Other than "Lead" in Column E,Was Material Ever Previously Lead?],G7534,Table15[Customer-Owned Portion],O7534),Table15[Unique ID],0),0)))</f>
        <v/>
      </c>
      <c r="X7534"/>
    </row>
    <row r="7535" spans="2:24" x14ac:dyDescent="0.35">
      <c r="B7535" s="146"/>
      <c r="C7535" s="31"/>
      <c r="D7535" s="31"/>
      <c r="E7535" s="44"/>
      <c r="F7535" s="43"/>
      <c r="G7535" s="84"/>
      <c r="H7535" s="31"/>
      <c r="I7535" s="31"/>
      <c r="J7535" s="84"/>
      <c r="K7535" s="31"/>
      <c r="L7535" s="31"/>
      <c r="M7535" s="169"/>
      <c r="N7535" s="148"/>
      <c r="O7535" s="106"/>
      <c r="P7535" s="43"/>
      <c r="Q7535" s="31"/>
      <c r="R7535" s="84"/>
      <c r="S7535" s="31"/>
      <c r="T7535" s="31"/>
      <c r="U7535" s="169"/>
      <c r="V7535" s="150"/>
      <c r="W7535" s="141" t="str" cm="1">
        <f t="array" ref="W7535">IF(SUM(LEN(B7535:V7535))=0,"",IF(OR(OR(ISBLANK(F7535),SUM(LEN(C7535),LEN(D7535))=0),AND(NOT(E7535="Unknown"),ISBLANK(J7535)),AND(NOT(O7535="Unknown"),ISBLANK(R7535))),"Missing Information", INDEX(Table15[Entire Service Line Classification], MATCH(SUMIFS(Table15[Unique ID],Table15[System-Owned Portion],E7535,Table15[If Material Anything Other than "Lead" in Column E,Was Material Ever Previously Lead?],G7535,Table15[Customer-Owned Portion],O7535),Table15[Unique ID],0),0)))</f>
        <v/>
      </c>
      <c r="X7535"/>
    </row>
    <row r="7536" spans="2:24" x14ac:dyDescent="0.35">
      <c r="B7536" s="146"/>
      <c r="C7536" s="31"/>
      <c r="D7536" s="31"/>
      <c r="E7536" s="44"/>
      <c r="F7536" s="43"/>
      <c r="G7536" s="84"/>
      <c r="H7536" s="31"/>
      <c r="I7536" s="31"/>
      <c r="J7536" s="84"/>
      <c r="K7536" s="31"/>
      <c r="L7536" s="31"/>
      <c r="M7536" s="169"/>
      <c r="N7536" s="148"/>
      <c r="O7536" s="106"/>
      <c r="P7536" s="43"/>
      <c r="Q7536" s="31"/>
      <c r="R7536" s="84"/>
      <c r="S7536" s="31"/>
      <c r="T7536" s="31"/>
      <c r="U7536" s="169"/>
      <c r="V7536" s="150"/>
      <c r="W7536" s="141" t="str" cm="1">
        <f t="array" ref="W7536">IF(SUM(LEN(B7536:V7536))=0,"",IF(OR(OR(ISBLANK(F7536),SUM(LEN(C7536),LEN(D7536))=0),AND(NOT(E7536="Unknown"),ISBLANK(J7536)),AND(NOT(O7536="Unknown"),ISBLANK(R7536))),"Missing Information", INDEX(Table15[Entire Service Line Classification], MATCH(SUMIFS(Table15[Unique ID],Table15[System-Owned Portion],E7536,Table15[If Material Anything Other than "Lead" in Column E,Was Material Ever Previously Lead?],G7536,Table15[Customer-Owned Portion],O7536),Table15[Unique ID],0),0)))</f>
        <v/>
      </c>
      <c r="X7536"/>
    </row>
    <row r="7537" spans="2:24" x14ac:dyDescent="0.35">
      <c r="B7537" s="146"/>
      <c r="C7537" s="31"/>
      <c r="D7537" s="31"/>
      <c r="E7537" s="44"/>
      <c r="F7537" s="43"/>
      <c r="G7537" s="84"/>
      <c r="H7537" s="31"/>
      <c r="I7537" s="31"/>
      <c r="J7537" s="84"/>
      <c r="K7537" s="31"/>
      <c r="L7537" s="31"/>
      <c r="M7537" s="169"/>
      <c r="N7537" s="148"/>
      <c r="O7537" s="106"/>
      <c r="P7537" s="43"/>
      <c r="Q7537" s="31"/>
      <c r="R7537" s="84"/>
      <c r="S7537" s="31"/>
      <c r="T7537" s="31"/>
      <c r="U7537" s="169"/>
      <c r="V7537" s="150"/>
      <c r="W7537" s="141" t="str" cm="1">
        <f t="array" ref="W7537">IF(SUM(LEN(B7537:V7537))=0,"",IF(OR(OR(ISBLANK(F7537),SUM(LEN(C7537),LEN(D7537))=0),AND(NOT(E7537="Unknown"),ISBLANK(J7537)),AND(NOT(O7537="Unknown"),ISBLANK(R7537))),"Missing Information", INDEX(Table15[Entire Service Line Classification], MATCH(SUMIFS(Table15[Unique ID],Table15[System-Owned Portion],E7537,Table15[If Material Anything Other than "Lead" in Column E,Was Material Ever Previously Lead?],G7537,Table15[Customer-Owned Portion],O7537),Table15[Unique ID],0),0)))</f>
        <v/>
      </c>
      <c r="X7537"/>
    </row>
    <row r="7538" spans="2:24" x14ac:dyDescent="0.35">
      <c r="B7538" s="146"/>
      <c r="C7538" s="31"/>
      <c r="D7538" s="31"/>
      <c r="E7538" s="44"/>
      <c r="F7538" s="43"/>
      <c r="G7538" s="84"/>
      <c r="H7538" s="31"/>
      <c r="I7538" s="31"/>
      <c r="J7538" s="84"/>
      <c r="K7538" s="31"/>
      <c r="L7538" s="31"/>
      <c r="M7538" s="169"/>
      <c r="N7538" s="148"/>
      <c r="O7538" s="106"/>
      <c r="P7538" s="43"/>
      <c r="Q7538" s="31"/>
      <c r="R7538" s="84"/>
      <c r="S7538" s="31"/>
      <c r="T7538" s="31"/>
      <c r="U7538" s="169"/>
      <c r="V7538" s="150"/>
      <c r="W7538" s="141" t="str" cm="1">
        <f t="array" ref="W7538">IF(SUM(LEN(B7538:V7538))=0,"",IF(OR(OR(ISBLANK(F7538),SUM(LEN(C7538),LEN(D7538))=0),AND(NOT(E7538="Unknown"),ISBLANK(J7538)),AND(NOT(O7538="Unknown"),ISBLANK(R7538))),"Missing Information", INDEX(Table15[Entire Service Line Classification], MATCH(SUMIFS(Table15[Unique ID],Table15[System-Owned Portion],E7538,Table15[If Material Anything Other than "Lead" in Column E,Was Material Ever Previously Lead?],G7538,Table15[Customer-Owned Portion],O7538),Table15[Unique ID],0),0)))</f>
        <v/>
      </c>
      <c r="X7538"/>
    </row>
    <row r="7539" spans="2:24" x14ac:dyDescent="0.35">
      <c r="B7539" s="146"/>
      <c r="C7539" s="31"/>
      <c r="D7539" s="31"/>
      <c r="E7539" s="44"/>
      <c r="F7539" s="43"/>
      <c r="G7539" s="84"/>
      <c r="H7539" s="31"/>
      <c r="I7539" s="31"/>
      <c r="J7539" s="84"/>
      <c r="K7539" s="31"/>
      <c r="L7539" s="31"/>
      <c r="M7539" s="169"/>
      <c r="N7539" s="148"/>
      <c r="O7539" s="106"/>
      <c r="P7539" s="43"/>
      <c r="Q7539" s="31"/>
      <c r="R7539" s="84"/>
      <c r="S7539" s="31"/>
      <c r="T7539" s="31"/>
      <c r="U7539" s="169"/>
      <c r="V7539" s="150"/>
      <c r="W7539" s="141" t="str" cm="1">
        <f t="array" ref="W7539">IF(SUM(LEN(B7539:V7539))=0,"",IF(OR(OR(ISBLANK(F7539),SUM(LEN(C7539),LEN(D7539))=0),AND(NOT(E7539="Unknown"),ISBLANK(J7539)),AND(NOT(O7539="Unknown"),ISBLANK(R7539))),"Missing Information", INDEX(Table15[Entire Service Line Classification], MATCH(SUMIFS(Table15[Unique ID],Table15[System-Owned Portion],E7539,Table15[If Material Anything Other than "Lead" in Column E,Was Material Ever Previously Lead?],G7539,Table15[Customer-Owned Portion],O7539),Table15[Unique ID],0),0)))</f>
        <v/>
      </c>
      <c r="X7539"/>
    </row>
    <row r="7540" spans="2:24" x14ac:dyDescent="0.35">
      <c r="B7540" s="146"/>
      <c r="C7540" s="31"/>
      <c r="D7540" s="31"/>
      <c r="E7540" s="44"/>
      <c r="F7540" s="43"/>
      <c r="G7540" s="84"/>
      <c r="H7540" s="31"/>
      <c r="I7540" s="31"/>
      <c r="J7540" s="84"/>
      <c r="K7540" s="31"/>
      <c r="L7540" s="31"/>
      <c r="M7540" s="169"/>
      <c r="N7540" s="148"/>
      <c r="O7540" s="106"/>
      <c r="P7540" s="43"/>
      <c r="Q7540" s="31"/>
      <c r="R7540" s="84"/>
      <c r="S7540" s="31"/>
      <c r="T7540" s="31"/>
      <c r="U7540" s="169"/>
      <c r="V7540" s="150"/>
      <c r="W7540" s="141" t="str" cm="1">
        <f t="array" ref="W7540">IF(SUM(LEN(B7540:V7540))=0,"",IF(OR(OR(ISBLANK(F7540),SUM(LEN(C7540),LEN(D7540))=0),AND(NOT(E7540="Unknown"),ISBLANK(J7540)),AND(NOT(O7540="Unknown"),ISBLANK(R7540))),"Missing Information", INDEX(Table15[Entire Service Line Classification], MATCH(SUMIFS(Table15[Unique ID],Table15[System-Owned Portion],E7540,Table15[If Material Anything Other than "Lead" in Column E,Was Material Ever Previously Lead?],G7540,Table15[Customer-Owned Portion],O7540),Table15[Unique ID],0),0)))</f>
        <v/>
      </c>
      <c r="X7540"/>
    </row>
    <row r="7541" spans="2:24" x14ac:dyDescent="0.35">
      <c r="B7541" s="146"/>
      <c r="C7541" s="31"/>
      <c r="D7541" s="31"/>
      <c r="E7541" s="44"/>
      <c r="F7541" s="43"/>
      <c r="G7541" s="84"/>
      <c r="H7541" s="31"/>
      <c r="I7541" s="31"/>
      <c r="J7541" s="84"/>
      <c r="K7541" s="31"/>
      <c r="L7541" s="31"/>
      <c r="M7541" s="169"/>
      <c r="N7541" s="148"/>
      <c r="O7541" s="106"/>
      <c r="P7541" s="43"/>
      <c r="Q7541" s="31"/>
      <c r="R7541" s="84"/>
      <c r="S7541" s="31"/>
      <c r="T7541" s="31"/>
      <c r="U7541" s="169"/>
      <c r="V7541" s="150"/>
      <c r="W7541" s="141" t="str" cm="1">
        <f t="array" ref="W7541">IF(SUM(LEN(B7541:V7541))=0,"",IF(OR(OR(ISBLANK(F7541),SUM(LEN(C7541),LEN(D7541))=0),AND(NOT(E7541="Unknown"),ISBLANK(J7541)),AND(NOT(O7541="Unknown"),ISBLANK(R7541))),"Missing Information", INDEX(Table15[Entire Service Line Classification], MATCH(SUMIFS(Table15[Unique ID],Table15[System-Owned Portion],E7541,Table15[If Material Anything Other than "Lead" in Column E,Was Material Ever Previously Lead?],G7541,Table15[Customer-Owned Portion],O7541),Table15[Unique ID],0),0)))</f>
        <v/>
      </c>
      <c r="X7541"/>
    </row>
    <row r="7542" spans="2:24" x14ac:dyDescent="0.35">
      <c r="B7542" s="146"/>
      <c r="C7542" s="31"/>
      <c r="D7542" s="31"/>
      <c r="E7542" s="44"/>
      <c r="F7542" s="43"/>
      <c r="G7542" s="84"/>
      <c r="H7542" s="31"/>
      <c r="I7542" s="31"/>
      <c r="J7542" s="84"/>
      <c r="K7542" s="31"/>
      <c r="L7542" s="31"/>
      <c r="M7542" s="169"/>
      <c r="N7542" s="148"/>
      <c r="O7542" s="106"/>
      <c r="P7542" s="43"/>
      <c r="Q7542" s="31"/>
      <c r="R7542" s="84"/>
      <c r="S7542" s="31"/>
      <c r="T7542" s="31"/>
      <c r="U7542" s="169"/>
      <c r="V7542" s="150"/>
      <c r="W7542" s="141" t="str" cm="1">
        <f t="array" ref="W7542">IF(SUM(LEN(B7542:V7542))=0,"",IF(OR(OR(ISBLANK(F7542),SUM(LEN(C7542),LEN(D7542))=0),AND(NOT(E7542="Unknown"),ISBLANK(J7542)),AND(NOT(O7542="Unknown"),ISBLANK(R7542))),"Missing Information", INDEX(Table15[Entire Service Line Classification], MATCH(SUMIFS(Table15[Unique ID],Table15[System-Owned Portion],E7542,Table15[If Material Anything Other than "Lead" in Column E,Was Material Ever Previously Lead?],G7542,Table15[Customer-Owned Portion],O7542),Table15[Unique ID],0),0)))</f>
        <v/>
      </c>
      <c r="X7542"/>
    </row>
    <row r="7543" spans="2:24" x14ac:dyDescent="0.35">
      <c r="B7543" s="146"/>
      <c r="C7543" s="31"/>
      <c r="D7543" s="31"/>
      <c r="E7543" s="44"/>
      <c r="F7543" s="43"/>
      <c r="G7543" s="84"/>
      <c r="H7543" s="31"/>
      <c r="I7543" s="31"/>
      <c r="J7543" s="84"/>
      <c r="K7543" s="31"/>
      <c r="L7543" s="31"/>
      <c r="M7543" s="169"/>
      <c r="N7543" s="148"/>
      <c r="O7543" s="106"/>
      <c r="P7543" s="43"/>
      <c r="Q7543" s="31"/>
      <c r="R7543" s="84"/>
      <c r="S7543" s="31"/>
      <c r="T7543" s="31"/>
      <c r="U7543" s="169"/>
      <c r="V7543" s="150"/>
      <c r="W7543" s="141" t="str" cm="1">
        <f t="array" ref="W7543">IF(SUM(LEN(B7543:V7543))=0,"",IF(OR(OR(ISBLANK(F7543),SUM(LEN(C7543),LEN(D7543))=0),AND(NOT(E7543="Unknown"),ISBLANK(J7543)),AND(NOT(O7543="Unknown"),ISBLANK(R7543))),"Missing Information", INDEX(Table15[Entire Service Line Classification], MATCH(SUMIFS(Table15[Unique ID],Table15[System-Owned Portion],E7543,Table15[If Material Anything Other than "Lead" in Column E,Was Material Ever Previously Lead?],G7543,Table15[Customer-Owned Portion],O7543),Table15[Unique ID],0),0)))</f>
        <v/>
      </c>
      <c r="X7543"/>
    </row>
    <row r="7544" spans="2:24" x14ac:dyDescent="0.35">
      <c r="B7544" s="146"/>
      <c r="C7544" s="31"/>
      <c r="D7544" s="31"/>
      <c r="E7544" s="44"/>
      <c r="F7544" s="43"/>
      <c r="G7544" s="84"/>
      <c r="H7544" s="31"/>
      <c r="I7544" s="31"/>
      <c r="J7544" s="84"/>
      <c r="K7544" s="31"/>
      <c r="L7544" s="31"/>
      <c r="M7544" s="169"/>
      <c r="N7544" s="148"/>
      <c r="O7544" s="106"/>
      <c r="P7544" s="43"/>
      <c r="Q7544" s="31"/>
      <c r="R7544" s="84"/>
      <c r="S7544" s="31"/>
      <c r="T7544" s="31"/>
      <c r="U7544" s="169"/>
      <c r="V7544" s="150"/>
      <c r="W7544" s="141" t="str" cm="1">
        <f t="array" ref="W7544">IF(SUM(LEN(B7544:V7544))=0,"",IF(OR(OR(ISBLANK(F7544),SUM(LEN(C7544),LEN(D7544))=0),AND(NOT(E7544="Unknown"),ISBLANK(J7544)),AND(NOT(O7544="Unknown"),ISBLANK(R7544))),"Missing Information", INDEX(Table15[Entire Service Line Classification], MATCH(SUMIFS(Table15[Unique ID],Table15[System-Owned Portion],E7544,Table15[If Material Anything Other than "Lead" in Column E,Was Material Ever Previously Lead?],G7544,Table15[Customer-Owned Portion],O7544),Table15[Unique ID],0),0)))</f>
        <v/>
      </c>
      <c r="X7544"/>
    </row>
    <row r="7545" spans="2:24" x14ac:dyDescent="0.35">
      <c r="B7545" s="146"/>
      <c r="C7545" s="31"/>
      <c r="D7545" s="31"/>
      <c r="E7545" s="44"/>
      <c r="F7545" s="43"/>
      <c r="G7545" s="84"/>
      <c r="H7545" s="31"/>
      <c r="I7545" s="31"/>
      <c r="J7545" s="84"/>
      <c r="K7545" s="31"/>
      <c r="L7545" s="31"/>
      <c r="M7545" s="169"/>
      <c r="N7545" s="148"/>
      <c r="O7545" s="106"/>
      <c r="P7545" s="43"/>
      <c r="Q7545" s="31"/>
      <c r="R7545" s="84"/>
      <c r="S7545" s="31"/>
      <c r="T7545" s="31"/>
      <c r="U7545" s="169"/>
      <c r="V7545" s="150"/>
      <c r="W7545" s="141" t="str" cm="1">
        <f t="array" ref="W7545">IF(SUM(LEN(B7545:V7545))=0,"",IF(OR(OR(ISBLANK(F7545),SUM(LEN(C7545),LEN(D7545))=0),AND(NOT(E7545="Unknown"),ISBLANK(J7545)),AND(NOT(O7545="Unknown"),ISBLANK(R7545))),"Missing Information", INDEX(Table15[Entire Service Line Classification], MATCH(SUMIFS(Table15[Unique ID],Table15[System-Owned Portion],E7545,Table15[If Material Anything Other than "Lead" in Column E,Was Material Ever Previously Lead?],G7545,Table15[Customer-Owned Portion],O7545),Table15[Unique ID],0),0)))</f>
        <v/>
      </c>
      <c r="X7545"/>
    </row>
    <row r="7546" spans="2:24" x14ac:dyDescent="0.35">
      <c r="B7546" s="146"/>
      <c r="C7546" s="31"/>
      <c r="D7546" s="31"/>
      <c r="E7546" s="44"/>
      <c r="F7546" s="43"/>
      <c r="G7546" s="84"/>
      <c r="H7546" s="31"/>
      <c r="I7546" s="31"/>
      <c r="J7546" s="84"/>
      <c r="K7546" s="31"/>
      <c r="L7546" s="31"/>
      <c r="M7546" s="169"/>
      <c r="N7546" s="148"/>
      <c r="O7546" s="106"/>
      <c r="P7546" s="43"/>
      <c r="Q7546" s="31"/>
      <c r="R7546" s="84"/>
      <c r="S7546" s="31"/>
      <c r="T7546" s="31"/>
      <c r="U7546" s="169"/>
      <c r="V7546" s="150"/>
      <c r="W7546" s="141" t="str" cm="1">
        <f t="array" ref="W7546">IF(SUM(LEN(B7546:V7546))=0,"",IF(OR(OR(ISBLANK(F7546),SUM(LEN(C7546),LEN(D7546))=0),AND(NOT(E7546="Unknown"),ISBLANK(J7546)),AND(NOT(O7546="Unknown"),ISBLANK(R7546))),"Missing Information", INDEX(Table15[Entire Service Line Classification], MATCH(SUMIFS(Table15[Unique ID],Table15[System-Owned Portion],E7546,Table15[If Material Anything Other than "Lead" in Column E,Was Material Ever Previously Lead?],G7546,Table15[Customer-Owned Portion],O7546),Table15[Unique ID],0),0)))</f>
        <v/>
      </c>
      <c r="X7546"/>
    </row>
    <row r="7547" spans="2:24" x14ac:dyDescent="0.35">
      <c r="B7547" s="146"/>
      <c r="C7547" s="31"/>
      <c r="D7547" s="31"/>
      <c r="E7547" s="44"/>
      <c r="F7547" s="43"/>
      <c r="G7547" s="84"/>
      <c r="H7547" s="31"/>
      <c r="I7547" s="31"/>
      <c r="J7547" s="84"/>
      <c r="K7547" s="31"/>
      <c r="L7547" s="31"/>
      <c r="M7547" s="169"/>
      <c r="N7547" s="148"/>
      <c r="O7547" s="106"/>
      <c r="P7547" s="43"/>
      <c r="Q7547" s="31"/>
      <c r="R7547" s="84"/>
      <c r="S7547" s="31"/>
      <c r="T7547" s="31"/>
      <c r="U7547" s="169"/>
      <c r="V7547" s="150"/>
      <c r="W7547" s="141" t="str" cm="1">
        <f t="array" ref="W7547">IF(SUM(LEN(B7547:V7547))=0,"",IF(OR(OR(ISBLANK(F7547),SUM(LEN(C7547),LEN(D7547))=0),AND(NOT(E7547="Unknown"),ISBLANK(J7547)),AND(NOT(O7547="Unknown"),ISBLANK(R7547))),"Missing Information", INDEX(Table15[Entire Service Line Classification], MATCH(SUMIFS(Table15[Unique ID],Table15[System-Owned Portion],E7547,Table15[If Material Anything Other than "Lead" in Column E,Was Material Ever Previously Lead?],G7547,Table15[Customer-Owned Portion],O7547),Table15[Unique ID],0),0)))</f>
        <v/>
      </c>
      <c r="X7547"/>
    </row>
    <row r="7548" spans="2:24" x14ac:dyDescent="0.35">
      <c r="B7548" s="146"/>
      <c r="C7548" s="31"/>
      <c r="D7548" s="31"/>
      <c r="E7548" s="44"/>
      <c r="F7548" s="43"/>
      <c r="G7548" s="84"/>
      <c r="H7548" s="31"/>
      <c r="I7548" s="31"/>
      <c r="J7548" s="84"/>
      <c r="K7548" s="31"/>
      <c r="L7548" s="31"/>
      <c r="M7548" s="169"/>
      <c r="N7548" s="148"/>
      <c r="O7548" s="106"/>
      <c r="P7548" s="43"/>
      <c r="Q7548" s="31"/>
      <c r="R7548" s="84"/>
      <c r="S7548" s="31"/>
      <c r="T7548" s="31"/>
      <c r="U7548" s="169"/>
      <c r="V7548" s="150"/>
      <c r="W7548" s="141" t="str" cm="1">
        <f t="array" ref="W7548">IF(SUM(LEN(B7548:V7548))=0,"",IF(OR(OR(ISBLANK(F7548),SUM(LEN(C7548),LEN(D7548))=0),AND(NOT(E7548="Unknown"),ISBLANK(J7548)),AND(NOT(O7548="Unknown"),ISBLANK(R7548))),"Missing Information", INDEX(Table15[Entire Service Line Classification], MATCH(SUMIFS(Table15[Unique ID],Table15[System-Owned Portion],E7548,Table15[If Material Anything Other than "Lead" in Column E,Was Material Ever Previously Lead?],G7548,Table15[Customer-Owned Portion],O7548),Table15[Unique ID],0),0)))</f>
        <v/>
      </c>
      <c r="X7548"/>
    </row>
    <row r="7549" spans="2:24" x14ac:dyDescent="0.35">
      <c r="B7549" s="146"/>
      <c r="C7549" s="31"/>
      <c r="D7549" s="31"/>
      <c r="E7549" s="44"/>
      <c r="F7549" s="43"/>
      <c r="G7549" s="84"/>
      <c r="H7549" s="31"/>
      <c r="I7549" s="31"/>
      <c r="J7549" s="84"/>
      <c r="K7549" s="31"/>
      <c r="L7549" s="31"/>
      <c r="M7549" s="169"/>
      <c r="N7549" s="148"/>
      <c r="O7549" s="106"/>
      <c r="P7549" s="43"/>
      <c r="Q7549" s="31"/>
      <c r="R7549" s="84"/>
      <c r="S7549" s="31"/>
      <c r="T7549" s="31"/>
      <c r="U7549" s="169"/>
      <c r="V7549" s="150"/>
      <c r="W7549" s="141" t="str" cm="1">
        <f t="array" ref="W7549">IF(SUM(LEN(B7549:V7549))=0,"",IF(OR(OR(ISBLANK(F7549),SUM(LEN(C7549),LEN(D7549))=0),AND(NOT(E7549="Unknown"),ISBLANK(J7549)),AND(NOT(O7549="Unknown"),ISBLANK(R7549))),"Missing Information", INDEX(Table15[Entire Service Line Classification], MATCH(SUMIFS(Table15[Unique ID],Table15[System-Owned Portion],E7549,Table15[If Material Anything Other than "Lead" in Column E,Was Material Ever Previously Lead?],G7549,Table15[Customer-Owned Portion],O7549),Table15[Unique ID],0),0)))</f>
        <v/>
      </c>
      <c r="X7549"/>
    </row>
    <row r="7550" spans="2:24" x14ac:dyDescent="0.35">
      <c r="B7550" s="146"/>
      <c r="C7550" s="31"/>
      <c r="D7550" s="31"/>
      <c r="E7550" s="44"/>
      <c r="F7550" s="43"/>
      <c r="G7550" s="84"/>
      <c r="H7550" s="31"/>
      <c r="I7550" s="31"/>
      <c r="J7550" s="84"/>
      <c r="K7550" s="31"/>
      <c r="L7550" s="31"/>
      <c r="M7550" s="169"/>
      <c r="N7550" s="148"/>
      <c r="O7550" s="106"/>
      <c r="P7550" s="43"/>
      <c r="Q7550" s="31"/>
      <c r="R7550" s="84"/>
      <c r="S7550" s="31"/>
      <c r="T7550" s="31"/>
      <c r="U7550" s="169"/>
      <c r="V7550" s="150"/>
      <c r="W7550" s="141" t="str" cm="1">
        <f t="array" ref="W7550">IF(SUM(LEN(B7550:V7550))=0,"",IF(OR(OR(ISBLANK(F7550),SUM(LEN(C7550),LEN(D7550))=0),AND(NOT(E7550="Unknown"),ISBLANK(J7550)),AND(NOT(O7550="Unknown"),ISBLANK(R7550))),"Missing Information", INDEX(Table15[Entire Service Line Classification], MATCH(SUMIFS(Table15[Unique ID],Table15[System-Owned Portion],E7550,Table15[If Material Anything Other than "Lead" in Column E,Was Material Ever Previously Lead?],G7550,Table15[Customer-Owned Portion],O7550),Table15[Unique ID],0),0)))</f>
        <v/>
      </c>
      <c r="X7550"/>
    </row>
    <row r="7551" spans="2:24" x14ac:dyDescent="0.35">
      <c r="B7551" s="146"/>
      <c r="C7551" s="31"/>
      <c r="D7551" s="31"/>
      <c r="E7551" s="44"/>
      <c r="F7551" s="43"/>
      <c r="G7551" s="84"/>
      <c r="H7551" s="31"/>
      <c r="I7551" s="31"/>
      <c r="J7551" s="84"/>
      <c r="K7551" s="31"/>
      <c r="L7551" s="31"/>
      <c r="M7551" s="169"/>
      <c r="N7551" s="148"/>
      <c r="O7551" s="106"/>
      <c r="P7551" s="43"/>
      <c r="Q7551" s="31"/>
      <c r="R7551" s="84"/>
      <c r="S7551" s="31"/>
      <c r="T7551" s="31"/>
      <c r="U7551" s="169"/>
      <c r="V7551" s="150"/>
      <c r="W7551" s="141" t="str" cm="1">
        <f t="array" ref="W7551">IF(SUM(LEN(B7551:V7551))=0,"",IF(OR(OR(ISBLANK(F7551),SUM(LEN(C7551),LEN(D7551))=0),AND(NOT(E7551="Unknown"),ISBLANK(J7551)),AND(NOT(O7551="Unknown"),ISBLANK(R7551))),"Missing Information", INDEX(Table15[Entire Service Line Classification], MATCH(SUMIFS(Table15[Unique ID],Table15[System-Owned Portion],E7551,Table15[If Material Anything Other than "Lead" in Column E,Was Material Ever Previously Lead?],G7551,Table15[Customer-Owned Portion],O7551),Table15[Unique ID],0),0)))</f>
        <v/>
      </c>
      <c r="X7551"/>
    </row>
    <row r="7552" spans="2:24" x14ac:dyDescent="0.35">
      <c r="B7552" s="146"/>
      <c r="C7552" s="31"/>
      <c r="D7552" s="31"/>
      <c r="E7552" s="44"/>
      <c r="F7552" s="43"/>
      <c r="G7552" s="84"/>
      <c r="H7552" s="31"/>
      <c r="I7552" s="31"/>
      <c r="J7552" s="84"/>
      <c r="K7552" s="31"/>
      <c r="L7552" s="31"/>
      <c r="M7552" s="169"/>
      <c r="N7552" s="148"/>
      <c r="O7552" s="106"/>
      <c r="P7552" s="43"/>
      <c r="Q7552" s="31"/>
      <c r="R7552" s="84"/>
      <c r="S7552" s="31"/>
      <c r="T7552" s="31"/>
      <c r="U7552" s="169"/>
      <c r="V7552" s="150"/>
      <c r="W7552" s="141" t="str" cm="1">
        <f t="array" ref="W7552">IF(SUM(LEN(B7552:V7552))=0,"",IF(OR(OR(ISBLANK(F7552),SUM(LEN(C7552),LEN(D7552))=0),AND(NOT(E7552="Unknown"),ISBLANK(J7552)),AND(NOT(O7552="Unknown"),ISBLANK(R7552))),"Missing Information", INDEX(Table15[Entire Service Line Classification], MATCH(SUMIFS(Table15[Unique ID],Table15[System-Owned Portion],E7552,Table15[If Material Anything Other than "Lead" in Column E,Was Material Ever Previously Lead?],G7552,Table15[Customer-Owned Portion],O7552),Table15[Unique ID],0),0)))</f>
        <v/>
      </c>
      <c r="X7552"/>
    </row>
    <row r="7553" spans="2:24" x14ac:dyDescent="0.35">
      <c r="B7553" s="146"/>
      <c r="C7553" s="31"/>
      <c r="D7553" s="31"/>
      <c r="E7553" s="44"/>
      <c r="F7553" s="43"/>
      <c r="G7553" s="84"/>
      <c r="H7553" s="31"/>
      <c r="I7553" s="31"/>
      <c r="J7553" s="84"/>
      <c r="K7553" s="31"/>
      <c r="L7553" s="31"/>
      <c r="M7553" s="169"/>
      <c r="N7553" s="148"/>
      <c r="O7553" s="106"/>
      <c r="P7553" s="43"/>
      <c r="Q7553" s="31"/>
      <c r="R7553" s="84"/>
      <c r="S7553" s="31"/>
      <c r="T7553" s="31"/>
      <c r="U7553" s="169"/>
      <c r="V7553" s="150"/>
      <c r="W7553" s="141" t="str" cm="1">
        <f t="array" ref="W7553">IF(SUM(LEN(B7553:V7553))=0,"",IF(OR(OR(ISBLANK(F7553),SUM(LEN(C7553),LEN(D7553))=0),AND(NOT(E7553="Unknown"),ISBLANK(J7553)),AND(NOT(O7553="Unknown"),ISBLANK(R7553))),"Missing Information", INDEX(Table15[Entire Service Line Classification], MATCH(SUMIFS(Table15[Unique ID],Table15[System-Owned Portion],E7553,Table15[If Material Anything Other than "Lead" in Column E,Was Material Ever Previously Lead?],G7553,Table15[Customer-Owned Portion],O7553),Table15[Unique ID],0),0)))</f>
        <v/>
      </c>
      <c r="X7553"/>
    </row>
    <row r="7554" spans="2:24" x14ac:dyDescent="0.35">
      <c r="B7554" s="146"/>
      <c r="C7554" s="31"/>
      <c r="D7554" s="31"/>
      <c r="E7554" s="44"/>
      <c r="F7554" s="43"/>
      <c r="G7554" s="84"/>
      <c r="H7554" s="31"/>
      <c r="I7554" s="31"/>
      <c r="J7554" s="84"/>
      <c r="K7554" s="31"/>
      <c r="L7554" s="31"/>
      <c r="M7554" s="169"/>
      <c r="N7554" s="148"/>
      <c r="O7554" s="106"/>
      <c r="P7554" s="43"/>
      <c r="Q7554" s="31"/>
      <c r="R7554" s="84"/>
      <c r="S7554" s="31"/>
      <c r="T7554" s="31"/>
      <c r="U7554" s="169"/>
      <c r="V7554" s="150"/>
      <c r="W7554" s="141" t="str" cm="1">
        <f t="array" ref="W7554">IF(SUM(LEN(B7554:V7554))=0,"",IF(OR(OR(ISBLANK(F7554),SUM(LEN(C7554),LEN(D7554))=0),AND(NOT(E7554="Unknown"),ISBLANK(J7554)),AND(NOT(O7554="Unknown"),ISBLANK(R7554))),"Missing Information", INDEX(Table15[Entire Service Line Classification], MATCH(SUMIFS(Table15[Unique ID],Table15[System-Owned Portion],E7554,Table15[If Material Anything Other than "Lead" in Column E,Was Material Ever Previously Lead?],G7554,Table15[Customer-Owned Portion],O7554),Table15[Unique ID],0),0)))</f>
        <v/>
      </c>
      <c r="X7554"/>
    </row>
    <row r="7555" spans="2:24" x14ac:dyDescent="0.35">
      <c r="B7555" s="146"/>
      <c r="C7555" s="31"/>
      <c r="D7555" s="31"/>
      <c r="E7555" s="44"/>
      <c r="F7555" s="43"/>
      <c r="G7555" s="84"/>
      <c r="H7555" s="31"/>
      <c r="I7555" s="31"/>
      <c r="J7555" s="84"/>
      <c r="K7555" s="31"/>
      <c r="L7555" s="31"/>
      <c r="M7555" s="169"/>
      <c r="N7555" s="148"/>
      <c r="O7555" s="106"/>
      <c r="P7555" s="43"/>
      <c r="Q7555" s="31"/>
      <c r="R7555" s="84"/>
      <c r="S7555" s="31"/>
      <c r="T7555" s="31"/>
      <c r="U7555" s="169"/>
      <c r="V7555" s="150"/>
      <c r="W7555" s="141" t="str" cm="1">
        <f t="array" ref="W7555">IF(SUM(LEN(B7555:V7555))=0,"",IF(OR(OR(ISBLANK(F7555),SUM(LEN(C7555),LEN(D7555))=0),AND(NOT(E7555="Unknown"),ISBLANK(J7555)),AND(NOT(O7555="Unknown"),ISBLANK(R7555))),"Missing Information", INDEX(Table15[Entire Service Line Classification], MATCH(SUMIFS(Table15[Unique ID],Table15[System-Owned Portion],E7555,Table15[If Material Anything Other than "Lead" in Column E,Was Material Ever Previously Lead?],G7555,Table15[Customer-Owned Portion],O7555),Table15[Unique ID],0),0)))</f>
        <v/>
      </c>
      <c r="X7555"/>
    </row>
    <row r="7556" spans="2:24" x14ac:dyDescent="0.35">
      <c r="B7556" s="146"/>
      <c r="C7556" s="31"/>
      <c r="D7556" s="31"/>
      <c r="E7556" s="44"/>
      <c r="F7556" s="43"/>
      <c r="G7556" s="84"/>
      <c r="H7556" s="31"/>
      <c r="I7556" s="31"/>
      <c r="J7556" s="84"/>
      <c r="K7556" s="31"/>
      <c r="L7556" s="31"/>
      <c r="M7556" s="169"/>
      <c r="N7556" s="148"/>
      <c r="O7556" s="106"/>
      <c r="P7556" s="43"/>
      <c r="Q7556" s="31"/>
      <c r="R7556" s="84"/>
      <c r="S7556" s="31"/>
      <c r="T7556" s="31"/>
      <c r="U7556" s="169"/>
      <c r="V7556" s="150"/>
      <c r="W7556" s="141" t="str" cm="1">
        <f t="array" ref="W7556">IF(SUM(LEN(B7556:V7556))=0,"",IF(OR(OR(ISBLANK(F7556),SUM(LEN(C7556),LEN(D7556))=0),AND(NOT(E7556="Unknown"),ISBLANK(J7556)),AND(NOT(O7556="Unknown"),ISBLANK(R7556))),"Missing Information", INDEX(Table15[Entire Service Line Classification], MATCH(SUMIFS(Table15[Unique ID],Table15[System-Owned Portion],E7556,Table15[If Material Anything Other than "Lead" in Column E,Was Material Ever Previously Lead?],G7556,Table15[Customer-Owned Portion],O7556),Table15[Unique ID],0),0)))</f>
        <v/>
      </c>
      <c r="X7556"/>
    </row>
    <row r="7557" spans="2:24" x14ac:dyDescent="0.35">
      <c r="B7557" s="146"/>
      <c r="C7557" s="31"/>
      <c r="D7557" s="31"/>
      <c r="E7557" s="44"/>
      <c r="F7557" s="43"/>
      <c r="G7557" s="84"/>
      <c r="H7557" s="31"/>
      <c r="I7557" s="31"/>
      <c r="J7557" s="84"/>
      <c r="K7557" s="31"/>
      <c r="L7557" s="31"/>
      <c r="M7557" s="169"/>
      <c r="N7557" s="148"/>
      <c r="O7557" s="106"/>
      <c r="P7557" s="43"/>
      <c r="Q7557" s="31"/>
      <c r="R7557" s="84"/>
      <c r="S7557" s="31"/>
      <c r="T7557" s="31"/>
      <c r="U7557" s="169"/>
      <c r="V7557" s="150"/>
      <c r="W7557" s="141" t="str" cm="1">
        <f t="array" ref="W7557">IF(SUM(LEN(B7557:V7557))=0,"",IF(OR(OR(ISBLANK(F7557),SUM(LEN(C7557),LEN(D7557))=0),AND(NOT(E7557="Unknown"),ISBLANK(J7557)),AND(NOT(O7557="Unknown"),ISBLANK(R7557))),"Missing Information", INDEX(Table15[Entire Service Line Classification], MATCH(SUMIFS(Table15[Unique ID],Table15[System-Owned Portion],E7557,Table15[If Material Anything Other than "Lead" in Column E,Was Material Ever Previously Lead?],G7557,Table15[Customer-Owned Portion],O7557),Table15[Unique ID],0),0)))</f>
        <v/>
      </c>
      <c r="X7557"/>
    </row>
    <row r="7558" spans="2:24" x14ac:dyDescent="0.35">
      <c r="B7558" s="146"/>
      <c r="C7558" s="31"/>
      <c r="D7558" s="31"/>
      <c r="E7558" s="44"/>
      <c r="F7558" s="43"/>
      <c r="G7558" s="84"/>
      <c r="H7558" s="31"/>
      <c r="I7558" s="31"/>
      <c r="J7558" s="84"/>
      <c r="K7558" s="31"/>
      <c r="L7558" s="31"/>
      <c r="M7558" s="169"/>
      <c r="N7558" s="148"/>
      <c r="O7558" s="106"/>
      <c r="P7558" s="43"/>
      <c r="Q7558" s="31"/>
      <c r="R7558" s="84"/>
      <c r="S7558" s="31"/>
      <c r="T7558" s="31"/>
      <c r="U7558" s="169"/>
      <c r="V7558" s="150"/>
      <c r="W7558" s="141" t="str" cm="1">
        <f t="array" ref="W7558">IF(SUM(LEN(B7558:V7558))=0,"",IF(OR(OR(ISBLANK(F7558),SUM(LEN(C7558),LEN(D7558))=0),AND(NOT(E7558="Unknown"),ISBLANK(J7558)),AND(NOT(O7558="Unknown"),ISBLANK(R7558))),"Missing Information", INDEX(Table15[Entire Service Line Classification], MATCH(SUMIFS(Table15[Unique ID],Table15[System-Owned Portion],E7558,Table15[If Material Anything Other than "Lead" in Column E,Was Material Ever Previously Lead?],G7558,Table15[Customer-Owned Portion],O7558),Table15[Unique ID],0),0)))</f>
        <v/>
      </c>
      <c r="X7558"/>
    </row>
    <row r="7559" spans="2:24" x14ac:dyDescent="0.35">
      <c r="B7559" s="146"/>
      <c r="C7559" s="31"/>
      <c r="D7559" s="31"/>
      <c r="E7559" s="44"/>
      <c r="F7559" s="43"/>
      <c r="G7559" s="84"/>
      <c r="H7559" s="31"/>
      <c r="I7559" s="31"/>
      <c r="J7559" s="84"/>
      <c r="K7559" s="31"/>
      <c r="L7559" s="31"/>
      <c r="M7559" s="169"/>
      <c r="N7559" s="148"/>
      <c r="O7559" s="106"/>
      <c r="P7559" s="43"/>
      <c r="Q7559" s="31"/>
      <c r="R7559" s="84"/>
      <c r="S7559" s="31"/>
      <c r="T7559" s="31"/>
      <c r="U7559" s="169"/>
      <c r="V7559" s="150"/>
      <c r="W7559" s="141" t="str" cm="1">
        <f t="array" ref="W7559">IF(SUM(LEN(B7559:V7559))=0,"",IF(OR(OR(ISBLANK(F7559),SUM(LEN(C7559),LEN(D7559))=0),AND(NOT(E7559="Unknown"),ISBLANK(J7559)),AND(NOT(O7559="Unknown"),ISBLANK(R7559))),"Missing Information", INDEX(Table15[Entire Service Line Classification], MATCH(SUMIFS(Table15[Unique ID],Table15[System-Owned Portion],E7559,Table15[If Material Anything Other than "Lead" in Column E,Was Material Ever Previously Lead?],G7559,Table15[Customer-Owned Portion],O7559),Table15[Unique ID],0),0)))</f>
        <v/>
      </c>
      <c r="X7559"/>
    </row>
    <row r="7560" spans="2:24" x14ac:dyDescent="0.35">
      <c r="B7560" s="146"/>
      <c r="C7560" s="31"/>
      <c r="D7560" s="31"/>
      <c r="E7560" s="44"/>
      <c r="F7560" s="43"/>
      <c r="G7560" s="84"/>
      <c r="H7560" s="31"/>
      <c r="I7560" s="31"/>
      <c r="J7560" s="84"/>
      <c r="K7560" s="31"/>
      <c r="L7560" s="31"/>
      <c r="M7560" s="169"/>
      <c r="N7560" s="148"/>
      <c r="O7560" s="106"/>
      <c r="P7560" s="43"/>
      <c r="Q7560" s="31"/>
      <c r="R7560" s="84"/>
      <c r="S7560" s="31"/>
      <c r="T7560" s="31"/>
      <c r="U7560" s="169"/>
      <c r="V7560" s="150"/>
      <c r="W7560" s="141" t="str" cm="1">
        <f t="array" ref="W7560">IF(SUM(LEN(B7560:V7560))=0,"",IF(OR(OR(ISBLANK(F7560),SUM(LEN(C7560),LEN(D7560))=0),AND(NOT(E7560="Unknown"),ISBLANK(J7560)),AND(NOT(O7560="Unknown"),ISBLANK(R7560))),"Missing Information", INDEX(Table15[Entire Service Line Classification], MATCH(SUMIFS(Table15[Unique ID],Table15[System-Owned Portion],E7560,Table15[If Material Anything Other than "Lead" in Column E,Was Material Ever Previously Lead?],G7560,Table15[Customer-Owned Portion],O7560),Table15[Unique ID],0),0)))</f>
        <v/>
      </c>
      <c r="X7560"/>
    </row>
    <row r="7561" spans="2:24" x14ac:dyDescent="0.35">
      <c r="B7561" s="146"/>
      <c r="C7561" s="31"/>
      <c r="D7561" s="31"/>
      <c r="E7561" s="44"/>
      <c r="F7561" s="43"/>
      <c r="G7561" s="84"/>
      <c r="H7561" s="31"/>
      <c r="I7561" s="31"/>
      <c r="J7561" s="84"/>
      <c r="K7561" s="31"/>
      <c r="L7561" s="31"/>
      <c r="M7561" s="169"/>
      <c r="N7561" s="148"/>
      <c r="O7561" s="106"/>
      <c r="P7561" s="43"/>
      <c r="Q7561" s="31"/>
      <c r="R7561" s="84"/>
      <c r="S7561" s="31"/>
      <c r="T7561" s="31"/>
      <c r="U7561" s="169"/>
      <c r="V7561" s="150"/>
      <c r="W7561" s="141" t="str" cm="1">
        <f t="array" ref="W7561">IF(SUM(LEN(B7561:V7561))=0,"",IF(OR(OR(ISBLANK(F7561),SUM(LEN(C7561),LEN(D7561))=0),AND(NOT(E7561="Unknown"),ISBLANK(J7561)),AND(NOT(O7561="Unknown"),ISBLANK(R7561))),"Missing Information", INDEX(Table15[Entire Service Line Classification], MATCH(SUMIFS(Table15[Unique ID],Table15[System-Owned Portion],E7561,Table15[If Material Anything Other than "Lead" in Column E,Was Material Ever Previously Lead?],G7561,Table15[Customer-Owned Portion],O7561),Table15[Unique ID],0),0)))</f>
        <v/>
      </c>
      <c r="X7561"/>
    </row>
    <row r="7562" spans="2:24" x14ac:dyDescent="0.35">
      <c r="B7562" s="146"/>
      <c r="C7562" s="31"/>
      <c r="D7562" s="31"/>
      <c r="E7562" s="44"/>
      <c r="F7562" s="43"/>
      <c r="G7562" s="84"/>
      <c r="H7562" s="31"/>
      <c r="I7562" s="31"/>
      <c r="J7562" s="84"/>
      <c r="K7562" s="31"/>
      <c r="L7562" s="31"/>
      <c r="M7562" s="169"/>
      <c r="N7562" s="148"/>
      <c r="O7562" s="106"/>
      <c r="P7562" s="43"/>
      <c r="Q7562" s="31"/>
      <c r="R7562" s="84"/>
      <c r="S7562" s="31"/>
      <c r="T7562" s="31"/>
      <c r="U7562" s="169"/>
      <c r="V7562" s="150"/>
      <c r="W7562" s="141" t="str" cm="1">
        <f t="array" ref="W7562">IF(SUM(LEN(B7562:V7562))=0,"",IF(OR(OR(ISBLANK(F7562),SUM(LEN(C7562),LEN(D7562))=0),AND(NOT(E7562="Unknown"),ISBLANK(J7562)),AND(NOT(O7562="Unknown"),ISBLANK(R7562))),"Missing Information", INDEX(Table15[Entire Service Line Classification], MATCH(SUMIFS(Table15[Unique ID],Table15[System-Owned Portion],E7562,Table15[If Material Anything Other than "Lead" in Column E,Was Material Ever Previously Lead?],G7562,Table15[Customer-Owned Portion],O7562),Table15[Unique ID],0),0)))</f>
        <v/>
      </c>
      <c r="X7562"/>
    </row>
    <row r="7563" spans="2:24" x14ac:dyDescent="0.35">
      <c r="B7563" s="146"/>
      <c r="C7563" s="31"/>
      <c r="D7563" s="31"/>
      <c r="E7563" s="44"/>
      <c r="F7563" s="43"/>
      <c r="G7563" s="84"/>
      <c r="H7563" s="31"/>
      <c r="I7563" s="31"/>
      <c r="J7563" s="84"/>
      <c r="K7563" s="31"/>
      <c r="L7563" s="31"/>
      <c r="M7563" s="169"/>
      <c r="N7563" s="148"/>
      <c r="O7563" s="106"/>
      <c r="P7563" s="43"/>
      <c r="Q7563" s="31"/>
      <c r="R7563" s="84"/>
      <c r="S7563" s="31"/>
      <c r="T7563" s="31"/>
      <c r="U7563" s="169"/>
      <c r="V7563" s="150"/>
      <c r="W7563" s="141" t="str" cm="1">
        <f t="array" ref="W7563">IF(SUM(LEN(B7563:V7563))=0,"",IF(OR(OR(ISBLANK(F7563),SUM(LEN(C7563),LEN(D7563))=0),AND(NOT(E7563="Unknown"),ISBLANK(J7563)),AND(NOT(O7563="Unknown"),ISBLANK(R7563))),"Missing Information", INDEX(Table15[Entire Service Line Classification], MATCH(SUMIFS(Table15[Unique ID],Table15[System-Owned Portion],E7563,Table15[If Material Anything Other than "Lead" in Column E,Was Material Ever Previously Lead?],G7563,Table15[Customer-Owned Portion],O7563),Table15[Unique ID],0),0)))</f>
        <v/>
      </c>
      <c r="X7563"/>
    </row>
    <row r="7564" spans="2:24" x14ac:dyDescent="0.35">
      <c r="B7564" s="146"/>
      <c r="C7564" s="31"/>
      <c r="D7564" s="31"/>
      <c r="E7564" s="44"/>
      <c r="F7564" s="43"/>
      <c r="G7564" s="84"/>
      <c r="H7564" s="31"/>
      <c r="I7564" s="31"/>
      <c r="J7564" s="84"/>
      <c r="K7564" s="31"/>
      <c r="L7564" s="31"/>
      <c r="M7564" s="169"/>
      <c r="N7564" s="148"/>
      <c r="O7564" s="106"/>
      <c r="P7564" s="43"/>
      <c r="Q7564" s="31"/>
      <c r="R7564" s="84"/>
      <c r="S7564" s="31"/>
      <c r="T7564" s="31"/>
      <c r="U7564" s="169"/>
      <c r="V7564" s="150"/>
      <c r="W7564" s="141" t="str" cm="1">
        <f t="array" ref="W7564">IF(SUM(LEN(B7564:V7564))=0,"",IF(OR(OR(ISBLANK(F7564),SUM(LEN(C7564),LEN(D7564))=0),AND(NOT(E7564="Unknown"),ISBLANK(J7564)),AND(NOT(O7564="Unknown"),ISBLANK(R7564))),"Missing Information", INDEX(Table15[Entire Service Line Classification], MATCH(SUMIFS(Table15[Unique ID],Table15[System-Owned Portion],E7564,Table15[If Material Anything Other than "Lead" in Column E,Was Material Ever Previously Lead?],G7564,Table15[Customer-Owned Portion],O7564),Table15[Unique ID],0),0)))</f>
        <v/>
      </c>
      <c r="X7564"/>
    </row>
    <row r="7565" spans="2:24" x14ac:dyDescent="0.35">
      <c r="B7565" s="146"/>
      <c r="C7565" s="31"/>
      <c r="D7565" s="31"/>
      <c r="E7565" s="44"/>
      <c r="F7565" s="43"/>
      <c r="G7565" s="84"/>
      <c r="H7565" s="31"/>
      <c r="I7565" s="31"/>
      <c r="J7565" s="84"/>
      <c r="K7565" s="31"/>
      <c r="L7565" s="31"/>
      <c r="M7565" s="169"/>
      <c r="N7565" s="148"/>
      <c r="O7565" s="106"/>
      <c r="P7565" s="43"/>
      <c r="Q7565" s="31"/>
      <c r="R7565" s="84"/>
      <c r="S7565" s="31"/>
      <c r="T7565" s="31"/>
      <c r="U7565" s="169"/>
      <c r="V7565" s="150"/>
      <c r="W7565" s="141" t="str" cm="1">
        <f t="array" ref="W7565">IF(SUM(LEN(B7565:V7565))=0,"",IF(OR(OR(ISBLANK(F7565),SUM(LEN(C7565),LEN(D7565))=0),AND(NOT(E7565="Unknown"),ISBLANK(J7565)),AND(NOT(O7565="Unknown"),ISBLANK(R7565))),"Missing Information", INDEX(Table15[Entire Service Line Classification], MATCH(SUMIFS(Table15[Unique ID],Table15[System-Owned Portion],E7565,Table15[If Material Anything Other than "Lead" in Column E,Was Material Ever Previously Lead?],G7565,Table15[Customer-Owned Portion],O7565),Table15[Unique ID],0),0)))</f>
        <v/>
      </c>
      <c r="X7565"/>
    </row>
    <row r="7566" spans="2:24" x14ac:dyDescent="0.35">
      <c r="B7566" s="146"/>
      <c r="C7566" s="31"/>
      <c r="D7566" s="31"/>
      <c r="E7566" s="44"/>
      <c r="F7566" s="43"/>
      <c r="G7566" s="84"/>
      <c r="H7566" s="31"/>
      <c r="I7566" s="31"/>
      <c r="J7566" s="84"/>
      <c r="K7566" s="31"/>
      <c r="L7566" s="31"/>
      <c r="M7566" s="169"/>
      <c r="N7566" s="148"/>
      <c r="O7566" s="106"/>
      <c r="P7566" s="43"/>
      <c r="Q7566" s="31"/>
      <c r="R7566" s="84"/>
      <c r="S7566" s="31"/>
      <c r="T7566" s="31"/>
      <c r="U7566" s="169"/>
      <c r="V7566" s="150"/>
      <c r="W7566" s="141" t="str" cm="1">
        <f t="array" ref="W7566">IF(SUM(LEN(B7566:V7566))=0,"",IF(OR(OR(ISBLANK(F7566),SUM(LEN(C7566),LEN(D7566))=0),AND(NOT(E7566="Unknown"),ISBLANK(J7566)),AND(NOT(O7566="Unknown"),ISBLANK(R7566))),"Missing Information", INDEX(Table15[Entire Service Line Classification], MATCH(SUMIFS(Table15[Unique ID],Table15[System-Owned Portion],E7566,Table15[If Material Anything Other than "Lead" in Column E,Was Material Ever Previously Lead?],G7566,Table15[Customer-Owned Portion],O7566),Table15[Unique ID],0),0)))</f>
        <v/>
      </c>
      <c r="X7566"/>
    </row>
    <row r="7567" spans="2:24" x14ac:dyDescent="0.35">
      <c r="B7567" s="146"/>
      <c r="C7567" s="31"/>
      <c r="D7567" s="31"/>
      <c r="E7567" s="44"/>
      <c r="F7567" s="43"/>
      <c r="G7567" s="84"/>
      <c r="H7567" s="31"/>
      <c r="I7567" s="31"/>
      <c r="J7567" s="84"/>
      <c r="K7567" s="31"/>
      <c r="L7567" s="31"/>
      <c r="M7567" s="169"/>
      <c r="N7567" s="148"/>
      <c r="O7567" s="106"/>
      <c r="P7567" s="43"/>
      <c r="Q7567" s="31"/>
      <c r="R7567" s="84"/>
      <c r="S7567" s="31"/>
      <c r="T7567" s="31"/>
      <c r="U7567" s="169"/>
      <c r="V7567" s="150"/>
      <c r="W7567" s="141" t="str" cm="1">
        <f t="array" ref="W7567">IF(SUM(LEN(B7567:V7567))=0,"",IF(OR(OR(ISBLANK(F7567),SUM(LEN(C7567),LEN(D7567))=0),AND(NOT(E7567="Unknown"),ISBLANK(J7567)),AND(NOT(O7567="Unknown"),ISBLANK(R7567))),"Missing Information", INDEX(Table15[Entire Service Line Classification], MATCH(SUMIFS(Table15[Unique ID],Table15[System-Owned Portion],E7567,Table15[If Material Anything Other than "Lead" in Column E,Was Material Ever Previously Lead?],G7567,Table15[Customer-Owned Portion],O7567),Table15[Unique ID],0),0)))</f>
        <v/>
      </c>
      <c r="X7567"/>
    </row>
    <row r="7568" spans="2:24" x14ac:dyDescent="0.35">
      <c r="B7568" s="146"/>
      <c r="C7568" s="31"/>
      <c r="D7568" s="31"/>
      <c r="E7568" s="44"/>
      <c r="F7568" s="43"/>
      <c r="G7568" s="84"/>
      <c r="H7568" s="31"/>
      <c r="I7568" s="31"/>
      <c r="J7568" s="84"/>
      <c r="K7568" s="31"/>
      <c r="L7568" s="31"/>
      <c r="M7568" s="169"/>
      <c r="N7568" s="148"/>
      <c r="O7568" s="106"/>
      <c r="P7568" s="43"/>
      <c r="Q7568" s="31"/>
      <c r="R7568" s="84"/>
      <c r="S7568" s="31"/>
      <c r="T7568" s="31"/>
      <c r="U7568" s="169"/>
      <c r="V7568" s="150"/>
      <c r="W7568" s="141" t="str" cm="1">
        <f t="array" ref="W7568">IF(SUM(LEN(B7568:V7568))=0,"",IF(OR(OR(ISBLANK(F7568),SUM(LEN(C7568),LEN(D7568))=0),AND(NOT(E7568="Unknown"),ISBLANK(J7568)),AND(NOT(O7568="Unknown"),ISBLANK(R7568))),"Missing Information", INDEX(Table15[Entire Service Line Classification], MATCH(SUMIFS(Table15[Unique ID],Table15[System-Owned Portion],E7568,Table15[If Material Anything Other than "Lead" in Column E,Was Material Ever Previously Lead?],G7568,Table15[Customer-Owned Portion],O7568),Table15[Unique ID],0),0)))</f>
        <v/>
      </c>
      <c r="X7568"/>
    </row>
    <row r="7569" spans="2:24" x14ac:dyDescent="0.35">
      <c r="B7569" s="146"/>
      <c r="C7569" s="31"/>
      <c r="D7569" s="31"/>
      <c r="E7569" s="44"/>
      <c r="F7569" s="43"/>
      <c r="G7569" s="84"/>
      <c r="H7569" s="31"/>
      <c r="I7569" s="31"/>
      <c r="J7569" s="84"/>
      <c r="K7569" s="31"/>
      <c r="L7569" s="31"/>
      <c r="M7569" s="169"/>
      <c r="N7569" s="148"/>
      <c r="O7569" s="106"/>
      <c r="P7569" s="43"/>
      <c r="Q7569" s="31"/>
      <c r="R7569" s="84"/>
      <c r="S7569" s="31"/>
      <c r="T7569" s="31"/>
      <c r="U7569" s="169"/>
      <c r="V7569" s="150"/>
      <c r="W7569" s="141" t="str" cm="1">
        <f t="array" ref="W7569">IF(SUM(LEN(B7569:V7569))=0,"",IF(OR(OR(ISBLANK(F7569),SUM(LEN(C7569),LEN(D7569))=0),AND(NOT(E7569="Unknown"),ISBLANK(J7569)),AND(NOT(O7569="Unknown"),ISBLANK(R7569))),"Missing Information", INDEX(Table15[Entire Service Line Classification], MATCH(SUMIFS(Table15[Unique ID],Table15[System-Owned Portion],E7569,Table15[If Material Anything Other than "Lead" in Column E,Was Material Ever Previously Lead?],G7569,Table15[Customer-Owned Portion],O7569),Table15[Unique ID],0),0)))</f>
        <v/>
      </c>
      <c r="X7569"/>
    </row>
    <row r="7570" spans="2:24" x14ac:dyDescent="0.35">
      <c r="B7570" s="146"/>
      <c r="C7570" s="31"/>
      <c r="D7570" s="31"/>
      <c r="E7570" s="44"/>
      <c r="F7570" s="43"/>
      <c r="G7570" s="84"/>
      <c r="H7570" s="31"/>
      <c r="I7570" s="31"/>
      <c r="J7570" s="84"/>
      <c r="K7570" s="31"/>
      <c r="L7570" s="31"/>
      <c r="M7570" s="169"/>
      <c r="N7570" s="148"/>
      <c r="O7570" s="106"/>
      <c r="P7570" s="43"/>
      <c r="Q7570" s="31"/>
      <c r="R7570" s="84"/>
      <c r="S7570" s="31"/>
      <c r="T7570" s="31"/>
      <c r="U7570" s="169"/>
      <c r="V7570" s="150"/>
      <c r="W7570" s="141" t="str" cm="1">
        <f t="array" ref="W7570">IF(SUM(LEN(B7570:V7570))=0,"",IF(OR(OR(ISBLANK(F7570),SUM(LEN(C7570),LEN(D7570))=0),AND(NOT(E7570="Unknown"),ISBLANK(J7570)),AND(NOT(O7570="Unknown"),ISBLANK(R7570))),"Missing Information", INDEX(Table15[Entire Service Line Classification], MATCH(SUMIFS(Table15[Unique ID],Table15[System-Owned Portion],E7570,Table15[If Material Anything Other than "Lead" in Column E,Was Material Ever Previously Lead?],G7570,Table15[Customer-Owned Portion],O7570),Table15[Unique ID],0),0)))</f>
        <v/>
      </c>
      <c r="X7570"/>
    </row>
    <row r="7571" spans="2:24" x14ac:dyDescent="0.35">
      <c r="B7571" s="146"/>
      <c r="C7571" s="31"/>
      <c r="D7571" s="31"/>
      <c r="E7571" s="44"/>
      <c r="F7571" s="43"/>
      <c r="G7571" s="84"/>
      <c r="H7571" s="31"/>
      <c r="I7571" s="31"/>
      <c r="J7571" s="84"/>
      <c r="K7571" s="31"/>
      <c r="L7571" s="31"/>
      <c r="M7571" s="169"/>
      <c r="N7571" s="148"/>
      <c r="O7571" s="106"/>
      <c r="P7571" s="43"/>
      <c r="Q7571" s="31"/>
      <c r="R7571" s="84"/>
      <c r="S7571" s="31"/>
      <c r="T7571" s="31"/>
      <c r="U7571" s="169"/>
      <c r="V7571" s="150"/>
      <c r="W7571" s="141" t="str" cm="1">
        <f t="array" ref="W7571">IF(SUM(LEN(B7571:V7571))=0,"",IF(OR(OR(ISBLANK(F7571),SUM(LEN(C7571),LEN(D7571))=0),AND(NOT(E7571="Unknown"),ISBLANK(J7571)),AND(NOT(O7571="Unknown"),ISBLANK(R7571))),"Missing Information", INDEX(Table15[Entire Service Line Classification], MATCH(SUMIFS(Table15[Unique ID],Table15[System-Owned Portion],E7571,Table15[If Material Anything Other than "Lead" in Column E,Was Material Ever Previously Lead?],G7571,Table15[Customer-Owned Portion],O7571),Table15[Unique ID],0),0)))</f>
        <v/>
      </c>
      <c r="X7571"/>
    </row>
    <row r="7572" spans="2:24" x14ac:dyDescent="0.35">
      <c r="B7572" s="146"/>
      <c r="C7572" s="31"/>
      <c r="D7572" s="31"/>
      <c r="E7572" s="44"/>
      <c r="F7572" s="43"/>
      <c r="G7572" s="84"/>
      <c r="H7572" s="31"/>
      <c r="I7572" s="31"/>
      <c r="J7572" s="84"/>
      <c r="K7572" s="31"/>
      <c r="L7572" s="31"/>
      <c r="M7572" s="169"/>
      <c r="N7572" s="148"/>
      <c r="O7572" s="106"/>
      <c r="P7572" s="43"/>
      <c r="Q7572" s="31"/>
      <c r="R7572" s="84"/>
      <c r="S7572" s="31"/>
      <c r="T7572" s="31"/>
      <c r="U7572" s="169"/>
      <c r="V7572" s="150"/>
      <c r="W7572" s="141" t="str" cm="1">
        <f t="array" ref="W7572">IF(SUM(LEN(B7572:V7572))=0,"",IF(OR(OR(ISBLANK(F7572),SUM(LEN(C7572),LEN(D7572))=0),AND(NOT(E7572="Unknown"),ISBLANK(J7572)),AND(NOT(O7572="Unknown"),ISBLANK(R7572))),"Missing Information", INDEX(Table15[Entire Service Line Classification], MATCH(SUMIFS(Table15[Unique ID],Table15[System-Owned Portion],E7572,Table15[If Material Anything Other than "Lead" in Column E,Was Material Ever Previously Lead?],G7572,Table15[Customer-Owned Portion],O7572),Table15[Unique ID],0),0)))</f>
        <v/>
      </c>
      <c r="X7572"/>
    </row>
    <row r="7573" spans="2:24" x14ac:dyDescent="0.35">
      <c r="B7573" s="146"/>
      <c r="C7573" s="31"/>
      <c r="D7573" s="31"/>
      <c r="E7573" s="44"/>
      <c r="F7573" s="43"/>
      <c r="G7573" s="84"/>
      <c r="H7573" s="31"/>
      <c r="I7573" s="31"/>
      <c r="J7573" s="84"/>
      <c r="K7573" s="31"/>
      <c r="L7573" s="31"/>
      <c r="M7573" s="169"/>
      <c r="N7573" s="148"/>
      <c r="O7573" s="106"/>
      <c r="P7573" s="43"/>
      <c r="Q7573" s="31"/>
      <c r="R7573" s="84"/>
      <c r="S7573" s="31"/>
      <c r="T7573" s="31"/>
      <c r="U7573" s="169"/>
      <c r="V7573" s="150"/>
      <c r="W7573" s="141" t="str" cm="1">
        <f t="array" ref="W7573">IF(SUM(LEN(B7573:V7573))=0,"",IF(OR(OR(ISBLANK(F7573),SUM(LEN(C7573),LEN(D7573))=0),AND(NOT(E7573="Unknown"),ISBLANK(J7573)),AND(NOT(O7573="Unknown"),ISBLANK(R7573))),"Missing Information", INDEX(Table15[Entire Service Line Classification], MATCH(SUMIFS(Table15[Unique ID],Table15[System-Owned Portion],E7573,Table15[If Material Anything Other than "Lead" in Column E,Was Material Ever Previously Lead?],G7573,Table15[Customer-Owned Portion],O7573),Table15[Unique ID],0),0)))</f>
        <v/>
      </c>
      <c r="X7573"/>
    </row>
    <row r="7574" spans="2:24" x14ac:dyDescent="0.35">
      <c r="B7574" s="146"/>
      <c r="C7574" s="31"/>
      <c r="D7574" s="31"/>
      <c r="E7574" s="44"/>
      <c r="F7574" s="43"/>
      <c r="G7574" s="84"/>
      <c r="H7574" s="31"/>
      <c r="I7574" s="31"/>
      <c r="J7574" s="84"/>
      <c r="K7574" s="31"/>
      <c r="L7574" s="31"/>
      <c r="M7574" s="169"/>
      <c r="N7574" s="148"/>
      <c r="O7574" s="106"/>
      <c r="P7574" s="43"/>
      <c r="Q7574" s="31"/>
      <c r="R7574" s="84"/>
      <c r="S7574" s="31"/>
      <c r="T7574" s="31"/>
      <c r="U7574" s="169"/>
      <c r="V7574" s="150"/>
      <c r="W7574" s="141" t="str" cm="1">
        <f t="array" ref="W7574">IF(SUM(LEN(B7574:V7574))=0,"",IF(OR(OR(ISBLANK(F7574),SUM(LEN(C7574),LEN(D7574))=0),AND(NOT(E7574="Unknown"),ISBLANK(J7574)),AND(NOT(O7574="Unknown"),ISBLANK(R7574))),"Missing Information", INDEX(Table15[Entire Service Line Classification], MATCH(SUMIFS(Table15[Unique ID],Table15[System-Owned Portion],E7574,Table15[If Material Anything Other than "Lead" in Column E,Was Material Ever Previously Lead?],G7574,Table15[Customer-Owned Portion],O7574),Table15[Unique ID],0),0)))</f>
        <v/>
      </c>
      <c r="X7574"/>
    </row>
    <row r="7575" spans="2:24" x14ac:dyDescent="0.35">
      <c r="B7575" s="146"/>
      <c r="C7575" s="31"/>
      <c r="D7575" s="31"/>
      <c r="E7575" s="44"/>
      <c r="F7575" s="43"/>
      <c r="G7575" s="84"/>
      <c r="H7575" s="31"/>
      <c r="I7575" s="31"/>
      <c r="J7575" s="84"/>
      <c r="K7575" s="31"/>
      <c r="L7575" s="31"/>
      <c r="M7575" s="169"/>
      <c r="N7575" s="148"/>
      <c r="O7575" s="106"/>
      <c r="P7575" s="43"/>
      <c r="Q7575" s="31"/>
      <c r="R7575" s="84"/>
      <c r="S7575" s="31"/>
      <c r="T7575" s="31"/>
      <c r="U7575" s="169"/>
      <c r="V7575" s="150"/>
      <c r="W7575" s="141" t="str" cm="1">
        <f t="array" ref="W7575">IF(SUM(LEN(B7575:V7575))=0,"",IF(OR(OR(ISBLANK(F7575),SUM(LEN(C7575),LEN(D7575))=0),AND(NOT(E7575="Unknown"),ISBLANK(J7575)),AND(NOT(O7575="Unknown"),ISBLANK(R7575))),"Missing Information", INDEX(Table15[Entire Service Line Classification], MATCH(SUMIFS(Table15[Unique ID],Table15[System-Owned Portion],E7575,Table15[If Material Anything Other than "Lead" in Column E,Was Material Ever Previously Lead?],G7575,Table15[Customer-Owned Portion],O7575),Table15[Unique ID],0),0)))</f>
        <v/>
      </c>
      <c r="X7575"/>
    </row>
    <row r="7576" spans="2:24" x14ac:dyDescent="0.35">
      <c r="B7576" s="146"/>
      <c r="C7576" s="31"/>
      <c r="D7576" s="31"/>
      <c r="E7576" s="44"/>
      <c r="F7576" s="43"/>
      <c r="G7576" s="84"/>
      <c r="H7576" s="31"/>
      <c r="I7576" s="31"/>
      <c r="J7576" s="84"/>
      <c r="K7576" s="31"/>
      <c r="L7576" s="31"/>
      <c r="M7576" s="169"/>
      <c r="N7576" s="148"/>
      <c r="O7576" s="106"/>
      <c r="P7576" s="43"/>
      <c r="Q7576" s="31"/>
      <c r="R7576" s="84"/>
      <c r="S7576" s="31"/>
      <c r="T7576" s="31"/>
      <c r="U7576" s="169"/>
      <c r="V7576" s="150"/>
      <c r="W7576" s="141" t="str" cm="1">
        <f t="array" ref="W7576">IF(SUM(LEN(B7576:V7576))=0,"",IF(OR(OR(ISBLANK(F7576),SUM(LEN(C7576),LEN(D7576))=0),AND(NOT(E7576="Unknown"),ISBLANK(J7576)),AND(NOT(O7576="Unknown"),ISBLANK(R7576))),"Missing Information", INDEX(Table15[Entire Service Line Classification], MATCH(SUMIFS(Table15[Unique ID],Table15[System-Owned Portion],E7576,Table15[If Material Anything Other than "Lead" in Column E,Was Material Ever Previously Lead?],G7576,Table15[Customer-Owned Portion],O7576),Table15[Unique ID],0),0)))</f>
        <v/>
      </c>
      <c r="X7576"/>
    </row>
    <row r="7577" spans="2:24" x14ac:dyDescent="0.35">
      <c r="B7577" s="146"/>
      <c r="C7577" s="31"/>
      <c r="D7577" s="31"/>
      <c r="E7577" s="44"/>
      <c r="F7577" s="43"/>
      <c r="G7577" s="84"/>
      <c r="H7577" s="31"/>
      <c r="I7577" s="31"/>
      <c r="J7577" s="84"/>
      <c r="K7577" s="31"/>
      <c r="L7577" s="31"/>
      <c r="M7577" s="169"/>
      <c r="N7577" s="148"/>
      <c r="O7577" s="106"/>
      <c r="P7577" s="43"/>
      <c r="Q7577" s="31"/>
      <c r="R7577" s="84"/>
      <c r="S7577" s="31"/>
      <c r="T7577" s="31"/>
      <c r="U7577" s="169"/>
      <c r="V7577" s="150"/>
      <c r="W7577" s="141" t="str" cm="1">
        <f t="array" ref="W7577">IF(SUM(LEN(B7577:V7577))=0,"",IF(OR(OR(ISBLANK(F7577),SUM(LEN(C7577),LEN(D7577))=0),AND(NOT(E7577="Unknown"),ISBLANK(J7577)),AND(NOT(O7577="Unknown"),ISBLANK(R7577))),"Missing Information", INDEX(Table15[Entire Service Line Classification], MATCH(SUMIFS(Table15[Unique ID],Table15[System-Owned Portion],E7577,Table15[If Material Anything Other than "Lead" in Column E,Was Material Ever Previously Lead?],G7577,Table15[Customer-Owned Portion],O7577),Table15[Unique ID],0),0)))</f>
        <v/>
      </c>
      <c r="X7577"/>
    </row>
    <row r="7578" spans="2:24" x14ac:dyDescent="0.35">
      <c r="B7578" s="146"/>
      <c r="C7578" s="31"/>
      <c r="D7578" s="31"/>
      <c r="E7578" s="44"/>
      <c r="F7578" s="43"/>
      <c r="G7578" s="84"/>
      <c r="H7578" s="31"/>
      <c r="I7578" s="31"/>
      <c r="J7578" s="84"/>
      <c r="K7578" s="31"/>
      <c r="L7578" s="31"/>
      <c r="M7578" s="169"/>
      <c r="N7578" s="148"/>
      <c r="O7578" s="106"/>
      <c r="P7578" s="43"/>
      <c r="Q7578" s="31"/>
      <c r="R7578" s="84"/>
      <c r="S7578" s="31"/>
      <c r="T7578" s="31"/>
      <c r="U7578" s="169"/>
      <c r="V7578" s="150"/>
      <c r="W7578" s="141" t="str" cm="1">
        <f t="array" ref="W7578">IF(SUM(LEN(B7578:V7578))=0,"",IF(OR(OR(ISBLANK(F7578),SUM(LEN(C7578),LEN(D7578))=0),AND(NOT(E7578="Unknown"),ISBLANK(J7578)),AND(NOT(O7578="Unknown"),ISBLANK(R7578))),"Missing Information", INDEX(Table15[Entire Service Line Classification], MATCH(SUMIFS(Table15[Unique ID],Table15[System-Owned Portion],E7578,Table15[If Material Anything Other than "Lead" in Column E,Was Material Ever Previously Lead?],G7578,Table15[Customer-Owned Portion],O7578),Table15[Unique ID],0),0)))</f>
        <v/>
      </c>
      <c r="X7578"/>
    </row>
    <row r="7579" spans="2:24" x14ac:dyDescent="0.35">
      <c r="B7579" s="146"/>
      <c r="C7579" s="31"/>
      <c r="D7579" s="31"/>
      <c r="E7579" s="44"/>
      <c r="F7579" s="43"/>
      <c r="G7579" s="84"/>
      <c r="H7579" s="31"/>
      <c r="I7579" s="31"/>
      <c r="J7579" s="84"/>
      <c r="K7579" s="31"/>
      <c r="L7579" s="31"/>
      <c r="M7579" s="169"/>
      <c r="N7579" s="148"/>
      <c r="O7579" s="106"/>
      <c r="P7579" s="43"/>
      <c r="Q7579" s="31"/>
      <c r="R7579" s="84"/>
      <c r="S7579" s="31"/>
      <c r="T7579" s="31"/>
      <c r="U7579" s="169"/>
      <c r="V7579" s="150"/>
      <c r="W7579" s="141" t="str" cm="1">
        <f t="array" ref="W7579">IF(SUM(LEN(B7579:V7579))=0,"",IF(OR(OR(ISBLANK(F7579),SUM(LEN(C7579),LEN(D7579))=0),AND(NOT(E7579="Unknown"),ISBLANK(J7579)),AND(NOT(O7579="Unknown"),ISBLANK(R7579))),"Missing Information", INDEX(Table15[Entire Service Line Classification], MATCH(SUMIFS(Table15[Unique ID],Table15[System-Owned Portion],E7579,Table15[If Material Anything Other than "Lead" in Column E,Was Material Ever Previously Lead?],G7579,Table15[Customer-Owned Portion],O7579),Table15[Unique ID],0),0)))</f>
        <v/>
      </c>
      <c r="X7579"/>
    </row>
    <row r="7580" spans="2:24" x14ac:dyDescent="0.35">
      <c r="B7580" s="146"/>
      <c r="C7580" s="31"/>
      <c r="D7580" s="31"/>
      <c r="E7580" s="44"/>
      <c r="F7580" s="43"/>
      <c r="G7580" s="84"/>
      <c r="H7580" s="31"/>
      <c r="I7580" s="31"/>
      <c r="J7580" s="84"/>
      <c r="K7580" s="31"/>
      <c r="L7580" s="31"/>
      <c r="M7580" s="169"/>
      <c r="N7580" s="148"/>
      <c r="O7580" s="106"/>
      <c r="P7580" s="43"/>
      <c r="Q7580" s="31"/>
      <c r="R7580" s="84"/>
      <c r="S7580" s="31"/>
      <c r="T7580" s="31"/>
      <c r="U7580" s="169"/>
      <c r="V7580" s="150"/>
      <c r="W7580" s="141" t="str" cm="1">
        <f t="array" ref="W7580">IF(SUM(LEN(B7580:V7580))=0,"",IF(OR(OR(ISBLANK(F7580),SUM(LEN(C7580),LEN(D7580))=0),AND(NOT(E7580="Unknown"),ISBLANK(J7580)),AND(NOT(O7580="Unknown"),ISBLANK(R7580))),"Missing Information", INDEX(Table15[Entire Service Line Classification], MATCH(SUMIFS(Table15[Unique ID],Table15[System-Owned Portion],E7580,Table15[If Material Anything Other than "Lead" in Column E,Was Material Ever Previously Lead?],G7580,Table15[Customer-Owned Portion],O7580),Table15[Unique ID],0),0)))</f>
        <v/>
      </c>
      <c r="X7580"/>
    </row>
    <row r="7581" spans="2:24" x14ac:dyDescent="0.35">
      <c r="B7581" s="146"/>
      <c r="C7581" s="31"/>
      <c r="D7581" s="31"/>
      <c r="E7581" s="44"/>
      <c r="F7581" s="43"/>
      <c r="G7581" s="84"/>
      <c r="H7581" s="31"/>
      <c r="I7581" s="31"/>
      <c r="J7581" s="84"/>
      <c r="K7581" s="31"/>
      <c r="L7581" s="31"/>
      <c r="M7581" s="169"/>
      <c r="N7581" s="148"/>
      <c r="O7581" s="106"/>
      <c r="P7581" s="43"/>
      <c r="Q7581" s="31"/>
      <c r="R7581" s="84"/>
      <c r="S7581" s="31"/>
      <c r="T7581" s="31"/>
      <c r="U7581" s="169"/>
      <c r="V7581" s="150"/>
      <c r="W7581" s="141" t="str" cm="1">
        <f t="array" ref="W7581">IF(SUM(LEN(B7581:V7581))=0,"",IF(OR(OR(ISBLANK(F7581),SUM(LEN(C7581),LEN(D7581))=0),AND(NOT(E7581="Unknown"),ISBLANK(J7581)),AND(NOT(O7581="Unknown"),ISBLANK(R7581))),"Missing Information", INDEX(Table15[Entire Service Line Classification], MATCH(SUMIFS(Table15[Unique ID],Table15[System-Owned Portion],E7581,Table15[If Material Anything Other than "Lead" in Column E,Was Material Ever Previously Lead?],G7581,Table15[Customer-Owned Portion],O7581),Table15[Unique ID],0),0)))</f>
        <v/>
      </c>
      <c r="X7581"/>
    </row>
    <row r="7582" spans="2:24" x14ac:dyDescent="0.35">
      <c r="B7582" s="146"/>
      <c r="C7582" s="31"/>
      <c r="D7582" s="31"/>
      <c r="E7582" s="44"/>
      <c r="F7582" s="43"/>
      <c r="G7582" s="84"/>
      <c r="H7582" s="31"/>
      <c r="I7582" s="31"/>
      <c r="J7582" s="84"/>
      <c r="K7582" s="31"/>
      <c r="L7582" s="31"/>
      <c r="M7582" s="169"/>
      <c r="N7582" s="148"/>
      <c r="O7582" s="106"/>
      <c r="P7582" s="43"/>
      <c r="Q7582" s="31"/>
      <c r="R7582" s="84"/>
      <c r="S7582" s="31"/>
      <c r="T7582" s="31"/>
      <c r="U7582" s="169"/>
      <c r="V7582" s="150"/>
      <c r="W7582" s="141" t="str" cm="1">
        <f t="array" ref="W7582">IF(SUM(LEN(B7582:V7582))=0,"",IF(OR(OR(ISBLANK(F7582),SUM(LEN(C7582),LEN(D7582))=0),AND(NOT(E7582="Unknown"),ISBLANK(J7582)),AND(NOT(O7582="Unknown"),ISBLANK(R7582))),"Missing Information", INDEX(Table15[Entire Service Line Classification], MATCH(SUMIFS(Table15[Unique ID],Table15[System-Owned Portion],E7582,Table15[If Material Anything Other than "Lead" in Column E,Was Material Ever Previously Lead?],G7582,Table15[Customer-Owned Portion],O7582),Table15[Unique ID],0),0)))</f>
        <v/>
      </c>
      <c r="X7582"/>
    </row>
    <row r="7583" spans="2:24" x14ac:dyDescent="0.35">
      <c r="B7583" s="146"/>
      <c r="C7583" s="31"/>
      <c r="D7583" s="31"/>
      <c r="E7583" s="44"/>
      <c r="F7583" s="43"/>
      <c r="G7583" s="84"/>
      <c r="H7583" s="31"/>
      <c r="I7583" s="31"/>
      <c r="J7583" s="84"/>
      <c r="K7583" s="31"/>
      <c r="L7583" s="31"/>
      <c r="M7583" s="169"/>
      <c r="N7583" s="148"/>
      <c r="O7583" s="106"/>
      <c r="P7583" s="43"/>
      <c r="Q7583" s="31"/>
      <c r="R7583" s="84"/>
      <c r="S7583" s="31"/>
      <c r="T7583" s="31"/>
      <c r="U7583" s="169"/>
      <c r="V7583" s="150"/>
      <c r="W7583" s="141" t="str" cm="1">
        <f t="array" ref="W7583">IF(SUM(LEN(B7583:V7583))=0,"",IF(OR(OR(ISBLANK(F7583),SUM(LEN(C7583),LEN(D7583))=0),AND(NOT(E7583="Unknown"),ISBLANK(J7583)),AND(NOT(O7583="Unknown"),ISBLANK(R7583))),"Missing Information", INDEX(Table15[Entire Service Line Classification], MATCH(SUMIFS(Table15[Unique ID],Table15[System-Owned Portion],E7583,Table15[If Material Anything Other than "Lead" in Column E,Was Material Ever Previously Lead?],G7583,Table15[Customer-Owned Portion],O7583),Table15[Unique ID],0),0)))</f>
        <v/>
      </c>
      <c r="X7583"/>
    </row>
    <row r="7584" spans="2:24" x14ac:dyDescent="0.35">
      <c r="B7584" s="146"/>
      <c r="C7584" s="31"/>
      <c r="D7584" s="31"/>
      <c r="E7584" s="44"/>
      <c r="F7584" s="43"/>
      <c r="G7584" s="84"/>
      <c r="H7584" s="31"/>
      <c r="I7584" s="31"/>
      <c r="J7584" s="84"/>
      <c r="K7584" s="31"/>
      <c r="L7584" s="31"/>
      <c r="M7584" s="169"/>
      <c r="N7584" s="148"/>
      <c r="O7584" s="106"/>
      <c r="P7584" s="43"/>
      <c r="Q7584" s="31"/>
      <c r="R7584" s="84"/>
      <c r="S7584" s="31"/>
      <c r="T7584" s="31"/>
      <c r="U7584" s="169"/>
      <c r="V7584" s="150"/>
      <c r="W7584" s="141" t="str" cm="1">
        <f t="array" ref="W7584">IF(SUM(LEN(B7584:V7584))=0,"",IF(OR(OR(ISBLANK(F7584),SUM(LEN(C7584),LEN(D7584))=0),AND(NOT(E7584="Unknown"),ISBLANK(J7584)),AND(NOT(O7584="Unknown"),ISBLANK(R7584))),"Missing Information", INDEX(Table15[Entire Service Line Classification], MATCH(SUMIFS(Table15[Unique ID],Table15[System-Owned Portion],E7584,Table15[If Material Anything Other than "Lead" in Column E,Was Material Ever Previously Lead?],G7584,Table15[Customer-Owned Portion],O7584),Table15[Unique ID],0),0)))</f>
        <v/>
      </c>
      <c r="X7584"/>
    </row>
    <row r="7585" spans="2:24" x14ac:dyDescent="0.35">
      <c r="B7585" s="146"/>
      <c r="C7585" s="31"/>
      <c r="D7585" s="31"/>
      <c r="E7585" s="44"/>
      <c r="F7585" s="43"/>
      <c r="G7585" s="84"/>
      <c r="H7585" s="31"/>
      <c r="I7585" s="31"/>
      <c r="J7585" s="84"/>
      <c r="K7585" s="31"/>
      <c r="L7585" s="31"/>
      <c r="M7585" s="169"/>
      <c r="N7585" s="148"/>
      <c r="O7585" s="106"/>
      <c r="P7585" s="43"/>
      <c r="Q7585" s="31"/>
      <c r="R7585" s="84"/>
      <c r="S7585" s="31"/>
      <c r="T7585" s="31"/>
      <c r="U7585" s="169"/>
      <c r="V7585" s="150"/>
      <c r="W7585" s="141" t="str" cm="1">
        <f t="array" ref="W7585">IF(SUM(LEN(B7585:V7585))=0,"",IF(OR(OR(ISBLANK(F7585),SUM(LEN(C7585),LEN(D7585))=0),AND(NOT(E7585="Unknown"),ISBLANK(J7585)),AND(NOT(O7585="Unknown"),ISBLANK(R7585))),"Missing Information", INDEX(Table15[Entire Service Line Classification], MATCH(SUMIFS(Table15[Unique ID],Table15[System-Owned Portion],E7585,Table15[If Material Anything Other than "Lead" in Column E,Was Material Ever Previously Lead?],G7585,Table15[Customer-Owned Portion],O7585),Table15[Unique ID],0),0)))</f>
        <v/>
      </c>
      <c r="X7585"/>
    </row>
    <row r="7586" spans="2:24" x14ac:dyDescent="0.35">
      <c r="B7586" s="146"/>
      <c r="C7586" s="31"/>
      <c r="D7586" s="31"/>
      <c r="E7586" s="44"/>
      <c r="F7586" s="43"/>
      <c r="G7586" s="84"/>
      <c r="H7586" s="31"/>
      <c r="I7586" s="31"/>
      <c r="J7586" s="84"/>
      <c r="K7586" s="31"/>
      <c r="L7586" s="31"/>
      <c r="M7586" s="169"/>
      <c r="N7586" s="148"/>
      <c r="O7586" s="106"/>
      <c r="P7586" s="43"/>
      <c r="Q7586" s="31"/>
      <c r="R7586" s="84"/>
      <c r="S7586" s="31"/>
      <c r="T7586" s="31"/>
      <c r="U7586" s="169"/>
      <c r="V7586" s="150"/>
      <c r="W7586" s="141" t="str" cm="1">
        <f t="array" ref="W7586">IF(SUM(LEN(B7586:V7586))=0,"",IF(OR(OR(ISBLANK(F7586),SUM(LEN(C7586),LEN(D7586))=0),AND(NOT(E7586="Unknown"),ISBLANK(J7586)),AND(NOT(O7586="Unknown"),ISBLANK(R7586))),"Missing Information", INDEX(Table15[Entire Service Line Classification], MATCH(SUMIFS(Table15[Unique ID],Table15[System-Owned Portion],E7586,Table15[If Material Anything Other than "Lead" in Column E,Was Material Ever Previously Lead?],G7586,Table15[Customer-Owned Portion],O7586),Table15[Unique ID],0),0)))</f>
        <v/>
      </c>
      <c r="X7586"/>
    </row>
    <row r="7587" spans="2:24" x14ac:dyDescent="0.35">
      <c r="B7587" s="146"/>
      <c r="C7587" s="31"/>
      <c r="D7587" s="31"/>
      <c r="E7587" s="44"/>
      <c r="F7587" s="43"/>
      <c r="G7587" s="84"/>
      <c r="H7587" s="31"/>
      <c r="I7587" s="31"/>
      <c r="J7587" s="84"/>
      <c r="K7587" s="31"/>
      <c r="L7587" s="31"/>
      <c r="M7587" s="169"/>
      <c r="N7587" s="148"/>
      <c r="O7587" s="106"/>
      <c r="P7587" s="43"/>
      <c r="Q7587" s="31"/>
      <c r="R7587" s="84"/>
      <c r="S7587" s="31"/>
      <c r="T7587" s="31"/>
      <c r="U7587" s="169"/>
      <c r="V7587" s="150"/>
      <c r="W7587" s="141" t="str" cm="1">
        <f t="array" ref="W7587">IF(SUM(LEN(B7587:V7587))=0,"",IF(OR(OR(ISBLANK(F7587),SUM(LEN(C7587),LEN(D7587))=0),AND(NOT(E7587="Unknown"),ISBLANK(J7587)),AND(NOT(O7587="Unknown"),ISBLANK(R7587))),"Missing Information", INDEX(Table15[Entire Service Line Classification], MATCH(SUMIFS(Table15[Unique ID],Table15[System-Owned Portion],E7587,Table15[If Material Anything Other than "Lead" in Column E,Was Material Ever Previously Lead?],G7587,Table15[Customer-Owned Portion],O7587),Table15[Unique ID],0),0)))</f>
        <v/>
      </c>
      <c r="X7587"/>
    </row>
    <row r="7588" spans="2:24" x14ac:dyDescent="0.35">
      <c r="B7588" s="146"/>
      <c r="C7588" s="31"/>
      <c r="D7588" s="31"/>
      <c r="E7588" s="44"/>
      <c r="F7588" s="43"/>
      <c r="G7588" s="84"/>
      <c r="H7588" s="31"/>
      <c r="I7588" s="31"/>
      <c r="J7588" s="84"/>
      <c r="K7588" s="31"/>
      <c r="L7588" s="31"/>
      <c r="M7588" s="169"/>
      <c r="N7588" s="148"/>
      <c r="O7588" s="106"/>
      <c r="P7588" s="43"/>
      <c r="Q7588" s="31"/>
      <c r="R7588" s="84"/>
      <c r="S7588" s="31"/>
      <c r="T7588" s="31"/>
      <c r="U7588" s="169"/>
      <c r="V7588" s="150"/>
      <c r="W7588" s="141" t="str" cm="1">
        <f t="array" ref="W7588">IF(SUM(LEN(B7588:V7588))=0,"",IF(OR(OR(ISBLANK(F7588),SUM(LEN(C7588),LEN(D7588))=0),AND(NOT(E7588="Unknown"),ISBLANK(J7588)),AND(NOT(O7588="Unknown"),ISBLANK(R7588))),"Missing Information", INDEX(Table15[Entire Service Line Classification], MATCH(SUMIFS(Table15[Unique ID],Table15[System-Owned Portion],E7588,Table15[If Material Anything Other than "Lead" in Column E,Was Material Ever Previously Lead?],G7588,Table15[Customer-Owned Portion],O7588),Table15[Unique ID],0),0)))</f>
        <v/>
      </c>
      <c r="X7588"/>
    </row>
    <row r="7589" spans="2:24" x14ac:dyDescent="0.35">
      <c r="B7589" s="146"/>
      <c r="C7589" s="31"/>
      <c r="D7589" s="31"/>
      <c r="E7589" s="44"/>
      <c r="F7589" s="43"/>
      <c r="G7589" s="84"/>
      <c r="H7589" s="31"/>
      <c r="I7589" s="31"/>
      <c r="J7589" s="84"/>
      <c r="K7589" s="31"/>
      <c r="L7589" s="31"/>
      <c r="M7589" s="169"/>
      <c r="N7589" s="148"/>
      <c r="O7589" s="106"/>
      <c r="P7589" s="43"/>
      <c r="Q7589" s="31"/>
      <c r="R7589" s="84"/>
      <c r="S7589" s="31"/>
      <c r="T7589" s="31"/>
      <c r="U7589" s="169"/>
      <c r="V7589" s="150"/>
      <c r="W7589" s="141" t="str" cm="1">
        <f t="array" ref="W7589">IF(SUM(LEN(B7589:V7589))=0,"",IF(OR(OR(ISBLANK(F7589),SUM(LEN(C7589),LEN(D7589))=0),AND(NOT(E7589="Unknown"),ISBLANK(J7589)),AND(NOT(O7589="Unknown"),ISBLANK(R7589))),"Missing Information", INDEX(Table15[Entire Service Line Classification], MATCH(SUMIFS(Table15[Unique ID],Table15[System-Owned Portion],E7589,Table15[If Material Anything Other than "Lead" in Column E,Was Material Ever Previously Lead?],G7589,Table15[Customer-Owned Portion],O7589),Table15[Unique ID],0),0)))</f>
        <v/>
      </c>
      <c r="X7589"/>
    </row>
    <row r="7590" spans="2:24" x14ac:dyDescent="0.35">
      <c r="B7590" s="146"/>
      <c r="C7590" s="31"/>
      <c r="D7590" s="31"/>
      <c r="E7590" s="44"/>
      <c r="F7590" s="43"/>
      <c r="G7590" s="84"/>
      <c r="H7590" s="31"/>
      <c r="I7590" s="31"/>
      <c r="J7590" s="84"/>
      <c r="K7590" s="31"/>
      <c r="L7590" s="31"/>
      <c r="M7590" s="169"/>
      <c r="N7590" s="148"/>
      <c r="O7590" s="106"/>
      <c r="P7590" s="43"/>
      <c r="Q7590" s="31"/>
      <c r="R7590" s="84"/>
      <c r="S7590" s="31"/>
      <c r="T7590" s="31"/>
      <c r="U7590" s="169"/>
      <c r="V7590" s="150"/>
      <c r="W7590" s="141" t="str" cm="1">
        <f t="array" ref="W7590">IF(SUM(LEN(B7590:V7590))=0,"",IF(OR(OR(ISBLANK(F7590),SUM(LEN(C7590),LEN(D7590))=0),AND(NOT(E7590="Unknown"),ISBLANK(J7590)),AND(NOT(O7590="Unknown"),ISBLANK(R7590))),"Missing Information", INDEX(Table15[Entire Service Line Classification], MATCH(SUMIFS(Table15[Unique ID],Table15[System-Owned Portion],E7590,Table15[If Material Anything Other than "Lead" in Column E,Was Material Ever Previously Lead?],G7590,Table15[Customer-Owned Portion],O7590),Table15[Unique ID],0),0)))</f>
        <v/>
      </c>
      <c r="X7590"/>
    </row>
    <row r="7591" spans="2:24" x14ac:dyDescent="0.35">
      <c r="B7591" s="146"/>
      <c r="C7591" s="31"/>
      <c r="D7591" s="31"/>
      <c r="E7591" s="44"/>
      <c r="F7591" s="43"/>
      <c r="G7591" s="84"/>
      <c r="H7591" s="31"/>
      <c r="I7591" s="31"/>
      <c r="J7591" s="84"/>
      <c r="K7591" s="31"/>
      <c r="L7591" s="31"/>
      <c r="M7591" s="169"/>
      <c r="N7591" s="148"/>
      <c r="O7591" s="106"/>
      <c r="P7591" s="43"/>
      <c r="Q7591" s="31"/>
      <c r="R7591" s="84"/>
      <c r="S7591" s="31"/>
      <c r="T7591" s="31"/>
      <c r="U7591" s="169"/>
      <c r="V7591" s="150"/>
      <c r="W7591" s="141" t="str" cm="1">
        <f t="array" ref="W7591">IF(SUM(LEN(B7591:V7591))=0,"",IF(OR(OR(ISBLANK(F7591),SUM(LEN(C7591),LEN(D7591))=0),AND(NOT(E7591="Unknown"),ISBLANK(J7591)),AND(NOT(O7591="Unknown"),ISBLANK(R7591))),"Missing Information", INDEX(Table15[Entire Service Line Classification], MATCH(SUMIFS(Table15[Unique ID],Table15[System-Owned Portion],E7591,Table15[If Material Anything Other than "Lead" in Column E,Was Material Ever Previously Lead?],G7591,Table15[Customer-Owned Portion],O7591),Table15[Unique ID],0),0)))</f>
        <v/>
      </c>
      <c r="X7591"/>
    </row>
    <row r="7592" spans="2:24" x14ac:dyDescent="0.35">
      <c r="B7592" s="146"/>
      <c r="C7592" s="31"/>
      <c r="D7592" s="31"/>
      <c r="E7592" s="44"/>
      <c r="F7592" s="43"/>
      <c r="G7592" s="84"/>
      <c r="H7592" s="31"/>
      <c r="I7592" s="31"/>
      <c r="J7592" s="84"/>
      <c r="K7592" s="31"/>
      <c r="L7592" s="31"/>
      <c r="M7592" s="169"/>
      <c r="N7592" s="148"/>
      <c r="O7592" s="106"/>
      <c r="P7592" s="43"/>
      <c r="Q7592" s="31"/>
      <c r="R7592" s="84"/>
      <c r="S7592" s="31"/>
      <c r="T7592" s="31"/>
      <c r="U7592" s="169"/>
      <c r="V7592" s="150"/>
      <c r="W7592" s="141" t="str" cm="1">
        <f t="array" ref="W7592">IF(SUM(LEN(B7592:V7592))=0,"",IF(OR(OR(ISBLANK(F7592),SUM(LEN(C7592),LEN(D7592))=0),AND(NOT(E7592="Unknown"),ISBLANK(J7592)),AND(NOT(O7592="Unknown"),ISBLANK(R7592))),"Missing Information", INDEX(Table15[Entire Service Line Classification], MATCH(SUMIFS(Table15[Unique ID],Table15[System-Owned Portion],E7592,Table15[If Material Anything Other than "Lead" in Column E,Was Material Ever Previously Lead?],G7592,Table15[Customer-Owned Portion],O7592),Table15[Unique ID],0),0)))</f>
        <v/>
      </c>
      <c r="X7592"/>
    </row>
    <row r="7593" spans="2:24" x14ac:dyDescent="0.35">
      <c r="B7593" s="146"/>
      <c r="C7593" s="31"/>
      <c r="D7593" s="31"/>
      <c r="E7593" s="44"/>
      <c r="F7593" s="43"/>
      <c r="G7593" s="84"/>
      <c r="H7593" s="31"/>
      <c r="I7593" s="31"/>
      <c r="J7593" s="84"/>
      <c r="K7593" s="31"/>
      <c r="L7593" s="31"/>
      <c r="M7593" s="169"/>
      <c r="N7593" s="148"/>
      <c r="O7593" s="106"/>
      <c r="P7593" s="43"/>
      <c r="Q7593" s="31"/>
      <c r="R7593" s="84"/>
      <c r="S7593" s="31"/>
      <c r="T7593" s="31"/>
      <c r="U7593" s="169"/>
      <c r="V7593" s="150"/>
      <c r="W7593" s="141" t="str" cm="1">
        <f t="array" ref="W7593">IF(SUM(LEN(B7593:V7593))=0,"",IF(OR(OR(ISBLANK(F7593),SUM(LEN(C7593),LEN(D7593))=0),AND(NOT(E7593="Unknown"),ISBLANK(J7593)),AND(NOT(O7593="Unknown"),ISBLANK(R7593))),"Missing Information", INDEX(Table15[Entire Service Line Classification], MATCH(SUMIFS(Table15[Unique ID],Table15[System-Owned Portion],E7593,Table15[If Material Anything Other than "Lead" in Column E,Was Material Ever Previously Lead?],G7593,Table15[Customer-Owned Portion],O7593),Table15[Unique ID],0),0)))</f>
        <v/>
      </c>
      <c r="X7593"/>
    </row>
    <row r="7594" spans="2:24" x14ac:dyDescent="0.35">
      <c r="B7594" s="146"/>
      <c r="C7594" s="31"/>
      <c r="D7594" s="31"/>
      <c r="E7594" s="44"/>
      <c r="F7594" s="43"/>
      <c r="G7594" s="84"/>
      <c r="H7594" s="31"/>
      <c r="I7594" s="31"/>
      <c r="J7594" s="84"/>
      <c r="K7594" s="31"/>
      <c r="L7594" s="31"/>
      <c r="M7594" s="169"/>
      <c r="N7594" s="148"/>
      <c r="O7594" s="106"/>
      <c r="P7594" s="43"/>
      <c r="Q7594" s="31"/>
      <c r="R7594" s="84"/>
      <c r="S7594" s="31"/>
      <c r="T7594" s="31"/>
      <c r="U7594" s="169"/>
      <c r="V7594" s="150"/>
      <c r="W7594" s="141" t="str" cm="1">
        <f t="array" ref="W7594">IF(SUM(LEN(B7594:V7594))=0,"",IF(OR(OR(ISBLANK(F7594),SUM(LEN(C7594),LEN(D7594))=0),AND(NOT(E7594="Unknown"),ISBLANK(J7594)),AND(NOT(O7594="Unknown"),ISBLANK(R7594))),"Missing Information", INDEX(Table15[Entire Service Line Classification], MATCH(SUMIFS(Table15[Unique ID],Table15[System-Owned Portion],E7594,Table15[If Material Anything Other than "Lead" in Column E,Was Material Ever Previously Lead?],G7594,Table15[Customer-Owned Portion],O7594),Table15[Unique ID],0),0)))</f>
        <v/>
      </c>
      <c r="X7594"/>
    </row>
    <row r="7595" spans="2:24" x14ac:dyDescent="0.35">
      <c r="B7595" s="146"/>
      <c r="C7595" s="31"/>
      <c r="D7595" s="31"/>
      <c r="E7595" s="44"/>
      <c r="F7595" s="43"/>
      <c r="G7595" s="84"/>
      <c r="H7595" s="31"/>
      <c r="I7595" s="31"/>
      <c r="J7595" s="84"/>
      <c r="K7595" s="31"/>
      <c r="L7595" s="31"/>
      <c r="M7595" s="169"/>
      <c r="N7595" s="148"/>
      <c r="O7595" s="106"/>
      <c r="P7595" s="43"/>
      <c r="Q7595" s="31"/>
      <c r="R7595" s="84"/>
      <c r="S7595" s="31"/>
      <c r="T7595" s="31"/>
      <c r="U7595" s="169"/>
      <c r="V7595" s="150"/>
      <c r="W7595" s="141" t="str" cm="1">
        <f t="array" ref="W7595">IF(SUM(LEN(B7595:V7595))=0,"",IF(OR(OR(ISBLANK(F7595),SUM(LEN(C7595),LEN(D7595))=0),AND(NOT(E7595="Unknown"),ISBLANK(J7595)),AND(NOT(O7595="Unknown"),ISBLANK(R7595))),"Missing Information", INDEX(Table15[Entire Service Line Classification], MATCH(SUMIFS(Table15[Unique ID],Table15[System-Owned Portion],E7595,Table15[If Material Anything Other than "Lead" in Column E,Was Material Ever Previously Lead?],G7595,Table15[Customer-Owned Portion],O7595),Table15[Unique ID],0),0)))</f>
        <v/>
      </c>
      <c r="X7595"/>
    </row>
    <row r="7596" spans="2:24" x14ac:dyDescent="0.35">
      <c r="B7596" s="146"/>
      <c r="C7596" s="31"/>
      <c r="D7596" s="31"/>
      <c r="E7596" s="44"/>
      <c r="F7596" s="43"/>
      <c r="G7596" s="84"/>
      <c r="H7596" s="31"/>
      <c r="I7596" s="31"/>
      <c r="J7596" s="84"/>
      <c r="K7596" s="31"/>
      <c r="L7596" s="31"/>
      <c r="M7596" s="169"/>
      <c r="N7596" s="148"/>
      <c r="O7596" s="106"/>
      <c r="P7596" s="43"/>
      <c r="Q7596" s="31"/>
      <c r="R7596" s="84"/>
      <c r="S7596" s="31"/>
      <c r="T7596" s="31"/>
      <c r="U7596" s="169"/>
      <c r="V7596" s="150"/>
      <c r="W7596" s="141" t="str" cm="1">
        <f t="array" ref="W7596">IF(SUM(LEN(B7596:V7596))=0,"",IF(OR(OR(ISBLANK(F7596),SUM(LEN(C7596),LEN(D7596))=0),AND(NOT(E7596="Unknown"),ISBLANK(J7596)),AND(NOT(O7596="Unknown"),ISBLANK(R7596))),"Missing Information", INDEX(Table15[Entire Service Line Classification], MATCH(SUMIFS(Table15[Unique ID],Table15[System-Owned Portion],E7596,Table15[If Material Anything Other than "Lead" in Column E,Was Material Ever Previously Lead?],G7596,Table15[Customer-Owned Portion],O7596),Table15[Unique ID],0),0)))</f>
        <v/>
      </c>
      <c r="X7596"/>
    </row>
    <row r="7597" spans="2:24" x14ac:dyDescent="0.35">
      <c r="B7597" s="146"/>
      <c r="C7597" s="31"/>
      <c r="D7597" s="31"/>
      <c r="E7597" s="44"/>
      <c r="F7597" s="43"/>
      <c r="G7597" s="84"/>
      <c r="H7597" s="31"/>
      <c r="I7597" s="31"/>
      <c r="J7597" s="84"/>
      <c r="K7597" s="31"/>
      <c r="L7597" s="31"/>
      <c r="M7597" s="169"/>
      <c r="N7597" s="148"/>
      <c r="O7597" s="106"/>
      <c r="P7597" s="43"/>
      <c r="Q7597" s="31"/>
      <c r="R7597" s="84"/>
      <c r="S7597" s="31"/>
      <c r="T7597" s="31"/>
      <c r="U7597" s="169"/>
      <c r="V7597" s="150"/>
      <c r="W7597" s="141" t="str" cm="1">
        <f t="array" ref="W7597">IF(SUM(LEN(B7597:V7597))=0,"",IF(OR(OR(ISBLANK(F7597),SUM(LEN(C7597),LEN(D7597))=0),AND(NOT(E7597="Unknown"),ISBLANK(J7597)),AND(NOT(O7597="Unknown"),ISBLANK(R7597))),"Missing Information", INDEX(Table15[Entire Service Line Classification], MATCH(SUMIFS(Table15[Unique ID],Table15[System-Owned Portion],E7597,Table15[If Material Anything Other than "Lead" in Column E,Was Material Ever Previously Lead?],G7597,Table15[Customer-Owned Portion],O7597),Table15[Unique ID],0),0)))</f>
        <v/>
      </c>
      <c r="X7597"/>
    </row>
    <row r="7598" spans="2:24" x14ac:dyDescent="0.35">
      <c r="B7598" s="146"/>
      <c r="C7598" s="31"/>
      <c r="D7598" s="31"/>
      <c r="E7598" s="44"/>
      <c r="F7598" s="43"/>
      <c r="G7598" s="84"/>
      <c r="H7598" s="31"/>
      <c r="I7598" s="31"/>
      <c r="J7598" s="84"/>
      <c r="K7598" s="31"/>
      <c r="L7598" s="31"/>
      <c r="M7598" s="169"/>
      <c r="N7598" s="148"/>
      <c r="O7598" s="106"/>
      <c r="P7598" s="43"/>
      <c r="Q7598" s="31"/>
      <c r="R7598" s="84"/>
      <c r="S7598" s="31"/>
      <c r="T7598" s="31"/>
      <c r="U7598" s="169"/>
      <c r="V7598" s="150"/>
      <c r="W7598" s="141" t="str" cm="1">
        <f t="array" ref="W7598">IF(SUM(LEN(B7598:V7598))=0,"",IF(OR(OR(ISBLANK(F7598),SUM(LEN(C7598),LEN(D7598))=0),AND(NOT(E7598="Unknown"),ISBLANK(J7598)),AND(NOT(O7598="Unknown"),ISBLANK(R7598))),"Missing Information", INDEX(Table15[Entire Service Line Classification], MATCH(SUMIFS(Table15[Unique ID],Table15[System-Owned Portion],E7598,Table15[If Material Anything Other than "Lead" in Column E,Was Material Ever Previously Lead?],G7598,Table15[Customer-Owned Portion],O7598),Table15[Unique ID],0),0)))</f>
        <v/>
      </c>
      <c r="X7598"/>
    </row>
    <row r="7599" spans="2:24" x14ac:dyDescent="0.35">
      <c r="B7599" s="146"/>
      <c r="C7599" s="31"/>
      <c r="D7599" s="31"/>
      <c r="E7599" s="44"/>
      <c r="F7599" s="43"/>
      <c r="G7599" s="84"/>
      <c r="H7599" s="31"/>
      <c r="I7599" s="31"/>
      <c r="J7599" s="84"/>
      <c r="K7599" s="31"/>
      <c r="L7599" s="31"/>
      <c r="M7599" s="169"/>
      <c r="N7599" s="148"/>
      <c r="O7599" s="106"/>
      <c r="P7599" s="43"/>
      <c r="Q7599" s="31"/>
      <c r="R7599" s="84"/>
      <c r="S7599" s="31"/>
      <c r="T7599" s="31"/>
      <c r="U7599" s="169"/>
      <c r="V7599" s="150"/>
      <c r="W7599" s="141" t="str" cm="1">
        <f t="array" ref="W7599">IF(SUM(LEN(B7599:V7599))=0,"",IF(OR(OR(ISBLANK(F7599),SUM(LEN(C7599),LEN(D7599))=0),AND(NOT(E7599="Unknown"),ISBLANK(J7599)),AND(NOT(O7599="Unknown"),ISBLANK(R7599))),"Missing Information", INDEX(Table15[Entire Service Line Classification], MATCH(SUMIFS(Table15[Unique ID],Table15[System-Owned Portion],E7599,Table15[If Material Anything Other than "Lead" in Column E,Was Material Ever Previously Lead?],G7599,Table15[Customer-Owned Portion],O7599),Table15[Unique ID],0),0)))</f>
        <v/>
      </c>
      <c r="X7599"/>
    </row>
    <row r="7600" spans="2:24" x14ac:dyDescent="0.35">
      <c r="B7600" s="146"/>
      <c r="C7600" s="31"/>
      <c r="D7600" s="31"/>
      <c r="E7600" s="44"/>
      <c r="F7600" s="43"/>
      <c r="G7600" s="84"/>
      <c r="H7600" s="31"/>
      <c r="I7600" s="31"/>
      <c r="J7600" s="84"/>
      <c r="K7600" s="31"/>
      <c r="L7600" s="31"/>
      <c r="M7600" s="169"/>
      <c r="N7600" s="148"/>
      <c r="O7600" s="106"/>
      <c r="P7600" s="43"/>
      <c r="Q7600" s="31"/>
      <c r="R7600" s="84"/>
      <c r="S7600" s="31"/>
      <c r="T7600" s="31"/>
      <c r="U7600" s="169"/>
      <c r="V7600" s="150"/>
      <c r="W7600" s="141" t="str" cm="1">
        <f t="array" ref="W7600">IF(SUM(LEN(B7600:V7600))=0,"",IF(OR(OR(ISBLANK(F7600),SUM(LEN(C7600),LEN(D7600))=0),AND(NOT(E7600="Unknown"),ISBLANK(J7600)),AND(NOT(O7600="Unknown"),ISBLANK(R7600))),"Missing Information", INDEX(Table15[Entire Service Line Classification], MATCH(SUMIFS(Table15[Unique ID],Table15[System-Owned Portion],E7600,Table15[If Material Anything Other than "Lead" in Column E,Was Material Ever Previously Lead?],G7600,Table15[Customer-Owned Portion],O7600),Table15[Unique ID],0),0)))</f>
        <v/>
      </c>
      <c r="X7600"/>
    </row>
    <row r="7601" spans="2:24" x14ac:dyDescent="0.35">
      <c r="B7601" s="146"/>
      <c r="C7601" s="31"/>
      <c r="D7601" s="31"/>
      <c r="E7601" s="44"/>
      <c r="F7601" s="43"/>
      <c r="G7601" s="84"/>
      <c r="H7601" s="31"/>
      <c r="I7601" s="31"/>
      <c r="J7601" s="84"/>
      <c r="K7601" s="31"/>
      <c r="L7601" s="31"/>
      <c r="M7601" s="169"/>
      <c r="N7601" s="148"/>
      <c r="O7601" s="106"/>
      <c r="P7601" s="43"/>
      <c r="Q7601" s="31"/>
      <c r="R7601" s="84"/>
      <c r="S7601" s="31"/>
      <c r="T7601" s="31"/>
      <c r="U7601" s="169"/>
      <c r="V7601" s="150"/>
      <c r="W7601" s="141" t="str" cm="1">
        <f t="array" ref="W7601">IF(SUM(LEN(B7601:V7601))=0,"",IF(OR(OR(ISBLANK(F7601),SUM(LEN(C7601),LEN(D7601))=0),AND(NOT(E7601="Unknown"),ISBLANK(J7601)),AND(NOT(O7601="Unknown"),ISBLANK(R7601))),"Missing Information", INDEX(Table15[Entire Service Line Classification], MATCH(SUMIFS(Table15[Unique ID],Table15[System-Owned Portion],E7601,Table15[If Material Anything Other than "Lead" in Column E,Was Material Ever Previously Lead?],G7601,Table15[Customer-Owned Portion],O7601),Table15[Unique ID],0),0)))</f>
        <v/>
      </c>
      <c r="X7601"/>
    </row>
    <row r="7602" spans="2:24" x14ac:dyDescent="0.35">
      <c r="B7602" s="146"/>
      <c r="C7602" s="31"/>
      <c r="D7602" s="31"/>
      <c r="E7602" s="44"/>
      <c r="F7602" s="43"/>
      <c r="G7602" s="84"/>
      <c r="H7602" s="31"/>
      <c r="I7602" s="31"/>
      <c r="J7602" s="84"/>
      <c r="K7602" s="31"/>
      <c r="L7602" s="31"/>
      <c r="M7602" s="169"/>
      <c r="N7602" s="148"/>
      <c r="O7602" s="106"/>
      <c r="P7602" s="43"/>
      <c r="Q7602" s="31"/>
      <c r="R7602" s="84"/>
      <c r="S7602" s="31"/>
      <c r="T7602" s="31"/>
      <c r="U7602" s="169"/>
      <c r="V7602" s="150"/>
      <c r="W7602" s="141" t="str" cm="1">
        <f t="array" ref="W7602">IF(SUM(LEN(B7602:V7602))=0,"",IF(OR(OR(ISBLANK(F7602),SUM(LEN(C7602),LEN(D7602))=0),AND(NOT(E7602="Unknown"),ISBLANK(J7602)),AND(NOT(O7602="Unknown"),ISBLANK(R7602))),"Missing Information", INDEX(Table15[Entire Service Line Classification], MATCH(SUMIFS(Table15[Unique ID],Table15[System-Owned Portion],E7602,Table15[If Material Anything Other than "Lead" in Column E,Was Material Ever Previously Lead?],G7602,Table15[Customer-Owned Portion],O7602),Table15[Unique ID],0),0)))</f>
        <v/>
      </c>
      <c r="X7602"/>
    </row>
    <row r="7603" spans="2:24" x14ac:dyDescent="0.35">
      <c r="B7603" s="146"/>
      <c r="C7603" s="31"/>
      <c r="D7603" s="31"/>
      <c r="E7603" s="44"/>
      <c r="F7603" s="43"/>
      <c r="G7603" s="84"/>
      <c r="H7603" s="31"/>
      <c r="I7603" s="31"/>
      <c r="J7603" s="84"/>
      <c r="K7603" s="31"/>
      <c r="L7603" s="31"/>
      <c r="M7603" s="169"/>
      <c r="N7603" s="148"/>
      <c r="O7603" s="106"/>
      <c r="P7603" s="43"/>
      <c r="Q7603" s="31"/>
      <c r="R7603" s="84"/>
      <c r="S7603" s="31"/>
      <c r="T7603" s="31"/>
      <c r="U7603" s="169"/>
      <c r="V7603" s="150"/>
      <c r="W7603" s="141" t="str" cm="1">
        <f t="array" ref="W7603">IF(SUM(LEN(B7603:V7603))=0,"",IF(OR(OR(ISBLANK(F7603),SUM(LEN(C7603),LEN(D7603))=0),AND(NOT(E7603="Unknown"),ISBLANK(J7603)),AND(NOT(O7603="Unknown"),ISBLANK(R7603))),"Missing Information", INDEX(Table15[Entire Service Line Classification], MATCH(SUMIFS(Table15[Unique ID],Table15[System-Owned Portion],E7603,Table15[If Material Anything Other than "Lead" in Column E,Was Material Ever Previously Lead?],G7603,Table15[Customer-Owned Portion],O7603),Table15[Unique ID],0),0)))</f>
        <v/>
      </c>
      <c r="X7603"/>
    </row>
    <row r="7604" spans="2:24" x14ac:dyDescent="0.35">
      <c r="B7604" s="146"/>
      <c r="C7604" s="31"/>
      <c r="D7604" s="31"/>
      <c r="E7604" s="44"/>
      <c r="F7604" s="43"/>
      <c r="G7604" s="84"/>
      <c r="H7604" s="31"/>
      <c r="I7604" s="31"/>
      <c r="J7604" s="84"/>
      <c r="K7604" s="31"/>
      <c r="L7604" s="31"/>
      <c r="M7604" s="169"/>
      <c r="N7604" s="148"/>
      <c r="O7604" s="106"/>
      <c r="P7604" s="43"/>
      <c r="Q7604" s="31"/>
      <c r="R7604" s="84"/>
      <c r="S7604" s="31"/>
      <c r="T7604" s="31"/>
      <c r="U7604" s="169"/>
      <c r="V7604" s="150"/>
      <c r="W7604" s="141" t="str" cm="1">
        <f t="array" ref="W7604">IF(SUM(LEN(B7604:V7604))=0,"",IF(OR(OR(ISBLANK(F7604),SUM(LEN(C7604),LEN(D7604))=0),AND(NOT(E7604="Unknown"),ISBLANK(J7604)),AND(NOT(O7604="Unknown"),ISBLANK(R7604))),"Missing Information", INDEX(Table15[Entire Service Line Classification], MATCH(SUMIFS(Table15[Unique ID],Table15[System-Owned Portion],E7604,Table15[If Material Anything Other than "Lead" in Column E,Was Material Ever Previously Lead?],G7604,Table15[Customer-Owned Portion],O7604),Table15[Unique ID],0),0)))</f>
        <v/>
      </c>
      <c r="X7604"/>
    </row>
    <row r="7605" spans="2:24" x14ac:dyDescent="0.35">
      <c r="B7605" s="146"/>
      <c r="C7605" s="31"/>
      <c r="D7605" s="31"/>
      <c r="E7605" s="44"/>
      <c r="F7605" s="43"/>
      <c r="G7605" s="84"/>
      <c r="H7605" s="31"/>
      <c r="I7605" s="31"/>
      <c r="J7605" s="84"/>
      <c r="K7605" s="31"/>
      <c r="L7605" s="31"/>
      <c r="M7605" s="169"/>
      <c r="N7605" s="148"/>
      <c r="O7605" s="106"/>
      <c r="P7605" s="43"/>
      <c r="Q7605" s="31"/>
      <c r="R7605" s="84"/>
      <c r="S7605" s="31"/>
      <c r="T7605" s="31"/>
      <c r="U7605" s="169"/>
      <c r="V7605" s="150"/>
      <c r="W7605" s="141" t="str" cm="1">
        <f t="array" ref="W7605">IF(SUM(LEN(B7605:V7605))=0,"",IF(OR(OR(ISBLANK(F7605),SUM(LEN(C7605),LEN(D7605))=0),AND(NOT(E7605="Unknown"),ISBLANK(J7605)),AND(NOT(O7605="Unknown"),ISBLANK(R7605))),"Missing Information", INDEX(Table15[Entire Service Line Classification], MATCH(SUMIFS(Table15[Unique ID],Table15[System-Owned Portion],E7605,Table15[If Material Anything Other than "Lead" in Column E,Was Material Ever Previously Lead?],G7605,Table15[Customer-Owned Portion],O7605),Table15[Unique ID],0),0)))</f>
        <v/>
      </c>
      <c r="X7605"/>
    </row>
    <row r="7606" spans="2:24" x14ac:dyDescent="0.35">
      <c r="B7606" s="146"/>
      <c r="C7606" s="31"/>
      <c r="D7606" s="31"/>
      <c r="E7606" s="44"/>
      <c r="F7606" s="43"/>
      <c r="G7606" s="84"/>
      <c r="H7606" s="31"/>
      <c r="I7606" s="31"/>
      <c r="J7606" s="84"/>
      <c r="K7606" s="31"/>
      <c r="L7606" s="31"/>
      <c r="M7606" s="169"/>
      <c r="N7606" s="148"/>
      <c r="O7606" s="106"/>
      <c r="P7606" s="43"/>
      <c r="Q7606" s="31"/>
      <c r="R7606" s="84"/>
      <c r="S7606" s="31"/>
      <c r="T7606" s="31"/>
      <c r="U7606" s="169"/>
      <c r="V7606" s="150"/>
      <c r="W7606" s="141" t="str" cm="1">
        <f t="array" ref="W7606">IF(SUM(LEN(B7606:V7606))=0,"",IF(OR(OR(ISBLANK(F7606),SUM(LEN(C7606),LEN(D7606))=0),AND(NOT(E7606="Unknown"),ISBLANK(J7606)),AND(NOT(O7606="Unknown"),ISBLANK(R7606))),"Missing Information", INDEX(Table15[Entire Service Line Classification], MATCH(SUMIFS(Table15[Unique ID],Table15[System-Owned Portion],E7606,Table15[If Material Anything Other than "Lead" in Column E,Was Material Ever Previously Lead?],G7606,Table15[Customer-Owned Portion],O7606),Table15[Unique ID],0),0)))</f>
        <v/>
      </c>
      <c r="X7606"/>
    </row>
    <row r="7607" spans="2:24" x14ac:dyDescent="0.35">
      <c r="B7607" s="146"/>
      <c r="C7607" s="31"/>
      <c r="D7607" s="31"/>
      <c r="E7607" s="44"/>
      <c r="F7607" s="43"/>
      <c r="G7607" s="84"/>
      <c r="H7607" s="31"/>
      <c r="I7607" s="31"/>
      <c r="J7607" s="84"/>
      <c r="K7607" s="31"/>
      <c r="L7607" s="31"/>
      <c r="M7607" s="169"/>
      <c r="N7607" s="148"/>
      <c r="O7607" s="106"/>
      <c r="P7607" s="43"/>
      <c r="Q7607" s="31"/>
      <c r="R7607" s="84"/>
      <c r="S7607" s="31"/>
      <c r="T7607" s="31"/>
      <c r="U7607" s="169"/>
      <c r="V7607" s="150"/>
      <c r="W7607" s="141" t="str" cm="1">
        <f t="array" ref="W7607">IF(SUM(LEN(B7607:V7607))=0,"",IF(OR(OR(ISBLANK(F7607),SUM(LEN(C7607),LEN(D7607))=0),AND(NOT(E7607="Unknown"),ISBLANK(J7607)),AND(NOT(O7607="Unknown"),ISBLANK(R7607))),"Missing Information", INDEX(Table15[Entire Service Line Classification], MATCH(SUMIFS(Table15[Unique ID],Table15[System-Owned Portion],E7607,Table15[If Material Anything Other than "Lead" in Column E,Was Material Ever Previously Lead?],G7607,Table15[Customer-Owned Portion],O7607),Table15[Unique ID],0),0)))</f>
        <v/>
      </c>
      <c r="X7607"/>
    </row>
    <row r="7608" spans="2:24" x14ac:dyDescent="0.35">
      <c r="B7608" s="146"/>
      <c r="C7608" s="31"/>
      <c r="D7608" s="31"/>
      <c r="E7608" s="44"/>
      <c r="F7608" s="43"/>
      <c r="G7608" s="84"/>
      <c r="H7608" s="31"/>
      <c r="I7608" s="31"/>
      <c r="J7608" s="84"/>
      <c r="K7608" s="31"/>
      <c r="L7608" s="31"/>
      <c r="M7608" s="169"/>
      <c r="N7608" s="148"/>
      <c r="O7608" s="106"/>
      <c r="P7608" s="43"/>
      <c r="Q7608" s="31"/>
      <c r="R7608" s="84"/>
      <c r="S7608" s="31"/>
      <c r="T7608" s="31"/>
      <c r="U7608" s="169"/>
      <c r="V7608" s="150"/>
      <c r="W7608" s="141" t="str" cm="1">
        <f t="array" ref="W7608">IF(SUM(LEN(B7608:V7608))=0,"",IF(OR(OR(ISBLANK(F7608),SUM(LEN(C7608),LEN(D7608))=0),AND(NOT(E7608="Unknown"),ISBLANK(J7608)),AND(NOT(O7608="Unknown"),ISBLANK(R7608))),"Missing Information", INDEX(Table15[Entire Service Line Classification], MATCH(SUMIFS(Table15[Unique ID],Table15[System-Owned Portion],E7608,Table15[If Material Anything Other than "Lead" in Column E,Was Material Ever Previously Lead?],G7608,Table15[Customer-Owned Portion],O7608),Table15[Unique ID],0),0)))</f>
        <v/>
      </c>
      <c r="X7608"/>
    </row>
    <row r="7609" spans="2:24" x14ac:dyDescent="0.35">
      <c r="B7609" s="146"/>
      <c r="C7609" s="31"/>
      <c r="D7609" s="31"/>
      <c r="E7609" s="44"/>
      <c r="F7609" s="43"/>
      <c r="G7609" s="84"/>
      <c r="H7609" s="31"/>
      <c r="I7609" s="31"/>
      <c r="J7609" s="84"/>
      <c r="K7609" s="31"/>
      <c r="L7609" s="31"/>
      <c r="M7609" s="169"/>
      <c r="N7609" s="148"/>
      <c r="O7609" s="106"/>
      <c r="P7609" s="43"/>
      <c r="Q7609" s="31"/>
      <c r="R7609" s="84"/>
      <c r="S7609" s="31"/>
      <c r="T7609" s="31"/>
      <c r="U7609" s="169"/>
      <c r="V7609" s="150"/>
      <c r="W7609" s="141" t="str" cm="1">
        <f t="array" ref="W7609">IF(SUM(LEN(B7609:V7609))=0,"",IF(OR(OR(ISBLANK(F7609),SUM(LEN(C7609),LEN(D7609))=0),AND(NOT(E7609="Unknown"),ISBLANK(J7609)),AND(NOT(O7609="Unknown"),ISBLANK(R7609))),"Missing Information", INDEX(Table15[Entire Service Line Classification], MATCH(SUMIFS(Table15[Unique ID],Table15[System-Owned Portion],E7609,Table15[If Material Anything Other than "Lead" in Column E,Was Material Ever Previously Lead?],G7609,Table15[Customer-Owned Portion],O7609),Table15[Unique ID],0),0)))</f>
        <v/>
      </c>
      <c r="X7609"/>
    </row>
    <row r="7610" spans="2:24" x14ac:dyDescent="0.35">
      <c r="B7610" s="146"/>
      <c r="C7610" s="31"/>
      <c r="D7610" s="31"/>
      <c r="E7610" s="44"/>
      <c r="F7610" s="43"/>
      <c r="G7610" s="84"/>
      <c r="H7610" s="31"/>
      <c r="I7610" s="31"/>
      <c r="J7610" s="84"/>
      <c r="K7610" s="31"/>
      <c r="L7610" s="31"/>
      <c r="M7610" s="169"/>
      <c r="N7610" s="148"/>
      <c r="O7610" s="106"/>
      <c r="P7610" s="43"/>
      <c r="Q7610" s="31"/>
      <c r="R7610" s="84"/>
      <c r="S7610" s="31"/>
      <c r="T7610" s="31"/>
      <c r="U7610" s="169"/>
      <c r="V7610" s="150"/>
      <c r="W7610" s="141" t="str" cm="1">
        <f t="array" ref="W7610">IF(SUM(LEN(B7610:V7610))=0,"",IF(OR(OR(ISBLANK(F7610),SUM(LEN(C7610),LEN(D7610))=0),AND(NOT(E7610="Unknown"),ISBLANK(J7610)),AND(NOT(O7610="Unknown"),ISBLANK(R7610))),"Missing Information", INDEX(Table15[Entire Service Line Classification], MATCH(SUMIFS(Table15[Unique ID],Table15[System-Owned Portion],E7610,Table15[If Material Anything Other than "Lead" in Column E,Was Material Ever Previously Lead?],G7610,Table15[Customer-Owned Portion],O7610),Table15[Unique ID],0),0)))</f>
        <v/>
      </c>
      <c r="X7610"/>
    </row>
    <row r="7611" spans="2:24" x14ac:dyDescent="0.35">
      <c r="B7611" s="146"/>
      <c r="C7611" s="31"/>
      <c r="D7611" s="31"/>
      <c r="E7611" s="44"/>
      <c r="F7611" s="43"/>
      <c r="G7611" s="84"/>
      <c r="H7611" s="31"/>
      <c r="I7611" s="31"/>
      <c r="J7611" s="84"/>
      <c r="K7611" s="31"/>
      <c r="L7611" s="31"/>
      <c r="M7611" s="169"/>
      <c r="N7611" s="148"/>
      <c r="O7611" s="106"/>
      <c r="P7611" s="43"/>
      <c r="Q7611" s="31"/>
      <c r="R7611" s="84"/>
      <c r="S7611" s="31"/>
      <c r="T7611" s="31"/>
      <c r="U7611" s="169"/>
      <c r="V7611" s="150"/>
      <c r="W7611" s="141" t="str" cm="1">
        <f t="array" ref="W7611">IF(SUM(LEN(B7611:V7611))=0,"",IF(OR(OR(ISBLANK(F7611),SUM(LEN(C7611),LEN(D7611))=0),AND(NOT(E7611="Unknown"),ISBLANK(J7611)),AND(NOT(O7611="Unknown"),ISBLANK(R7611))),"Missing Information", INDEX(Table15[Entire Service Line Classification], MATCH(SUMIFS(Table15[Unique ID],Table15[System-Owned Portion],E7611,Table15[If Material Anything Other than "Lead" in Column E,Was Material Ever Previously Lead?],G7611,Table15[Customer-Owned Portion],O7611),Table15[Unique ID],0),0)))</f>
        <v/>
      </c>
      <c r="X7611"/>
    </row>
    <row r="7612" spans="2:24" x14ac:dyDescent="0.35">
      <c r="B7612" s="146"/>
      <c r="C7612" s="31"/>
      <c r="D7612" s="31"/>
      <c r="E7612" s="44"/>
      <c r="F7612" s="43"/>
      <c r="G7612" s="84"/>
      <c r="H7612" s="31"/>
      <c r="I7612" s="31"/>
      <c r="J7612" s="84"/>
      <c r="K7612" s="31"/>
      <c r="L7612" s="31"/>
      <c r="M7612" s="169"/>
      <c r="N7612" s="148"/>
      <c r="O7612" s="106"/>
      <c r="P7612" s="43"/>
      <c r="Q7612" s="31"/>
      <c r="R7612" s="84"/>
      <c r="S7612" s="31"/>
      <c r="T7612" s="31"/>
      <c r="U7612" s="169"/>
      <c r="V7612" s="150"/>
      <c r="W7612" s="141" t="str" cm="1">
        <f t="array" ref="W7612">IF(SUM(LEN(B7612:V7612))=0,"",IF(OR(OR(ISBLANK(F7612),SUM(LEN(C7612),LEN(D7612))=0),AND(NOT(E7612="Unknown"),ISBLANK(J7612)),AND(NOT(O7612="Unknown"),ISBLANK(R7612))),"Missing Information", INDEX(Table15[Entire Service Line Classification], MATCH(SUMIFS(Table15[Unique ID],Table15[System-Owned Portion],E7612,Table15[If Material Anything Other than "Lead" in Column E,Was Material Ever Previously Lead?],G7612,Table15[Customer-Owned Portion],O7612),Table15[Unique ID],0),0)))</f>
        <v/>
      </c>
      <c r="X7612"/>
    </row>
    <row r="7613" spans="2:24" x14ac:dyDescent="0.35">
      <c r="B7613" s="146"/>
      <c r="C7613" s="31"/>
      <c r="D7613" s="31"/>
      <c r="E7613" s="44"/>
      <c r="F7613" s="43"/>
      <c r="G7613" s="84"/>
      <c r="H7613" s="31"/>
      <c r="I7613" s="31"/>
      <c r="J7613" s="84"/>
      <c r="K7613" s="31"/>
      <c r="L7613" s="31"/>
      <c r="M7613" s="169"/>
      <c r="N7613" s="148"/>
      <c r="O7613" s="106"/>
      <c r="P7613" s="43"/>
      <c r="Q7613" s="31"/>
      <c r="R7613" s="84"/>
      <c r="S7613" s="31"/>
      <c r="T7613" s="31"/>
      <c r="U7613" s="169"/>
      <c r="V7613" s="150"/>
      <c r="W7613" s="141" t="str" cm="1">
        <f t="array" ref="W7613">IF(SUM(LEN(B7613:V7613))=0,"",IF(OR(OR(ISBLANK(F7613),SUM(LEN(C7613),LEN(D7613))=0),AND(NOT(E7613="Unknown"),ISBLANK(J7613)),AND(NOT(O7613="Unknown"),ISBLANK(R7613))),"Missing Information", INDEX(Table15[Entire Service Line Classification], MATCH(SUMIFS(Table15[Unique ID],Table15[System-Owned Portion],E7613,Table15[If Material Anything Other than "Lead" in Column E,Was Material Ever Previously Lead?],G7613,Table15[Customer-Owned Portion],O7613),Table15[Unique ID],0),0)))</f>
        <v/>
      </c>
      <c r="X7613"/>
    </row>
    <row r="7614" spans="2:24" x14ac:dyDescent="0.35">
      <c r="B7614" s="146"/>
      <c r="C7614" s="31"/>
      <c r="D7614" s="31"/>
      <c r="E7614" s="44"/>
      <c r="F7614" s="43"/>
      <c r="G7614" s="84"/>
      <c r="H7614" s="31"/>
      <c r="I7614" s="31"/>
      <c r="J7614" s="84"/>
      <c r="K7614" s="31"/>
      <c r="L7614" s="31"/>
      <c r="M7614" s="169"/>
      <c r="N7614" s="148"/>
      <c r="O7614" s="106"/>
      <c r="P7614" s="43"/>
      <c r="Q7614" s="31"/>
      <c r="R7614" s="84"/>
      <c r="S7614" s="31"/>
      <c r="T7614" s="31"/>
      <c r="U7614" s="169"/>
      <c r="V7614" s="150"/>
      <c r="W7614" s="141" t="str" cm="1">
        <f t="array" ref="W7614">IF(SUM(LEN(B7614:V7614))=0,"",IF(OR(OR(ISBLANK(F7614),SUM(LEN(C7614),LEN(D7614))=0),AND(NOT(E7614="Unknown"),ISBLANK(J7614)),AND(NOT(O7614="Unknown"),ISBLANK(R7614))),"Missing Information", INDEX(Table15[Entire Service Line Classification], MATCH(SUMIFS(Table15[Unique ID],Table15[System-Owned Portion],E7614,Table15[If Material Anything Other than "Lead" in Column E,Was Material Ever Previously Lead?],G7614,Table15[Customer-Owned Portion],O7614),Table15[Unique ID],0),0)))</f>
        <v/>
      </c>
      <c r="X7614"/>
    </row>
    <row r="7615" spans="2:24" x14ac:dyDescent="0.35">
      <c r="B7615" s="146"/>
      <c r="C7615" s="31"/>
      <c r="D7615" s="31"/>
      <c r="E7615" s="44"/>
      <c r="F7615" s="43"/>
      <c r="G7615" s="84"/>
      <c r="H7615" s="31"/>
      <c r="I7615" s="31"/>
      <c r="J7615" s="84"/>
      <c r="K7615" s="31"/>
      <c r="L7615" s="31"/>
      <c r="M7615" s="169"/>
      <c r="N7615" s="148"/>
      <c r="O7615" s="106"/>
      <c r="P7615" s="43"/>
      <c r="Q7615" s="31"/>
      <c r="R7615" s="84"/>
      <c r="S7615" s="31"/>
      <c r="T7615" s="31"/>
      <c r="U7615" s="169"/>
      <c r="V7615" s="150"/>
      <c r="W7615" s="141" t="str" cm="1">
        <f t="array" ref="W7615">IF(SUM(LEN(B7615:V7615))=0,"",IF(OR(OR(ISBLANK(F7615),SUM(LEN(C7615),LEN(D7615))=0),AND(NOT(E7615="Unknown"),ISBLANK(J7615)),AND(NOT(O7615="Unknown"),ISBLANK(R7615))),"Missing Information", INDEX(Table15[Entire Service Line Classification], MATCH(SUMIFS(Table15[Unique ID],Table15[System-Owned Portion],E7615,Table15[If Material Anything Other than "Lead" in Column E,Was Material Ever Previously Lead?],G7615,Table15[Customer-Owned Portion],O7615),Table15[Unique ID],0),0)))</f>
        <v/>
      </c>
      <c r="X7615"/>
    </row>
    <row r="7616" spans="2:24" x14ac:dyDescent="0.35">
      <c r="B7616" s="146"/>
      <c r="C7616" s="31"/>
      <c r="D7616" s="31"/>
      <c r="E7616" s="44"/>
      <c r="F7616" s="43"/>
      <c r="G7616" s="84"/>
      <c r="H7616" s="31"/>
      <c r="I7616" s="31"/>
      <c r="J7616" s="84"/>
      <c r="K7616" s="31"/>
      <c r="L7616" s="31"/>
      <c r="M7616" s="169"/>
      <c r="N7616" s="148"/>
      <c r="O7616" s="106"/>
      <c r="P7616" s="43"/>
      <c r="Q7616" s="31"/>
      <c r="R7616" s="84"/>
      <c r="S7616" s="31"/>
      <c r="T7616" s="31"/>
      <c r="U7616" s="169"/>
      <c r="V7616" s="150"/>
      <c r="W7616" s="141" t="str" cm="1">
        <f t="array" ref="W7616">IF(SUM(LEN(B7616:V7616))=0,"",IF(OR(OR(ISBLANK(F7616),SUM(LEN(C7616),LEN(D7616))=0),AND(NOT(E7616="Unknown"),ISBLANK(J7616)),AND(NOT(O7616="Unknown"),ISBLANK(R7616))),"Missing Information", INDEX(Table15[Entire Service Line Classification], MATCH(SUMIFS(Table15[Unique ID],Table15[System-Owned Portion],E7616,Table15[If Material Anything Other than "Lead" in Column E,Was Material Ever Previously Lead?],G7616,Table15[Customer-Owned Portion],O7616),Table15[Unique ID],0),0)))</f>
        <v/>
      </c>
      <c r="X7616"/>
    </row>
    <row r="7617" spans="2:24" x14ac:dyDescent="0.35">
      <c r="B7617" s="146"/>
      <c r="C7617" s="31"/>
      <c r="D7617" s="31"/>
      <c r="E7617" s="44"/>
      <c r="F7617" s="43"/>
      <c r="G7617" s="84"/>
      <c r="H7617" s="31"/>
      <c r="I7617" s="31"/>
      <c r="J7617" s="84"/>
      <c r="K7617" s="31"/>
      <c r="L7617" s="31"/>
      <c r="M7617" s="169"/>
      <c r="N7617" s="148"/>
      <c r="O7617" s="106"/>
      <c r="P7617" s="43"/>
      <c r="Q7617" s="31"/>
      <c r="R7617" s="84"/>
      <c r="S7617" s="31"/>
      <c r="T7617" s="31"/>
      <c r="U7617" s="169"/>
      <c r="V7617" s="150"/>
      <c r="W7617" s="141" t="str" cm="1">
        <f t="array" ref="W7617">IF(SUM(LEN(B7617:V7617))=0,"",IF(OR(OR(ISBLANK(F7617),SUM(LEN(C7617),LEN(D7617))=0),AND(NOT(E7617="Unknown"),ISBLANK(J7617)),AND(NOT(O7617="Unknown"),ISBLANK(R7617))),"Missing Information", INDEX(Table15[Entire Service Line Classification], MATCH(SUMIFS(Table15[Unique ID],Table15[System-Owned Portion],E7617,Table15[If Material Anything Other than "Lead" in Column E,Was Material Ever Previously Lead?],G7617,Table15[Customer-Owned Portion],O7617),Table15[Unique ID],0),0)))</f>
        <v/>
      </c>
      <c r="X7617"/>
    </row>
    <row r="7618" spans="2:24" x14ac:dyDescent="0.35">
      <c r="B7618" s="146"/>
      <c r="C7618" s="31"/>
      <c r="D7618" s="31"/>
      <c r="E7618" s="44"/>
      <c r="F7618" s="43"/>
      <c r="G7618" s="84"/>
      <c r="H7618" s="31"/>
      <c r="I7618" s="31"/>
      <c r="J7618" s="84"/>
      <c r="K7618" s="31"/>
      <c r="L7618" s="31"/>
      <c r="M7618" s="169"/>
      <c r="N7618" s="148"/>
      <c r="O7618" s="106"/>
      <c r="P7618" s="43"/>
      <c r="Q7618" s="31"/>
      <c r="R7618" s="84"/>
      <c r="S7618" s="31"/>
      <c r="T7618" s="31"/>
      <c r="U7618" s="169"/>
      <c r="V7618" s="150"/>
      <c r="W7618" s="141" t="str" cm="1">
        <f t="array" ref="W7618">IF(SUM(LEN(B7618:V7618))=0,"",IF(OR(OR(ISBLANK(F7618),SUM(LEN(C7618),LEN(D7618))=0),AND(NOT(E7618="Unknown"),ISBLANK(J7618)),AND(NOT(O7618="Unknown"),ISBLANK(R7618))),"Missing Information", INDEX(Table15[Entire Service Line Classification], MATCH(SUMIFS(Table15[Unique ID],Table15[System-Owned Portion],E7618,Table15[If Material Anything Other than "Lead" in Column E,Was Material Ever Previously Lead?],G7618,Table15[Customer-Owned Portion],O7618),Table15[Unique ID],0),0)))</f>
        <v/>
      </c>
      <c r="X7618"/>
    </row>
    <row r="7619" spans="2:24" x14ac:dyDescent="0.35">
      <c r="B7619" s="146"/>
      <c r="C7619" s="31"/>
      <c r="D7619" s="31"/>
      <c r="E7619" s="44"/>
      <c r="F7619" s="43"/>
      <c r="G7619" s="84"/>
      <c r="H7619" s="31"/>
      <c r="I7619" s="31"/>
      <c r="J7619" s="84"/>
      <c r="K7619" s="31"/>
      <c r="L7619" s="31"/>
      <c r="M7619" s="169"/>
      <c r="N7619" s="148"/>
      <c r="O7619" s="106"/>
      <c r="P7619" s="43"/>
      <c r="Q7619" s="31"/>
      <c r="R7619" s="84"/>
      <c r="S7619" s="31"/>
      <c r="T7619" s="31"/>
      <c r="U7619" s="169"/>
      <c r="V7619" s="150"/>
      <c r="W7619" s="141" t="str" cm="1">
        <f t="array" ref="W7619">IF(SUM(LEN(B7619:V7619))=0,"",IF(OR(OR(ISBLANK(F7619),SUM(LEN(C7619),LEN(D7619))=0),AND(NOT(E7619="Unknown"),ISBLANK(J7619)),AND(NOT(O7619="Unknown"),ISBLANK(R7619))),"Missing Information", INDEX(Table15[Entire Service Line Classification], MATCH(SUMIFS(Table15[Unique ID],Table15[System-Owned Portion],E7619,Table15[If Material Anything Other than "Lead" in Column E,Was Material Ever Previously Lead?],G7619,Table15[Customer-Owned Portion],O7619),Table15[Unique ID],0),0)))</f>
        <v/>
      </c>
      <c r="X7619"/>
    </row>
    <row r="7620" spans="2:24" x14ac:dyDescent="0.35">
      <c r="B7620" s="146"/>
      <c r="C7620" s="31"/>
      <c r="D7620" s="31"/>
      <c r="E7620" s="44"/>
      <c r="F7620" s="43"/>
      <c r="G7620" s="84"/>
      <c r="H7620" s="31"/>
      <c r="I7620" s="31"/>
      <c r="J7620" s="84"/>
      <c r="K7620" s="31"/>
      <c r="L7620" s="31"/>
      <c r="M7620" s="169"/>
      <c r="N7620" s="148"/>
      <c r="O7620" s="106"/>
      <c r="P7620" s="43"/>
      <c r="Q7620" s="31"/>
      <c r="R7620" s="84"/>
      <c r="S7620" s="31"/>
      <c r="T7620" s="31"/>
      <c r="U7620" s="169"/>
      <c r="V7620" s="150"/>
      <c r="W7620" s="141" t="str" cm="1">
        <f t="array" ref="W7620">IF(SUM(LEN(B7620:V7620))=0,"",IF(OR(OR(ISBLANK(F7620),SUM(LEN(C7620),LEN(D7620))=0),AND(NOT(E7620="Unknown"),ISBLANK(J7620)),AND(NOT(O7620="Unknown"),ISBLANK(R7620))),"Missing Information", INDEX(Table15[Entire Service Line Classification], MATCH(SUMIFS(Table15[Unique ID],Table15[System-Owned Portion],E7620,Table15[If Material Anything Other than "Lead" in Column E,Was Material Ever Previously Lead?],G7620,Table15[Customer-Owned Portion],O7620),Table15[Unique ID],0),0)))</f>
        <v/>
      </c>
      <c r="X7620"/>
    </row>
    <row r="7621" spans="2:24" x14ac:dyDescent="0.35">
      <c r="B7621" s="146"/>
      <c r="C7621" s="31"/>
      <c r="D7621" s="31"/>
      <c r="E7621" s="44"/>
      <c r="F7621" s="43"/>
      <c r="G7621" s="84"/>
      <c r="H7621" s="31"/>
      <c r="I7621" s="31"/>
      <c r="J7621" s="84"/>
      <c r="K7621" s="31"/>
      <c r="L7621" s="31"/>
      <c r="M7621" s="169"/>
      <c r="N7621" s="148"/>
      <c r="O7621" s="106"/>
      <c r="P7621" s="43"/>
      <c r="Q7621" s="31"/>
      <c r="R7621" s="84"/>
      <c r="S7621" s="31"/>
      <c r="T7621" s="31"/>
      <c r="U7621" s="169"/>
      <c r="V7621" s="150"/>
      <c r="W7621" s="141" t="str" cm="1">
        <f t="array" ref="W7621">IF(SUM(LEN(B7621:V7621))=0,"",IF(OR(OR(ISBLANK(F7621),SUM(LEN(C7621),LEN(D7621))=0),AND(NOT(E7621="Unknown"),ISBLANK(J7621)),AND(NOT(O7621="Unknown"),ISBLANK(R7621))),"Missing Information", INDEX(Table15[Entire Service Line Classification], MATCH(SUMIFS(Table15[Unique ID],Table15[System-Owned Portion],E7621,Table15[If Material Anything Other than "Lead" in Column E,Was Material Ever Previously Lead?],G7621,Table15[Customer-Owned Portion],O7621),Table15[Unique ID],0),0)))</f>
        <v/>
      </c>
      <c r="X7621"/>
    </row>
    <row r="7622" spans="2:24" x14ac:dyDescent="0.35">
      <c r="B7622" s="146"/>
      <c r="C7622" s="31"/>
      <c r="D7622" s="31"/>
      <c r="E7622" s="44"/>
      <c r="F7622" s="43"/>
      <c r="G7622" s="84"/>
      <c r="H7622" s="31"/>
      <c r="I7622" s="31"/>
      <c r="J7622" s="84"/>
      <c r="K7622" s="31"/>
      <c r="L7622" s="31"/>
      <c r="M7622" s="169"/>
      <c r="N7622" s="148"/>
      <c r="O7622" s="106"/>
      <c r="P7622" s="43"/>
      <c r="Q7622" s="31"/>
      <c r="R7622" s="84"/>
      <c r="S7622" s="31"/>
      <c r="T7622" s="31"/>
      <c r="U7622" s="169"/>
      <c r="V7622" s="150"/>
      <c r="W7622" s="141" t="str" cm="1">
        <f t="array" ref="W7622">IF(SUM(LEN(B7622:V7622))=0,"",IF(OR(OR(ISBLANK(F7622),SUM(LEN(C7622),LEN(D7622))=0),AND(NOT(E7622="Unknown"),ISBLANK(J7622)),AND(NOT(O7622="Unknown"),ISBLANK(R7622))),"Missing Information", INDEX(Table15[Entire Service Line Classification], MATCH(SUMIFS(Table15[Unique ID],Table15[System-Owned Portion],E7622,Table15[If Material Anything Other than "Lead" in Column E,Was Material Ever Previously Lead?],G7622,Table15[Customer-Owned Portion],O7622),Table15[Unique ID],0),0)))</f>
        <v/>
      </c>
      <c r="X7622"/>
    </row>
    <row r="7623" spans="2:24" x14ac:dyDescent="0.35">
      <c r="B7623" s="146"/>
      <c r="C7623" s="31"/>
      <c r="D7623" s="31"/>
      <c r="E7623" s="44"/>
      <c r="F7623" s="43"/>
      <c r="G7623" s="84"/>
      <c r="H7623" s="31"/>
      <c r="I7623" s="31"/>
      <c r="J7623" s="84"/>
      <c r="K7623" s="31"/>
      <c r="L7623" s="31"/>
      <c r="M7623" s="169"/>
      <c r="N7623" s="148"/>
      <c r="O7623" s="106"/>
      <c r="P7623" s="43"/>
      <c r="Q7623" s="31"/>
      <c r="R7623" s="84"/>
      <c r="S7623" s="31"/>
      <c r="T7623" s="31"/>
      <c r="U7623" s="169"/>
      <c r="V7623" s="150"/>
      <c r="W7623" s="141" t="str" cm="1">
        <f t="array" ref="W7623">IF(SUM(LEN(B7623:V7623))=0,"",IF(OR(OR(ISBLANK(F7623),SUM(LEN(C7623),LEN(D7623))=0),AND(NOT(E7623="Unknown"),ISBLANK(J7623)),AND(NOT(O7623="Unknown"),ISBLANK(R7623))),"Missing Information", INDEX(Table15[Entire Service Line Classification], MATCH(SUMIFS(Table15[Unique ID],Table15[System-Owned Portion],E7623,Table15[If Material Anything Other than "Lead" in Column E,Was Material Ever Previously Lead?],G7623,Table15[Customer-Owned Portion],O7623),Table15[Unique ID],0),0)))</f>
        <v/>
      </c>
      <c r="X7623"/>
    </row>
    <row r="7624" spans="2:24" x14ac:dyDescent="0.35">
      <c r="B7624" s="146"/>
      <c r="C7624" s="31"/>
      <c r="D7624" s="31"/>
      <c r="E7624" s="44"/>
      <c r="F7624" s="43"/>
      <c r="G7624" s="84"/>
      <c r="H7624" s="31"/>
      <c r="I7624" s="31"/>
      <c r="J7624" s="84"/>
      <c r="K7624" s="31"/>
      <c r="L7624" s="31"/>
      <c r="M7624" s="169"/>
      <c r="N7624" s="148"/>
      <c r="O7624" s="106"/>
      <c r="P7624" s="43"/>
      <c r="Q7624" s="31"/>
      <c r="R7624" s="84"/>
      <c r="S7624" s="31"/>
      <c r="T7624" s="31"/>
      <c r="U7624" s="169"/>
      <c r="V7624" s="150"/>
      <c r="W7624" s="141" t="str" cm="1">
        <f t="array" ref="W7624">IF(SUM(LEN(B7624:V7624))=0,"",IF(OR(OR(ISBLANK(F7624),SUM(LEN(C7624),LEN(D7624))=0),AND(NOT(E7624="Unknown"),ISBLANK(J7624)),AND(NOT(O7624="Unknown"),ISBLANK(R7624))),"Missing Information", INDEX(Table15[Entire Service Line Classification], MATCH(SUMIFS(Table15[Unique ID],Table15[System-Owned Portion],E7624,Table15[If Material Anything Other than "Lead" in Column E,Was Material Ever Previously Lead?],G7624,Table15[Customer-Owned Portion],O7624),Table15[Unique ID],0),0)))</f>
        <v/>
      </c>
      <c r="X7624"/>
    </row>
    <row r="7625" spans="2:24" x14ac:dyDescent="0.35">
      <c r="B7625" s="146"/>
      <c r="C7625" s="31"/>
      <c r="D7625" s="31"/>
      <c r="E7625" s="44"/>
      <c r="F7625" s="43"/>
      <c r="G7625" s="84"/>
      <c r="H7625" s="31"/>
      <c r="I7625" s="31"/>
      <c r="J7625" s="84"/>
      <c r="K7625" s="31"/>
      <c r="L7625" s="31"/>
      <c r="M7625" s="169"/>
      <c r="N7625" s="148"/>
      <c r="O7625" s="106"/>
      <c r="P7625" s="43"/>
      <c r="Q7625" s="31"/>
      <c r="R7625" s="84"/>
      <c r="S7625" s="31"/>
      <c r="T7625" s="31"/>
      <c r="U7625" s="169"/>
      <c r="V7625" s="150"/>
      <c r="W7625" s="141" t="str" cm="1">
        <f t="array" ref="W7625">IF(SUM(LEN(B7625:V7625))=0,"",IF(OR(OR(ISBLANK(F7625),SUM(LEN(C7625),LEN(D7625))=0),AND(NOT(E7625="Unknown"),ISBLANK(J7625)),AND(NOT(O7625="Unknown"),ISBLANK(R7625))),"Missing Information", INDEX(Table15[Entire Service Line Classification], MATCH(SUMIFS(Table15[Unique ID],Table15[System-Owned Portion],E7625,Table15[If Material Anything Other than "Lead" in Column E,Was Material Ever Previously Lead?],G7625,Table15[Customer-Owned Portion],O7625),Table15[Unique ID],0),0)))</f>
        <v/>
      </c>
      <c r="X7625"/>
    </row>
    <row r="7626" spans="2:24" x14ac:dyDescent="0.35">
      <c r="B7626" s="146"/>
      <c r="C7626" s="31"/>
      <c r="D7626" s="31"/>
      <c r="E7626" s="44"/>
      <c r="F7626" s="43"/>
      <c r="G7626" s="84"/>
      <c r="H7626" s="31"/>
      <c r="I7626" s="31"/>
      <c r="J7626" s="84"/>
      <c r="K7626" s="31"/>
      <c r="L7626" s="31"/>
      <c r="M7626" s="169"/>
      <c r="N7626" s="148"/>
      <c r="O7626" s="106"/>
      <c r="P7626" s="43"/>
      <c r="Q7626" s="31"/>
      <c r="R7626" s="84"/>
      <c r="S7626" s="31"/>
      <c r="T7626" s="31"/>
      <c r="U7626" s="169"/>
      <c r="V7626" s="150"/>
      <c r="W7626" s="141" t="str" cm="1">
        <f t="array" ref="W7626">IF(SUM(LEN(B7626:V7626))=0,"",IF(OR(OR(ISBLANK(F7626),SUM(LEN(C7626),LEN(D7626))=0),AND(NOT(E7626="Unknown"),ISBLANK(J7626)),AND(NOT(O7626="Unknown"),ISBLANK(R7626))),"Missing Information", INDEX(Table15[Entire Service Line Classification], MATCH(SUMIFS(Table15[Unique ID],Table15[System-Owned Portion],E7626,Table15[If Material Anything Other than "Lead" in Column E,Was Material Ever Previously Lead?],G7626,Table15[Customer-Owned Portion],O7626),Table15[Unique ID],0),0)))</f>
        <v/>
      </c>
      <c r="X7626"/>
    </row>
    <row r="7627" spans="2:24" x14ac:dyDescent="0.35">
      <c r="B7627" s="146"/>
      <c r="C7627" s="31"/>
      <c r="D7627" s="31"/>
      <c r="E7627" s="44"/>
      <c r="F7627" s="43"/>
      <c r="G7627" s="84"/>
      <c r="H7627" s="31"/>
      <c r="I7627" s="31"/>
      <c r="J7627" s="84"/>
      <c r="K7627" s="31"/>
      <c r="L7627" s="31"/>
      <c r="M7627" s="169"/>
      <c r="N7627" s="148"/>
      <c r="O7627" s="106"/>
      <c r="P7627" s="43"/>
      <c r="Q7627" s="31"/>
      <c r="R7627" s="84"/>
      <c r="S7627" s="31"/>
      <c r="T7627" s="31"/>
      <c r="U7627" s="169"/>
      <c r="V7627" s="150"/>
      <c r="W7627" s="141" t="str" cm="1">
        <f t="array" ref="W7627">IF(SUM(LEN(B7627:V7627))=0,"",IF(OR(OR(ISBLANK(F7627),SUM(LEN(C7627),LEN(D7627))=0),AND(NOT(E7627="Unknown"),ISBLANK(J7627)),AND(NOT(O7627="Unknown"),ISBLANK(R7627))),"Missing Information", INDEX(Table15[Entire Service Line Classification], MATCH(SUMIFS(Table15[Unique ID],Table15[System-Owned Portion],E7627,Table15[If Material Anything Other than "Lead" in Column E,Was Material Ever Previously Lead?],G7627,Table15[Customer-Owned Portion],O7627),Table15[Unique ID],0),0)))</f>
        <v/>
      </c>
      <c r="X7627"/>
    </row>
    <row r="7628" spans="2:24" x14ac:dyDescent="0.35">
      <c r="B7628" s="146"/>
      <c r="C7628" s="31"/>
      <c r="D7628" s="31"/>
      <c r="E7628" s="44"/>
      <c r="F7628" s="43"/>
      <c r="G7628" s="84"/>
      <c r="H7628" s="31"/>
      <c r="I7628" s="31"/>
      <c r="J7628" s="84"/>
      <c r="K7628" s="31"/>
      <c r="L7628" s="31"/>
      <c r="M7628" s="169"/>
      <c r="N7628" s="148"/>
      <c r="O7628" s="106"/>
      <c r="P7628" s="43"/>
      <c r="Q7628" s="31"/>
      <c r="R7628" s="84"/>
      <c r="S7628" s="31"/>
      <c r="T7628" s="31"/>
      <c r="U7628" s="169"/>
      <c r="V7628" s="150"/>
      <c r="W7628" s="141" t="str" cm="1">
        <f t="array" ref="W7628">IF(SUM(LEN(B7628:V7628))=0,"",IF(OR(OR(ISBLANK(F7628),SUM(LEN(C7628),LEN(D7628))=0),AND(NOT(E7628="Unknown"),ISBLANK(J7628)),AND(NOT(O7628="Unknown"),ISBLANK(R7628))),"Missing Information", INDEX(Table15[Entire Service Line Classification], MATCH(SUMIFS(Table15[Unique ID],Table15[System-Owned Portion],E7628,Table15[If Material Anything Other than "Lead" in Column E,Was Material Ever Previously Lead?],G7628,Table15[Customer-Owned Portion],O7628),Table15[Unique ID],0),0)))</f>
        <v/>
      </c>
      <c r="X7628"/>
    </row>
    <row r="7629" spans="2:24" x14ac:dyDescent="0.35">
      <c r="B7629" s="146"/>
      <c r="C7629" s="31"/>
      <c r="D7629" s="31"/>
      <c r="E7629" s="44"/>
      <c r="F7629" s="43"/>
      <c r="G7629" s="84"/>
      <c r="H7629" s="31"/>
      <c r="I7629" s="31"/>
      <c r="J7629" s="84"/>
      <c r="K7629" s="31"/>
      <c r="L7629" s="31"/>
      <c r="M7629" s="169"/>
      <c r="N7629" s="148"/>
      <c r="O7629" s="106"/>
      <c r="P7629" s="43"/>
      <c r="Q7629" s="31"/>
      <c r="R7629" s="84"/>
      <c r="S7629" s="31"/>
      <c r="T7629" s="31"/>
      <c r="U7629" s="169"/>
      <c r="V7629" s="150"/>
      <c r="W7629" s="141" t="str" cm="1">
        <f t="array" ref="W7629">IF(SUM(LEN(B7629:V7629))=0,"",IF(OR(OR(ISBLANK(F7629),SUM(LEN(C7629),LEN(D7629))=0),AND(NOT(E7629="Unknown"),ISBLANK(J7629)),AND(NOT(O7629="Unknown"),ISBLANK(R7629))),"Missing Information", INDEX(Table15[Entire Service Line Classification], MATCH(SUMIFS(Table15[Unique ID],Table15[System-Owned Portion],E7629,Table15[If Material Anything Other than "Lead" in Column E,Was Material Ever Previously Lead?],G7629,Table15[Customer-Owned Portion],O7629),Table15[Unique ID],0),0)))</f>
        <v/>
      </c>
      <c r="X7629"/>
    </row>
    <row r="7630" spans="2:24" x14ac:dyDescent="0.35">
      <c r="B7630" s="146"/>
      <c r="C7630" s="31"/>
      <c r="D7630" s="31"/>
      <c r="E7630" s="44"/>
      <c r="F7630" s="43"/>
      <c r="G7630" s="84"/>
      <c r="H7630" s="31"/>
      <c r="I7630" s="31"/>
      <c r="J7630" s="84"/>
      <c r="K7630" s="31"/>
      <c r="L7630" s="31"/>
      <c r="M7630" s="169"/>
      <c r="N7630" s="148"/>
      <c r="O7630" s="106"/>
      <c r="P7630" s="43"/>
      <c r="Q7630" s="31"/>
      <c r="R7630" s="84"/>
      <c r="S7630" s="31"/>
      <c r="T7630" s="31"/>
      <c r="U7630" s="169"/>
      <c r="V7630" s="150"/>
      <c r="W7630" s="141" t="str" cm="1">
        <f t="array" ref="W7630">IF(SUM(LEN(B7630:V7630))=0,"",IF(OR(OR(ISBLANK(F7630),SUM(LEN(C7630),LEN(D7630))=0),AND(NOT(E7630="Unknown"),ISBLANK(J7630)),AND(NOT(O7630="Unknown"),ISBLANK(R7630))),"Missing Information", INDEX(Table15[Entire Service Line Classification], MATCH(SUMIFS(Table15[Unique ID],Table15[System-Owned Portion],E7630,Table15[If Material Anything Other than "Lead" in Column E,Was Material Ever Previously Lead?],G7630,Table15[Customer-Owned Portion],O7630),Table15[Unique ID],0),0)))</f>
        <v/>
      </c>
      <c r="X7630"/>
    </row>
    <row r="7631" spans="2:24" x14ac:dyDescent="0.35">
      <c r="B7631" s="146"/>
      <c r="C7631" s="31"/>
      <c r="D7631" s="31"/>
      <c r="E7631" s="44"/>
      <c r="F7631" s="43"/>
      <c r="G7631" s="84"/>
      <c r="H7631" s="31"/>
      <c r="I7631" s="31"/>
      <c r="J7631" s="84"/>
      <c r="K7631" s="31"/>
      <c r="L7631" s="31"/>
      <c r="M7631" s="169"/>
      <c r="N7631" s="148"/>
      <c r="O7631" s="106"/>
      <c r="P7631" s="43"/>
      <c r="Q7631" s="31"/>
      <c r="R7631" s="84"/>
      <c r="S7631" s="31"/>
      <c r="T7631" s="31"/>
      <c r="U7631" s="169"/>
      <c r="V7631" s="150"/>
      <c r="W7631" s="141" t="str" cm="1">
        <f t="array" ref="W7631">IF(SUM(LEN(B7631:V7631))=0,"",IF(OR(OR(ISBLANK(F7631),SUM(LEN(C7631),LEN(D7631))=0),AND(NOT(E7631="Unknown"),ISBLANK(J7631)),AND(NOT(O7631="Unknown"),ISBLANK(R7631))),"Missing Information", INDEX(Table15[Entire Service Line Classification], MATCH(SUMIFS(Table15[Unique ID],Table15[System-Owned Portion],E7631,Table15[If Material Anything Other than "Lead" in Column E,Was Material Ever Previously Lead?],G7631,Table15[Customer-Owned Portion],O7631),Table15[Unique ID],0),0)))</f>
        <v/>
      </c>
      <c r="X7631"/>
    </row>
    <row r="7632" spans="2:24" x14ac:dyDescent="0.35">
      <c r="B7632" s="146"/>
      <c r="C7632" s="31"/>
      <c r="D7632" s="31"/>
      <c r="E7632" s="44"/>
      <c r="F7632" s="43"/>
      <c r="G7632" s="84"/>
      <c r="H7632" s="31"/>
      <c r="I7632" s="31"/>
      <c r="J7632" s="84"/>
      <c r="K7632" s="31"/>
      <c r="L7632" s="31"/>
      <c r="M7632" s="169"/>
      <c r="N7632" s="148"/>
      <c r="O7632" s="106"/>
      <c r="P7632" s="43"/>
      <c r="Q7632" s="31"/>
      <c r="R7632" s="84"/>
      <c r="S7632" s="31"/>
      <c r="T7632" s="31"/>
      <c r="U7632" s="169"/>
      <c r="V7632" s="150"/>
      <c r="W7632" s="141" t="str" cm="1">
        <f t="array" ref="W7632">IF(SUM(LEN(B7632:V7632))=0,"",IF(OR(OR(ISBLANK(F7632),SUM(LEN(C7632),LEN(D7632))=0),AND(NOT(E7632="Unknown"),ISBLANK(J7632)),AND(NOT(O7632="Unknown"),ISBLANK(R7632))),"Missing Information", INDEX(Table15[Entire Service Line Classification], MATCH(SUMIFS(Table15[Unique ID],Table15[System-Owned Portion],E7632,Table15[If Material Anything Other than "Lead" in Column E,Was Material Ever Previously Lead?],G7632,Table15[Customer-Owned Portion],O7632),Table15[Unique ID],0),0)))</f>
        <v/>
      </c>
      <c r="X7632"/>
    </row>
    <row r="7633" spans="2:24" x14ac:dyDescent="0.35">
      <c r="B7633" s="146"/>
      <c r="C7633" s="31"/>
      <c r="D7633" s="31"/>
      <c r="E7633" s="44"/>
      <c r="F7633" s="43"/>
      <c r="G7633" s="84"/>
      <c r="H7633" s="31"/>
      <c r="I7633" s="31"/>
      <c r="J7633" s="84"/>
      <c r="K7633" s="31"/>
      <c r="L7633" s="31"/>
      <c r="M7633" s="169"/>
      <c r="N7633" s="148"/>
      <c r="O7633" s="106"/>
      <c r="P7633" s="43"/>
      <c r="Q7633" s="31"/>
      <c r="R7633" s="84"/>
      <c r="S7633" s="31"/>
      <c r="T7633" s="31"/>
      <c r="U7633" s="169"/>
      <c r="V7633" s="150"/>
      <c r="W7633" s="141" t="str" cm="1">
        <f t="array" ref="W7633">IF(SUM(LEN(B7633:V7633))=0,"",IF(OR(OR(ISBLANK(F7633),SUM(LEN(C7633),LEN(D7633))=0),AND(NOT(E7633="Unknown"),ISBLANK(J7633)),AND(NOT(O7633="Unknown"),ISBLANK(R7633))),"Missing Information", INDEX(Table15[Entire Service Line Classification], MATCH(SUMIFS(Table15[Unique ID],Table15[System-Owned Portion],E7633,Table15[If Material Anything Other than "Lead" in Column E,Was Material Ever Previously Lead?],G7633,Table15[Customer-Owned Portion],O7633),Table15[Unique ID],0),0)))</f>
        <v/>
      </c>
      <c r="X7633"/>
    </row>
    <row r="7634" spans="2:24" x14ac:dyDescent="0.35">
      <c r="B7634" s="146"/>
      <c r="C7634" s="31"/>
      <c r="D7634" s="31"/>
      <c r="E7634" s="44"/>
      <c r="F7634" s="43"/>
      <c r="G7634" s="84"/>
      <c r="H7634" s="31"/>
      <c r="I7634" s="31"/>
      <c r="J7634" s="84"/>
      <c r="K7634" s="31"/>
      <c r="L7634" s="31"/>
      <c r="M7634" s="169"/>
      <c r="N7634" s="148"/>
      <c r="O7634" s="106"/>
      <c r="P7634" s="43"/>
      <c r="Q7634" s="31"/>
      <c r="R7634" s="84"/>
      <c r="S7634" s="31"/>
      <c r="T7634" s="31"/>
      <c r="U7634" s="169"/>
      <c r="V7634" s="150"/>
      <c r="W7634" s="141" t="str" cm="1">
        <f t="array" ref="W7634">IF(SUM(LEN(B7634:V7634))=0,"",IF(OR(OR(ISBLANK(F7634),SUM(LEN(C7634),LEN(D7634))=0),AND(NOT(E7634="Unknown"),ISBLANK(J7634)),AND(NOT(O7634="Unknown"),ISBLANK(R7634))),"Missing Information", INDEX(Table15[Entire Service Line Classification], MATCH(SUMIFS(Table15[Unique ID],Table15[System-Owned Portion],E7634,Table15[If Material Anything Other than "Lead" in Column E,Was Material Ever Previously Lead?],G7634,Table15[Customer-Owned Portion],O7634),Table15[Unique ID],0),0)))</f>
        <v/>
      </c>
      <c r="X7634"/>
    </row>
    <row r="7635" spans="2:24" x14ac:dyDescent="0.35">
      <c r="B7635" s="146"/>
      <c r="C7635" s="31"/>
      <c r="D7635" s="31"/>
      <c r="E7635" s="44"/>
      <c r="F7635" s="43"/>
      <c r="G7635" s="84"/>
      <c r="H7635" s="31"/>
      <c r="I7635" s="31"/>
      <c r="J7635" s="84"/>
      <c r="K7635" s="31"/>
      <c r="L7635" s="31"/>
      <c r="M7635" s="169"/>
      <c r="N7635" s="148"/>
      <c r="O7635" s="106"/>
      <c r="P7635" s="43"/>
      <c r="Q7635" s="31"/>
      <c r="R7635" s="84"/>
      <c r="S7635" s="31"/>
      <c r="T7635" s="31"/>
      <c r="U7635" s="169"/>
      <c r="V7635" s="150"/>
      <c r="W7635" s="141" t="str" cm="1">
        <f t="array" ref="W7635">IF(SUM(LEN(B7635:V7635))=0,"",IF(OR(OR(ISBLANK(F7635),SUM(LEN(C7635),LEN(D7635))=0),AND(NOT(E7635="Unknown"),ISBLANK(J7635)),AND(NOT(O7635="Unknown"),ISBLANK(R7635))),"Missing Information", INDEX(Table15[Entire Service Line Classification], MATCH(SUMIFS(Table15[Unique ID],Table15[System-Owned Portion],E7635,Table15[If Material Anything Other than "Lead" in Column E,Was Material Ever Previously Lead?],G7635,Table15[Customer-Owned Portion],O7635),Table15[Unique ID],0),0)))</f>
        <v/>
      </c>
      <c r="X7635"/>
    </row>
    <row r="7636" spans="2:24" x14ac:dyDescent="0.35">
      <c r="B7636" s="146"/>
      <c r="C7636" s="31"/>
      <c r="D7636" s="31"/>
      <c r="E7636" s="44"/>
      <c r="F7636" s="43"/>
      <c r="G7636" s="84"/>
      <c r="H7636" s="31"/>
      <c r="I7636" s="31"/>
      <c r="J7636" s="84"/>
      <c r="K7636" s="31"/>
      <c r="L7636" s="31"/>
      <c r="M7636" s="169"/>
      <c r="N7636" s="148"/>
      <c r="O7636" s="106"/>
      <c r="P7636" s="43"/>
      <c r="Q7636" s="31"/>
      <c r="R7636" s="84"/>
      <c r="S7636" s="31"/>
      <c r="T7636" s="31"/>
      <c r="U7636" s="169"/>
      <c r="V7636" s="150"/>
      <c r="W7636" s="141" t="str" cm="1">
        <f t="array" ref="W7636">IF(SUM(LEN(B7636:V7636))=0,"",IF(OR(OR(ISBLANK(F7636),SUM(LEN(C7636),LEN(D7636))=0),AND(NOT(E7636="Unknown"),ISBLANK(J7636)),AND(NOT(O7636="Unknown"),ISBLANK(R7636))),"Missing Information", INDEX(Table15[Entire Service Line Classification], MATCH(SUMIFS(Table15[Unique ID],Table15[System-Owned Portion],E7636,Table15[If Material Anything Other than "Lead" in Column E,Was Material Ever Previously Lead?],G7636,Table15[Customer-Owned Portion],O7636),Table15[Unique ID],0),0)))</f>
        <v/>
      </c>
      <c r="X7636"/>
    </row>
    <row r="7637" spans="2:24" x14ac:dyDescent="0.35">
      <c r="B7637" s="146"/>
      <c r="C7637" s="31"/>
      <c r="D7637" s="31"/>
      <c r="E7637" s="44"/>
      <c r="F7637" s="43"/>
      <c r="G7637" s="84"/>
      <c r="H7637" s="31"/>
      <c r="I7637" s="31"/>
      <c r="J7637" s="84"/>
      <c r="K7637" s="31"/>
      <c r="L7637" s="31"/>
      <c r="M7637" s="169"/>
      <c r="N7637" s="148"/>
      <c r="O7637" s="106"/>
      <c r="P7637" s="43"/>
      <c r="Q7637" s="31"/>
      <c r="R7637" s="84"/>
      <c r="S7637" s="31"/>
      <c r="T7637" s="31"/>
      <c r="U7637" s="169"/>
      <c r="V7637" s="150"/>
      <c r="W7637" s="141" t="str" cm="1">
        <f t="array" ref="W7637">IF(SUM(LEN(B7637:V7637))=0,"",IF(OR(OR(ISBLANK(F7637),SUM(LEN(C7637),LEN(D7637))=0),AND(NOT(E7637="Unknown"),ISBLANK(J7637)),AND(NOT(O7637="Unknown"),ISBLANK(R7637))),"Missing Information", INDEX(Table15[Entire Service Line Classification], MATCH(SUMIFS(Table15[Unique ID],Table15[System-Owned Portion],E7637,Table15[If Material Anything Other than "Lead" in Column E,Was Material Ever Previously Lead?],G7637,Table15[Customer-Owned Portion],O7637),Table15[Unique ID],0),0)))</f>
        <v/>
      </c>
      <c r="X7637"/>
    </row>
    <row r="7638" spans="2:24" x14ac:dyDescent="0.35">
      <c r="B7638" s="146"/>
      <c r="C7638" s="31"/>
      <c r="D7638" s="31"/>
      <c r="E7638" s="44"/>
      <c r="F7638" s="43"/>
      <c r="G7638" s="84"/>
      <c r="H7638" s="31"/>
      <c r="I7638" s="31"/>
      <c r="J7638" s="84"/>
      <c r="K7638" s="31"/>
      <c r="L7638" s="31"/>
      <c r="M7638" s="169"/>
      <c r="N7638" s="148"/>
      <c r="O7638" s="106"/>
      <c r="P7638" s="43"/>
      <c r="Q7638" s="31"/>
      <c r="R7638" s="84"/>
      <c r="S7638" s="31"/>
      <c r="T7638" s="31"/>
      <c r="U7638" s="169"/>
      <c r="V7638" s="150"/>
      <c r="W7638" s="141" t="str" cm="1">
        <f t="array" ref="W7638">IF(SUM(LEN(B7638:V7638))=0,"",IF(OR(OR(ISBLANK(F7638),SUM(LEN(C7638),LEN(D7638))=0),AND(NOT(E7638="Unknown"),ISBLANK(J7638)),AND(NOT(O7638="Unknown"),ISBLANK(R7638))),"Missing Information", INDEX(Table15[Entire Service Line Classification], MATCH(SUMIFS(Table15[Unique ID],Table15[System-Owned Portion],E7638,Table15[If Material Anything Other than "Lead" in Column E,Was Material Ever Previously Lead?],G7638,Table15[Customer-Owned Portion],O7638),Table15[Unique ID],0),0)))</f>
        <v/>
      </c>
      <c r="X7638"/>
    </row>
    <row r="7639" spans="2:24" x14ac:dyDescent="0.35">
      <c r="B7639" s="146"/>
      <c r="C7639" s="31"/>
      <c r="D7639" s="31"/>
      <c r="E7639" s="44"/>
      <c r="F7639" s="43"/>
      <c r="G7639" s="84"/>
      <c r="H7639" s="31"/>
      <c r="I7639" s="31"/>
      <c r="J7639" s="84"/>
      <c r="K7639" s="31"/>
      <c r="L7639" s="31"/>
      <c r="M7639" s="169"/>
      <c r="N7639" s="148"/>
      <c r="O7639" s="106"/>
      <c r="P7639" s="43"/>
      <c r="Q7639" s="31"/>
      <c r="R7639" s="84"/>
      <c r="S7639" s="31"/>
      <c r="T7639" s="31"/>
      <c r="U7639" s="169"/>
      <c r="V7639" s="150"/>
      <c r="W7639" s="141" t="str" cm="1">
        <f t="array" ref="W7639">IF(SUM(LEN(B7639:V7639))=0,"",IF(OR(OR(ISBLANK(F7639),SUM(LEN(C7639),LEN(D7639))=0),AND(NOT(E7639="Unknown"),ISBLANK(J7639)),AND(NOT(O7639="Unknown"),ISBLANK(R7639))),"Missing Information", INDEX(Table15[Entire Service Line Classification], MATCH(SUMIFS(Table15[Unique ID],Table15[System-Owned Portion],E7639,Table15[If Material Anything Other than "Lead" in Column E,Was Material Ever Previously Lead?],G7639,Table15[Customer-Owned Portion],O7639),Table15[Unique ID],0),0)))</f>
        <v/>
      </c>
      <c r="X7639"/>
    </row>
    <row r="7640" spans="2:24" x14ac:dyDescent="0.35">
      <c r="B7640" s="146"/>
      <c r="C7640" s="31"/>
      <c r="D7640" s="31"/>
      <c r="E7640" s="44"/>
      <c r="F7640" s="43"/>
      <c r="G7640" s="84"/>
      <c r="H7640" s="31"/>
      <c r="I7640" s="31"/>
      <c r="J7640" s="84"/>
      <c r="K7640" s="31"/>
      <c r="L7640" s="31"/>
      <c r="M7640" s="169"/>
      <c r="N7640" s="148"/>
      <c r="O7640" s="106"/>
      <c r="P7640" s="43"/>
      <c r="Q7640" s="31"/>
      <c r="R7640" s="84"/>
      <c r="S7640" s="31"/>
      <c r="T7640" s="31"/>
      <c r="U7640" s="169"/>
      <c r="V7640" s="150"/>
      <c r="W7640" s="141" t="str" cm="1">
        <f t="array" ref="W7640">IF(SUM(LEN(B7640:V7640))=0,"",IF(OR(OR(ISBLANK(F7640),SUM(LEN(C7640),LEN(D7640))=0),AND(NOT(E7640="Unknown"),ISBLANK(J7640)),AND(NOT(O7640="Unknown"),ISBLANK(R7640))),"Missing Information", INDEX(Table15[Entire Service Line Classification], MATCH(SUMIFS(Table15[Unique ID],Table15[System-Owned Portion],E7640,Table15[If Material Anything Other than "Lead" in Column E,Was Material Ever Previously Lead?],G7640,Table15[Customer-Owned Portion],O7640),Table15[Unique ID],0),0)))</f>
        <v/>
      </c>
      <c r="X7640"/>
    </row>
    <row r="7641" spans="2:24" x14ac:dyDescent="0.35">
      <c r="B7641" s="146"/>
      <c r="C7641" s="31"/>
      <c r="D7641" s="31"/>
      <c r="E7641" s="44"/>
      <c r="F7641" s="43"/>
      <c r="G7641" s="84"/>
      <c r="H7641" s="31"/>
      <c r="I7641" s="31"/>
      <c r="J7641" s="84"/>
      <c r="K7641" s="31"/>
      <c r="L7641" s="31"/>
      <c r="M7641" s="169"/>
      <c r="N7641" s="148"/>
      <c r="O7641" s="106"/>
      <c r="P7641" s="43"/>
      <c r="Q7641" s="31"/>
      <c r="R7641" s="84"/>
      <c r="S7641" s="31"/>
      <c r="T7641" s="31"/>
      <c r="U7641" s="169"/>
      <c r="V7641" s="150"/>
      <c r="W7641" s="141" t="str" cm="1">
        <f t="array" ref="W7641">IF(SUM(LEN(B7641:V7641))=0,"",IF(OR(OR(ISBLANK(F7641),SUM(LEN(C7641),LEN(D7641))=0),AND(NOT(E7641="Unknown"),ISBLANK(J7641)),AND(NOT(O7641="Unknown"),ISBLANK(R7641))),"Missing Information", INDEX(Table15[Entire Service Line Classification], MATCH(SUMIFS(Table15[Unique ID],Table15[System-Owned Portion],E7641,Table15[If Material Anything Other than "Lead" in Column E,Was Material Ever Previously Lead?],G7641,Table15[Customer-Owned Portion],O7641),Table15[Unique ID],0),0)))</f>
        <v/>
      </c>
      <c r="X7641"/>
    </row>
    <row r="7642" spans="2:24" x14ac:dyDescent="0.35">
      <c r="B7642" s="146"/>
      <c r="C7642" s="31"/>
      <c r="D7642" s="31"/>
      <c r="E7642" s="44"/>
      <c r="F7642" s="43"/>
      <c r="G7642" s="84"/>
      <c r="H7642" s="31"/>
      <c r="I7642" s="31"/>
      <c r="J7642" s="84"/>
      <c r="K7642" s="31"/>
      <c r="L7642" s="31"/>
      <c r="M7642" s="169"/>
      <c r="N7642" s="148"/>
      <c r="O7642" s="106"/>
      <c r="P7642" s="43"/>
      <c r="Q7642" s="31"/>
      <c r="R7642" s="84"/>
      <c r="S7642" s="31"/>
      <c r="T7642" s="31"/>
      <c r="U7642" s="169"/>
      <c r="V7642" s="150"/>
      <c r="W7642" s="141" t="str" cm="1">
        <f t="array" ref="W7642">IF(SUM(LEN(B7642:V7642))=0,"",IF(OR(OR(ISBLANK(F7642),SUM(LEN(C7642),LEN(D7642))=0),AND(NOT(E7642="Unknown"),ISBLANK(J7642)),AND(NOT(O7642="Unknown"),ISBLANK(R7642))),"Missing Information", INDEX(Table15[Entire Service Line Classification], MATCH(SUMIFS(Table15[Unique ID],Table15[System-Owned Portion],E7642,Table15[If Material Anything Other than "Lead" in Column E,Was Material Ever Previously Lead?],G7642,Table15[Customer-Owned Portion],O7642),Table15[Unique ID],0),0)))</f>
        <v/>
      </c>
      <c r="X7642"/>
    </row>
    <row r="7643" spans="2:24" x14ac:dyDescent="0.35">
      <c r="B7643" s="146"/>
      <c r="C7643" s="31"/>
      <c r="D7643" s="31"/>
      <c r="E7643" s="44"/>
      <c r="F7643" s="43"/>
      <c r="G7643" s="84"/>
      <c r="H7643" s="31"/>
      <c r="I7643" s="31"/>
      <c r="J7643" s="84"/>
      <c r="K7643" s="31"/>
      <c r="L7643" s="31"/>
      <c r="M7643" s="169"/>
      <c r="N7643" s="148"/>
      <c r="O7643" s="106"/>
      <c r="P7643" s="43"/>
      <c r="Q7643" s="31"/>
      <c r="R7643" s="84"/>
      <c r="S7643" s="31"/>
      <c r="T7643" s="31"/>
      <c r="U7643" s="169"/>
      <c r="V7643" s="150"/>
      <c r="W7643" s="141" t="str" cm="1">
        <f t="array" ref="W7643">IF(SUM(LEN(B7643:V7643))=0,"",IF(OR(OR(ISBLANK(F7643),SUM(LEN(C7643),LEN(D7643))=0),AND(NOT(E7643="Unknown"),ISBLANK(J7643)),AND(NOT(O7643="Unknown"),ISBLANK(R7643))),"Missing Information", INDEX(Table15[Entire Service Line Classification], MATCH(SUMIFS(Table15[Unique ID],Table15[System-Owned Portion],E7643,Table15[If Material Anything Other than "Lead" in Column E,Was Material Ever Previously Lead?],G7643,Table15[Customer-Owned Portion],O7643),Table15[Unique ID],0),0)))</f>
        <v/>
      </c>
      <c r="X7643"/>
    </row>
    <row r="7644" spans="2:24" x14ac:dyDescent="0.35">
      <c r="B7644" s="146"/>
      <c r="C7644" s="31"/>
      <c r="D7644" s="31"/>
      <c r="E7644" s="44"/>
      <c r="F7644" s="43"/>
      <c r="G7644" s="84"/>
      <c r="H7644" s="31"/>
      <c r="I7644" s="31"/>
      <c r="J7644" s="84"/>
      <c r="K7644" s="31"/>
      <c r="L7644" s="31"/>
      <c r="M7644" s="169"/>
      <c r="N7644" s="148"/>
      <c r="O7644" s="106"/>
      <c r="P7644" s="43"/>
      <c r="Q7644" s="31"/>
      <c r="R7644" s="84"/>
      <c r="S7644" s="31"/>
      <c r="T7644" s="31"/>
      <c r="U7644" s="169"/>
      <c r="V7644" s="150"/>
      <c r="W7644" s="141" t="str" cm="1">
        <f t="array" ref="W7644">IF(SUM(LEN(B7644:V7644))=0,"",IF(OR(OR(ISBLANK(F7644),SUM(LEN(C7644),LEN(D7644))=0),AND(NOT(E7644="Unknown"),ISBLANK(J7644)),AND(NOT(O7644="Unknown"),ISBLANK(R7644))),"Missing Information", INDEX(Table15[Entire Service Line Classification], MATCH(SUMIFS(Table15[Unique ID],Table15[System-Owned Portion],E7644,Table15[If Material Anything Other than "Lead" in Column E,Was Material Ever Previously Lead?],G7644,Table15[Customer-Owned Portion],O7644),Table15[Unique ID],0),0)))</f>
        <v/>
      </c>
      <c r="X7644"/>
    </row>
    <row r="7645" spans="2:24" x14ac:dyDescent="0.35">
      <c r="B7645" s="146"/>
      <c r="C7645" s="31"/>
      <c r="D7645" s="31"/>
      <c r="E7645" s="44"/>
      <c r="F7645" s="43"/>
      <c r="G7645" s="84"/>
      <c r="H7645" s="31"/>
      <c r="I7645" s="31"/>
      <c r="J7645" s="84"/>
      <c r="K7645" s="31"/>
      <c r="L7645" s="31"/>
      <c r="M7645" s="169"/>
      <c r="N7645" s="148"/>
      <c r="O7645" s="106"/>
      <c r="P7645" s="43"/>
      <c r="Q7645" s="31"/>
      <c r="R7645" s="84"/>
      <c r="S7645" s="31"/>
      <c r="T7645" s="31"/>
      <c r="U7645" s="169"/>
      <c r="V7645" s="150"/>
      <c r="W7645" s="141" t="str" cm="1">
        <f t="array" ref="W7645">IF(SUM(LEN(B7645:V7645))=0,"",IF(OR(OR(ISBLANK(F7645),SUM(LEN(C7645),LEN(D7645))=0),AND(NOT(E7645="Unknown"),ISBLANK(J7645)),AND(NOT(O7645="Unknown"),ISBLANK(R7645))),"Missing Information", INDEX(Table15[Entire Service Line Classification], MATCH(SUMIFS(Table15[Unique ID],Table15[System-Owned Portion],E7645,Table15[If Material Anything Other than "Lead" in Column E,Was Material Ever Previously Lead?],G7645,Table15[Customer-Owned Portion],O7645),Table15[Unique ID],0),0)))</f>
        <v/>
      </c>
      <c r="X7645"/>
    </row>
    <row r="7646" spans="2:24" x14ac:dyDescent="0.35">
      <c r="B7646" s="146"/>
      <c r="C7646" s="31"/>
      <c r="D7646" s="31"/>
      <c r="E7646" s="44"/>
      <c r="F7646" s="43"/>
      <c r="G7646" s="84"/>
      <c r="H7646" s="31"/>
      <c r="I7646" s="31"/>
      <c r="J7646" s="84"/>
      <c r="K7646" s="31"/>
      <c r="L7646" s="31"/>
      <c r="M7646" s="169"/>
      <c r="N7646" s="148"/>
      <c r="O7646" s="106"/>
      <c r="P7646" s="43"/>
      <c r="Q7646" s="31"/>
      <c r="R7646" s="84"/>
      <c r="S7646" s="31"/>
      <c r="T7646" s="31"/>
      <c r="U7646" s="169"/>
      <c r="V7646" s="150"/>
      <c r="W7646" s="141" t="str" cm="1">
        <f t="array" ref="W7646">IF(SUM(LEN(B7646:V7646))=0,"",IF(OR(OR(ISBLANK(F7646),SUM(LEN(C7646),LEN(D7646))=0),AND(NOT(E7646="Unknown"),ISBLANK(J7646)),AND(NOT(O7646="Unknown"),ISBLANK(R7646))),"Missing Information", INDEX(Table15[Entire Service Line Classification], MATCH(SUMIFS(Table15[Unique ID],Table15[System-Owned Portion],E7646,Table15[If Material Anything Other than "Lead" in Column E,Was Material Ever Previously Lead?],G7646,Table15[Customer-Owned Portion],O7646),Table15[Unique ID],0),0)))</f>
        <v/>
      </c>
      <c r="X7646"/>
    </row>
    <row r="7647" spans="2:24" x14ac:dyDescent="0.35">
      <c r="B7647" s="146"/>
      <c r="C7647" s="31"/>
      <c r="D7647" s="31"/>
      <c r="E7647" s="44"/>
      <c r="F7647" s="43"/>
      <c r="G7647" s="84"/>
      <c r="H7647" s="31"/>
      <c r="I7647" s="31"/>
      <c r="J7647" s="84"/>
      <c r="K7647" s="31"/>
      <c r="L7647" s="31"/>
      <c r="M7647" s="169"/>
      <c r="N7647" s="148"/>
      <c r="O7647" s="106"/>
      <c r="P7647" s="43"/>
      <c r="Q7647" s="31"/>
      <c r="R7647" s="84"/>
      <c r="S7647" s="31"/>
      <c r="T7647" s="31"/>
      <c r="U7647" s="169"/>
      <c r="V7647" s="150"/>
      <c r="W7647" s="141" t="str" cm="1">
        <f t="array" ref="W7647">IF(SUM(LEN(B7647:V7647))=0,"",IF(OR(OR(ISBLANK(F7647),SUM(LEN(C7647),LEN(D7647))=0),AND(NOT(E7647="Unknown"),ISBLANK(J7647)),AND(NOT(O7647="Unknown"),ISBLANK(R7647))),"Missing Information", INDEX(Table15[Entire Service Line Classification], MATCH(SUMIFS(Table15[Unique ID],Table15[System-Owned Portion],E7647,Table15[If Material Anything Other than "Lead" in Column E,Was Material Ever Previously Lead?],G7647,Table15[Customer-Owned Portion],O7647),Table15[Unique ID],0),0)))</f>
        <v/>
      </c>
      <c r="X7647"/>
    </row>
    <row r="7648" spans="2:24" x14ac:dyDescent="0.35">
      <c r="B7648" s="146"/>
      <c r="C7648" s="31"/>
      <c r="D7648" s="31"/>
      <c r="E7648" s="44"/>
      <c r="F7648" s="43"/>
      <c r="G7648" s="84"/>
      <c r="H7648" s="31"/>
      <c r="I7648" s="31"/>
      <c r="J7648" s="84"/>
      <c r="K7648" s="31"/>
      <c r="L7648" s="31"/>
      <c r="M7648" s="169"/>
      <c r="N7648" s="148"/>
      <c r="O7648" s="106"/>
      <c r="P7648" s="43"/>
      <c r="Q7648" s="31"/>
      <c r="R7648" s="84"/>
      <c r="S7648" s="31"/>
      <c r="T7648" s="31"/>
      <c r="U7648" s="169"/>
      <c r="V7648" s="150"/>
      <c r="W7648" s="141" t="str" cm="1">
        <f t="array" ref="W7648">IF(SUM(LEN(B7648:V7648))=0,"",IF(OR(OR(ISBLANK(F7648),SUM(LEN(C7648),LEN(D7648))=0),AND(NOT(E7648="Unknown"),ISBLANK(J7648)),AND(NOT(O7648="Unknown"),ISBLANK(R7648))),"Missing Information", INDEX(Table15[Entire Service Line Classification], MATCH(SUMIFS(Table15[Unique ID],Table15[System-Owned Portion],E7648,Table15[If Material Anything Other than "Lead" in Column E,Was Material Ever Previously Lead?],G7648,Table15[Customer-Owned Portion],O7648),Table15[Unique ID],0),0)))</f>
        <v/>
      </c>
      <c r="X7648"/>
    </row>
    <row r="7649" spans="2:24" x14ac:dyDescent="0.35">
      <c r="B7649" s="146"/>
      <c r="C7649" s="31"/>
      <c r="D7649" s="31"/>
      <c r="E7649" s="44"/>
      <c r="F7649" s="43"/>
      <c r="G7649" s="84"/>
      <c r="H7649" s="31"/>
      <c r="I7649" s="31"/>
      <c r="J7649" s="84"/>
      <c r="K7649" s="31"/>
      <c r="L7649" s="31"/>
      <c r="M7649" s="169"/>
      <c r="N7649" s="148"/>
      <c r="O7649" s="106"/>
      <c r="P7649" s="43"/>
      <c r="Q7649" s="31"/>
      <c r="R7649" s="84"/>
      <c r="S7649" s="31"/>
      <c r="T7649" s="31"/>
      <c r="U7649" s="169"/>
      <c r="V7649" s="150"/>
      <c r="W7649" s="141" t="str" cm="1">
        <f t="array" ref="W7649">IF(SUM(LEN(B7649:V7649))=0,"",IF(OR(OR(ISBLANK(F7649),SUM(LEN(C7649),LEN(D7649))=0),AND(NOT(E7649="Unknown"),ISBLANK(J7649)),AND(NOT(O7649="Unknown"),ISBLANK(R7649))),"Missing Information", INDEX(Table15[Entire Service Line Classification], MATCH(SUMIFS(Table15[Unique ID],Table15[System-Owned Portion],E7649,Table15[If Material Anything Other than "Lead" in Column E,Was Material Ever Previously Lead?],G7649,Table15[Customer-Owned Portion],O7649),Table15[Unique ID],0),0)))</f>
        <v/>
      </c>
      <c r="X7649"/>
    </row>
    <row r="7650" spans="2:24" x14ac:dyDescent="0.35">
      <c r="B7650" s="146"/>
      <c r="C7650" s="31"/>
      <c r="D7650" s="31"/>
      <c r="E7650" s="44"/>
      <c r="F7650" s="43"/>
      <c r="G7650" s="84"/>
      <c r="H7650" s="31"/>
      <c r="I7650" s="31"/>
      <c r="J7650" s="84"/>
      <c r="K7650" s="31"/>
      <c r="L7650" s="31"/>
      <c r="M7650" s="169"/>
      <c r="N7650" s="148"/>
      <c r="O7650" s="106"/>
      <c r="P7650" s="43"/>
      <c r="Q7650" s="31"/>
      <c r="R7650" s="84"/>
      <c r="S7650" s="31"/>
      <c r="T7650" s="31"/>
      <c r="U7650" s="169"/>
      <c r="V7650" s="150"/>
      <c r="W7650" s="141" t="str" cm="1">
        <f t="array" ref="W7650">IF(SUM(LEN(B7650:V7650))=0,"",IF(OR(OR(ISBLANK(F7650),SUM(LEN(C7650),LEN(D7650))=0),AND(NOT(E7650="Unknown"),ISBLANK(J7650)),AND(NOT(O7650="Unknown"),ISBLANK(R7650))),"Missing Information", INDEX(Table15[Entire Service Line Classification], MATCH(SUMIFS(Table15[Unique ID],Table15[System-Owned Portion],E7650,Table15[If Material Anything Other than "Lead" in Column E,Was Material Ever Previously Lead?],G7650,Table15[Customer-Owned Portion],O7650),Table15[Unique ID],0),0)))</f>
        <v/>
      </c>
      <c r="X7650"/>
    </row>
    <row r="7651" spans="2:24" x14ac:dyDescent="0.35">
      <c r="B7651" s="146"/>
      <c r="C7651" s="31"/>
      <c r="D7651" s="31"/>
      <c r="E7651" s="44"/>
      <c r="F7651" s="43"/>
      <c r="G7651" s="84"/>
      <c r="H7651" s="31"/>
      <c r="I7651" s="31"/>
      <c r="J7651" s="84"/>
      <c r="K7651" s="31"/>
      <c r="L7651" s="31"/>
      <c r="M7651" s="169"/>
      <c r="N7651" s="148"/>
      <c r="O7651" s="106"/>
      <c r="P7651" s="43"/>
      <c r="Q7651" s="31"/>
      <c r="R7651" s="84"/>
      <c r="S7651" s="31"/>
      <c r="T7651" s="31"/>
      <c r="U7651" s="169"/>
      <c r="V7651" s="150"/>
      <c r="W7651" s="141" t="str" cm="1">
        <f t="array" ref="W7651">IF(SUM(LEN(B7651:V7651))=0,"",IF(OR(OR(ISBLANK(F7651),SUM(LEN(C7651),LEN(D7651))=0),AND(NOT(E7651="Unknown"),ISBLANK(J7651)),AND(NOT(O7651="Unknown"),ISBLANK(R7651))),"Missing Information", INDEX(Table15[Entire Service Line Classification], MATCH(SUMIFS(Table15[Unique ID],Table15[System-Owned Portion],E7651,Table15[If Material Anything Other than "Lead" in Column E,Was Material Ever Previously Lead?],G7651,Table15[Customer-Owned Portion],O7651),Table15[Unique ID],0),0)))</f>
        <v/>
      </c>
      <c r="X7651"/>
    </row>
    <row r="7652" spans="2:24" x14ac:dyDescent="0.35">
      <c r="B7652" s="146"/>
      <c r="C7652" s="31"/>
      <c r="D7652" s="31"/>
      <c r="E7652" s="44"/>
      <c r="F7652" s="43"/>
      <c r="G7652" s="84"/>
      <c r="H7652" s="31"/>
      <c r="I7652" s="31"/>
      <c r="J7652" s="84"/>
      <c r="K7652" s="31"/>
      <c r="L7652" s="31"/>
      <c r="M7652" s="169"/>
      <c r="N7652" s="148"/>
      <c r="O7652" s="106"/>
      <c r="P7652" s="43"/>
      <c r="Q7652" s="31"/>
      <c r="R7652" s="84"/>
      <c r="S7652" s="31"/>
      <c r="T7652" s="31"/>
      <c r="U7652" s="169"/>
      <c r="V7652" s="150"/>
      <c r="W7652" s="141" t="str" cm="1">
        <f t="array" ref="W7652">IF(SUM(LEN(B7652:V7652))=0,"",IF(OR(OR(ISBLANK(F7652),SUM(LEN(C7652),LEN(D7652))=0),AND(NOT(E7652="Unknown"),ISBLANK(J7652)),AND(NOT(O7652="Unknown"),ISBLANK(R7652))),"Missing Information", INDEX(Table15[Entire Service Line Classification], MATCH(SUMIFS(Table15[Unique ID],Table15[System-Owned Portion],E7652,Table15[If Material Anything Other than "Lead" in Column E,Was Material Ever Previously Lead?],G7652,Table15[Customer-Owned Portion],O7652),Table15[Unique ID],0),0)))</f>
        <v/>
      </c>
      <c r="X7652"/>
    </row>
    <row r="7653" spans="2:24" x14ac:dyDescent="0.35">
      <c r="B7653" s="146"/>
      <c r="C7653" s="31"/>
      <c r="D7653" s="31"/>
      <c r="E7653" s="44"/>
      <c r="F7653" s="43"/>
      <c r="G7653" s="84"/>
      <c r="H7653" s="31"/>
      <c r="I7653" s="31"/>
      <c r="J7653" s="84"/>
      <c r="K7653" s="31"/>
      <c r="L7653" s="31"/>
      <c r="M7653" s="169"/>
      <c r="N7653" s="148"/>
      <c r="O7653" s="106"/>
      <c r="P7653" s="43"/>
      <c r="Q7653" s="31"/>
      <c r="R7653" s="84"/>
      <c r="S7653" s="31"/>
      <c r="T7653" s="31"/>
      <c r="U7653" s="169"/>
      <c r="V7653" s="150"/>
      <c r="W7653" s="141" t="str" cm="1">
        <f t="array" ref="W7653">IF(SUM(LEN(B7653:V7653))=0,"",IF(OR(OR(ISBLANK(F7653),SUM(LEN(C7653),LEN(D7653))=0),AND(NOT(E7653="Unknown"),ISBLANK(J7653)),AND(NOT(O7653="Unknown"),ISBLANK(R7653))),"Missing Information", INDEX(Table15[Entire Service Line Classification], MATCH(SUMIFS(Table15[Unique ID],Table15[System-Owned Portion],E7653,Table15[If Material Anything Other than "Lead" in Column E,Was Material Ever Previously Lead?],G7653,Table15[Customer-Owned Portion],O7653),Table15[Unique ID],0),0)))</f>
        <v/>
      </c>
      <c r="X7653"/>
    </row>
    <row r="7654" spans="2:24" x14ac:dyDescent="0.35">
      <c r="B7654" s="146"/>
      <c r="C7654" s="31"/>
      <c r="D7654" s="31"/>
      <c r="E7654" s="44"/>
      <c r="F7654" s="43"/>
      <c r="G7654" s="84"/>
      <c r="H7654" s="31"/>
      <c r="I7654" s="31"/>
      <c r="J7654" s="84"/>
      <c r="K7654" s="31"/>
      <c r="L7654" s="31"/>
      <c r="M7654" s="169"/>
      <c r="N7654" s="148"/>
      <c r="O7654" s="106"/>
      <c r="P7654" s="43"/>
      <c r="Q7654" s="31"/>
      <c r="R7654" s="84"/>
      <c r="S7654" s="31"/>
      <c r="T7654" s="31"/>
      <c r="U7654" s="169"/>
      <c r="V7654" s="150"/>
      <c r="W7654" s="141" t="str" cm="1">
        <f t="array" ref="W7654">IF(SUM(LEN(B7654:V7654))=0,"",IF(OR(OR(ISBLANK(F7654),SUM(LEN(C7654),LEN(D7654))=0),AND(NOT(E7654="Unknown"),ISBLANK(J7654)),AND(NOT(O7654="Unknown"),ISBLANK(R7654))),"Missing Information", INDEX(Table15[Entire Service Line Classification], MATCH(SUMIFS(Table15[Unique ID],Table15[System-Owned Portion],E7654,Table15[If Material Anything Other than "Lead" in Column E,Was Material Ever Previously Lead?],G7654,Table15[Customer-Owned Portion],O7654),Table15[Unique ID],0),0)))</f>
        <v/>
      </c>
      <c r="X7654"/>
    </row>
    <row r="7655" spans="2:24" x14ac:dyDescent="0.35">
      <c r="B7655" s="146"/>
      <c r="C7655" s="31"/>
      <c r="D7655" s="31"/>
      <c r="E7655" s="44"/>
      <c r="F7655" s="43"/>
      <c r="G7655" s="84"/>
      <c r="H7655" s="31"/>
      <c r="I7655" s="31"/>
      <c r="J7655" s="84"/>
      <c r="K7655" s="31"/>
      <c r="L7655" s="31"/>
      <c r="M7655" s="169"/>
      <c r="N7655" s="148"/>
      <c r="O7655" s="106"/>
      <c r="P7655" s="43"/>
      <c r="Q7655" s="31"/>
      <c r="R7655" s="84"/>
      <c r="S7655" s="31"/>
      <c r="T7655" s="31"/>
      <c r="U7655" s="169"/>
      <c r="V7655" s="150"/>
      <c r="W7655" s="141" t="str" cm="1">
        <f t="array" ref="W7655">IF(SUM(LEN(B7655:V7655))=0,"",IF(OR(OR(ISBLANK(F7655),SUM(LEN(C7655),LEN(D7655))=0),AND(NOT(E7655="Unknown"),ISBLANK(J7655)),AND(NOT(O7655="Unknown"),ISBLANK(R7655))),"Missing Information", INDEX(Table15[Entire Service Line Classification], MATCH(SUMIFS(Table15[Unique ID],Table15[System-Owned Portion],E7655,Table15[If Material Anything Other than "Lead" in Column E,Was Material Ever Previously Lead?],G7655,Table15[Customer-Owned Portion],O7655),Table15[Unique ID],0),0)))</f>
        <v/>
      </c>
      <c r="X7655"/>
    </row>
    <row r="7656" spans="2:24" x14ac:dyDescent="0.35">
      <c r="B7656" s="146"/>
      <c r="C7656" s="31"/>
      <c r="D7656" s="31"/>
      <c r="E7656" s="44"/>
      <c r="F7656" s="43"/>
      <c r="G7656" s="84"/>
      <c r="H7656" s="31"/>
      <c r="I7656" s="31"/>
      <c r="J7656" s="84"/>
      <c r="K7656" s="31"/>
      <c r="L7656" s="31"/>
      <c r="M7656" s="169"/>
      <c r="N7656" s="148"/>
      <c r="O7656" s="106"/>
      <c r="P7656" s="43"/>
      <c r="Q7656" s="31"/>
      <c r="R7656" s="84"/>
      <c r="S7656" s="31"/>
      <c r="T7656" s="31"/>
      <c r="U7656" s="169"/>
      <c r="V7656" s="150"/>
      <c r="W7656" s="141" t="str" cm="1">
        <f t="array" ref="W7656">IF(SUM(LEN(B7656:V7656))=0,"",IF(OR(OR(ISBLANK(F7656),SUM(LEN(C7656),LEN(D7656))=0),AND(NOT(E7656="Unknown"),ISBLANK(J7656)),AND(NOT(O7656="Unknown"),ISBLANK(R7656))),"Missing Information", INDEX(Table15[Entire Service Line Classification], MATCH(SUMIFS(Table15[Unique ID],Table15[System-Owned Portion],E7656,Table15[If Material Anything Other than "Lead" in Column E,Was Material Ever Previously Lead?],G7656,Table15[Customer-Owned Portion],O7656),Table15[Unique ID],0),0)))</f>
        <v/>
      </c>
      <c r="X7656"/>
    </row>
    <row r="7657" spans="2:24" x14ac:dyDescent="0.35">
      <c r="B7657" s="146"/>
      <c r="C7657" s="31"/>
      <c r="D7657" s="31"/>
      <c r="E7657" s="44"/>
      <c r="F7657" s="43"/>
      <c r="G7657" s="84"/>
      <c r="H7657" s="31"/>
      <c r="I7657" s="31"/>
      <c r="J7657" s="84"/>
      <c r="K7657" s="31"/>
      <c r="L7657" s="31"/>
      <c r="M7657" s="169"/>
      <c r="N7657" s="148"/>
      <c r="O7657" s="106"/>
      <c r="P7657" s="43"/>
      <c r="Q7657" s="31"/>
      <c r="R7657" s="84"/>
      <c r="S7657" s="31"/>
      <c r="T7657" s="31"/>
      <c r="U7657" s="169"/>
      <c r="V7657" s="150"/>
      <c r="W7657" s="141" t="str" cm="1">
        <f t="array" ref="W7657">IF(SUM(LEN(B7657:V7657))=0,"",IF(OR(OR(ISBLANK(F7657),SUM(LEN(C7657),LEN(D7657))=0),AND(NOT(E7657="Unknown"),ISBLANK(J7657)),AND(NOT(O7657="Unknown"),ISBLANK(R7657))),"Missing Information", INDEX(Table15[Entire Service Line Classification], MATCH(SUMIFS(Table15[Unique ID],Table15[System-Owned Portion],E7657,Table15[If Material Anything Other than "Lead" in Column E,Was Material Ever Previously Lead?],G7657,Table15[Customer-Owned Portion],O7657),Table15[Unique ID],0),0)))</f>
        <v/>
      </c>
      <c r="X7657"/>
    </row>
    <row r="7658" spans="2:24" x14ac:dyDescent="0.35">
      <c r="B7658" s="146"/>
      <c r="C7658" s="31"/>
      <c r="D7658" s="31"/>
      <c r="E7658" s="44"/>
      <c r="F7658" s="43"/>
      <c r="G7658" s="84"/>
      <c r="H7658" s="31"/>
      <c r="I7658" s="31"/>
      <c r="J7658" s="84"/>
      <c r="K7658" s="31"/>
      <c r="L7658" s="31"/>
      <c r="M7658" s="169"/>
      <c r="N7658" s="148"/>
      <c r="O7658" s="106"/>
      <c r="P7658" s="43"/>
      <c r="Q7658" s="31"/>
      <c r="R7658" s="84"/>
      <c r="S7658" s="31"/>
      <c r="T7658" s="31"/>
      <c r="U7658" s="169"/>
      <c r="V7658" s="150"/>
      <c r="W7658" s="141" t="str" cm="1">
        <f t="array" ref="W7658">IF(SUM(LEN(B7658:V7658))=0,"",IF(OR(OR(ISBLANK(F7658),SUM(LEN(C7658),LEN(D7658))=0),AND(NOT(E7658="Unknown"),ISBLANK(J7658)),AND(NOT(O7658="Unknown"),ISBLANK(R7658))),"Missing Information", INDEX(Table15[Entire Service Line Classification], MATCH(SUMIFS(Table15[Unique ID],Table15[System-Owned Portion],E7658,Table15[If Material Anything Other than "Lead" in Column E,Was Material Ever Previously Lead?],G7658,Table15[Customer-Owned Portion],O7658),Table15[Unique ID],0),0)))</f>
        <v/>
      </c>
      <c r="X7658"/>
    </row>
    <row r="7659" spans="2:24" x14ac:dyDescent="0.35">
      <c r="B7659" s="146"/>
      <c r="C7659" s="31"/>
      <c r="D7659" s="31"/>
      <c r="E7659" s="44"/>
      <c r="F7659" s="43"/>
      <c r="G7659" s="84"/>
      <c r="H7659" s="31"/>
      <c r="I7659" s="31"/>
      <c r="J7659" s="84"/>
      <c r="K7659" s="31"/>
      <c r="L7659" s="31"/>
      <c r="M7659" s="169"/>
      <c r="N7659" s="148"/>
      <c r="O7659" s="106"/>
      <c r="P7659" s="43"/>
      <c r="Q7659" s="31"/>
      <c r="R7659" s="84"/>
      <c r="S7659" s="31"/>
      <c r="T7659" s="31"/>
      <c r="U7659" s="169"/>
      <c r="V7659" s="150"/>
      <c r="W7659" s="141" t="str" cm="1">
        <f t="array" ref="W7659">IF(SUM(LEN(B7659:V7659))=0,"",IF(OR(OR(ISBLANK(F7659),SUM(LEN(C7659),LEN(D7659))=0),AND(NOT(E7659="Unknown"),ISBLANK(J7659)),AND(NOT(O7659="Unknown"),ISBLANK(R7659))),"Missing Information", INDEX(Table15[Entire Service Line Classification], MATCH(SUMIFS(Table15[Unique ID],Table15[System-Owned Portion],E7659,Table15[If Material Anything Other than "Lead" in Column E,Was Material Ever Previously Lead?],G7659,Table15[Customer-Owned Portion],O7659),Table15[Unique ID],0),0)))</f>
        <v/>
      </c>
      <c r="X7659"/>
    </row>
    <row r="7660" spans="2:24" x14ac:dyDescent="0.35">
      <c r="B7660" s="146"/>
      <c r="C7660" s="31"/>
      <c r="D7660" s="31"/>
      <c r="E7660" s="44"/>
      <c r="F7660" s="43"/>
      <c r="G7660" s="84"/>
      <c r="H7660" s="31"/>
      <c r="I7660" s="31"/>
      <c r="J7660" s="84"/>
      <c r="K7660" s="31"/>
      <c r="L7660" s="31"/>
      <c r="M7660" s="169"/>
      <c r="N7660" s="148"/>
      <c r="O7660" s="106"/>
      <c r="P7660" s="43"/>
      <c r="Q7660" s="31"/>
      <c r="R7660" s="84"/>
      <c r="S7660" s="31"/>
      <c r="T7660" s="31"/>
      <c r="U7660" s="169"/>
      <c r="V7660" s="150"/>
      <c r="W7660" s="141" t="str" cm="1">
        <f t="array" ref="W7660">IF(SUM(LEN(B7660:V7660))=0,"",IF(OR(OR(ISBLANK(F7660),SUM(LEN(C7660),LEN(D7660))=0),AND(NOT(E7660="Unknown"),ISBLANK(J7660)),AND(NOT(O7660="Unknown"),ISBLANK(R7660))),"Missing Information", INDEX(Table15[Entire Service Line Classification], MATCH(SUMIFS(Table15[Unique ID],Table15[System-Owned Portion],E7660,Table15[If Material Anything Other than "Lead" in Column E,Was Material Ever Previously Lead?],G7660,Table15[Customer-Owned Portion],O7660),Table15[Unique ID],0),0)))</f>
        <v/>
      </c>
      <c r="X7660"/>
    </row>
    <row r="7661" spans="2:24" x14ac:dyDescent="0.35">
      <c r="B7661" s="146"/>
      <c r="C7661" s="31"/>
      <c r="D7661" s="31"/>
      <c r="E7661" s="44"/>
      <c r="F7661" s="43"/>
      <c r="G7661" s="84"/>
      <c r="H7661" s="31"/>
      <c r="I7661" s="31"/>
      <c r="J7661" s="84"/>
      <c r="K7661" s="31"/>
      <c r="L7661" s="31"/>
      <c r="M7661" s="169"/>
      <c r="N7661" s="148"/>
      <c r="O7661" s="106"/>
      <c r="P7661" s="43"/>
      <c r="Q7661" s="31"/>
      <c r="R7661" s="84"/>
      <c r="S7661" s="31"/>
      <c r="T7661" s="31"/>
      <c r="U7661" s="169"/>
      <c r="V7661" s="150"/>
      <c r="W7661" s="141" t="str" cm="1">
        <f t="array" ref="W7661">IF(SUM(LEN(B7661:V7661))=0,"",IF(OR(OR(ISBLANK(F7661),SUM(LEN(C7661),LEN(D7661))=0),AND(NOT(E7661="Unknown"),ISBLANK(J7661)),AND(NOT(O7661="Unknown"),ISBLANK(R7661))),"Missing Information", INDEX(Table15[Entire Service Line Classification], MATCH(SUMIFS(Table15[Unique ID],Table15[System-Owned Portion],E7661,Table15[If Material Anything Other than "Lead" in Column E,Was Material Ever Previously Lead?],G7661,Table15[Customer-Owned Portion],O7661),Table15[Unique ID],0),0)))</f>
        <v/>
      </c>
      <c r="X7661"/>
    </row>
    <row r="7662" spans="2:24" x14ac:dyDescent="0.35">
      <c r="B7662" s="146"/>
      <c r="C7662" s="31"/>
      <c r="D7662" s="31"/>
      <c r="E7662" s="44"/>
      <c r="F7662" s="43"/>
      <c r="G7662" s="84"/>
      <c r="H7662" s="31"/>
      <c r="I7662" s="31"/>
      <c r="J7662" s="84"/>
      <c r="K7662" s="31"/>
      <c r="L7662" s="31"/>
      <c r="M7662" s="169"/>
      <c r="N7662" s="148"/>
      <c r="O7662" s="106"/>
      <c r="P7662" s="43"/>
      <c r="Q7662" s="31"/>
      <c r="R7662" s="84"/>
      <c r="S7662" s="31"/>
      <c r="T7662" s="31"/>
      <c r="U7662" s="169"/>
      <c r="V7662" s="150"/>
      <c r="W7662" s="141" t="str" cm="1">
        <f t="array" ref="W7662">IF(SUM(LEN(B7662:V7662))=0,"",IF(OR(OR(ISBLANK(F7662),SUM(LEN(C7662),LEN(D7662))=0),AND(NOT(E7662="Unknown"),ISBLANK(J7662)),AND(NOT(O7662="Unknown"),ISBLANK(R7662))),"Missing Information", INDEX(Table15[Entire Service Line Classification], MATCH(SUMIFS(Table15[Unique ID],Table15[System-Owned Portion],E7662,Table15[If Material Anything Other than "Lead" in Column E,Was Material Ever Previously Lead?],G7662,Table15[Customer-Owned Portion],O7662),Table15[Unique ID],0),0)))</f>
        <v/>
      </c>
      <c r="X7662"/>
    </row>
    <row r="7663" spans="2:24" x14ac:dyDescent="0.35">
      <c r="B7663" s="146"/>
      <c r="C7663" s="31"/>
      <c r="D7663" s="31"/>
      <c r="E7663" s="44"/>
      <c r="F7663" s="43"/>
      <c r="G7663" s="84"/>
      <c r="H7663" s="31"/>
      <c r="I7663" s="31"/>
      <c r="J7663" s="84"/>
      <c r="K7663" s="31"/>
      <c r="L7663" s="31"/>
      <c r="M7663" s="169"/>
      <c r="N7663" s="148"/>
      <c r="O7663" s="106"/>
      <c r="P7663" s="43"/>
      <c r="Q7663" s="31"/>
      <c r="R7663" s="84"/>
      <c r="S7663" s="31"/>
      <c r="T7663" s="31"/>
      <c r="U7663" s="169"/>
      <c r="V7663" s="150"/>
      <c r="W7663" s="141" t="str" cm="1">
        <f t="array" ref="W7663">IF(SUM(LEN(B7663:V7663))=0,"",IF(OR(OR(ISBLANK(F7663),SUM(LEN(C7663),LEN(D7663))=0),AND(NOT(E7663="Unknown"),ISBLANK(J7663)),AND(NOT(O7663="Unknown"),ISBLANK(R7663))),"Missing Information", INDEX(Table15[Entire Service Line Classification], MATCH(SUMIFS(Table15[Unique ID],Table15[System-Owned Portion],E7663,Table15[If Material Anything Other than "Lead" in Column E,Was Material Ever Previously Lead?],G7663,Table15[Customer-Owned Portion],O7663),Table15[Unique ID],0),0)))</f>
        <v/>
      </c>
      <c r="X7663"/>
    </row>
    <row r="7664" spans="2:24" x14ac:dyDescent="0.35">
      <c r="B7664" s="146"/>
      <c r="C7664" s="31"/>
      <c r="D7664" s="31"/>
      <c r="E7664" s="44"/>
      <c r="F7664" s="43"/>
      <c r="G7664" s="84"/>
      <c r="H7664" s="31"/>
      <c r="I7664" s="31"/>
      <c r="J7664" s="84"/>
      <c r="K7664" s="31"/>
      <c r="L7664" s="31"/>
      <c r="M7664" s="169"/>
      <c r="N7664" s="148"/>
      <c r="O7664" s="106"/>
      <c r="P7664" s="43"/>
      <c r="Q7664" s="31"/>
      <c r="R7664" s="84"/>
      <c r="S7664" s="31"/>
      <c r="T7664" s="31"/>
      <c r="U7664" s="169"/>
      <c r="V7664" s="150"/>
      <c r="W7664" s="141" t="str" cm="1">
        <f t="array" ref="W7664">IF(SUM(LEN(B7664:V7664))=0,"",IF(OR(OR(ISBLANK(F7664),SUM(LEN(C7664),LEN(D7664))=0),AND(NOT(E7664="Unknown"),ISBLANK(J7664)),AND(NOT(O7664="Unknown"),ISBLANK(R7664))),"Missing Information", INDEX(Table15[Entire Service Line Classification], MATCH(SUMIFS(Table15[Unique ID],Table15[System-Owned Portion],E7664,Table15[If Material Anything Other than "Lead" in Column E,Was Material Ever Previously Lead?],G7664,Table15[Customer-Owned Portion],O7664),Table15[Unique ID],0),0)))</f>
        <v/>
      </c>
      <c r="X7664"/>
    </row>
    <row r="7665" spans="2:24" x14ac:dyDescent="0.35">
      <c r="B7665" s="146"/>
      <c r="C7665" s="31"/>
      <c r="D7665" s="31"/>
      <c r="E7665" s="44"/>
      <c r="F7665" s="43"/>
      <c r="G7665" s="84"/>
      <c r="H7665" s="31"/>
      <c r="I7665" s="31"/>
      <c r="J7665" s="84"/>
      <c r="K7665" s="31"/>
      <c r="L7665" s="31"/>
      <c r="M7665" s="169"/>
      <c r="N7665" s="148"/>
      <c r="O7665" s="106"/>
      <c r="P7665" s="43"/>
      <c r="Q7665" s="31"/>
      <c r="R7665" s="84"/>
      <c r="S7665" s="31"/>
      <c r="T7665" s="31"/>
      <c r="U7665" s="169"/>
      <c r="V7665" s="150"/>
      <c r="W7665" s="141" t="str" cm="1">
        <f t="array" ref="W7665">IF(SUM(LEN(B7665:V7665))=0,"",IF(OR(OR(ISBLANK(F7665),SUM(LEN(C7665),LEN(D7665))=0),AND(NOT(E7665="Unknown"),ISBLANK(J7665)),AND(NOT(O7665="Unknown"),ISBLANK(R7665))),"Missing Information", INDEX(Table15[Entire Service Line Classification], MATCH(SUMIFS(Table15[Unique ID],Table15[System-Owned Portion],E7665,Table15[If Material Anything Other than "Lead" in Column E,Was Material Ever Previously Lead?],G7665,Table15[Customer-Owned Portion],O7665),Table15[Unique ID],0),0)))</f>
        <v/>
      </c>
      <c r="X7665"/>
    </row>
    <row r="7666" spans="2:24" x14ac:dyDescent="0.35">
      <c r="B7666" s="146"/>
      <c r="C7666" s="31"/>
      <c r="D7666" s="31"/>
      <c r="E7666" s="44"/>
      <c r="F7666" s="43"/>
      <c r="G7666" s="84"/>
      <c r="H7666" s="31"/>
      <c r="I7666" s="31"/>
      <c r="J7666" s="84"/>
      <c r="K7666" s="31"/>
      <c r="L7666" s="31"/>
      <c r="M7666" s="169"/>
      <c r="N7666" s="148"/>
      <c r="O7666" s="106"/>
      <c r="P7666" s="43"/>
      <c r="Q7666" s="31"/>
      <c r="R7666" s="84"/>
      <c r="S7666" s="31"/>
      <c r="T7666" s="31"/>
      <c r="U7666" s="169"/>
      <c r="V7666" s="150"/>
      <c r="W7666" s="141" t="str" cm="1">
        <f t="array" ref="W7666">IF(SUM(LEN(B7666:V7666))=0,"",IF(OR(OR(ISBLANK(F7666),SUM(LEN(C7666),LEN(D7666))=0),AND(NOT(E7666="Unknown"),ISBLANK(J7666)),AND(NOT(O7666="Unknown"),ISBLANK(R7666))),"Missing Information", INDEX(Table15[Entire Service Line Classification], MATCH(SUMIFS(Table15[Unique ID],Table15[System-Owned Portion],E7666,Table15[If Material Anything Other than "Lead" in Column E,Was Material Ever Previously Lead?],G7666,Table15[Customer-Owned Portion],O7666),Table15[Unique ID],0),0)))</f>
        <v/>
      </c>
      <c r="X7666"/>
    </row>
    <row r="7667" spans="2:24" x14ac:dyDescent="0.35">
      <c r="B7667" s="146"/>
      <c r="C7667" s="31"/>
      <c r="D7667" s="31"/>
      <c r="E7667" s="44"/>
      <c r="F7667" s="43"/>
      <c r="G7667" s="84"/>
      <c r="H7667" s="31"/>
      <c r="I7667" s="31"/>
      <c r="J7667" s="84"/>
      <c r="K7667" s="31"/>
      <c r="L7667" s="31"/>
      <c r="M7667" s="169"/>
      <c r="N7667" s="148"/>
      <c r="O7667" s="106"/>
      <c r="P7667" s="43"/>
      <c r="Q7667" s="31"/>
      <c r="R7667" s="84"/>
      <c r="S7667" s="31"/>
      <c r="T7667" s="31"/>
      <c r="U7667" s="169"/>
      <c r="V7667" s="150"/>
      <c r="W7667" s="141" t="str" cm="1">
        <f t="array" ref="W7667">IF(SUM(LEN(B7667:V7667))=0,"",IF(OR(OR(ISBLANK(F7667),SUM(LEN(C7667),LEN(D7667))=0),AND(NOT(E7667="Unknown"),ISBLANK(J7667)),AND(NOT(O7667="Unknown"),ISBLANK(R7667))),"Missing Information", INDEX(Table15[Entire Service Line Classification], MATCH(SUMIFS(Table15[Unique ID],Table15[System-Owned Portion],E7667,Table15[If Material Anything Other than "Lead" in Column E,Was Material Ever Previously Lead?],G7667,Table15[Customer-Owned Portion],O7667),Table15[Unique ID],0),0)))</f>
        <v/>
      </c>
      <c r="X7667"/>
    </row>
    <row r="7668" spans="2:24" x14ac:dyDescent="0.35">
      <c r="B7668" s="146"/>
      <c r="C7668" s="31"/>
      <c r="D7668" s="31"/>
      <c r="E7668" s="44"/>
      <c r="F7668" s="43"/>
      <c r="G7668" s="84"/>
      <c r="H7668" s="31"/>
      <c r="I7668" s="31"/>
      <c r="J7668" s="84"/>
      <c r="K7668" s="31"/>
      <c r="L7668" s="31"/>
      <c r="M7668" s="169"/>
      <c r="N7668" s="148"/>
      <c r="O7668" s="106"/>
      <c r="P7668" s="43"/>
      <c r="Q7668" s="31"/>
      <c r="R7668" s="84"/>
      <c r="S7668" s="31"/>
      <c r="T7668" s="31"/>
      <c r="U7668" s="169"/>
      <c r="V7668" s="150"/>
      <c r="W7668" s="141" t="str" cm="1">
        <f t="array" ref="W7668">IF(SUM(LEN(B7668:V7668))=0,"",IF(OR(OR(ISBLANK(F7668),SUM(LEN(C7668),LEN(D7668))=0),AND(NOT(E7668="Unknown"),ISBLANK(J7668)),AND(NOT(O7668="Unknown"),ISBLANK(R7668))),"Missing Information", INDEX(Table15[Entire Service Line Classification], MATCH(SUMIFS(Table15[Unique ID],Table15[System-Owned Portion],E7668,Table15[If Material Anything Other than "Lead" in Column E,Was Material Ever Previously Lead?],G7668,Table15[Customer-Owned Portion],O7668),Table15[Unique ID],0),0)))</f>
        <v/>
      </c>
      <c r="X7668"/>
    </row>
    <row r="7669" spans="2:24" x14ac:dyDescent="0.35">
      <c r="B7669" s="146"/>
      <c r="C7669" s="31"/>
      <c r="D7669" s="31"/>
      <c r="E7669" s="44"/>
      <c r="F7669" s="43"/>
      <c r="G7669" s="84"/>
      <c r="H7669" s="31"/>
      <c r="I7669" s="31"/>
      <c r="J7669" s="84"/>
      <c r="K7669" s="31"/>
      <c r="L7669" s="31"/>
      <c r="M7669" s="169"/>
      <c r="N7669" s="148"/>
      <c r="O7669" s="106"/>
      <c r="P7669" s="43"/>
      <c r="Q7669" s="31"/>
      <c r="R7669" s="84"/>
      <c r="S7669" s="31"/>
      <c r="T7669" s="31"/>
      <c r="U7669" s="169"/>
      <c r="V7669" s="150"/>
      <c r="W7669" s="141" t="str" cm="1">
        <f t="array" ref="W7669">IF(SUM(LEN(B7669:V7669))=0,"",IF(OR(OR(ISBLANK(F7669),SUM(LEN(C7669),LEN(D7669))=0),AND(NOT(E7669="Unknown"),ISBLANK(J7669)),AND(NOT(O7669="Unknown"),ISBLANK(R7669))),"Missing Information", INDEX(Table15[Entire Service Line Classification], MATCH(SUMIFS(Table15[Unique ID],Table15[System-Owned Portion],E7669,Table15[If Material Anything Other than "Lead" in Column E,Was Material Ever Previously Lead?],G7669,Table15[Customer-Owned Portion],O7669),Table15[Unique ID],0),0)))</f>
        <v/>
      </c>
      <c r="X7669"/>
    </row>
    <row r="7670" spans="2:24" x14ac:dyDescent="0.35">
      <c r="B7670" s="146"/>
      <c r="C7670" s="31"/>
      <c r="D7670" s="31"/>
      <c r="E7670" s="44"/>
      <c r="F7670" s="43"/>
      <c r="G7670" s="84"/>
      <c r="H7670" s="31"/>
      <c r="I7670" s="31"/>
      <c r="J7670" s="84"/>
      <c r="K7670" s="31"/>
      <c r="L7670" s="31"/>
      <c r="M7670" s="169"/>
      <c r="N7670" s="148"/>
      <c r="O7670" s="106"/>
      <c r="P7670" s="43"/>
      <c r="Q7670" s="31"/>
      <c r="R7670" s="84"/>
      <c r="S7670" s="31"/>
      <c r="T7670" s="31"/>
      <c r="U7670" s="169"/>
      <c r="V7670" s="150"/>
      <c r="W7670" s="141" t="str" cm="1">
        <f t="array" ref="W7670">IF(SUM(LEN(B7670:V7670))=0,"",IF(OR(OR(ISBLANK(F7670),SUM(LEN(C7670),LEN(D7670))=0),AND(NOT(E7670="Unknown"),ISBLANK(J7670)),AND(NOT(O7670="Unknown"),ISBLANK(R7670))),"Missing Information", INDEX(Table15[Entire Service Line Classification], MATCH(SUMIFS(Table15[Unique ID],Table15[System-Owned Portion],E7670,Table15[If Material Anything Other than "Lead" in Column E,Was Material Ever Previously Lead?],G7670,Table15[Customer-Owned Portion],O7670),Table15[Unique ID],0),0)))</f>
        <v/>
      </c>
      <c r="X7670"/>
    </row>
    <row r="7671" spans="2:24" x14ac:dyDescent="0.35">
      <c r="B7671" s="146"/>
      <c r="C7671" s="31"/>
      <c r="D7671" s="31"/>
      <c r="E7671" s="44"/>
      <c r="F7671" s="43"/>
      <c r="G7671" s="84"/>
      <c r="H7671" s="31"/>
      <c r="I7671" s="31"/>
      <c r="J7671" s="84"/>
      <c r="K7671" s="31"/>
      <c r="L7671" s="31"/>
      <c r="M7671" s="169"/>
      <c r="N7671" s="148"/>
      <c r="O7671" s="106"/>
      <c r="P7671" s="43"/>
      <c r="Q7671" s="31"/>
      <c r="R7671" s="84"/>
      <c r="S7671" s="31"/>
      <c r="T7671" s="31"/>
      <c r="U7671" s="169"/>
      <c r="V7671" s="150"/>
      <c r="W7671" s="141" t="str" cm="1">
        <f t="array" ref="W7671">IF(SUM(LEN(B7671:V7671))=0,"",IF(OR(OR(ISBLANK(F7671),SUM(LEN(C7671),LEN(D7671))=0),AND(NOT(E7671="Unknown"),ISBLANK(J7671)),AND(NOT(O7671="Unknown"),ISBLANK(R7671))),"Missing Information", INDEX(Table15[Entire Service Line Classification], MATCH(SUMIFS(Table15[Unique ID],Table15[System-Owned Portion],E7671,Table15[If Material Anything Other than "Lead" in Column E,Was Material Ever Previously Lead?],G7671,Table15[Customer-Owned Portion],O7671),Table15[Unique ID],0),0)))</f>
        <v/>
      </c>
      <c r="X7671"/>
    </row>
    <row r="7672" spans="2:24" x14ac:dyDescent="0.35">
      <c r="B7672" s="146"/>
      <c r="C7672" s="31"/>
      <c r="D7672" s="31"/>
      <c r="E7672" s="44"/>
      <c r="F7672" s="43"/>
      <c r="G7672" s="84"/>
      <c r="H7672" s="31"/>
      <c r="I7672" s="31"/>
      <c r="J7672" s="84"/>
      <c r="K7672" s="31"/>
      <c r="L7672" s="31"/>
      <c r="M7672" s="169"/>
      <c r="N7672" s="148"/>
      <c r="O7672" s="106"/>
      <c r="P7672" s="43"/>
      <c r="Q7672" s="31"/>
      <c r="R7672" s="84"/>
      <c r="S7672" s="31"/>
      <c r="T7672" s="31"/>
      <c r="U7672" s="169"/>
      <c r="V7672" s="150"/>
      <c r="W7672" s="141" t="str" cm="1">
        <f t="array" ref="W7672">IF(SUM(LEN(B7672:V7672))=0,"",IF(OR(OR(ISBLANK(F7672),SUM(LEN(C7672),LEN(D7672))=0),AND(NOT(E7672="Unknown"),ISBLANK(J7672)),AND(NOT(O7672="Unknown"),ISBLANK(R7672))),"Missing Information", INDEX(Table15[Entire Service Line Classification], MATCH(SUMIFS(Table15[Unique ID],Table15[System-Owned Portion],E7672,Table15[If Material Anything Other than "Lead" in Column E,Was Material Ever Previously Lead?],G7672,Table15[Customer-Owned Portion],O7672),Table15[Unique ID],0),0)))</f>
        <v/>
      </c>
      <c r="X7672"/>
    </row>
    <row r="7673" spans="2:24" x14ac:dyDescent="0.35">
      <c r="B7673" s="146"/>
      <c r="C7673" s="31"/>
      <c r="D7673" s="31"/>
      <c r="E7673" s="44"/>
      <c r="F7673" s="43"/>
      <c r="G7673" s="84"/>
      <c r="H7673" s="31"/>
      <c r="I7673" s="31"/>
      <c r="J7673" s="84"/>
      <c r="K7673" s="31"/>
      <c r="L7673" s="31"/>
      <c r="M7673" s="169"/>
      <c r="N7673" s="148"/>
      <c r="O7673" s="106"/>
      <c r="P7673" s="43"/>
      <c r="Q7673" s="31"/>
      <c r="R7673" s="84"/>
      <c r="S7673" s="31"/>
      <c r="T7673" s="31"/>
      <c r="U7673" s="169"/>
      <c r="V7673" s="150"/>
      <c r="W7673" s="141" t="str" cm="1">
        <f t="array" ref="W7673">IF(SUM(LEN(B7673:V7673))=0,"",IF(OR(OR(ISBLANK(F7673),SUM(LEN(C7673),LEN(D7673))=0),AND(NOT(E7673="Unknown"),ISBLANK(J7673)),AND(NOT(O7673="Unknown"),ISBLANK(R7673))),"Missing Information", INDEX(Table15[Entire Service Line Classification], MATCH(SUMIFS(Table15[Unique ID],Table15[System-Owned Portion],E7673,Table15[If Material Anything Other than "Lead" in Column E,Was Material Ever Previously Lead?],G7673,Table15[Customer-Owned Portion],O7673),Table15[Unique ID],0),0)))</f>
        <v/>
      </c>
      <c r="X7673"/>
    </row>
    <row r="7674" spans="2:24" x14ac:dyDescent="0.35">
      <c r="B7674" s="146"/>
      <c r="C7674" s="31"/>
      <c r="D7674" s="31"/>
      <c r="E7674" s="44"/>
      <c r="F7674" s="43"/>
      <c r="G7674" s="84"/>
      <c r="H7674" s="31"/>
      <c r="I7674" s="31"/>
      <c r="J7674" s="84"/>
      <c r="K7674" s="31"/>
      <c r="L7674" s="31"/>
      <c r="M7674" s="169"/>
      <c r="N7674" s="148"/>
      <c r="O7674" s="106"/>
      <c r="P7674" s="43"/>
      <c r="Q7674" s="31"/>
      <c r="R7674" s="84"/>
      <c r="S7674" s="31"/>
      <c r="T7674" s="31"/>
      <c r="U7674" s="169"/>
      <c r="V7674" s="150"/>
      <c r="W7674" s="141" t="str" cm="1">
        <f t="array" ref="W7674">IF(SUM(LEN(B7674:V7674))=0,"",IF(OR(OR(ISBLANK(F7674),SUM(LEN(C7674),LEN(D7674))=0),AND(NOT(E7674="Unknown"),ISBLANK(J7674)),AND(NOT(O7674="Unknown"),ISBLANK(R7674))),"Missing Information", INDEX(Table15[Entire Service Line Classification], MATCH(SUMIFS(Table15[Unique ID],Table15[System-Owned Portion],E7674,Table15[If Material Anything Other than "Lead" in Column E,Was Material Ever Previously Lead?],G7674,Table15[Customer-Owned Portion],O7674),Table15[Unique ID],0),0)))</f>
        <v/>
      </c>
      <c r="X7674"/>
    </row>
    <row r="7675" spans="2:24" x14ac:dyDescent="0.35">
      <c r="B7675" s="146"/>
      <c r="C7675" s="31"/>
      <c r="D7675" s="31"/>
      <c r="E7675" s="44"/>
      <c r="F7675" s="43"/>
      <c r="G7675" s="84"/>
      <c r="H7675" s="31"/>
      <c r="I7675" s="31"/>
      <c r="J7675" s="84"/>
      <c r="K7675" s="31"/>
      <c r="L7675" s="31"/>
      <c r="M7675" s="169"/>
      <c r="N7675" s="148"/>
      <c r="O7675" s="106"/>
      <c r="P7675" s="43"/>
      <c r="Q7675" s="31"/>
      <c r="R7675" s="84"/>
      <c r="S7675" s="31"/>
      <c r="T7675" s="31"/>
      <c r="U7675" s="169"/>
      <c r="V7675" s="150"/>
      <c r="W7675" s="141" t="str" cm="1">
        <f t="array" ref="W7675">IF(SUM(LEN(B7675:V7675))=0,"",IF(OR(OR(ISBLANK(F7675),SUM(LEN(C7675),LEN(D7675))=0),AND(NOT(E7675="Unknown"),ISBLANK(J7675)),AND(NOT(O7675="Unknown"),ISBLANK(R7675))),"Missing Information", INDEX(Table15[Entire Service Line Classification], MATCH(SUMIFS(Table15[Unique ID],Table15[System-Owned Portion],E7675,Table15[If Material Anything Other than "Lead" in Column E,Was Material Ever Previously Lead?],G7675,Table15[Customer-Owned Portion],O7675),Table15[Unique ID],0),0)))</f>
        <v/>
      </c>
      <c r="X7675"/>
    </row>
    <row r="7676" spans="2:24" x14ac:dyDescent="0.35">
      <c r="B7676" s="146"/>
      <c r="C7676" s="31"/>
      <c r="D7676" s="31"/>
      <c r="E7676" s="44"/>
      <c r="F7676" s="43"/>
      <c r="G7676" s="84"/>
      <c r="H7676" s="31"/>
      <c r="I7676" s="31"/>
      <c r="J7676" s="84"/>
      <c r="K7676" s="31"/>
      <c r="L7676" s="31"/>
      <c r="M7676" s="169"/>
      <c r="N7676" s="148"/>
      <c r="O7676" s="106"/>
      <c r="P7676" s="43"/>
      <c r="Q7676" s="31"/>
      <c r="R7676" s="84"/>
      <c r="S7676" s="31"/>
      <c r="T7676" s="31"/>
      <c r="U7676" s="169"/>
      <c r="V7676" s="150"/>
      <c r="W7676" s="141" t="str" cm="1">
        <f t="array" ref="W7676">IF(SUM(LEN(B7676:V7676))=0,"",IF(OR(OR(ISBLANK(F7676),SUM(LEN(C7676),LEN(D7676))=0),AND(NOT(E7676="Unknown"),ISBLANK(J7676)),AND(NOT(O7676="Unknown"),ISBLANK(R7676))),"Missing Information", INDEX(Table15[Entire Service Line Classification], MATCH(SUMIFS(Table15[Unique ID],Table15[System-Owned Portion],E7676,Table15[If Material Anything Other than "Lead" in Column E,Was Material Ever Previously Lead?],G7676,Table15[Customer-Owned Portion],O7676),Table15[Unique ID],0),0)))</f>
        <v/>
      </c>
      <c r="X7676"/>
    </row>
    <row r="7677" spans="2:24" x14ac:dyDescent="0.35">
      <c r="B7677" s="146"/>
      <c r="C7677" s="31"/>
      <c r="D7677" s="31"/>
      <c r="E7677" s="44"/>
      <c r="F7677" s="43"/>
      <c r="G7677" s="84"/>
      <c r="H7677" s="31"/>
      <c r="I7677" s="31"/>
      <c r="J7677" s="84"/>
      <c r="K7677" s="31"/>
      <c r="L7677" s="31"/>
      <c r="M7677" s="169"/>
      <c r="N7677" s="148"/>
      <c r="O7677" s="106"/>
      <c r="P7677" s="43"/>
      <c r="Q7677" s="31"/>
      <c r="R7677" s="84"/>
      <c r="S7677" s="31"/>
      <c r="T7677" s="31"/>
      <c r="U7677" s="169"/>
      <c r="V7677" s="150"/>
      <c r="W7677" s="141" t="str" cm="1">
        <f t="array" ref="W7677">IF(SUM(LEN(B7677:V7677))=0,"",IF(OR(OR(ISBLANK(F7677),SUM(LEN(C7677),LEN(D7677))=0),AND(NOT(E7677="Unknown"),ISBLANK(J7677)),AND(NOT(O7677="Unknown"),ISBLANK(R7677))),"Missing Information", INDEX(Table15[Entire Service Line Classification], MATCH(SUMIFS(Table15[Unique ID],Table15[System-Owned Portion],E7677,Table15[If Material Anything Other than "Lead" in Column E,Was Material Ever Previously Lead?],G7677,Table15[Customer-Owned Portion],O7677),Table15[Unique ID],0),0)))</f>
        <v/>
      </c>
      <c r="X7677"/>
    </row>
    <row r="7678" spans="2:24" x14ac:dyDescent="0.35">
      <c r="B7678" s="146"/>
      <c r="C7678" s="31"/>
      <c r="D7678" s="31"/>
      <c r="E7678" s="44"/>
      <c r="F7678" s="43"/>
      <c r="G7678" s="84"/>
      <c r="H7678" s="31"/>
      <c r="I7678" s="31"/>
      <c r="J7678" s="84"/>
      <c r="K7678" s="31"/>
      <c r="L7678" s="31"/>
      <c r="M7678" s="169"/>
      <c r="N7678" s="148"/>
      <c r="O7678" s="106"/>
      <c r="P7678" s="43"/>
      <c r="Q7678" s="31"/>
      <c r="R7678" s="84"/>
      <c r="S7678" s="31"/>
      <c r="T7678" s="31"/>
      <c r="U7678" s="169"/>
      <c r="V7678" s="150"/>
      <c r="W7678" s="141" t="str" cm="1">
        <f t="array" ref="W7678">IF(SUM(LEN(B7678:V7678))=0,"",IF(OR(OR(ISBLANK(F7678),SUM(LEN(C7678),LEN(D7678))=0),AND(NOT(E7678="Unknown"),ISBLANK(J7678)),AND(NOT(O7678="Unknown"),ISBLANK(R7678))),"Missing Information", INDEX(Table15[Entire Service Line Classification], MATCH(SUMIFS(Table15[Unique ID],Table15[System-Owned Portion],E7678,Table15[If Material Anything Other than "Lead" in Column E,Was Material Ever Previously Lead?],G7678,Table15[Customer-Owned Portion],O7678),Table15[Unique ID],0),0)))</f>
        <v/>
      </c>
      <c r="X7678"/>
    </row>
    <row r="7679" spans="2:24" x14ac:dyDescent="0.35">
      <c r="B7679" s="146"/>
      <c r="C7679" s="31"/>
      <c r="D7679" s="31"/>
      <c r="E7679" s="44"/>
      <c r="F7679" s="43"/>
      <c r="G7679" s="84"/>
      <c r="H7679" s="31"/>
      <c r="I7679" s="31"/>
      <c r="J7679" s="84"/>
      <c r="K7679" s="31"/>
      <c r="L7679" s="31"/>
      <c r="M7679" s="169"/>
      <c r="N7679" s="148"/>
      <c r="O7679" s="106"/>
      <c r="P7679" s="43"/>
      <c r="Q7679" s="31"/>
      <c r="R7679" s="84"/>
      <c r="S7679" s="31"/>
      <c r="T7679" s="31"/>
      <c r="U7679" s="169"/>
      <c r="V7679" s="150"/>
      <c r="W7679" s="141" t="str" cm="1">
        <f t="array" ref="W7679">IF(SUM(LEN(B7679:V7679))=0,"",IF(OR(OR(ISBLANK(F7679),SUM(LEN(C7679),LEN(D7679))=0),AND(NOT(E7679="Unknown"),ISBLANK(J7679)),AND(NOT(O7679="Unknown"),ISBLANK(R7679))),"Missing Information", INDEX(Table15[Entire Service Line Classification], MATCH(SUMIFS(Table15[Unique ID],Table15[System-Owned Portion],E7679,Table15[If Material Anything Other than "Lead" in Column E,Was Material Ever Previously Lead?],G7679,Table15[Customer-Owned Portion],O7679),Table15[Unique ID],0),0)))</f>
        <v/>
      </c>
      <c r="X7679"/>
    </row>
    <row r="7680" spans="2:24" x14ac:dyDescent="0.35">
      <c r="B7680" s="146"/>
      <c r="C7680" s="31"/>
      <c r="D7680" s="31"/>
      <c r="E7680" s="44"/>
      <c r="F7680" s="43"/>
      <c r="G7680" s="84"/>
      <c r="H7680" s="31"/>
      <c r="I7680" s="31"/>
      <c r="J7680" s="84"/>
      <c r="K7680" s="31"/>
      <c r="L7680" s="31"/>
      <c r="M7680" s="169"/>
      <c r="N7680" s="148"/>
      <c r="O7680" s="106"/>
      <c r="P7680" s="43"/>
      <c r="Q7680" s="31"/>
      <c r="R7680" s="84"/>
      <c r="S7680" s="31"/>
      <c r="T7680" s="31"/>
      <c r="U7680" s="169"/>
      <c r="V7680" s="150"/>
      <c r="W7680" s="141" t="str" cm="1">
        <f t="array" ref="W7680">IF(SUM(LEN(B7680:V7680))=0,"",IF(OR(OR(ISBLANK(F7680),SUM(LEN(C7680),LEN(D7680))=0),AND(NOT(E7680="Unknown"),ISBLANK(J7680)),AND(NOT(O7680="Unknown"),ISBLANK(R7680))),"Missing Information", INDEX(Table15[Entire Service Line Classification], MATCH(SUMIFS(Table15[Unique ID],Table15[System-Owned Portion],E7680,Table15[If Material Anything Other than "Lead" in Column E,Was Material Ever Previously Lead?],G7680,Table15[Customer-Owned Portion],O7680),Table15[Unique ID],0),0)))</f>
        <v/>
      </c>
      <c r="X7680"/>
    </row>
    <row r="7681" spans="2:24" x14ac:dyDescent="0.35">
      <c r="B7681" s="146"/>
      <c r="C7681" s="31"/>
      <c r="D7681" s="31"/>
      <c r="E7681" s="44"/>
      <c r="F7681" s="43"/>
      <c r="G7681" s="84"/>
      <c r="H7681" s="31"/>
      <c r="I7681" s="31"/>
      <c r="J7681" s="84"/>
      <c r="K7681" s="31"/>
      <c r="L7681" s="31"/>
      <c r="M7681" s="169"/>
      <c r="N7681" s="148"/>
      <c r="O7681" s="106"/>
      <c r="P7681" s="43"/>
      <c r="Q7681" s="31"/>
      <c r="R7681" s="84"/>
      <c r="S7681" s="31"/>
      <c r="T7681" s="31"/>
      <c r="U7681" s="169"/>
      <c r="V7681" s="150"/>
      <c r="W7681" s="141" t="str" cm="1">
        <f t="array" ref="W7681">IF(SUM(LEN(B7681:V7681))=0,"",IF(OR(OR(ISBLANK(F7681),SUM(LEN(C7681),LEN(D7681))=0),AND(NOT(E7681="Unknown"),ISBLANK(J7681)),AND(NOT(O7681="Unknown"),ISBLANK(R7681))),"Missing Information", INDEX(Table15[Entire Service Line Classification], MATCH(SUMIFS(Table15[Unique ID],Table15[System-Owned Portion],E7681,Table15[If Material Anything Other than "Lead" in Column E,Was Material Ever Previously Lead?],G7681,Table15[Customer-Owned Portion],O7681),Table15[Unique ID],0),0)))</f>
        <v/>
      </c>
      <c r="X7681"/>
    </row>
    <row r="7682" spans="2:24" x14ac:dyDescent="0.35">
      <c r="B7682" s="146"/>
      <c r="C7682" s="31"/>
      <c r="D7682" s="31"/>
      <c r="E7682" s="44"/>
      <c r="F7682" s="43"/>
      <c r="G7682" s="84"/>
      <c r="H7682" s="31"/>
      <c r="I7682" s="31"/>
      <c r="J7682" s="84"/>
      <c r="K7682" s="31"/>
      <c r="L7682" s="31"/>
      <c r="M7682" s="169"/>
      <c r="N7682" s="148"/>
      <c r="O7682" s="106"/>
      <c r="P7682" s="43"/>
      <c r="Q7682" s="31"/>
      <c r="R7682" s="84"/>
      <c r="S7682" s="31"/>
      <c r="T7682" s="31"/>
      <c r="U7682" s="169"/>
      <c r="V7682" s="150"/>
      <c r="W7682" s="141" t="str" cm="1">
        <f t="array" ref="W7682">IF(SUM(LEN(B7682:V7682))=0,"",IF(OR(OR(ISBLANK(F7682),SUM(LEN(C7682),LEN(D7682))=0),AND(NOT(E7682="Unknown"),ISBLANK(J7682)),AND(NOT(O7682="Unknown"),ISBLANK(R7682))),"Missing Information", INDEX(Table15[Entire Service Line Classification], MATCH(SUMIFS(Table15[Unique ID],Table15[System-Owned Portion],E7682,Table15[If Material Anything Other than "Lead" in Column E,Was Material Ever Previously Lead?],G7682,Table15[Customer-Owned Portion],O7682),Table15[Unique ID],0),0)))</f>
        <v/>
      </c>
      <c r="X7682"/>
    </row>
    <row r="7683" spans="2:24" x14ac:dyDescent="0.35">
      <c r="B7683" s="146"/>
      <c r="C7683" s="31"/>
      <c r="D7683" s="31"/>
      <c r="E7683" s="44"/>
      <c r="F7683" s="43"/>
      <c r="G7683" s="84"/>
      <c r="H7683" s="31"/>
      <c r="I7683" s="31"/>
      <c r="J7683" s="84"/>
      <c r="K7683" s="31"/>
      <c r="L7683" s="31"/>
      <c r="M7683" s="169"/>
      <c r="N7683" s="148"/>
      <c r="O7683" s="106"/>
      <c r="P7683" s="43"/>
      <c r="Q7683" s="31"/>
      <c r="R7683" s="84"/>
      <c r="S7683" s="31"/>
      <c r="T7683" s="31"/>
      <c r="U7683" s="169"/>
      <c r="V7683" s="150"/>
      <c r="W7683" s="141" t="str" cm="1">
        <f t="array" ref="W7683">IF(SUM(LEN(B7683:V7683))=0,"",IF(OR(OR(ISBLANK(F7683),SUM(LEN(C7683),LEN(D7683))=0),AND(NOT(E7683="Unknown"),ISBLANK(J7683)),AND(NOT(O7683="Unknown"),ISBLANK(R7683))),"Missing Information", INDEX(Table15[Entire Service Line Classification], MATCH(SUMIFS(Table15[Unique ID],Table15[System-Owned Portion],E7683,Table15[If Material Anything Other than "Lead" in Column E,Was Material Ever Previously Lead?],G7683,Table15[Customer-Owned Portion],O7683),Table15[Unique ID],0),0)))</f>
        <v/>
      </c>
      <c r="X7683"/>
    </row>
    <row r="7684" spans="2:24" x14ac:dyDescent="0.35">
      <c r="B7684" s="146"/>
      <c r="C7684" s="31"/>
      <c r="D7684" s="31"/>
      <c r="E7684" s="44"/>
      <c r="F7684" s="43"/>
      <c r="G7684" s="84"/>
      <c r="H7684" s="31"/>
      <c r="I7684" s="31"/>
      <c r="J7684" s="84"/>
      <c r="K7684" s="31"/>
      <c r="L7684" s="31"/>
      <c r="M7684" s="169"/>
      <c r="N7684" s="148"/>
      <c r="O7684" s="106"/>
      <c r="P7684" s="43"/>
      <c r="Q7684" s="31"/>
      <c r="R7684" s="84"/>
      <c r="S7684" s="31"/>
      <c r="T7684" s="31"/>
      <c r="U7684" s="169"/>
      <c r="V7684" s="150"/>
      <c r="W7684" s="141" t="str" cm="1">
        <f t="array" ref="W7684">IF(SUM(LEN(B7684:V7684))=0,"",IF(OR(OR(ISBLANK(F7684),SUM(LEN(C7684),LEN(D7684))=0),AND(NOT(E7684="Unknown"),ISBLANK(J7684)),AND(NOT(O7684="Unknown"),ISBLANK(R7684))),"Missing Information", INDEX(Table15[Entire Service Line Classification], MATCH(SUMIFS(Table15[Unique ID],Table15[System-Owned Portion],E7684,Table15[If Material Anything Other than "Lead" in Column E,Was Material Ever Previously Lead?],G7684,Table15[Customer-Owned Portion],O7684),Table15[Unique ID],0),0)))</f>
        <v/>
      </c>
      <c r="X7684"/>
    </row>
    <row r="7685" spans="2:24" x14ac:dyDescent="0.35">
      <c r="B7685" s="146"/>
      <c r="C7685" s="31"/>
      <c r="D7685" s="31"/>
      <c r="E7685" s="44"/>
      <c r="F7685" s="43"/>
      <c r="G7685" s="84"/>
      <c r="H7685" s="31"/>
      <c r="I7685" s="31"/>
      <c r="J7685" s="84"/>
      <c r="K7685" s="31"/>
      <c r="L7685" s="31"/>
      <c r="M7685" s="169"/>
      <c r="N7685" s="148"/>
      <c r="O7685" s="106"/>
      <c r="P7685" s="43"/>
      <c r="Q7685" s="31"/>
      <c r="R7685" s="84"/>
      <c r="S7685" s="31"/>
      <c r="T7685" s="31"/>
      <c r="U7685" s="169"/>
      <c r="V7685" s="150"/>
      <c r="W7685" s="141" t="str" cm="1">
        <f t="array" ref="W7685">IF(SUM(LEN(B7685:V7685))=0,"",IF(OR(OR(ISBLANK(F7685),SUM(LEN(C7685),LEN(D7685))=0),AND(NOT(E7685="Unknown"),ISBLANK(J7685)),AND(NOT(O7685="Unknown"),ISBLANK(R7685))),"Missing Information", INDEX(Table15[Entire Service Line Classification], MATCH(SUMIFS(Table15[Unique ID],Table15[System-Owned Portion],E7685,Table15[If Material Anything Other than "Lead" in Column E,Was Material Ever Previously Lead?],G7685,Table15[Customer-Owned Portion],O7685),Table15[Unique ID],0),0)))</f>
        <v/>
      </c>
      <c r="X7685"/>
    </row>
    <row r="7686" spans="2:24" x14ac:dyDescent="0.35">
      <c r="B7686" s="146"/>
      <c r="C7686" s="31"/>
      <c r="D7686" s="31"/>
      <c r="E7686" s="44"/>
      <c r="F7686" s="43"/>
      <c r="G7686" s="84"/>
      <c r="H7686" s="31"/>
      <c r="I7686" s="31"/>
      <c r="J7686" s="84"/>
      <c r="K7686" s="31"/>
      <c r="L7686" s="31"/>
      <c r="M7686" s="169"/>
      <c r="N7686" s="148"/>
      <c r="O7686" s="106"/>
      <c r="P7686" s="43"/>
      <c r="Q7686" s="31"/>
      <c r="R7686" s="84"/>
      <c r="S7686" s="31"/>
      <c r="T7686" s="31"/>
      <c r="U7686" s="169"/>
      <c r="V7686" s="150"/>
      <c r="W7686" s="141" t="str" cm="1">
        <f t="array" ref="W7686">IF(SUM(LEN(B7686:V7686))=0,"",IF(OR(OR(ISBLANK(F7686),SUM(LEN(C7686),LEN(D7686))=0),AND(NOT(E7686="Unknown"),ISBLANK(J7686)),AND(NOT(O7686="Unknown"),ISBLANK(R7686))),"Missing Information", INDEX(Table15[Entire Service Line Classification], MATCH(SUMIFS(Table15[Unique ID],Table15[System-Owned Portion],E7686,Table15[If Material Anything Other than "Lead" in Column E,Was Material Ever Previously Lead?],G7686,Table15[Customer-Owned Portion],O7686),Table15[Unique ID],0),0)))</f>
        <v/>
      </c>
      <c r="X7686"/>
    </row>
    <row r="7687" spans="2:24" x14ac:dyDescent="0.35">
      <c r="B7687" s="146"/>
      <c r="C7687" s="31"/>
      <c r="D7687" s="31"/>
      <c r="E7687" s="44"/>
      <c r="F7687" s="43"/>
      <c r="G7687" s="84"/>
      <c r="H7687" s="31"/>
      <c r="I7687" s="31"/>
      <c r="J7687" s="84"/>
      <c r="K7687" s="31"/>
      <c r="L7687" s="31"/>
      <c r="M7687" s="169"/>
      <c r="N7687" s="148"/>
      <c r="O7687" s="106"/>
      <c r="P7687" s="43"/>
      <c r="Q7687" s="31"/>
      <c r="R7687" s="84"/>
      <c r="S7687" s="31"/>
      <c r="T7687" s="31"/>
      <c r="U7687" s="169"/>
      <c r="V7687" s="150"/>
      <c r="W7687" s="141" t="str" cm="1">
        <f t="array" ref="W7687">IF(SUM(LEN(B7687:V7687))=0,"",IF(OR(OR(ISBLANK(F7687),SUM(LEN(C7687),LEN(D7687))=0),AND(NOT(E7687="Unknown"),ISBLANK(J7687)),AND(NOT(O7687="Unknown"),ISBLANK(R7687))),"Missing Information", INDEX(Table15[Entire Service Line Classification], MATCH(SUMIFS(Table15[Unique ID],Table15[System-Owned Portion],E7687,Table15[If Material Anything Other than "Lead" in Column E,Was Material Ever Previously Lead?],G7687,Table15[Customer-Owned Portion],O7687),Table15[Unique ID],0),0)))</f>
        <v/>
      </c>
      <c r="X7687"/>
    </row>
    <row r="7688" spans="2:24" x14ac:dyDescent="0.35">
      <c r="B7688" s="146"/>
      <c r="C7688" s="31"/>
      <c r="D7688" s="31"/>
      <c r="E7688" s="44"/>
      <c r="F7688" s="43"/>
      <c r="G7688" s="84"/>
      <c r="H7688" s="31"/>
      <c r="I7688" s="31"/>
      <c r="J7688" s="84"/>
      <c r="K7688" s="31"/>
      <c r="L7688" s="31"/>
      <c r="M7688" s="169"/>
      <c r="N7688" s="148"/>
      <c r="O7688" s="106"/>
      <c r="P7688" s="43"/>
      <c r="Q7688" s="31"/>
      <c r="R7688" s="84"/>
      <c r="S7688" s="31"/>
      <c r="T7688" s="31"/>
      <c r="U7688" s="169"/>
      <c r="V7688" s="150"/>
      <c r="W7688" s="141" t="str" cm="1">
        <f t="array" ref="W7688">IF(SUM(LEN(B7688:V7688))=0,"",IF(OR(OR(ISBLANK(F7688),SUM(LEN(C7688),LEN(D7688))=0),AND(NOT(E7688="Unknown"),ISBLANK(J7688)),AND(NOT(O7688="Unknown"),ISBLANK(R7688))),"Missing Information", INDEX(Table15[Entire Service Line Classification], MATCH(SUMIFS(Table15[Unique ID],Table15[System-Owned Portion],E7688,Table15[If Material Anything Other than "Lead" in Column E,Was Material Ever Previously Lead?],G7688,Table15[Customer-Owned Portion],O7688),Table15[Unique ID],0),0)))</f>
        <v/>
      </c>
      <c r="X7688"/>
    </row>
    <row r="7689" spans="2:24" x14ac:dyDescent="0.35">
      <c r="B7689" s="146"/>
      <c r="C7689" s="31"/>
      <c r="D7689" s="31"/>
      <c r="E7689" s="44"/>
      <c r="F7689" s="43"/>
      <c r="G7689" s="84"/>
      <c r="H7689" s="31"/>
      <c r="I7689" s="31"/>
      <c r="J7689" s="84"/>
      <c r="K7689" s="31"/>
      <c r="L7689" s="31"/>
      <c r="M7689" s="169"/>
      <c r="N7689" s="148"/>
      <c r="O7689" s="106"/>
      <c r="P7689" s="43"/>
      <c r="Q7689" s="31"/>
      <c r="R7689" s="84"/>
      <c r="S7689" s="31"/>
      <c r="T7689" s="31"/>
      <c r="U7689" s="169"/>
      <c r="V7689" s="150"/>
      <c r="W7689" s="141" t="str" cm="1">
        <f t="array" ref="W7689">IF(SUM(LEN(B7689:V7689))=0,"",IF(OR(OR(ISBLANK(F7689),SUM(LEN(C7689),LEN(D7689))=0),AND(NOT(E7689="Unknown"),ISBLANK(J7689)),AND(NOT(O7689="Unknown"),ISBLANK(R7689))),"Missing Information", INDEX(Table15[Entire Service Line Classification], MATCH(SUMIFS(Table15[Unique ID],Table15[System-Owned Portion],E7689,Table15[If Material Anything Other than "Lead" in Column E,Was Material Ever Previously Lead?],G7689,Table15[Customer-Owned Portion],O7689),Table15[Unique ID],0),0)))</f>
        <v/>
      </c>
      <c r="X7689"/>
    </row>
    <row r="7690" spans="2:24" x14ac:dyDescent="0.35">
      <c r="B7690" s="146"/>
      <c r="C7690" s="31"/>
      <c r="D7690" s="31"/>
      <c r="E7690" s="44"/>
      <c r="F7690" s="43"/>
      <c r="G7690" s="84"/>
      <c r="H7690" s="31"/>
      <c r="I7690" s="31"/>
      <c r="J7690" s="84"/>
      <c r="K7690" s="31"/>
      <c r="L7690" s="31"/>
      <c r="M7690" s="169"/>
      <c r="N7690" s="148"/>
      <c r="O7690" s="106"/>
      <c r="P7690" s="43"/>
      <c r="Q7690" s="31"/>
      <c r="R7690" s="84"/>
      <c r="S7690" s="31"/>
      <c r="T7690" s="31"/>
      <c r="U7690" s="169"/>
      <c r="V7690" s="150"/>
      <c r="W7690" s="141" t="str" cm="1">
        <f t="array" ref="W7690">IF(SUM(LEN(B7690:V7690))=0,"",IF(OR(OR(ISBLANK(F7690),SUM(LEN(C7690),LEN(D7690))=0),AND(NOT(E7690="Unknown"),ISBLANK(J7690)),AND(NOT(O7690="Unknown"),ISBLANK(R7690))),"Missing Information", INDEX(Table15[Entire Service Line Classification], MATCH(SUMIFS(Table15[Unique ID],Table15[System-Owned Portion],E7690,Table15[If Material Anything Other than "Lead" in Column E,Was Material Ever Previously Lead?],G7690,Table15[Customer-Owned Portion],O7690),Table15[Unique ID],0),0)))</f>
        <v/>
      </c>
      <c r="X7690"/>
    </row>
    <row r="7691" spans="2:24" x14ac:dyDescent="0.35">
      <c r="B7691" s="146"/>
      <c r="C7691" s="31"/>
      <c r="D7691" s="31"/>
      <c r="E7691" s="44"/>
      <c r="F7691" s="43"/>
      <c r="G7691" s="84"/>
      <c r="H7691" s="31"/>
      <c r="I7691" s="31"/>
      <c r="J7691" s="84"/>
      <c r="K7691" s="31"/>
      <c r="L7691" s="31"/>
      <c r="M7691" s="169"/>
      <c r="N7691" s="148"/>
      <c r="O7691" s="106"/>
      <c r="P7691" s="43"/>
      <c r="Q7691" s="31"/>
      <c r="R7691" s="84"/>
      <c r="S7691" s="31"/>
      <c r="T7691" s="31"/>
      <c r="U7691" s="169"/>
      <c r="V7691" s="150"/>
      <c r="W7691" s="141" t="str" cm="1">
        <f t="array" ref="W7691">IF(SUM(LEN(B7691:V7691))=0,"",IF(OR(OR(ISBLANK(F7691),SUM(LEN(C7691),LEN(D7691))=0),AND(NOT(E7691="Unknown"),ISBLANK(J7691)),AND(NOT(O7691="Unknown"),ISBLANK(R7691))),"Missing Information", INDEX(Table15[Entire Service Line Classification], MATCH(SUMIFS(Table15[Unique ID],Table15[System-Owned Portion],E7691,Table15[If Material Anything Other than "Lead" in Column E,Was Material Ever Previously Lead?],G7691,Table15[Customer-Owned Portion],O7691),Table15[Unique ID],0),0)))</f>
        <v/>
      </c>
      <c r="X7691"/>
    </row>
    <row r="7692" spans="2:24" x14ac:dyDescent="0.35">
      <c r="B7692" s="146"/>
      <c r="C7692" s="31"/>
      <c r="D7692" s="31"/>
      <c r="E7692" s="44"/>
      <c r="F7692" s="43"/>
      <c r="G7692" s="84"/>
      <c r="H7692" s="31"/>
      <c r="I7692" s="31"/>
      <c r="J7692" s="84"/>
      <c r="K7692" s="31"/>
      <c r="L7692" s="31"/>
      <c r="M7692" s="169"/>
      <c r="N7692" s="148"/>
      <c r="O7692" s="106"/>
      <c r="P7692" s="43"/>
      <c r="Q7692" s="31"/>
      <c r="R7692" s="84"/>
      <c r="S7692" s="31"/>
      <c r="T7692" s="31"/>
      <c r="U7692" s="169"/>
      <c r="V7692" s="150"/>
      <c r="W7692" s="141" t="str" cm="1">
        <f t="array" ref="W7692">IF(SUM(LEN(B7692:V7692))=0,"",IF(OR(OR(ISBLANK(F7692),SUM(LEN(C7692),LEN(D7692))=0),AND(NOT(E7692="Unknown"),ISBLANK(J7692)),AND(NOT(O7692="Unknown"),ISBLANK(R7692))),"Missing Information", INDEX(Table15[Entire Service Line Classification], MATCH(SUMIFS(Table15[Unique ID],Table15[System-Owned Portion],E7692,Table15[If Material Anything Other than "Lead" in Column E,Was Material Ever Previously Lead?],G7692,Table15[Customer-Owned Portion],O7692),Table15[Unique ID],0),0)))</f>
        <v/>
      </c>
      <c r="X7692"/>
    </row>
    <row r="7693" spans="2:24" x14ac:dyDescent="0.35">
      <c r="B7693" s="146"/>
      <c r="C7693" s="31"/>
      <c r="D7693" s="31"/>
      <c r="E7693" s="44"/>
      <c r="F7693" s="43"/>
      <c r="G7693" s="84"/>
      <c r="H7693" s="31"/>
      <c r="I7693" s="31"/>
      <c r="J7693" s="84"/>
      <c r="K7693" s="31"/>
      <c r="L7693" s="31"/>
      <c r="M7693" s="169"/>
      <c r="N7693" s="148"/>
      <c r="O7693" s="106"/>
      <c r="P7693" s="43"/>
      <c r="Q7693" s="31"/>
      <c r="R7693" s="84"/>
      <c r="S7693" s="31"/>
      <c r="T7693" s="31"/>
      <c r="U7693" s="169"/>
      <c r="V7693" s="150"/>
      <c r="W7693" s="141" t="str" cm="1">
        <f t="array" ref="W7693">IF(SUM(LEN(B7693:V7693))=0,"",IF(OR(OR(ISBLANK(F7693),SUM(LEN(C7693),LEN(D7693))=0),AND(NOT(E7693="Unknown"),ISBLANK(J7693)),AND(NOT(O7693="Unknown"),ISBLANK(R7693))),"Missing Information", INDEX(Table15[Entire Service Line Classification], MATCH(SUMIFS(Table15[Unique ID],Table15[System-Owned Portion],E7693,Table15[If Material Anything Other than "Lead" in Column E,Was Material Ever Previously Lead?],G7693,Table15[Customer-Owned Portion],O7693),Table15[Unique ID],0),0)))</f>
        <v/>
      </c>
      <c r="X7693"/>
    </row>
    <row r="7694" spans="2:24" x14ac:dyDescent="0.35">
      <c r="B7694" s="146"/>
      <c r="C7694" s="31"/>
      <c r="D7694" s="31"/>
      <c r="E7694" s="44"/>
      <c r="F7694" s="43"/>
      <c r="G7694" s="84"/>
      <c r="H7694" s="31"/>
      <c r="I7694" s="31"/>
      <c r="J7694" s="84"/>
      <c r="K7694" s="31"/>
      <c r="L7694" s="31"/>
      <c r="M7694" s="169"/>
      <c r="N7694" s="148"/>
      <c r="O7694" s="106"/>
      <c r="P7694" s="43"/>
      <c r="Q7694" s="31"/>
      <c r="R7694" s="84"/>
      <c r="S7694" s="31"/>
      <c r="T7694" s="31"/>
      <c r="U7694" s="169"/>
      <c r="V7694" s="150"/>
      <c r="W7694" s="141" t="str" cm="1">
        <f t="array" ref="W7694">IF(SUM(LEN(B7694:V7694))=0,"",IF(OR(OR(ISBLANK(F7694),SUM(LEN(C7694),LEN(D7694))=0),AND(NOT(E7694="Unknown"),ISBLANK(J7694)),AND(NOT(O7694="Unknown"),ISBLANK(R7694))),"Missing Information", INDEX(Table15[Entire Service Line Classification], MATCH(SUMIFS(Table15[Unique ID],Table15[System-Owned Portion],E7694,Table15[If Material Anything Other than "Lead" in Column E,Was Material Ever Previously Lead?],G7694,Table15[Customer-Owned Portion],O7694),Table15[Unique ID],0),0)))</f>
        <v/>
      </c>
      <c r="X7694"/>
    </row>
    <row r="7695" spans="2:24" x14ac:dyDescent="0.35">
      <c r="B7695" s="146"/>
      <c r="C7695" s="31"/>
      <c r="D7695" s="31"/>
      <c r="E7695" s="44"/>
      <c r="F7695" s="43"/>
      <c r="G7695" s="84"/>
      <c r="H7695" s="31"/>
      <c r="I7695" s="31"/>
      <c r="J7695" s="84"/>
      <c r="K7695" s="31"/>
      <c r="L7695" s="31"/>
      <c r="M7695" s="169"/>
      <c r="N7695" s="148"/>
      <c r="O7695" s="106"/>
      <c r="P7695" s="43"/>
      <c r="Q7695" s="31"/>
      <c r="R7695" s="84"/>
      <c r="S7695" s="31"/>
      <c r="T7695" s="31"/>
      <c r="U7695" s="169"/>
      <c r="V7695" s="150"/>
      <c r="W7695" s="141" t="str" cm="1">
        <f t="array" ref="W7695">IF(SUM(LEN(B7695:V7695))=0,"",IF(OR(OR(ISBLANK(F7695),SUM(LEN(C7695),LEN(D7695))=0),AND(NOT(E7695="Unknown"),ISBLANK(J7695)),AND(NOT(O7695="Unknown"),ISBLANK(R7695))),"Missing Information", INDEX(Table15[Entire Service Line Classification], MATCH(SUMIFS(Table15[Unique ID],Table15[System-Owned Portion],E7695,Table15[If Material Anything Other than "Lead" in Column E,Was Material Ever Previously Lead?],G7695,Table15[Customer-Owned Portion],O7695),Table15[Unique ID],0),0)))</f>
        <v/>
      </c>
      <c r="X7695"/>
    </row>
    <row r="7696" spans="2:24" x14ac:dyDescent="0.35">
      <c r="B7696" s="146"/>
      <c r="C7696" s="31"/>
      <c r="D7696" s="31"/>
      <c r="E7696" s="44"/>
      <c r="F7696" s="43"/>
      <c r="G7696" s="84"/>
      <c r="H7696" s="31"/>
      <c r="I7696" s="31"/>
      <c r="J7696" s="84"/>
      <c r="K7696" s="31"/>
      <c r="L7696" s="31"/>
      <c r="M7696" s="169"/>
      <c r="N7696" s="148"/>
      <c r="O7696" s="106"/>
      <c r="P7696" s="43"/>
      <c r="Q7696" s="31"/>
      <c r="R7696" s="84"/>
      <c r="S7696" s="31"/>
      <c r="T7696" s="31"/>
      <c r="U7696" s="169"/>
      <c r="V7696" s="150"/>
      <c r="W7696" s="141" t="str" cm="1">
        <f t="array" ref="W7696">IF(SUM(LEN(B7696:V7696))=0,"",IF(OR(OR(ISBLANK(F7696),SUM(LEN(C7696),LEN(D7696))=0),AND(NOT(E7696="Unknown"),ISBLANK(J7696)),AND(NOT(O7696="Unknown"),ISBLANK(R7696))),"Missing Information", INDEX(Table15[Entire Service Line Classification], MATCH(SUMIFS(Table15[Unique ID],Table15[System-Owned Portion],E7696,Table15[If Material Anything Other than "Lead" in Column E,Was Material Ever Previously Lead?],G7696,Table15[Customer-Owned Portion],O7696),Table15[Unique ID],0),0)))</f>
        <v/>
      </c>
      <c r="X7696"/>
    </row>
    <row r="7697" spans="2:24" x14ac:dyDescent="0.35">
      <c r="B7697" s="146"/>
      <c r="C7697" s="31"/>
      <c r="D7697" s="31"/>
      <c r="E7697" s="44"/>
      <c r="F7697" s="43"/>
      <c r="G7697" s="84"/>
      <c r="H7697" s="31"/>
      <c r="I7697" s="31"/>
      <c r="J7697" s="84"/>
      <c r="K7697" s="31"/>
      <c r="L7697" s="31"/>
      <c r="M7697" s="169"/>
      <c r="N7697" s="148"/>
      <c r="O7697" s="106"/>
      <c r="P7697" s="43"/>
      <c r="Q7697" s="31"/>
      <c r="R7697" s="84"/>
      <c r="S7697" s="31"/>
      <c r="T7697" s="31"/>
      <c r="U7697" s="169"/>
      <c r="V7697" s="150"/>
      <c r="W7697" s="141" t="str" cm="1">
        <f t="array" ref="W7697">IF(SUM(LEN(B7697:V7697))=0,"",IF(OR(OR(ISBLANK(F7697),SUM(LEN(C7697),LEN(D7697))=0),AND(NOT(E7697="Unknown"),ISBLANK(J7697)),AND(NOT(O7697="Unknown"),ISBLANK(R7697))),"Missing Information", INDEX(Table15[Entire Service Line Classification], MATCH(SUMIFS(Table15[Unique ID],Table15[System-Owned Portion],E7697,Table15[If Material Anything Other than "Lead" in Column E,Was Material Ever Previously Lead?],G7697,Table15[Customer-Owned Portion],O7697),Table15[Unique ID],0),0)))</f>
        <v/>
      </c>
      <c r="X7697"/>
    </row>
    <row r="7698" spans="2:24" x14ac:dyDescent="0.35">
      <c r="B7698" s="146"/>
      <c r="C7698" s="31"/>
      <c r="D7698" s="31"/>
      <c r="E7698" s="44"/>
      <c r="F7698" s="43"/>
      <c r="G7698" s="84"/>
      <c r="H7698" s="31"/>
      <c r="I7698" s="31"/>
      <c r="J7698" s="84"/>
      <c r="K7698" s="31"/>
      <c r="L7698" s="31"/>
      <c r="M7698" s="169"/>
      <c r="N7698" s="148"/>
      <c r="O7698" s="106"/>
      <c r="P7698" s="43"/>
      <c r="Q7698" s="31"/>
      <c r="R7698" s="84"/>
      <c r="S7698" s="31"/>
      <c r="T7698" s="31"/>
      <c r="U7698" s="169"/>
      <c r="V7698" s="150"/>
      <c r="W7698" s="141" t="str" cm="1">
        <f t="array" ref="W7698">IF(SUM(LEN(B7698:V7698))=0,"",IF(OR(OR(ISBLANK(F7698),SUM(LEN(C7698),LEN(D7698))=0),AND(NOT(E7698="Unknown"),ISBLANK(J7698)),AND(NOT(O7698="Unknown"),ISBLANK(R7698))),"Missing Information", INDEX(Table15[Entire Service Line Classification], MATCH(SUMIFS(Table15[Unique ID],Table15[System-Owned Portion],E7698,Table15[If Material Anything Other than "Lead" in Column E,Was Material Ever Previously Lead?],G7698,Table15[Customer-Owned Portion],O7698),Table15[Unique ID],0),0)))</f>
        <v/>
      </c>
      <c r="X7698"/>
    </row>
    <row r="7699" spans="2:24" x14ac:dyDescent="0.35">
      <c r="B7699" s="146"/>
      <c r="C7699" s="31"/>
      <c r="D7699" s="31"/>
      <c r="E7699" s="44"/>
      <c r="F7699" s="43"/>
      <c r="G7699" s="84"/>
      <c r="H7699" s="31"/>
      <c r="I7699" s="31"/>
      <c r="J7699" s="84"/>
      <c r="K7699" s="31"/>
      <c r="L7699" s="31"/>
      <c r="M7699" s="169"/>
      <c r="N7699" s="148"/>
      <c r="O7699" s="106"/>
      <c r="P7699" s="43"/>
      <c r="Q7699" s="31"/>
      <c r="R7699" s="84"/>
      <c r="S7699" s="31"/>
      <c r="T7699" s="31"/>
      <c r="U7699" s="169"/>
      <c r="V7699" s="150"/>
      <c r="W7699" s="141" t="str" cm="1">
        <f t="array" ref="W7699">IF(SUM(LEN(B7699:V7699))=0,"",IF(OR(OR(ISBLANK(F7699),SUM(LEN(C7699),LEN(D7699))=0),AND(NOT(E7699="Unknown"),ISBLANK(J7699)),AND(NOT(O7699="Unknown"),ISBLANK(R7699))),"Missing Information", INDEX(Table15[Entire Service Line Classification], MATCH(SUMIFS(Table15[Unique ID],Table15[System-Owned Portion],E7699,Table15[If Material Anything Other than "Lead" in Column E,Was Material Ever Previously Lead?],G7699,Table15[Customer-Owned Portion],O7699),Table15[Unique ID],0),0)))</f>
        <v/>
      </c>
      <c r="X7699"/>
    </row>
    <row r="7700" spans="2:24" x14ac:dyDescent="0.35">
      <c r="B7700" s="146"/>
      <c r="C7700" s="31"/>
      <c r="D7700" s="31"/>
      <c r="E7700" s="44"/>
      <c r="F7700" s="43"/>
      <c r="G7700" s="84"/>
      <c r="H7700" s="31"/>
      <c r="I7700" s="31"/>
      <c r="J7700" s="84"/>
      <c r="K7700" s="31"/>
      <c r="L7700" s="31"/>
      <c r="M7700" s="169"/>
      <c r="N7700" s="148"/>
      <c r="O7700" s="106"/>
      <c r="P7700" s="43"/>
      <c r="Q7700" s="31"/>
      <c r="R7700" s="84"/>
      <c r="S7700" s="31"/>
      <c r="T7700" s="31"/>
      <c r="U7700" s="169"/>
      <c r="V7700" s="150"/>
      <c r="W7700" s="141" t="str" cm="1">
        <f t="array" ref="W7700">IF(SUM(LEN(B7700:V7700))=0,"",IF(OR(OR(ISBLANK(F7700),SUM(LEN(C7700),LEN(D7700))=0),AND(NOT(E7700="Unknown"),ISBLANK(J7700)),AND(NOT(O7700="Unknown"),ISBLANK(R7700))),"Missing Information", INDEX(Table15[Entire Service Line Classification], MATCH(SUMIFS(Table15[Unique ID],Table15[System-Owned Portion],E7700,Table15[If Material Anything Other than "Lead" in Column E,Was Material Ever Previously Lead?],G7700,Table15[Customer-Owned Portion],O7700),Table15[Unique ID],0),0)))</f>
        <v/>
      </c>
      <c r="X7700"/>
    </row>
    <row r="7701" spans="2:24" x14ac:dyDescent="0.35">
      <c r="B7701" s="146"/>
      <c r="C7701" s="31"/>
      <c r="D7701" s="31"/>
      <c r="E7701" s="44"/>
      <c r="F7701" s="43"/>
      <c r="G7701" s="84"/>
      <c r="H7701" s="31"/>
      <c r="I7701" s="31"/>
      <c r="J7701" s="84"/>
      <c r="K7701" s="31"/>
      <c r="L7701" s="31"/>
      <c r="M7701" s="169"/>
      <c r="N7701" s="148"/>
      <c r="O7701" s="106"/>
      <c r="P7701" s="43"/>
      <c r="Q7701" s="31"/>
      <c r="R7701" s="84"/>
      <c r="S7701" s="31"/>
      <c r="T7701" s="31"/>
      <c r="U7701" s="169"/>
      <c r="V7701" s="150"/>
      <c r="W7701" s="141" t="str" cm="1">
        <f t="array" ref="W7701">IF(SUM(LEN(B7701:V7701))=0,"",IF(OR(OR(ISBLANK(F7701),SUM(LEN(C7701),LEN(D7701))=0),AND(NOT(E7701="Unknown"),ISBLANK(J7701)),AND(NOT(O7701="Unknown"),ISBLANK(R7701))),"Missing Information", INDEX(Table15[Entire Service Line Classification], MATCH(SUMIFS(Table15[Unique ID],Table15[System-Owned Portion],E7701,Table15[If Material Anything Other than "Lead" in Column E,Was Material Ever Previously Lead?],G7701,Table15[Customer-Owned Portion],O7701),Table15[Unique ID],0),0)))</f>
        <v/>
      </c>
      <c r="X7701"/>
    </row>
    <row r="7702" spans="2:24" x14ac:dyDescent="0.35">
      <c r="B7702" s="146"/>
      <c r="C7702" s="31"/>
      <c r="D7702" s="31"/>
      <c r="E7702" s="44"/>
      <c r="F7702" s="43"/>
      <c r="G7702" s="84"/>
      <c r="H7702" s="31"/>
      <c r="I7702" s="31"/>
      <c r="J7702" s="84"/>
      <c r="K7702" s="31"/>
      <c r="L7702" s="31"/>
      <c r="M7702" s="169"/>
      <c r="N7702" s="148"/>
      <c r="O7702" s="106"/>
      <c r="P7702" s="43"/>
      <c r="Q7702" s="31"/>
      <c r="R7702" s="84"/>
      <c r="S7702" s="31"/>
      <c r="T7702" s="31"/>
      <c r="U7702" s="169"/>
      <c r="V7702" s="150"/>
      <c r="W7702" s="141" t="str" cm="1">
        <f t="array" ref="W7702">IF(SUM(LEN(B7702:V7702))=0,"",IF(OR(OR(ISBLANK(F7702),SUM(LEN(C7702),LEN(D7702))=0),AND(NOT(E7702="Unknown"),ISBLANK(J7702)),AND(NOT(O7702="Unknown"),ISBLANK(R7702))),"Missing Information", INDEX(Table15[Entire Service Line Classification], MATCH(SUMIFS(Table15[Unique ID],Table15[System-Owned Portion],E7702,Table15[If Material Anything Other than "Lead" in Column E,Was Material Ever Previously Lead?],G7702,Table15[Customer-Owned Portion],O7702),Table15[Unique ID],0),0)))</f>
        <v/>
      </c>
      <c r="X7702"/>
    </row>
    <row r="7703" spans="2:24" x14ac:dyDescent="0.35">
      <c r="B7703" s="146"/>
      <c r="C7703" s="31"/>
      <c r="D7703" s="31"/>
      <c r="E7703" s="44"/>
      <c r="F7703" s="43"/>
      <c r="G7703" s="84"/>
      <c r="H7703" s="31"/>
      <c r="I7703" s="31"/>
      <c r="J7703" s="84"/>
      <c r="K7703" s="31"/>
      <c r="L7703" s="31"/>
      <c r="M7703" s="169"/>
      <c r="N7703" s="148"/>
      <c r="O7703" s="106"/>
      <c r="P7703" s="43"/>
      <c r="Q7703" s="31"/>
      <c r="R7703" s="84"/>
      <c r="S7703" s="31"/>
      <c r="T7703" s="31"/>
      <c r="U7703" s="169"/>
      <c r="V7703" s="150"/>
      <c r="W7703" s="141" t="str" cm="1">
        <f t="array" ref="W7703">IF(SUM(LEN(B7703:V7703))=0,"",IF(OR(OR(ISBLANK(F7703),SUM(LEN(C7703),LEN(D7703))=0),AND(NOT(E7703="Unknown"),ISBLANK(J7703)),AND(NOT(O7703="Unknown"),ISBLANK(R7703))),"Missing Information", INDEX(Table15[Entire Service Line Classification], MATCH(SUMIFS(Table15[Unique ID],Table15[System-Owned Portion],E7703,Table15[If Material Anything Other than "Lead" in Column E,Was Material Ever Previously Lead?],G7703,Table15[Customer-Owned Portion],O7703),Table15[Unique ID],0),0)))</f>
        <v/>
      </c>
      <c r="X7703"/>
    </row>
    <row r="7704" spans="2:24" x14ac:dyDescent="0.35">
      <c r="B7704" s="146"/>
      <c r="C7704" s="31"/>
      <c r="D7704" s="31"/>
      <c r="E7704" s="44"/>
      <c r="F7704" s="43"/>
      <c r="G7704" s="84"/>
      <c r="H7704" s="31"/>
      <c r="I7704" s="31"/>
      <c r="J7704" s="84"/>
      <c r="K7704" s="31"/>
      <c r="L7704" s="31"/>
      <c r="M7704" s="169"/>
      <c r="N7704" s="148"/>
      <c r="O7704" s="106"/>
      <c r="P7704" s="43"/>
      <c r="Q7704" s="31"/>
      <c r="R7704" s="84"/>
      <c r="S7704" s="31"/>
      <c r="T7704" s="31"/>
      <c r="U7704" s="169"/>
      <c r="V7704" s="150"/>
      <c r="W7704" s="141" t="str" cm="1">
        <f t="array" ref="W7704">IF(SUM(LEN(B7704:V7704))=0,"",IF(OR(OR(ISBLANK(F7704),SUM(LEN(C7704),LEN(D7704))=0),AND(NOT(E7704="Unknown"),ISBLANK(J7704)),AND(NOT(O7704="Unknown"),ISBLANK(R7704))),"Missing Information", INDEX(Table15[Entire Service Line Classification], MATCH(SUMIFS(Table15[Unique ID],Table15[System-Owned Portion],E7704,Table15[If Material Anything Other than "Lead" in Column E,Was Material Ever Previously Lead?],G7704,Table15[Customer-Owned Portion],O7704),Table15[Unique ID],0),0)))</f>
        <v/>
      </c>
      <c r="X7704"/>
    </row>
    <row r="7705" spans="2:24" x14ac:dyDescent="0.35">
      <c r="B7705" s="146"/>
      <c r="C7705" s="31"/>
      <c r="D7705" s="31"/>
      <c r="E7705" s="44"/>
      <c r="F7705" s="43"/>
      <c r="G7705" s="84"/>
      <c r="H7705" s="31"/>
      <c r="I7705" s="31"/>
      <c r="J7705" s="84"/>
      <c r="K7705" s="31"/>
      <c r="L7705" s="31"/>
      <c r="M7705" s="169"/>
      <c r="N7705" s="148"/>
      <c r="O7705" s="106"/>
      <c r="P7705" s="43"/>
      <c r="Q7705" s="31"/>
      <c r="R7705" s="84"/>
      <c r="S7705" s="31"/>
      <c r="T7705" s="31"/>
      <c r="U7705" s="169"/>
      <c r="V7705" s="150"/>
      <c r="W7705" s="141" t="str" cm="1">
        <f t="array" ref="W7705">IF(SUM(LEN(B7705:V7705))=0,"",IF(OR(OR(ISBLANK(F7705),SUM(LEN(C7705),LEN(D7705))=0),AND(NOT(E7705="Unknown"),ISBLANK(J7705)),AND(NOT(O7705="Unknown"),ISBLANK(R7705))),"Missing Information", INDEX(Table15[Entire Service Line Classification], MATCH(SUMIFS(Table15[Unique ID],Table15[System-Owned Portion],E7705,Table15[If Material Anything Other than "Lead" in Column E,Was Material Ever Previously Lead?],G7705,Table15[Customer-Owned Portion],O7705),Table15[Unique ID],0),0)))</f>
        <v/>
      </c>
      <c r="X7705"/>
    </row>
    <row r="7706" spans="2:24" x14ac:dyDescent="0.35">
      <c r="B7706" s="146"/>
      <c r="C7706" s="31"/>
      <c r="D7706" s="31"/>
      <c r="E7706" s="44"/>
      <c r="F7706" s="43"/>
      <c r="G7706" s="84"/>
      <c r="H7706" s="31"/>
      <c r="I7706" s="31"/>
      <c r="J7706" s="84"/>
      <c r="K7706" s="31"/>
      <c r="L7706" s="31"/>
      <c r="M7706" s="169"/>
      <c r="N7706" s="148"/>
      <c r="O7706" s="106"/>
      <c r="P7706" s="43"/>
      <c r="Q7706" s="31"/>
      <c r="R7706" s="84"/>
      <c r="S7706" s="31"/>
      <c r="T7706" s="31"/>
      <c r="U7706" s="169"/>
      <c r="V7706" s="150"/>
      <c r="W7706" s="141" t="str" cm="1">
        <f t="array" ref="W7706">IF(SUM(LEN(B7706:V7706))=0,"",IF(OR(OR(ISBLANK(F7706),SUM(LEN(C7706),LEN(D7706))=0),AND(NOT(E7706="Unknown"),ISBLANK(J7706)),AND(NOT(O7706="Unknown"),ISBLANK(R7706))),"Missing Information", INDEX(Table15[Entire Service Line Classification], MATCH(SUMIFS(Table15[Unique ID],Table15[System-Owned Portion],E7706,Table15[If Material Anything Other than "Lead" in Column E,Was Material Ever Previously Lead?],G7706,Table15[Customer-Owned Portion],O7706),Table15[Unique ID],0),0)))</f>
        <v/>
      </c>
      <c r="X7706"/>
    </row>
    <row r="7707" spans="2:24" x14ac:dyDescent="0.35">
      <c r="B7707" s="146"/>
      <c r="C7707" s="31"/>
      <c r="D7707" s="31"/>
      <c r="E7707" s="44"/>
      <c r="F7707" s="43"/>
      <c r="G7707" s="84"/>
      <c r="H7707" s="31"/>
      <c r="I7707" s="31"/>
      <c r="J7707" s="84"/>
      <c r="K7707" s="31"/>
      <c r="L7707" s="31"/>
      <c r="M7707" s="169"/>
      <c r="N7707" s="148"/>
      <c r="O7707" s="106"/>
      <c r="P7707" s="43"/>
      <c r="Q7707" s="31"/>
      <c r="R7707" s="84"/>
      <c r="S7707" s="31"/>
      <c r="T7707" s="31"/>
      <c r="U7707" s="169"/>
      <c r="V7707" s="150"/>
      <c r="W7707" s="141" t="str" cm="1">
        <f t="array" ref="W7707">IF(SUM(LEN(B7707:V7707))=0,"",IF(OR(OR(ISBLANK(F7707),SUM(LEN(C7707),LEN(D7707))=0),AND(NOT(E7707="Unknown"),ISBLANK(J7707)),AND(NOT(O7707="Unknown"),ISBLANK(R7707))),"Missing Information", INDEX(Table15[Entire Service Line Classification], MATCH(SUMIFS(Table15[Unique ID],Table15[System-Owned Portion],E7707,Table15[If Material Anything Other than "Lead" in Column E,Was Material Ever Previously Lead?],G7707,Table15[Customer-Owned Portion],O7707),Table15[Unique ID],0),0)))</f>
        <v/>
      </c>
      <c r="X7707"/>
    </row>
    <row r="7708" spans="2:24" x14ac:dyDescent="0.35">
      <c r="B7708" s="146"/>
      <c r="C7708" s="31"/>
      <c r="D7708" s="31"/>
      <c r="E7708" s="44"/>
      <c r="F7708" s="43"/>
      <c r="G7708" s="84"/>
      <c r="H7708" s="31"/>
      <c r="I7708" s="31"/>
      <c r="J7708" s="84"/>
      <c r="K7708" s="31"/>
      <c r="L7708" s="31"/>
      <c r="M7708" s="169"/>
      <c r="N7708" s="148"/>
      <c r="O7708" s="106"/>
      <c r="P7708" s="43"/>
      <c r="Q7708" s="31"/>
      <c r="R7708" s="84"/>
      <c r="S7708" s="31"/>
      <c r="T7708" s="31"/>
      <c r="U7708" s="169"/>
      <c r="V7708" s="150"/>
      <c r="W7708" s="141" t="str" cm="1">
        <f t="array" ref="W7708">IF(SUM(LEN(B7708:V7708))=0,"",IF(OR(OR(ISBLANK(F7708),SUM(LEN(C7708),LEN(D7708))=0),AND(NOT(E7708="Unknown"),ISBLANK(J7708)),AND(NOT(O7708="Unknown"),ISBLANK(R7708))),"Missing Information", INDEX(Table15[Entire Service Line Classification], MATCH(SUMIFS(Table15[Unique ID],Table15[System-Owned Portion],E7708,Table15[If Material Anything Other than "Lead" in Column E,Was Material Ever Previously Lead?],G7708,Table15[Customer-Owned Portion],O7708),Table15[Unique ID],0),0)))</f>
        <v/>
      </c>
      <c r="X7708"/>
    </row>
    <row r="7709" spans="2:24" x14ac:dyDescent="0.35">
      <c r="B7709" s="146"/>
      <c r="C7709" s="31"/>
      <c r="D7709" s="31"/>
      <c r="E7709" s="44"/>
      <c r="F7709" s="43"/>
      <c r="G7709" s="84"/>
      <c r="H7709" s="31"/>
      <c r="I7709" s="31"/>
      <c r="J7709" s="84"/>
      <c r="K7709" s="31"/>
      <c r="L7709" s="31"/>
      <c r="M7709" s="169"/>
      <c r="N7709" s="148"/>
      <c r="O7709" s="106"/>
      <c r="P7709" s="43"/>
      <c r="Q7709" s="31"/>
      <c r="R7709" s="84"/>
      <c r="S7709" s="31"/>
      <c r="T7709" s="31"/>
      <c r="U7709" s="169"/>
      <c r="V7709" s="150"/>
      <c r="W7709" s="141" t="str" cm="1">
        <f t="array" ref="W7709">IF(SUM(LEN(B7709:V7709))=0,"",IF(OR(OR(ISBLANK(F7709),SUM(LEN(C7709),LEN(D7709))=0),AND(NOT(E7709="Unknown"),ISBLANK(J7709)),AND(NOT(O7709="Unknown"),ISBLANK(R7709))),"Missing Information", INDEX(Table15[Entire Service Line Classification], MATCH(SUMIFS(Table15[Unique ID],Table15[System-Owned Portion],E7709,Table15[If Material Anything Other than "Lead" in Column E,Was Material Ever Previously Lead?],G7709,Table15[Customer-Owned Portion],O7709),Table15[Unique ID],0),0)))</f>
        <v/>
      </c>
      <c r="X7709"/>
    </row>
    <row r="7710" spans="2:24" x14ac:dyDescent="0.35">
      <c r="B7710" s="146"/>
      <c r="C7710" s="31"/>
      <c r="D7710" s="31"/>
      <c r="E7710" s="44"/>
      <c r="F7710" s="43"/>
      <c r="G7710" s="84"/>
      <c r="H7710" s="31"/>
      <c r="I7710" s="31"/>
      <c r="J7710" s="84"/>
      <c r="K7710" s="31"/>
      <c r="L7710" s="31"/>
      <c r="M7710" s="169"/>
      <c r="N7710" s="148"/>
      <c r="O7710" s="106"/>
      <c r="P7710" s="43"/>
      <c r="Q7710" s="31"/>
      <c r="R7710" s="84"/>
      <c r="S7710" s="31"/>
      <c r="T7710" s="31"/>
      <c r="U7710" s="169"/>
      <c r="V7710" s="150"/>
      <c r="W7710" s="141" t="str" cm="1">
        <f t="array" ref="W7710">IF(SUM(LEN(B7710:V7710))=0,"",IF(OR(OR(ISBLANK(F7710),SUM(LEN(C7710),LEN(D7710))=0),AND(NOT(E7710="Unknown"),ISBLANK(J7710)),AND(NOT(O7710="Unknown"),ISBLANK(R7710))),"Missing Information", INDEX(Table15[Entire Service Line Classification], MATCH(SUMIFS(Table15[Unique ID],Table15[System-Owned Portion],E7710,Table15[If Material Anything Other than "Lead" in Column E,Was Material Ever Previously Lead?],G7710,Table15[Customer-Owned Portion],O7710),Table15[Unique ID],0),0)))</f>
        <v/>
      </c>
      <c r="X7710"/>
    </row>
    <row r="7711" spans="2:24" x14ac:dyDescent="0.35">
      <c r="B7711" s="146"/>
      <c r="C7711" s="31"/>
      <c r="D7711" s="31"/>
      <c r="E7711" s="44"/>
      <c r="F7711" s="43"/>
      <c r="G7711" s="84"/>
      <c r="H7711" s="31"/>
      <c r="I7711" s="31"/>
      <c r="J7711" s="84"/>
      <c r="K7711" s="31"/>
      <c r="L7711" s="31"/>
      <c r="M7711" s="169"/>
      <c r="N7711" s="148"/>
      <c r="O7711" s="106"/>
      <c r="P7711" s="43"/>
      <c r="Q7711" s="31"/>
      <c r="R7711" s="84"/>
      <c r="S7711" s="31"/>
      <c r="T7711" s="31"/>
      <c r="U7711" s="169"/>
      <c r="V7711" s="150"/>
      <c r="W7711" s="141" t="str" cm="1">
        <f t="array" ref="W7711">IF(SUM(LEN(B7711:V7711))=0,"",IF(OR(OR(ISBLANK(F7711),SUM(LEN(C7711),LEN(D7711))=0),AND(NOT(E7711="Unknown"),ISBLANK(J7711)),AND(NOT(O7711="Unknown"),ISBLANK(R7711))),"Missing Information", INDEX(Table15[Entire Service Line Classification], MATCH(SUMIFS(Table15[Unique ID],Table15[System-Owned Portion],E7711,Table15[If Material Anything Other than "Lead" in Column E,Was Material Ever Previously Lead?],G7711,Table15[Customer-Owned Portion],O7711),Table15[Unique ID],0),0)))</f>
        <v/>
      </c>
      <c r="X7711"/>
    </row>
    <row r="7712" spans="2:24" x14ac:dyDescent="0.35">
      <c r="B7712" s="146"/>
      <c r="C7712" s="31"/>
      <c r="D7712" s="31"/>
      <c r="E7712" s="44"/>
      <c r="F7712" s="43"/>
      <c r="G7712" s="84"/>
      <c r="H7712" s="31"/>
      <c r="I7712" s="31"/>
      <c r="J7712" s="84"/>
      <c r="K7712" s="31"/>
      <c r="L7712" s="31"/>
      <c r="M7712" s="169"/>
      <c r="N7712" s="148"/>
      <c r="O7712" s="106"/>
      <c r="P7712" s="43"/>
      <c r="Q7712" s="31"/>
      <c r="R7712" s="84"/>
      <c r="S7712" s="31"/>
      <c r="T7712" s="31"/>
      <c r="U7712" s="169"/>
      <c r="V7712" s="150"/>
      <c r="W7712" s="141" t="str" cm="1">
        <f t="array" ref="W7712">IF(SUM(LEN(B7712:V7712))=0,"",IF(OR(OR(ISBLANK(F7712),SUM(LEN(C7712),LEN(D7712))=0),AND(NOT(E7712="Unknown"),ISBLANK(J7712)),AND(NOT(O7712="Unknown"),ISBLANK(R7712))),"Missing Information", INDEX(Table15[Entire Service Line Classification], MATCH(SUMIFS(Table15[Unique ID],Table15[System-Owned Portion],E7712,Table15[If Material Anything Other than "Lead" in Column E,Was Material Ever Previously Lead?],G7712,Table15[Customer-Owned Portion],O7712),Table15[Unique ID],0),0)))</f>
        <v/>
      </c>
      <c r="X7712"/>
    </row>
    <row r="7713" spans="2:24" x14ac:dyDescent="0.35">
      <c r="B7713" s="146"/>
      <c r="C7713" s="31"/>
      <c r="D7713" s="31"/>
      <c r="E7713" s="44"/>
      <c r="F7713" s="43"/>
      <c r="G7713" s="84"/>
      <c r="H7713" s="31"/>
      <c r="I7713" s="31"/>
      <c r="J7713" s="84"/>
      <c r="K7713" s="31"/>
      <c r="L7713" s="31"/>
      <c r="M7713" s="169"/>
      <c r="N7713" s="148"/>
      <c r="O7713" s="106"/>
      <c r="P7713" s="43"/>
      <c r="Q7713" s="31"/>
      <c r="R7713" s="84"/>
      <c r="S7713" s="31"/>
      <c r="T7713" s="31"/>
      <c r="U7713" s="169"/>
      <c r="V7713" s="150"/>
      <c r="W7713" s="141" t="str" cm="1">
        <f t="array" ref="W7713">IF(SUM(LEN(B7713:V7713))=0,"",IF(OR(OR(ISBLANK(F7713),SUM(LEN(C7713),LEN(D7713))=0),AND(NOT(E7713="Unknown"),ISBLANK(J7713)),AND(NOT(O7713="Unknown"),ISBLANK(R7713))),"Missing Information", INDEX(Table15[Entire Service Line Classification], MATCH(SUMIFS(Table15[Unique ID],Table15[System-Owned Portion],E7713,Table15[If Material Anything Other than "Lead" in Column E,Was Material Ever Previously Lead?],G7713,Table15[Customer-Owned Portion],O7713),Table15[Unique ID],0),0)))</f>
        <v/>
      </c>
      <c r="X7713"/>
    </row>
    <row r="7714" spans="2:24" x14ac:dyDescent="0.35">
      <c r="B7714" s="146"/>
      <c r="C7714" s="31"/>
      <c r="D7714" s="31"/>
      <c r="E7714" s="44"/>
      <c r="F7714" s="43"/>
      <c r="G7714" s="84"/>
      <c r="H7714" s="31"/>
      <c r="I7714" s="31"/>
      <c r="J7714" s="84"/>
      <c r="K7714" s="31"/>
      <c r="L7714" s="31"/>
      <c r="M7714" s="169"/>
      <c r="N7714" s="148"/>
      <c r="O7714" s="106"/>
      <c r="P7714" s="43"/>
      <c r="Q7714" s="31"/>
      <c r="R7714" s="84"/>
      <c r="S7714" s="31"/>
      <c r="T7714" s="31"/>
      <c r="U7714" s="169"/>
      <c r="V7714" s="150"/>
      <c r="W7714" s="141" t="str" cm="1">
        <f t="array" ref="W7714">IF(SUM(LEN(B7714:V7714))=0,"",IF(OR(OR(ISBLANK(F7714),SUM(LEN(C7714),LEN(D7714))=0),AND(NOT(E7714="Unknown"),ISBLANK(J7714)),AND(NOT(O7714="Unknown"),ISBLANK(R7714))),"Missing Information", INDEX(Table15[Entire Service Line Classification], MATCH(SUMIFS(Table15[Unique ID],Table15[System-Owned Portion],E7714,Table15[If Material Anything Other than "Lead" in Column E,Was Material Ever Previously Lead?],G7714,Table15[Customer-Owned Portion],O7714),Table15[Unique ID],0),0)))</f>
        <v/>
      </c>
      <c r="X7714"/>
    </row>
    <row r="7715" spans="2:24" x14ac:dyDescent="0.35">
      <c r="B7715" s="146"/>
      <c r="C7715" s="31"/>
      <c r="D7715" s="31"/>
      <c r="E7715" s="44"/>
      <c r="F7715" s="43"/>
      <c r="G7715" s="84"/>
      <c r="H7715" s="31"/>
      <c r="I7715" s="31"/>
      <c r="J7715" s="84"/>
      <c r="K7715" s="31"/>
      <c r="L7715" s="31"/>
      <c r="M7715" s="169"/>
      <c r="N7715" s="148"/>
      <c r="O7715" s="106"/>
      <c r="P7715" s="43"/>
      <c r="Q7715" s="31"/>
      <c r="R7715" s="84"/>
      <c r="S7715" s="31"/>
      <c r="T7715" s="31"/>
      <c r="U7715" s="169"/>
      <c r="V7715" s="150"/>
      <c r="W7715" s="141" t="str" cm="1">
        <f t="array" ref="W7715">IF(SUM(LEN(B7715:V7715))=0,"",IF(OR(OR(ISBLANK(F7715),SUM(LEN(C7715),LEN(D7715))=0),AND(NOT(E7715="Unknown"),ISBLANK(J7715)),AND(NOT(O7715="Unknown"),ISBLANK(R7715))),"Missing Information", INDEX(Table15[Entire Service Line Classification], MATCH(SUMIFS(Table15[Unique ID],Table15[System-Owned Portion],E7715,Table15[If Material Anything Other than "Lead" in Column E,Was Material Ever Previously Lead?],G7715,Table15[Customer-Owned Portion],O7715),Table15[Unique ID],0),0)))</f>
        <v/>
      </c>
      <c r="X7715"/>
    </row>
    <row r="7716" spans="2:24" x14ac:dyDescent="0.35">
      <c r="B7716" s="146"/>
      <c r="C7716" s="31"/>
      <c r="D7716" s="31"/>
      <c r="E7716" s="44"/>
      <c r="F7716" s="43"/>
      <c r="G7716" s="84"/>
      <c r="H7716" s="31"/>
      <c r="I7716" s="31"/>
      <c r="J7716" s="84"/>
      <c r="K7716" s="31"/>
      <c r="L7716" s="31"/>
      <c r="M7716" s="169"/>
      <c r="N7716" s="148"/>
      <c r="O7716" s="106"/>
      <c r="P7716" s="43"/>
      <c r="Q7716" s="31"/>
      <c r="R7716" s="84"/>
      <c r="S7716" s="31"/>
      <c r="T7716" s="31"/>
      <c r="U7716" s="169"/>
      <c r="V7716" s="150"/>
      <c r="W7716" s="141" t="str" cm="1">
        <f t="array" ref="W7716">IF(SUM(LEN(B7716:V7716))=0,"",IF(OR(OR(ISBLANK(F7716),SUM(LEN(C7716),LEN(D7716))=0),AND(NOT(E7716="Unknown"),ISBLANK(J7716)),AND(NOT(O7716="Unknown"),ISBLANK(R7716))),"Missing Information", INDEX(Table15[Entire Service Line Classification], MATCH(SUMIFS(Table15[Unique ID],Table15[System-Owned Portion],E7716,Table15[If Material Anything Other than "Lead" in Column E,Was Material Ever Previously Lead?],G7716,Table15[Customer-Owned Portion],O7716),Table15[Unique ID],0),0)))</f>
        <v/>
      </c>
      <c r="X7716"/>
    </row>
    <row r="7717" spans="2:24" x14ac:dyDescent="0.35">
      <c r="B7717" s="146"/>
      <c r="C7717" s="31"/>
      <c r="D7717" s="31"/>
      <c r="E7717" s="44"/>
      <c r="F7717" s="43"/>
      <c r="G7717" s="84"/>
      <c r="H7717" s="31"/>
      <c r="I7717" s="31"/>
      <c r="J7717" s="84"/>
      <c r="K7717" s="31"/>
      <c r="L7717" s="31"/>
      <c r="M7717" s="169"/>
      <c r="N7717" s="148"/>
      <c r="O7717" s="106"/>
      <c r="P7717" s="43"/>
      <c r="Q7717" s="31"/>
      <c r="R7717" s="84"/>
      <c r="S7717" s="31"/>
      <c r="T7717" s="31"/>
      <c r="U7717" s="169"/>
      <c r="V7717" s="150"/>
      <c r="W7717" s="141" t="str" cm="1">
        <f t="array" ref="W7717">IF(SUM(LEN(B7717:V7717))=0,"",IF(OR(OR(ISBLANK(F7717),SUM(LEN(C7717),LEN(D7717))=0),AND(NOT(E7717="Unknown"),ISBLANK(J7717)),AND(NOT(O7717="Unknown"),ISBLANK(R7717))),"Missing Information", INDEX(Table15[Entire Service Line Classification], MATCH(SUMIFS(Table15[Unique ID],Table15[System-Owned Portion],E7717,Table15[If Material Anything Other than "Lead" in Column E,Was Material Ever Previously Lead?],G7717,Table15[Customer-Owned Portion],O7717),Table15[Unique ID],0),0)))</f>
        <v/>
      </c>
      <c r="X7717"/>
    </row>
    <row r="7718" spans="2:24" x14ac:dyDescent="0.35">
      <c r="B7718" s="146"/>
      <c r="C7718" s="31"/>
      <c r="D7718" s="31"/>
      <c r="E7718" s="44"/>
      <c r="F7718" s="43"/>
      <c r="G7718" s="84"/>
      <c r="H7718" s="31"/>
      <c r="I7718" s="31"/>
      <c r="J7718" s="84"/>
      <c r="K7718" s="31"/>
      <c r="L7718" s="31"/>
      <c r="M7718" s="169"/>
      <c r="N7718" s="148"/>
      <c r="O7718" s="106"/>
      <c r="P7718" s="43"/>
      <c r="Q7718" s="31"/>
      <c r="R7718" s="84"/>
      <c r="S7718" s="31"/>
      <c r="T7718" s="31"/>
      <c r="U7718" s="169"/>
      <c r="V7718" s="150"/>
      <c r="W7718" s="141" t="str" cm="1">
        <f t="array" ref="W7718">IF(SUM(LEN(B7718:V7718))=0,"",IF(OR(OR(ISBLANK(F7718),SUM(LEN(C7718),LEN(D7718))=0),AND(NOT(E7718="Unknown"),ISBLANK(J7718)),AND(NOT(O7718="Unknown"),ISBLANK(R7718))),"Missing Information", INDEX(Table15[Entire Service Line Classification], MATCH(SUMIFS(Table15[Unique ID],Table15[System-Owned Portion],E7718,Table15[If Material Anything Other than "Lead" in Column E,Was Material Ever Previously Lead?],G7718,Table15[Customer-Owned Portion],O7718),Table15[Unique ID],0),0)))</f>
        <v/>
      </c>
      <c r="X7718"/>
    </row>
    <row r="7719" spans="2:24" x14ac:dyDescent="0.35">
      <c r="B7719" s="146"/>
      <c r="C7719" s="31"/>
      <c r="D7719" s="31"/>
      <c r="E7719" s="44"/>
      <c r="F7719" s="43"/>
      <c r="G7719" s="84"/>
      <c r="H7719" s="31"/>
      <c r="I7719" s="31"/>
      <c r="J7719" s="84"/>
      <c r="K7719" s="31"/>
      <c r="L7719" s="31"/>
      <c r="M7719" s="169"/>
      <c r="N7719" s="148"/>
      <c r="O7719" s="106"/>
      <c r="P7719" s="43"/>
      <c r="Q7719" s="31"/>
      <c r="R7719" s="84"/>
      <c r="S7719" s="31"/>
      <c r="T7719" s="31"/>
      <c r="U7719" s="169"/>
      <c r="V7719" s="150"/>
      <c r="W7719" s="141" t="str" cm="1">
        <f t="array" ref="W7719">IF(SUM(LEN(B7719:V7719))=0,"",IF(OR(OR(ISBLANK(F7719),SUM(LEN(C7719),LEN(D7719))=0),AND(NOT(E7719="Unknown"),ISBLANK(J7719)),AND(NOT(O7719="Unknown"),ISBLANK(R7719))),"Missing Information", INDEX(Table15[Entire Service Line Classification], MATCH(SUMIFS(Table15[Unique ID],Table15[System-Owned Portion],E7719,Table15[If Material Anything Other than "Lead" in Column E,Was Material Ever Previously Lead?],G7719,Table15[Customer-Owned Portion],O7719),Table15[Unique ID],0),0)))</f>
        <v/>
      </c>
      <c r="X7719"/>
    </row>
    <row r="7720" spans="2:24" x14ac:dyDescent="0.35">
      <c r="B7720" s="146"/>
      <c r="C7720" s="31"/>
      <c r="D7720" s="31"/>
      <c r="E7720" s="44"/>
      <c r="F7720" s="43"/>
      <c r="G7720" s="84"/>
      <c r="H7720" s="31"/>
      <c r="I7720" s="31"/>
      <c r="J7720" s="84"/>
      <c r="K7720" s="31"/>
      <c r="L7720" s="31"/>
      <c r="M7720" s="169"/>
      <c r="N7720" s="148"/>
      <c r="O7720" s="106"/>
      <c r="P7720" s="43"/>
      <c r="Q7720" s="31"/>
      <c r="R7720" s="84"/>
      <c r="S7720" s="31"/>
      <c r="T7720" s="31"/>
      <c r="U7720" s="169"/>
      <c r="V7720" s="150"/>
      <c r="W7720" s="141" t="str" cm="1">
        <f t="array" ref="W7720">IF(SUM(LEN(B7720:V7720))=0,"",IF(OR(OR(ISBLANK(F7720),SUM(LEN(C7720),LEN(D7720))=0),AND(NOT(E7720="Unknown"),ISBLANK(J7720)),AND(NOT(O7720="Unknown"),ISBLANK(R7720))),"Missing Information", INDEX(Table15[Entire Service Line Classification], MATCH(SUMIFS(Table15[Unique ID],Table15[System-Owned Portion],E7720,Table15[If Material Anything Other than "Lead" in Column E,Was Material Ever Previously Lead?],G7720,Table15[Customer-Owned Portion],O7720),Table15[Unique ID],0),0)))</f>
        <v/>
      </c>
      <c r="X7720"/>
    </row>
    <row r="7721" spans="2:24" x14ac:dyDescent="0.35">
      <c r="B7721" s="146"/>
      <c r="C7721" s="31"/>
      <c r="D7721" s="31"/>
      <c r="E7721" s="44"/>
      <c r="F7721" s="43"/>
      <c r="G7721" s="84"/>
      <c r="H7721" s="31"/>
      <c r="I7721" s="31"/>
      <c r="J7721" s="84"/>
      <c r="K7721" s="31"/>
      <c r="L7721" s="31"/>
      <c r="M7721" s="169"/>
      <c r="N7721" s="148"/>
      <c r="O7721" s="106"/>
      <c r="P7721" s="43"/>
      <c r="Q7721" s="31"/>
      <c r="R7721" s="84"/>
      <c r="S7721" s="31"/>
      <c r="T7721" s="31"/>
      <c r="U7721" s="169"/>
      <c r="V7721" s="150"/>
      <c r="W7721" s="141" t="str" cm="1">
        <f t="array" ref="W7721">IF(SUM(LEN(B7721:V7721))=0,"",IF(OR(OR(ISBLANK(F7721),SUM(LEN(C7721),LEN(D7721))=0),AND(NOT(E7721="Unknown"),ISBLANK(J7721)),AND(NOT(O7721="Unknown"),ISBLANK(R7721))),"Missing Information", INDEX(Table15[Entire Service Line Classification], MATCH(SUMIFS(Table15[Unique ID],Table15[System-Owned Portion],E7721,Table15[If Material Anything Other than "Lead" in Column E,Was Material Ever Previously Lead?],G7721,Table15[Customer-Owned Portion],O7721),Table15[Unique ID],0),0)))</f>
        <v/>
      </c>
      <c r="X7721"/>
    </row>
    <row r="7722" spans="2:24" x14ac:dyDescent="0.35">
      <c r="B7722" s="146"/>
      <c r="C7722" s="31"/>
      <c r="D7722" s="31"/>
      <c r="E7722" s="44"/>
      <c r="F7722" s="43"/>
      <c r="G7722" s="84"/>
      <c r="H7722" s="31"/>
      <c r="I7722" s="31"/>
      <c r="J7722" s="84"/>
      <c r="K7722" s="31"/>
      <c r="L7722" s="31"/>
      <c r="M7722" s="169"/>
      <c r="N7722" s="148"/>
      <c r="O7722" s="106"/>
      <c r="P7722" s="43"/>
      <c r="Q7722" s="31"/>
      <c r="R7722" s="84"/>
      <c r="S7722" s="31"/>
      <c r="T7722" s="31"/>
      <c r="U7722" s="169"/>
      <c r="V7722" s="150"/>
      <c r="W7722" s="141" t="str" cm="1">
        <f t="array" ref="W7722">IF(SUM(LEN(B7722:V7722))=0,"",IF(OR(OR(ISBLANK(F7722),SUM(LEN(C7722),LEN(D7722))=0),AND(NOT(E7722="Unknown"),ISBLANK(J7722)),AND(NOT(O7722="Unknown"),ISBLANK(R7722))),"Missing Information", INDEX(Table15[Entire Service Line Classification], MATCH(SUMIFS(Table15[Unique ID],Table15[System-Owned Portion],E7722,Table15[If Material Anything Other than "Lead" in Column E,Was Material Ever Previously Lead?],G7722,Table15[Customer-Owned Portion],O7722),Table15[Unique ID],0),0)))</f>
        <v/>
      </c>
      <c r="X7722"/>
    </row>
    <row r="7723" spans="2:24" x14ac:dyDescent="0.35">
      <c r="B7723" s="146"/>
      <c r="C7723" s="31"/>
      <c r="D7723" s="31"/>
      <c r="E7723" s="44"/>
      <c r="F7723" s="43"/>
      <c r="G7723" s="84"/>
      <c r="H7723" s="31"/>
      <c r="I7723" s="31"/>
      <c r="J7723" s="84"/>
      <c r="K7723" s="31"/>
      <c r="L7723" s="31"/>
      <c r="M7723" s="169"/>
      <c r="N7723" s="148"/>
      <c r="O7723" s="106"/>
      <c r="P7723" s="43"/>
      <c r="Q7723" s="31"/>
      <c r="R7723" s="84"/>
      <c r="S7723" s="31"/>
      <c r="T7723" s="31"/>
      <c r="U7723" s="169"/>
      <c r="V7723" s="150"/>
      <c r="W7723" s="141" t="str" cm="1">
        <f t="array" ref="W7723">IF(SUM(LEN(B7723:V7723))=0,"",IF(OR(OR(ISBLANK(F7723),SUM(LEN(C7723),LEN(D7723))=0),AND(NOT(E7723="Unknown"),ISBLANK(J7723)),AND(NOT(O7723="Unknown"),ISBLANK(R7723))),"Missing Information", INDEX(Table15[Entire Service Line Classification], MATCH(SUMIFS(Table15[Unique ID],Table15[System-Owned Portion],E7723,Table15[If Material Anything Other than "Lead" in Column E,Was Material Ever Previously Lead?],G7723,Table15[Customer-Owned Portion],O7723),Table15[Unique ID],0),0)))</f>
        <v/>
      </c>
      <c r="X7723"/>
    </row>
    <row r="7724" spans="2:24" x14ac:dyDescent="0.35">
      <c r="B7724" s="146"/>
      <c r="C7724" s="31"/>
      <c r="D7724" s="31"/>
      <c r="E7724" s="44"/>
      <c r="F7724" s="43"/>
      <c r="G7724" s="84"/>
      <c r="H7724" s="31"/>
      <c r="I7724" s="31"/>
      <c r="J7724" s="84"/>
      <c r="K7724" s="31"/>
      <c r="L7724" s="31"/>
      <c r="M7724" s="169"/>
      <c r="N7724" s="148"/>
      <c r="O7724" s="106"/>
      <c r="P7724" s="43"/>
      <c r="Q7724" s="31"/>
      <c r="R7724" s="84"/>
      <c r="S7724" s="31"/>
      <c r="T7724" s="31"/>
      <c r="U7724" s="169"/>
      <c r="V7724" s="150"/>
      <c r="W7724" s="141" t="str" cm="1">
        <f t="array" ref="W7724">IF(SUM(LEN(B7724:V7724))=0,"",IF(OR(OR(ISBLANK(F7724),SUM(LEN(C7724),LEN(D7724))=0),AND(NOT(E7724="Unknown"),ISBLANK(J7724)),AND(NOT(O7724="Unknown"),ISBLANK(R7724))),"Missing Information", INDEX(Table15[Entire Service Line Classification], MATCH(SUMIFS(Table15[Unique ID],Table15[System-Owned Portion],E7724,Table15[If Material Anything Other than "Lead" in Column E,Was Material Ever Previously Lead?],G7724,Table15[Customer-Owned Portion],O7724),Table15[Unique ID],0),0)))</f>
        <v/>
      </c>
      <c r="X7724"/>
    </row>
    <row r="7725" spans="2:24" x14ac:dyDescent="0.35">
      <c r="B7725" s="146"/>
      <c r="C7725" s="31"/>
      <c r="D7725" s="31"/>
      <c r="E7725" s="44"/>
      <c r="F7725" s="43"/>
      <c r="G7725" s="84"/>
      <c r="H7725" s="31"/>
      <c r="I7725" s="31"/>
      <c r="J7725" s="84"/>
      <c r="K7725" s="31"/>
      <c r="L7725" s="31"/>
      <c r="M7725" s="169"/>
      <c r="N7725" s="148"/>
      <c r="O7725" s="106"/>
      <c r="P7725" s="43"/>
      <c r="Q7725" s="31"/>
      <c r="R7725" s="84"/>
      <c r="S7725" s="31"/>
      <c r="T7725" s="31"/>
      <c r="U7725" s="169"/>
      <c r="V7725" s="150"/>
      <c r="W7725" s="141" t="str" cm="1">
        <f t="array" ref="W7725">IF(SUM(LEN(B7725:V7725))=0,"",IF(OR(OR(ISBLANK(F7725),SUM(LEN(C7725),LEN(D7725))=0),AND(NOT(E7725="Unknown"),ISBLANK(J7725)),AND(NOT(O7725="Unknown"),ISBLANK(R7725))),"Missing Information", INDEX(Table15[Entire Service Line Classification], MATCH(SUMIFS(Table15[Unique ID],Table15[System-Owned Portion],E7725,Table15[If Material Anything Other than "Lead" in Column E,Was Material Ever Previously Lead?],G7725,Table15[Customer-Owned Portion],O7725),Table15[Unique ID],0),0)))</f>
        <v/>
      </c>
      <c r="X7725"/>
    </row>
    <row r="7726" spans="2:24" x14ac:dyDescent="0.35">
      <c r="B7726" s="146"/>
      <c r="C7726" s="31"/>
      <c r="D7726" s="31"/>
      <c r="E7726" s="44"/>
      <c r="F7726" s="43"/>
      <c r="G7726" s="84"/>
      <c r="H7726" s="31"/>
      <c r="I7726" s="31"/>
      <c r="J7726" s="84"/>
      <c r="K7726" s="31"/>
      <c r="L7726" s="31"/>
      <c r="M7726" s="169"/>
      <c r="N7726" s="148"/>
      <c r="O7726" s="106"/>
      <c r="P7726" s="43"/>
      <c r="Q7726" s="31"/>
      <c r="R7726" s="84"/>
      <c r="S7726" s="31"/>
      <c r="T7726" s="31"/>
      <c r="U7726" s="169"/>
      <c r="V7726" s="150"/>
      <c r="W7726" s="141" t="str" cm="1">
        <f t="array" ref="W7726">IF(SUM(LEN(B7726:V7726))=0,"",IF(OR(OR(ISBLANK(F7726),SUM(LEN(C7726),LEN(D7726))=0),AND(NOT(E7726="Unknown"),ISBLANK(J7726)),AND(NOT(O7726="Unknown"),ISBLANK(R7726))),"Missing Information", INDEX(Table15[Entire Service Line Classification], MATCH(SUMIFS(Table15[Unique ID],Table15[System-Owned Portion],E7726,Table15[If Material Anything Other than "Lead" in Column E,Was Material Ever Previously Lead?],G7726,Table15[Customer-Owned Portion],O7726),Table15[Unique ID],0),0)))</f>
        <v/>
      </c>
      <c r="X7726"/>
    </row>
    <row r="7727" spans="2:24" x14ac:dyDescent="0.35">
      <c r="B7727" s="146"/>
      <c r="C7727" s="31"/>
      <c r="D7727" s="31"/>
      <c r="E7727" s="44"/>
      <c r="F7727" s="43"/>
      <c r="G7727" s="84"/>
      <c r="H7727" s="31"/>
      <c r="I7727" s="31"/>
      <c r="J7727" s="84"/>
      <c r="K7727" s="31"/>
      <c r="L7727" s="31"/>
      <c r="M7727" s="169"/>
      <c r="N7727" s="148"/>
      <c r="O7727" s="106"/>
      <c r="P7727" s="43"/>
      <c r="Q7727" s="31"/>
      <c r="R7727" s="84"/>
      <c r="S7727" s="31"/>
      <c r="T7727" s="31"/>
      <c r="U7727" s="169"/>
      <c r="V7727" s="150"/>
      <c r="W7727" s="141" t="str" cm="1">
        <f t="array" ref="W7727">IF(SUM(LEN(B7727:V7727))=0,"",IF(OR(OR(ISBLANK(F7727),SUM(LEN(C7727),LEN(D7727))=0),AND(NOT(E7727="Unknown"),ISBLANK(J7727)),AND(NOT(O7727="Unknown"),ISBLANK(R7727))),"Missing Information", INDEX(Table15[Entire Service Line Classification], MATCH(SUMIFS(Table15[Unique ID],Table15[System-Owned Portion],E7727,Table15[If Material Anything Other than "Lead" in Column E,Was Material Ever Previously Lead?],G7727,Table15[Customer-Owned Portion],O7727),Table15[Unique ID],0),0)))</f>
        <v/>
      </c>
      <c r="X7727"/>
    </row>
    <row r="7728" spans="2:24" x14ac:dyDescent="0.35">
      <c r="B7728" s="146"/>
      <c r="C7728" s="31"/>
      <c r="D7728" s="31"/>
      <c r="E7728" s="44"/>
      <c r="F7728" s="43"/>
      <c r="G7728" s="84"/>
      <c r="H7728" s="31"/>
      <c r="I7728" s="31"/>
      <c r="J7728" s="84"/>
      <c r="K7728" s="31"/>
      <c r="L7728" s="31"/>
      <c r="M7728" s="169"/>
      <c r="N7728" s="148"/>
      <c r="O7728" s="106"/>
      <c r="P7728" s="43"/>
      <c r="Q7728" s="31"/>
      <c r="R7728" s="84"/>
      <c r="S7728" s="31"/>
      <c r="T7728" s="31"/>
      <c r="U7728" s="169"/>
      <c r="V7728" s="150"/>
      <c r="W7728" s="141" t="str" cm="1">
        <f t="array" ref="W7728">IF(SUM(LEN(B7728:V7728))=0,"",IF(OR(OR(ISBLANK(F7728),SUM(LEN(C7728),LEN(D7728))=0),AND(NOT(E7728="Unknown"),ISBLANK(J7728)),AND(NOT(O7728="Unknown"),ISBLANK(R7728))),"Missing Information", INDEX(Table15[Entire Service Line Classification], MATCH(SUMIFS(Table15[Unique ID],Table15[System-Owned Portion],E7728,Table15[If Material Anything Other than "Lead" in Column E,Was Material Ever Previously Lead?],G7728,Table15[Customer-Owned Portion],O7728),Table15[Unique ID],0),0)))</f>
        <v/>
      </c>
      <c r="X7728"/>
    </row>
    <row r="7729" spans="2:24" x14ac:dyDescent="0.35">
      <c r="B7729" s="146"/>
      <c r="C7729" s="31"/>
      <c r="D7729" s="31"/>
      <c r="E7729" s="44"/>
      <c r="F7729" s="43"/>
      <c r="G7729" s="84"/>
      <c r="H7729" s="31"/>
      <c r="I7729" s="31"/>
      <c r="J7729" s="84"/>
      <c r="K7729" s="31"/>
      <c r="L7729" s="31"/>
      <c r="M7729" s="169"/>
      <c r="N7729" s="148"/>
      <c r="O7729" s="106"/>
      <c r="P7729" s="43"/>
      <c r="Q7729" s="31"/>
      <c r="R7729" s="84"/>
      <c r="S7729" s="31"/>
      <c r="T7729" s="31"/>
      <c r="U7729" s="169"/>
      <c r="V7729" s="150"/>
      <c r="W7729" s="141" t="str" cm="1">
        <f t="array" ref="W7729">IF(SUM(LEN(B7729:V7729))=0,"",IF(OR(OR(ISBLANK(F7729),SUM(LEN(C7729),LEN(D7729))=0),AND(NOT(E7729="Unknown"),ISBLANK(J7729)),AND(NOT(O7729="Unknown"),ISBLANK(R7729))),"Missing Information", INDEX(Table15[Entire Service Line Classification], MATCH(SUMIFS(Table15[Unique ID],Table15[System-Owned Portion],E7729,Table15[If Material Anything Other than "Lead" in Column E,Was Material Ever Previously Lead?],G7729,Table15[Customer-Owned Portion],O7729),Table15[Unique ID],0),0)))</f>
        <v/>
      </c>
      <c r="X7729"/>
    </row>
    <row r="7730" spans="2:24" x14ac:dyDescent="0.35">
      <c r="B7730" s="146"/>
      <c r="C7730" s="31"/>
      <c r="D7730" s="31"/>
      <c r="E7730" s="44"/>
      <c r="F7730" s="43"/>
      <c r="G7730" s="84"/>
      <c r="H7730" s="31"/>
      <c r="I7730" s="31"/>
      <c r="J7730" s="84"/>
      <c r="K7730" s="31"/>
      <c r="L7730" s="31"/>
      <c r="M7730" s="169"/>
      <c r="N7730" s="148"/>
      <c r="O7730" s="106"/>
      <c r="P7730" s="43"/>
      <c r="Q7730" s="31"/>
      <c r="R7730" s="84"/>
      <c r="S7730" s="31"/>
      <c r="T7730" s="31"/>
      <c r="U7730" s="169"/>
      <c r="V7730" s="150"/>
      <c r="W7730" s="141" t="str" cm="1">
        <f t="array" ref="W7730">IF(SUM(LEN(B7730:V7730))=0,"",IF(OR(OR(ISBLANK(F7730),SUM(LEN(C7730),LEN(D7730))=0),AND(NOT(E7730="Unknown"),ISBLANK(J7730)),AND(NOT(O7730="Unknown"),ISBLANK(R7730))),"Missing Information", INDEX(Table15[Entire Service Line Classification], MATCH(SUMIFS(Table15[Unique ID],Table15[System-Owned Portion],E7730,Table15[If Material Anything Other than "Lead" in Column E,Was Material Ever Previously Lead?],G7730,Table15[Customer-Owned Portion],O7730),Table15[Unique ID],0),0)))</f>
        <v/>
      </c>
      <c r="X7730"/>
    </row>
    <row r="7731" spans="2:24" x14ac:dyDescent="0.35">
      <c r="B7731" s="146"/>
      <c r="C7731" s="31"/>
      <c r="D7731" s="31"/>
      <c r="E7731" s="44"/>
      <c r="F7731" s="43"/>
      <c r="G7731" s="84"/>
      <c r="H7731" s="31"/>
      <c r="I7731" s="31"/>
      <c r="J7731" s="84"/>
      <c r="K7731" s="31"/>
      <c r="L7731" s="31"/>
      <c r="M7731" s="169"/>
      <c r="N7731" s="148"/>
      <c r="O7731" s="106"/>
      <c r="P7731" s="43"/>
      <c r="Q7731" s="31"/>
      <c r="R7731" s="84"/>
      <c r="S7731" s="31"/>
      <c r="T7731" s="31"/>
      <c r="U7731" s="169"/>
      <c r="V7731" s="150"/>
      <c r="W7731" s="141" t="str" cm="1">
        <f t="array" ref="W7731">IF(SUM(LEN(B7731:V7731))=0,"",IF(OR(OR(ISBLANK(F7731),SUM(LEN(C7731),LEN(D7731))=0),AND(NOT(E7731="Unknown"),ISBLANK(J7731)),AND(NOT(O7731="Unknown"),ISBLANK(R7731))),"Missing Information", INDEX(Table15[Entire Service Line Classification], MATCH(SUMIFS(Table15[Unique ID],Table15[System-Owned Portion],E7731,Table15[If Material Anything Other than "Lead" in Column E,Was Material Ever Previously Lead?],G7731,Table15[Customer-Owned Portion],O7731),Table15[Unique ID],0),0)))</f>
        <v/>
      </c>
      <c r="X7731"/>
    </row>
    <row r="7732" spans="2:24" x14ac:dyDescent="0.35">
      <c r="B7732" s="146"/>
      <c r="C7732" s="31"/>
      <c r="D7732" s="31"/>
      <c r="E7732" s="44"/>
      <c r="F7732" s="43"/>
      <c r="G7732" s="84"/>
      <c r="H7732" s="31"/>
      <c r="I7732" s="31"/>
      <c r="J7732" s="84"/>
      <c r="K7732" s="31"/>
      <c r="L7732" s="31"/>
      <c r="M7732" s="169"/>
      <c r="N7732" s="148"/>
      <c r="O7732" s="106"/>
      <c r="P7732" s="43"/>
      <c r="Q7732" s="31"/>
      <c r="R7732" s="84"/>
      <c r="S7732" s="31"/>
      <c r="T7732" s="31"/>
      <c r="U7732" s="169"/>
      <c r="V7732" s="150"/>
      <c r="W7732" s="141" t="str" cm="1">
        <f t="array" ref="W7732">IF(SUM(LEN(B7732:V7732))=0,"",IF(OR(OR(ISBLANK(F7732),SUM(LEN(C7732),LEN(D7732))=0),AND(NOT(E7732="Unknown"),ISBLANK(J7732)),AND(NOT(O7732="Unknown"),ISBLANK(R7732))),"Missing Information", INDEX(Table15[Entire Service Line Classification], MATCH(SUMIFS(Table15[Unique ID],Table15[System-Owned Portion],E7732,Table15[If Material Anything Other than "Lead" in Column E,Was Material Ever Previously Lead?],G7732,Table15[Customer-Owned Portion],O7732),Table15[Unique ID],0),0)))</f>
        <v/>
      </c>
      <c r="X7732"/>
    </row>
    <row r="7733" spans="2:24" x14ac:dyDescent="0.35">
      <c r="B7733" s="146"/>
      <c r="C7733" s="31"/>
      <c r="D7733" s="31"/>
      <c r="E7733" s="44"/>
      <c r="F7733" s="43"/>
      <c r="G7733" s="84"/>
      <c r="H7733" s="31"/>
      <c r="I7733" s="31"/>
      <c r="J7733" s="84"/>
      <c r="K7733" s="31"/>
      <c r="L7733" s="31"/>
      <c r="M7733" s="169"/>
      <c r="N7733" s="148"/>
      <c r="O7733" s="106"/>
      <c r="P7733" s="43"/>
      <c r="Q7733" s="31"/>
      <c r="R7733" s="84"/>
      <c r="S7733" s="31"/>
      <c r="T7733" s="31"/>
      <c r="U7733" s="169"/>
      <c r="V7733" s="150"/>
      <c r="W7733" s="141" t="str" cm="1">
        <f t="array" ref="W7733">IF(SUM(LEN(B7733:V7733))=0,"",IF(OR(OR(ISBLANK(F7733),SUM(LEN(C7733),LEN(D7733))=0),AND(NOT(E7733="Unknown"),ISBLANK(J7733)),AND(NOT(O7733="Unknown"),ISBLANK(R7733))),"Missing Information", INDEX(Table15[Entire Service Line Classification], MATCH(SUMIFS(Table15[Unique ID],Table15[System-Owned Portion],E7733,Table15[If Material Anything Other than "Lead" in Column E,Was Material Ever Previously Lead?],G7733,Table15[Customer-Owned Portion],O7733),Table15[Unique ID],0),0)))</f>
        <v/>
      </c>
      <c r="X7733"/>
    </row>
    <row r="7734" spans="2:24" x14ac:dyDescent="0.35">
      <c r="B7734" s="146"/>
      <c r="C7734" s="31"/>
      <c r="D7734" s="31"/>
      <c r="E7734" s="44"/>
      <c r="F7734" s="43"/>
      <c r="G7734" s="84"/>
      <c r="H7734" s="31"/>
      <c r="I7734" s="31"/>
      <c r="J7734" s="84"/>
      <c r="K7734" s="31"/>
      <c r="L7734" s="31"/>
      <c r="M7734" s="169"/>
      <c r="N7734" s="148"/>
      <c r="O7734" s="106"/>
      <c r="P7734" s="43"/>
      <c r="Q7734" s="31"/>
      <c r="R7734" s="84"/>
      <c r="S7734" s="31"/>
      <c r="T7734" s="31"/>
      <c r="U7734" s="169"/>
      <c r="V7734" s="150"/>
      <c r="W7734" s="141" t="str" cm="1">
        <f t="array" ref="W7734">IF(SUM(LEN(B7734:V7734))=0,"",IF(OR(OR(ISBLANK(F7734),SUM(LEN(C7734),LEN(D7734))=0),AND(NOT(E7734="Unknown"),ISBLANK(J7734)),AND(NOT(O7734="Unknown"),ISBLANK(R7734))),"Missing Information", INDEX(Table15[Entire Service Line Classification], MATCH(SUMIFS(Table15[Unique ID],Table15[System-Owned Portion],E7734,Table15[If Material Anything Other than "Lead" in Column E,Was Material Ever Previously Lead?],G7734,Table15[Customer-Owned Portion],O7734),Table15[Unique ID],0),0)))</f>
        <v/>
      </c>
      <c r="X7734"/>
    </row>
    <row r="7735" spans="2:24" x14ac:dyDescent="0.35">
      <c r="B7735" s="146"/>
      <c r="C7735" s="31"/>
      <c r="D7735" s="31"/>
      <c r="E7735" s="44"/>
      <c r="F7735" s="43"/>
      <c r="G7735" s="84"/>
      <c r="H7735" s="31"/>
      <c r="I7735" s="31"/>
      <c r="J7735" s="84"/>
      <c r="K7735" s="31"/>
      <c r="L7735" s="31"/>
      <c r="M7735" s="169"/>
      <c r="N7735" s="148"/>
      <c r="O7735" s="106"/>
      <c r="P7735" s="43"/>
      <c r="Q7735" s="31"/>
      <c r="R7735" s="84"/>
      <c r="S7735" s="31"/>
      <c r="T7735" s="31"/>
      <c r="U7735" s="169"/>
      <c r="V7735" s="150"/>
      <c r="W7735" s="141" t="str" cm="1">
        <f t="array" ref="W7735">IF(SUM(LEN(B7735:V7735))=0,"",IF(OR(OR(ISBLANK(F7735),SUM(LEN(C7735),LEN(D7735))=0),AND(NOT(E7735="Unknown"),ISBLANK(J7735)),AND(NOT(O7735="Unknown"),ISBLANK(R7735))),"Missing Information", INDEX(Table15[Entire Service Line Classification], MATCH(SUMIFS(Table15[Unique ID],Table15[System-Owned Portion],E7735,Table15[If Material Anything Other than "Lead" in Column E,Was Material Ever Previously Lead?],G7735,Table15[Customer-Owned Portion],O7735),Table15[Unique ID],0),0)))</f>
        <v/>
      </c>
      <c r="X7735"/>
    </row>
    <row r="7736" spans="2:24" x14ac:dyDescent="0.35">
      <c r="B7736" s="146"/>
      <c r="C7736" s="31"/>
      <c r="D7736" s="31"/>
      <c r="E7736" s="44"/>
      <c r="F7736" s="43"/>
      <c r="G7736" s="84"/>
      <c r="H7736" s="31"/>
      <c r="I7736" s="31"/>
      <c r="J7736" s="84"/>
      <c r="K7736" s="31"/>
      <c r="L7736" s="31"/>
      <c r="M7736" s="169"/>
      <c r="N7736" s="148"/>
      <c r="O7736" s="106"/>
      <c r="P7736" s="43"/>
      <c r="Q7736" s="31"/>
      <c r="R7736" s="84"/>
      <c r="S7736" s="31"/>
      <c r="T7736" s="31"/>
      <c r="U7736" s="169"/>
      <c r="V7736" s="150"/>
      <c r="W7736" s="141" t="str" cm="1">
        <f t="array" ref="W7736">IF(SUM(LEN(B7736:V7736))=0,"",IF(OR(OR(ISBLANK(F7736),SUM(LEN(C7736),LEN(D7736))=0),AND(NOT(E7736="Unknown"),ISBLANK(J7736)),AND(NOT(O7736="Unknown"),ISBLANK(R7736))),"Missing Information", INDEX(Table15[Entire Service Line Classification], MATCH(SUMIFS(Table15[Unique ID],Table15[System-Owned Portion],E7736,Table15[If Material Anything Other than "Lead" in Column E,Was Material Ever Previously Lead?],G7736,Table15[Customer-Owned Portion],O7736),Table15[Unique ID],0),0)))</f>
        <v/>
      </c>
      <c r="X7736"/>
    </row>
    <row r="7737" spans="2:24" x14ac:dyDescent="0.35">
      <c r="B7737" s="146"/>
      <c r="C7737" s="31"/>
      <c r="D7737" s="31"/>
      <c r="E7737" s="44"/>
      <c r="F7737" s="43"/>
      <c r="G7737" s="84"/>
      <c r="H7737" s="31"/>
      <c r="I7737" s="31"/>
      <c r="J7737" s="84"/>
      <c r="K7737" s="31"/>
      <c r="L7737" s="31"/>
      <c r="M7737" s="169"/>
      <c r="N7737" s="148"/>
      <c r="O7737" s="106"/>
      <c r="P7737" s="43"/>
      <c r="Q7737" s="31"/>
      <c r="R7737" s="84"/>
      <c r="S7737" s="31"/>
      <c r="T7737" s="31"/>
      <c r="U7737" s="169"/>
      <c r="V7737" s="150"/>
      <c r="W7737" s="141" t="str" cm="1">
        <f t="array" ref="W7737">IF(SUM(LEN(B7737:V7737))=0,"",IF(OR(OR(ISBLANK(F7737),SUM(LEN(C7737),LEN(D7737))=0),AND(NOT(E7737="Unknown"),ISBLANK(J7737)),AND(NOT(O7737="Unknown"),ISBLANK(R7737))),"Missing Information", INDEX(Table15[Entire Service Line Classification], MATCH(SUMIFS(Table15[Unique ID],Table15[System-Owned Portion],E7737,Table15[If Material Anything Other than "Lead" in Column E,Was Material Ever Previously Lead?],G7737,Table15[Customer-Owned Portion],O7737),Table15[Unique ID],0),0)))</f>
        <v/>
      </c>
      <c r="X7737"/>
    </row>
    <row r="7738" spans="2:24" x14ac:dyDescent="0.35">
      <c r="B7738" s="146"/>
      <c r="C7738" s="31"/>
      <c r="D7738" s="31"/>
      <c r="E7738" s="44"/>
      <c r="F7738" s="43"/>
      <c r="G7738" s="84"/>
      <c r="H7738" s="31"/>
      <c r="I7738" s="31"/>
      <c r="J7738" s="84"/>
      <c r="K7738" s="31"/>
      <c r="L7738" s="31"/>
      <c r="M7738" s="169"/>
      <c r="N7738" s="148"/>
      <c r="O7738" s="106"/>
      <c r="P7738" s="43"/>
      <c r="Q7738" s="31"/>
      <c r="R7738" s="84"/>
      <c r="S7738" s="31"/>
      <c r="T7738" s="31"/>
      <c r="U7738" s="169"/>
      <c r="V7738" s="150"/>
      <c r="W7738" s="141" t="str" cm="1">
        <f t="array" ref="W7738">IF(SUM(LEN(B7738:V7738))=0,"",IF(OR(OR(ISBLANK(F7738),SUM(LEN(C7738),LEN(D7738))=0),AND(NOT(E7738="Unknown"),ISBLANK(J7738)),AND(NOT(O7738="Unknown"),ISBLANK(R7738))),"Missing Information", INDEX(Table15[Entire Service Line Classification], MATCH(SUMIFS(Table15[Unique ID],Table15[System-Owned Portion],E7738,Table15[If Material Anything Other than "Lead" in Column E,Was Material Ever Previously Lead?],G7738,Table15[Customer-Owned Portion],O7738),Table15[Unique ID],0),0)))</f>
        <v/>
      </c>
      <c r="X7738"/>
    </row>
    <row r="7739" spans="2:24" x14ac:dyDescent="0.35">
      <c r="B7739" s="146"/>
      <c r="C7739" s="31"/>
      <c r="D7739" s="31"/>
      <c r="E7739" s="44"/>
      <c r="F7739" s="43"/>
      <c r="G7739" s="84"/>
      <c r="H7739" s="31"/>
      <c r="I7739" s="31"/>
      <c r="J7739" s="84"/>
      <c r="K7739" s="31"/>
      <c r="L7739" s="31"/>
      <c r="M7739" s="169"/>
      <c r="N7739" s="148"/>
      <c r="O7739" s="106"/>
      <c r="P7739" s="43"/>
      <c r="Q7739" s="31"/>
      <c r="R7739" s="84"/>
      <c r="S7739" s="31"/>
      <c r="T7739" s="31"/>
      <c r="U7739" s="169"/>
      <c r="V7739" s="150"/>
      <c r="W7739" s="141" t="str" cm="1">
        <f t="array" ref="W7739">IF(SUM(LEN(B7739:V7739))=0,"",IF(OR(OR(ISBLANK(F7739),SUM(LEN(C7739),LEN(D7739))=0),AND(NOT(E7739="Unknown"),ISBLANK(J7739)),AND(NOT(O7739="Unknown"),ISBLANK(R7739))),"Missing Information", INDEX(Table15[Entire Service Line Classification], MATCH(SUMIFS(Table15[Unique ID],Table15[System-Owned Portion],E7739,Table15[If Material Anything Other than "Lead" in Column E,Was Material Ever Previously Lead?],G7739,Table15[Customer-Owned Portion],O7739),Table15[Unique ID],0),0)))</f>
        <v/>
      </c>
      <c r="X7739"/>
    </row>
    <row r="7740" spans="2:24" x14ac:dyDescent="0.35">
      <c r="B7740" s="146"/>
      <c r="C7740" s="31"/>
      <c r="D7740" s="31"/>
      <c r="E7740" s="44"/>
      <c r="F7740" s="43"/>
      <c r="G7740" s="84"/>
      <c r="H7740" s="31"/>
      <c r="I7740" s="31"/>
      <c r="J7740" s="84"/>
      <c r="K7740" s="31"/>
      <c r="L7740" s="31"/>
      <c r="M7740" s="169"/>
      <c r="N7740" s="148"/>
      <c r="O7740" s="106"/>
      <c r="P7740" s="43"/>
      <c r="Q7740" s="31"/>
      <c r="R7740" s="84"/>
      <c r="S7740" s="31"/>
      <c r="T7740" s="31"/>
      <c r="U7740" s="169"/>
      <c r="V7740" s="150"/>
      <c r="W7740" s="141" t="str" cm="1">
        <f t="array" ref="W7740">IF(SUM(LEN(B7740:V7740))=0,"",IF(OR(OR(ISBLANK(F7740),SUM(LEN(C7740),LEN(D7740))=0),AND(NOT(E7740="Unknown"),ISBLANK(J7740)),AND(NOT(O7740="Unknown"),ISBLANK(R7740))),"Missing Information", INDEX(Table15[Entire Service Line Classification], MATCH(SUMIFS(Table15[Unique ID],Table15[System-Owned Portion],E7740,Table15[If Material Anything Other than "Lead" in Column E,Was Material Ever Previously Lead?],G7740,Table15[Customer-Owned Portion],O7740),Table15[Unique ID],0),0)))</f>
        <v/>
      </c>
      <c r="X7740"/>
    </row>
    <row r="7741" spans="2:24" x14ac:dyDescent="0.35">
      <c r="B7741" s="146"/>
      <c r="C7741" s="31"/>
      <c r="D7741" s="31"/>
      <c r="E7741" s="44"/>
      <c r="F7741" s="43"/>
      <c r="G7741" s="84"/>
      <c r="H7741" s="31"/>
      <c r="I7741" s="31"/>
      <c r="J7741" s="84"/>
      <c r="K7741" s="31"/>
      <c r="L7741" s="31"/>
      <c r="M7741" s="169"/>
      <c r="N7741" s="148"/>
      <c r="O7741" s="106"/>
      <c r="P7741" s="43"/>
      <c r="Q7741" s="31"/>
      <c r="R7741" s="84"/>
      <c r="S7741" s="31"/>
      <c r="T7741" s="31"/>
      <c r="U7741" s="169"/>
      <c r="V7741" s="150"/>
      <c r="W7741" s="141" t="str" cm="1">
        <f t="array" ref="W7741">IF(SUM(LEN(B7741:V7741))=0,"",IF(OR(OR(ISBLANK(F7741),SUM(LEN(C7741),LEN(D7741))=0),AND(NOT(E7741="Unknown"),ISBLANK(J7741)),AND(NOT(O7741="Unknown"),ISBLANK(R7741))),"Missing Information", INDEX(Table15[Entire Service Line Classification], MATCH(SUMIFS(Table15[Unique ID],Table15[System-Owned Portion],E7741,Table15[If Material Anything Other than "Lead" in Column E,Was Material Ever Previously Lead?],G7741,Table15[Customer-Owned Portion],O7741),Table15[Unique ID],0),0)))</f>
        <v/>
      </c>
      <c r="X7741"/>
    </row>
    <row r="7742" spans="2:24" x14ac:dyDescent="0.35">
      <c r="B7742" s="146"/>
      <c r="C7742" s="31"/>
      <c r="D7742" s="31"/>
      <c r="E7742" s="44"/>
      <c r="F7742" s="43"/>
      <c r="G7742" s="84"/>
      <c r="H7742" s="31"/>
      <c r="I7742" s="31"/>
      <c r="J7742" s="84"/>
      <c r="K7742" s="31"/>
      <c r="L7742" s="31"/>
      <c r="M7742" s="169"/>
      <c r="N7742" s="148"/>
      <c r="O7742" s="106"/>
      <c r="P7742" s="43"/>
      <c r="Q7742" s="31"/>
      <c r="R7742" s="84"/>
      <c r="S7742" s="31"/>
      <c r="T7742" s="31"/>
      <c r="U7742" s="169"/>
      <c r="V7742" s="150"/>
      <c r="W7742" s="141" t="str" cm="1">
        <f t="array" ref="W7742">IF(SUM(LEN(B7742:V7742))=0,"",IF(OR(OR(ISBLANK(F7742),SUM(LEN(C7742),LEN(D7742))=0),AND(NOT(E7742="Unknown"),ISBLANK(J7742)),AND(NOT(O7742="Unknown"),ISBLANK(R7742))),"Missing Information", INDEX(Table15[Entire Service Line Classification], MATCH(SUMIFS(Table15[Unique ID],Table15[System-Owned Portion],E7742,Table15[If Material Anything Other than "Lead" in Column E,Was Material Ever Previously Lead?],G7742,Table15[Customer-Owned Portion],O7742),Table15[Unique ID],0),0)))</f>
        <v/>
      </c>
      <c r="X7742"/>
    </row>
    <row r="7743" spans="2:24" x14ac:dyDescent="0.35">
      <c r="B7743" s="146"/>
      <c r="C7743" s="31"/>
      <c r="D7743" s="31"/>
      <c r="E7743" s="44"/>
      <c r="F7743" s="43"/>
      <c r="G7743" s="84"/>
      <c r="H7743" s="31"/>
      <c r="I7743" s="31"/>
      <c r="J7743" s="84"/>
      <c r="K7743" s="31"/>
      <c r="L7743" s="31"/>
      <c r="M7743" s="169"/>
      <c r="N7743" s="148"/>
      <c r="O7743" s="106"/>
      <c r="P7743" s="43"/>
      <c r="Q7743" s="31"/>
      <c r="R7743" s="84"/>
      <c r="S7743" s="31"/>
      <c r="T7743" s="31"/>
      <c r="U7743" s="169"/>
      <c r="V7743" s="150"/>
      <c r="W7743" s="141" t="str" cm="1">
        <f t="array" ref="W7743">IF(SUM(LEN(B7743:V7743))=0,"",IF(OR(OR(ISBLANK(F7743),SUM(LEN(C7743),LEN(D7743))=0),AND(NOT(E7743="Unknown"),ISBLANK(J7743)),AND(NOT(O7743="Unknown"),ISBLANK(R7743))),"Missing Information", INDEX(Table15[Entire Service Line Classification], MATCH(SUMIFS(Table15[Unique ID],Table15[System-Owned Portion],E7743,Table15[If Material Anything Other than "Lead" in Column E,Was Material Ever Previously Lead?],G7743,Table15[Customer-Owned Portion],O7743),Table15[Unique ID],0),0)))</f>
        <v/>
      </c>
      <c r="X7743"/>
    </row>
    <row r="7744" spans="2:24" x14ac:dyDescent="0.35">
      <c r="B7744" s="146"/>
      <c r="C7744" s="31"/>
      <c r="D7744" s="31"/>
      <c r="E7744" s="44"/>
      <c r="F7744" s="43"/>
      <c r="G7744" s="84"/>
      <c r="H7744" s="31"/>
      <c r="I7744" s="31"/>
      <c r="J7744" s="84"/>
      <c r="K7744" s="31"/>
      <c r="L7744" s="31"/>
      <c r="M7744" s="169"/>
      <c r="N7744" s="148"/>
      <c r="O7744" s="106"/>
      <c r="P7744" s="43"/>
      <c r="Q7744" s="31"/>
      <c r="R7744" s="84"/>
      <c r="S7744" s="31"/>
      <c r="T7744" s="31"/>
      <c r="U7744" s="169"/>
      <c r="V7744" s="150"/>
      <c r="W7744" s="141" t="str" cm="1">
        <f t="array" ref="W7744">IF(SUM(LEN(B7744:V7744))=0,"",IF(OR(OR(ISBLANK(F7744),SUM(LEN(C7744),LEN(D7744))=0),AND(NOT(E7744="Unknown"),ISBLANK(J7744)),AND(NOT(O7744="Unknown"),ISBLANK(R7744))),"Missing Information", INDEX(Table15[Entire Service Line Classification], MATCH(SUMIFS(Table15[Unique ID],Table15[System-Owned Portion],E7744,Table15[If Material Anything Other than "Lead" in Column E,Was Material Ever Previously Lead?],G7744,Table15[Customer-Owned Portion],O7744),Table15[Unique ID],0),0)))</f>
        <v/>
      </c>
      <c r="X7744"/>
    </row>
    <row r="7745" spans="2:24" x14ac:dyDescent="0.35">
      <c r="B7745" s="146"/>
      <c r="C7745" s="31"/>
      <c r="D7745" s="31"/>
      <c r="E7745" s="44"/>
      <c r="F7745" s="43"/>
      <c r="G7745" s="84"/>
      <c r="H7745" s="31"/>
      <c r="I7745" s="31"/>
      <c r="J7745" s="84"/>
      <c r="K7745" s="31"/>
      <c r="L7745" s="31"/>
      <c r="M7745" s="169"/>
      <c r="N7745" s="148"/>
      <c r="O7745" s="106"/>
      <c r="P7745" s="43"/>
      <c r="Q7745" s="31"/>
      <c r="R7745" s="84"/>
      <c r="S7745" s="31"/>
      <c r="T7745" s="31"/>
      <c r="U7745" s="169"/>
      <c r="V7745" s="150"/>
      <c r="W7745" s="141" t="str" cm="1">
        <f t="array" ref="W7745">IF(SUM(LEN(B7745:V7745))=0,"",IF(OR(OR(ISBLANK(F7745),SUM(LEN(C7745),LEN(D7745))=0),AND(NOT(E7745="Unknown"),ISBLANK(J7745)),AND(NOT(O7745="Unknown"),ISBLANK(R7745))),"Missing Information", INDEX(Table15[Entire Service Line Classification], MATCH(SUMIFS(Table15[Unique ID],Table15[System-Owned Portion],E7745,Table15[If Material Anything Other than "Lead" in Column E,Was Material Ever Previously Lead?],G7745,Table15[Customer-Owned Portion],O7745),Table15[Unique ID],0),0)))</f>
        <v/>
      </c>
      <c r="X7745"/>
    </row>
    <row r="7746" spans="2:24" x14ac:dyDescent="0.35">
      <c r="B7746" s="146"/>
      <c r="C7746" s="31"/>
      <c r="D7746" s="31"/>
      <c r="E7746" s="44"/>
      <c r="F7746" s="43"/>
      <c r="G7746" s="84"/>
      <c r="H7746" s="31"/>
      <c r="I7746" s="31"/>
      <c r="J7746" s="84"/>
      <c r="K7746" s="31"/>
      <c r="L7746" s="31"/>
      <c r="M7746" s="169"/>
      <c r="N7746" s="148"/>
      <c r="O7746" s="106"/>
      <c r="P7746" s="43"/>
      <c r="Q7746" s="31"/>
      <c r="R7746" s="84"/>
      <c r="S7746" s="31"/>
      <c r="T7746" s="31"/>
      <c r="U7746" s="169"/>
      <c r="V7746" s="150"/>
      <c r="W7746" s="141" t="str" cm="1">
        <f t="array" ref="W7746">IF(SUM(LEN(B7746:V7746))=0,"",IF(OR(OR(ISBLANK(F7746),SUM(LEN(C7746),LEN(D7746))=0),AND(NOT(E7746="Unknown"),ISBLANK(J7746)),AND(NOT(O7746="Unknown"),ISBLANK(R7746))),"Missing Information", INDEX(Table15[Entire Service Line Classification], MATCH(SUMIFS(Table15[Unique ID],Table15[System-Owned Portion],E7746,Table15[If Material Anything Other than "Lead" in Column E,Was Material Ever Previously Lead?],G7746,Table15[Customer-Owned Portion],O7746),Table15[Unique ID],0),0)))</f>
        <v/>
      </c>
      <c r="X7746"/>
    </row>
    <row r="7747" spans="2:24" x14ac:dyDescent="0.35">
      <c r="B7747" s="146"/>
      <c r="C7747" s="31"/>
      <c r="D7747" s="31"/>
      <c r="E7747" s="44"/>
      <c r="F7747" s="43"/>
      <c r="G7747" s="84"/>
      <c r="H7747" s="31"/>
      <c r="I7747" s="31"/>
      <c r="J7747" s="84"/>
      <c r="K7747" s="31"/>
      <c r="L7747" s="31"/>
      <c r="M7747" s="169"/>
      <c r="N7747" s="148"/>
      <c r="O7747" s="106"/>
      <c r="P7747" s="43"/>
      <c r="Q7747" s="31"/>
      <c r="R7747" s="84"/>
      <c r="S7747" s="31"/>
      <c r="T7747" s="31"/>
      <c r="U7747" s="169"/>
      <c r="V7747" s="150"/>
      <c r="W7747" s="141" t="str" cm="1">
        <f t="array" ref="W7747">IF(SUM(LEN(B7747:V7747))=0,"",IF(OR(OR(ISBLANK(F7747),SUM(LEN(C7747),LEN(D7747))=0),AND(NOT(E7747="Unknown"),ISBLANK(J7747)),AND(NOT(O7747="Unknown"),ISBLANK(R7747))),"Missing Information", INDEX(Table15[Entire Service Line Classification], MATCH(SUMIFS(Table15[Unique ID],Table15[System-Owned Portion],E7747,Table15[If Material Anything Other than "Lead" in Column E,Was Material Ever Previously Lead?],G7747,Table15[Customer-Owned Portion],O7747),Table15[Unique ID],0),0)))</f>
        <v/>
      </c>
      <c r="X7747"/>
    </row>
    <row r="7748" spans="2:24" x14ac:dyDescent="0.35">
      <c r="B7748" s="146"/>
      <c r="C7748" s="31"/>
      <c r="D7748" s="31"/>
      <c r="E7748" s="44"/>
      <c r="F7748" s="43"/>
      <c r="G7748" s="84"/>
      <c r="H7748" s="31"/>
      <c r="I7748" s="31"/>
      <c r="J7748" s="84"/>
      <c r="K7748" s="31"/>
      <c r="L7748" s="31"/>
      <c r="M7748" s="169"/>
      <c r="N7748" s="148"/>
      <c r="O7748" s="106"/>
      <c r="P7748" s="43"/>
      <c r="Q7748" s="31"/>
      <c r="R7748" s="84"/>
      <c r="S7748" s="31"/>
      <c r="T7748" s="31"/>
      <c r="U7748" s="169"/>
      <c r="V7748" s="150"/>
      <c r="W7748" s="141" t="str" cm="1">
        <f t="array" ref="W7748">IF(SUM(LEN(B7748:V7748))=0,"",IF(OR(OR(ISBLANK(F7748),SUM(LEN(C7748),LEN(D7748))=0),AND(NOT(E7748="Unknown"),ISBLANK(J7748)),AND(NOT(O7748="Unknown"),ISBLANK(R7748))),"Missing Information", INDEX(Table15[Entire Service Line Classification], MATCH(SUMIFS(Table15[Unique ID],Table15[System-Owned Portion],E7748,Table15[If Material Anything Other than "Lead" in Column E,Was Material Ever Previously Lead?],G7748,Table15[Customer-Owned Portion],O7748),Table15[Unique ID],0),0)))</f>
        <v/>
      </c>
      <c r="X7748"/>
    </row>
    <row r="7749" spans="2:24" x14ac:dyDescent="0.35">
      <c r="B7749" s="146"/>
      <c r="C7749" s="31"/>
      <c r="D7749" s="31"/>
      <c r="E7749" s="44"/>
      <c r="F7749" s="43"/>
      <c r="G7749" s="84"/>
      <c r="H7749" s="31"/>
      <c r="I7749" s="31"/>
      <c r="J7749" s="84"/>
      <c r="K7749" s="31"/>
      <c r="L7749" s="31"/>
      <c r="M7749" s="169"/>
      <c r="N7749" s="148"/>
      <c r="O7749" s="106"/>
      <c r="P7749" s="43"/>
      <c r="Q7749" s="31"/>
      <c r="R7749" s="84"/>
      <c r="S7749" s="31"/>
      <c r="T7749" s="31"/>
      <c r="U7749" s="169"/>
      <c r="V7749" s="150"/>
      <c r="W7749" s="141" t="str" cm="1">
        <f t="array" ref="W7749">IF(SUM(LEN(B7749:V7749))=0,"",IF(OR(OR(ISBLANK(F7749),SUM(LEN(C7749),LEN(D7749))=0),AND(NOT(E7749="Unknown"),ISBLANK(J7749)),AND(NOT(O7749="Unknown"),ISBLANK(R7749))),"Missing Information", INDEX(Table15[Entire Service Line Classification], MATCH(SUMIFS(Table15[Unique ID],Table15[System-Owned Portion],E7749,Table15[If Material Anything Other than "Lead" in Column E,Was Material Ever Previously Lead?],G7749,Table15[Customer-Owned Portion],O7749),Table15[Unique ID],0),0)))</f>
        <v/>
      </c>
      <c r="X7749"/>
    </row>
    <row r="7750" spans="2:24" x14ac:dyDescent="0.35">
      <c r="B7750" s="146"/>
      <c r="C7750" s="31"/>
      <c r="D7750" s="31"/>
      <c r="E7750" s="44"/>
      <c r="F7750" s="43"/>
      <c r="G7750" s="84"/>
      <c r="H7750" s="31"/>
      <c r="I7750" s="31"/>
      <c r="J7750" s="84"/>
      <c r="K7750" s="31"/>
      <c r="L7750" s="31"/>
      <c r="M7750" s="169"/>
      <c r="N7750" s="148"/>
      <c r="O7750" s="106"/>
      <c r="P7750" s="43"/>
      <c r="Q7750" s="31"/>
      <c r="R7750" s="84"/>
      <c r="S7750" s="31"/>
      <c r="T7750" s="31"/>
      <c r="U7750" s="169"/>
      <c r="V7750" s="150"/>
      <c r="W7750" s="141" t="str" cm="1">
        <f t="array" ref="W7750">IF(SUM(LEN(B7750:V7750))=0,"",IF(OR(OR(ISBLANK(F7750),SUM(LEN(C7750),LEN(D7750))=0),AND(NOT(E7750="Unknown"),ISBLANK(J7750)),AND(NOT(O7750="Unknown"),ISBLANK(R7750))),"Missing Information", INDEX(Table15[Entire Service Line Classification], MATCH(SUMIFS(Table15[Unique ID],Table15[System-Owned Portion],E7750,Table15[If Material Anything Other than "Lead" in Column E,Was Material Ever Previously Lead?],G7750,Table15[Customer-Owned Portion],O7750),Table15[Unique ID],0),0)))</f>
        <v/>
      </c>
      <c r="X7750"/>
    </row>
    <row r="7751" spans="2:24" x14ac:dyDescent="0.35">
      <c r="B7751" s="146"/>
      <c r="C7751" s="31"/>
      <c r="D7751" s="31"/>
      <c r="E7751" s="44"/>
      <c r="F7751" s="43"/>
      <c r="G7751" s="84"/>
      <c r="H7751" s="31"/>
      <c r="I7751" s="31"/>
      <c r="J7751" s="84"/>
      <c r="K7751" s="31"/>
      <c r="L7751" s="31"/>
      <c r="M7751" s="169"/>
      <c r="N7751" s="148"/>
      <c r="O7751" s="106"/>
      <c r="P7751" s="43"/>
      <c r="Q7751" s="31"/>
      <c r="R7751" s="84"/>
      <c r="S7751" s="31"/>
      <c r="T7751" s="31"/>
      <c r="U7751" s="169"/>
      <c r="V7751" s="150"/>
      <c r="W7751" s="141" t="str" cm="1">
        <f t="array" ref="W7751">IF(SUM(LEN(B7751:V7751))=0,"",IF(OR(OR(ISBLANK(F7751),SUM(LEN(C7751),LEN(D7751))=0),AND(NOT(E7751="Unknown"),ISBLANK(J7751)),AND(NOT(O7751="Unknown"),ISBLANK(R7751))),"Missing Information", INDEX(Table15[Entire Service Line Classification], MATCH(SUMIFS(Table15[Unique ID],Table15[System-Owned Portion],E7751,Table15[If Material Anything Other than "Lead" in Column E,Was Material Ever Previously Lead?],G7751,Table15[Customer-Owned Portion],O7751),Table15[Unique ID],0),0)))</f>
        <v/>
      </c>
      <c r="X7751"/>
    </row>
    <row r="7752" spans="2:24" x14ac:dyDescent="0.35">
      <c r="B7752" s="146"/>
      <c r="C7752" s="31"/>
      <c r="D7752" s="31"/>
      <c r="E7752" s="44"/>
      <c r="F7752" s="43"/>
      <c r="G7752" s="84"/>
      <c r="H7752" s="31"/>
      <c r="I7752" s="31"/>
      <c r="J7752" s="84"/>
      <c r="K7752" s="31"/>
      <c r="L7752" s="31"/>
      <c r="M7752" s="169"/>
      <c r="N7752" s="148"/>
      <c r="O7752" s="106"/>
      <c r="P7752" s="43"/>
      <c r="Q7752" s="31"/>
      <c r="R7752" s="84"/>
      <c r="S7752" s="31"/>
      <c r="T7752" s="31"/>
      <c r="U7752" s="169"/>
      <c r="V7752" s="150"/>
      <c r="W7752" s="141" t="str" cm="1">
        <f t="array" ref="W7752">IF(SUM(LEN(B7752:V7752))=0,"",IF(OR(OR(ISBLANK(F7752),SUM(LEN(C7752),LEN(D7752))=0),AND(NOT(E7752="Unknown"),ISBLANK(J7752)),AND(NOT(O7752="Unknown"),ISBLANK(R7752))),"Missing Information", INDEX(Table15[Entire Service Line Classification], MATCH(SUMIFS(Table15[Unique ID],Table15[System-Owned Portion],E7752,Table15[If Material Anything Other than "Lead" in Column E,Was Material Ever Previously Lead?],G7752,Table15[Customer-Owned Portion],O7752),Table15[Unique ID],0),0)))</f>
        <v/>
      </c>
      <c r="X7752"/>
    </row>
    <row r="7753" spans="2:24" x14ac:dyDescent="0.35">
      <c r="B7753" s="146"/>
      <c r="C7753" s="31"/>
      <c r="D7753" s="31"/>
      <c r="E7753" s="44"/>
      <c r="F7753" s="43"/>
      <c r="G7753" s="84"/>
      <c r="H7753" s="31"/>
      <c r="I7753" s="31"/>
      <c r="J7753" s="84"/>
      <c r="K7753" s="31"/>
      <c r="L7753" s="31"/>
      <c r="M7753" s="169"/>
      <c r="N7753" s="148"/>
      <c r="O7753" s="106"/>
      <c r="P7753" s="43"/>
      <c r="Q7753" s="31"/>
      <c r="R7753" s="84"/>
      <c r="S7753" s="31"/>
      <c r="T7753" s="31"/>
      <c r="U7753" s="169"/>
      <c r="V7753" s="150"/>
      <c r="W7753" s="141" t="str" cm="1">
        <f t="array" ref="W7753">IF(SUM(LEN(B7753:V7753))=0,"",IF(OR(OR(ISBLANK(F7753),SUM(LEN(C7753),LEN(D7753))=0),AND(NOT(E7753="Unknown"),ISBLANK(J7753)),AND(NOT(O7753="Unknown"),ISBLANK(R7753))),"Missing Information", INDEX(Table15[Entire Service Line Classification], MATCH(SUMIFS(Table15[Unique ID],Table15[System-Owned Portion],E7753,Table15[If Material Anything Other than "Lead" in Column E,Was Material Ever Previously Lead?],G7753,Table15[Customer-Owned Portion],O7753),Table15[Unique ID],0),0)))</f>
        <v/>
      </c>
      <c r="X7753"/>
    </row>
    <row r="7754" spans="2:24" x14ac:dyDescent="0.35">
      <c r="B7754" s="146"/>
      <c r="C7754" s="31"/>
      <c r="D7754" s="31"/>
      <c r="E7754" s="44"/>
      <c r="F7754" s="43"/>
      <c r="G7754" s="84"/>
      <c r="H7754" s="31"/>
      <c r="I7754" s="31"/>
      <c r="J7754" s="84"/>
      <c r="K7754" s="31"/>
      <c r="L7754" s="31"/>
      <c r="M7754" s="169"/>
      <c r="N7754" s="148"/>
      <c r="O7754" s="106"/>
      <c r="P7754" s="43"/>
      <c r="Q7754" s="31"/>
      <c r="R7754" s="84"/>
      <c r="S7754" s="31"/>
      <c r="T7754" s="31"/>
      <c r="U7754" s="169"/>
      <c r="V7754" s="150"/>
      <c r="W7754" s="141" t="str" cm="1">
        <f t="array" ref="W7754">IF(SUM(LEN(B7754:V7754))=0,"",IF(OR(OR(ISBLANK(F7754),SUM(LEN(C7754),LEN(D7754))=0),AND(NOT(E7754="Unknown"),ISBLANK(J7754)),AND(NOT(O7754="Unknown"),ISBLANK(R7754))),"Missing Information", INDEX(Table15[Entire Service Line Classification], MATCH(SUMIFS(Table15[Unique ID],Table15[System-Owned Portion],E7754,Table15[If Material Anything Other than "Lead" in Column E,Was Material Ever Previously Lead?],G7754,Table15[Customer-Owned Portion],O7754),Table15[Unique ID],0),0)))</f>
        <v/>
      </c>
      <c r="X7754"/>
    </row>
    <row r="7755" spans="2:24" x14ac:dyDescent="0.35">
      <c r="B7755" s="146"/>
      <c r="C7755" s="31"/>
      <c r="D7755" s="31"/>
      <c r="E7755" s="44"/>
      <c r="F7755" s="43"/>
      <c r="G7755" s="84"/>
      <c r="H7755" s="31"/>
      <c r="I7755" s="31"/>
      <c r="J7755" s="84"/>
      <c r="K7755" s="31"/>
      <c r="L7755" s="31"/>
      <c r="M7755" s="169"/>
      <c r="N7755" s="148"/>
      <c r="O7755" s="106"/>
      <c r="P7755" s="43"/>
      <c r="Q7755" s="31"/>
      <c r="R7755" s="84"/>
      <c r="S7755" s="31"/>
      <c r="T7755" s="31"/>
      <c r="U7755" s="169"/>
      <c r="V7755" s="150"/>
      <c r="W7755" s="141" t="str" cm="1">
        <f t="array" ref="W7755">IF(SUM(LEN(B7755:V7755))=0,"",IF(OR(OR(ISBLANK(F7755),SUM(LEN(C7755),LEN(D7755))=0),AND(NOT(E7755="Unknown"),ISBLANK(J7755)),AND(NOT(O7755="Unknown"),ISBLANK(R7755))),"Missing Information", INDEX(Table15[Entire Service Line Classification], MATCH(SUMIFS(Table15[Unique ID],Table15[System-Owned Portion],E7755,Table15[If Material Anything Other than "Lead" in Column E,Was Material Ever Previously Lead?],G7755,Table15[Customer-Owned Portion],O7755),Table15[Unique ID],0),0)))</f>
        <v/>
      </c>
      <c r="X7755"/>
    </row>
    <row r="7756" spans="2:24" x14ac:dyDescent="0.35">
      <c r="B7756" s="146"/>
      <c r="C7756" s="31"/>
      <c r="D7756" s="31"/>
      <c r="E7756" s="44"/>
      <c r="F7756" s="43"/>
      <c r="G7756" s="84"/>
      <c r="H7756" s="31"/>
      <c r="I7756" s="31"/>
      <c r="J7756" s="84"/>
      <c r="K7756" s="31"/>
      <c r="L7756" s="31"/>
      <c r="M7756" s="169"/>
      <c r="N7756" s="148"/>
      <c r="O7756" s="106"/>
      <c r="P7756" s="43"/>
      <c r="Q7756" s="31"/>
      <c r="R7756" s="84"/>
      <c r="S7756" s="31"/>
      <c r="T7756" s="31"/>
      <c r="U7756" s="169"/>
      <c r="V7756" s="150"/>
      <c r="W7756" s="141" t="str" cm="1">
        <f t="array" ref="W7756">IF(SUM(LEN(B7756:V7756))=0,"",IF(OR(OR(ISBLANK(F7756),SUM(LEN(C7756),LEN(D7756))=0),AND(NOT(E7756="Unknown"),ISBLANK(J7756)),AND(NOT(O7756="Unknown"),ISBLANK(R7756))),"Missing Information", INDEX(Table15[Entire Service Line Classification], MATCH(SUMIFS(Table15[Unique ID],Table15[System-Owned Portion],E7756,Table15[If Material Anything Other than "Lead" in Column E,Was Material Ever Previously Lead?],G7756,Table15[Customer-Owned Portion],O7756),Table15[Unique ID],0),0)))</f>
        <v/>
      </c>
      <c r="X7756"/>
    </row>
    <row r="7757" spans="2:24" x14ac:dyDescent="0.35">
      <c r="B7757" s="146"/>
      <c r="C7757" s="31"/>
      <c r="D7757" s="31"/>
      <c r="E7757" s="44"/>
      <c r="F7757" s="43"/>
      <c r="G7757" s="84"/>
      <c r="H7757" s="31"/>
      <c r="I7757" s="31"/>
      <c r="J7757" s="84"/>
      <c r="K7757" s="31"/>
      <c r="L7757" s="31"/>
      <c r="M7757" s="169"/>
      <c r="N7757" s="148"/>
      <c r="O7757" s="106"/>
      <c r="P7757" s="43"/>
      <c r="Q7757" s="31"/>
      <c r="R7757" s="84"/>
      <c r="S7757" s="31"/>
      <c r="T7757" s="31"/>
      <c r="U7757" s="169"/>
      <c r="V7757" s="150"/>
      <c r="W7757" s="141" t="str" cm="1">
        <f t="array" ref="W7757">IF(SUM(LEN(B7757:V7757))=0,"",IF(OR(OR(ISBLANK(F7757),SUM(LEN(C7757),LEN(D7757))=0),AND(NOT(E7757="Unknown"),ISBLANK(J7757)),AND(NOT(O7757="Unknown"),ISBLANK(R7757))),"Missing Information", INDEX(Table15[Entire Service Line Classification], MATCH(SUMIFS(Table15[Unique ID],Table15[System-Owned Portion],E7757,Table15[If Material Anything Other than "Lead" in Column E,Was Material Ever Previously Lead?],G7757,Table15[Customer-Owned Portion],O7757),Table15[Unique ID],0),0)))</f>
        <v/>
      </c>
      <c r="X7757"/>
    </row>
    <row r="7758" spans="2:24" x14ac:dyDescent="0.35">
      <c r="B7758" s="146"/>
      <c r="C7758" s="31"/>
      <c r="D7758" s="31"/>
      <c r="E7758" s="44"/>
      <c r="F7758" s="43"/>
      <c r="G7758" s="84"/>
      <c r="H7758" s="31"/>
      <c r="I7758" s="31"/>
      <c r="J7758" s="84"/>
      <c r="K7758" s="31"/>
      <c r="L7758" s="31"/>
      <c r="M7758" s="169"/>
      <c r="N7758" s="148"/>
      <c r="O7758" s="106"/>
      <c r="P7758" s="43"/>
      <c r="Q7758" s="31"/>
      <c r="R7758" s="84"/>
      <c r="S7758" s="31"/>
      <c r="T7758" s="31"/>
      <c r="U7758" s="169"/>
      <c r="V7758" s="150"/>
      <c r="W7758" s="141" t="str" cm="1">
        <f t="array" ref="W7758">IF(SUM(LEN(B7758:V7758))=0,"",IF(OR(OR(ISBLANK(F7758),SUM(LEN(C7758),LEN(D7758))=0),AND(NOT(E7758="Unknown"),ISBLANK(J7758)),AND(NOT(O7758="Unknown"),ISBLANK(R7758))),"Missing Information", INDEX(Table15[Entire Service Line Classification], MATCH(SUMIFS(Table15[Unique ID],Table15[System-Owned Portion],E7758,Table15[If Material Anything Other than "Lead" in Column E,Was Material Ever Previously Lead?],G7758,Table15[Customer-Owned Portion],O7758),Table15[Unique ID],0),0)))</f>
        <v/>
      </c>
      <c r="X7758"/>
    </row>
    <row r="7759" spans="2:24" x14ac:dyDescent="0.35">
      <c r="B7759" s="146"/>
      <c r="C7759" s="31"/>
      <c r="D7759" s="31"/>
      <c r="E7759" s="44"/>
      <c r="F7759" s="43"/>
      <c r="G7759" s="84"/>
      <c r="H7759" s="31"/>
      <c r="I7759" s="31"/>
      <c r="J7759" s="84"/>
      <c r="K7759" s="31"/>
      <c r="L7759" s="31"/>
      <c r="M7759" s="169"/>
      <c r="N7759" s="148"/>
      <c r="O7759" s="106"/>
      <c r="P7759" s="43"/>
      <c r="Q7759" s="31"/>
      <c r="R7759" s="84"/>
      <c r="S7759" s="31"/>
      <c r="T7759" s="31"/>
      <c r="U7759" s="169"/>
      <c r="V7759" s="150"/>
      <c r="W7759" s="141" t="str" cm="1">
        <f t="array" ref="W7759">IF(SUM(LEN(B7759:V7759))=0,"",IF(OR(OR(ISBLANK(F7759),SUM(LEN(C7759),LEN(D7759))=0),AND(NOT(E7759="Unknown"),ISBLANK(J7759)),AND(NOT(O7759="Unknown"),ISBLANK(R7759))),"Missing Information", INDEX(Table15[Entire Service Line Classification], MATCH(SUMIFS(Table15[Unique ID],Table15[System-Owned Portion],E7759,Table15[If Material Anything Other than "Lead" in Column E,Was Material Ever Previously Lead?],G7759,Table15[Customer-Owned Portion],O7759),Table15[Unique ID],0),0)))</f>
        <v/>
      </c>
      <c r="X7759"/>
    </row>
    <row r="7760" spans="2:24" x14ac:dyDescent="0.35">
      <c r="B7760" s="146"/>
      <c r="C7760" s="31"/>
      <c r="D7760" s="31"/>
      <c r="E7760" s="44"/>
      <c r="F7760" s="43"/>
      <c r="G7760" s="84"/>
      <c r="H7760" s="31"/>
      <c r="I7760" s="31"/>
      <c r="J7760" s="84"/>
      <c r="K7760" s="31"/>
      <c r="L7760" s="31"/>
      <c r="M7760" s="169"/>
      <c r="N7760" s="148"/>
      <c r="O7760" s="106"/>
      <c r="P7760" s="43"/>
      <c r="Q7760" s="31"/>
      <c r="R7760" s="84"/>
      <c r="S7760" s="31"/>
      <c r="T7760" s="31"/>
      <c r="U7760" s="169"/>
      <c r="V7760" s="150"/>
      <c r="W7760" s="141" t="str" cm="1">
        <f t="array" ref="W7760">IF(SUM(LEN(B7760:V7760))=0,"",IF(OR(OR(ISBLANK(F7760),SUM(LEN(C7760),LEN(D7760))=0),AND(NOT(E7760="Unknown"),ISBLANK(J7760)),AND(NOT(O7760="Unknown"),ISBLANK(R7760))),"Missing Information", INDEX(Table15[Entire Service Line Classification], MATCH(SUMIFS(Table15[Unique ID],Table15[System-Owned Portion],E7760,Table15[If Material Anything Other than "Lead" in Column E,Was Material Ever Previously Lead?],G7760,Table15[Customer-Owned Portion],O7760),Table15[Unique ID],0),0)))</f>
        <v/>
      </c>
      <c r="X7760"/>
    </row>
    <row r="7761" spans="2:24" x14ac:dyDescent="0.35">
      <c r="B7761" s="146"/>
      <c r="C7761" s="31"/>
      <c r="D7761" s="31"/>
      <c r="E7761" s="44"/>
      <c r="F7761" s="43"/>
      <c r="G7761" s="84"/>
      <c r="H7761" s="31"/>
      <c r="I7761" s="31"/>
      <c r="J7761" s="84"/>
      <c r="K7761" s="31"/>
      <c r="L7761" s="31"/>
      <c r="M7761" s="169"/>
      <c r="N7761" s="148"/>
      <c r="O7761" s="106"/>
      <c r="P7761" s="43"/>
      <c r="Q7761" s="31"/>
      <c r="R7761" s="84"/>
      <c r="S7761" s="31"/>
      <c r="T7761" s="31"/>
      <c r="U7761" s="169"/>
      <c r="V7761" s="150"/>
      <c r="W7761" s="141" t="str" cm="1">
        <f t="array" ref="W7761">IF(SUM(LEN(B7761:V7761))=0,"",IF(OR(OR(ISBLANK(F7761),SUM(LEN(C7761),LEN(D7761))=0),AND(NOT(E7761="Unknown"),ISBLANK(J7761)),AND(NOT(O7761="Unknown"),ISBLANK(R7761))),"Missing Information", INDEX(Table15[Entire Service Line Classification], MATCH(SUMIFS(Table15[Unique ID],Table15[System-Owned Portion],E7761,Table15[If Material Anything Other than "Lead" in Column E,Was Material Ever Previously Lead?],G7761,Table15[Customer-Owned Portion],O7761),Table15[Unique ID],0),0)))</f>
        <v/>
      </c>
      <c r="X7761"/>
    </row>
    <row r="7762" spans="2:24" x14ac:dyDescent="0.35">
      <c r="B7762" s="146"/>
      <c r="C7762" s="31"/>
      <c r="D7762" s="31"/>
      <c r="E7762" s="44"/>
      <c r="F7762" s="43"/>
      <c r="G7762" s="84"/>
      <c r="H7762" s="31"/>
      <c r="I7762" s="31"/>
      <c r="J7762" s="84"/>
      <c r="K7762" s="31"/>
      <c r="L7762" s="31"/>
      <c r="M7762" s="169"/>
      <c r="N7762" s="148"/>
      <c r="O7762" s="106"/>
      <c r="P7762" s="43"/>
      <c r="Q7762" s="31"/>
      <c r="R7762" s="84"/>
      <c r="S7762" s="31"/>
      <c r="T7762" s="31"/>
      <c r="U7762" s="169"/>
      <c r="V7762" s="150"/>
      <c r="W7762" s="141" t="str" cm="1">
        <f t="array" ref="W7762">IF(SUM(LEN(B7762:V7762))=0,"",IF(OR(OR(ISBLANK(F7762),SUM(LEN(C7762),LEN(D7762))=0),AND(NOT(E7762="Unknown"),ISBLANK(J7762)),AND(NOT(O7762="Unknown"),ISBLANK(R7762))),"Missing Information", INDEX(Table15[Entire Service Line Classification], MATCH(SUMIFS(Table15[Unique ID],Table15[System-Owned Portion],E7762,Table15[If Material Anything Other than "Lead" in Column E,Was Material Ever Previously Lead?],G7762,Table15[Customer-Owned Portion],O7762),Table15[Unique ID],0),0)))</f>
        <v/>
      </c>
      <c r="X7762"/>
    </row>
    <row r="7763" spans="2:24" x14ac:dyDescent="0.35">
      <c r="B7763" s="146"/>
      <c r="C7763" s="31"/>
      <c r="D7763" s="31"/>
      <c r="E7763" s="44"/>
      <c r="F7763" s="43"/>
      <c r="G7763" s="84"/>
      <c r="H7763" s="31"/>
      <c r="I7763" s="31"/>
      <c r="J7763" s="84"/>
      <c r="K7763" s="31"/>
      <c r="L7763" s="31"/>
      <c r="M7763" s="169"/>
      <c r="N7763" s="148"/>
      <c r="O7763" s="106"/>
      <c r="P7763" s="43"/>
      <c r="Q7763" s="31"/>
      <c r="R7763" s="84"/>
      <c r="S7763" s="31"/>
      <c r="T7763" s="31"/>
      <c r="U7763" s="169"/>
      <c r="V7763" s="150"/>
      <c r="W7763" s="141" t="str" cm="1">
        <f t="array" ref="W7763">IF(SUM(LEN(B7763:V7763))=0,"",IF(OR(OR(ISBLANK(F7763),SUM(LEN(C7763),LEN(D7763))=0),AND(NOT(E7763="Unknown"),ISBLANK(J7763)),AND(NOT(O7763="Unknown"),ISBLANK(R7763))),"Missing Information", INDEX(Table15[Entire Service Line Classification], MATCH(SUMIFS(Table15[Unique ID],Table15[System-Owned Portion],E7763,Table15[If Material Anything Other than "Lead" in Column E,Was Material Ever Previously Lead?],G7763,Table15[Customer-Owned Portion],O7763),Table15[Unique ID],0),0)))</f>
        <v/>
      </c>
      <c r="X7763"/>
    </row>
    <row r="7764" spans="2:24" x14ac:dyDescent="0.35">
      <c r="B7764" s="146"/>
      <c r="C7764" s="31"/>
      <c r="D7764" s="31"/>
      <c r="E7764" s="44"/>
      <c r="F7764" s="43"/>
      <c r="G7764" s="84"/>
      <c r="H7764" s="31"/>
      <c r="I7764" s="31"/>
      <c r="J7764" s="84"/>
      <c r="K7764" s="31"/>
      <c r="L7764" s="31"/>
      <c r="M7764" s="169"/>
      <c r="N7764" s="148"/>
      <c r="O7764" s="106"/>
      <c r="P7764" s="43"/>
      <c r="Q7764" s="31"/>
      <c r="R7764" s="84"/>
      <c r="S7764" s="31"/>
      <c r="T7764" s="31"/>
      <c r="U7764" s="169"/>
      <c r="V7764" s="150"/>
      <c r="W7764" s="141" t="str" cm="1">
        <f t="array" ref="W7764">IF(SUM(LEN(B7764:V7764))=0,"",IF(OR(OR(ISBLANK(F7764),SUM(LEN(C7764),LEN(D7764))=0),AND(NOT(E7764="Unknown"),ISBLANK(J7764)),AND(NOT(O7764="Unknown"),ISBLANK(R7764))),"Missing Information", INDEX(Table15[Entire Service Line Classification], MATCH(SUMIFS(Table15[Unique ID],Table15[System-Owned Portion],E7764,Table15[If Material Anything Other than "Lead" in Column E,Was Material Ever Previously Lead?],G7764,Table15[Customer-Owned Portion],O7764),Table15[Unique ID],0),0)))</f>
        <v/>
      </c>
      <c r="X7764"/>
    </row>
    <row r="7765" spans="2:24" x14ac:dyDescent="0.35">
      <c r="B7765" s="146"/>
      <c r="C7765" s="31"/>
      <c r="D7765" s="31"/>
      <c r="E7765" s="44"/>
      <c r="F7765" s="43"/>
      <c r="G7765" s="84"/>
      <c r="H7765" s="31"/>
      <c r="I7765" s="31"/>
      <c r="J7765" s="84"/>
      <c r="K7765" s="31"/>
      <c r="L7765" s="31"/>
      <c r="M7765" s="169"/>
      <c r="N7765" s="148"/>
      <c r="O7765" s="106"/>
      <c r="P7765" s="43"/>
      <c r="Q7765" s="31"/>
      <c r="R7765" s="84"/>
      <c r="S7765" s="31"/>
      <c r="T7765" s="31"/>
      <c r="U7765" s="169"/>
      <c r="V7765" s="150"/>
      <c r="W7765" s="141" t="str" cm="1">
        <f t="array" ref="W7765">IF(SUM(LEN(B7765:V7765))=0,"",IF(OR(OR(ISBLANK(F7765),SUM(LEN(C7765),LEN(D7765))=0),AND(NOT(E7765="Unknown"),ISBLANK(J7765)),AND(NOT(O7765="Unknown"),ISBLANK(R7765))),"Missing Information", INDEX(Table15[Entire Service Line Classification], MATCH(SUMIFS(Table15[Unique ID],Table15[System-Owned Portion],E7765,Table15[If Material Anything Other than "Lead" in Column E,Was Material Ever Previously Lead?],G7765,Table15[Customer-Owned Portion],O7765),Table15[Unique ID],0),0)))</f>
        <v/>
      </c>
      <c r="X7765"/>
    </row>
    <row r="7766" spans="2:24" x14ac:dyDescent="0.35">
      <c r="B7766" s="146"/>
      <c r="C7766" s="31"/>
      <c r="D7766" s="31"/>
      <c r="E7766" s="44"/>
      <c r="F7766" s="43"/>
      <c r="G7766" s="84"/>
      <c r="H7766" s="31"/>
      <c r="I7766" s="31"/>
      <c r="J7766" s="84"/>
      <c r="K7766" s="31"/>
      <c r="L7766" s="31"/>
      <c r="M7766" s="169"/>
      <c r="N7766" s="148"/>
      <c r="O7766" s="106"/>
      <c r="P7766" s="43"/>
      <c r="Q7766" s="31"/>
      <c r="R7766" s="84"/>
      <c r="S7766" s="31"/>
      <c r="T7766" s="31"/>
      <c r="U7766" s="169"/>
      <c r="V7766" s="150"/>
      <c r="W7766" s="141" t="str" cm="1">
        <f t="array" ref="W7766">IF(SUM(LEN(B7766:V7766))=0,"",IF(OR(OR(ISBLANK(F7766),SUM(LEN(C7766),LEN(D7766))=0),AND(NOT(E7766="Unknown"),ISBLANK(J7766)),AND(NOT(O7766="Unknown"),ISBLANK(R7766))),"Missing Information", INDEX(Table15[Entire Service Line Classification], MATCH(SUMIFS(Table15[Unique ID],Table15[System-Owned Portion],E7766,Table15[If Material Anything Other than "Lead" in Column E,Was Material Ever Previously Lead?],G7766,Table15[Customer-Owned Portion],O7766),Table15[Unique ID],0),0)))</f>
        <v/>
      </c>
      <c r="X7766"/>
    </row>
    <row r="7767" spans="2:24" x14ac:dyDescent="0.35">
      <c r="B7767" s="146"/>
      <c r="C7767" s="31"/>
      <c r="D7767" s="31"/>
      <c r="E7767" s="44"/>
      <c r="F7767" s="43"/>
      <c r="G7767" s="84"/>
      <c r="H7767" s="31"/>
      <c r="I7767" s="31"/>
      <c r="J7767" s="84"/>
      <c r="K7767" s="31"/>
      <c r="L7767" s="31"/>
      <c r="M7767" s="169"/>
      <c r="N7767" s="148"/>
      <c r="O7767" s="106"/>
      <c r="P7767" s="43"/>
      <c r="Q7767" s="31"/>
      <c r="R7767" s="84"/>
      <c r="S7767" s="31"/>
      <c r="T7767" s="31"/>
      <c r="U7767" s="169"/>
      <c r="V7767" s="150"/>
      <c r="W7767" s="141" t="str" cm="1">
        <f t="array" ref="W7767">IF(SUM(LEN(B7767:V7767))=0,"",IF(OR(OR(ISBLANK(F7767),SUM(LEN(C7767),LEN(D7767))=0),AND(NOT(E7767="Unknown"),ISBLANK(J7767)),AND(NOT(O7767="Unknown"),ISBLANK(R7767))),"Missing Information", INDEX(Table15[Entire Service Line Classification], MATCH(SUMIFS(Table15[Unique ID],Table15[System-Owned Portion],E7767,Table15[If Material Anything Other than "Lead" in Column E,Was Material Ever Previously Lead?],G7767,Table15[Customer-Owned Portion],O7767),Table15[Unique ID],0),0)))</f>
        <v/>
      </c>
      <c r="X7767"/>
    </row>
    <row r="7768" spans="2:24" x14ac:dyDescent="0.35">
      <c r="B7768" s="146"/>
      <c r="C7768" s="31"/>
      <c r="D7768" s="31"/>
      <c r="E7768" s="44"/>
      <c r="F7768" s="43"/>
      <c r="G7768" s="84"/>
      <c r="H7768" s="31"/>
      <c r="I7768" s="31"/>
      <c r="J7768" s="84"/>
      <c r="K7768" s="31"/>
      <c r="L7768" s="31"/>
      <c r="M7768" s="169"/>
      <c r="N7768" s="148"/>
      <c r="O7768" s="106"/>
      <c r="P7768" s="43"/>
      <c r="Q7768" s="31"/>
      <c r="R7768" s="84"/>
      <c r="S7768" s="31"/>
      <c r="T7768" s="31"/>
      <c r="U7768" s="169"/>
      <c r="V7768" s="150"/>
      <c r="W7768" s="141" t="str" cm="1">
        <f t="array" ref="W7768">IF(SUM(LEN(B7768:V7768))=0,"",IF(OR(OR(ISBLANK(F7768),SUM(LEN(C7768),LEN(D7768))=0),AND(NOT(E7768="Unknown"),ISBLANK(J7768)),AND(NOT(O7768="Unknown"),ISBLANK(R7768))),"Missing Information", INDEX(Table15[Entire Service Line Classification], MATCH(SUMIFS(Table15[Unique ID],Table15[System-Owned Portion],E7768,Table15[If Material Anything Other than "Lead" in Column E,Was Material Ever Previously Lead?],G7768,Table15[Customer-Owned Portion],O7768),Table15[Unique ID],0),0)))</f>
        <v/>
      </c>
      <c r="X7768"/>
    </row>
    <row r="7769" spans="2:24" x14ac:dyDescent="0.35">
      <c r="B7769" s="146"/>
      <c r="C7769" s="31"/>
      <c r="D7769" s="31"/>
      <c r="E7769" s="44"/>
      <c r="F7769" s="43"/>
      <c r="G7769" s="84"/>
      <c r="H7769" s="31"/>
      <c r="I7769" s="31"/>
      <c r="J7769" s="84"/>
      <c r="K7769" s="31"/>
      <c r="L7769" s="31"/>
      <c r="M7769" s="169"/>
      <c r="N7769" s="148"/>
      <c r="O7769" s="106"/>
      <c r="P7769" s="43"/>
      <c r="Q7769" s="31"/>
      <c r="R7769" s="84"/>
      <c r="S7769" s="31"/>
      <c r="T7769" s="31"/>
      <c r="U7769" s="169"/>
      <c r="V7769" s="150"/>
      <c r="W7769" s="141" t="str" cm="1">
        <f t="array" ref="W7769">IF(SUM(LEN(B7769:V7769))=0,"",IF(OR(OR(ISBLANK(F7769),SUM(LEN(C7769),LEN(D7769))=0),AND(NOT(E7769="Unknown"),ISBLANK(J7769)),AND(NOT(O7769="Unknown"),ISBLANK(R7769))),"Missing Information", INDEX(Table15[Entire Service Line Classification], MATCH(SUMIFS(Table15[Unique ID],Table15[System-Owned Portion],E7769,Table15[If Material Anything Other than "Lead" in Column E,Was Material Ever Previously Lead?],G7769,Table15[Customer-Owned Portion],O7769),Table15[Unique ID],0),0)))</f>
        <v/>
      </c>
      <c r="X7769"/>
    </row>
    <row r="7770" spans="2:24" x14ac:dyDescent="0.35">
      <c r="B7770" s="146"/>
      <c r="C7770" s="31"/>
      <c r="D7770" s="31"/>
      <c r="E7770" s="44"/>
      <c r="F7770" s="43"/>
      <c r="G7770" s="84"/>
      <c r="H7770" s="31"/>
      <c r="I7770" s="31"/>
      <c r="J7770" s="84"/>
      <c r="K7770" s="31"/>
      <c r="L7770" s="31"/>
      <c r="M7770" s="169"/>
      <c r="N7770" s="148"/>
      <c r="O7770" s="106"/>
      <c r="P7770" s="43"/>
      <c r="Q7770" s="31"/>
      <c r="R7770" s="84"/>
      <c r="S7770" s="31"/>
      <c r="T7770" s="31"/>
      <c r="U7770" s="169"/>
      <c r="V7770" s="150"/>
      <c r="W7770" s="141" t="str" cm="1">
        <f t="array" ref="W7770">IF(SUM(LEN(B7770:V7770))=0,"",IF(OR(OR(ISBLANK(F7770),SUM(LEN(C7770),LEN(D7770))=0),AND(NOT(E7770="Unknown"),ISBLANK(J7770)),AND(NOT(O7770="Unknown"),ISBLANK(R7770))),"Missing Information", INDEX(Table15[Entire Service Line Classification], MATCH(SUMIFS(Table15[Unique ID],Table15[System-Owned Portion],E7770,Table15[If Material Anything Other than "Lead" in Column E,Was Material Ever Previously Lead?],G7770,Table15[Customer-Owned Portion],O7770),Table15[Unique ID],0),0)))</f>
        <v/>
      </c>
      <c r="X7770"/>
    </row>
    <row r="7771" spans="2:24" x14ac:dyDescent="0.35">
      <c r="B7771" s="146"/>
      <c r="C7771" s="31"/>
      <c r="D7771" s="31"/>
      <c r="E7771" s="44"/>
      <c r="F7771" s="43"/>
      <c r="G7771" s="84"/>
      <c r="H7771" s="31"/>
      <c r="I7771" s="31"/>
      <c r="J7771" s="84"/>
      <c r="K7771" s="31"/>
      <c r="L7771" s="31"/>
      <c r="M7771" s="169"/>
      <c r="N7771" s="148"/>
      <c r="O7771" s="106"/>
      <c r="P7771" s="43"/>
      <c r="Q7771" s="31"/>
      <c r="R7771" s="84"/>
      <c r="S7771" s="31"/>
      <c r="T7771" s="31"/>
      <c r="U7771" s="169"/>
      <c r="V7771" s="150"/>
      <c r="W7771" s="141" t="str" cm="1">
        <f t="array" ref="W7771">IF(SUM(LEN(B7771:V7771))=0,"",IF(OR(OR(ISBLANK(F7771),SUM(LEN(C7771),LEN(D7771))=0),AND(NOT(E7771="Unknown"),ISBLANK(J7771)),AND(NOT(O7771="Unknown"),ISBLANK(R7771))),"Missing Information", INDEX(Table15[Entire Service Line Classification], MATCH(SUMIFS(Table15[Unique ID],Table15[System-Owned Portion],E7771,Table15[If Material Anything Other than "Lead" in Column E,Was Material Ever Previously Lead?],G7771,Table15[Customer-Owned Portion],O7771),Table15[Unique ID],0),0)))</f>
        <v/>
      </c>
      <c r="X7771"/>
    </row>
    <row r="7772" spans="2:24" x14ac:dyDescent="0.35">
      <c r="B7772" s="146"/>
      <c r="C7772" s="31"/>
      <c r="D7772" s="31"/>
      <c r="E7772" s="44"/>
      <c r="F7772" s="43"/>
      <c r="G7772" s="84"/>
      <c r="H7772" s="31"/>
      <c r="I7772" s="31"/>
      <c r="J7772" s="84"/>
      <c r="K7772" s="31"/>
      <c r="L7772" s="31"/>
      <c r="M7772" s="169"/>
      <c r="N7772" s="148"/>
      <c r="O7772" s="106"/>
      <c r="P7772" s="43"/>
      <c r="Q7772" s="31"/>
      <c r="R7772" s="84"/>
      <c r="S7772" s="31"/>
      <c r="T7772" s="31"/>
      <c r="U7772" s="169"/>
      <c r="V7772" s="150"/>
      <c r="W7772" s="141" t="str" cm="1">
        <f t="array" ref="W7772">IF(SUM(LEN(B7772:V7772))=0,"",IF(OR(OR(ISBLANK(F7772),SUM(LEN(C7772),LEN(D7772))=0),AND(NOT(E7772="Unknown"),ISBLANK(J7772)),AND(NOT(O7772="Unknown"),ISBLANK(R7772))),"Missing Information", INDEX(Table15[Entire Service Line Classification], MATCH(SUMIFS(Table15[Unique ID],Table15[System-Owned Portion],E7772,Table15[If Material Anything Other than "Lead" in Column E,Was Material Ever Previously Lead?],G7772,Table15[Customer-Owned Portion],O7772),Table15[Unique ID],0),0)))</f>
        <v/>
      </c>
      <c r="X7772"/>
    </row>
    <row r="7773" spans="2:24" x14ac:dyDescent="0.35">
      <c r="B7773" s="146"/>
      <c r="C7773" s="31"/>
      <c r="D7773" s="31"/>
      <c r="E7773" s="44"/>
      <c r="F7773" s="43"/>
      <c r="G7773" s="84"/>
      <c r="H7773" s="31"/>
      <c r="I7773" s="31"/>
      <c r="J7773" s="84"/>
      <c r="K7773" s="31"/>
      <c r="L7773" s="31"/>
      <c r="M7773" s="169"/>
      <c r="N7773" s="148"/>
      <c r="O7773" s="106"/>
      <c r="P7773" s="43"/>
      <c r="Q7773" s="31"/>
      <c r="R7773" s="84"/>
      <c r="S7773" s="31"/>
      <c r="T7773" s="31"/>
      <c r="U7773" s="169"/>
      <c r="V7773" s="150"/>
      <c r="W7773" s="141" t="str" cm="1">
        <f t="array" ref="W7773">IF(SUM(LEN(B7773:V7773))=0,"",IF(OR(OR(ISBLANK(F7773),SUM(LEN(C7773),LEN(D7773))=0),AND(NOT(E7773="Unknown"),ISBLANK(J7773)),AND(NOT(O7773="Unknown"),ISBLANK(R7773))),"Missing Information", INDEX(Table15[Entire Service Line Classification], MATCH(SUMIFS(Table15[Unique ID],Table15[System-Owned Portion],E7773,Table15[If Material Anything Other than "Lead" in Column E,Was Material Ever Previously Lead?],G7773,Table15[Customer-Owned Portion],O7773),Table15[Unique ID],0),0)))</f>
        <v/>
      </c>
      <c r="X7773"/>
    </row>
    <row r="7774" spans="2:24" x14ac:dyDescent="0.35">
      <c r="B7774" s="146"/>
      <c r="C7774" s="31"/>
      <c r="D7774" s="31"/>
      <c r="E7774" s="44"/>
      <c r="F7774" s="43"/>
      <c r="G7774" s="84"/>
      <c r="H7774" s="31"/>
      <c r="I7774" s="31"/>
      <c r="J7774" s="84"/>
      <c r="K7774" s="31"/>
      <c r="L7774" s="31"/>
      <c r="M7774" s="169"/>
      <c r="N7774" s="148"/>
      <c r="O7774" s="106"/>
      <c r="P7774" s="43"/>
      <c r="Q7774" s="31"/>
      <c r="R7774" s="84"/>
      <c r="S7774" s="31"/>
      <c r="T7774" s="31"/>
      <c r="U7774" s="169"/>
      <c r="V7774" s="150"/>
      <c r="W7774" s="141" t="str" cm="1">
        <f t="array" ref="W7774">IF(SUM(LEN(B7774:V7774))=0,"",IF(OR(OR(ISBLANK(F7774),SUM(LEN(C7774),LEN(D7774))=0),AND(NOT(E7774="Unknown"),ISBLANK(J7774)),AND(NOT(O7774="Unknown"),ISBLANK(R7774))),"Missing Information", INDEX(Table15[Entire Service Line Classification], MATCH(SUMIFS(Table15[Unique ID],Table15[System-Owned Portion],E7774,Table15[If Material Anything Other than "Lead" in Column E,Was Material Ever Previously Lead?],G7774,Table15[Customer-Owned Portion],O7774),Table15[Unique ID],0),0)))</f>
        <v/>
      </c>
      <c r="X7774"/>
    </row>
    <row r="7775" spans="2:24" x14ac:dyDescent="0.35">
      <c r="B7775" s="146"/>
      <c r="C7775" s="31"/>
      <c r="D7775" s="31"/>
      <c r="E7775" s="44"/>
      <c r="F7775" s="43"/>
      <c r="G7775" s="84"/>
      <c r="H7775" s="31"/>
      <c r="I7775" s="31"/>
      <c r="J7775" s="84"/>
      <c r="K7775" s="31"/>
      <c r="L7775" s="31"/>
      <c r="M7775" s="169"/>
      <c r="N7775" s="148"/>
      <c r="O7775" s="106"/>
      <c r="P7775" s="43"/>
      <c r="Q7775" s="31"/>
      <c r="R7775" s="84"/>
      <c r="S7775" s="31"/>
      <c r="T7775" s="31"/>
      <c r="U7775" s="169"/>
      <c r="V7775" s="150"/>
      <c r="W7775" s="141" t="str" cm="1">
        <f t="array" ref="W7775">IF(SUM(LEN(B7775:V7775))=0,"",IF(OR(OR(ISBLANK(F7775),SUM(LEN(C7775),LEN(D7775))=0),AND(NOT(E7775="Unknown"),ISBLANK(J7775)),AND(NOT(O7775="Unknown"),ISBLANK(R7775))),"Missing Information", INDEX(Table15[Entire Service Line Classification], MATCH(SUMIFS(Table15[Unique ID],Table15[System-Owned Portion],E7775,Table15[If Material Anything Other than "Lead" in Column E,Was Material Ever Previously Lead?],G7775,Table15[Customer-Owned Portion],O7775),Table15[Unique ID],0),0)))</f>
        <v/>
      </c>
      <c r="X7775"/>
    </row>
    <row r="7776" spans="2:24" x14ac:dyDescent="0.35">
      <c r="B7776" s="146"/>
      <c r="C7776" s="31"/>
      <c r="D7776" s="31"/>
      <c r="E7776" s="44"/>
      <c r="F7776" s="43"/>
      <c r="G7776" s="84"/>
      <c r="H7776" s="31"/>
      <c r="I7776" s="31"/>
      <c r="J7776" s="84"/>
      <c r="K7776" s="31"/>
      <c r="L7776" s="31"/>
      <c r="M7776" s="169"/>
      <c r="N7776" s="148"/>
      <c r="O7776" s="106"/>
      <c r="P7776" s="43"/>
      <c r="Q7776" s="31"/>
      <c r="R7776" s="84"/>
      <c r="S7776" s="31"/>
      <c r="T7776" s="31"/>
      <c r="U7776" s="169"/>
      <c r="V7776" s="150"/>
      <c r="W7776" s="141" t="str" cm="1">
        <f t="array" ref="W7776">IF(SUM(LEN(B7776:V7776))=0,"",IF(OR(OR(ISBLANK(F7776),SUM(LEN(C7776),LEN(D7776))=0),AND(NOT(E7776="Unknown"),ISBLANK(J7776)),AND(NOT(O7776="Unknown"),ISBLANK(R7776))),"Missing Information", INDEX(Table15[Entire Service Line Classification], MATCH(SUMIFS(Table15[Unique ID],Table15[System-Owned Portion],E7776,Table15[If Material Anything Other than "Lead" in Column E,Was Material Ever Previously Lead?],G7776,Table15[Customer-Owned Portion],O7776),Table15[Unique ID],0),0)))</f>
        <v/>
      </c>
      <c r="X7776"/>
    </row>
    <row r="7777" spans="2:24" x14ac:dyDescent="0.35">
      <c r="B7777" s="146"/>
      <c r="C7777" s="31"/>
      <c r="D7777" s="31"/>
      <c r="E7777" s="44"/>
      <c r="F7777" s="43"/>
      <c r="G7777" s="84"/>
      <c r="H7777" s="31"/>
      <c r="I7777" s="31"/>
      <c r="J7777" s="84"/>
      <c r="K7777" s="31"/>
      <c r="L7777" s="31"/>
      <c r="M7777" s="169"/>
      <c r="N7777" s="148"/>
      <c r="O7777" s="106"/>
      <c r="P7777" s="43"/>
      <c r="Q7777" s="31"/>
      <c r="R7777" s="84"/>
      <c r="S7777" s="31"/>
      <c r="T7777" s="31"/>
      <c r="U7777" s="169"/>
      <c r="V7777" s="150"/>
      <c r="W7777" s="141" t="str" cm="1">
        <f t="array" ref="W7777">IF(SUM(LEN(B7777:V7777))=0,"",IF(OR(OR(ISBLANK(F7777),SUM(LEN(C7777),LEN(D7777))=0),AND(NOT(E7777="Unknown"),ISBLANK(J7777)),AND(NOT(O7777="Unknown"),ISBLANK(R7777))),"Missing Information", INDEX(Table15[Entire Service Line Classification], MATCH(SUMIFS(Table15[Unique ID],Table15[System-Owned Portion],E7777,Table15[If Material Anything Other than "Lead" in Column E,Was Material Ever Previously Lead?],G7777,Table15[Customer-Owned Portion],O7777),Table15[Unique ID],0),0)))</f>
        <v/>
      </c>
      <c r="X7777"/>
    </row>
    <row r="7778" spans="2:24" x14ac:dyDescent="0.35">
      <c r="B7778" s="146"/>
      <c r="C7778" s="31"/>
      <c r="D7778" s="31"/>
      <c r="E7778" s="44"/>
      <c r="F7778" s="43"/>
      <c r="G7778" s="84"/>
      <c r="H7778" s="31"/>
      <c r="I7778" s="31"/>
      <c r="J7778" s="84"/>
      <c r="K7778" s="31"/>
      <c r="L7778" s="31"/>
      <c r="M7778" s="169"/>
      <c r="N7778" s="148"/>
      <c r="O7778" s="106"/>
      <c r="P7778" s="43"/>
      <c r="Q7778" s="31"/>
      <c r="R7778" s="84"/>
      <c r="S7778" s="31"/>
      <c r="T7778" s="31"/>
      <c r="U7778" s="169"/>
      <c r="V7778" s="150"/>
      <c r="W7778" s="141" t="str" cm="1">
        <f t="array" ref="W7778">IF(SUM(LEN(B7778:V7778))=0,"",IF(OR(OR(ISBLANK(F7778),SUM(LEN(C7778),LEN(D7778))=0),AND(NOT(E7778="Unknown"),ISBLANK(J7778)),AND(NOT(O7778="Unknown"),ISBLANK(R7778))),"Missing Information", INDEX(Table15[Entire Service Line Classification], MATCH(SUMIFS(Table15[Unique ID],Table15[System-Owned Portion],E7778,Table15[If Material Anything Other than "Lead" in Column E,Was Material Ever Previously Lead?],G7778,Table15[Customer-Owned Portion],O7778),Table15[Unique ID],0),0)))</f>
        <v/>
      </c>
      <c r="X7778"/>
    </row>
    <row r="7779" spans="2:24" x14ac:dyDescent="0.35">
      <c r="B7779" s="146"/>
      <c r="C7779" s="31"/>
      <c r="D7779" s="31"/>
      <c r="E7779" s="44"/>
      <c r="F7779" s="43"/>
      <c r="G7779" s="84"/>
      <c r="H7779" s="31"/>
      <c r="I7779" s="31"/>
      <c r="J7779" s="84"/>
      <c r="K7779" s="31"/>
      <c r="L7779" s="31"/>
      <c r="M7779" s="169"/>
      <c r="N7779" s="148"/>
      <c r="O7779" s="106"/>
      <c r="P7779" s="43"/>
      <c r="Q7779" s="31"/>
      <c r="R7779" s="84"/>
      <c r="S7779" s="31"/>
      <c r="T7779" s="31"/>
      <c r="U7779" s="169"/>
      <c r="V7779" s="150"/>
      <c r="W7779" s="141" t="str" cm="1">
        <f t="array" ref="W7779">IF(SUM(LEN(B7779:V7779))=0,"",IF(OR(OR(ISBLANK(F7779),SUM(LEN(C7779),LEN(D7779))=0),AND(NOT(E7779="Unknown"),ISBLANK(J7779)),AND(NOT(O7779="Unknown"),ISBLANK(R7779))),"Missing Information", INDEX(Table15[Entire Service Line Classification], MATCH(SUMIFS(Table15[Unique ID],Table15[System-Owned Portion],E7779,Table15[If Material Anything Other than "Lead" in Column E,Was Material Ever Previously Lead?],G7779,Table15[Customer-Owned Portion],O7779),Table15[Unique ID],0),0)))</f>
        <v/>
      </c>
      <c r="X7779"/>
    </row>
    <row r="7780" spans="2:24" x14ac:dyDescent="0.35">
      <c r="B7780" s="146"/>
      <c r="C7780" s="31"/>
      <c r="D7780" s="31"/>
      <c r="E7780" s="44"/>
      <c r="F7780" s="43"/>
      <c r="G7780" s="84"/>
      <c r="H7780" s="31"/>
      <c r="I7780" s="31"/>
      <c r="J7780" s="84"/>
      <c r="K7780" s="31"/>
      <c r="L7780" s="31"/>
      <c r="M7780" s="169"/>
      <c r="N7780" s="148"/>
      <c r="O7780" s="106"/>
      <c r="P7780" s="43"/>
      <c r="Q7780" s="31"/>
      <c r="R7780" s="84"/>
      <c r="S7780" s="31"/>
      <c r="T7780" s="31"/>
      <c r="U7780" s="169"/>
      <c r="V7780" s="150"/>
      <c r="W7780" s="141" t="str" cm="1">
        <f t="array" ref="W7780">IF(SUM(LEN(B7780:V7780))=0,"",IF(OR(OR(ISBLANK(F7780),SUM(LEN(C7780),LEN(D7780))=0),AND(NOT(E7780="Unknown"),ISBLANK(J7780)),AND(NOT(O7780="Unknown"),ISBLANK(R7780))),"Missing Information", INDEX(Table15[Entire Service Line Classification], MATCH(SUMIFS(Table15[Unique ID],Table15[System-Owned Portion],E7780,Table15[If Material Anything Other than "Lead" in Column E,Was Material Ever Previously Lead?],G7780,Table15[Customer-Owned Portion],O7780),Table15[Unique ID],0),0)))</f>
        <v/>
      </c>
      <c r="X7780"/>
    </row>
    <row r="7781" spans="2:24" x14ac:dyDescent="0.35">
      <c r="B7781" s="146"/>
      <c r="C7781" s="31"/>
      <c r="D7781" s="31"/>
      <c r="E7781" s="44"/>
      <c r="F7781" s="43"/>
      <c r="G7781" s="84"/>
      <c r="H7781" s="31"/>
      <c r="I7781" s="31"/>
      <c r="J7781" s="84"/>
      <c r="K7781" s="31"/>
      <c r="L7781" s="31"/>
      <c r="M7781" s="169"/>
      <c r="N7781" s="148"/>
      <c r="O7781" s="106"/>
      <c r="P7781" s="43"/>
      <c r="Q7781" s="31"/>
      <c r="R7781" s="84"/>
      <c r="S7781" s="31"/>
      <c r="T7781" s="31"/>
      <c r="U7781" s="169"/>
      <c r="V7781" s="150"/>
      <c r="W7781" s="141" t="str" cm="1">
        <f t="array" ref="W7781">IF(SUM(LEN(B7781:V7781))=0,"",IF(OR(OR(ISBLANK(F7781),SUM(LEN(C7781),LEN(D7781))=0),AND(NOT(E7781="Unknown"),ISBLANK(J7781)),AND(NOT(O7781="Unknown"),ISBLANK(R7781))),"Missing Information", INDEX(Table15[Entire Service Line Classification], MATCH(SUMIFS(Table15[Unique ID],Table15[System-Owned Portion],E7781,Table15[If Material Anything Other than "Lead" in Column E,Was Material Ever Previously Lead?],G7781,Table15[Customer-Owned Portion],O7781),Table15[Unique ID],0),0)))</f>
        <v/>
      </c>
      <c r="X7781"/>
    </row>
    <row r="7782" spans="2:24" x14ac:dyDescent="0.35">
      <c r="B7782" s="146"/>
      <c r="C7782" s="31"/>
      <c r="D7782" s="31"/>
      <c r="E7782" s="44"/>
      <c r="F7782" s="43"/>
      <c r="G7782" s="84"/>
      <c r="H7782" s="31"/>
      <c r="I7782" s="31"/>
      <c r="J7782" s="84"/>
      <c r="K7782" s="31"/>
      <c r="L7782" s="31"/>
      <c r="M7782" s="169"/>
      <c r="N7782" s="148"/>
      <c r="O7782" s="106"/>
      <c r="P7782" s="43"/>
      <c r="Q7782" s="31"/>
      <c r="R7782" s="84"/>
      <c r="S7782" s="31"/>
      <c r="T7782" s="31"/>
      <c r="U7782" s="169"/>
      <c r="V7782" s="150"/>
      <c r="W7782" s="141" t="str" cm="1">
        <f t="array" ref="W7782">IF(SUM(LEN(B7782:V7782))=0,"",IF(OR(OR(ISBLANK(F7782),SUM(LEN(C7782),LEN(D7782))=0),AND(NOT(E7782="Unknown"),ISBLANK(J7782)),AND(NOT(O7782="Unknown"),ISBLANK(R7782))),"Missing Information", INDEX(Table15[Entire Service Line Classification], MATCH(SUMIFS(Table15[Unique ID],Table15[System-Owned Portion],E7782,Table15[If Material Anything Other than "Lead" in Column E,Was Material Ever Previously Lead?],G7782,Table15[Customer-Owned Portion],O7782),Table15[Unique ID],0),0)))</f>
        <v/>
      </c>
      <c r="X7782"/>
    </row>
    <row r="7783" spans="2:24" x14ac:dyDescent="0.35">
      <c r="B7783" s="146"/>
      <c r="C7783" s="31"/>
      <c r="D7783" s="31"/>
      <c r="E7783" s="44"/>
      <c r="F7783" s="43"/>
      <c r="G7783" s="84"/>
      <c r="H7783" s="31"/>
      <c r="I7783" s="31"/>
      <c r="J7783" s="84"/>
      <c r="K7783" s="31"/>
      <c r="L7783" s="31"/>
      <c r="M7783" s="169"/>
      <c r="N7783" s="148"/>
      <c r="O7783" s="106"/>
      <c r="P7783" s="43"/>
      <c r="Q7783" s="31"/>
      <c r="R7783" s="84"/>
      <c r="S7783" s="31"/>
      <c r="T7783" s="31"/>
      <c r="U7783" s="169"/>
      <c r="V7783" s="150"/>
      <c r="W7783" s="141" t="str" cm="1">
        <f t="array" ref="W7783">IF(SUM(LEN(B7783:V7783))=0,"",IF(OR(OR(ISBLANK(F7783),SUM(LEN(C7783),LEN(D7783))=0),AND(NOT(E7783="Unknown"),ISBLANK(J7783)),AND(NOT(O7783="Unknown"),ISBLANK(R7783))),"Missing Information", INDEX(Table15[Entire Service Line Classification], MATCH(SUMIFS(Table15[Unique ID],Table15[System-Owned Portion],E7783,Table15[If Material Anything Other than "Lead" in Column E,Was Material Ever Previously Lead?],G7783,Table15[Customer-Owned Portion],O7783),Table15[Unique ID],0),0)))</f>
        <v/>
      </c>
      <c r="X7783"/>
    </row>
    <row r="7784" spans="2:24" x14ac:dyDescent="0.35">
      <c r="B7784" s="146"/>
      <c r="C7784" s="31"/>
      <c r="D7784" s="31"/>
      <c r="E7784" s="44"/>
      <c r="F7784" s="43"/>
      <c r="G7784" s="84"/>
      <c r="H7784" s="31"/>
      <c r="I7784" s="31"/>
      <c r="J7784" s="84"/>
      <c r="K7784" s="31"/>
      <c r="L7784" s="31"/>
      <c r="M7784" s="169"/>
      <c r="N7784" s="148"/>
      <c r="O7784" s="106"/>
      <c r="P7784" s="43"/>
      <c r="Q7784" s="31"/>
      <c r="R7784" s="84"/>
      <c r="S7784" s="31"/>
      <c r="T7784" s="31"/>
      <c r="U7784" s="169"/>
      <c r="V7784" s="150"/>
      <c r="W7784" s="141" t="str" cm="1">
        <f t="array" ref="W7784">IF(SUM(LEN(B7784:V7784))=0,"",IF(OR(OR(ISBLANK(F7784),SUM(LEN(C7784),LEN(D7784))=0),AND(NOT(E7784="Unknown"),ISBLANK(J7784)),AND(NOT(O7784="Unknown"),ISBLANK(R7784))),"Missing Information", INDEX(Table15[Entire Service Line Classification], MATCH(SUMIFS(Table15[Unique ID],Table15[System-Owned Portion],E7784,Table15[If Material Anything Other than "Lead" in Column E,Was Material Ever Previously Lead?],G7784,Table15[Customer-Owned Portion],O7784),Table15[Unique ID],0),0)))</f>
        <v/>
      </c>
      <c r="X7784"/>
    </row>
    <row r="7785" spans="2:24" x14ac:dyDescent="0.35">
      <c r="B7785" s="146"/>
      <c r="C7785" s="31"/>
      <c r="D7785" s="31"/>
      <c r="E7785" s="44"/>
      <c r="F7785" s="43"/>
      <c r="G7785" s="84"/>
      <c r="H7785" s="31"/>
      <c r="I7785" s="31"/>
      <c r="J7785" s="84"/>
      <c r="K7785" s="31"/>
      <c r="L7785" s="31"/>
      <c r="M7785" s="169"/>
      <c r="N7785" s="148"/>
      <c r="O7785" s="106"/>
      <c r="P7785" s="43"/>
      <c r="Q7785" s="31"/>
      <c r="R7785" s="84"/>
      <c r="S7785" s="31"/>
      <c r="T7785" s="31"/>
      <c r="U7785" s="169"/>
      <c r="V7785" s="150"/>
      <c r="W7785" s="141" t="str" cm="1">
        <f t="array" ref="W7785">IF(SUM(LEN(B7785:V7785))=0,"",IF(OR(OR(ISBLANK(F7785),SUM(LEN(C7785),LEN(D7785))=0),AND(NOT(E7785="Unknown"),ISBLANK(J7785)),AND(NOT(O7785="Unknown"),ISBLANK(R7785))),"Missing Information", INDEX(Table15[Entire Service Line Classification], MATCH(SUMIFS(Table15[Unique ID],Table15[System-Owned Portion],E7785,Table15[If Material Anything Other than "Lead" in Column E,Was Material Ever Previously Lead?],G7785,Table15[Customer-Owned Portion],O7785),Table15[Unique ID],0),0)))</f>
        <v/>
      </c>
      <c r="X7785"/>
    </row>
    <row r="7786" spans="2:24" x14ac:dyDescent="0.35">
      <c r="B7786" s="146"/>
      <c r="C7786" s="31"/>
      <c r="D7786" s="31"/>
      <c r="E7786" s="44"/>
      <c r="F7786" s="43"/>
      <c r="G7786" s="84"/>
      <c r="H7786" s="31"/>
      <c r="I7786" s="31"/>
      <c r="J7786" s="84"/>
      <c r="K7786" s="31"/>
      <c r="L7786" s="31"/>
      <c r="M7786" s="169"/>
      <c r="N7786" s="148"/>
      <c r="O7786" s="106"/>
      <c r="P7786" s="43"/>
      <c r="Q7786" s="31"/>
      <c r="R7786" s="84"/>
      <c r="S7786" s="31"/>
      <c r="T7786" s="31"/>
      <c r="U7786" s="169"/>
      <c r="V7786" s="150"/>
      <c r="W7786" s="141" t="str" cm="1">
        <f t="array" ref="W7786">IF(SUM(LEN(B7786:V7786))=0,"",IF(OR(OR(ISBLANK(F7786),SUM(LEN(C7786),LEN(D7786))=0),AND(NOT(E7786="Unknown"),ISBLANK(J7786)),AND(NOT(O7786="Unknown"),ISBLANK(R7786))),"Missing Information", INDEX(Table15[Entire Service Line Classification], MATCH(SUMIFS(Table15[Unique ID],Table15[System-Owned Portion],E7786,Table15[If Material Anything Other than "Lead" in Column E,Was Material Ever Previously Lead?],G7786,Table15[Customer-Owned Portion],O7786),Table15[Unique ID],0),0)))</f>
        <v/>
      </c>
      <c r="X7786"/>
    </row>
    <row r="7787" spans="2:24" x14ac:dyDescent="0.35">
      <c r="B7787" s="146"/>
      <c r="C7787" s="31"/>
      <c r="D7787" s="31"/>
      <c r="E7787" s="44"/>
      <c r="F7787" s="43"/>
      <c r="G7787" s="84"/>
      <c r="H7787" s="31"/>
      <c r="I7787" s="31"/>
      <c r="J7787" s="84"/>
      <c r="K7787" s="31"/>
      <c r="L7787" s="31"/>
      <c r="M7787" s="169"/>
      <c r="N7787" s="148"/>
      <c r="O7787" s="106"/>
      <c r="P7787" s="43"/>
      <c r="Q7787" s="31"/>
      <c r="R7787" s="84"/>
      <c r="S7787" s="31"/>
      <c r="T7787" s="31"/>
      <c r="U7787" s="169"/>
      <c r="V7787" s="150"/>
      <c r="W7787" s="141" t="str" cm="1">
        <f t="array" ref="W7787">IF(SUM(LEN(B7787:V7787))=0,"",IF(OR(OR(ISBLANK(F7787),SUM(LEN(C7787),LEN(D7787))=0),AND(NOT(E7787="Unknown"),ISBLANK(J7787)),AND(NOT(O7787="Unknown"),ISBLANK(R7787))),"Missing Information", INDEX(Table15[Entire Service Line Classification], MATCH(SUMIFS(Table15[Unique ID],Table15[System-Owned Portion],E7787,Table15[If Material Anything Other than "Lead" in Column E,Was Material Ever Previously Lead?],G7787,Table15[Customer-Owned Portion],O7787),Table15[Unique ID],0),0)))</f>
        <v/>
      </c>
      <c r="X7787"/>
    </row>
    <row r="7788" spans="2:24" x14ac:dyDescent="0.35">
      <c r="B7788" s="146"/>
      <c r="C7788" s="31"/>
      <c r="D7788" s="31"/>
      <c r="E7788" s="44"/>
      <c r="F7788" s="43"/>
      <c r="G7788" s="84"/>
      <c r="H7788" s="31"/>
      <c r="I7788" s="31"/>
      <c r="J7788" s="84"/>
      <c r="K7788" s="31"/>
      <c r="L7788" s="31"/>
      <c r="M7788" s="169"/>
      <c r="N7788" s="148"/>
      <c r="O7788" s="106"/>
      <c r="P7788" s="43"/>
      <c r="Q7788" s="31"/>
      <c r="R7788" s="84"/>
      <c r="S7788" s="31"/>
      <c r="T7788" s="31"/>
      <c r="U7788" s="169"/>
      <c r="V7788" s="150"/>
      <c r="W7788" s="141" t="str" cm="1">
        <f t="array" ref="W7788">IF(SUM(LEN(B7788:V7788))=0,"",IF(OR(OR(ISBLANK(F7788),SUM(LEN(C7788),LEN(D7788))=0),AND(NOT(E7788="Unknown"),ISBLANK(J7788)),AND(NOT(O7788="Unknown"),ISBLANK(R7788))),"Missing Information", INDEX(Table15[Entire Service Line Classification], MATCH(SUMIFS(Table15[Unique ID],Table15[System-Owned Portion],E7788,Table15[If Material Anything Other than "Lead" in Column E,Was Material Ever Previously Lead?],G7788,Table15[Customer-Owned Portion],O7788),Table15[Unique ID],0),0)))</f>
        <v/>
      </c>
      <c r="X7788"/>
    </row>
    <row r="7789" spans="2:24" x14ac:dyDescent="0.35">
      <c r="B7789" s="146"/>
      <c r="C7789" s="31"/>
      <c r="D7789" s="31"/>
      <c r="E7789" s="44"/>
      <c r="F7789" s="43"/>
      <c r="G7789" s="84"/>
      <c r="H7789" s="31"/>
      <c r="I7789" s="31"/>
      <c r="J7789" s="84"/>
      <c r="K7789" s="31"/>
      <c r="L7789" s="31"/>
      <c r="M7789" s="169"/>
      <c r="N7789" s="148"/>
      <c r="O7789" s="106"/>
      <c r="P7789" s="43"/>
      <c r="Q7789" s="31"/>
      <c r="R7789" s="84"/>
      <c r="S7789" s="31"/>
      <c r="T7789" s="31"/>
      <c r="U7789" s="169"/>
      <c r="V7789" s="150"/>
      <c r="W7789" s="141" t="str" cm="1">
        <f t="array" ref="W7789">IF(SUM(LEN(B7789:V7789))=0,"",IF(OR(OR(ISBLANK(F7789),SUM(LEN(C7789),LEN(D7789))=0),AND(NOT(E7789="Unknown"),ISBLANK(J7789)),AND(NOT(O7789="Unknown"),ISBLANK(R7789))),"Missing Information", INDEX(Table15[Entire Service Line Classification], MATCH(SUMIFS(Table15[Unique ID],Table15[System-Owned Portion],E7789,Table15[If Material Anything Other than "Lead" in Column E,Was Material Ever Previously Lead?],G7789,Table15[Customer-Owned Portion],O7789),Table15[Unique ID],0),0)))</f>
        <v/>
      </c>
      <c r="X7789"/>
    </row>
    <row r="7790" spans="2:24" x14ac:dyDescent="0.35">
      <c r="B7790" s="146"/>
      <c r="C7790" s="31"/>
      <c r="D7790" s="31"/>
      <c r="E7790" s="44"/>
      <c r="F7790" s="43"/>
      <c r="G7790" s="84"/>
      <c r="H7790" s="31"/>
      <c r="I7790" s="31"/>
      <c r="J7790" s="84"/>
      <c r="K7790" s="31"/>
      <c r="L7790" s="31"/>
      <c r="M7790" s="169"/>
      <c r="N7790" s="148"/>
      <c r="O7790" s="106"/>
      <c r="P7790" s="43"/>
      <c r="Q7790" s="31"/>
      <c r="R7790" s="84"/>
      <c r="S7790" s="31"/>
      <c r="T7790" s="31"/>
      <c r="U7790" s="169"/>
      <c r="V7790" s="150"/>
      <c r="W7790" s="141" t="str" cm="1">
        <f t="array" ref="W7790">IF(SUM(LEN(B7790:V7790))=0,"",IF(OR(OR(ISBLANK(F7790),SUM(LEN(C7790),LEN(D7790))=0),AND(NOT(E7790="Unknown"),ISBLANK(J7790)),AND(NOT(O7790="Unknown"),ISBLANK(R7790))),"Missing Information", INDEX(Table15[Entire Service Line Classification], MATCH(SUMIFS(Table15[Unique ID],Table15[System-Owned Portion],E7790,Table15[If Material Anything Other than "Lead" in Column E,Was Material Ever Previously Lead?],G7790,Table15[Customer-Owned Portion],O7790),Table15[Unique ID],0),0)))</f>
        <v/>
      </c>
      <c r="X7790"/>
    </row>
    <row r="7791" spans="2:24" x14ac:dyDescent="0.35">
      <c r="B7791" s="146"/>
      <c r="C7791" s="31"/>
      <c r="D7791" s="31"/>
      <c r="E7791" s="44"/>
      <c r="F7791" s="43"/>
      <c r="G7791" s="84"/>
      <c r="H7791" s="31"/>
      <c r="I7791" s="31"/>
      <c r="J7791" s="84"/>
      <c r="K7791" s="31"/>
      <c r="L7791" s="31"/>
      <c r="M7791" s="169"/>
      <c r="N7791" s="148"/>
      <c r="O7791" s="106"/>
      <c r="P7791" s="43"/>
      <c r="Q7791" s="31"/>
      <c r="R7791" s="84"/>
      <c r="S7791" s="31"/>
      <c r="T7791" s="31"/>
      <c r="U7791" s="169"/>
      <c r="V7791" s="150"/>
      <c r="W7791" s="141" t="str" cm="1">
        <f t="array" ref="W7791">IF(SUM(LEN(B7791:V7791))=0,"",IF(OR(OR(ISBLANK(F7791),SUM(LEN(C7791),LEN(D7791))=0),AND(NOT(E7791="Unknown"),ISBLANK(J7791)),AND(NOT(O7791="Unknown"),ISBLANK(R7791))),"Missing Information", INDEX(Table15[Entire Service Line Classification], MATCH(SUMIFS(Table15[Unique ID],Table15[System-Owned Portion],E7791,Table15[If Material Anything Other than "Lead" in Column E,Was Material Ever Previously Lead?],G7791,Table15[Customer-Owned Portion],O7791),Table15[Unique ID],0),0)))</f>
        <v/>
      </c>
      <c r="X7791"/>
    </row>
    <row r="7792" spans="2:24" x14ac:dyDescent="0.35">
      <c r="B7792" s="146"/>
      <c r="C7792" s="31"/>
      <c r="D7792" s="31"/>
      <c r="E7792" s="44"/>
      <c r="F7792" s="43"/>
      <c r="G7792" s="84"/>
      <c r="H7792" s="31"/>
      <c r="I7792" s="31"/>
      <c r="J7792" s="84"/>
      <c r="K7792" s="31"/>
      <c r="L7792" s="31"/>
      <c r="M7792" s="169"/>
      <c r="N7792" s="148"/>
      <c r="O7792" s="106"/>
      <c r="P7792" s="43"/>
      <c r="Q7792" s="31"/>
      <c r="R7792" s="84"/>
      <c r="S7792" s="31"/>
      <c r="T7792" s="31"/>
      <c r="U7792" s="169"/>
      <c r="V7792" s="150"/>
      <c r="W7792" s="141" t="str" cm="1">
        <f t="array" ref="W7792">IF(SUM(LEN(B7792:V7792))=0,"",IF(OR(OR(ISBLANK(F7792),SUM(LEN(C7792),LEN(D7792))=0),AND(NOT(E7792="Unknown"),ISBLANK(J7792)),AND(NOT(O7792="Unknown"),ISBLANK(R7792))),"Missing Information", INDEX(Table15[Entire Service Line Classification], MATCH(SUMIFS(Table15[Unique ID],Table15[System-Owned Portion],E7792,Table15[If Material Anything Other than "Lead" in Column E,Was Material Ever Previously Lead?],G7792,Table15[Customer-Owned Portion],O7792),Table15[Unique ID],0),0)))</f>
        <v/>
      </c>
      <c r="X7792"/>
    </row>
    <row r="7793" spans="2:24" x14ac:dyDescent="0.35">
      <c r="B7793" s="146"/>
      <c r="C7793" s="31"/>
      <c r="D7793" s="31"/>
      <c r="E7793" s="44"/>
      <c r="F7793" s="43"/>
      <c r="G7793" s="84"/>
      <c r="H7793" s="31"/>
      <c r="I7793" s="31"/>
      <c r="J7793" s="84"/>
      <c r="K7793" s="31"/>
      <c r="L7793" s="31"/>
      <c r="M7793" s="169"/>
      <c r="N7793" s="148"/>
      <c r="O7793" s="106"/>
      <c r="P7793" s="43"/>
      <c r="Q7793" s="31"/>
      <c r="R7793" s="84"/>
      <c r="S7793" s="31"/>
      <c r="T7793" s="31"/>
      <c r="U7793" s="169"/>
      <c r="V7793" s="150"/>
      <c r="W7793" s="141" t="str" cm="1">
        <f t="array" ref="W7793">IF(SUM(LEN(B7793:V7793))=0,"",IF(OR(OR(ISBLANK(F7793),SUM(LEN(C7793),LEN(D7793))=0),AND(NOT(E7793="Unknown"),ISBLANK(J7793)),AND(NOT(O7793="Unknown"),ISBLANK(R7793))),"Missing Information", INDEX(Table15[Entire Service Line Classification], MATCH(SUMIFS(Table15[Unique ID],Table15[System-Owned Portion],E7793,Table15[If Material Anything Other than "Lead" in Column E,Was Material Ever Previously Lead?],G7793,Table15[Customer-Owned Portion],O7793),Table15[Unique ID],0),0)))</f>
        <v/>
      </c>
      <c r="X7793"/>
    </row>
    <row r="7794" spans="2:24" x14ac:dyDescent="0.35">
      <c r="B7794" s="146"/>
      <c r="C7794" s="31"/>
      <c r="D7794" s="31"/>
      <c r="E7794" s="44"/>
      <c r="F7794" s="43"/>
      <c r="G7794" s="84"/>
      <c r="H7794" s="31"/>
      <c r="I7794" s="31"/>
      <c r="J7794" s="84"/>
      <c r="K7794" s="31"/>
      <c r="L7794" s="31"/>
      <c r="M7794" s="169"/>
      <c r="N7794" s="148"/>
      <c r="O7794" s="106"/>
      <c r="P7794" s="43"/>
      <c r="Q7794" s="31"/>
      <c r="R7794" s="84"/>
      <c r="S7794" s="31"/>
      <c r="T7794" s="31"/>
      <c r="U7794" s="169"/>
      <c r="V7794" s="150"/>
      <c r="W7794" s="141" t="str" cm="1">
        <f t="array" ref="W7794">IF(SUM(LEN(B7794:V7794))=0,"",IF(OR(OR(ISBLANK(F7794),SUM(LEN(C7794),LEN(D7794))=0),AND(NOT(E7794="Unknown"),ISBLANK(J7794)),AND(NOT(O7794="Unknown"),ISBLANK(R7794))),"Missing Information", INDEX(Table15[Entire Service Line Classification], MATCH(SUMIFS(Table15[Unique ID],Table15[System-Owned Portion],E7794,Table15[If Material Anything Other than "Lead" in Column E,Was Material Ever Previously Lead?],G7794,Table15[Customer-Owned Portion],O7794),Table15[Unique ID],0),0)))</f>
        <v/>
      </c>
      <c r="X7794"/>
    </row>
    <row r="7795" spans="2:24" x14ac:dyDescent="0.35">
      <c r="B7795" s="146"/>
      <c r="C7795" s="31"/>
      <c r="D7795" s="31"/>
      <c r="E7795" s="44"/>
      <c r="F7795" s="43"/>
      <c r="G7795" s="84"/>
      <c r="H7795" s="31"/>
      <c r="I7795" s="31"/>
      <c r="J7795" s="84"/>
      <c r="K7795" s="31"/>
      <c r="L7795" s="31"/>
      <c r="M7795" s="169"/>
      <c r="N7795" s="148"/>
      <c r="O7795" s="106"/>
      <c r="P7795" s="43"/>
      <c r="Q7795" s="31"/>
      <c r="R7795" s="84"/>
      <c r="S7795" s="31"/>
      <c r="T7795" s="31"/>
      <c r="U7795" s="169"/>
      <c r="V7795" s="150"/>
      <c r="W7795" s="141" t="str" cm="1">
        <f t="array" ref="W7795">IF(SUM(LEN(B7795:V7795))=0,"",IF(OR(OR(ISBLANK(F7795),SUM(LEN(C7795),LEN(D7795))=0),AND(NOT(E7795="Unknown"),ISBLANK(J7795)),AND(NOT(O7795="Unknown"),ISBLANK(R7795))),"Missing Information", INDEX(Table15[Entire Service Line Classification], MATCH(SUMIFS(Table15[Unique ID],Table15[System-Owned Portion],E7795,Table15[If Material Anything Other than "Lead" in Column E,Was Material Ever Previously Lead?],G7795,Table15[Customer-Owned Portion],O7795),Table15[Unique ID],0),0)))</f>
        <v/>
      </c>
      <c r="X7795"/>
    </row>
    <row r="7796" spans="2:24" x14ac:dyDescent="0.35">
      <c r="B7796" s="146"/>
      <c r="C7796" s="31"/>
      <c r="D7796" s="31"/>
      <c r="E7796" s="44"/>
      <c r="F7796" s="43"/>
      <c r="G7796" s="84"/>
      <c r="H7796" s="31"/>
      <c r="I7796" s="31"/>
      <c r="J7796" s="84"/>
      <c r="K7796" s="31"/>
      <c r="L7796" s="31"/>
      <c r="M7796" s="169"/>
      <c r="N7796" s="148"/>
      <c r="O7796" s="106"/>
      <c r="P7796" s="43"/>
      <c r="Q7796" s="31"/>
      <c r="R7796" s="84"/>
      <c r="S7796" s="31"/>
      <c r="T7796" s="31"/>
      <c r="U7796" s="169"/>
      <c r="V7796" s="150"/>
      <c r="W7796" s="141" t="str" cm="1">
        <f t="array" ref="W7796">IF(SUM(LEN(B7796:V7796))=0,"",IF(OR(OR(ISBLANK(F7796),SUM(LEN(C7796),LEN(D7796))=0),AND(NOT(E7796="Unknown"),ISBLANK(J7796)),AND(NOT(O7796="Unknown"),ISBLANK(R7796))),"Missing Information", INDEX(Table15[Entire Service Line Classification], MATCH(SUMIFS(Table15[Unique ID],Table15[System-Owned Portion],E7796,Table15[If Material Anything Other than "Lead" in Column E,Was Material Ever Previously Lead?],G7796,Table15[Customer-Owned Portion],O7796),Table15[Unique ID],0),0)))</f>
        <v/>
      </c>
      <c r="X7796"/>
    </row>
    <row r="7797" spans="2:24" x14ac:dyDescent="0.35">
      <c r="B7797" s="146"/>
      <c r="C7797" s="31"/>
      <c r="D7797" s="31"/>
      <c r="E7797" s="44"/>
      <c r="F7797" s="43"/>
      <c r="G7797" s="84"/>
      <c r="H7797" s="31"/>
      <c r="I7797" s="31"/>
      <c r="J7797" s="84"/>
      <c r="K7797" s="31"/>
      <c r="L7797" s="31"/>
      <c r="M7797" s="169"/>
      <c r="N7797" s="148"/>
      <c r="O7797" s="106"/>
      <c r="P7797" s="43"/>
      <c r="Q7797" s="31"/>
      <c r="R7797" s="84"/>
      <c r="S7797" s="31"/>
      <c r="T7797" s="31"/>
      <c r="U7797" s="169"/>
      <c r="V7797" s="150"/>
      <c r="W7797" s="141" t="str" cm="1">
        <f t="array" ref="W7797">IF(SUM(LEN(B7797:V7797))=0,"",IF(OR(OR(ISBLANK(F7797),SUM(LEN(C7797),LEN(D7797))=0),AND(NOT(E7797="Unknown"),ISBLANK(J7797)),AND(NOT(O7797="Unknown"),ISBLANK(R7797))),"Missing Information", INDEX(Table15[Entire Service Line Classification], MATCH(SUMIFS(Table15[Unique ID],Table15[System-Owned Portion],E7797,Table15[If Material Anything Other than "Lead" in Column E,Was Material Ever Previously Lead?],G7797,Table15[Customer-Owned Portion],O7797),Table15[Unique ID],0),0)))</f>
        <v/>
      </c>
      <c r="X7797"/>
    </row>
    <row r="7798" spans="2:24" x14ac:dyDescent="0.35">
      <c r="B7798" s="146"/>
      <c r="C7798" s="31"/>
      <c r="D7798" s="31"/>
      <c r="E7798" s="44"/>
      <c r="F7798" s="43"/>
      <c r="G7798" s="84"/>
      <c r="H7798" s="31"/>
      <c r="I7798" s="31"/>
      <c r="J7798" s="84"/>
      <c r="K7798" s="31"/>
      <c r="L7798" s="31"/>
      <c r="M7798" s="169"/>
      <c r="N7798" s="148"/>
      <c r="O7798" s="106"/>
      <c r="P7798" s="43"/>
      <c r="Q7798" s="31"/>
      <c r="R7798" s="84"/>
      <c r="S7798" s="31"/>
      <c r="T7798" s="31"/>
      <c r="U7798" s="169"/>
      <c r="V7798" s="150"/>
      <c r="W7798" s="141" t="str" cm="1">
        <f t="array" ref="W7798">IF(SUM(LEN(B7798:V7798))=0,"",IF(OR(OR(ISBLANK(F7798),SUM(LEN(C7798),LEN(D7798))=0),AND(NOT(E7798="Unknown"),ISBLANK(J7798)),AND(NOT(O7798="Unknown"),ISBLANK(R7798))),"Missing Information", INDEX(Table15[Entire Service Line Classification], MATCH(SUMIFS(Table15[Unique ID],Table15[System-Owned Portion],E7798,Table15[If Material Anything Other than "Lead" in Column E,Was Material Ever Previously Lead?],G7798,Table15[Customer-Owned Portion],O7798),Table15[Unique ID],0),0)))</f>
        <v/>
      </c>
      <c r="X7798"/>
    </row>
    <row r="7799" spans="2:24" x14ac:dyDescent="0.35">
      <c r="B7799" s="146"/>
      <c r="C7799" s="31"/>
      <c r="D7799" s="31"/>
      <c r="E7799" s="44"/>
      <c r="F7799" s="43"/>
      <c r="G7799" s="84"/>
      <c r="H7799" s="31"/>
      <c r="I7799" s="31"/>
      <c r="J7799" s="84"/>
      <c r="K7799" s="31"/>
      <c r="L7799" s="31"/>
      <c r="M7799" s="169"/>
      <c r="N7799" s="148"/>
      <c r="O7799" s="106"/>
      <c r="P7799" s="43"/>
      <c r="Q7799" s="31"/>
      <c r="R7799" s="84"/>
      <c r="S7799" s="31"/>
      <c r="T7799" s="31"/>
      <c r="U7799" s="169"/>
      <c r="V7799" s="150"/>
      <c r="W7799" s="141" t="str" cm="1">
        <f t="array" ref="W7799">IF(SUM(LEN(B7799:V7799))=0,"",IF(OR(OR(ISBLANK(F7799),SUM(LEN(C7799),LEN(D7799))=0),AND(NOT(E7799="Unknown"),ISBLANK(J7799)),AND(NOT(O7799="Unknown"),ISBLANK(R7799))),"Missing Information", INDEX(Table15[Entire Service Line Classification], MATCH(SUMIFS(Table15[Unique ID],Table15[System-Owned Portion],E7799,Table15[If Material Anything Other than "Lead" in Column E,Was Material Ever Previously Lead?],G7799,Table15[Customer-Owned Portion],O7799),Table15[Unique ID],0),0)))</f>
        <v/>
      </c>
      <c r="X7799"/>
    </row>
    <row r="7800" spans="2:24" x14ac:dyDescent="0.35">
      <c r="B7800" s="146"/>
      <c r="C7800" s="31"/>
      <c r="D7800" s="31"/>
      <c r="E7800" s="44"/>
      <c r="F7800" s="43"/>
      <c r="G7800" s="84"/>
      <c r="H7800" s="31"/>
      <c r="I7800" s="31"/>
      <c r="J7800" s="84"/>
      <c r="K7800" s="31"/>
      <c r="L7800" s="31"/>
      <c r="M7800" s="169"/>
      <c r="N7800" s="148"/>
      <c r="O7800" s="106"/>
      <c r="P7800" s="43"/>
      <c r="Q7800" s="31"/>
      <c r="R7800" s="84"/>
      <c r="S7800" s="31"/>
      <c r="T7800" s="31"/>
      <c r="U7800" s="169"/>
      <c r="V7800" s="150"/>
      <c r="W7800" s="141" t="str" cm="1">
        <f t="array" ref="W7800">IF(SUM(LEN(B7800:V7800))=0,"",IF(OR(OR(ISBLANK(F7800),SUM(LEN(C7800),LEN(D7800))=0),AND(NOT(E7800="Unknown"),ISBLANK(J7800)),AND(NOT(O7800="Unknown"),ISBLANK(R7800))),"Missing Information", INDEX(Table15[Entire Service Line Classification], MATCH(SUMIFS(Table15[Unique ID],Table15[System-Owned Portion],E7800,Table15[If Material Anything Other than "Lead" in Column E,Was Material Ever Previously Lead?],G7800,Table15[Customer-Owned Portion],O7800),Table15[Unique ID],0),0)))</f>
        <v/>
      </c>
      <c r="X7800"/>
    </row>
    <row r="7801" spans="2:24" x14ac:dyDescent="0.35">
      <c r="B7801" s="146"/>
      <c r="C7801" s="31"/>
      <c r="D7801" s="31"/>
      <c r="E7801" s="44"/>
      <c r="F7801" s="43"/>
      <c r="G7801" s="84"/>
      <c r="H7801" s="31"/>
      <c r="I7801" s="31"/>
      <c r="J7801" s="84"/>
      <c r="K7801" s="31"/>
      <c r="L7801" s="31"/>
      <c r="M7801" s="169"/>
      <c r="N7801" s="148"/>
      <c r="O7801" s="106"/>
      <c r="P7801" s="43"/>
      <c r="Q7801" s="31"/>
      <c r="R7801" s="84"/>
      <c r="S7801" s="31"/>
      <c r="T7801" s="31"/>
      <c r="U7801" s="169"/>
      <c r="V7801" s="150"/>
      <c r="W7801" s="141" t="str" cm="1">
        <f t="array" ref="W7801">IF(SUM(LEN(B7801:V7801))=0,"",IF(OR(OR(ISBLANK(F7801),SUM(LEN(C7801),LEN(D7801))=0),AND(NOT(E7801="Unknown"),ISBLANK(J7801)),AND(NOT(O7801="Unknown"),ISBLANK(R7801))),"Missing Information", INDEX(Table15[Entire Service Line Classification], MATCH(SUMIFS(Table15[Unique ID],Table15[System-Owned Portion],E7801,Table15[If Material Anything Other than "Lead" in Column E,Was Material Ever Previously Lead?],G7801,Table15[Customer-Owned Portion],O7801),Table15[Unique ID],0),0)))</f>
        <v/>
      </c>
      <c r="X7801"/>
    </row>
    <row r="7802" spans="2:24" x14ac:dyDescent="0.35">
      <c r="B7802" s="146"/>
      <c r="C7802" s="31"/>
      <c r="D7802" s="31"/>
      <c r="E7802" s="44"/>
      <c r="F7802" s="43"/>
      <c r="G7802" s="84"/>
      <c r="H7802" s="31"/>
      <c r="I7802" s="31"/>
      <c r="J7802" s="84"/>
      <c r="K7802" s="31"/>
      <c r="L7802" s="31"/>
      <c r="M7802" s="169"/>
      <c r="N7802" s="148"/>
      <c r="O7802" s="106"/>
      <c r="P7802" s="43"/>
      <c r="Q7802" s="31"/>
      <c r="R7802" s="84"/>
      <c r="S7802" s="31"/>
      <c r="T7802" s="31"/>
      <c r="U7802" s="169"/>
      <c r="V7802" s="150"/>
      <c r="W7802" s="141" t="str" cm="1">
        <f t="array" ref="W7802">IF(SUM(LEN(B7802:V7802))=0,"",IF(OR(OR(ISBLANK(F7802),SUM(LEN(C7802),LEN(D7802))=0),AND(NOT(E7802="Unknown"),ISBLANK(J7802)),AND(NOT(O7802="Unknown"),ISBLANK(R7802))),"Missing Information", INDEX(Table15[Entire Service Line Classification], MATCH(SUMIFS(Table15[Unique ID],Table15[System-Owned Portion],E7802,Table15[If Material Anything Other than "Lead" in Column E,Was Material Ever Previously Lead?],G7802,Table15[Customer-Owned Portion],O7802),Table15[Unique ID],0),0)))</f>
        <v/>
      </c>
      <c r="X7802"/>
    </row>
    <row r="7803" spans="2:24" x14ac:dyDescent="0.35">
      <c r="B7803" s="146"/>
      <c r="C7803" s="31"/>
      <c r="D7803" s="31"/>
      <c r="E7803" s="44"/>
      <c r="F7803" s="43"/>
      <c r="G7803" s="84"/>
      <c r="H7803" s="31"/>
      <c r="I7803" s="31"/>
      <c r="J7803" s="84"/>
      <c r="K7803" s="31"/>
      <c r="L7803" s="31"/>
      <c r="M7803" s="169"/>
      <c r="N7803" s="148"/>
      <c r="O7803" s="106"/>
      <c r="P7803" s="43"/>
      <c r="Q7803" s="31"/>
      <c r="R7803" s="84"/>
      <c r="S7803" s="31"/>
      <c r="T7803" s="31"/>
      <c r="U7803" s="169"/>
      <c r="V7803" s="150"/>
      <c r="W7803" s="141" t="str" cm="1">
        <f t="array" ref="W7803">IF(SUM(LEN(B7803:V7803))=0,"",IF(OR(OR(ISBLANK(F7803),SUM(LEN(C7803),LEN(D7803))=0),AND(NOT(E7803="Unknown"),ISBLANK(J7803)),AND(NOT(O7803="Unknown"),ISBLANK(R7803))),"Missing Information", INDEX(Table15[Entire Service Line Classification], MATCH(SUMIFS(Table15[Unique ID],Table15[System-Owned Portion],E7803,Table15[If Material Anything Other than "Lead" in Column E,Was Material Ever Previously Lead?],G7803,Table15[Customer-Owned Portion],O7803),Table15[Unique ID],0),0)))</f>
        <v/>
      </c>
      <c r="X7803"/>
    </row>
    <row r="7804" spans="2:24" x14ac:dyDescent="0.35">
      <c r="B7804" s="146"/>
      <c r="C7804" s="31"/>
      <c r="D7804" s="31"/>
      <c r="E7804" s="44"/>
      <c r="F7804" s="43"/>
      <c r="G7804" s="84"/>
      <c r="H7804" s="31"/>
      <c r="I7804" s="31"/>
      <c r="J7804" s="84"/>
      <c r="K7804" s="31"/>
      <c r="L7804" s="31"/>
      <c r="M7804" s="169"/>
      <c r="N7804" s="148"/>
      <c r="O7804" s="106"/>
      <c r="P7804" s="43"/>
      <c r="Q7804" s="31"/>
      <c r="R7804" s="84"/>
      <c r="S7804" s="31"/>
      <c r="T7804" s="31"/>
      <c r="U7804" s="169"/>
      <c r="V7804" s="150"/>
      <c r="W7804" s="141" t="str" cm="1">
        <f t="array" ref="W7804">IF(SUM(LEN(B7804:V7804))=0,"",IF(OR(OR(ISBLANK(F7804),SUM(LEN(C7804),LEN(D7804))=0),AND(NOT(E7804="Unknown"),ISBLANK(J7804)),AND(NOT(O7804="Unknown"),ISBLANK(R7804))),"Missing Information", INDEX(Table15[Entire Service Line Classification], MATCH(SUMIFS(Table15[Unique ID],Table15[System-Owned Portion],E7804,Table15[If Material Anything Other than "Lead" in Column E,Was Material Ever Previously Lead?],G7804,Table15[Customer-Owned Portion],O7804),Table15[Unique ID],0),0)))</f>
        <v/>
      </c>
      <c r="X7804"/>
    </row>
    <row r="7805" spans="2:24" x14ac:dyDescent="0.35">
      <c r="B7805" s="146"/>
      <c r="C7805" s="31"/>
      <c r="D7805" s="31"/>
      <c r="E7805" s="44"/>
      <c r="F7805" s="43"/>
      <c r="G7805" s="84"/>
      <c r="H7805" s="31"/>
      <c r="I7805" s="31"/>
      <c r="J7805" s="84"/>
      <c r="K7805" s="31"/>
      <c r="L7805" s="31"/>
      <c r="M7805" s="169"/>
      <c r="N7805" s="148"/>
      <c r="O7805" s="106"/>
      <c r="P7805" s="43"/>
      <c r="Q7805" s="31"/>
      <c r="R7805" s="84"/>
      <c r="S7805" s="31"/>
      <c r="T7805" s="31"/>
      <c r="U7805" s="169"/>
      <c r="V7805" s="150"/>
      <c r="W7805" s="141" t="str" cm="1">
        <f t="array" ref="W7805">IF(SUM(LEN(B7805:V7805))=0,"",IF(OR(OR(ISBLANK(F7805),SUM(LEN(C7805),LEN(D7805))=0),AND(NOT(E7805="Unknown"),ISBLANK(J7805)),AND(NOT(O7805="Unknown"),ISBLANK(R7805))),"Missing Information", INDEX(Table15[Entire Service Line Classification], MATCH(SUMIFS(Table15[Unique ID],Table15[System-Owned Portion],E7805,Table15[If Material Anything Other than "Lead" in Column E,Was Material Ever Previously Lead?],G7805,Table15[Customer-Owned Portion],O7805),Table15[Unique ID],0),0)))</f>
        <v/>
      </c>
      <c r="X7805"/>
    </row>
    <row r="7806" spans="2:24" x14ac:dyDescent="0.35">
      <c r="B7806" s="146"/>
      <c r="C7806" s="31"/>
      <c r="D7806" s="31"/>
      <c r="E7806" s="44"/>
      <c r="F7806" s="43"/>
      <c r="G7806" s="84"/>
      <c r="H7806" s="31"/>
      <c r="I7806" s="31"/>
      <c r="J7806" s="84"/>
      <c r="K7806" s="31"/>
      <c r="L7806" s="31"/>
      <c r="M7806" s="169"/>
      <c r="N7806" s="148"/>
      <c r="O7806" s="106"/>
      <c r="P7806" s="43"/>
      <c r="Q7806" s="31"/>
      <c r="R7806" s="84"/>
      <c r="S7806" s="31"/>
      <c r="T7806" s="31"/>
      <c r="U7806" s="169"/>
      <c r="V7806" s="150"/>
      <c r="W7806" s="141" t="str" cm="1">
        <f t="array" ref="W7806">IF(SUM(LEN(B7806:V7806))=0,"",IF(OR(OR(ISBLANK(F7806),SUM(LEN(C7806),LEN(D7806))=0),AND(NOT(E7806="Unknown"),ISBLANK(J7806)),AND(NOT(O7806="Unknown"),ISBLANK(R7806))),"Missing Information", INDEX(Table15[Entire Service Line Classification], MATCH(SUMIFS(Table15[Unique ID],Table15[System-Owned Portion],E7806,Table15[If Material Anything Other than "Lead" in Column E,Was Material Ever Previously Lead?],G7806,Table15[Customer-Owned Portion],O7806),Table15[Unique ID],0),0)))</f>
        <v/>
      </c>
      <c r="X7806"/>
    </row>
    <row r="7807" spans="2:24" x14ac:dyDescent="0.35">
      <c r="B7807" s="146"/>
      <c r="C7807" s="31"/>
      <c r="D7807" s="31"/>
      <c r="E7807" s="44"/>
      <c r="F7807" s="43"/>
      <c r="G7807" s="84"/>
      <c r="H7807" s="31"/>
      <c r="I7807" s="31"/>
      <c r="J7807" s="84"/>
      <c r="K7807" s="31"/>
      <c r="L7807" s="31"/>
      <c r="M7807" s="169"/>
      <c r="N7807" s="148"/>
      <c r="O7807" s="106"/>
      <c r="P7807" s="43"/>
      <c r="Q7807" s="31"/>
      <c r="R7807" s="84"/>
      <c r="S7807" s="31"/>
      <c r="T7807" s="31"/>
      <c r="U7807" s="169"/>
      <c r="V7807" s="150"/>
      <c r="W7807" s="141" t="str" cm="1">
        <f t="array" ref="W7807">IF(SUM(LEN(B7807:V7807))=0,"",IF(OR(OR(ISBLANK(F7807),SUM(LEN(C7807),LEN(D7807))=0),AND(NOT(E7807="Unknown"),ISBLANK(J7807)),AND(NOT(O7807="Unknown"),ISBLANK(R7807))),"Missing Information", INDEX(Table15[Entire Service Line Classification], MATCH(SUMIFS(Table15[Unique ID],Table15[System-Owned Portion],E7807,Table15[If Material Anything Other than "Lead" in Column E,Was Material Ever Previously Lead?],G7807,Table15[Customer-Owned Portion],O7807),Table15[Unique ID],0),0)))</f>
        <v/>
      </c>
      <c r="X7807"/>
    </row>
    <row r="7808" spans="2:24" x14ac:dyDescent="0.35">
      <c r="B7808" s="146"/>
      <c r="C7808" s="31"/>
      <c r="D7808" s="31"/>
      <c r="E7808" s="44"/>
      <c r="F7808" s="43"/>
      <c r="G7808" s="84"/>
      <c r="H7808" s="31"/>
      <c r="I7808" s="31"/>
      <c r="J7808" s="84"/>
      <c r="K7808" s="31"/>
      <c r="L7808" s="31"/>
      <c r="M7808" s="169"/>
      <c r="N7808" s="148"/>
      <c r="O7808" s="106"/>
      <c r="P7808" s="43"/>
      <c r="Q7808" s="31"/>
      <c r="R7808" s="84"/>
      <c r="S7808" s="31"/>
      <c r="T7808" s="31"/>
      <c r="U7808" s="169"/>
      <c r="V7808" s="150"/>
      <c r="W7808" s="141" t="str" cm="1">
        <f t="array" ref="W7808">IF(SUM(LEN(B7808:V7808))=0,"",IF(OR(OR(ISBLANK(F7808),SUM(LEN(C7808),LEN(D7808))=0),AND(NOT(E7808="Unknown"),ISBLANK(J7808)),AND(NOT(O7808="Unknown"),ISBLANK(R7808))),"Missing Information", INDEX(Table15[Entire Service Line Classification], MATCH(SUMIFS(Table15[Unique ID],Table15[System-Owned Portion],E7808,Table15[If Material Anything Other than "Lead" in Column E,Was Material Ever Previously Lead?],G7808,Table15[Customer-Owned Portion],O7808),Table15[Unique ID],0),0)))</f>
        <v/>
      </c>
      <c r="X7808"/>
    </row>
    <row r="7809" spans="2:24" x14ac:dyDescent="0.35">
      <c r="B7809" s="146"/>
      <c r="C7809" s="31"/>
      <c r="D7809" s="31"/>
      <c r="E7809" s="44"/>
      <c r="F7809" s="43"/>
      <c r="G7809" s="84"/>
      <c r="H7809" s="31"/>
      <c r="I7809" s="31"/>
      <c r="J7809" s="84"/>
      <c r="K7809" s="31"/>
      <c r="L7809" s="31"/>
      <c r="M7809" s="169"/>
      <c r="N7809" s="148"/>
      <c r="O7809" s="106"/>
      <c r="P7809" s="43"/>
      <c r="Q7809" s="31"/>
      <c r="R7809" s="84"/>
      <c r="S7809" s="31"/>
      <c r="T7809" s="31"/>
      <c r="U7809" s="169"/>
      <c r="V7809" s="150"/>
      <c r="W7809" s="141" t="str" cm="1">
        <f t="array" ref="W7809">IF(SUM(LEN(B7809:V7809))=0,"",IF(OR(OR(ISBLANK(F7809),SUM(LEN(C7809),LEN(D7809))=0),AND(NOT(E7809="Unknown"),ISBLANK(J7809)),AND(NOT(O7809="Unknown"),ISBLANK(R7809))),"Missing Information", INDEX(Table15[Entire Service Line Classification], MATCH(SUMIFS(Table15[Unique ID],Table15[System-Owned Portion],E7809,Table15[If Material Anything Other than "Lead" in Column E,Was Material Ever Previously Lead?],G7809,Table15[Customer-Owned Portion],O7809),Table15[Unique ID],0),0)))</f>
        <v/>
      </c>
      <c r="X7809"/>
    </row>
    <row r="7810" spans="2:24" x14ac:dyDescent="0.35">
      <c r="B7810" s="146"/>
      <c r="C7810" s="31"/>
      <c r="D7810" s="31"/>
      <c r="E7810" s="44"/>
      <c r="F7810" s="43"/>
      <c r="G7810" s="84"/>
      <c r="H7810" s="31"/>
      <c r="I7810" s="31"/>
      <c r="J7810" s="84"/>
      <c r="K7810" s="31"/>
      <c r="L7810" s="31"/>
      <c r="M7810" s="169"/>
      <c r="N7810" s="148"/>
      <c r="O7810" s="106"/>
      <c r="P7810" s="43"/>
      <c r="Q7810" s="31"/>
      <c r="R7810" s="84"/>
      <c r="S7810" s="31"/>
      <c r="T7810" s="31"/>
      <c r="U7810" s="169"/>
      <c r="V7810" s="150"/>
      <c r="W7810" s="141" t="str" cm="1">
        <f t="array" ref="W7810">IF(SUM(LEN(B7810:V7810))=0,"",IF(OR(OR(ISBLANK(F7810),SUM(LEN(C7810),LEN(D7810))=0),AND(NOT(E7810="Unknown"),ISBLANK(J7810)),AND(NOT(O7810="Unknown"),ISBLANK(R7810))),"Missing Information", INDEX(Table15[Entire Service Line Classification], MATCH(SUMIFS(Table15[Unique ID],Table15[System-Owned Portion],E7810,Table15[If Material Anything Other than "Lead" in Column E,Was Material Ever Previously Lead?],G7810,Table15[Customer-Owned Portion],O7810),Table15[Unique ID],0),0)))</f>
        <v/>
      </c>
      <c r="X7810"/>
    </row>
    <row r="7811" spans="2:24" x14ac:dyDescent="0.35">
      <c r="B7811" s="146"/>
      <c r="C7811" s="31"/>
      <c r="D7811" s="31"/>
      <c r="E7811" s="44"/>
      <c r="F7811" s="43"/>
      <c r="G7811" s="84"/>
      <c r="H7811" s="31"/>
      <c r="I7811" s="31"/>
      <c r="J7811" s="84"/>
      <c r="K7811" s="31"/>
      <c r="L7811" s="31"/>
      <c r="M7811" s="169"/>
      <c r="N7811" s="148"/>
      <c r="O7811" s="106"/>
      <c r="P7811" s="43"/>
      <c r="Q7811" s="31"/>
      <c r="R7811" s="84"/>
      <c r="S7811" s="31"/>
      <c r="T7811" s="31"/>
      <c r="U7811" s="169"/>
      <c r="V7811" s="150"/>
      <c r="W7811" s="141" t="str" cm="1">
        <f t="array" ref="W7811">IF(SUM(LEN(B7811:V7811))=0,"",IF(OR(OR(ISBLANK(F7811),SUM(LEN(C7811),LEN(D7811))=0),AND(NOT(E7811="Unknown"),ISBLANK(J7811)),AND(NOT(O7811="Unknown"),ISBLANK(R7811))),"Missing Information", INDEX(Table15[Entire Service Line Classification], MATCH(SUMIFS(Table15[Unique ID],Table15[System-Owned Portion],E7811,Table15[If Material Anything Other than "Lead" in Column E,Was Material Ever Previously Lead?],G7811,Table15[Customer-Owned Portion],O7811),Table15[Unique ID],0),0)))</f>
        <v/>
      </c>
      <c r="X7811"/>
    </row>
    <row r="7812" spans="2:24" x14ac:dyDescent="0.35">
      <c r="B7812" s="146"/>
      <c r="C7812" s="31"/>
      <c r="D7812" s="31"/>
      <c r="E7812" s="44"/>
      <c r="F7812" s="43"/>
      <c r="G7812" s="84"/>
      <c r="H7812" s="31"/>
      <c r="I7812" s="31"/>
      <c r="J7812" s="84"/>
      <c r="K7812" s="31"/>
      <c r="L7812" s="31"/>
      <c r="M7812" s="169"/>
      <c r="N7812" s="148"/>
      <c r="O7812" s="106"/>
      <c r="P7812" s="43"/>
      <c r="Q7812" s="31"/>
      <c r="R7812" s="84"/>
      <c r="S7812" s="31"/>
      <c r="T7812" s="31"/>
      <c r="U7812" s="169"/>
      <c r="V7812" s="150"/>
      <c r="W7812" s="141" t="str" cm="1">
        <f t="array" ref="W7812">IF(SUM(LEN(B7812:V7812))=0,"",IF(OR(OR(ISBLANK(F7812),SUM(LEN(C7812),LEN(D7812))=0),AND(NOT(E7812="Unknown"),ISBLANK(J7812)),AND(NOT(O7812="Unknown"),ISBLANK(R7812))),"Missing Information", INDEX(Table15[Entire Service Line Classification], MATCH(SUMIFS(Table15[Unique ID],Table15[System-Owned Portion],E7812,Table15[If Material Anything Other than "Lead" in Column E,Was Material Ever Previously Lead?],G7812,Table15[Customer-Owned Portion],O7812),Table15[Unique ID],0),0)))</f>
        <v/>
      </c>
      <c r="X7812"/>
    </row>
    <row r="7813" spans="2:24" x14ac:dyDescent="0.35">
      <c r="B7813" s="146"/>
      <c r="C7813" s="31"/>
      <c r="D7813" s="31"/>
      <c r="E7813" s="44"/>
      <c r="F7813" s="43"/>
      <c r="G7813" s="84"/>
      <c r="H7813" s="31"/>
      <c r="I7813" s="31"/>
      <c r="J7813" s="84"/>
      <c r="K7813" s="31"/>
      <c r="L7813" s="31"/>
      <c r="M7813" s="169"/>
      <c r="N7813" s="148"/>
      <c r="O7813" s="106"/>
      <c r="P7813" s="43"/>
      <c r="Q7813" s="31"/>
      <c r="R7813" s="84"/>
      <c r="S7813" s="31"/>
      <c r="T7813" s="31"/>
      <c r="U7813" s="169"/>
      <c r="V7813" s="150"/>
      <c r="W7813" s="141" t="str" cm="1">
        <f t="array" ref="W7813">IF(SUM(LEN(B7813:V7813))=0,"",IF(OR(OR(ISBLANK(F7813),SUM(LEN(C7813),LEN(D7813))=0),AND(NOT(E7813="Unknown"),ISBLANK(J7813)),AND(NOT(O7813="Unknown"),ISBLANK(R7813))),"Missing Information", INDEX(Table15[Entire Service Line Classification], MATCH(SUMIFS(Table15[Unique ID],Table15[System-Owned Portion],E7813,Table15[If Material Anything Other than "Lead" in Column E,Was Material Ever Previously Lead?],G7813,Table15[Customer-Owned Portion],O7813),Table15[Unique ID],0),0)))</f>
        <v/>
      </c>
      <c r="X7813"/>
    </row>
    <row r="7814" spans="2:24" x14ac:dyDescent="0.35">
      <c r="B7814" s="146"/>
      <c r="C7814" s="31"/>
      <c r="D7814" s="31"/>
      <c r="E7814" s="44"/>
      <c r="F7814" s="43"/>
      <c r="G7814" s="84"/>
      <c r="H7814" s="31"/>
      <c r="I7814" s="31"/>
      <c r="J7814" s="84"/>
      <c r="K7814" s="31"/>
      <c r="L7814" s="31"/>
      <c r="M7814" s="169"/>
      <c r="N7814" s="148"/>
      <c r="O7814" s="106"/>
      <c r="P7814" s="43"/>
      <c r="Q7814" s="31"/>
      <c r="R7814" s="84"/>
      <c r="S7814" s="31"/>
      <c r="T7814" s="31"/>
      <c r="U7814" s="169"/>
      <c r="V7814" s="150"/>
      <c r="W7814" s="141" t="str" cm="1">
        <f t="array" ref="W7814">IF(SUM(LEN(B7814:V7814))=0,"",IF(OR(OR(ISBLANK(F7814),SUM(LEN(C7814),LEN(D7814))=0),AND(NOT(E7814="Unknown"),ISBLANK(J7814)),AND(NOT(O7814="Unknown"),ISBLANK(R7814))),"Missing Information", INDEX(Table15[Entire Service Line Classification], MATCH(SUMIFS(Table15[Unique ID],Table15[System-Owned Portion],E7814,Table15[If Material Anything Other than "Lead" in Column E,Was Material Ever Previously Lead?],G7814,Table15[Customer-Owned Portion],O7814),Table15[Unique ID],0),0)))</f>
        <v/>
      </c>
      <c r="X7814"/>
    </row>
    <row r="7815" spans="2:24" x14ac:dyDescent="0.35">
      <c r="B7815" s="146"/>
      <c r="C7815" s="31"/>
      <c r="D7815" s="31"/>
      <c r="E7815" s="44"/>
      <c r="F7815" s="43"/>
      <c r="G7815" s="84"/>
      <c r="H7815" s="31"/>
      <c r="I7815" s="31"/>
      <c r="J7815" s="84"/>
      <c r="K7815" s="31"/>
      <c r="L7815" s="31"/>
      <c r="M7815" s="169"/>
      <c r="N7815" s="148"/>
      <c r="O7815" s="106"/>
      <c r="P7815" s="43"/>
      <c r="Q7815" s="31"/>
      <c r="R7815" s="84"/>
      <c r="S7815" s="31"/>
      <c r="T7815" s="31"/>
      <c r="U7815" s="169"/>
      <c r="V7815" s="150"/>
      <c r="W7815" s="141" t="str" cm="1">
        <f t="array" ref="W7815">IF(SUM(LEN(B7815:V7815))=0,"",IF(OR(OR(ISBLANK(F7815),SUM(LEN(C7815),LEN(D7815))=0),AND(NOT(E7815="Unknown"),ISBLANK(J7815)),AND(NOT(O7815="Unknown"),ISBLANK(R7815))),"Missing Information", INDEX(Table15[Entire Service Line Classification], MATCH(SUMIFS(Table15[Unique ID],Table15[System-Owned Portion],E7815,Table15[If Material Anything Other than "Lead" in Column E,Was Material Ever Previously Lead?],G7815,Table15[Customer-Owned Portion],O7815),Table15[Unique ID],0),0)))</f>
        <v/>
      </c>
      <c r="X7815"/>
    </row>
    <row r="7816" spans="2:24" x14ac:dyDescent="0.35">
      <c r="B7816" s="146"/>
      <c r="C7816" s="31"/>
      <c r="D7816" s="31"/>
      <c r="E7816" s="44"/>
      <c r="F7816" s="43"/>
      <c r="G7816" s="84"/>
      <c r="H7816" s="31"/>
      <c r="I7816" s="31"/>
      <c r="J7816" s="84"/>
      <c r="K7816" s="31"/>
      <c r="L7816" s="31"/>
      <c r="M7816" s="169"/>
      <c r="N7816" s="148"/>
      <c r="O7816" s="106"/>
      <c r="P7816" s="43"/>
      <c r="Q7816" s="31"/>
      <c r="R7816" s="84"/>
      <c r="S7816" s="31"/>
      <c r="T7816" s="31"/>
      <c r="U7816" s="169"/>
      <c r="V7816" s="150"/>
      <c r="W7816" s="141" t="str" cm="1">
        <f t="array" ref="W7816">IF(SUM(LEN(B7816:V7816))=0,"",IF(OR(OR(ISBLANK(F7816),SUM(LEN(C7816),LEN(D7816))=0),AND(NOT(E7816="Unknown"),ISBLANK(J7816)),AND(NOT(O7816="Unknown"),ISBLANK(R7816))),"Missing Information", INDEX(Table15[Entire Service Line Classification], MATCH(SUMIFS(Table15[Unique ID],Table15[System-Owned Portion],E7816,Table15[If Material Anything Other than "Lead" in Column E,Was Material Ever Previously Lead?],G7816,Table15[Customer-Owned Portion],O7816),Table15[Unique ID],0),0)))</f>
        <v/>
      </c>
      <c r="X7816"/>
    </row>
    <row r="7817" spans="2:24" x14ac:dyDescent="0.35">
      <c r="B7817" s="146"/>
      <c r="C7817" s="31"/>
      <c r="D7817" s="31"/>
      <c r="E7817" s="44"/>
      <c r="F7817" s="43"/>
      <c r="G7817" s="84"/>
      <c r="H7817" s="31"/>
      <c r="I7817" s="31"/>
      <c r="J7817" s="84"/>
      <c r="K7817" s="31"/>
      <c r="L7817" s="31"/>
      <c r="M7817" s="169"/>
      <c r="N7817" s="148"/>
      <c r="O7817" s="106"/>
      <c r="P7817" s="43"/>
      <c r="Q7817" s="31"/>
      <c r="R7817" s="84"/>
      <c r="S7817" s="31"/>
      <c r="T7817" s="31"/>
      <c r="U7817" s="169"/>
      <c r="V7817" s="150"/>
      <c r="W7817" s="141" t="str" cm="1">
        <f t="array" ref="W7817">IF(SUM(LEN(B7817:V7817))=0,"",IF(OR(OR(ISBLANK(F7817),SUM(LEN(C7817),LEN(D7817))=0),AND(NOT(E7817="Unknown"),ISBLANK(J7817)),AND(NOT(O7817="Unknown"),ISBLANK(R7817))),"Missing Information", INDEX(Table15[Entire Service Line Classification], MATCH(SUMIFS(Table15[Unique ID],Table15[System-Owned Portion],E7817,Table15[If Material Anything Other than "Lead" in Column E,Was Material Ever Previously Lead?],G7817,Table15[Customer-Owned Portion],O7817),Table15[Unique ID],0),0)))</f>
        <v/>
      </c>
      <c r="X7817"/>
    </row>
    <row r="7818" spans="2:24" x14ac:dyDescent="0.35">
      <c r="B7818" s="146"/>
      <c r="C7818" s="31"/>
      <c r="D7818" s="31"/>
      <c r="E7818" s="44"/>
      <c r="F7818" s="43"/>
      <c r="G7818" s="84"/>
      <c r="H7818" s="31"/>
      <c r="I7818" s="31"/>
      <c r="J7818" s="84"/>
      <c r="K7818" s="31"/>
      <c r="L7818" s="31"/>
      <c r="M7818" s="169"/>
      <c r="N7818" s="148"/>
      <c r="O7818" s="106"/>
      <c r="P7818" s="43"/>
      <c r="Q7818" s="31"/>
      <c r="R7818" s="84"/>
      <c r="S7818" s="31"/>
      <c r="T7818" s="31"/>
      <c r="U7818" s="169"/>
      <c r="V7818" s="150"/>
      <c r="W7818" s="141" t="str" cm="1">
        <f t="array" ref="W7818">IF(SUM(LEN(B7818:V7818))=0,"",IF(OR(OR(ISBLANK(F7818),SUM(LEN(C7818),LEN(D7818))=0),AND(NOT(E7818="Unknown"),ISBLANK(J7818)),AND(NOT(O7818="Unknown"),ISBLANK(R7818))),"Missing Information", INDEX(Table15[Entire Service Line Classification], MATCH(SUMIFS(Table15[Unique ID],Table15[System-Owned Portion],E7818,Table15[If Material Anything Other than "Lead" in Column E,Was Material Ever Previously Lead?],G7818,Table15[Customer-Owned Portion],O7818),Table15[Unique ID],0),0)))</f>
        <v/>
      </c>
      <c r="X7818"/>
    </row>
    <row r="7819" spans="2:24" x14ac:dyDescent="0.35">
      <c r="B7819" s="146"/>
      <c r="C7819" s="31"/>
      <c r="D7819" s="31"/>
      <c r="E7819" s="44"/>
      <c r="F7819" s="43"/>
      <c r="G7819" s="84"/>
      <c r="H7819" s="31"/>
      <c r="I7819" s="31"/>
      <c r="J7819" s="84"/>
      <c r="K7819" s="31"/>
      <c r="L7819" s="31"/>
      <c r="M7819" s="169"/>
      <c r="N7819" s="148"/>
      <c r="O7819" s="106"/>
      <c r="P7819" s="43"/>
      <c r="Q7819" s="31"/>
      <c r="R7819" s="84"/>
      <c r="S7819" s="31"/>
      <c r="T7819" s="31"/>
      <c r="U7819" s="169"/>
      <c r="V7819" s="150"/>
      <c r="W7819" s="141" t="str" cm="1">
        <f t="array" ref="W7819">IF(SUM(LEN(B7819:V7819))=0,"",IF(OR(OR(ISBLANK(F7819),SUM(LEN(C7819),LEN(D7819))=0),AND(NOT(E7819="Unknown"),ISBLANK(J7819)),AND(NOT(O7819="Unknown"),ISBLANK(R7819))),"Missing Information", INDEX(Table15[Entire Service Line Classification], MATCH(SUMIFS(Table15[Unique ID],Table15[System-Owned Portion],E7819,Table15[If Material Anything Other than "Lead" in Column E,Was Material Ever Previously Lead?],G7819,Table15[Customer-Owned Portion],O7819),Table15[Unique ID],0),0)))</f>
        <v/>
      </c>
      <c r="X7819"/>
    </row>
    <row r="7820" spans="2:24" x14ac:dyDescent="0.35">
      <c r="B7820" s="146"/>
      <c r="C7820" s="31"/>
      <c r="D7820" s="31"/>
      <c r="E7820" s="44"/>
      <c r="F7820" s="43"/>
      <c r="G7820" s="84"/>
      <c r="H7820" s="31"/>
      <c r="I7820" s="31"/>
      <c r="J7820" s="84"/>
      <c r="K7820" s="31"/>
      <c r="L7820" s="31"/>
      <c r="M7820" s="169"/>
      <c r="N7820" s="148"/>
      <c r="O7820" s="106"/>
      <c r="P7820" s="43"/>
      <c r="Q7820" s="31"/>
      <c r="R7820" s="84"/>
      <c r="S7820" s="31"/>
      <c r="T7820" s="31"/>
      <c r="U7820" s="169"/>
      <c r="V7820" s="150"/>
      <c r="W7820" s="141" t="str" cm="1">
        <f t="array" ref="W7820">IF(SUM(LEN(B7820:V7820))=0,"",IF(OR(OR(ISBLANK(F7820),SUM(LEN(C7820),LEN(D7820))=0),AND(NOT(E7820="Unknown"),ISBLANK(J7820)),AND(NOT(O7820="Unknown"),ISBLANK(R7820))),"Missing Information", INDEX(Table15[Entire Service Line Classification], MATCH(SUMIFS(Table15[Unique ID],Table15[System-Owned Portion],E7820,Table15[If Material Anything Other than "Lead" in Column E,Was Material Ever Previously Lead?],G7820,Table15[Customer-Owned Portion],O7820),Table15[Unique ID],0),0)))</f>
        <v/>
      </c>
      <c r="X7820"/>
    </row>
    <row r="7821" spans="2:24" x14ac:dyDescent="0.35">
      <c r="B7821" s="146"/>
      <c r="C7821" s="31"/>
      <c r="D7821" s="31"/>
      <c r="E7821" s="44"/>
      <c r="F7821" s="43"/>
      <c r="G7821" s="84"/>
      <c r="H7821" s="31"/>
      <c r="I7821" s="31"/>
      <c r="J7821" s="84"/>
      <c r="K7821" s="31"/>
      <c r="L7821" s="31"/>
      <c r="M7821" s="169"/>
      <c r="N7821" s="148"/>
      <c r="O7821" s="106"/>
      <c r="P7821" s="43"/>
      <c r="Q7821" s="31"/>
      <c r="R7821" s="84"/>
      <c r="S7821" s="31"/>
      <c r="T7821" s="31"/>
      <c r="U7821" s="169"/>
      <c r="V7821" s="150"/>
      <c r="W7821" s="141" t="str" cm="1">
        <f t="array" ref="W7821">IF(SUM(LEN(B7821:V7821))=0,"",IF(OR(OR(ISBLANK(F7821),SUM(LEN(C7821),LEN(D7821))=0),AND(NOT(E7821="Unknown"),ISBLANK(J7821)),AND(NOT(O7821="Unknown"),ISBLANK(R7821))),"Missing Information", INDEX(Table15[Entire Service Line Classification], MATCH(SUMIFS(Table15[Unique ID],Table15[System-Owned Portion],E7821,Table15[If Material Anything Other than "Lead" in Column E,Was Material Ever Previously Lead?],G7821,Table15[Customer-Owned Portion],O7821),Table15[Unique ID],0),0)))</f>
        <v/>
      </c>
      <c r="X7821"/>
    </row>
    <row r="7822" spans="2:24" x14ac:dyDescent="0.35">
      <c r="B7822" s="146"/>
      <c r="C7822" s="31"/>
      <c r="D7822" s="31"/>
      <c r="E7822" s="44"/>
      <c r="F7822" s="43"/>
      <c r="G7822" s="84"/>
      <c r="H7822" s="31"/>
      <c r="I7822" s="31"/>
      <c r="J7822" s="84"/>
      <c r="K7822" s="31"/>
      <c r="L7822" s="31"/>
      <c r="M7822" s="169"/>
      <c r="N7822" s="148"/>
      <c r="O7822" s="106"/>
      <c r="P7822" s="43"/>
      <c r="Q7822" s="31"/>
      <c r="R7822" s="84"/>
      <c r="S7822" s="31"/>
      <c r="T7822" s="31"/>
      <c r="U7822" s="169"/>
      <c r="V7822" s="150"/>
      <c r="W7822" s="141" t="str" cm="1">
        <f t="array" ref="W7822">IF(SUM(LEN(B7822:V7822))=0,"",IF(OR(OR(ISBLANK(F7822),SUM(LEN(C7822),LEN(D7822))=0),AND(NOT(E7822="Unknown"),ISBLANK(J7822)),AND(NOT(O7822="Unknown"),ISBLANK(R7822))),"Missing Information", INDEX(Table15[Entire Service Line Classification], MATCH(SUMIFS(Table15[Unique ID],Table15[System-Owned Portion],E7822,Table15[If Material Anything Other than "Lead" in Column E,Was Material Ever Previously Lead?],G7822,Table15[Customer-Owned Portion],O7822),Table15[Unique ID],0),0)))</f>
        <v/>
      </c>
      <c r="X7822"/>
    </row>
    <row r="7823" spans="2:24" x14ac:dyDescent="0.35">
      <c r="B7823" s="146"/>
      <c r="C7823" s="31"/>
      <c r="D7823" s="31"/>
      <c r="E7823" s="44"/>
      <c r="F7823" s="43"/>
      <c r="G7823" s="84"/>
      <c r="H7823" s="31"/>
      <c r="I7823" s="31"/>
      <c r="J7823" s="84"/>
      <c r="K7823" s="31"/>
      <c r="L7823" s="31"/>
      <c r="M7823" s="169"/>
      <c r="N7823" s="148"/>
      <c r="O7823" s="106"/>
      <c r="P7823" s="43"/>
      <c r="Q7823" s="31"/>
      <c r="R7823" s="84"/>
      <c r="S7823" s="31"/>
      <c r="T7823" s="31"/>
      <c r="U7823" s="169"/>
      <c r="V7823" s="150"/>
      <c r="W7823" s="141" t="str" cm="1">
        <f t="array" ref="W7823">IF(SUM(LEN(B7823:V7823))=0,"",IF(OR(OR(ISBLANK(F7823),SUM(LEN(C7823),LEN(D7823))=0),AND(NOT(E7823="Unknown"),ISBLANK(J7823)),AND(NOT(O7823="Unknown"),ISBLANK(R7823))),"Missing Information", INDEX(Table15[Entire Service Line Classification], MATCH(SUMIFS(Table15[Unique ID],Table15[System-Owned Portion],E7823,Table15[If Material Anything Other than "Lead" in Column E,Was Material Ever Previously Lead?],G7823,Table15[Customer-Owned Portion],O7823),Table15[Unique ID],0),0)))</f>
        <v/>
      </c>
      <c r="X7823"/>
    </row>
    <row r="7824" spans="2:24" x14ac:dyDescent="0.35">
      <c r="B7824" s="146"/>
      <c r="C7824" s="31"/>
      <c r="D7824" s="31"/>
      <c r="E7824" s="44"/>
      <c r="F7824" s="43"/>
      <c r="G7824" s="84"/>
      <c r="H7824" s="31"/>
      <c r="I7824" s="31"/>
      <c r="J7824" s="84"/>
      <c r="K7824" s="31"/>
      <c r="L7824" s="31"/>
      <c r="M7824" s="169"/>
      <c r="N7824" s="148"/>
      <c r="O7824" s="106"/>
      <c r="P7824" s="43"/>
      <c r="Q7824" s="31"/>
      <c r="R7824" s="84"/>
      <c r="S7824" s="31"/>
      <c r="T7824" s="31"/>
      <c r="U7824" s="169"/>
      <c r="V7824" s="150"/>
      <c r="W7824" s="141" t="str" cm="1">
        <f t="array" ref="W7824">IF(SUM(LEN(B7824:V7824))=0,"",IF(OR(OR(ISBLANK(F7824),SUM(LEN(C7824),LEN(D7824))=0),AND(NOT(E7824="Unknown"),ISBLANK(J7824)),AND(NOT(O7824="Unknown"),ISBLANK(R7824))),"Missing Information", INDEX(Table15[Entire Service Line Classification], MATCH(SUMIFS(Table15[Unique ID],Table15[System-Owned Portion],E7824,Table15[If Material Anything Other than "Lead" in Column E,Was Material Ever Previously Lead?],G7824,Table15[Customer-Owned Portion],O7824),Table15[Unique ID],0),0)))</f>
        <v/>
      </c>
      <c r="X7824"/>
    </row>
    <row r="7825" spans="2:24" x14ac:dyDescent="0.35">
      <c r="B7825" s="146"/>
      <c r="C7825" s="31"/>
      <c r="D7825" s="31"/>
      <c r="E7825" s="44"/>
      <c r="F7825" s="43"/>
      <c r="G7825" s="84"/>
      <c r="H7825" s="31"/>
      <c r="I7825" s="31"/>
      <c r="J7825" s="84"/>
      <c r="K7825" s="31"/>
      <c r="L7825" s="31"/>
      <c r="M7825" s="169"/>
      <c r="N7825" s="148"/>
      <c r="O7825" s="106"/>
      <c r="P7825" s="43"/>
      <c r="Q7825" s="31"/>
      <c r="R7825" s="84"/>
      <c r="S7825" s="31"/>
      <c r="T7825" s="31"/>
      <c r="U7825" s="169"/>
      <c r="V7825" s="150"/>
      <c r="W7825" s="141" t="str" cm="1">
        <f t="array" ref="W7825">IF(SUM(LEN(B7825:V7825))=0,"",IF(OR(OR(ISBLANK(F7825),SUM(LEN(C7825),LEN(D7825))=0),AND(NOT(E7825="Unknown"),ISBLANK(J7825)),AND(NOT(O7825="Unknown"),ISBLANK(R7825))),"Missing Information", INDEX(Table15[Entire Service Line Classification], MATCH(SUMIFS(Table15[Unique ID],Table15[System-Owned Portion],E7825,Table15[If Material Anything Other than "Lead" in Column E,Was Material Ever Previously Lead?],G7825,Table15[Customer-Owned Portion],O7825),Table15[Unique ID],0),0)))</f>
        <v/>
      </c>
      <c r="X7825"/>
    </row>
    <row r="7826" spans="2:24" x14ac:dyDescent="0.35">
      <c r="B7826" s="146"/>
      <c r="C7826" s="31"/>
      <c r="D7826" s="31"/>
      <c r="E7826" s="44"/>
      <c r="F7826" s="43"/>
      <c r="G7826" s="84"/>
      <c r="H7826" s="31"/>
      <c r="I7826" s="31"/>
      <c r="J7826" s="84"/>
      <c r="K7826" s="31"/>
      <c r="L7826" s="31"/>
      <c r="M7826" s="169"/>
      <c r="N7826" s="148"/>
      <c r="O7826" s="106"/>
      <c r="P7826" s="43"/>
      <c r="Q7826" s="31"/>
      <c r="R7826" s="84"/>
      <c r="S7826" s="31"/>
      <c r="T7826" s="31"/>
      <c r="U7826" s="169"/>
      <c r="V7826" s="150"/>
      <c r="W7826" s="141" t="str" cm="1">
        <f t="array" ref="W7826">IF(SUM(LEN(B7826:V7826))=0,"",IF(OR(OR(ISBLANK(F7826),SUM(LEN(C7826),LEN(D7826))=0),AND(NOT(E7826="Unknown"),ISBLANK(J7826)),AND(NOT(O7826="Unknown"),ISBLANK(R7826))),"Missing Information", INDEX(Table15[Entire Service Line Classification], MATCH(SUMIFS(Table15[Unique ID],Table15[System-Owned Portion],E7826,Table15[If Material Anything Other than "Lead" in Column E,Was Material Ever Previously Lead?],G7826,Table15[Customer-Owned Portion],O7826),Table15[Unique ID],0),0)))</f>
        <v/>
      </c>
      <c r="X7826"/>
    </row>
    <row r="7827" spans="2:24" x14ac:dyDescent="0.35">
      <c r="B7827" s="146"/>
      <c r="C7827" s="31"/>
      <c r="D7827" s="31"/>
      <c r="E7827" s="44"/>
      <c r="F7827" s="43"/>
      <c r="G7827" s="84"/>
      <c r="H7827" s="31"/>
      <c r="I7827" s="31"/>
      <c r="J7827" s="84"/>
      <c r="K7827" s="31"/>
      <c r="L7827" s="31"/>
      <c r="M7827" s="169"/>
      <c r="N7827" s="148"/>
      <c r="O7827" s="106"/>
      <c r="P7827" s="43"/>
      <c r="Q7827" s="31"/>
      <c r="R7827" s="84"/>
      <c r="S7827" s="31"/>
      <c r="T7827" s="31"/>
      <c r="U7827" s="169"/>
      <c r="V7827" s="150"/>
      <c r="W7827" s="141" t="str" cm="1">
        <f t="array" ref="W7827">IF(SUM(LEN(B7827:V7827))=0,"",IF(OR(OR(ISBLANK(F7827),SUM(LEN(C7827),LEN(D7827))=0),AND(NOT(E7827="Unknown"),ISBLANK(J7827)),AND(NOT(O7827="Unknown"),ISBLANK(R7827))),"Missing Information", INDEX(Table15[Entire Service Line Classification], MATCH(SUMIFS(Table15[Unique ID],Table15[System-Owned Portion],E7827,Table15[If Material Anything Other than "Lead" in Column E,Was Material Ever Previously Lead?],G7827,Table15[Customer-Owned Portion],O7827),Table15[Unique ID],0),0)))</f>
        <v/>
      </c>
      <c r="X7827"/>
    </row>
    <row r="7828" spans="2:24" x14ac:dyDescent="0.35">
      <c r="B7828" s="146"/>
      <c r="C7828" s="31"/>
      <c r="D7828" s="31"/>
      <c r="E7828" s="44"/>
      <c r="F7828" s="43"/>
      <c r="G7828" s="84"/>
      <c r="H7828" s="31"/>
      <c r="I7828" s="31"/>
      <c r="J7828" s="84"/>
      <c r="K7828" s="31"/>
      <c r="L7828" s="31"/>
      <c r="M7828" s="169"/>
      <c r="N7828" s="148"/>
      <c r="O7828" s="106"/>
      <c r="P7828" s="43"/>
      <c r="Q7828" s="31"/>
      <c r="R7828" s="84"/>
      <c r="S7828" s="31"/>
      <c r="T7828" s="31"/>
      <c r="U7828" s="169"/>
      <c r="V7828" s="150"/>
      <c r="W7828" s="141" t="str" cm="1">
        <f t="array" ref="W7828">IF(SUM(LEN(B7828:V7828))=0,"",IF(OR(OR(ISBLANK(F7828),SUM(LEN(C7828),LEN(D7828))=0),AND(NOT(E7828="Unknown"),ISBLANK(J7828)),AND(NOT(O7828="Unknown"),ISBLANK(R7828))),"Missing Information", INDEX(Table15[Entire Service Line Classification], MATCH(SUMIFS(Table15[Unique ID],Table15[System-Owned Portion],E7828,Table15[If Material Anything Other than "Lead" in Column E,Was Material Ever Previously Lead?],G7828,Table15[Customer-Owned Portion],O7828),Table15[Unique ID],0),0)))</f>
        <v/>
      </c>
      <c r="X7828"/>
    </row>
    <row r="7829" spans="2:24" x14ac:dyDescent="0.35">
      <c r="B7829" s="146"/>
      <c r="C7829" s="31"/>
      <c r="D7829" s="31"/>
      <c r="E7829" s="44"/>
      <c r="F7829" s="43"/>
      <c r="G7829" s="84"/>
      <c r="H7829" s="31"/>
      <c r="I7829" s="31"/>
      <c r="J7829" s="84"/>
      <c r="K7829" s="31"/>
      <c r="L7829" s="31"/>
      <c r="M7829" s="169"/>
      <c r="N7829" s="148"/>
      <c r="O7829" s="106"/>
      <c r="P7829" s="43"/>
      <c r="Q7829" s="31"/>
      <c r="R7829" s="84"/>
      <c r="S7829" s="31"/>
      <c r="T7829" s="31"/>
      <c r="U7829" s="169"/>
      <c r="V7829" s="150"/>
      <c r="W7829" s="141" t="str" cm="1">
        <f t="array" ref="W7829">IF(SUM(LEN(B7829:V7829))=0,"",IF(OR(OR(ISBLANK(F7829),SUM(LEN(C7829),LEN(D7829))=0),AND(NOT(E7829="Unknown"),ISBLANK(J7829)),AND(NOT(O7829="Unknown"),ISBLANK(R7829))),"Missing Information", INDEX(Table15[Entire Service Line Classification], MATCH(SUMIFS(Table15[Unique ID],Table15[System-Owned Portion],E7829,Table15[If Material Anything Other than "Lead" in Column E,Was Material Ever Previously Lead?],G7829,Table15[Customer-Owned Portion],O7829),Table15[Unique ID],0),0)))</f>
        <v/>
      </c>
      <c r="X7829"/>
    </row>
    <row r="7830" spans="2:24" x14ac:dyDescent="0.35">
      <c r="B7830" s="146"/>
      <c r="C7830" s="31"/>
      <c r="D7830" s="31"/>
      <c r="E7830" s="44"/>
      <c r="F7830" s="43"/>
      <c r="G7830" s="84"/>
      <c r="H7830" s="31"/>
      <c r="I7830" s="31"/>
      <c r="J7830" s="84"/>
      <c r="K7830" s="31"/>
      <c r="L7830" s="31"/>
      <c r="M7830" s="169"/>
      <c r="N7830" s="148"/>
      <c r="O7830" s="106"/>
      <c r="P7830" s="43"/>
      <c r="Q7830" s="31"/>
      <c r="R7830" s="84"/>
      <c r="S7830" s="31"/>
      <c r="T7830" s="31"/>
      <c r="U7830" s="169"/>
      <c r="V7830" s="150"/>
      <c r="W7830" s="141" t="str" cm="1">
        <f t="array" ref="W7830">IF(SUM(LEN(B7830:V7830))=0,"",IF(OR(OR(ISBLANK(F7830),SUM(LEN(C7830),LEN(D7830))=0),AND(NOT(E7830="Unknown"),ISBLANK(J7830)),AND(NOT(O7830="Unknown"),ISBLANK(R7830))),"Missing Information", INDEX(Table15[Entire Service Line Classification], MATCH(SUMIFS(Table15[Unique ID],Table15[System-Owned Portion],E7830,Table15[If Material Anything Other than "Lead" in Column E,Was Material Ever Previously Lead?],G7830,Table15[Customer-Owned Portion],O7830),Table15[Unique ID],0),0)))</f>
        <v/>
      </c>
      <c r="X7830"/>
    </row>
    <row r="7831" spans="2:24" x14ac:dyDescent="0.35">
      <c r="B7831" s="146"/>
      <c r="C7831" s="31"/>
      <c r="D7831" s="31"/>
      <c r="E7831" s="44"/>
      <c r="F7831" s="43"/>
      <c r="G7831" s="84"/>
      <c r="H7831" s="31"/>
      <c r="I7831" s="31"/>
      <c r="J7831" s="84"/>
      <c r="K7831" s="31"/>
      <c r="L7831" s="31"/>
      <c r="M7831" s="169"/>
      <c r="N7831" s="148"/>
      <c r="O7831" s="106"/>
      <c r="P7831" s="43"/>
      <c r="Q7831" s="31"/>
      <c r="R7831" s="84"/>
      <c r="S7831" s="31"/>
      <c r="T7831" s="31"/>
      <c r="U7831" s="169"/>
      <c r="V7831" s="150"/>
      <c r="W7831" s="141" t="str" cm="1">
        <f t="array" ref="W7831">IF(SUM(LEN(B7831:V7831))=0,"",IF(OR(OR(ISBLANK(F7831),SUM(LEN(C7831),LEN(D7831))=0),AND(NOT(E7831="Unknown"),ISBLANK(J7831)),AND(NOT(O7831="Unknown"),ISBLANK(R7831))),"Missing Information", INDEX(Table15[Entire Service Line Classification], MATCH(SUMIFS(Table15[Unique ID],Table15[System-Owned Portion],E7831,Table15[If Material Anything Other than "Lead" in Column E,Was Material Ever Previously Lead?],G7831,Table15[Customer-Owned Portion],O7831),Table15[Unique ID],0),0)))</f>
        <v/>
      </c>
      <c r="X7831"/>
    </row>
    <row r="7832" spans="2:24" x14ac:dyDescent="0.35">
      <c r="B7832" s="146"/>
      <c r="C7832" s="31"/>
      <c r="D7832" s="31"/>
      <c r="E7832" s="44"/>
      <c r="F7832" s="43"/>
      <c r="G7832" s="84"/>
      <c r="H7832" s="31"/>
      <c r="I7832" s="31"/>
      <c r="J7832" s="84"/>
      <c r="K7832" s="31"/>
      <c r="L7832" s="31"/>
      <c r="M7832" s="169"/>
      <c r="N7832" s="148"/>
      <c r="O7832" s="106"/>
      <c r="P7832" s="43"/>
      <c r="Q7832" s="31"/>
      <c r="R7832" s="84"/>
      <c r="S7832" s="31"/>
      <c r="T7832" s="31"/>
      <c r="U7832" s="169"/>
      <c r="V7832" s="150"/>
      <c r="W7832" s="141" t="str" cm="1">
        <f t="array" ref="W7832">IF(SUM(LEN(B7832:V7832))=0,"",IF(OR(OR(ISBLANK(F7832),SUM(LEN(C7832),LEN(D7832))=0),AND(NOT(E7832="Unknown"),ISBLANK(J7832)),AND(NOT(O7832="Unknown"),ISBLANK(R7832))),"Missing Information", INDEX(Table15[Entire Service Line Classification], MATCH(SUMIFS(Table15[Unique ID],Table15[System-Owned Portion],E7832,Table15[If Material Anything Other than "Lead" in Column E,Was Material Ever Previously Lead?],G7832,Table15[Customer-Owned Portion],O7832),Table15[Unique ID],0),0)))</f>
        <v/>
      </c>
      <c r="X7832"/>
    </row>
    <row r="7833" spans="2:24" x14ac:dyDescent="0.35">
      <c r="B7833" s="146"/>
      <c r="C7833" s="31"/>
      <c r="D7833" s="31"/>
      <c r="E7833" s="44"/>
      <c r="F7833" s="43"/>
      <c r="G7833" s="84"/>
      <c r="H7833" s="31"/>
      <c r="I7833" s="31"/>
      <c r="J7833" s="84"/>
      <c r="K7833" s="31"/>
      <c r="L7833" s="31"/>
      <c r="M7833" s="169"/>
      <c r="N7833" s="148"/>
      <c r="O7833" s="106"/>
      <c r="P7833" s="43"/>
      <c r="Q7833" s="31"/>
      <c r="R7833" s="84"/>
      <c r="S7833" s="31"/>
      <c r="T7833" s="31"/>
      <c r="U7833" s="169"/>
      <c r="V7833" s="150"/>
      <c r="W7833" s="141" t="str" cm="1">
        <f t="array" ref="W7833">IF(SUM(LEN(B7833:V7833))=0,"",IF(OR(OR(ISBLANK(F7833),SUM(LEN(C7833),LEN(D7833))=0),AND(NOT(E7833="Unknown"),ISBLANK(J7833)),AND(NOT(O7833="Unknown"),ISBLANK(R7833))),"Missing Information", INDEX(Table15[Entire Service Line Classification], MATCH(SUMIFS(Table15[Unique ID],Table15[System-Owned Portion],E7833,Table15[If Material Anything Other than "Lead" in Column E,Was Material Ever Previously Lead?],G7833,Table15[Customer-Owned Portion],O7833),Table15[Unique ID],0),0)))</f>
        <v/>
      </c>
      <c r="X7833"/>
    </row>
    <row r="7834" spans="2:24" x14ac:dyDescent="0.35">
      <c r="B7834" s="146"/>
      <c r="C7834" s="31"/>
      <c r="D7834" s="31"/>
      <c r="E7834" s="44"/>
      <c r="F7834" s="43"/>
      <c r="G7834" s="84"/>
      <c r="H7834" s="31"/>
      <c r="I7834" s="31"/>
      <c r="J7834" s="84"/>
      <c r="K7834" s="31"/>
      <c r="L7834" s="31"/>
      <c r="M7834" s="169"/>
      <c r="N7834" s="148"/>
      <c r="O7834" s="106"/>
      <c r="P7834" s="43"/>
      <c r="Q7834" s="31"/>
      <c r="R7834" s="84"/>
      <c r="S7834" s="31"/>
      <c r="T7834" s="31"/>
      <c r="U7834" s="169"/>
      <c r="V7834" s="150"/>
      <c r="W7834" s="141" t="str" cm="1">
        <f t="array" ref="W7834">IF(SUM(LEN(B7834:V7834))=0,"",IF(OR(OR(ISBLANK(F7834),SUM(LEN(C7834),LEN(D7834))=0),AND(NOT(E7834="Unknown"),ISBLANK(J7834)),AND(NOT(O7834="Unknown"),ISBLANK(R7834))),"Missing Information", INDEX(Table15[Entire Service Line Classification], MATCH(SUMIFS(Table15[Unique ID],Table15[System-Owned Portion],E7834,Table15[If Material Anything Other than "Lead" in Column E,Was Material Ever Previously Lead?],G7834,Table15[Customer-Owned Portion],O7834),Table15[Unique ID],0),0)))</f>
        <v/>
      </c>
      <c r="X7834"/>
    </row>
    <row r="7835" spans="2:24" x14ac:dyDescent="0.35">
      <c r="B7835" s="146"/>
      <c r="C7835" s="31"/>
      <c r="D7835" s="31"/>
      <c r="E7835" s="44"/>
      <c r="F7835" s="43"/>
      <c r="G7835" s="84"/>
      <c r="H7835" s="31"/>
      <c r="I7835" s="31"/>
      <c r="J7835" s="84"/>
      <c r="K7835" s="31"/>
      <c r="L7835" s="31"/>
      <c r="M7835" s="169"/>
      <c r="N7835" s="148"/>
      <c r="O7835" s="106"/>
      <c r="P7835" s="43"/>
      <c r="Q7835" s="31"/>
      <c r="R7835" s="84"/>
      <c r="S7835" s="31"/>
      <c r="T7835" s="31"/>
      <c r="U7835" s="169"/>
      <c r="V7835" s="150"/>
      <c r="W7835" s="141" t="str" cm="1">
        <f t="array" ref="W7835">IF(SUM(LEN(B7835:V7835))=0,"",IF(OR(OR(ISBLANK(F7835),SUM(LEN(C7835),LEN(D7835))=0),AND(NOT(E7835="Unknown"),ISBLANK(J7835)),AND(NOT(O7835="Unknown"),ISBLANK(R7835))),"Missing Information", INDEX(Table15[Entire Service Line Classification], MATCH(SUMIFS(Table15[Unique ID],Table15[System-Owned Portion],E7835,Table15[If Material Anything Other than "Lead" in Column E,Was Material Ever Previously Lead?],G7835,Table15[Customer-Owned Portion],O7835),Table15[Unique ID],0),0)))</f>
        <v/>
      </c>
      <c r="X7835"/>
    </row>
    <row r="7836" spans="2:24" x14ac:dyDescent="0.35">
      <c r="B7836" s="146"/>
      <c r="C7836" s="31"/>
      <c r="D7836" s="31"/>
      <c r="E7836" s="44"/>
      <c r="F7836" s="43"/>
      <c r="G7836" s="84"/>
      <c r="H7836" s="31"/>
      <c r="I7836" s="31"/>
      <c r="J7836" s="84"/>
      <c r="K7836" s="31"/>
      <c r="L7836" s="31"/>
      <c r="M7836" s="169"/>
      <c r="N7836" s="148"/>
      <c r="O7836" s="106"/>
      <c r="P7836" s="43"/>
      <c r="Q7836" s="31"/>
      <c r="R7836" s="84"/>
      <c r="S7836" s="31"/>
      <c r="T7836" s="31"/>
      <c r="U7836" s="169"/>
      <c r="V7836" s="150"/>
      <c r="W7836" s="141" t="str" cm="1">
        <f t="array" ref="W7836">IF(SUM(LEN(B7836:V7836))=0,"",IF(OR(OR(ISBLANK(F7836),SUM(LEN(C7836),LEN(D7836))=0),AND(NOT(E7836="Unknown"),ISBLANK(J7836)),AND(NOT(O7836="Unknown"),ISBLANK(R7836))),"Missing Information", INDEX(Table15[Entire Service Line Classification], MATCH(SUMIFS(Table15[Unique ID],Table15[System-Owned Portion],E7836,Table15[If Material Anything Other than "Lead" in Column E,Was Material Ever Previously Lead?],G7836,Table15[Customer-Owned Portion],O7836),Table15[Unique ID],0),0)))</f>
        <v/>
      </c>
      <c r="X7836"/>
    </row>
    <row r="7837" spans="2:24" x14ac:dyDescent="0.35">
      <c r="B7837" s="146"/>
      <c r="C7837" s="31"/>
      <c r="D7837" s="31"/>
      <c r="E7837" s="44"/>
      <c r="F7837" s="43"/>
      <c r="G7837" s="84"/>
      <c r="H7837" s="31"/>
      <c r="I7837" s="31"/>
      <c r="J7837" s="84"/>
      <c r="K7837" s="31"/>
      <c r="L7837" s="31"/>
      <c r="M7837" s="169"/>
      <c r="N7837" s="148"/>
      <c r="O7837" s="106"/>
      <c r="P7837" s="43"/>
      <c r="Q7837" s="31"/>
      <c r="R7837" s="84"/>
      <c r="S7837" s="31"/>
      <c r="T7837" s="31"/>
      <c r="U7837" s="169"/>
      <c r="V7837" s="150"/>
      <c r="W7837" s="141" t="str" cm="1">
        <f t="array" ref="W7837">IF(SUM(LEN(B7837:V7837))=0,"",IF(OR(OR(ISBLANK(F7837),SUM(LEN(C7837),LEN(D7837))=0),AND(NOT(E7837="Unknown"),ISBLANK(J7837)),AND(NOT(O7837="Unknown"),ISBLANK(R7837))),"Missing Information", INDEX(Table15[Entire Service Line Classification], MATCH(SUMIFS(Table15[Unique ID],Table15[System-Owned Portion],E7837,Table15[If Material Anything Other than "Lead" in Column E,Was Material Ever Previously Lead?],G7837,Table15[Customer-Owned Portion],O7837),Table15[Unique ID],0),0)))</f>
        <v/>
      </c>
      <c r="X7837"/>
    </row>
    <row r="7838" spans="2:24" x14ac:dyDescent="0.35">
      <c r="B7838" s="146"/>
      <c r="C7838" s="31"/>
      <c r="D7838" s="31"/>
      <c r="E7838" s="44"/>
      <c r="F7838" s="43"/>
      <c r="G7838" s="84"/>
      <c r="H7838" s="31"/>
      <c r="I7838" s="31"/>
      <c r="J7838" s="84"/>
      <c r="K7838" s="31"/>
      <c r="L7838" s="31"/>
      <c r="M7838" s="169"/>
      <c r="N7838" s="148"/>
      <c r="O7838" s="106"/>
      <c r="P7838" s="43"/>
      <c r="Q7838" s="31"/>
      <c r="R7838" s="84"/>
      <c r="S7838" s="31"/>
      <c r="T7838" s="31"/>
      <c r="U7838" s="169"/>
      <c r="V7838" s="150"/>
      <c r="W7838" s="141" t="str" cm="1">
        <f t="array" ref="W7838">IF(SUM(LEN(B7838:V7838))=0,"",IF(OR(OR(ISBLANK(F7838),SUM(LEN(C7838),LEN(D7838))=0),AND(NOT(E7838="Unknown"),ISBLANK(J7838)),AND(NOT(O7838="Unknown"),ISBLANK(R7838))),"Missing Information", INDEX(Table15[Entire Service Line Classification], MATCH(SUMIFS(Table15[Unique ID],Table15[System-Owned Portion],E7838,Table15[If Material Anything Other than "Lead" in Column E,Was Material Ever Previously Lead?],G7838,Table15[Customer-Owned Portion],O7838),Table15[Unique ID],0),0)))</f>
        <v/>
      </c>
      <c r="X7838"/>
    </row>
    <row r="7839" spans="2:24" x14ac:dyDescent="0.35">
      <c r="B7839" s="146"/>
      <c r="C7839" s="31"/>
      <c r="D7839" s="31"/>
      <c r="E7839" s="44"/>
      <c r="F7839" s="43"/>
      <c r="G7839" s="84"/>
      <c r="H7839" s="31"/>
      <c r="I7839" s="31"/>
      <c r="J7839" s="84"/>
      <c r="K7839" s="31"/>
      <c r="L7839" s="31"/>
      <c r="M7839" s="169"/>
      <c r="N7839" s="148"/>
      <c r="O7839" s="106"/>
      <c r="P7839" s="43"/>
      <c r="Q7839" s="31"/>
      <c r="R7839" s="84"/>
      <c r="S7839" s="31"/>
      <c r="T7839" s="31"/>
      <c r="U7839" s="169"/>
      <c r="V7839" s="150"/>
      <c r="W7839" s="141" t="str" cm="1">
        <f t="array" ref="W7839">IF(SUM(LEN(B7839:V7839))=0,"",IF(OR(OR(ISBLANK(F7839),SUM(LEN(C7839),LEN(D7839))=0),AND(NOT(E7839="Unknown"),ISBLANK(J7839)),AND(NOT(O7839="Unknown"),ISBLANK(R7839))),"Missing Information", INDEX(Table15[Entire Service Line Classification], MATCH(SUMIFS(Table15[Unique ID],Table15[System-Owned Portion],E7839,Table15[If Material Anything Other than "Lead" in Column E,Was Material Ever Previously Lead?],G7839,Table15[Customer-Owned Portion],O7839),Table15[Unique ID],0),0)))</f>
        <v/>
      </c>
      <c r="X7839"/>
    </row>
    <row r="7840" spans="2:24" x14ac:dyDescent="0.35">
      <c r="B7840" s="146"/>
      <c r="C7840" s="31"/>
      <c r="D7840" s="31"/>
      <c r="E7840" s="44"/>
      <c r="F7840" s="43"/>
      <c r="G7840" s="84"/>
      <c r="H7840" s="31"/>
      <c r="I7840" s="31"/>
      <c r="J7840" s="84"/>
      <c r="K7840" s="31"/>
      <c r="L7840" s="31"/>
      <c r="M7840" s="169"/>
      <c r="N7840" s="148"/>
      <c r="O7840" s="106"/>
      <c r="P7840" s="43"/>
      <c r="Q7840" s="31"/>
      <c r="R7840" s="84"/>
      <c r="S7840" s="31"/>
      <c r="T7840" s="31"/>
      <c r="U7840" s="169"/>
      <c r="V7840" s="150"/>
      <c r="W7840" s="141" t="str" cm="1">
        <f t="array" ref="W7840">IF(SUM(LEN(B7840:V7840))=0,"",IF(OR(OR(ISBLANK(F7840),SUM(LEN(C7840),LEN(D7840))=0),AND(NOT(E7840="Unknown"),ISBLANK(J7840)),AND(NOT(O7840="Unknown"),ISBLANK(R7840))),"Missing Information", INDEX(Table15[Entire Service Line Classification], MATCH(SUMIFS(Table15[Unique ID],Table15[System-Owned Portion],E7840,Table15[If Material Anything Other than "Lead" in Column E,Was Material Ever Previously Lead?],G7840,Table15[Customer-Owned Portion],O7840),Table15[Unique ID],0),0)))</f>
        <v/>
      </c>
      <c r="X7840"/>
    </row>
    <row r="7841" spans="2:24" x14ac:dyDescent="0.35">
      <c r="B7841" s="146"/>
      <c r="C7841" s="31"/>
      <c r="D7841" s="31"/>
      <c r="E7841" s="44"/>
      <c r="F7841" s="43"/>
      <c r="G7841" s="84"/>
      <c r="H7841" s="31"/>
      <c r="I7841" s="31"/>
      <c r="J7841" s="84"/>
      <c r="K7841" s="31"/>
      <c r="L7841" s="31"/>
      <c r="M7841" s="169"/>
      <c r="N7841" s="148"/>
      <c r="O7841" s="106"/>
      <c r="P7841" s="43"/>
      <c r="Q7841" s="31"/>
      <c r="R7841" s="84"/>
      <c r="S7841" s="31"/>
      <c r="T7841" s="31"/>
      <c r="U7841" s="169"/>
      <c r="V7841" s="150"/>
      <c r="W7841" s="141" t="str" cm="1">
        <f t="array" ref="W7841">IF(SUM(LEN(B7841:V7841))=0,"",IF(OR(OR(ISBLANK(F7841),SUM(LEN(C7841),LEN(D7841))=0),AND(NOT(E7841="Unknown"),ISBLANK(J7841)),AND(NOT(O7841="Unknown"),ISBLANK(R7841))),"Missing Information", INDEX(Table15[Entire Service Line Classification], MATCH(SUMIFS(Table15[Unique ID],Table15[System-Owned Portion],E7841,Table15[If Material Anything Other than "Lead" in Column E,Was Material Ever Previously Lead?],G7841,Table15[Customer-Owned Portion],O7841),Table15[Unique ID],0),0)))</f>
        <v/>
      </c>
      <c r="X7841"/>
    </row>
    <row r="7842" spans="2:24" x14ac:dyDescent="0.35">
      <c r="B7842" s="146"/>
      <c r="C7842" s="31"/>
      <c r="D7842" s="31"/>
      <c r="E7842" s="44"/>
      <c r="F7842" s="43"/>
      <c r="G7842" s="84"/>
      <c r="H7842" s="31"/>
      <c r="I7842" s="31"/>
      <c r="J7842" s="84"/>
      <c r="K7842" s="31"/>
      <c r="L7842" s="31"/>
      <c r="M7842" s="169"/>
      <c r="N7842" s="148"/>
      <c r="O7842" s="106"/>
      <c r="P7842" s="43"/>
      <c r="Q7842" s="31"/>
      <c r="R7842" s="84"/>
      <c r="S7842" s="31"/>
      <c r="T7842" s="31"/>
      <c r="U7842" s="169"/>
      <c r="V7842" s="150"/>
      <c r="W7842" s="141" t="str" cm="1">
        <f t="array" ref="W7842">IF(SUM(LEN(B7842:V7842))=0,"",IF(OR(OR(ISBLANK(F7842),SUM(LEN(C7842),LEN(D7842))=0),AND(NOT(E7842="Unknown"),ISBLANK(J7842)),AND(NOT(O7842="Unknown"),ISBLANK(R7842))),"Missing Information", INDEX(Table15[Entire Service Line Classification], MATCH(SUMIFS(Table15[Unique ID],Table15[System-Owned Portion],E7842,Table15[If Material Anything Other than "Lead" in Column E,Was Material Ever Previously Lead?],G7842,Table15[Customer-Owned Portion],O7842),Table15[Unique ID],0),0)))</f>
        <v/>
      </c>
      <c r="X7842"/>
    </row>
    <row r="7843" spans="2:24" x14ac:dyDescent="0.35">
      <c r="B7843" s="146"/>
      <c r="C7843" s="31"/>
      <c r="D7843" s="31"/>
      <c r="E7843" s="44"/>
      <c r="F7843" s="43"/>
      <c r="G7843" s="84"/>
      <c r="H7843" s="31"/>
      <c r="I7843" s="31"/>
      <c r="J7843" s="84"/>
      <c r="K7843" s="31"/>
      <c r="L7843" s="31"/>
      <c r="M7843" s="169"/>
      <c r="N7843" s="148"/>
      <c r="O7843" s="106"/>
      <c r="P7843" s="43"/>
      <c r="Q7843" s="31"/>
      <c r="R7843" s="84"/>
      <c r="S7843" s="31"/>
      <c r="T7843" s="31"/>
      <c r="U7843" s="169"/>
      <c r="V7843" s="150"/>
      <c r="W7843" s="141" t="str" cm="1">
        <f t="array" ref="W7843">IF(SUM(LEN(B7843:V7843))=0,"",IF(OR(OR(ISBLANK(F7843),SUM(LEN(C7843),LEN(D7843))=0),AND(NOT(E7843="Unknown"),ISBLANK(J7843)),AND(NOT(O7843="Unknown"),ISBLANK(R7843))),"Missing Information", INDEX(Table15[Entire Service Line Classification], MATCH(SUMIFS(Table15[Unique ID],Table15[System-Owned Portion],E7843,Table15[If Material Anything Other than "Lead" in Column E,Was Material Ever Previously Lead?],G7843,Table15[Customer-Owned Portion],O7843),Table15[Unique ID],0),0)))</f>
        <v/>
      </c>
      <c r="X7843"/>
    </row>
    <row r="7844" spans="2:24" x14ac:dyDescent="0.35">
      <c r="B7844" s="146"/>
      <c r="C7844" s="31"/>
      <c r="D7844" s="31"/>
      <c r="E7844" s="44"/>
      <c r="F7844" s="43"/>
      <c r="G7844" s="84"/>
      <c r="H7844" s="31"/>
      <c r="I7844" s="31"/>
      <c r="J7844" s="84"/>
      <c r="K7844" s="31"/>
      <c r="L7844" s="31"/>
      <c r="M7844" s="169"/>
      <c r="N7844" s="148"/>
      <c r="O7844" s="106"/>
      <c r="P7844" s="43"/>
      <c r="Q7844" s="31"/>
      <c r="R7844" s="84"/>
      <c r="S7844" s="31"/>
      <c r="T7844" s="31"/>
      <c r="U7844" s="169"/>
      <c r="V7844" s="150"/>
      <c r="W7844" s="141" t="str" cm="1">
        <f t="array" ref="W7844">IF(SUM(LEN(B7844:V7844))=0,"",IF(OR(OR(ISBLANK(F7844),SUM(LEN(C7844),LEN(D7844))=0),AND(NOT(E7844="Unknown"),ISBLANK(J7844)),AND(NOT(O7844="Unknown"),ISBLANK(R7844))),"Missing Information", INDEX(Table15[Entire Service Line Classification], MATCH(SUMIFS(Table15[Unique ID],Table15[System-Owned Portion],E7844,Table15[If Material Anything Other than "Lead" in Column E,Was Material Ever Previously Lead?],G7844,Table15[Customer-Owned Portion],O7844),Table15[Unique ID],0),0)))</f>
        <v/>
      </c>
      <c r="X7844"/>
    </row>
    <row r="7845" spans="2:24" x14ac:dyDescent="0.35">
      <c r="B7845" s="146"/>
      <c r="C7845" s="31"/>
      <c r="D7845" s="31"/>
      <c r="E7845" s="44"/>
      <c r="F7845" s="43"/>
      <c r="G7845" s="84"/>
      <c r="H7845" s="31"/>
      <c r="I7845" s="31"/>
      <c r="J7845" s="84"/>
      <c r="K7845" s="31"/>
      <c r="L7845" s="31"/>
      <c r="M7845" s="169"/>
      <c r="N7845" s="148"/>
      <c r="O7845" s="106"/>
      <c r="P7845" s="43"/>
      <c r="Q7845" s="31"/>
      <c r="R7845" s="84"/>
      <c r="S7845" s="31"/>
      <c r="T7845" s="31"/>
      <c r="U7845" s="169"/>
      <c r="V7845" s="150"/>
      <c r="W7845" s="141" t="str" cm="1">
        <f t="array" ref="W7845">IF(SUM(LEN(B7845:V7845))=0,"",IF(OR(OR(ISBLANK(F7845),SUM(LEN(C7845),LEN(D7845))=0),AND(NOT(E7845="Unknown"),ISBLANK(J7845)),AND(NOT(O7845="Unknown"),ISBLANK(R7845))),"Missing Information", INDEX(Table15[Entire Service Line Classification], MATCH(SUMIFS(Table15[Unique ID],Table15[System-Owned Portion],E7845,Table15[If Material Anything Other than "Lead" in Column E,Was Material Ever Previously Lead?],G7845,Table15[Customer-Owned Portion],O7845),Table15[Unique ID],0),0)))</f>
        <v/>
      </c>
      <c r="X7845"/>
    </row>
    <row r="7846" spans="2:24" x14ac:dyDescent="0.35">
      <c r="B7846" s="146"/>
      <c r="C7846" s="31"/>
      <c r="D7846" s="31"/>
      <c r="E7846" s="44"/>
      <c r="F7846" s="43"/>
      <c r="G7846" s="84"/>
      <c r="H7846" s="31"/>
      <c r="I7846" s="31"/>
      <c r="J7846" s="84"/>
      <c r="K7846" s="31"/>
      <c r="L7846" s="31"/>
      <c r="M7846" s="169"/>
      <c r="N7846" s="148"/>
      <c r="O7846" s="106"/>
      <c r="P7846" s="43"/>
      <c r="Q7846" s="31"/>
      <c r="R7846" s="84"/>
      <c r="S7846" s="31"/>
      <c r="T7846" s="31"/>
      <c r="U7846" s="169"/>
      <c r="V7846" s="150"/>
      <c r="W7846" s="141" t="str" cm="1">
        <f t="array" ref="W7846">IF(SUM(LEN(B7846:V7846))=0,"",IF(OR(OR(ISBLANK(F7846),SUM(LEN(C7846),LEN(D7846))=0),AND(NOT(E7846="Unknown"),ISBLANK(J7846)),AND(NOT(O7846="Unknown"),ISBLANK(R7846))),"Missing Information", INDEX(Table15[Entire Service Line Classification], MATCH(SUMIFS(Table15[Unique ID],Table15[System-Owned Portion],E7846,Table15[If Material Anything Other than "Lead" in Column E,Was Material Ever Previously Lead?],G7846,Table15[Customer-Owned Portion],O7846),Table15[Unique ID],0),0)))</f>
        <v/>
      </c>
      <c r="X7846"/>
    </row>
    <row r="7847" spans="2:24" x14ac:dyDescent="0.35">
      <c r="B7847" s="146"/>
      <c r="C7847" s="31"/>
      <c r="D7847" s="31"/>
      <c r="E7847" s="44"/>
      <c r="F7847" s="43"/>
      <c r="G7847" s="84"/>
      <c r="H7847" s="31"/>
      <c r="I7847" s="31"/>
      <c r="J7847" s="84"/>
      <c r="K7847" s="31"/>
      <c r="L7847" s="31"/>
      <c r="M7847" s="169"/>
      <c r="N7847" s="148"/>
      <c r="O7847" s="106"/>
      <c r="P7847" s="43"/>
      <c r="Q7847" s="31"/>
      <c r="R7847" s="84"/>
      <c r="S7847" s="31"/>
      <c r="T7847" s="31"/>
      <c r="U7847" s="169"/>
      <c r="V7847" s="150"/>
      <c r="W7847" s="141" t="str" cm="1">
        <f t="array" ref="W7847">IF(SUM(LEN(B7847:V7847))=0,"",IF(OR(OR(ISBLANK(F7847),SUM(LEN(C7847),LEN(D7847))=0),AND(NOT(E7847="Unknown"),ISBLANK(J7847)),AND(NOT(O7847="Unknown"),ISBLANK(R7847))),"Missing Information", INDEX(Table15[Entire Service Line Classification], MATCH(SUMIFS(Table15[Unique ID],Table15[System-Owned Portion],E7847,Table15[If Material Anything Other than "Lead" in Column E,Was Material Ever Previously Lead?],G7847,Table15[Customer-Owned Portion],O7847),Table15[Unique ID],0),0)))</f>
        <v/>
      </c>
      <c r="X7847"/>
    </row>
    <row r="7848" spans="2:24" x14ac:dyDescent="0.35">
      <c r="B7848" s="146"/>
      <c r="C7848" s="31"/>
      <c r="D7848" s="31"/>
      <c r="E7848" s="44"/>
      <c r="F7848" s="43"/>
      <c r="G7848" s="84"/>
      <c r="H7848" s="31"/>
      <c r="I7848" s="31"/>
      <c r="J7848" s="84"/>
      <c r="K7848" s="31"/>
      <c r="L7848" s="31"/>
      <c r="M7848" s="169"/>
      <c r="N7848" s="148"/>
      <c r="O7848" s="106"/>
      <c r="P7848" s="43"/>
      <c r="Q7848" s="31"/>
      <c r="R7848" s="84"/>
      <c r="S7848" s="31"/>
      <c r="T7848" s="31"/>
      <c r="U7848" s="169"/>
      <c r="V7848" s="150"/>
      <c r="W7848" s="141" t="str" cm="1">
        <f t="array" ref="W7848">IF(SUM(LEN(B7848:V7848))=0,"",IF(OR(OR(ISBLANK(F7848),SUM(LEN(C7848),LEN(D7848))=0),AND(NOT(E7848="Unknown"),ISBLANK(J7848)),AND(NOT(O7848="Unknown"),ISBLANK(R7848))),"Missing Information", INDEX(Table15[Entire Service Line Classification], MATCH(SUMIFS(Table15[Unique ID],Table15[System-Owned Portion],E7848,Table15[If Material Anything Other than "Lead" in Column E,Was Material Ever Previously Lead?],G7848,Table15[Customer-Owned Portion],O7848),Table15[Unique ID],0),0)))</f>
        <v/>
      </c>
      <c r="X7848"/>
    </row>
    <row r="7849" spans="2:24" x14ac:dyDescent="0.35">
      <c r="B7849" s="146"/>
      <c r="C7849" s="31"/>
      <c r="D7849" s="31"/>
      <c r="E7849" s="44"/>
      <c r="F7849" s="43"/>
      <c r="G7849" s="84"/>
      <c r="H7849" s="31"/>
      <c r="I7849" s="31"/>
      <c r="J7849" s="84"/>
      <c r="K7849" s="31"/>
      <c r="L7849" s="31"/>
      <c r="M7849" s="169"/>
      <c r="N7849" s="148"/>
      <c r="O7849" s="106"/>
      <c r="P7849" s="43"/>
      <c r="Q7849" s="31"/>
      <c r="R7849" s="84"/>
      <c r="S7849" s="31"/>
      <c r="T7849" s="31"/>
      <c r="U7849" s="169"/>
      <c r="V7849" s="150"/>
      <c r="W7849" s="141" t="str" cm="1">
        <f t="array" ref="W7849">IF(SUM(LEN(B7849:V7849))=0,"",IF(OR(OR(ISBLANK(F7849),SUM(LEN(C7849),LEN(D7849))=0),AND(NOT(E7849="Unknown"),ISBLANK(J7849)),AND(NOT(O7849="Unknown"),ISBLANK(R7849))),"Missing Information", INDEX(Table15[Entire Service Line Classification], MATCH(SUMIFS(Table15[Unique ID],Table15[System-Owned Portion],E7849,Table15[If Material Anything Other than "Lead" in Column E,Was Material Ever Previously Lead?],G7849,Table15[Customer-Owned Portion],O7849),Table15[Unique ID],0),0)))</f>
        <v/>
      </c>
      <c r="X7849"/>
    </row>
    <row r="7850" spans="2:24" x14ac:dyDescent="0.35">
      <c r="B7850" s="146"/>
      <c r="C7850" s="31"/>
      <c r="D7850" s="31"/>
      <c r="E7850" s="44"/>
      <c r="F7850" s="43"/>
      <c r="G7850" s="84"/>
      <c r="H7850" s="31"/>
      <c r="I7850" s="31"/>
      <c r="J7850" s="84"/>
      <c r="K7850" s="31"/>
      <c r="L7850" s="31"/>
      <c r="M7850" s="169"/>
      <c r="N7850" s="148"/>
      <c r="O7850" s="106"/>
      <c r="P7850" s="43"/>
      <c r="Q7850" s="31"/>
      <c r="R7850" s="84"/>
      <c r="S7850" s="31"/>
      <c r="T7850" s="31"/>
      <c r="U7850" s="169"/>
      <c r="V7850" s="150"/>
      <c r="W7850" s="141" t="str" cm="1">
        <f t="array" ref="W7850">IF(SUM(LEN(B7850:V7850))=0,"",IF(OR(OR(ISBLANK(F7850),SUM(LEN(C7850),LEN(D7850))=0),AND(NOT(E7850="Unknown"),ISBLANK(J7850)),AND(NOT(O7850="Unknown"),ISBLANK(R7850))),"Missing Information", INDEX(Table15[Entire Service Line Classification], MATCH(SUMIFS(Table15[Unique ID],Table15[System-Owned Portion],E7850,Table15[If Material Anything Other than "Lead" in Column E,Was Material Ever Previously Lead?],G7850,Table15[Customer-Owned Portion],O7850),Table15[Unique ID],0),0)))</f>
        <v/>
      </c>
      <c r="X7850"/>
    </row>
    <row r="7851" spans="2:24" x14ac:dyDescent="0.35">
      <c r="B7851" s="146"/>
      <c r="C7851" s="31"/>
      <c r="D7851" s="31"/>
      <c r="E7851" s="44"/>
      <c r="F7851" s="43"/>
      <c r="G7851" s="84"/>
      <c r="H7851" s="31"/>
      <c r="I7851" s="31"/>
      <c r="J7851" s="84"/>
      <c r="K7851" s="31"/>
      <c r="L7851" s="31"/>
      <c r="M7851" s="169"/>
      <c r="N7851" s="148"/>
      <c r="O7851" s="106"/>
      <c r="P7851" s="43"/>
      <c r="Q7851" s="31"/>
      <c r="R7851" s="84"/>
      <c r="S7851" s="31"/>
      <c r="T7851" s="31"/>
      <c r="U7851" s="169"/>
      <c r="V7851" s="150"/>
      <c r="W7851" s="141" t="str" cm="1">
        <f t="array" ref="W7851">IF(SUM(LEN(B7851:V7851))=0,"",IF(OR(OR(ISBLANK(F7851),SUM(LEN(C7851),LEN(D7851))=0),AND(NOT(E7851="Unknown"),ISBLANK(J7851)),AND(NOT(O7851="Unknown"),ISBLANK(R7851))),"Missing Information", INDEX(Table15[Entire Service Line Classification], MATCH(SUMIFS(Table15[Unique ID],Table15[System-Owned Portion],E7851,Table15[If Material Anything Other than "Lead" in Column E,Was Material Ever Previously Lead?],G7851,Table15[Customer-Owned Portion],O7851),Table15[Unique ID],0),0)))</f>
        <v/>
      </c>
      <c r="X7851"/>
    </row>
    <row r="7852" spans="2:24" x14ac:dyDescent="0.35">
      <c r="B7852" s="146"/>
      <c r="C7852" s="31"/>
      <c r="D7852" s="31"/>
      <c r="E7852" s="44"/>
      <c r="F7852" s="43"/>
      <c r="G7852" s="84"/>
      <c r="H7852" s="31"/>
      <c r="I7852" s="31"/>
      <c r="J7852" s="84"/>
      <c r="K7852" s="31"/>
      <c r="L7852" s="31"/>
      <c r="M7852" s="169"/>
      <c r="N7852" s="148"/>
      <c r="O7852" s="106"/>
      <c r="P7852" s="43"/>
      <c r="Q7852" s="31"/>
      <c r="R7852" s="84"/>
      <c r="S7852" s="31"/>
      <c r="T7852" s="31"/>
      <c r="U7852" s="169"/>
      <c r="V7852" s="150"/>
      <c r="W7852" s="141" t="str" cm="1">
        <f t="array" ref="W7852">IF(SUM(LEN(B7852:V7852))=0,"",IF(OR(OR(ISBLANK(F7852),SUM(LEN(C7852),LEN(D7852))=0),AND(NOT(E7852="Unknown"),ISBLANK(J7852)),AND(NOT(O7852="Unknown"),ISBLANK(R7852))),"Missing Information", INDEX(Table15[Entire Service Line Classification], MATCH(SUMIFS(Table15[Unique ID],Table15[System-Owned Portion],E7852,Table15[If Material Anything Other than "Lead" in Column E,Was Material Ever Previously Lead?],G7852,Table15[Customer-Owned Portion],O7852),Table15[Unique ID],0),0)))</f>
        <v/>
      </c>
      <c r="X7852"/>
    </row>
    <row r="7853" spans="2:24" x14ac:dyDescent="0.35">
      <c r="B7853" s="146"/>
      <c r="C7853" s="31"/>
      <c r="D7853" s="31"/>
      <c r="E7853" s="44"/>
      <c r="F7853" s="43"/>
      <c r="G7853" s="84"/>
      <c r="H7853" s="31"/>
      <c r="I7853" s="31"/>
      <c r="J7853" s="84"/>
      <c r="K7853" s="31"/>
      <c r="L7853" s="31"/>
      <c r="M7853" s="169"/>
      <c r="N7853" s="148"/>
      <c r="O7853" s="106"/>
      <c r="P7853" s="43"/>
      <c r="Q7853" s="31"/>
      <c r="R7853" s="84"/>
      <c r="S7853" s="31"/>
      <c r="T7853" s="31"/>
      <c r="U7853" s="169"/>
      <c r="V7853" s="150"/>
      <c r="W7853" s="141" t="str" cm="1">
        <f t="array" ref="W7853">IF(SUM(LEN(B7853:V7853))=0,"",IF(OR(OR(ISBLANK(F7853),SUM(LEN(C7853),LEN(D7853))=0),AND(NOT(E7853="Unknown"),ISBLANK(J7853)),AND(NOT(O7853="Unknown"),ISBLANK(R7853))),"Missing Information", INDEX(Table15[Entire Service Line Classification], MATCH(SUMIFS(Table15[Unique ID],Table15[System-Owned Portion],E7853,Table15[If Material Anything Other than "Lead" in Column E,Was Material Ever Previously Lead?],G7853,Table15[Customer-Owned Portion],O7853),Table15[Unique ID],0),0)))</f>
        <v/>
      </c>
      <c r="X7853"/>
    </row>
    <row r="7854" spans="2:24" x14ac:dyDescent="0.35">
      <c r="B7854" s="146"/>
      <c r="C7854" s="31"/>
      <c r="D7854" s="31"/>
      <c r="E7854" s="44"/>
      <c r="F7854" s="43"/>
      <c r="G7854" s="84"/>
      <c r="H7854" s="31"/>
      <c r="I7854" s="31"/>
      <c r="J7854" s="84"/>
      <c r="K7854" s="31"/>
      <c r="L7854" s="31"/>
      <c r="M7854" s="169"/>
      <c r="N7854" s="148"/>
      <c r="O7854" s="106"/>
      <c r="P7854" s="43"/>
      <c r="Q7854" s="31"/>
      <c r="R7854" s="84"/>
      <c r="S7854" s="31"/>
      <c r="T7854" s="31"/>
      <c r="U7854" s="169"/>
      <c r="V7854" s="150"/>
      <c r="W7854" s="141" t="str" cm="1">
        <f t="array" ref="W7854">IF(SUM(LEN(B7854:V7854))=0,"",IF(OR(OR(ISBLANK(F7854),SUM(LEN(C7854),LEN(D7854))=0),AND(NOT(E7854="Unknown"),ISBLANK(J7854)),AND(NOT(O7854="Unknown"),ISBLANK(R7854))),"Missing Information", INDEX(Table15[Entire Service Line Classification], MATCH(SUMIFS(Table15[Unique ID],Table15[System-Owned Portion],E7854,Table15[If Material Anything Other than "Lead" in Column E,Was Material Ever Previously Lead?],G7854,Table15[Customer-Owned Portion],O7854),Table15[Unique ID],0),0)))</f>
        <v/>
      </c>
      <c r="X7854"/>
    </row>
    <row r="7855" spans="2:24" x14ac:dyDescent="0.35">
      <c r="B7855" s="146"/>
      <c r="C7855" s="31"/>
      <c r="D7855" s="31"/>
      <c r="E7855" s="44"/>
      <c r="F7855" s="43"/>
      <c r="G7855" s="84"/>
      <c r="H7855" s="31"/>
      <c r="I7855" s="31"/>
      <c r="J7855" s="84"/>
      <c r="K7855" s="31"/>
      <c r="L7855" s="31"/>
      <c r="M7855" s="169"/>
      <c r="N7855" s="148"/>
      <c r="O7855" s="106"/>
      <c r="P7855" s="43"/>
      <c r="Q7855" s="31"/>
      <c r="R7855" s="84"/>
      <c r="S7855" s="31"/>
      <c r="T7855" s="31"/>
      <c r="U7855" s="169"/>
      <c r="V7855" s="150"/>
      <c r="W7855" s="141" t="str" cm="1">
        <f t="array" ref="W7855">IF(SUM(LEN(B7855:V7855))=0,"",IF(OR(OR(ISBLANK(F7855),SUM(LEN(C7855),LEN(D7855))=0),AND(NOT(E7855="Unknown"),ISBLANK(J7855)),AND(NOT(O7855="Unknown"),ISBLANK(R7855))),"Missing Information", INDEX(Table15[Entire Service Line Classification], MATCH(SUMIFS(Table15[Unique ID],Table15[System-Owned Portion],E7855,Table15[If Material Anything Other than "Lead" in Column E,Was Material Ever Previously Lead?],G7855,Table15[Customer-Owned Portion],O7855),Table15[Unique ID],0),0)))</f>
        <v/>
      </c>
      <c r="X7855"/>
    </row>
    <row r="7856" spans="2:24" x14ac:dyDescent="0.35">
      <c r="B7856" s="146"/>
      <c r="C7856" s="31"/>
      <c r="D7856" s="31"/>
      <c r="E7856" s="44"/>
      <c r="F7856" s="43"/>
      <c r="G7856" s="84"/>
      <c r="H7856" s="31"/>
      <c r="I7856" s="31"/>
      <c r="J7856" s="84"/>
      <c r="K7856" s="31"/>
      <c r="L7856" s="31"/>
      <c r="M7856" s="169"/>
      <c r="N7856" s="148"/>
      <c r="O7856" s="106"/>
      <c r="P7856" s="43"/>
      <c r="Q7856" s="31"/>
      <c r="R7856" s="84"/>
      <c r="S7856" s="31"/>
      <c r="T7856" s="31"/>
      <c r="U7856" s="169"/>
      <c r="V7856" s="150"/>
      <c r="W7856" s="141" t="str" cm="1">
        <f t="array" ref="W7856">IF(SUM(LEN(B7856:V7856))=0,"",IF(OR(OR(ISBLANK(F7856),SUM(LEN(C7856),LEN(D7856))=0),AND(NOT(E7856="Unknown"),ISBLANK(J7856)),AND(NOT(O7856="Unknown"),ISBLANK(R7856))),"Missing Information", INDEX(Table15[Entire Service Line Classification], MATCH(SUMIFS(Table15[Unique ID],Table15[System-Owned Portion],E7856,Table15[If Material Anything Other than "Lead" in Column E,Was Material Ever Previously Lead?],G7856,Table15[Customer-Owned Portion],O7856),Table15[Unique ID],0),0)))</f>
        <v/>
      </c>
      <c r="X7856"/>
    </row>
    <row r="7857" spans="2:24" x14ac:dyDescent="0.35">
      <c r="B7857" s="146"/>
      <c r="C7857" s="31"/>
      <c r="D7857" s="31"/>
      <c r="E7857" s="44"/>
      <c r="F7857" s="43"/>
      <c r="G7857" s="84"/>
      <c r="H7857" s="31"/>
      <c r="I7857" s="31"/>
      <c r="J7857" s="84"/>
      <c r="K7857" s="31"/>
      <c r="L7857" s="31"/>
      <c r="M7857" s="169"/>
      <c r="N7857" s="148"/>
      <c r="O7857" s="106"/>
      <c r="P7857" s="43"/>
      <c r="Q7857" s="31"/>
      <c r="R7857" s="84"/>
      <c r="S7857" s="31"/>
      <c r="T7857" s="31"/>
      <c r="U7857" s="169"/>
      <c r="V7857" s="150"/>
      <c r="W7857" s="141" t="str" cm="1">
        <f t="array" ref="W7857">IF(SUM(LEN(B7857:V7857))=0,"",IF(OR(OR(ISBLANK(F7857),SUM(LEN(C7857),LEN(D7857))=0),AND(NOT(E7857="Unknown"),ISBLANK(J7857)),AND(NOT(O7857="Unknown"),ISBLANK(R7857))),"Missing Information", INDEX(Table15[Entire Service Line Classification], MATCH(SUMIFS(Table15[Unique ID],Table15[System-Owned Portion],E7857,Table15[If Material Anything Other than "Lead" in Column E,Was Material Ever Previously Lead?],G7857,Table15[Customer-Owned Portion],O7857),Table15[Unique ID],0),0)))</f>
        <v/>
      </c>
      <c r="X7857"/>
    </row>
    <row r="7858" spans="2:24" x14ac:dyDescent="0.35">
      <c r="B7858" s="146"/>
      <c r="C7858" s="31"/>
      <c r="D7858" s="31"/>
      <c r="E7858" s="44"/>
      <c r="F7858" s="43"/>
      <c r="G7858" s="84"/>
      <c r="H7858" s="31"/>
      <c r="I7858" s="31"/>
      <c r="J7858" s="84"/>
      <c r="K7858" s="31"/>
      <c r="L7858" s="31"/>
      <c r="M7858" s="169"/>
      <c r="N7858" s="148"/>
      <c r="O7858" s="106"/>
      <c r="P7858" s="43"/>
      <c r="Q7858" s="31"/>
      <c r="R7858" s="84"/>
      <c r="S7858" s="31"/>
      <c r="T7858" s="31"/>
      <c r="U7858" s="169"/>
      <c r="V7858" s="150"/>
      <c r="W7858" s="141" t="str" cm="1">
        <f t="array" ref="W7858">IF(SUM(LEN(B7858:V7858))=0,"",IF(OR(OR(ISBLANK(F7858),SUM(LEN(C7858),LEN(D7858))=0),AND(NOT(E7858="Unknown"),ISBLANK(J7858)),AND(NOT(O7858="Unknown"),ISBLANK(R7858))),"Missing Information", INDEX(Table15[Entire Service Line Classification], MATCH(SUMIFS(Table15[Unique ID],Table15[System-Owned Portion],E7858,Table15[If Material Anything Other than "Lead" in Column E,Was Material Ever Previously Lead?],G7858,Table15[Customer-Owned Portion],O7858),Table15[Unique ID],0),0)))</f>
        <v/>
      </c>
      <c r="X7858"/>
    </row>
    <row r="7859" spans="2:24" x14ac:dyDescent="0.35">
      <c r="B7859" s="146"/>
      <c r="C7859" s="31"/>
      <c r="D7859" s="31"/>
      <c r="E7859" s="44"/>
      <c r="F7859" s="43"/>
      <c r="G7859" s="84"/>
      <c r="H7859" s="31"/>
      <c r="I7859" s="31"/>
      <c r="J7859" s="84"/>
      <c r="K7859" s="31"/>
      <c r="L7859" s="31"/>
      <c r="M7859" s="169"/>
      <c r="N7859" s="148"/>
      <c r="O7859" s="106"/>
      <c r="P7859" s="43"/>
      <c r="Q7859" s="31"/>
      <c r="R7859" s="84"/>
      <c r="S7859" s="31"/>
      <c r="T7859" s="31"/>
      <c r="U7859" s="169"/>
      <c r="V7859" s="150"/>
      <c r="W7859" s="141" t="str" cm="1">
        <f t="array" ref="W7859">IF(SUM(LEN(B7859:V7859))=0,"",IF(OR(OR(ISBLANK(F7859),SUM(LEN(C7859),LEN(D7859))=0),AND(NOT(E7859="Unknown"),ISBLANK(J7859)),AND(NOT(O7859="Unknown"),ISBLANK(R7859))),"Missing Information", INDEX(Table15[Entire Service Line Classification], MATCH(SUMIFS(Table15[Unique ID],Table15[System-Owned Portion],E7859,Table15[If Material Anything Other than "Lead" in Column E,Was Material Ever Previously Lead?],G7859,Table15[Customer-Owned Portion],O7859),Table15[Unique ID],0),0)))</f>
        <v/>
      </c>
      <c r="X7859"/>
    </row>
    <row r="7860" spans="2:24" x14ac:dyDescent="0.35">
      <c r="B7860" s="146"/>
      <c r="C7860" s="31"/>
      <c r="D7860" s="31"/>
      <c r="E7860" s="44"/>
      <c r="F7860" s="43"/>
      <c r="G7860" s="84"/>
      <c r="H7860" s="31"/>
      <c r="I7860" s="31"/>
      <c r="J7860" s="84"/>
      <c r="K7860" s="31"/>
      <c r="L7860" s="31"/>
      <c r="M7860" s="169"/>
      <c r="N7860" s="148"/>
      <c r="O7860" s="106"/>
      <c r="P7860" s="43"/>
      <c r="Q7860" s="31"/>
      <c r="R7860" s="84"/>
      <c r="S7860" s="31"/>
      <c r="T7860" s="31"/>
      <c r="U7860" s="169"/>
      <c r="V7860" s="150"/>
      <c r="W7860" s="141" t="str" cm="1">
        <f t="array" ref="W7860">IF(SUM(LEN(B7860:V7860))=0,"",IF(OR(OR(ISBLANK(F7860),SUM(LEN(C7860),LEN(D7860))=0),AND(NOT(E7860="Unknown"),ISBLANK(J7860)),AND(NOT(O7860="Unknown"),ISBLANK(R7860))),"Missing Information", INDEX(Table15[Entire Service Line Classification], MATCH(SUMIFS(Table15[Unique ID],Table15[System-Owned Portion],E7860,Table15[If Material Anything Other than "Lead" in Column E,Was Material Ever Previously Lead?],G7860,Table15[Customer-Owned Portion],O7860),Table15[Unique ID],0),0)))</f>
        <v/>
      </c>
      <c r="X7860"/>
    </row>
    <row r="7861" spans="2:24" x14ac:dyDescent="0.35">
      <c r="B7861" s="146"/>
      <c r="C7861" s="31"/>
      <c r="D7861" s="31"/>
      <c r="E7861" s="44"/>
      <c r="F7861" s="43"/>
      <c r="G7861" s="84"/>
      <c r="H7861" s="31"/>
      <c r="I7861" s="31"/>
      <c r="J7861" s="84"/>
      <c r="K7861" s="31"/>
      <c r="L7861" s="31"/>
      <c r="M7861" s="169"/>
      <c r="N7861" s="148"/>
      <c r="O7861" s="106"/>
      <c r="P7861" s="43"/>
      <c r="Q7861" s="31"/>
      <c r="R7861" s="84"/>
      <c r="S7861" s="31"/>
      <c r="T7861" s="31"/>
      <c r="U7861" s="169"/>
      <c r="V7861" s="150"/>
      <c r="W7861" s="141" t="str" cm="1">
        <f t="array" ref="W7861">IF(SUM(LEN(B7861:V7861))=0,"",IF(OR(OR(ISBLANK(F7861),SUM(LEN(C7861),LEN(D7861))=0),AND(NOT(E7861="Unknown"),ISBLANK(J7861)),AND(NOT(O7861="Unknown"),ISBLANK(R7861))),"Missing Information", INDEX(Table15[Entire Service Line Classification], MATCH(SUMIFS(Table15[Unique ID],Table15[System-Owned Portion],E7861,Table15[If Material Anything Other than "Lead" in Column E,Was Material Ever Previously Lead?],G7861,Table15[Customer-Owned Portion],O7861),Table15[Unique ID],0),0)))</f>
        <v/>
      </c>
      <c r="X7861"/>
    </row>
    <row r="7862" spans="2:24" x14ac:dyDescent="0.35">
      <c r="B7862" s="146"/>
      <c r="C7862" s="31"/>
      <c r="D7862" s="31"/>
      <c r="E7862" s="44"/>
      <c r="F7862" s="43"/>
      <c r="G7862" s="84"/>
      <c r="H7862" s="31"/>
      <c r="I7862" s="31"/>
      <c r="J7862" s="84"/>
      <c r="K7862" s="31"/>
      <c r="L7862" s="31"/>
      <c r="M7862" s="169"/>
      <c r="N7862" s="148"/>
      <c r="O7862" s="106"/>
      <c r="P7862" s="43"/>
      <c r="Q7862" s="31"/>
      <c r="R7862" s="84"/>
      <c r="S7862" s="31"/>
      <c r="T7862" s="31"/>
      <c r="U7862" s="169"/>
      <c r="V7862" s="150"/>
      <c r="W7862" s="141" t="str" cm="1">
        <f t="array" ref="W7862">IF(SUM(LEN(B7862:V7862))=0,"",IF(OR(OR(ISBLANK(F7862),SUM(LEN(C7862),LEN(D7862))=0),AND(NOT(E7862="Unknown"),ISBLANK(J7862)),AND(NOT(O7862="Unknown"),ISBLANK(R7862))),"Missing Information", INDEX(Table15[Entire Service Line Classification], MATCH(SUMIFS(Table15[Unique ID],Table15[System-Owned Portion],E7862,Table15[If Material Anything Other than "Lead" in Column E,Was Material Ever Previously Lead?],G7862,Table15[Customer-Owned Portion],O7862),Table15[Unique ID],0),0)))</f>
        <v/>
      </c>
      <c r="X7862"/>
    </row>
    <row r="7863" spans="2:24" x14ac:dyDescent="0.35">
      <c r="B7863" s="146"/>
      <c r="C7863" s="31"/>
      <c r="D7863" s="31"/>
      <c r="E7863" s="44"/>
      <c r="F7863" s="43"/>
      <c r="G7863" s="84"/>
      <c r="H7863" s="31"/>
      <c r="I7863" s="31"/>
      <c r="J7863" s="84"/>
      <c r="K7863" s="31"/>
      <c r="L7863" s="31"/>
      <c r="M7863" s="169"/>
      <c r="N7863" s="148"/>
      <c r="O7863" s="106"/>
      <c r="P7863" s="43"/>
      <c r="Q7863" s="31"/>
      <c r="R7863" s="84"/>
      <c r="S7863" s="31"/>
      <c r="T7863" s="31"/>
      <c r="U7863" s="169"/>
      <c r="V7863" s="150"/>
      <c r="W7863" s="141" t="str" cm="1">
        <f t="array" ref="W7863">IF(SUM(LEN(B7863:V7863))=0,"",IF(OR(OR(ISBLANK(F7863),SUM(LEN(C7863),LEN(D7863))=0),AND(NOT(E7863="Unknown"),ISBLANK(J7863)),AND(NOT(O7863="Unknown"),ISBLANK(R7863))),"Missing Information", INDEX(Table15[Entire Service Line Classification], MATCH(SUMIFS(Table15[Unique ID],Table15[System-Owned Portion],E7863,Table15[If Material Anything Other than "Lead" in Column E,Was Material Ever Previously Lead?],G7863,Table15[Customer-Owned Portion],O7863),Table15[Unique ID],0),0)))</f>
        <v/>
      </c>
      <c r="X7863"/>
    </row>
    <row r="7864" spans="2:24" x14ac:dyDescent="0.35">
      <c r="B7864" s="146"/>
      <c r="C7864" s="31"/>
      <c r="D7864" s="31"/>
      <c r="E7864" s="44"/>
      <c r="F7864" s="43"/>
      <c r="G7864" s="84"/>
      <c r="H7864" s="31"/>
      <c r="I7864" s="31"/>
      <c r="J7864" s="84"/>
      <c r="K7864" s="31"/>
      <c r="L7864" s="31"/>
      <c r="M7864" s="169"/>
      <c r="N7864" s="148"/>
      <c r="O7864" s="106"/>
      <c r="P7864" s="43"/>
      <c r="Q7864" s="31"/>
      <c r="R7864" s="84"/>
      <c r="S7864" s="31"/>
      <c r="T7864" s="31"/>
      <c r="U7864" s="169"/>
      <c r="V7864" s="150"/>
      <c r="W7864" s="141" t="str" cm="1">
        <f t="array" ref="W7864">IF(SUM(LEN(B7864:V7864))=0,"",IF(OR(OR(ISBLANK(F7864),SUM(LEN(C7864),LEN(D7864))=0),AND(NOT(E7864="Unknown"),ISBLANK(J7864)),AND(NOT(O7864="Unknown"),ISBLANK(R7864))),"Missing Information", INDEX(Table15[Entire Service Line Classification], MATCH(SUMIFS(Table15[Unique ID],Table15[System-Owned Portion],E7864,Table15[If Material Anything Other than "Lead" in Column E,Was Material Ever Previously Lead?],G7864,Table15[Customer-Owned Portion],O7864),Table15[Unique ID],0),0)))</f>
        <v/>
      </c>
      <c r="X7864"/>
    </row>
    <row r="7865" spans="2:24" x14ac:dyDescent="0.35">
      <c r="B7865" s="146"/>
      <c r="C7865" s="31"/>
      <c r="D7865" s="31"/>
      <c r="E7865" s="44"/>
      <c r="F7865" s="43"/>
      <c r="G7865" s="84"/>
      <c r="H7865" s="31"/>
      <c r="I7865" s="31"/>
      <c r="J7865" s="84"/>
      <c r="K7865" s="31"/>
      <c r="L7865" s="31"/>
      <c r="M7865" s="169"/>
      <c r="N7865" s="148"/>
      <c r="O7865" s="106"/>
      <c r="P7865" s="43"/>
      <c r="Q7865" s="31"/>
      <c r="R7865" s="84"/>
      <c r="S7865" s="31"/>
      <c r="T7865" s="31"/>
      <c r="U7865" s="169"/>
      <c r="V7865" s="150"/>
      <c r="W7865" s="141" t="str" cm="1">
        <f t="array" ref="W7865">IF(SUM(LEN(B7865:V7865))=0,"",IF(OR(OR(ISBLANK(F7865),SUM(LEN(C7865),LEN(D7865))=0),AND(NOT(E7865="Unknown"),ISBLANK(J7865)),AND(NOT(O7865="Unknown"),ISBLANK(R7865))),"Missing Information", INDEX(Table15[Entire Service Line Classification], MATCH(SUMIFS(Table15[Unique ID],Table15[System-Owned Portion],E7865,Table15[If Material Anything Other than "Lead" in Column E,Was Material Ever Previously Lead?],G7865,Table15[Customer-Owned Portion],O7865),Table15[Unique ID],0),0)))</f>
        <v/>
      </c>
      <c r="X7865"/>
    </row>
    <row r="7866" spans="2:24" x14ac:dyDescent="0.35">
      <c r="B7866" s="146"/>
      <c r="C7866" s="31"/>
      <c r="D7866" s="31"/>
      <c r="E7866" s="44"/>
      <c r="F7866" s="43"/>
      <c r="G7866" s="84"/>
      <c r="H7866" s="31"/>
      <c r="I7866" s="31"/>
      <c r="J7866" s="84"/>
      <c r="K7866" s="31"/>
      <c r="L7866" s="31"/>
      <c r="M7866" s="169"/>
      <c r="N7866" s="148"/>
      <c r="O7866" s="106"/>
      <c r="P7866" s="43"/>
      <c r="Q7866" s="31"/>
      <c r="R7866" s="84"/>
      <c r="S7866" s="31"/>
      <c r="T7866" s="31"/>
      <c r="U7866" s="169"/>
      <c r="V7866" s="150"/>
      <c r="W7866" s="141" t="str" cm="1">
        <f t="array" ref="W7866">IF(SUM(LEN(B7866:V7866))=0,"",IF(OR(OR(ISBLANK(F7866),SUM(LEN(C7866),LEN(D7866))=0),AND(NOT(E7866="Unknown"),ISBLANK(J7866)),AND(NOT(O7866="Unknown"),ISBLANK(R7866))),"Missing Information", INDEX(Table15[Entire Service Line Classification], MATCH(SUMIFS(Table15[Unique ID],Table15[System-Owned Portion],E7866,Table15[If Material Anything Other than "Lead" in Column E,Was Material Ever Previously Lead?],G7866,Table15[Customer-Owned Portion],O7866),Table15[Unique ID],0),0)))</f>
        <v/>
      </c>
      <c r="X7866"/>
    </row>
    <row r="7867" spans="2:24" x14ac:dyDescent="0.35">
      <c r="B7867" s="146"/>
      <c r="C7867" s="31"/>
      <c r="D7867" s="31"/>
      <c r="E7867" s="44"/>
      <c r="F7867" s="43"/>
      <c r="G7867" s="84"/>
      <c r="H7867" s="31"/>
      <c r="I7867" s="31"/>
      <c r="J7867" s="84"/>
      <c r="K7867" s="31"/>
      <c r="L7867" s="31"/>
      <c r="M7867" s="169"/>
      <c r="N7867" s="148"/>
      <c r="O7867" s="106"/>
      <c r="P7867" s="43"/>
      <c r="Q7867" s="31"/>
      <c r="R7867" s="84"/>
      <c r="S7867" s="31"/>
      <c r="T7867" s="31"/>
      <c r="U7867" s="169"/>
      <c r="V7867" s="150"/>
      <c r="W7867" s="141" t="str" cm="1">
        <f t="array" ref="W7867">IF(SUM(LEN(B7867:V7867))=0,"",IF(OR(OR(ISBLANK(F7867),SUM(LEN(C7867),LEN(D7867))=0),AND(NOT(E7867="Unknown"),ISBLANK(J7867)),AND(NOT(O7867="Unknown"),ISBLANK(R7867))),"Missing Information", INDEX(Table15[Entire Service Line Classification], MATCH(SUMIFS(Table15[Unique ID],Table15[System-Owned Portion],E7867,Table15[If Material Anything Other than "Lead" in Column E,Was Material Ever Previously Lead?],G7867,Table15[Customer-Owned Portion],O7867),Table15[Unique ID],0),0)))</f>
        <v/>
      </c>
      <c r="X7867"/>
    </row>
    <row r="7868" spans="2:24" x14ac:dyDescent="0.35">
      <c r="B7868" s="146"/>
      <c r="C7868" s="31"/>
      <c r="D7868" s="31"/>
      <c r="E7868" s="44"/>
      <c r="F7868" s="43"/>
      <c r="G7868" s="84"/>
      <c r="H7868" s="31"/>
      <c r="I7868" s="31"/>
      <c r="J7868" s="84"/>
      <c r="K7868" s="31"/>
      <c r="L7868" s="31"/>
      <c r="M7868" s="169"/>
      <c r="N7868" s="148"/>
      <c r="O7868" s="106"/>
      <c r="P7868" s="43"/>
      <c r="Q7868" s="31"/>
      <c r="R7868" s="84"/>
      <c r="S7868" s="31"/>
      <c r="T7868" s="31"/>
      <c r="U7868" s="169"/>
      <c r="V7868" s="150"/>
      <c r="W7868" s="141" t="str" cm="1">
        <f t="array" ref="W7868">IF(SUM(LEN(B7868:V7868))=0,"",IF(OR(OR(ISBLANK(F7868),SUM(LEN(C7868),LEN(D7868))=0),AND(NOT(E7868="Unknown"),ISBLANK(J7868)),AND(NOT(O7868="Unknown"),ISBLANK(R7868))),"Missing Information", INDEX(Table15[Entire Service Line Classification], MATCH(SUMIFS(Table15[Unique ID],Table15[System-Owned Portion],E7868,Table15[If Material Anything Other than "Lead" in Column E,Was Material Ever Previously Lead?],G7868,Table15[Customer-Owned Portion],O7868),Table15[Unique ID],0),0)))</f>
        <v/>
      </c>
      <c r="X7868"/>
    </row>
    <row r="7869" spans="2:24" x14ac:dyDescent="0.35">
      <c r="B7869" s="146"/>
      <c r="C7869" s="31"/>
      <c r="D7869" s="31"/>
      <c r="E7869" s="44"/>
      <c r="F7869" s="43"/>
      <c r="G7869" s="84"/>
      <c r="H7869" s="31"/>
      <c r="I7869" s="31"/>
      <c r="J7869" s="84"/>
      <c r="K7869" s="31"/>
      <c r="L7869" s="31"/>
      <c r="M7869" s="169"/>
      <c r="N7869" s="148"/>
      <c r="O7869" s="106"/>
      <c r="P7869" s="43"/>
      <c r="Q7869" s="31"/>
      <c r="R7869" s="84"/>
      <c r="S7869" s="31"/>
      <c r="T7869" s="31"/>
      <c r="U7869" s="169"/>
      <c r="V7869" s="150"/>
      <c r="W7869" s="141" t="str" cm="1">
        <f t="array" ref="W7869">IF(SUM(LEN(B7869:V7869))=0,"",IF(OR(OR(ISBLANK(F7869),SUM(LEN(C7869),LEN(D7869))=0),AND(NOT(E7869="Unknown"),ISBLANK(J7869)),AND(NOT(O7869="Unknown"),ISBLANK(R7869))),"Missing Information", INDEX(Table15[Entire Service Line Classification], MATCH(SUMIFS(Table15[Unique ID],Table15[System-Owned Portion],E7869,Table15[If Material Anything Other than "Lead" in Column E,Was Material Ever Previously Lead?],G7869,Table15[Customer-Owned Portion],O7869),Table15[Unique ID],0),0)))</f>
        <v/>
      </c>
      <c r="X7869"/>
    </row>
    <row r="7870" spans="2:24" x14ac:dyDescent="0.35">
      <c r="B7870" s="146"/>
      <c r="C7870" s="31"/>
      <c r="D7870" s="31"/>
      <c r="E7870" s="44"/>
      <c r="F7870" s="43"/>
      <c r="G7870" s="84"/>
      <c r="H7870" s="31"/>
      <c r="I7870" s="31"/>
      <c r="J7870" s="84"/>
      <c r="K7870" s="31"/>
      <c r="L7870" s="31"/>
      <c r="M7870" s="169"/>
      <c r="N7870" s="148"/>
      <c r="O7870" s="106"/>
      <c r="P7870" s="43"/>
      <c r="Q7870" s="31"/>
      <c r="R7870" s="84"/>
      <c r="S7870" s="31"/>
      <c r="T7870" s="31"/>
      <c r="U7870" s="169"/>
      <c r="V7870" s="150"/>
      <c r="W7870" s="141" t="str" cm="1">
        <f t="array" ref="W7870">IF(SUM(LEN(B7870:V7870))=0,"",IF(OR(OR(ISBLANK(F7870),SUM(LEN(C7870),LEN(D7870))=0),AND(NOT(E7870="Unknown"),ISBLANK(J7870)),AND(NOT(O7870="Unknown"),ISBLANK(R7870))),"Missing Information", INDEX(Table15[Entire Service Line Classification], MATCH(SUMIFS(Table15[Unique ID],Table15[System-Owned Portion],E7870,Table15[If Material Anything Other than "Lead" in Column E,Was Material Ever Previously Lead?],G7870,Table15[Customer-Owned Portion],O7870),Table15[Unique ID],0),0)))</f>
        <v/>
      </c>
      <c r="X7870"/>
    </row>
    <row r="7871" spans="2:24" x14ac:dyDescent="0.35">
      <c r="B7871" s="146"/>
      <c r="C7871" s="31"/>
      <c r="D7871" s="31"/>
      <c r="E7871" s="44"/>
      <c r="F7871" s="43"/>
      <c r="G7871" s="84"/>
      <c r="H7871" s="31"/>
      <c r="I7871" s="31"/>
      <c r="J7871" s="84"/>
      <c r="K7871" s="31"/>
      <c r="L7871" s="31"/>
      <c r="M7871" s="169"/>
      <c r="N7871" s="148"/>
      <c r="O7871" s="106"/>
      <c r="P7871" s="43"/>
      <c r="Q7871" s="31"/>
      <c r="R7871" s="84"/>
      <c r="S7871" s="31"/>
      <c r="T7871" s="31"/>
      <c r="U7871" s="169"/>
      <c r="V7871" s="150"/>
      <c r="W7871" s="141" t="str" cm="1">
        <f t="array" ref="W7871">IF(SUM(LEN(B7871:V7871))=0,"",IF(OR(OR(ISBLANK(F7871),SUM(LEN(C7871),LEN(D7871))=0),AND(NOT(E7871="Unknown"),ISBLANK(J7871)),AND(NOT(O7871="Unknown"),ISBLANK(R7871))),"Missing Information", INDEX(Table15[Entire Service Line Classification], MATCH(SUMIFS(Table15[Unique ID],Table15[System-Owned Portion],E7871,Table15[If Material Anything Other than "Lead" in Column E,Was Material Ever Previously Lead?],G7871,Table15[Customer-Owned Portion],O7871),Table15[Unique ID],0),0)))</f>
        <v/>
      </c>
      <c r="X7871"/>
    </row>
    <row r="7872" spans="2:24" x14ac:dyDescent="0.35">
      <c r="B7872" s="146"/>
      <c r="C7872" s="31"/>
      <c r="D7872" s="31"/>
      <c r="E7872" s="44"/>
      <c r="F7872" s="43"/>
      <c r="G7872" s="84"/>
      <c r="H7872" s="31"/>
      <c r="I7872" s="31"/>
      <c r="J7872" s="84"/>
      <c r="K7872" s="31"/>
      <c r="L7872" s="31"/>
      <c r="M7872" s="169"/>
      <c r="N7872" s="148"/>
      <c r="O7872" s="106"/>
      <c r="P7872" s="43"/>
      <c r="Q7872" s="31"/>
      <c r="R7872" s="84"/>
      <c r="S7872" s="31"/>
      <c r="T7872" s="31"/>
      <c r="U7872" s="169"/>
      <c r="V7872" s="150"/>
      <c r="W7872" s="141" t="str" cm="1">
        <f t="array" ref="W7872">IF(SUM(LEN(B7872:V7872))=0,"",IF(OR(OR(ISBLANK(F7872),SUM(LEN(C7872),LEN(D7872))=0),AND(NOT(E7872="Unknown"),ISBLANK(J7872)),AND(NOT(O7872="Unknown"),ISBLANK(R7872))),"Missing Information", INDEX(Table15[Entire Service Line Classification], MATCH(SUMIFS(Table15[Unique ID],Table15[System-Owned Portion],E7872,Table15[If Material Anything Other than "Lead" in Column E,Was Material Ever Previously Lead?],G7872,Table15[Customer-Owned Portion],O7872),Table15[Unique ID],0),0)))</f>
        <v/>
      </c>
      <c r="X7872"/>
    </row>
    <row r="7873" spans="2:24" x14ac:dyDescent="0.35">
      <c r="B7873" s="146"/>
      <c r="C7873" s="31"/>
      <c r="D7873" s="31"/>
      <c r="E7873" s="44"/>
      <c r="F7873" s="43"/>
      <c r="G7873" s="84"/>
      <c r="H7873" s="31"/>
      <c r="I7873" s="31"/>
      <c r="J7873" s="84"/>
      <c r="K7873" s="31"/>
      <c r="L7873" s="31"/>
      <c r="M7873" s="169"/>
      <c r="N7873" s="148"/>
      <c r="O7873" s="106"/>
      <c r="P7873" s="43"/>
      <c r="Q7873" s="31"/>
      <c r="R7873" s="84"/>
      <c r="S7873" s="31"/>
      <c r="T7873" s="31"/>
      <c r="U7873" s="169"/>
      <c r="V7873" s="150"/>
      <c r="W7873" s="141" t="str" cm="1">
        <f t="array" ref="W7873">IF(SUM(LEN(B7873:V7873))=0,"",IF(OR(OR(ISBLANK(F7873),SUM(LEN(C7873),LEN(D7873))=0),AND(NOT(E7873="Unknown"),ISBLANK(J7873)),AND(NOT(O7873="Unknown"),ISBLANK(R7873))),"Missing Information", INDEX(Table15[Entire Service Line Classification], MATCH(SUMIFS(Table15[Unique ID],Table15[System-Owned Portion],E7873,Table15[If Material Anything Other than "Lead" in Column E,Was Material Ever Previously Lead?],G7873,Table15[Customer-Owned Portion],O7873),Table15[Unique ID],0),0)))</f>
        <v/>
      </c>
      <c r="X7873"/>
    </row>
    <row r="7874" spans="2:24" x14ac:dyDescent="0.35">
      <c r="B7874" s="146"/>
      <c r="C7874" s="31"/>
      <c r="D7874" s="31"/>
      <c r="E7874" s="44"/>
      <c r="F7874" s="43"/>
      <c r="G7874" s="84"/>
      <c r="H7874" s="31"/>
      <c r="I7874" s="31"/>
      <c r="J7874" s="84"/>
      <c r="K7874" s="31"/>
      <c r="L7874" s="31"/>
      <c r="M7874" s="169"/>
      <c r="N7874" s="148"/>
      <c r="O7874" s="106"/>
      <c r="P7874" s="43"/>
      <c r="Q7874" s="31"/>
      <c r="R7874" s="84"/>
      <c r="S7874" s="31"/>
      <c r="T7874" s="31"/>
      <c r="U7874" s="169"/>
      <c r="V7874" s="150"/>
      <c r="W7874" s="141" t="str" cm="1">
        <f t="array" ref="W7874">IF(SUM(LEN(B7874:V7874))=0,"",IF(OR(OR(ISBLANK(F7874),SUM(LEN(C7874),LEN(D7874))=0),AND(NOT(E7874="Unknown"),ISBLANK(J7874)),AND(NOT(O7874="Unknown"),ISBLANK(R7874))),"Missing Information", INDEX(Table15[Entire Service Line Classification], MATCH(SUMIFS(Table15[Unique ID],Table15[System-Owned Portion],E7874,Table15[If Material Anything Other than "Lead" in Column E,Was Material Ever Previously Lead?],G7874,Table15[Customer-Owned Portion],O7874),Table15[Unique ID],0),0)))</f>
        <v/>
      </c>
      <c r="X7874"/>
    </row>
    <row r="7875" spans="2:24" x14ac:dyDescent="0.35">
      <c r="B7875" s="146"/>
      <c r="C7875" s="31"/>
      <c r="D7875" s="31"/>
      <c r="E7875" s="44"/>
      <c r="F7875" s="43"/>
      <c r="G7875" s="84"/>
      <c r="H7875" s="31"/>
      <c r="I7875" s="31"/>
      <c r="J7875" s="84"/>
      <c r="K7875" s="31"/>
      <c r="L7875" s="31"/>
      <c r="M7875" s="169"/>
      <c r="N7875" s="148"/>
      <c r="O7875" s="106"/>
      <c r="P7875" s="43"/>
      <c r="Q7875" s="31"/>
      <c r="R7875" s="84"/>
      <c r="S7875" s="31"/>
      <c r="T7875" s="31"/>
      <c r="U7875" s="169"/>
      <c r="V7875" s="150"/>
      <c r="W7875" s="141" t="str" cm="1">
        <f t="array" ref="W7875">IF(SUM(LEN(B7875:V7875))=0,"",IF(OR(OR(ISBLANK(F7875),SUM(LEN(C7875),LEN(D7875))=0),AND(NOT(E7875="Unknown"),ISBLANK(J7875)),AND(NOT(O7875="Unknown"),ISBLANK(R7875))),"Missing Information", INDEX(Table15[Entire Service Line Classification], MATCH(SUMIFS(Table15[Unique ID],Table15[System-Owned Portion],E7875,Table15[If Material Anything Other than "Lead" in Column E,Was Material Ever Previously Lead?],G7875,Table15[Customer-Owned Portion],O7875),Table15[Unique ID],0),0)))</f>
        <v/>
      </c>
      <c r="X7875"/>
    </row>
    <row r="7876" spans="2:24" x14ac:dyDescent="0.35">
      <c r="B7876" s="146"/>
      <c r="C7876" s="31"/>
      <c r="D7876" s="31"/>
      <c r="E7876" s="44"/>
      <c r="F7876" s="43"/>
      <c r="G7876" s="84"/>
      <c r="H7876" s="31"/>
      <c r="I7876" s="31"/>
      <c r="J7876" s="84"/>
      <c r="K7876" s="31"/>
      <c r="L7876" s="31"/>
      <c r="M7876" s="169"/>
      <c r="N7876" s="148"/>
      <c r="O7876" s="106"/>
      <c r="P7876" s="43"/>
      <c r="Q7876" s="31"/>
      <c r="R7876" s="84"/>
      <c r="S7876" s="31"/>
      <c r="T7876" s="31"/>
      <c r="U7876" s="169"/>
      <c r="V7876" s="150"/>
      <c r="W7876" s="141" t="str" cm="1">
        <f t="array" ref="W7876">IF(SUM(LEN(B7876:V7876))=0,"",IF(OR(OR(ISBLANK(F7876),SUM(LEN(C7876),LEN(D7876))=0),AND(NOT(E7876="Unknown"),ISBLANK(J7876)),AND(NOT(O7876="Unknown"),ISBLANK(R7876))),"Missing Information", INDEX(Table15[Entire Service Line Classification], MATCH(SUMIFS(Table15[Unique ID],Table15[System-Owned Portion],E7876,Table15[If Material Anything Other than "Lead" in Column E,Was Material Ever Previously Lead?],G7876,Table15[Customer-Owned Portion],O7876),Table15[Unique ID],0),0)))</f>
        <v/>
      </c>
      <c r="X7876"/>
    </row>
    <row r="7877" spans="2:24" x14ac:dyDescent="0.35">
      <c r="B7877" s="146"/>
      <c r="C7877" s="31"/>
      <c r="D7877" s="31"/>
      <c r="E7877" s="44"/>
      <c r="F7877" s="43"/>
      <c r="G7877" s="84"/>
      <c r="H7877" s="31"/>
      <c r="I7877" s="31"/>
      <c r="J7877" s="84"/>
      <c r="K7877" s="31"/>
      <c r="L7877" s="31"/>
      <c r="M7877" s="169"/>
      <c r="N7877" s="148"/>
      <c r="O7877" s="106"/>
      <c r="P7877" s="43"/>
      <c r="Q7877" s="31"/>
      <c r="R7877" s="84"/>
      <c r="S7877" s="31"/>
      <c r="T7877" s="31"/>
      <c r="U7877" s="169"/>
      <c r="V7877" s="150"/>
      <c r="W7877" s="141" t="str" cm="1">
        <f t="array" ref="W7877">IF(SUM(LEN(B7877:V7877))=0,"",IF(OR(OR(ISBLANK(F7877),SUM(LEN(C7877),LEN(D7877))=0),AND(NOT(E7877="Unknown"),ISBLANK(J7877)),AND(NOT(O7877="Unknown"),ISBLANK(R7877))),"Missing Information", INDEX(Table15[Entire Service Line Classification], MATCH(SUMIFS(Table15[Unique ID],Table15[System-Owned Portion],E7877,Table15[If Material Anything Other than "Lead" in Column E,Was Material Ever Previously Lead?],G7877,Table15[Customer-Owned Portion],O7877),Table15[Unique ID],0),0)))</f>
        <v/>
      </c>
      <c r="X7877"/>
    </row>
    <row r="7878" spans="2:24" x14ac:dyDescent="0.35">
      <c r="B7878" s="146"/>
      <c r="C7878" s="31"/>
      <c r="D7878" s="31"/>
      <c r="E7878" s="44"/>
      <c r="F7878" s="43"/>
      <c r="G7878" s="84"/>
      <c r="H7878" s="31"/>
      <c r="I7878" s="31"/>
      <c r="J7878" s="84"/>
      <c r="K7878" s="31"/>
      <c r="L7878" s="31"/>
      <c r="M7878" s="169"/>
      <c r="N7878" s="148"/>
      <c r="O7878" s="106"/>
      <c r="P7878" s="43"/>
      <c r="Q7878" s="31"/>
      <c r="R7878" s="84"/>
      <c r="S7878" s="31"/>
      <c r="T7878" s="31"/>
      <c r="U7878" s="169"/>
      <c r="V7878" s="150"/>
      <c r="W7878" s="141" t="str" cm="1">
        <f t="array" ref="W7878">IF(SUM(LEN(B7878:V7878))=0,"",IF(OR(OR(ISBLANK(F7878),SUM(LEN(C7878),LEN(D7878))=0),AND(NOT(E7878="Unknown"),ISBLANK(J7878)),AND(NOT(O7878="Unknown"),ISBLANK(R7878))),"Missing Information", INDEX(Table15[Entire Service Line Classification], MATCH(SUMIFS(Table15[Unique ID],Table15[System-Owned Portion],E7878,Table15[If Material Anything Other than "Lead" in Column E,Was Material Ever Previously Lead?],G7878,Table15[Customer-Owned Portion],O7878),Table15[Unique ID],0),0)))</f>
        <v/>
      </c>
      <c r="X7878"/>
    </row>
    <row r="7879" spans="2:24" x14ac:dyDescent="0.35">
      <c r="B7879" s="146"/>
      <c r="C7879" s="31"/>
      <c r="D7879" s="31"/>
      <c r="E7879" s="44"/>
      <c r="F7879" s="43"/>
      <c r="G7879" s="84"/>
      <c r="H7879" s="31"/>
      <c r="I7879" s="31"/>
      <c r="J7879" s="84"/>
      <c r="K7879" s="31"/>
      <c r="L7879" s="31"/>
      <c r="M7879" s="169"/>
      <c r="N7879" s="148"/>
      <c r="O7879" s="106"/>
      <c r="P7879" s="43"/>
      <c r="Q7879" s="31"/>
      <c r="R7879" s="84"/>
      <c r="S7879" s="31"/>
      <c r="T7879" s="31"/>
      <c r="U7879" s="169"/>
      <c r="V7879" s="150"/>
      <c r="W7879" s="141" t="str" cm="1">
        <f t="array" ref="W7879">IF(SUM(LEN(B7879:V7879))=0,"",IF(OR(OR(ISBLANK(F7879),SUM(LEN(C7879),LEN(D7879))=0),AND(NOT(E7879="Unknown"),ISBLANK(J7879)),AND(NOT(O7879="Unknown"),ISBLANK(R7879))),"Missing Information", INDEX(Table15[Entire Service Line Classification], MATCH(SUMIFS(Table15[Unique ID],Table15[System-Owned Portion],E7879,Table15[If Material Anything Other than "Lead" in Column E,Was Material Ever Previously Lead?],G7879,Table15[Customer-Owned Portion],O7879),Table15[Unique ID],0),0)))</f>
        <v/>
      </c>
      <c r="X7879"/>
    </row>
    <row r="7880" spans="2:24" x14ac:dyDescent="0.35">
      <c r="B7880" s="146"/>
      <c r="C7880" s="31"/>
      <c r="D7880" s="31"/>
      <c r="E7880" s="44"/>
      <c r="F7880" s="43"/>
      <c r="G7880" s="84"/>
      <c r="H7880" s="31"/>
      <c r="I7880" s="31"/>
      <c r="J7880" s="84"/>
      <c r="K7880" s="31"/>
      <c r="L7880" s="31"/>
      <c r="M7880" s="169"/>
      <c r="N7880" s="148"/>
      <c r="O7880" s="106"/>
      <c r="P7880" s="43"/>
      <c r="Q7880" s="31"/>
      <c r="R7880" s="84"/>
      <c r="S7880" s="31"/>
      <c r="T7880" s="31"/>
      <c r="U7880" s="169"/>
      <c r="V7880" s="150"/>
      <c r="W7880" s="141" t="str" cm="1">
        <f t="array" ref="W7880">IF(SUM(LEN(B7880:V7880))=0,"",IF(OR(OR(ISBLANK(F7880),SUM(LEN(C7880),LEN(D7880))=0),AND(NOT(E7880="Unknown"),ISBLANK(J7880)),AND(NOT(O7880="Unknown"),ISBLANK(R7880))),"Missing Information", INDEX(Table15[Entire Service Line Classification], MATCH(SUMIFS(Table15[Unique ID],Table15[System-Owned Portion],E7880,Table15[If Material Anything Other than "Lead" in Column E,Was Material Ever Previously Lead?],G7880,Table15[Customer-Owned Portion],O7880),Table15[Unique ID],0),0)))</f>
        <v/>
      </c>
      <c r="X7880"/>
    </row>
    <row r="7881" spans="2:24" x14ac:dyDescent="0.35">
      <c r="B7881" s="146"/>
      <c r="C7881" s="31"/>
      <c r="D7881" s="31"/>
      <c r="E7881" s="44"/>
      <c r="F7881" s="43"/>
      <c r="G7881" s="84"/>
      <c r="H7881" s="31"/>
      <c r="I7881" s="31"/>
      <c r="J7881" s="84"/>
      <c r="K7881" s="31"/>
      <c r="L7881" s="31"/>
      <c r="M7881" s="169"/>
      <c r="N7881" s="148"/>
      <c r="O7881" s="106"/>
      <c r="P7881" s="43"/>
      <c r="Q7881" s="31"/>
      <c r="R7881" s="84"/>
      <c r="S7881" s="31"/>
      <c r="T7881" s="31"/>
      <c r="U7881" s="169"/>
      <c r="V7881" s="150"/>
      <c r="W7881" s="141" t="str" cm="1">
        <f t="array" ref="W7881">IF(SUM(LEN(B7881:V7881))=0,"",IF(OR(OR(ISBLANK(F7881),SUM(LEN(C7881),LEN(D7881))=0),AND(NOT(E7881="Unknown"),ISBLANK(J7881)),AND(NOT(O7881="Unknown"),ISBLANK(R7881))),"Missing Information", INDEX(Table15[Entire Service Line Classification], MATCH(SUMIFS(Table15[Unique ID],Table15[System-Owned Portion],E7881,Table15[If Material Anything Other than "Lead" in Column E,Was Material Ever Previously Lead?],G7881,Table15[Customer-Owned Portion],O7881),Table15[Unique ID],0),0)))</f>
        <v/>
      </c>
      <c r="X7881"/>
    </row>
    <row r="7882" spans="2:24" x14ac:dyDescent="0.35">
      <c r="B7882" s="146"/>
      <c r="C7882" s="31"/>
      <c r="D7882" s="31"/>
      <c r="E7882" s="44"/>
      <c r="F7882" s="43"/>
      <c r="G7882" s="84"/>
      <c r="H7882" s="31"/>
      <c r="I7882" s="31"/>
      <c r="J7882" s="84"/>
      <c r="K7882" s="31"/>
      <c r="L7882" s="31"/>
      <c r="M7882" s="169"/>
      <c r="N7882" s="148"/>
      <c r="O7882" s="106"/>
      <c r="P7882" s="43"/>
      <c r="Q7882" s="31"/>
      <c r="R7882" s="84"/>
      <c r="S7882" s="31"/>
      <c r="T7882" s="31"/>
      <c r="U7882" s="169"/>
      <c r="V7882" s="150"/>
      <c r="W7882" s="141" t="str" cm="1">
        <f t="array" ref="W7882">IF(SUM(LEN(B7882:V7882))=0,"",IF(OR(OR(ISBLANK(F7882),SUM(LEN(C7882),LEN(D7882))=0),AND(NOT(E7882="Unknown"),ISBLANK(J7882)),AND(NOT(O7882="Unknown"),ISBLANK(R7882))),"Missing Information", INDEX(Table15[Entire Service Line Classification], MATCH(SUMIFS(Table15[Unique ID],Table15[System-Owned Portion],E7882,Table15[If Material Anything Other than "Lead" in Column E,Was Material Ever Previously Lead?],G7882,Table15[Customer-Owned Portion],O7882),Table15[Unique ID],0),0)))</f>
        <v/>
      </c>
      <c r="X7882"/>
    </row>
    <row r="7883" spans="2:24" x14ac:dyDescent="0.35">
      <c r="B7883" s="146"/>
      <c r="C7883" s="31"/>
      <c r="D7883" s="31"/>
      <c r="E7883" s="44"/>
      <c r="F7883" s="43"/>
      <c r="G7883" s="84"/>
      <c r="H7883" s="31"/>
      <c r="I7883" s="31"/>
      <c r="J7883" s="84"/>
      <c r="K7883" s="31"/>
      <c r="L7883" s="31"/>
      <c r="M7883" s="169"/>
      <c r="N7883" s="148"/>
      <c r="O7883" s="106"/>
      <c r="P7883" s="43"/>
      <c r="Q7883" s="31"/>
      <c r="R7883" s="84"/>
      <c r="S7883" s="31"/>
      <c r="T7883" s="31"/>
      <c r="U7883" s="169"/>
      <c r="V7883" s="150"/>
      <c r="W7883" s="141" t="str" cm="1">
        <f t="array" ref="W7883">IF(SUM(LEN(B7883:V7883))=0,"",IF(OR(OR(ISBLANK(F7883),SUM(LEN(C7883),LEN(D7883))=0),AND(NOT(E7883="Unknown"),ISBLANK(J7883)),AND(NOT(O7883="Unknown"),ISBLANK(R7883))),"Missing Information", INDEX(Table15[Entire Service Line Classification], MATCH(SUMIFS(Table15[Unique ID],Table15[System-Owned Portion],E7883,Table15[If Material Anything Other than "Lead" in Column E,Was Material Ever Previously Lead?],G7883,Table15[Customer-Owned Portion],O7883),Table15[Unique ID],0),0)))</f>
        <v/>
      </c>
      <c r="X7883"/>
    </row>
    <row r="7884" spans="2:24" x14ac:dyDescent="0.35">
      <c r="B7884" s="146"/>
      <c r="C7884" s="31"/>
      <c r="D7884" s="31"/>
      <c r="E7884" s="44"/>
      <c r="F7884" s="43"/>
      <c r="G7884" s="84"/>
      <c r="H7884" s="31"/>
      <c r="I7884" s="31"/>
      <c r="J7884" s="84"/>
      <c r="K7884" s="31"/>
      <c r="L7884" s="31"/>
      <c r="M7884" s="169"/>
      <c r="N7884" s="148"/>
      <c r="O7884" s="106"/>
      <c r="P7884" s="43"/>
      <c r="Q7884" s="31"/>
      <c r="R7884" s="84"/>
      <c r="S7884" s="31"/>
      <c r="T7884" s="31"/>
      <c r="U7884" s="169"/>
      <c r="V7884" s="150"/>
      <c r="W7884" s="141" t="str" cm="1">
        <f t="array" ref="W7884">IF(SUM(LEN(B7884:V7884))=0,"",IF(OR(OR(ISBLANK(F7884),SUM(LEN(C7884),LEN(D7884))=0),AND(NOT(E7884="Unknown"),ISBLANK(J7884)),AND(NOT(O7884="Unknown"),ISBLANK(R7884))),"Missing Information", INDEX(Table15[Entire Service Line Classification], MATCH(SUMIFS(Table15[Unique ID],Table15[System-Owned Portion],E7884,Table15[If Material Anything Other than "Lead" in Column E,Was Material Ever Previously Lead?],G7884,Table15[Customer-Owned Portion],O7884),Table15[Unique ID],0),0)))</f>
        <v/>
      </c>
      <c r="X7884"/>
    </row>
    <row r="7885" spans="2:24" x14ac:dyDescent="0.35">
      <c r="B7885" s="146"/>
      <c r="C7885" s="31"/>
      <c r="D7885" s="31"/>
      <c r="E7885" s="44"/>
      <c r="F7885" s="43"/>
      <c r="G7885" s="84"/>
      <c r="H7885" s="31"/>
      <c r="I7885" s="31"/>
      <c r="J7885" s="84"/>
      <c r="K7885" s="31"/>
      <c r="L7885" s="31"/>
      <c r="M7885" s="169"/>
      <c r="N7885" s="148"/>
      <c r="O7885" s="106"/>
      <c r="P7885" s="43"/>
      <c r="Q7885" s="31"/>
      <c r="R7885" s="84"/>
      <c r="S7885" s="31"/>
      <c r="T7885" s="31"/>
      <c r="U7885" s="169"/>
      <c r="V7885" s="150"/>
      <c r="W7885" s="141" t="str" cm="1">
        <f t="array" ref="W7885">IF(SUM(LEN(B7885:V7885))=0,"",IF(OR(OR(ISBLANK(F7885),SUM(LEN(C7885),LEN(D7885))=0),AND(NOT(E7885="Unknown"),ISBLANK(J7885)),AND(NOT(O7885="Unknown"),ISBLANK(R7885))),"Missing Information", INDEX(Table15[Entire Service Line Classification], MATCH(SUMIFS(Table15[Unique ID],Table15[System-Owned Portion],E7885,Table15[If Material Anything Other than "Lead" in Column E,Was Material Ever Previously Lead?],G7885,Table15[Customer-Owned Portion],O7885),Table15[Unique ID],0),0)))</f>
        <v/>
      </c>
      <c r="X7885"/>
    </row>
    <row r="7886" spans="2:24" x14ac:dyDescent="0.35">
      <c r="B7886" s="146"/>
      <c r="C7886" s="31"/>
      <c r="D7886" s="31"/>
      <c r="E7886" s="44"/>
      <c r="F7886" s="43"/>
      <c r="G7886" s="84"/>
      <c r="H7886" s="31"/>
      <c r="I7886" s="31"/>
      <c r="J7886" s="84"/>
      <c r="K7886" s="31"/>
      <c r="L7886" s="31"/>
      <c r="M7886" s="169"/>
      <c r="N7886" s="148"/>
      <c r="O7886" s="106"/>
      <c r="P7886" s="43"/>
      <c r="Q7886" s="31"/>
      <c r="R7886" s="84"/>
      <c r="S7886" s="31"/>
      <c r="T7886" s="31"/>
      <c r="U7886" s="169"/>
      <c r="V7886" s="150"/>
      <c r="W7886" s="141" t="str" cm="1">
        <f t="array" ref="W7886">IF(SUM(LEN(B7886:V7886))=0,"",IF(OR(OR(ISBLANK(F7886),SUM(LEN(C7886),LEN(D7886))=0),AND(NOT(E7886="Unknown"),ISBLANK(J7886)),AND(NOT(O7886="Unknown"),ISBLANK(R7886))),"Missing Information", INDEX(Table15[Entire Service Line Classification], MATCH(SUMIFS(Table15[Unique ID],Table15[System-Owned Portion],E7886,Table15[If Material Anything Other than "Lead" in Column E,Was Material Ever Previously Lead?],G7886,Table15[Customer-Owned Portion],O7886),Table15[Unique ID],0),0)))</f>
        <v/>
      </c>
      <c r="X7886"/>
    </row>
    <row r="7887" spans="2:24" x14ac:dyDescent="0.35">
      <c r="B7887" s="146"/>
      <c r="C7887" s="31"/>
      <c r="D7887" s="31"/>
      <c r="E7887" s="44"/>
      <c r="F7887" s="43"/>
      <c r="G7887" s="84"/>
      <c r="H7887" s="31"/>
      <c r="I7887" s="31"/>
      <c r="J7887" s="84"/>
      <c r="K7887" s="31"/>
      <c r="L7887" s="31"/>
      <c r="M7887" s="169"/>
      <c r="N7887" s="148"/>
      <c r="O7887" s="106"/>
      <c r="P7887" s="43"/>
      <c r="Q7887" s="31"/>
      <c r="R7887" s="84"/>
      <c r="S7887" s="31"/>
      <c r="T7887" s="31"/>
      <c r="U7887" s="169"/>
      <c r="V7887" s="150"/>
      <c r="W7887" s="141" t="str" cm="1">
        <f t="array" ref="W7887">IF(SUM(LEN(B7887:V7887))=0,"",IF(OR(OR(ISBLANK(F7887),SUM(LEN(C7887),LEN(D7887))=0),AND(NOT(E7887="Unknown"),ISBLANK(J7887)),AND(NOT(O7887="Unknown"),ISBLANK(R7887))),"Missing Information", INDEX(Table15[Entire Service Line Classification], MATCH(SUMIFS(Table15[Unique ID],Table15[System-Owned Portion],E7887,Table15[If Material Anything Other than "Lead" in Column E,Was Material Ever Previously Lead?],G7887,Table15[Customer-Owned Portion],O7887),Table15[Unique ID],0),0)))</f>
        <v/>
      </c>
      <c r="X7887"/>
    </row>
    <row r="7888" spans="2:24" x14ac:dyDescent="0.35">
      <c r="B7888" s="146"/>
      <c r="C7888" s="31"/>
      <c r="D7888" s="31"/>
      <c r="E7888" s="44"/>
      <c r="F7888" s="43"/>
      <c r="G7888" s="84"/>
      <c r="H7888" s="31"/>
      <c r="I7888" s="31"/>
      <c r="J7888" s="84"/>
      <c r="K7888" s="31"/>
      <c r="L7888" s="31"/>
      <c r="M7888" s="169"/>
      <c r="N7888" s="148"/>
      <c r="O7888" s="106"/>
      <c r="P7888" s="43"/>
      <c r="Q7888" s="31"/>
      <c r="R7888" s="84"/>
      <c r="S7888" s="31"/>
      <c r="T7888" s="31"/>
      <c r="U7888" s="169"/>
      <c r="V7888" s="150"/>
      <c r="W7888" s="141" t="str" cm="1">
        <f t="array" ref="W7888">IF(SUM(LEN(B7888:V7888))=0,"",IF(OR(OR(ISBLANK(F7888),SUM(LEN(C7888),LEN(D7888))=0),AND(NOT(E7888="Unknown"),ISBLANK(J7888)),AND(NOT(O7888="Unknown"),ISBLANK(R7888))),"Missing Information", INDEX(Table15[Entire Service Line Classification], MATCH(SUMIFS(Table15[Unique ID],Table15[System-Owned Portion],E7888,Table15[If Material Anything Other than "Lead" in Column E,Was Material Ever Previously Lead?],G7888,Table15[Customer-Owned Portion],O7888),Table15[Unique ID],0),0)))</f>
        <v/>
      </c>
      <c r="X7888"/>
    </row>
    <row r="7889" spans="2:24" x14ac:dyDescent="0.35">
      <c r="B7889" s="146"/>
      <c r="C7889" s="31"/>
      <c r="D7889" s="31"/>
      <c r="E7889" s="44"/>
      <c r="F7889" s="43"/>
      <c r="G7889" s="84"/>
      <c r="H7889" s="31"/>
      <c r="I7889" s="31"/>
      <c r="J7889" s="84"/>
      <c r="K7889" s="31"/>
      <c r="L7889" s="31"/>
      <c r="M7889" s="169"/>
      <c r="N7889" s="148"/>
      <c r="O7889" s="106"/>
      <c r="P7889" s="43"/>
      <c r="Q7889" s="31"/>
      <c r="R7889" s="84"/>
      <c r="S7889" s="31"/>
      <c r="T7889" s="31"/>
      <c r="U7889" s="169"/>
      <c r="V7889" s="150"/>
      <c r="W7889" s="141" t="str" cm="1">
        <f t="array" ref="W7889">IF(SUM(LEN(B7889:V7889))=0,"",IF(OR(OR(ISBLANK(F7889),SUM(LEN(C7889),LEN(D7889))=0),AND(NOT(E7889="Unknown"),ISBLANK(J7889)),AND(NOT(O7889="Unknown"),ISBLANK(R7889))),"Missing Information", INDEX(Table15[Entire Service Line Classification], MATCH(SUMIFS(Table15[Unique ID],Table15[System-Owned Portion],E7889,Table15[If Material Anything Other than "Lead" in Column E,Was Material Ever Previously Lead?],G7889,Table15[Customer-Owned Portion],O7889),Table15[Unique ID],0),0)))</f>
        <v/>
      </c>
      <c r="X7889"/>
    </row>
    <row r="7890" spans="2:24" x14ac:dyDescent="0.35">
      <c r="B7890" s="146"/>
      <c r="C7890" s="31"/>
      <c r="D7890" s="31"/>
      <c r="E7890" s="44"/>
      <c r="F7890" s="43"/>
      <c r="G7890" s="84"/>
      <c r="H7890" s="31"/>
      <c r="I7890" s="31"/>
      <c r="J7890" s="84"/>
      <c r="K7890" s="31"/>
      <c r="L7890" s="31"/>
      <c r="M7890" s="169"/>
      <c r="N7890" s="148"/>
      <c r="O7890" s="106"/>
      <c r="P7890" s="43"/>
      <c r="Q7890" s="31"/>
      <c r="R7890" s="84"/>
      <c r="S7890" s="31"/>
      <c r="T7890" s="31"/>
      <c r="U7890" s="169"/>
      <c r="V7890" s="150"/>
      <c r="W7890" s="141" t="str" cm="1">
        <f t="array" ref="W7890">IF(SUM(LEN(B7890:V7890))=0,"",IF(OR(OR(ISBLANK(F7890),SUM(LEN(C7890),LEN(D7890))=0),AND(NOT(E7890="Unknown"),ISBLANK(J7890)),AND(NOT(O7890="Unknown"),ISBLANK(R7890))),"Missing Information", INDEX(Table15[Entire Service Line Classification], MATCH(SUMIFS(Table15[Unique ID],Table15[System-Owned Portion],E7890,Table15[If Material Anything Other than "Lead" in Column E,Was Material Ever Previously Lead?],G7890,Table15[Customer-Owned Portion],O7890),Table15[Unique ID],0),0)))</f>
        <v/>
      </c>
      <c r="X7890"/>
    </row>
    <row r="7891" spans="2:24" x14ac:dyDescent="0.35">
      <c r="B7891" s="146"/>
      <c r="C7891" s="31"/>
      <c r="D7891" s="31"/>
      <c r="E7891" s="44"/>
      <c r="F7891" s="43"/>
      <c r="G7891" s="84"/>
      <c r="H7891" s="31"/>
      <c r="I7891" s="31"/>
      <c r="J7891" s="84"/>
      <c r="K7891" s="31"/>
      <c r="L7891" s="31"/>
      <c r="M7891" s="169"/>
      <c r="N7891" s="148"/>
      <c r="O7891" s="106"/>
      <c r="P7891" s="43"/>
      <c r="Q7891" s="31"/>
      <c r="R7891" s="84"/>
      <c r="S7891" s="31"/>
      <c r="T7891" s="31"/>
      <c r="U7891" s="169"/>
      <c r="V7891" s="150"/>
      <c r="W7891" s="141" t="str" cm="1">
        <f t="array" ref="W7891">IF(SUM(LEN(B7891:V7891))=0,"",IF(OR(OR(ISBLANK(F7891),SUM(LEN(C7891),LEN(D7891))=0),AND(NOT(E7891="Unknown"),ISBLANK(J7891)),AND(NOT(O7891="Unknown"),ISBLANK(R7891))),"Missing Information", INDEX(Table15[Entire Service Line Classification], MATCH(SUMIFS(Table15[Unique ID],Table15[System-Owned Portion],E7891,Table15[If Material Anything Other than "Lead" in Column E,Was Material Ever Previously Lead?],G7891,Table15[Customer-Owned Portion],O7891),Table15[Unique ID],0),0)))</f>
        <v/>
      </c>
      <c r="X7891"/>
    </row>
    <row r="7892" spans="2:24" x14ac:dyDescent="0.35">
      <c r="B7892" s="146"/>
      <c r="C7892" s="31"/>
      <c r="D7892" s="31"/>
      <c r="E7892" s="44"/>
      <c r="F7892" s="43"/>
      <c r="G7892" s="84"/>
      <c r="H7892" s="31"/>
      <c r="I7892" s="31"/>
      <c r="J7892" s="84"/>
      <c r="K7892" s="31"/>
      <c r="L7892" s="31"/>
      <c r="M7892" s="169"/>
      <c r="N7892" s="148"/>
      <c r="O7892" s="106"/>
      <c r="P7892" s="43"/>
      <c r="Q7892" s="31"/>
      <c r="R7892" s="84"/>
      <c r="S7892" s="31"/>
      <c r="T7892" s="31"/>
      <c r="U7892" s="169"/>
      <c r="V7892" s="150"/>
      <c r="W7892" s="141" t="str" cm="1">
        <f t="array" ref="W7892">IF(SUM(LEN(B7892:V7892))=0,"",IF(OR(OR(ISBLANK(F7892),SUM(LEN(C7892),LEN(D7892))=0),AND(NOT(E7892="Unknown"),ISBLANK(J7892)),AND(NOT(O7892="Unknown"),ISBLANK(R7892))),"Missing Information", INDEX(Table15[Entire Service Line Classification], MATCH(SUMIFS(Table15[Unique ID],Table15[System-Owned Portion],E7892,Table15[If Material Anything Other than "Lead" in Column E,Was Material Ever Previously Lead?],G7892,Table15[Customer-Owned Portion],O7892),Table15[Unique ID],0),0)))</f>
        <v/>
      </c>
      <c r="X7892"/>
    </row>
    <row r="7893" spans="2:24" x14ac:dyDescent="0.35">
      <c r="B7893" s="146"/>
      <c r="C7893" s="31"/>
      <c r="D7893" s="31"/>
      <c r="E7893" s="44"/>
      <c r="F7893" s="43"/>
      <c r="G7893" s="84"/>
      <c r="H7893" s="31"/>
      <c r="I7893" s="31"/>
      <c r="J7893" s="84"/>
      <c r="K7893" s="31"/>
      <c r="L7893" s="31"/>
      <c r="M7893" s="169"/>
      <c r="N7893" s="148"/>
      <c r="O7893" s="106"/>
      <c r="P7893" s="43"/>
      <c r="Q7893" s="31"/>
      <c r="R7893" s="84"/>
      <c r="S7893" s="31"/>
      <c r="T7893" s="31"/>
      <c r="U7893" s="169"/>
      <c r="V7893" s="150"/>
      <c r="W7893" s="141" t="str" cm="1">
        <f t="array" ref="W7893">IF(SUM(LEN(B7893:V7893))=0,"",IF(OR(OR(ISBLANK(F7893),SUM(LEN(C7893),LEN(D7893))=0),AND(NOT(E7893="Unknown"),ISBLANK(J7893)),AND(NOT(O7893="Unknown"),ISBLANK(R7893))),"Missing Information", INDEX(Table15[Entire Service Line Classification], MATCH(SUMIFS(Table15[Unique ID],Table15[System-Owned Portion],E7893,Table15[If Material Anything Other than "Lead" in Column E,Was Material Ever Previously Lead?],G7893,Table15[Customer-Owned Portion],O7893),Table15[Unique ID],0),0)))</f>
        <v/>
      </c>
      <c r="X7893"/>
    </row>
    <row r="7894" spans="2:24" x14ac:dyDescent="0.35">
      <c r="B7894" s="146"/>
      <c r="C7894" s="31"/>
      <c r="D7894" s="31"/>
      <c r="E7894" s="44"/>
      <c r="F7894" s="43"/>
      <c r="G7894" s="84"/>
      <c r="H7894" s="31"/>
      <c r="I7894" s="31"/>
      <c r="J7894" s="84"/>
      <c r="K7894" s="31"/>
      <c r="L7894" s="31"/>
      <c r="M7894" s="169"/>
      <c r="N7894" s="148"/>
      <c r="O7894" s="106"/>
      <c r="P7894" s="43"/>
      <c r="Q7894" s="31"/>
      <c r="R7894" s="84"/>
      <c r="S7894" s="31"/>
      <c r="T7894" s="31"/>
      <c r="U7894" s="169"/>
      <c r="V7894" s="150"/>
      <c r="W7894" s="141" t="str" cm="1">
        <f t="array" ref="W7894">IF(SUM(LEN(B7894:V7894))=0,"",IF(OR(OR(ISBLANK(F7894),SUM(LEN(C7894),LEN(D7894))=0),AND(NOT(E7894="Unknown"),ISBLANK(J7894)),AND(NOT(O7894="Unknown"),ISBLANK(R7894))),"Missing Information", INDEX(Table15[Entire Service Line Classification], MATCH(SUMIFS(Table15[Unique ID],Table15[System-Owned Portion],E7894,Table15[If Material Anything Other than "Lead" in Column E,Was Material Ever Previously Lead?],G7894,Table15[Customer-Owned Portion],O7894),Table15[Unique ID],0),0)))</f>
        <v/>
      </c>
      <c r="X7894"/>
    </row>
    <row r="7895" spans="2:24" x14ac:dyDescent="0.35">
      <c r="B7895" s="146"/>
      <c r="C7895" s="31"/>
      <c r="D7895" s="31"/>
      <c r="E7895" s="44"/>
      <c r="F7895" s="43"/>
      <c r="G7895" s="84"/>
      <c r="H7895" s="31"/>
      <c r="I7895" s="31"/>
      <c r="J7895" s="84"/>
      <c r="K7895" s="31"/>
      <c r="L7895" s="31"/>
      <c r="M7895" s="169"/>
      <c r="N7895" s="148"/>
      <c r="O7895" s="106"/>
      <c r="P7895" s="43"/>
      <c r="Q7895" s="31"/>
      <c r="R7895" s="84"/>
      <c r="S7895" s="31"/>
      <c r="T7895" s="31"/>
      <c r="U7895" s="169"/>
      <c r="V7895" s="150"/>
      <c r="W7895" s="141" t="str" cm="1">
        <f t="array" ref="W7895">IF(SUM(LEN(B7895:V7895))=0,"",IF(OR(OR(ISBLANK(F7895),SUM(LEN(C7895),LEN(D7895))=0),AND(NOT(E7895="Unknown"),ISBLANK(J7895)),AND(NOT(O7895="Unknown"),ISBLANK(R7895))),"Missing Information", INDEX(Table15[Entire Service Line Classification], MATCH(SUMIFS(Table15[Unique ID],Table15[System-Owned Portion],E7895,Table15[If Material Anything Other than "Lead" in Column E,Was Material Ever Previously Lead?],G7895,Table15[Customer-Owned Portion],O7895),Table15[Unique ID],0),0)))</f>
        <v/>
      </c>
      <c r="X7895"/>
    </row>
    <row r="7896" spans="2:24" x14ac:dyDescent="0.35">
      <c r="B7896" s="146"/>
      <c r="C7896" s="31"/>
      <c r="D7896" s="31"/>
      <c r="E7896" s="44"/>
      <c r="F7896" s="43"/>
      <c r="G7896" s="84"/>
      <c r="H7896" s="31"/>
      <c r="I7896" s="31"/>
      <c r="J7896" s="84"/>
      <c r="K7896" s="31"/>
      <c r="L7896" s="31"/>
      <c r="M7896" s="169"/>
      <c r="N7896" s="148"/>
      <c r="O7896" s="106"/>
      <c r="P7896" s="43"/>
      <c r="Q7896" s="31"/>
      <c r="R7896" s="84"/>
      <c r="S7896" s="31"/>
      <c r="T7896" s="31"/>
      <c r="U7896" s="169"/>
      <c r="V7896" s="150"/>
      <c r="W7896" s="141" t="str" cm="1">
        <f t="array" ref="W7896">IF(SUM(LEN(B7896:V7896))=0,"",IF(OR(OR(ISBLANK(F7896),SUM(LEN(C7896),LEN(D7896))=0),AND(NOT(E7896="Unknown"),ISBLANK(J7896)),AND(NOT(O7896="Unknown"),ISBLANK(R7896))),"Missing Information", INDEX(Table15[Entire Service Line Classification], MATCH(SUMIFS(Table15[Unique ID],Table15[System-Owned Portion],E7896,Table15[If Material Anything Other than "Lead" in Column E,Was Material Ever Previously Lead?],G7896,Table15[Customer-Owned Portion],O7896),Table15[Unique ID],0),0)))</f>
        <v/>
      </c>
      <c r="X7896"/>
    </row>
    <row r="7897" spans="2:24" x14ac:dyDescent="0.35">
      <c r="B7897" s="146"/>
      <c r="C7897" s="31"/>
      <c r="D7897" s="31"/>
      <c r="E7897" s="44"/>
      <c r="F7897" s="43"/>
      <c r="G7897" s="84"/>
      <c r="H7897" s="31"/>
      <c r="I7897" s="31"/>
      <c r="J7897" s="84"/>
      <c r="K7897" s="31"/>
      <c r="L7897" s="31"/>
      <c r="M7897" s="169"/>
      <c r="N7897" s="148"/>
      <c r="O7897" s="106"/>
      <c r="P7897" s="43"/>
      <c r="Q7897" s="31"/>
      <c r="R7897" s="84"/>
      <c r="S7897" s="31"/>
      <c r="T7897" s="31"/>
      <c r="U7897" s="169"/>
      <c r="V7897" s="150"/>
      <c r="W7897" s="141" t="str" cm="1">
        <f t="array" ref="W7897">IF(SUM(LEN(B7897:V7897))=0,"",IF(OR(OR(ISBLANK(F7897),SUM(LEN(C7897),LEN(D7897))=0),AND(NOT(E7897="Unknown"),ISBLANK(J7897)),AND(NOT(O7897="Unknown"),ISBLANK(R7897))),"Missing Information", INDEX(Table15[Entire Service Line Classification], MATCH(SUMIFS(Table15[Unique ID],Table15[System-Owned Portion],E7897,Table15[If Material Anything Other than "Lead" in Column E,Was Material Ever Previously Lead?],G7897,Table15[Customer-Owned Portion],O7897),Table15[Unique ID],0),0)))</f>
        <v/>
      </c>
      <c r="X7897"/>
    </row>
    <row r="7898" spans="2:24" x14ac:dyDescent="0.35">
      <c r="B7898" s="146"/>
      <c r="C7898" s="31"/>
      <c r="D7898" s="31"/>
      <c r="E7898" s="44"/>
      <c r="F7898" s="43"/>
      <c r="G7898" s="84"/>
      <c r="H7898" s="31"/>
      <c r="I7898" s="31"/>
      <c r="J7898" s="84"/>
      <c r="K7898" s="31"/>
      <c r="L7898" s="31"/>
      <c r="M7898" s="169"/>
      <c r="N7898" s="148"/>
      <c r="O7898" s="106"/>
      <c r="P7898" s="43"/>
      <c r="Q7898" s="31"/>
      <c r="R7898" s="84"/>
      <c r="S7898" s="31"/>
      <c r="T7898" s="31"/>
      <c r="U7898" s="169"/>
      <c r="V7898" s="150"/>
      <c r="W7898" s="141" t="str" cm="1">
        <f t="array" ref="W7898">IF(SUM(LEN(B7898:V7898))=0,"",IF(OR(OR(ISBLANK(F7898),SUM(LEN(C7898),LEN(D7898))=0),AND(NOT(E7898="Unknown"),ISBLANK(J7898)),AND(NOT(O7898="Unknown"),ISBLANK(R7898))),"Missing Information", INDEX(Table15[Entire Service Line Classification], MATCH(SUMIFS(Table15[Unique ID],Table15[System-Owned Portion],E7898,Table15[If Material Anything Other than "Lead" in Column E,Was Material Ever Previously Lead?],G7898,Table15[Customer-Owned Portion],O7898),Table15[Unique ID],0),0)))</f>
        <v/>
      </c>
      <c r="X7898"/>
    </row>
    <row r="7899" spans="2:24" x14ac:dyDescent="0.35">
      <c r="B7899" s="146"/>
      <c r="C7899" s="31"/>
      <c r="D7899" s="31"/>
      <c r="E7899" s="44"/>
      <c r="F7899" s="43"/>
      <c r="G7899" s="84"/>
      <c r="H7899" s="31"/>
      <c r="I7899" s="31"/>
      <c r="J7899" s="84"/>
      <c r="K7899" s="31"/>
      <c r="L7899" s="31"/>
      <c r="M7899" s="169"/>
      <c r="N7899" s="148"/>
      <c r="O7899" s="106"/>
      <c r="P7899" s="43"/>
      <c r="Q7899" s="31"/>
      <c r="R7899" s="84"/>
      <c r="S7899" s="31"/>
      <c r="T7899" s="31"/>
      <c r="U7899" s="169"/>
      <c r="V7899" s="150"/>
      <c r="W7899" s="141" t="str" cm="1">
        <f t="array" ref="W7899">IF(SUM(LEN(B7899:V7899))=0,"",IF(OR(OR(ISBLANK(F7899),SUM(LEN(C7899),LEN(D7899))=0),AND(NOT(E7899="Unknown"),ISBLANK(J7899)),AND(NOT(O7899="Unknown"),ISBLANK(R7899))),"Missing Information", INDEX(Table15[Entire Service Line Classification], MATCH(SUMIFS(Table15[Unique ID],Table15[System-Owned Portion],E7899,Table15[If Material Anything Other than "Lead" in Column E,Was Material Ever Previously Lead?],G7899,Table15[Customer-Owned Portion],O7899),Table15[Unique ID],0),0)))</f>
        <v/>
      </c>
      <c r="X7899"/>
    </row>
    <row r="7900" spans="2:24" x14ac:dyDescent="0.35">
      <c r="B7900" s="146"/>
      <c r="C7900" s="31"/>
      <c r="D7900" s="31"/>
      <c r="E7900" s="44"/>
      <c r="F7900" s="43"/>
      <c r="G7900" s="84"/>
      <c r="H7900" s="31"/>
      <c r="I7900" s="31"/>
      <c r="J7900" s="84"/>
      <c r="K7900" s="31"/>
      <c r="L7900" s="31"/>
      <c r="M7900" s="169"/>
      <c r="N7900" s="148"/>
      <c r="O7900" s="106"/>
      <c r="P7900" s="43"/>
      <c r="Q7900" s="31"/>
      <c r="R7900" s="84"/>
      <c r="S7900" s="31"/>
      <c r="T7900" s="31"/>
      <c r="U7900" s="169"/>
      <c r="V7900" s="150"/>
      <c r="W7900" s="141" t="str" cm="1">
        <f t="array" ref="W7900">IF(SUM(LEN(B7900:V7900))=0,"",IF(OR(OR(ISBLANK(F7900),SUM(LEN(C7900),LEN(D7900))=0),AND(NOT(E7900="Unknown"),ISBLANK(J7900)),AND(NOT(O7900="Unknown"),ISBLANK(R7900))),"Missing Information", INDEX(Table15[Entire Service Line Classification], MATCH(SUMIFS(Table15[Unique ID],Table15[System-Owned Portion],E7900,Table15[If Material Anything Other than "Lead" in Column E,Was Material Ever Previously Lead?],G7900,Table15[Customer-Owned Portion],O7900),Table15[Unique ID],0),0)))</f>
        <v/>
      </c>
      <c r="X7900"/>
    </row>
    <row r="7901" spans="2:24" x14ac:dyDescent="0.35">
      <c r="B7901" s="146"/>
      <c r="C7901" s="31"/>
      <c r="D7901" s="31"/>
      <c r="E7901" s="44"/>
      <c r="F7901" s="43"/>
      <c r="G7901" s="84"/>
      <c r="H7901" s="31"/>
      <c r="I7901" s="31"/>
      <c r="J7901" s="84"/>
      <c r="K7901" s="31"/>
      <c r="L7901" s="31"/>
      <c r="M7901" s="169"/>
      <c r="N7901" s="148"/>
      <c r="O7901" s="106"/>
      <c r="P7901" s="43"/>
      <c r="Q7901" s="31"/>
      <c r="R7901" s="84"/>
      <c r="S7901" s="31"/>
      <c r="T7901" s="31"/>
      <c r="U7901" s="169"/>
      <c r="V7901" s="150"/>
      <c r="W7901" s="141" t="str" cm="1">
        <f t="array" ref="W7901">IF(SUM(LEN(B7901:V7901))=0,"",IF(OR(OR(ISBLANK(F7901),SUM(LEN(C7901),LEN(D7901))=0),AND(NOT(E7901="Unknown"),ISBLANK(J7901)),AND(NOT(O7901="Unknown"),ISBLANK(R7901))),"Missing Information", INDEX(Table15[Entire Service Line Classification], MATCH(SUMIFS(Table15[Unique ID],Table15[System-Owned Portion],E7901,Table15[If Material Anything Other than "Lead" in Column E,Was Material Ever Previously Lead?],G7901,Table15[Customer-Owned Portion],O7901),Table15[Unique ID],0),0)))</f>
        <v/>
      </c>
      <c r="X7901"/>
    </row>
    <row r="7902" spans="2:24" x14ac:dyDescent="0.35">
      <c r="B7902" s="146"/>
      <c r="C7902" s="31"/>
      <c r="D7902" s="31"/>
      <c r="E7902" s="44"/>
      <c r="F7902" s="43"/>
      <c r="G7902" s="84"/>
      <c r="H7902" s="31"/>
      <c r="I7902" s="31"/>
      <c r="J7902" s="84"/>
      <c r="K7902" s="31"/>
      <c r="L7902" s="31"/>
      <c r="M7902" s="169"/>
      <c r="N7902" s="148"/>
      <c r="O7902" s="106"/>
      <c r="P7902" s="43"/>
      <c r="Q7902" s="31"/>
      <c r="R7902" s="84"/>
      <c r="S7902" s="31"/>
      <c r="T7902" s="31"/>
      <c r="U7902" s="169"/>
      <c r="V7902" s="150"/>
      <c r="W7902" s="141" t="str" cm="1">
        <f t="array" ref="W7902">IF(SUM(LEN(B7902:V7902))=0,"",IF(OR(OR(ISBLANK(F7902),SUM(LEN(C7902),LEN(D7902))=0),AND(NOT(E7902="Unknown"),ISBLANK(J7902)),AND(NOT(O7902="Unknown"),ISBLANK(R7902))),"Missing Information", INDEX(Table15[Entire Service Line Classification], MATCH(SUMIFS(Table15[Unique ID],Table15[System-Owned Portion],E7902,Table15[If Material Anything Other than "Lead" in Column E,Was Material Ever Previously Lead?],G7902,Table15[Customer-Owned Portion],O7902),Table15[Unique ID],0),0)))</f>
        <v/>
      </c>
      <c r="X7902"/>
    </row>
    <row r="7903" spans="2:24" x14ac:dyDescent="0.35">
      <c r="B7903" s="146"/>
      <c r="C7903" s="31"/>
      <c r="D7903" s="31"/>
      <c r="E7903" s="44"/>
      <c r="F7903" s="43"/>
      <c r="G7903" s="84"/>
      <c r="H7903" s="31"/>
      <c r="I7903" s="31"/>
      <c r="J7903" s="84"/>
      <c r="K7903" s="31"/>
      <c r="L7903" s="31"/>
      <c r="M7903" s="169"/>
      <c r="N7903" s="148"/>
      <c r="O7903" s="106"/>
      <c r="P7903" s="43"/>
      <c r="Q7903" s="31"/>
      <c r="R7903" s="84"/>
      <c r="S7903" s="31"/>
      <c r="T7903" s="31"/>
      <c r="U7903" s="169"/>
      <c r="V7903" s="150"/>
      <c r="W7903" s="141" t="str" cm="1">
        <f t="array" ref="W7903">IF(SUM(LEN(B7903:V7903))=0,"",IF(OR(OR(ISBLANK(F7903),SUM(LEN(C7903),LEN(D7903))=0),AND(NOT(E7903="Unknown"),ISBLANK(J7903)),AND(NOT(O7903="Unknown"),ISBLANK(R7903))),"Missing Information", INDEX(Table15[Entire Service Line Classification], MATCH(SUMIFS(Table15[Unique ID],Table15[System-Owned Portion],E7903,Table15[If Material Anything Other than "Lead" in Column E,Was Material Ever Previously Lead?],G7903,Table15[Customer-Owned Portion],O7903),Table15[Unique ID],0),0)))</f>
        <v/>
      </c>
      <c r="X7903"/>
    </row>
    <row r="7904" spans="2:24" x14ac:dyDescent="0.35">
      <c r="B7904" s="146"/>
      <c r="C7904" s="31"/>
      <c r="D7904" s="31"/>
      <c r="E7904" s="44"/>
      <c r="F7904" s="43"/>
      <c r="G7904" s="84"/>
      <c r="H7904" s="31"/>
      <c r="I7904" s="31"/>
      <c r="J7904" s="84"/>
      <c r="K7904" s="31"/>
      <c r="L7904" s="31"/>
      <c r="M7904" s="169"/>
      <c r="N7904" s="148"/>
      <c r="O7904" s="106"/>
      <c r="P7904" s="43"/>
      <c r="Q7904" s="31"/>
      <c r="R7904" s="84"/>
      <c r="S7904" s="31"/>
      <c r="T7904" s="31"/>
      <c r="U7904" s="169"/>
      <c r="V7904" s="150"/>
      <c r="W7904" s="141" t="str" cm="1">
        <f t="array" ref="W7904">IF(SUM(LEN(B7904:V7904))=0,"",IF(OR(OR(ISBLANK(F7904),SUM(LEN(C7904),LEN(D7904))=0),AND(NOT(E7904="Unknown"),ISBLANK(J7904)),AND(NOT(O7904="Unknown"),ISBLANK(R7904))),"Missing Information", INDEX(Table15[Entire Service Line Classification], MATCH(SUMIFS(Table15[Unique ID],Table15[System-Owned Portion],E7904,Table15[If Material Anything Other than "Lead" in Column E,Was Material Ever Previously Lead?],G7904,Table15[Customer-Owned Portion],O7904),Table15[Unique ID],0),0)))</f>
        <v/>
      </c>
      <c r="X7904"/>
    </row>
    <row r="7905" spans="2:24" x14ac:dyDescent="0.35">
      <c r="B7905" s="146"/>
      <c r="C7905" s="31"/>
      <c r="D7905" s="31"/>
      <c r="E7905" s="44"/>
      <c r="F7905" s="43"/>
      <c r="G7905" s="84"/>
      <c r="H7905" s="31"/>
      <c r="I7905" s="31"/>
      <c r="J7905" s="84"/>
      <c r="K7905" s="31"/>
      <c r="L7905" s="31"/>
      <c r="M7905" s="169"/>
      <c r="N7905" s="148"/>
      <c r="O7905" s="106"/>
      <c r="P7905" s="43"/>
      <c r="Q7905" s="31"/>
      <c r="R7905" s="84"/>
      <c r="S7905" s="31"/>
      <c r="T7905" s="31"/>
      <c r="U7905" s="169"/>
      <c r="V7905" s="150"/>
      <c r="W7905" s="141" t="str" cm="1">
        <f t="array" ref="W7905">IF(SUM(LEN(B7905:V7905))=0,"",IF(OR(OR(ISBLANK(F7905),SUM(LEN(C7905),LEN(D7905))=0),AND(NOT(E7905="Unknown"),ISBLANK(J7905)),AND(NOT(O7905="Unknown"),ISBLANK(R7905))),"Missing Information", INDEX(Table15[Entire Service Line Classification], MATCH(SUMIFS(Table15[Unique ID],Table15[System-Owned Portion],E7905,Table15[If Material Anything Other than "Lead" in Column E,Was Material Ever Previously Lead?],G7905,Table15[Customer-Owned Portion],O7905),Table15[Unique ID],0),0)))</f>
        <v/>
      </c>
      <c r="X7905"/>
    </row>
    <row r="7906" spans="2:24" x14ac:dyDescent="0.35">
      <c r="B7906" s="146"/>
      <c r="C7906" s="31"/>
      <c r="D7906" s="31"/>
      <c r="E7906" s="44"/>
      <c r="F7906" s="43"/>
      <c r="G7906" s="84"/>
      <c r="H7906" s="31"/>
      <c r="I7906" s="31"/>
      <c r="J7906" s="84"/>
      <c r="K7906" s="31"/>
      <c r="L7906" s="31"/>
      <c r="M7906" s="169"/>
      <c r="N7906" s="148"/>
      <c r="O7906" s="106"/>
      <c r="P7906" s="43"/>
      <c r="Q7906" s="31"/>
      <c r="R7906" s="84"/>
      <c r="S7906" s="31"/>
      <c r="T7906" s="31"/>
      <c r="U7906" s="169"/>
      <c r="V7906" s="150"/>
      <c r="W7906" s="141" t="str" cm="1">
        <f t="array" ref="W7906">IF(SUM(LEN(B7906:V7906))=0,"",IF(OR(OR(ISBLANK(F7906),SUM(LEN(C7906),LEN(D7906))=0),AND(NOT(E7906="Unknown"),ISBLANK(J7906)),AND(NOT(O7906="Unknown"),ISBLANK(R7906))),"Missing Information", INDEX(Table15[Entire Service Line Classification], MATCH(SUMIFS(Table15[Unique ID],Table15[System-Owned Portion],E7906,Table15[If Material Anything Other than "Lead" in Column E,Was Material Ever Previously Lead?],G7906,Table15[Customer-Owned Portion],O7906),Table15[Unique ID],0),0)))</f>
        <v/>
      </c>
      <c r="X7906"/>
    </row>
    <row r="7907" spans="2:24" x14ac:dyDescent="0.35">
      <c r="B7907" s="146"/>
      <c r="C7907" s="31"/>
      <c r="D7907" s="31"/>
      <c r="E7907" s="44"/>
      <c r="F7907" s="43"/>
      <c r="G7907" s="84"/>
      <c r="H7907" s="31"/>
      <c r="I7907" s="31"/>
      <c r="J7907" s="84"/>
      <c r="K7907" s="31"/>
      <c r="L7907" s="31"/>
      <c r="M7907" s="169"/>
      <c r="N7907" s="148"/>
      <c r="O7907" s="106"/>
      <c r="P7907" s="43"/>
      <c r="Q7907" s="31"/>
      <c r="R7907" s="84"/>
      <c r="S7907" s="31"/>
      <c r="T7907" s="31"/>
      <c r="U7907" s="169"/>
      <c r="V7907" s="150"/>
      <c r="W7907" s="141" t="str" cm="1">
        <f t="array" ref="W7907">IF(SUM(LEN(B7907:V7907))=0,"",IF(OR(OR(ISBLANK(F7907),SUM(LEN(C7907),LEN(D7907))=0),AND(NOT(E7907="Unknown"),ISBLANK(J7907)),AND(NOT(O7907="Unknown"),ISBLANK(R7907))),"Missing Information", INDEX(Table15[Entire Service Line Classification], MATCH(SUMIFS(Table15[Unique ID],Table15[System-Owned Portion],E7907,Table15[If Material Anything Other than "Lead" in Column E,Was Material Ever Previously Lead?],G7907,Table15[Customer-Owned Portion],O7907),Table15[Unique ID],0),0)))</f>
        <v/>
      </c>
      <c r="X7907"/>
    </row>
    <row r="7908" spans="2:24" x14ac:dyDescent="0.35">
      <c r="B7908" s="146"/>
      <c r="C7908" s="31"/>
      <c r="D7908" s="31"/>
      <c r="E7908" s="44"/>
      <c r="F7908" s="43"/>
      <c r="G7908" s="84"/>
      <c r="H7908" s="31"/>
      <c r="I7908" s="31"/>
      <c r="J7908" s="84"/>
      <c r="K7908" s="31"/>
      <c r="L7908" s="31"/>
      <c r="M7908" s="169"/>
      <c r="N7908" s="148"/>
      <c r="O7908" s="106"/>
      <c r="P7908" s="43"/>
      <c r="Q7908" s="31"/>
      <c r="R7908" s="84"/>
      <c r="S7908" s="31"/>
      <c r="T7908" s="31"/>
      <c r="U7908" s="169"/>
      <c r="V7908" s="150"/>
      <c r="W7908" s="141" t="str" cm="1">
        <f t="array" ref="W7908">IF(SUM(LEN(B7908:V7908))=0,"",IF(OR(OR(ISBLANK(F7908),SUM(LEN(C7908),LEN(D7908))=0),AND(NOT(E7908="Unknown"),ISBLANK(J7908)),AND(NOT(O7908="Unknown"),ISBLANK(R7908))),"Missing Information", INDEX(Table15[Entire Service Line Classification], MATCH(SUMIFS(Table15[Unique ID],Table15[System-Owned Portion],E7908,Table15[If Material Anything Other than "Lead" in Column E,Was Material Ever Previously Lead?],G7908,Table15[Customer-Owned Portion],O7908),Table15[Unique ID],0),0)))</f>
        <v/>
      </c>
      <c r="X7908"/>
    </row>
    <row r="7909" spans="2:24" x14ac:dyDescent="0.35">
      <c r="B7909" s="146"/>
      <c r="C7909" s="31"/>
      <c r="D7909" s="31"/>
      <c r="E7909" s="44"/>
      <c r="F7909" s="43"/>
      <c r="G7909" s="84"/>
      <c r="H7909" s="31"/>
      <c r="I7909" s="31"/>
      <c r="J7909" s="84"/>
      <c r="K7909" s="31"/>
      <c r="L7909" s="31"/>
      <c r="M7909" s="169"/>
      <c r="N7909" s="148"/>
      <c r="O7909" s="106"/>
      <c r="P7909" s="43"/>
      <c r="Q7909" s="31"/>
      <c r="R7909" s="84"/>
      <c r="S7909" s="31"/>
      <c r="T7909" s="31"/>
      <c r="U7909" s="169"/>
      <c r="V7909" s="150"/>
      <c r="W7909" s="141" t="str" cm="1">
        <f t="array" ref="W7909">IF(SUM(LEN(B7909:V7909))=0,"",IF(OR(OR(ISBLANK(F7909),SUM(LEN(C7909),LEN(D7909))=0),AND(NOT(E7909="Unknown"),ISBLANK(J7909)),AND(NOT(O7909="Unknown"),ISBLANK(R7909))),"Missing Information", INDEX(Table15[Entire Service Line Classification], MATCH(SUMIFS(Table15[Unique ID],Table15[System-Owned Portion],E7909,Table15[If Material Anything Other than "Lead" in Column E,Was Material Ever Previously Lead?],G7909,Table15[Customer-Owned Portion],O7909),Table15[Unique ID],0),0)))</f>
        <v/>
      </c>
      <c r="X7909"/>
    </row>
    <row r="7910" spans="2:24" x14ac:dyDescent="0.35">
      <c r="B7910" s="146"/>
      <c r="C7910" s="31"/>
      <c r="D7910" s="31"/>
      <c r="E7910" s="44"/>
      <c r="F7910" s="43"/>
      <c r="G7910" s="84"/>
      <c r="H7910" s="31"/>
      <c r="I7910" s="31"/>
      <c r="J7910" s="84"/>
      <c r="K7910" s="31"/>
      <c r="L7910" s="31"/>
      <c r="M7910" s="169"/>
      <c r="N7910" s="148"/>
      <c r="O7910" s="106"/>
      <c r="P7910" s="43"/>
      <c r="Q7910" s="31"/>
      <c r="R7910" s="84"/>
      <c r="S7910" s="31"/>
      <c r="T7910" s="31"/>
      <c r="U7910" s="169"/>
      <c r="V7910" s="150"/>
      <c r="W7910" s="141" t="str" cm="1">
        <f t="array" ref="W7910">IF(SUM(LEN(B7910:V7910))=0,"",IF(OR(OR(ISBLANK(F7910),SUM(LEN(C7910),LEN(D7910))=0),AND(NOT(E7910="Unknown"),ISBLANK(J7910)),AND(NOT(O7910="Unknown"),ISBLANK(R7910))),"Missing Information", INDEX(Table15[Entire Service Line Classification], MATCH(SUMIFS(Table15[Unique ID],Table15[System-Owned Portion],E7910,Table15[If Material Anything Other than "Lead" in Column E,Was Material Ever Previously Lead?],G7910,Table15[Customer-Owned Portion],O7910),Table15[Unique ID],0),0)))</f>
        <v/>
      </c>
      <c r="X7910"/>
    </row>
    <row r="7911" spans="2:24" x14ac:dyDescent="0.35">
      <c r="B7911" s="146"/>
      <c r="C7911" s="31"/>
      <c r="D7911" s="31"/>
      <c r="E7911" s="44"/>
      <c r="F7911" s="43"/>
      <c r="G7911" s="84"/>
      <c r="H7911" s="31"/>
      <c r="I7911" s="31"/>
      <c r="J7911" s="84"/>
      <c r="K7911" s="31"/>
      <c r="L7911" s="31"/>
      <c r="M7911" s="169"/>
      <c r="N7911" s="148"/>
      <c r="O7911" s="106"/>
      <c r="P7911" s="43"/>
      <c r="Q7911" s="31"/>
      <c r="R7911" s="84"/>
      <c r="S7911" s="31"/>
      <c r="T7911" s="31"/>
      <c r="U7911" s="169"/>
      <c r="V7911" s="150"/>
      <c r="W7911" s="141" t="str" cm="1">
        <f t="array" ref="W7911">IF(SUM(LEN(B7911:V7911))=0,"",IF(OR(OR(ISBLANK(F7911),SUM(LEN(C7911),LEN(D7911))=0),AND(NOT(E7911="Unknown"),ISBLANK(J7911)),AND(NOT(O7911="Unknown"),ISBLANK(R7911))),"Missing Information", INDEX(Table15[Entire Service Line Classification], MATCH(SUMIFS(Table15[Unique ID],Table15[System-Owned Portion],E7911,Table15[If Material Anything Other than "Lead" in Column E,Was Material Ever Previously Lead?],G7911,Table15[Customer-Owned Portion],O7911),Table15[Unique ID],0),0)))</f>
        <v/>
      </c>
      <c r="X7911"/>
    </row>
    <row r="7912" spans="2:24" x14ac:dyDescent="0.35">
      <c r="B7912" s="146"/>
      <c r="C7912" s="31"/>
      <c r="D7912" s="31"/>
      <c r="E7912" s="44"/>
      <c r="F7912" s="43"/>
      <c r="G7912" s="84"/>
      <c r="H7912" s="31"/>
      <c r="I7912" s="31"/>
      <c r="J7912" s="84"/>
      <c r="K7912" s="31"/>
      <c r="L7912" s="31"/>
      <c r="M7912" s="169"/>
      <c r="N7912" s="148"/>
      <c r="O7912" s="106"/>
      <c r="P7912" s="43"/>
      <c r="Q7912" s="31"/>
      <c r="R7912" s="84"/>
      <c r="S7912" s="31"/>
      <c r="T7912" s="31"/>
      <c r="U7912" s="169"/>
      <c r="V7912" s="150"/>
      <c r="W7912" s="141" t="str" cm="1">
        <f t="array" ref="W7912">IF(SUM(LEN(B7912:V7912))=0,"",IF(OR(OR(ISBLANK(F7912),SUM(LEN(C7912),LEN(D7912))=0),AND(NOT(E7912="Unknown"),ISBLANK(J7912)),AND(NOT(O7912="Unknown"),ISBLANK(R7912))),"Missing Information", INDEX(Table15[Entire Service Line Classification], MATCH(SUMIFS(Table15[Unique ID],Table15[System-Owned Portion],E7912,Table15[If Material Anything Other than "Lead" in Column E,Was Material Ever Previously Lead?],G7912,Table15[Customer-Owned Portion],O7912),Table15[Unique ID],0),0)))</f>
        <v/>
      </c>
      <c r="X7912"/>
    </row>
    <row r="7913" spans="2:24" x14ac:dyDescent="0.35">
      <c r="B7913" s="146"/>
      <c r="C7913" s="31"/>
      <c r="D7913" s="31"/>
      <c r="E7913" s="44"/>
      <c r="F7913" s="43"/>
      <c r="G7913" s="84"/>
      <c r="H7913" s="31"/>
      <c r="I7913" s="31"/>
      <c r="J7913" s="84"/>
      <c r="K7913" s="31"/>
      <c r="L7913" s="31"/>
      <c r="M7913" s="169"/>
      <c r="N7913" s="148"/>
      <c r="O7913" s="106"/>
      <c r="P7913" s="43"/>
      <c r="Q7913" s="31"/>
      <c r="R7913" s="84"/>
      <c r="S7913" s="31"/>
      <c r="T7913" s="31"/>
      <c r="U7913" s="169"/>
      <c r="V7913" s="150"/>
      <c r="W7913" s="141" t="str" cm="1">
        <f t="array" ref="W7913">IF(SUM(LEN(B7913:V7913))=0,"",IF(OR(OR(ISBLANK(F7913),SUM(LEN(C7913),LEN(D7913))=0),AND(NOT(E7913="Unknown"),ISBLANK(J7913)),AND(NOT(O7913="Unknown"),ISBLANK(R7913))),"Missing Information", INDEX(Table15[Entire Service Line Classification], MATCH(SUMIFS(Table15[Unique ID],Table15[System-Owned Portion],E7913,Table15[If Material Anything Other than "Lead" in Column E,Was Material Ever Previously Lead?],G7913,Table15[Customer-Owned Portion],O7913),Table15[Unique ID],0),0)))</f>
        <v/>
      </c>
      <c r="X7913"/>
    </row>
    <row r="7914" spans="2:24" x14ac:dyDescent="0.35">
      <c r="B7914" s="146"/>
      <c r="C7914" s="31"/>
      <c r="D7914" s="31"/>
      <c r="E7914" s="44"/>
      <c r="F7914" s="43"/>
      <c r="G7914" s="84"/>
      <c r="H7914" s="31"/>
      <c r="I7914" s="31"/>
      <c r="J7914" s="84"/>
      <c r="K7914" s="31"/>
      <c r="L7914" s="31"/>
      <c r="M7914" s="169"/>
      <c r="N7914" s="148"/>
      <c r="O7914" s="106"/>
      <c r="P7914" s="43"/>
      <c r="Q7914" s="31"/>
      <c r="R7914" s="84"/>
      <c r="S7914" s="31"/>
      <c r="T7914" s="31"/>
      <c r="U7914" s="169"/>
      <c r="V7914" s="150"/>
      <c r="W7914" s="141" t="str" cm="1">
        <f t="array" ref="W7914">IF(SUM(LEN(B7914:V7914))=0,"",IF(OR(OR(ISBLANK(F7914),SUM(LEN(C7914),LEN(D7914))=0),AND(NOT(E7914="Unknown"),ISBLANK(J7914)),AND(NOT(O7914="Unknown"),ISBLANK(R7914))),"Missing Information", INDEX(Table15[Entire Service Line Classification], MATCH(SUMIFS(Table15[Unique ID],Table15[System-Owned Portion],E7914,Table15[If Material Anything Other than "Lead" in Column E,Was Material Ever Previously Lead?],G7914,Table15[Customer-Owned Portion],O7914),Table15[Unique ID],0),0)))</f>
        <v/>
      </c>
      <c r="X7914"/>
    </row>
    <row r="7915" spans="2:24" x14ac:dyDescent="0.35">
      <c r="B7915" s="146"/>
      <c r="C7915" s="31"/>
      <c r="D7915" s="31"/>
      <c r="E7915" s="44"/>
      <c r="F7915" s="43"/>
      <c r="G7915" s="84"/>
      <c r="H7915" s="31"/>
      <c r="I7915" s="31"/>
      <c r="J7915" s="84"/>
      <c r="K7915" s="31"/>
      <c r="L7915" s="31"/>
      <c r="M7915" s="169"/>
      <c r="N7915" s="148"/>
      <c r="O7915" s="106"/>
      <c r="P7915" s="43"/>
      <c r="Q7915" s="31"/>
      <c r="R7915" s="84"/>
      <c r="S7915" s="31"/>
      <c r="T7915" s="31"/>
      <c r="U7915" s="169"/>
      <c r="V7915" s="150"/>
      <c r="W7915" s="141" t="str" cm="1">
        <f t="array" ref="W7915">IF(SUM(LEN(B7915:V7915))=0,"",IF(OR(OR(ISBLANK(F7915),SUM(LEN(C7915),LEN(D7915))=0),AND(NOT(E7915="Unknown"),ISBLANK(J7915)),AND(NOT(O7915="Unknown"),ISBLANK(R7915))),"Missing Information", INDEX(Table15[Entire Service Line Classification], MATCH(SUMIFS(Table15[Unique ID],Table15[System-Owned Portion],E7915,Table15[If Material Anything Other than "Lead" in Column E,Was Material Ever Previously Lead?],G7915,Table15[Customer-Owned Portion],O7915),Table15[Unique ID],0),0)))</f>
        <v/>
      </c>
      <c r="X7915"/>
    </row>
    <row r="7916" spans="2:24" x14ac:dyDescent="0.35">
      <c r="B7916" s="146"/>
      <c r="C7916" s="31"/>
      <c r="D7916" s="31"/>
      <c r="E7916" s="44"/>
      <c r="F7916" s="43"/>
      <c r="G7916" s="84"/>
      <c r="H7916" s="31"/>
      <c r="I7916" s="31"/>
      <c r="J7916" s="84"/>
      <c r="K7916" s="31"/>
      <c r="L7916" s="31"/>
      <c r="M7916" s="169"/>
      <c r="N7916" s="148"/>
      <c r="O7916" s="106"/>
      <c r="P7916" s="43"/>
      <c r="Q7916" s="31"/>
      <c r="R7916" s="84"/>
      <c r="S7916" s="31"/>
      <c r="T7916" s="31"/>
      <c r="U7916" s="169"/>
      <c r="V7916" s="150"/>
      <c r="W7916" s="141" t="str" cm="1">
        <f t="array" ref="W7916">IF(SUM(LEN(B7916:V7916))=0,"",IF(OR(OR(ISBLANK(F7916),SUM(LEN(C7916),LEN(D7916))=0),AND(NOT(E7916="Unknown"),ISBLANK(J7916)),AND(NOT(O7916="Unknown"),ISBLANK(R7916))),"Missing Information", INDEX(Table15[Entire Service Line Classification], MATCH(SUMIFS(Table15[Unique ID],Table15[System-Owned Portion],E7916,Table15[If Material Anything Other than "Lead" in Column E,Was Material Ever Previously Lead?],G7916,Table15[Customer-Owned Portion],O7916),Table15[Unique ID],0),0)))</f>
        <v/>
      </c>
      <c r="X7916"/>
    </row>
    <row r="7917" spans="2:24" x14ac:dyDescent="0.35">
      <c r="B7917" s="146"/>
      <c r="C7917" s="31"/>
      <c r="D7917" s="31"/>
      <c r="E7917" s="44"/>
      <c r="F7917" s="43"/>
      <c r="G7917" s="84"/>
      <c r="H7917" s="31"/>
      <c r="I7917" s="31"/>
      <c r="J7917" s="84"/>
      <c r="K7917" s="31"/>
      <c r="L7917" s="31"/>
      <c r="M7917" s="169"/>
      <c r="N7917" s="148"/>
      <c r="O7917" s="106"/>
      <c r="P7917" s="43"/>
      <c r="Q7917" s="31"/>
      <c r="R7917" s="84"/>
      <c r="S7917" s="31"/>
      <c r="T7917" s="31"/>
      <c r="U7917" s="169"/>
      <c r="V7917" s="150"/>
      <c r="W7917" s="141" t="str" cm="1">
        <f t="array" ref="W7917">IF(SUM(LEN(B7917:V7917))=0,"",IF(OR(OR(ISBLANK(F7917),SUM(LEN(C7917),LEN(D7917))=0),AND(NOT(E7917="Unknown"),ISBLANK(J7917)),AND(NOT(O7917="Unknown"),ISBLANK(R7917))),"Missing Information", INDEX(Table15[Entire Service Line Classification], MATCH(SUMIFS(Table15[Unique ID],Table15[System-Owned Portion],E7917,Table15[If Material Anything Other than "Lead" in Column E,Was Material Ever Previously Lead?],G7917,Table15[Customer-Owned Portion],O7917),Table15[Unique ID],0),0)))</f>
        <v/>
      </c>
      <c r="X7917"/>
    </row>
    <row r="7918" spans="2:24" x14ac:dyDescent="0.35">
      <c r="B7918" s="146"/>
      <c r="C7918" s="31"/>
      <c r="D7918" s="31"/>
      <c r="E7918" s="44"/>
      <c r="F7918" s="43"/>
      <c r="G7918" s="84"/>
      <c r="H7918" s="31"/>
      <c r="I7918" s="31"/>
      <c r="J7918" s="84"/>
      <c r="K7918" s="31"/>
      <c r="L7918" s="31"/>
      <c r="M7918" s="169"/>
      <c r="N7918" s="148"/>
      <c r="O7918" s="106"/>
      <c r="P7918" s="43"/>
      <c r="Q7918" s="31"/>
      <c r="R7918" s="84"/>
      <c r="S7918" s="31"/>
      <c r="T7918" s="31"/>
      <c r="U7918" s="169"/>
      <c r="V7918" s="150"/>
      <c r="W7918" s="141" t="str" cm="1">
        <f t="array" ref="W7918">IF(SUM(LEN(B7918:V7918))=0,"",IF(OR(OR(ISBLANK(F7918),SUM(LEN(C7918),LEN(D7918))=0),AND(NOT(E7918="Unknown"),ISBLANK(J7918)),AND(NOT(O7918="Unknown"),ISBLANK(R7918))),"Missing Information", INDEX(Table15[Entire Service Line Classification], MATCH(SUMIFS(Table15[Unique ID],Table15[System-Owned Portion],E7918,Table15[If Material Anything Other than "Lead" in Column E,Was Material Ever Previously Lead?],G7918,Table15[Customer-Owned Portion],O7918),Table15[Unique ID],0),0)))</f>
        <v/>
      </c>
      <c r="X7918"/>
    </row>
    <row r="7919" spans="2:24" x14ac:dyDescent="0.35">
      <c r="B7919" s="146"/>
      <c r="C7919" s="31"/>
      <c r="D7919" s="31"/>
      <c r="E7919" s="44"/>
      <c r="F7919" s="43"/>
      <c r="G7919" s="84"/>
      <c r="H7919" s="31"/>
      <c r="I7919" s="31"/>
      <c r="J7919" s="84"/>
      <c r="K7919" s="31"/>
      <c r="L7919" s="31"/>
      <c r="M7919" s="169"/>
      <c r="N7919" s="148"/>
      <c r="O7919" s="106"/>
      <c r="P7919" s="43"/>
      <c r="Q7919" s="31"/>
      <c r="R7919" s="84"/>
      <c r="S7919" s="31"/>
      <c r="T7919" s="31"/>
      <c r="U7919" s="169"/>
      <c r="V7919" s="150"/>
      <c r="W7919" s="141" t="str" cm="1">
        <f t="array" ref="W7919">IF(SUM(LEN(B7919:V7919))=0,"",IF(OR(OR(ISBLANK(F7919),SUM(LEN(C7919),LEN(D7919))=0),AND(NOT(E7919="Unknown"),ISBLANK(J7919)),AND(NOT(O7919="Unknown"),ISBLANK(R7919))),"Missing Information", INDEX(Table15[Entire Service Line Classification], MATCH(SUMIFS(Table15[Unique ID],Table15[System-Owned Portion],E7919,Table15[If Material Anything Other than "Lead" in Column E,Was Material Ever Previously Lead?],G7919,Table15[Customer-Owned Portion],O7919),Table15[Unique ID],0),0)))</f>
        <v/>
      </c>
      <c r="X7919"/>
    </row>
    <row r="7920" spans="2:24" x14ac:dyDescent="0.35">
      <c r="B7920" s="146"/>
      <c r="C7920" s="31"/>
      <c r="D7920" s="31"/>
      <c r="E7920" s="44"/>
      <c r="F7920" s="43"/>
      <c r="G7920" s="84"/>
      <c r="H7920" s="31"/>
      <c r="I7920" s="31"/>
      <c r="J7920" s="84"/>
      <c r="K7920" s="31"/>
      <c r="L7920" s="31"/>
      <c r="M7920" s="169"/>
      <c r="N7920" s="148"/>
      <c r="O7920" s="106"/>
      <c r="P7920" s="43"/>
      <c r="Q7920" s="31"/>
      <c r="R7920" s="84"/>
      <c r="S7920" s="31"/>
      <c r="T7920" s="31"/>
      <c r="U7920" s="169"/>
      <c r="V7920" s="150"/>
      <c r="W7920" s="141" t="str" cm="1">
        <f t="array" ref="W7920">IF(SUM(LEN(B7920:V7920))=0,"",IF(OR(OR(ISBLANK(F7920),SUM(LEN(C7920),LEN(D7920))=0),AND(NOT(E7920="Unknown"),ISBLANK(J7920)),AND(NOT(O7920="Unknown"),ISBLANK(R7920))),"Missing Information", INDEX(Table15[Entire Service Line Classification], MATCH(SUMIFS(Table15[Unique ID],Table15[System-Owned Portion],E7920,Table15[If Material Anything Other than "Lead" in Column E,Was Material Ever Previously Lead?],G7920,Table15[Customer-Owned Portion],O7920),Table15[Unique ID],0),0)))</f>
        <v/>
      </c>
      <c r="X7920"/>
    </row>
    <row r="7921" spans="2:24" x14ac:dyDescent="0.35">
      <c r="B7921" s="146"/>
      <c r="C7921" s="31"/>
      <c r="D7921" s="31"/>
      <c r="E7921" s="44"/>
      <c r="F7921" s="43"/>
      <c r="G7921" s="84"/>
      <c r="H7921" s="31"/>
      <c r="I7921" s="31"/>
      <c r="J7921" s="84"/>
      <c r="K7921" s="31"/>
      <c r="L7921" s="31"/>
      <c r="M7921" s="169"/>
      <c r="N7921" s="148"/>
      <c r="O7921" s="106"/>
      <c r="P7921" s="43"/>
      <c r="Q7921" s="31"/>
      <c r="R7921" s="84"/>
      <c r="S7921" s="31"/>
      <c r="T7921" s="31"/>
      <c r="U7921" s="169"/>
      <c r="V7921" s="150"/>
      <c r="W7921" s="141" t="str" cm="1">
        <f t="array" ref="W7921">IF(SUM(LEN(B7921:V7921))=0,"",IF(OR(OR(ISBLANK(F7921),SUM(LEN(C7921),LEN(D7921))=0),AND(NOT(E7921="Unknown"),ISBLANK(J7921)),AND(NOT(O7921="Unknown"),ISBLANK(R7921))),"Missing Information", INDEX(Table15[Entire Service Line Classification], MATCH(SUMIFS(Table15[Unique ID],Table15[System-Owned Portion],E7921,Table15[If Material Anything Other than "Lead" in Column E,Was Material Ever Previously Lead?],G7921,Table15[Customer-Owned Portion],O7921),Table15[Unique ID],0),0)))</f>
        <v/>
      </c>
      <c r="X7921"/>
    </row>
    <row r="7922" spans="2:24" x14ac:dyDescent="0.35">
      <c r="B7922" s="146"/>
      <c r="C7922" s="31"/>
      <c r="D7922" s="31"/>
      <c r="E7922" s="44"/>
      <c r="F7922" s="43"/>
      <c r="G7922" s="84"/>
      <c r="H7922" s="31"/>
      <c r="I7922" s="31"/>
      <c r="J7922" s="84"/>
      <c r="K7922" s="31"/>
      <c r="L7922" s="31"/>
      <c r="M7922" s="169"/>
      <c r="N7922" s="148"/>
      <c r="O7922" s="106"/>
      <c r="P7922" s="43"/>
      <c r="Q7922" s="31"/>
      <c r="R7922" s="84"/>
      <c r="S7922" s="31"/>
      <c r="T7922" s="31"/>
      <c r="U7922" s="169"/>
      <c r="V7922" s="150"/>
      <c r="W7922" s="141" t="str" cm="1">
        <f t="array" ref="W7922">IF(SUM(LEN(B7922:V7922))=0,"",IF(OR(OR(ISBLANK(F7922),SUM(LEN(C7922),LEN(D7922))=0),AND(NOT(E7922="Unknown"),ISBLANK(J7922)),AND(NOT(O7922="Unknown"),ISBLANK(R7922))),"Missing Information", INDEX(Table15[Entire Service Line Classification], MATCH(SUMIFS(Table15[Unique ID],Table15[System-Owned Portion],E7922,Table15[If Material Anything Other than "Lead" in Column E,Was Material Ever Previously Lead?],G7922,Table15[Customer-Owned Portion],O7922),Table15[Unique ID],0),0)))</f>
        <v/>
      </c>
      <c r="X7922"/>
    </row>
    <row r="7923" spans="2:24" x14ac:dyDescent="0.35">
      <c r="B7923" s="146"/>
      <c r="C7923" s="31"/>
      <c r="D7923" s="31"/>
      <c r="E7923" s="44"/>
      <c r="F7923" s="43"/>
      <c r="G7923" s="84"/>
      <c r="H7923" s="31"/>
      <c r="I7923" s="31"/>
      <c r="J7923" s="84"/>
      <c r="K7923" s="31"/>
      <c r="L7923" s="31"/>
      <c r="M7923" s="169"/>
      <c r="N7923" s="148"/>
      <c r="O7923" s="106"/>
      <c r="P7923" s="43"/>
      <c r="Q7923" s="31"/>
      <c r="R7923" s="84"/>
      <c r="S7923" s="31"/>
      <c r="T7923" s="31"/>
      <c r="U7923" s="169"/>
      <c r="V7923" s="150"/>
      <c r="W7923" s="141" t="str" cm="1">
        <f t="array" ref="W7923">IF(SUM(LEN(B7923:V7923))=0,"",IF(OR(OR(ISBLANK(F7923),SUM(LEN(C7923),LEN(D7923))=0),AND(NOT(E7923="Unknown"),ISBLANK(J7923)),AND(NOT(O7923="Unknown"),ISBLANK(R7923))),"Missing Information", INDEX(Table15[Entire Service Line Classification], MATCH(SUMIFS(Table15[Unique ID],Table15[System-Owned Portion],E7923,Table15[If Material Anything Other than "Lead" in Column E,Was Material Ever Previously Lead?],G7923,Table15[Customer-Owned Portion],O7923),Table15[Unique ID],0),0)))</f>
        <v/>
      </c>
      <c r="X7923"/>
    </row>
    <row r="7924" spans="2:24" x14ac:dyDescent="0.35">
      <c r="B7924" s="146"/>
      <c r="C7924" s="31"/>
      <c r="D7924" s="31"/>
      <c r="E7924" s="44"/>
      <c r="F7924" s="43"/>
      <c r="G7924" s="84"/>
      <c r="H7924" s="31"/>
      <c r="I7924" s="31"/>
      <c r="J7924" s="84"/>
      <c r="K7924" s="31"/>
      <c r="L7924" s="31"/>
      <c r="M7924" s="169"/>
      <c r="N7924" s="148"/>
      <c r="O7924" s="106"/>
      <c r="P7924" s="43"/>
      <c r="Q7924" s="31"/>
      <c r="R7924" s="84"/>
      <c r="S7924" s="31"/>
      <c r="T7924" s="31"/>
      <c r="U7924" s="169"/>
      <c r="V7924" s="150"/>
      <c r="W7924" s="141" t="str" cm="1">
        <f t="array" ref="W7924">IF(SUM(LEN(B7924:V7924))=0,"",IF(OR(OR(ISBLANK(F7924),SUM(LEN(C7924),LEN(D7924))=0),AND(NOT(E7924="Unknown"),ISBLANK(J7924)),AND(NOT(O7924="Unknown"),ISBLANK(R7924))),"Missing Information", INDEX(Table15[Entire Service Line Classification], MATCH(SUMIFS(Table15[Unique ID],Table15[System-Owned Portion],E7924,Table15[If Material Anything Other than "Lead" in Column E,Was Material Ever Previously Lead?],G7924,Table15[Customer-Owned Portion],O7924),Table15[Unique ID],0),0)))</f>
        <v/>
      </c>
      <c r="X7924"/>
    </row>
    <row r="7925" spans="2:24" x14ac:dyDescent="0.35">
      <c r="B7925" s="146"/>
      <c r="C7925" s="31"/>
      <c r="D7925" s="31"/>
      <c r="E7925" s="44"/>
      <c r="F7925" s="43"/>
      <c r="G7925" s="84"/>
      <c r="H7925" s="31"/>
      <c r="I7925" s="31"/>
      <c r="J7925" s="84"/>
      <c r="K7925" s="31"/>
      <c r="L7925" s="31"/>
      <c r="M7925" s="169"/>
      <c r="N7925" s="148"/>
      <c r="O7925" s="106"/>
      <c r="P7925" s="43"/>
      <c r="Q7925" s="31"/>
      <c r="R7925" s="84"/>
      <c r="S7925" s="31"/>
      <c r="T7925" s="31"/>
      <c r="U7925" s="169"/>
      <c r="V7925" s="150"/>
      <c r="W7925" s="141" t="str" cm="1">
        <f t="array" ref="W7925">IF(SUM(LEN(B7925:V7925))=0,"",IF(OR(OR(ISBLANK(F7925),SUM(LEN(C7925),LEN(D7925))=0),AND(NOT(E7925="Unknown"),ISBLANK(J7925)),AND(NOT(O7925="Unknown"),ISBLANK(R7925))),"Missing Information", INDEX(Table15[Entire Service Line Classification], MATCH(SUMIFS(Table15[Unique ID],Table15[System-Owned Portion],E7925,Table15[If Material Anything Other than "Lead" in Column E,Was Material Ever Previously Lead?],G7925,Table15[Customer-Owned Portion],O7925),Table15[Unique ID],0),0)))</f>
        <v/>
      </c>
      <c r="X7925"/>
    </row>
    <row r="7926" spans="2:24" x14ac:dyDescent="0.35">
      <c r="B7926" s="146"/>
      <c r="C7926" s="31"/>
      <c r="D7926" s="31"/>
      <c r="E7926" s="44"/>
      <c r="F7926" s="43"/>
      <c r="G7926" s="84"/>
      <c r="H7926" s="31"/>
      <c r="I7926" s="31"/>
      <c r="J7926" s="84"/>
      <c r="K7926" s="31"/>
      <c r="L7926" s="31"/>
      <c r="M7926" s="169"/>
      <c r="N7926" s="148"/>
      <c r="O7926" s="106"/>
      <c r="P7926" s="43"/>
      <c r="Q7926" s="31"/>
      <c r="R7926" s="84"/>
      <c r="S7926" s="31"/>
      <c r="T7926" s="31"/>
      <c r="U7926" s="169"/>
      <c r="V7926" s="150"/>
      <c r="W7926" s="141" t="str" cm="1">
        <f t="array" ref="W7926">IF(SUM(LEN(B7926:V7926))=0,"",IF(OR(OR(ISBLANK(F7926),SUM(LEN(C7926),LEN(D7926))=0),AND(NOT(E7926="Unknown"),ISBLANK(J7926)),AND(NOT(O7926="Unknown"),ISBLANK(R7926))),"Missing Information", INDEX(Table15[Entire Service Line Classification], MATCH(SUMIFS(Table15[Unique ID],Table15[System-Owned Portion],E7926,Table15[If Material Anything Other than "Lead" in Column E,Was Material Ever Previously Lead?],G7926,Table15[Customer-Owned Portion],O7926),Table15[Unique ID],0),0)))</f>
        <v/>
      </c>
      <c r="X7926"/>
    </row>
    <row r="7927" spans="2:24" x14ac:dyDescent="0.35">
      <c r="B7927" s="146"/>
      <c r="C7927" s="31"/>
      <c r="D7927" s="31"/>
      <c r="E7927" s="44"/>
      <c r="F7927" s="43"/>
      <c r="G7927" s="84"/>
      <c r="H7927" s="31"/>
      <c r="I7927" s="31"/>
      <c r="J7927" s="84"/>
      <c r="K7927" s="31"/>
      <c r="L7927" s="31"/>
      <c r="M7927" s="169"/>
      <c r="N7927" s="148"/>
      <c r="O7927" s="106"/>
      <c r="P7927" s="43"/>
      <c r="Q7927" s="31"/>
      <c r="R7927" s="84"/>
      <c r="S7927" s="31"/>
      <c r="T7927" s="31"/>
      <c r="U7927" s="169"/>
      <c r="V7927" s="150"/>
      <c r="W7927" s="141" t="str" cm="1">
        <f t="array" ref="W7927">IF(SUM(LEN(B7927:V7927))=0,"",IF(OR(OR(ISBLANK(F7927),SUM(LEN(C7927),LEN(D7927))=0),AND(NOT(E7927="Unknown"),ISBLANK(J7927)),AND(NOT(O7927="Unknown"),ISBLANK(R7927))),"Missing Information", INDEX(Table15[Entire Service Line Classification], MATCH(SUMIFS(Table15[Unique ID],Table15[System-Owned Portion],E7927,Table15[If Material Anything Other than "Lead" in Column E,Was Material Ever Previously Lead?],G7927,Table15[Customer-Owned Portion],O7927),Table15[Unique ID],0),0)))</f>
        <v/>
      </c>
      <c r="X7927"/>
    </row>
    <row r="7928" spans="2:24" x14ac:dyDescent="0.35">
      <c r="B7928" s="146"/>
      <c r="C7928" s="31"/>
      <c r="D7928" s="31"/>
      <c r="E7928" s="44"/>
      <c r="F7928" s="43"/>
      <c r="G7928" s="84"/>
      <c r="H7928" s="31"/>
      <c r="I7928" s="31"/>
      <c r="J7928" s="84"/>
      <c r="K7928" s="31"/>
      <c r="L7928" s="31"/>
      <c r="M7928" s="169"/>
      <c r="N7928" s="148"/>
      <c r="O7928" s="106"/>
      <c r="P7928" s="43"/>
      <c r="Q7928" s="31"/>
      <c r="R7928" s="84"/>
      <c r="S7928" s="31"/>
      <c r="T7928" s="31"/>
      <c r="U7928" s="169"/>
      <c r="V7928" s="150"/>
      <c r="W7928" s="141" t="str" cm="1">
        <f t="array" ref="W7928">IF(SUM(LEN(B7928:V7928))=0,"",IF(OR(OR(ISBLANK(F7928),SUM(LEN(C7928),LEN(D7928))=0),AND(NOT(E7928="Unknown"),ISBLANK(J7928)),AND(NOT(O7928="Unknown"),ISBLANK(R7928))),"Missing Information", INDEX(Table15[Entire Service Line Classification], MATCH(SUMIFS(Table15[Unique ID],Table15[System-Owned Portion],E7928,Table15[If Material Anything Other than "Lead" in Column E,Was Material Ever Previously Lead?],G7928,Table15[Customer-Owned Portion],O7928),Table15[Unique ID],0),0)))</f>
        <v/>
      </c>
      <c r="X7928"/>
    </row>
    <row r="7929" spans="2:24" x14ac:dyDescent="0.35">
      <c r="B7929" s="146"/>
      <c r="C7929" s="31"/>
      <c r="D7929" s="31"/>
      <c r="E7929" s="44"/>
      <c r="F7929" s="43"/>
      <c r="G7929" s="84"/>
      <c r="H7929" s="31"/>
      <c r="I7929" s="31"/>
      <c r="J7929" s="84"/>
      <c r="K7929" s="31"/>
      <c r="L7929" s="31"/>
      <c r="M7929" s="169"/>
      <c r="N7929" s="148"/>
      <c r="O7929" s="106"/>
      <c r="P7929" s="43"/>
      <c r="Q7929" s="31"/>
      <c r="R7929" s="84"/>
      <c r="S7929" s="31"/>
      <c r="T7929" s="31"/>
      <c r="U7929" s="169"/>
      <c r="V7929" s="150"/>
      <c r="W7929" s="141" t="str" cm="1">
        <f t="array" ref="W7929">IF(SUM(LEN(B7929:V7929))=0,"",IF(OR(OR(ISBLANK(F7929),SUM(LEN(C7929),LEN(D7929))=0),AND(NOT(E7929="Unknown"),ISBLANK(J7929)),AND(NOT(O7929="Unknown"),ISBLANK(R7929))),"Missing Information", INDEX(Table15[Entire Service Line Classification], MATCH(SUMIFS(Table15[Unique ID],Table15[System-Owned Portion],E7929,Table15[If Material Anything Other than "Lead" in Column E,Was Material Ever Previously Lead?],G7929,Table15[Customer-Owned Portion],O7929),Table15[Unique ID],0),0)))</f>
        <v/>
      </c>
      <c r="X7929"/>
    </row>
    <row r="7930" spans="2:24" x14ac:dyDescent="0.35">
      <c r="B7930" s="146"/>
      <c r="C7930" s="31"/>
      <c r="D7930" s="31"/>
      <c r="E7930" s="44"/>
      <c r="F7930" s="43"/>
      <c r="G7930" s="84"/>
      <c r="H7930" s="31"/>
      <c r="I7930" s="31"/>
      <c r="J7930" s="84"/>
      <c r="K7930" s="31"/>
      <c r="L7930" s="31"/>
      <c r="M7930" s="169"/>
      <c r="N7930" s="148"/>
      <c r="O7930" s="106"/>
      <c r="P7930" s="43"/>
      <c r="Q7930" s="31"/>
      <c r="R7930" s="84"/>
      <c r="S7930" s="31"/>
      <c r="T7930" s="31"/>
      <c r="U7930" s="169"/>
      <c r="V7930" s="150"/>
      <c r="W7930" s="141" t="str" cm="1">
        <f t="array" ref="W7930">IF(SUM(LEN(B7930:V7930))=0,"",IF(OR(OR(ISBLANK(F7930),SUM(LEN(C7930),LEN(D7930))=0),AND(NOT(E7930="Unknown"),ISBLANK(J7930)),AND(NOT(O7930="Unknown"),ISBLANK(R7930))),"Missing Information", INDEX(Table15[Entire Service Line Classification], MATCH(SUMIFS(Table15[Unique ID],Table15[System-Owned Portion],E7930,Table15[If Material Anything Other than "Lead" in Column E,Was Material Ever Previously Lead?],G7930,Table15[Customer-Owned Portion],O7930),Table15[Unique ID],0),0)))</f>
        <v/>
      </c>
      <c r="X7930"/>
    </row>
    <row r="7931" spans="2:24" x14ac:dyDescent="0.35">
      <c r="B7931" s="146"/>
      <c r="C7931" s="31"/>
      <c r="D7931" s="31"/>
      <c r="E7931" s="44"/>
      <c r="F7931" s="43"/>
      <c r="G7931" s="84"/>
      <c r="H7931" s="31"/>
      <c r="I7931" s="31"/>
      <c r="J7931" s="84"/>
      <c r="K7931" s="31"/>
      <c r="L7931" s="31"/>
      <c r="M7931" s="169"/>
      <c r="N7931" s="148"/>
      <c r="O7931" s="106"/>
      <c r="P7931" s="43"/>
      <c r="Q7931" s="31"/>
      <c r="R7931" s="84"/>
      <c r="S7931" s="31"/>
      <c r="T7931" s="31"/>
      <c r="U7931" s="169"/>
      <c r="V7931" s="150"/>
      <c r="W7931" s="141" t="str" cm="1">
        <f t="array" ref="W7931">IF(SUM(LEN(B7931:V7931))=0,"",IF(OR(OR(ISBLANK(F7931),SUM(LEN(C7931),LEN(D7931))=0),AND(NOT(E7931="Unknown"),ISBLANK(J7931)),AND(NOT(O7931="Unknown"),ISBLANK(R7931))),"Missing Information", INDEX(Table15[Entire Service Line Classification], MATCH(SUMIFS(Table15[Unique ID],Table15[System-Owned Portion],E7931,Table15[If Material Anything Other than "Lead" in Column E,Was Material Ever Previously Lead?],G7931,Table15[Customer-Owned Portion],O7931),Table15[Unique ID],0),0)))</f>
        <v/>
      </c>
      <c r="X7931"/>
    </row>
    <row r="7932" spans="2:24" x14ac:dyDescent="0.35">
      <c r="B7932" s="146"/>
      <c r="C7932" s="31"/>
      <c r="D7932" s="31"/>
      <c r="E7932" s="44"/>
      <c r="F7932" s="43"/>
      <c r="G7932" s="84"/>
      <c r="H7932" s="31"/>
      <c r="I7932" s="31"/>
      <c r="J7932" s="84"/>
      <c r="K7932" s="31"/>
      <c r="L7932" s="31"/>
      <c r="M7932" s="169"/>
      <c r="N7932" s="148"/>
      <c r="O7932" s="106"/>
      <c r="P7932" s="43"/>
      <c r="Q7932" s="31"/>
      <c r="R7932" s="84"/>
      <c r="S7932" s="31"/>
      <c r="T7932" s="31"/>
      <c r="U7932" s="169"/>
      <c r="V7932" s="150"/>
      <c r="W7932" s="141" t="str" cm="1">
        <f t="array" ref="W7932">IF(SUM(LEN(B7932:V7932))=0,"",IF(OR(OR(ISBLANK(F7932),SUM(LEN(C7932),LEN(D7932))=0),AND(NOT(E7932="Unknown"),ISBLANK(J7932)),AND(NOT(O7932="Unknown"),ISBLANK(R7932))),"Missing Information", INDEX(Table15[Entire Service Line Classification], MATCH(SUMIFS(Table15[Unique ID],Table15[System-Owned Portion],E7932,Table15[If Material Anything Other than "Lead" in Column E,Was Material Ever Previously Lead?],G7932,Table15[Customer-Owned Portion],O7932),Table15[Unique ID],0),0)))</f>
        <v/>
      </c>
      <c r="X7932"/>
    </row>
    <row r="7933" spans="2:24" x14ac:dyDescent="0.35">
      <c r="B7933" s="146"/>
      <c r="C7933" s="31"/>
      <c r="D7933" s="31"/>
      <c r="E7933" s="44"/>
      <c r="F7933" s="43"/>
      <c r="G7933" s="84"/>
      <c r="H7933" s="31"/>
      <c r="I7933" s="31"/>
      <c r="J7933" s="84"/>
      <c r="K7933" s="31"/>
      <c r="L7933" s="31"/>
      <c r="M7933" s="169"/>
      <c r="N7933" s="148"/>
      <c r="O7933" s="106"/>
      <c r="P7933" s="43"/>
      <c r="Q7933" s="31"/>
      <c r="R7933" s="84"/>
      <c r="S7933" s="31"/>
      <c r="T7933" s="31"/>
      <c r="U7933" s="169"/>
      <c r="V7933" s="150"/>
      <c r="W7933" s="141" t="str" cm="1">
        <f t="array" ref="W7933">IF(SUM(LEN(B7933:V7933))=0,"",IF(OR(OR(ISBLANK(F7933),SUM(LEN(C7933),LEN(D7933))=0),AND(NOT(E7933="Unknown"),ISBLANK(J7933)),AND(NOT(O7933="Unknown"),ISBLANK(R7933))),"Missing Information", INDEX(Table15[Entire Service Line Classification], MATCH(SUMIFS(Table15[Unique ID],Table15[System-Owned Portion],E7933,Table15[If Material Anything Other than "Lead" in Column E,Was Material Ever Previously Lead?],G7933,Table15[Customer-Owned Portion],O7933),Table15[Unique ID],0),0)))</f>
        <v/>
      </c>
      <c r="X7933"/>
    </row>
    <row r="7934" spans="2:24" x14ac:dyDescent="0.35">
      <c r="B7934" s="146"/>
      <c r="C7934" s="31"/>
      <c r="D7934" s="31"/>
      <c r="E7934" s="44"/>
      <c r="F7934" s="43"/>
      <c r="G7934" s="84"/>
      <c r="H7934" s="31"/>
      <c r="I7934" s="31"/>
      <c r="J7934" s="84"/>
      <c r="K7934" s="31"/>
      <c r="L7934" s="31"/>
      <c r="M7934" s="169"/>
      <c r="N7934" s="148"/>
      <c r="O7934" s="106"/>
      <c r="P7934" s="43"/>
      <c r="Q7934" s="31"/>
      <c r="R7934" s="84"/>
      <c r="S7934" s="31"/>
      <c r="T7934" s="31"/>
      <c r="U7934" s="169"/>
      <c r="V7934" s="150"/>
      <c r="W7934" s="141" t="str" cm="1">
        <f t="array" ref="W7934">IF(SUM(LEN(B7934:V7934))=0,"",IF(OR(OR(ISBLANK(F7934),SUM(LEN(C7934),LEN(D7934))=0),AND(NOT(E7934="Unknown"),ISBLANK(J7934)),AND(NOT(O7934="Unknown"),ISBLANK(R7934))),"Missing Information", INDEX(Table15[Entire Service Line Classification], MATCH(SUMIFS(Table15[Unique ID],Table15[System-Owned Portion],E7934,Table15[If Material Anything Other than "Lead" in Column E,Was Material Ever Previously Lead?],G7934,Table15[Customer-Owned Portion],O7934),Table15[Unique ID],0),0)))</f>
        <v/>
      </c>
      <c r="X7934"/>
    </row>
    <row r="7935" spans="2:24" x14ac:dyDescent="0.35">
      <c r="B7935" s="146"/>
      <c r="C7935" s="31"/>
      <c r="D7935" s="31"/>
      <c r="E7935" s="44"/>
      <c r="F7935" s="43"/>
      <c r="G7935" s="84"/>
      <c r="H7935" s="31"/>
      <c r="I7935" s="31"/>
      <c r="J7935" s="84"/>
      <c r="K7935" s="31"/>
      <c r="L7935" s="31"/>
      <c r="M7935" s="169"/>
      <c r="N7935" s="148"/>
      <c r="O7935" s="106"/>
      <c r="P7935" s="43"/>
      <c r="Q7935" s="31"/>
      <c r="R7935" s="84"/>
      <c r="S7935" s="31"/>
      <c r="T7935" s="31"/>
      <c r="U7935" s="169"/>
      <c r="V7935" s="150"/>
      <c r="W7935" s="141" t="str" cm="1">
        <f t="array" ref="W7935">IF(SUM(LEN(B7935:V7935))=0,"",IF(OR(OR(ISBLANK(F7935),SUM(LEN(C7935),LEN(D7935))=0),AND(NOT(E7935="Unknown"),ISBLANK(J7935)),AND(NOT(O7935="Unknown"),ISBLANK(R7935))),"Missing Information", INDEX(Table15[Entire Service Line Classification], MATCH(SUMIFS(Table15[Unique ID],Table15[System-Owned Portion],E7935,Table15[If Material Anything Other than "Lead" in Column E,Was Material Ever Previously Lead?],G7935,Table15[Customer-Owned Portion],O7935),Table15[Unique ID],0),0)))</f>
        <v/>
      </c>
      <c r="X7935"/>
    </row>
    <row r="7936" spans="2:24" x14ac:dyDescent="0.35">
      <c r="B7936" s="146"/>
      <c r="C7936" s="31"/>
      <c r="D7936" s="31"/>
      <c r="E7936" s="44"/>
      <c r="F7936" s="43"/>
      <c r="G7936" s="84"/>
      <c r="H7936" s="31"/>
      <c r="I7936" s="31"/>
      <c r="J7936" s="84"/>
      <c r="K7936" s="31"/>
      <c r="L7936" s="31"/>
      <c r="M7936" s="169"/>
      <c r="N7936" s="148"/>
      <c r="O7936" s="106"/>
      <c r="P7936" s="43"/>
      <c r="Q7936" s="31"/>
      <c r="R7936" s="84"/>
      <c r="S7936" s="31"/>
      <c r="T7936" s="31"/>
      <c r="U7936" s="169"/>
      <c r="V7936" s="150"/>
      <c r="W7936" s="141" t="str" cm="1">
        <f t="array" ref="W7936">IF(SUM(LEN(B7936:V7936))=0,"",IF(OR(OR(ISBLANK(F7936),SUM(LEN(C7936),LEN(D7936))=0),AND(NOT(E7936="Unknown"),ISBLANK(J7936)),AND(NOT(O7936="Unknown"),ISBLANK(R7936))),"Missing Information", INDEX(Table15[Entire Service Line Classification], MATCH(SUMIFS(Table15[Unique ID],Table15[System-Owned Portion],E7936,Table15[If Material Anything Other than "Lead" in Column E,Was Material Ever Previously Lead?],G7936,Table15[Customer-Owned Portion],O7936),Table15[Unique ID],0),0)))</f>
        <v/>
      </c>
      <c r="X7936"/>
    </row>
    <row r="7937" spans="2:24" x14ac:dyDescent="0.35">
      <c r="B7937" s="146"/>
      <c r="C7937" s="31"/>
      <c r="D7937" s="31"/>
      <c r="E7937" s="44"/>
      <c r="F7937" s="43"/>
      <c r="G7937" s="84"/>
      <c r="H7937" s="31"/>
      <c r="I7937" s="31"/>
      <c r="J7937" s="84"/>
      <c r="K7937" s="31"/>
      <c r="L7937" s="31"/>
      <c r="M7937" s="169"/>
      <c r="N7937" s="148"/>
      <c r="O7937" s="106"/>
      <c r="P7937" s="43"/>
      <c r="Q7937" s="31"/>
      <c r="R7937" s="84"/>
      <c r="S7937" s="31"/>
      <c r="T7937" s="31"/>
      <c r="U7937" s="169"/>
      <c r="V7937" s="150"/>
      <c r="W7937" s="141" t="str" cm="1">
        <f t="array" ref="W7937">IF(SUM(LEN(B7937:V7937))=0,"",IF(OR(OR(ISBLANK(F7937),SUM(LEN(C7937),LEN(D7937))=0),AND(NOT(E7937="Unknown"),ISBLANK(J7937)),AND(NOT(O7937="Unknown"),ISBLANK(R7937))),"Missing Information", INDEX(Table15[Entire Service Line Classification], MATCH(SUMIFS(Table15[Unique ID],Table15[System-Owned Portion],E7937,Table15[If Material Anything Other than "Lead" in Column E,Was Material Ever Previously Lead?],G7937,Table15[Customer-Owned Portion],O7937),Table15[Unique ID],0),0)))</f>
        <v/>
      </c>
      <c r="X7937"/>
    </row>
    <row r="7938" spans="2:24" x14ac:dyDescent="0.35">
      <c r="B7938" s="146"/>
      <c r="C7938" s="31"/>
      <c r="D7938" s="31"/>
      <c r="E7938" s="44"/>
      <c r="F7938" s="43"/>
      <c r="G7938" s="84"/>
      <c r="H7938" s="31"/>
      <c r="I7938" s="31"/>
      <c r="J7938" s="84"/>
      <c r="K7938" s="31"/>
      <c r="L7938" s="31"/>
      <c r="M7938" s="169"/>
      <c r="N7938" s="148"/>
      <c r="O7938" s="106"/>
      <c r="P7938" s="43"/>
      <c r="Q7938" s="31"/>
      <c r="R7938" s="84"/>
      <c r="S7938" s="31"/>
      <c r="T7938" s="31"/>
      <c r="U7938" s="169"/>
      <c r="V7938" s="150"/>
      <c r="W7938" s="141" t="str" cm="1">
        <f t="array" ref="W7938">IF(SUM(LEN(B7938:V7938))=0,"",IF(OR(OR(ISBLANK(F7938),SUM(LEN(C7938),LEN(D7938))=0),AND(NOT(E7938="Unknown"),ISBLANK(J7938)),AND(NOT(O7938="Unknown"),ISBLANK(R7938))),"Missing Information", INDEX(Table15[Entire Service Line Classification], MATCH(SUMIFS(Table15[Unique ID],Table15[System-Owned Portion],E7938,Table15[If Material Anything Other than "Lead" in Column E,Was Material Ever Previously Lead?],G7938,Table15[Customer-Owned Portion],O7938),Table15[Unique ID],0),0)))</f>
        <v/>
      </c>
      <c r="X7938"/>
    </row>
    <row r="7939" spans="2:24" x14ac:dyDescent="0.35">
      <c r="B7939" s="146"/>
      <c r="C7939" s="31"/>
      <c r="D7939" s="31"/>
      <c r="E7939" s="44"/>
      <c r="F7939" s="43"/>
      <c r="G7939" s="84"/>
      <c r="H7939" s="31"/>
      <c r="I7939" s="31"/>
      <c r="J7939" s="84"/>
      <c r="K7939" s="31"/>
      <c r="L7939" s="31"/>
      <c r="M7939" s="169"/>
      <c r="N7939" s="148"/>
      <c r="O7939" s="106"/>
      <c r="P7939" s="43"/>
      <c r="Q7939" s="31"/>
      <c r="R7939" s="84"/>
      <c r="S7939" s="31"/>
      <c r="T7939" s="31"/>
      <c r="U7939" s="169"/>
      <c r="V7939" s="150"/>
      <c r="W7939" s="141" t="str" cm="1">
        <f t="array" ref="W7939">IF(SUM(LEN(B7939:V7939))=0,"",IF(OR(OR(ISBLANK(F7939),SUM(LEN(C7939),LEN(D7939))=0),AND(NOT(E7939="Unknown"),ISBLANK(J7939)),AND(NOT(O7939="Unknown"),ISBLANK(R7939))),"Missing Information", INDEX(Table15[Entire Service Line Classification], MATCH(SUMIFS(Table15[Unique ID],Table15[System-Owned Portion],E7939,Table15[If Material Anything Other than "Lead" in Column E,Was Material Ever Previously Lead?],G7939,Table15[Customer-Owned Portion],O7939),Table15[Unique ID],0),0)))</f>
        <v/>
      </c>
      <c r="X7939"/>
    </row>
    <row r="7940" spans="2:24" x14ac:dyDescent="0.35">
      <c r="B7940" s="146"/>
      <c r="C7940" s="31"/>
      <c r="D7940" s="31"/>
      <c r="E7940" s="44"/>
      <c r="F7940" s="43"/>
      <c r="G7940" s="84"/>
      <c r="H7940" s="31"/>
      <c r="I7940" s="31"/>
      <c r="J7940" s="84"/>
      <c r="K7940" s="31"/>
      <c r="L7940" s="31"/>
      <c r="M7940" s="169"/>
      <c r="N7940" s="148"/>
      <c r="O7940" s="106"/>
      <c r="P7940" s="43"/>
      <c r="Q7940" s="31"/>
      <c r="R7940" s="84"/>
      <c r="S7940" s="31"/>
      <c r="T7940" s="31"/>
      <c r="U7940" s="169"/>
      <c r="V7940" s="150"/>
      <c r="W7940" s="141" t="str" cm="1">
        <f t="array" ref="W7940">IF(SUM(LEN(B7940:V7940))=0,"",IF(OR(OR(ISBLANK(F7940),SUM(LEN(C7940),LEN(D7940))=0),AND(NOT(E7940="Unknown"),ISBLANK(J7940)),AND(NOT(O7940="Unknown"),ISBLANK(R7940))),"Missing Information", INDEX(Table15[Entire Service Line Classification], MATCH(SUMIFS(Table15[Unique ID],Table15[System-Owned Portion],E7940,Table15[If Material Anything Other than "Lead" in Column E,Was Material Ever Previously Lead?],G7940,Table15[Customer-Owned Portion],O7940),Table15[Unique ID],0),0)))</f>
        <v/>
      </c>
      <c r="X7940"/>
    </row>
    <row r="7941" spans="2:24" x14ac:dyDescent="0.35">
      <c r="B7941" s="146"/>
      <c r="C7941" s="31"/>
      <c r="D7941" s="31"/>
      <c r="E7941" s="44"/>
      <c r="F7941" s="43"/>
      <c r="G7941" s="84"/>
      <c r="H7941" s="31"/>
      <c r="I7941" s="31"/>
      <c r="J7941" s="84"/>
      <c r="K7941" s="31"/>
      <c r="L7941" s="31"/>
      <c r="M7941" s="169"/>
      <c r="N7941" s="148"/>
      <c r="O7941" s="106"/>
      <c r="P7941" s="43"/>
      <c r="Q7941" s="31"/>
      <c r="R7941" s="84"/>
      <c r="S7941" s="31"/>
      <c r="T7941" s="31"/>
      <c r="U7941" s="169"/>
      <c r="V7941" s="150"/>
      <c r="W7941" s="141" t="str" cm="1">
        <f t="array" ref="W7941">IF(SUM(LEN(B7941:V7941))=0,"",IF(OR(OR(ISBLANK(F7941),SUM(LEN(C7941),LEN(D7941))=0),AND(NOT(E7941="Unknown"),ISBLANK(J7941)),AND(NOT(O7941="Unknown"),ISBLANK(R7941))),"Missing Information", INDEX(Table15[Entire Service Line Classification], MATCH(SUMIFS(Table15[Unique ID],Table15[System-Owned Portion],E7941,Table15[If Material Anything Other than "Lead" in Column E,Was Material Ever Previously Lead?],G7941,Table15[Customer-Owned Portion],O7941),Table15[Unique ID],0),0)))</f>
        <v/>
      </c>
      <c r="X7941"/>
    </row>
    <row r="7942" spans="2:24" x14ac:dyDescent="0.35">
      <c r="B7942" s="146"/>
      <c r="C7942" s="31"/>
      <c r="D7942" s="31"/>
      <c r="E7942" s="44"/>
      <c r="F7942" s="43"/>
      <c r="G7942" s="84"/>
      <c r="H7942" s="31"/>
      <c r="I7942" s="31"/>
      <c r="J7942" s="84"/>
      <c r="K7942" s="31"/>
      <c r="L7942" s="31"/>
      <c r="M7942" s="169"/>
      <c r="N7942" s="148"/>
      <c r="O7942" s="106"/>
      <c r="P7942" s="43"/>
      <c r="Q7942" s="31"/>
      <c r="R7942" s="84"/>
      <c r="S7942" s="31"/>
      <c r="T7942" s="31"/>
      <c r="U7942" s="169"/>
      <c r="V7942" s="150"/>
      <c r="W7942" s="141" t="str" cm="1">
        <f t="array" ref="W7942">IF(SUM(LEN(B7942:V7942))=0,"",IF(OR(OR(ISBLANK(F7942),SUM(LEN(C7942),LEN(D7942))=0),AND(NOT(E7942="Unknown"),ISBLANK(J7942)),AND(NOT(O7942="Unknown"),ISBLANK(R7942))),"Missing Information", INDEX(Table15[Entire Service Line Classification], MATCH(SUMIFS(Table15[Unique ID],Table15[System-Owned Portion],E7942,Table15[If Material Anything Other than "Lead" in Column E,Was Material Ever Previously Lead?],G7942,Table15[Customer-Owned Portion],O7942),Table15[Unique ID],0),0)))</f>
        <v/>
      </c>
      <c r="X7942"/>
    </row>
    <row r="7943" spans="2:24" x14ac:dyDescent="0.35">
      <c r="B7943" s="146"/>
      <c r="C7943" s="31"/>
      <c r="D7943" s="31"/>
      <c r="E7943" s="44"/>
      <c r="F7943" s="43"/>
      <c r="G7943" s="84"/>
      <c r="H7943" s="31"/>
      <c r="I7943" s="31"/>
      <c r="J7943" s="84"/>
      <c r="K7943" s="31"/>
      <c r="L7943" s="31"/>
      <c r="M7943" s="169"/>
      <c r="N7943" s="148"/>
      <c r="O7943" s="106"/>
      <c r="P7943" s="43"/>
      <c r="Q7943" s="31"/>
      <c r="R7943" s="84"/>
      <c r="S7943" s="31"/>
      <c r="T7943" s="31"/>
      <c r="U7943" s="169"/>
      <c r="V7943" s="150"/>
      <c r="W7943" s="141" t="str" cm="1">
        <f t="array" ref="W7943">IF(SUM(LEN(B7943:V7943))=0,"",IF(OR(OR(ISBLANK(F7943),SUM(LEN(C7943),LEN(D7943))=0),AND(NOT(E7943="Unknown"),ISBLANK(J7943)),AND(NOT(O7943="Unknown"),ISBLANK(R7943))),"Missing Information", INDEX(Table15[Entire Service Line Classification], MATCH(SUMIFS(Table15[Unique ID],Table15[System-Owned Portion],E7943,Table15[If Material Anything Other than "Lead" in Column E,Was Material Ever Previously Lead?],G7943,Table15[Customer-Owned Portion],O7943),Table15[Unique ID],0),0)))</f>
        <v/>
      </c>
      <c r="X7943"/>
    </row>
    <row r="7944" spans="2:24" x14ac:dyDescent="0.35">
      <c r="B7944" s="146"/>
      <c r="C7944" s="31"/>
      <c r="D7944" s="31"/>
      <c r="E7944" s="44"/>
      <c r="F7944" s="43"/>
      <c r="G7944" s="84"/>
      <c r="H7944" s="31"/>
      <c r="I7944" s="31"/>
      <c r="J7944" s="84"/>
      <c r="K7944" s="31"/>
      <c r="L7944" s="31"/>
      <c r="M7944" s="169"/>
      <c r="N7944" s="148"/>
      <c r="O7944" s="106"/>
      <c r="P7944" s="43"/>
      <c r="Q7944" s="31"/>
      <c r="R7944" s="84"/>
      <c r="S7944" s="31"/>
      <c r="T7944" s="31"/>
      <c r="U7944" s="169"/>
      <c r="V7944" s="150"/>
      <c r="W7944" s="141" t="str" cm="1">
        <f t="array" ref="W7944">IF(SUM(LEN(B7944:V7944))=0,"",IF(OR(OR(ISBLANK(F7944),SUM(LEN(C7944),LEN(D7944))=0),AND(NOT(E7944="Unknown"),ISBLANK(J7944)),AND(NOT(O7944="Unknown"),ISBLANK(R7944))),"Missing Information", INDEX(Table15[Entire Service Line Classification], MATCH(SUMIFS(Table15[Unique ID],Table15[System-Owned Portion],E7944,Table15[If Material Anything Other than "Lead" in Column E,Was Material Ever Previously Lead?],G7944,Table15[Customer-Owned Portion],O7944),Table15[Unique ID],0),0)))</f>
        <v/>
      </c>
      <c r="X7944"/>
    </row>
    <row r="7945" spans="2:24" x14ac:dyDescent="0.35">
      <c r="B7945" s="146"/>
      <c r="C7945" s="31"/>
      <c r="D7945" s="31"/>
      <c r="E7945" s="44"/>
      <c r="F7945" s="43"/>
      <c r="G7945" s="84"/>
      <c r="H7945" s="31"/>
      <c r="I7945" s="31"/>
      <c r="J7945" s="84"/>
      <c r="K7945" s="31"/>
      <c r="L7945" s="31"/>
      <c r="M7945" s="169"/>
      <c r="N7945" s="148"/>
      <c r="O7945" s="106"/>
      <c r="P7945" s="43"/>
      <c r="Q7945" s="31"/>
      <c r="R7945" s="84"/>
      <c r="S7945" s="31"/>
      <c r="T7945" s="31"/>
      <c r="U7945" s="169"/>
      <c r="V7945" s="150"/>
      <c r="W7945" s="141" t="str" cm="1">
        <f t="array" ref="W7945">IF(SUM(LEN(B7945:V7945))=0,"",IF(OR(OR(ISBLANK(F7945),SUM(LEN(C7945),LEN(D7945))=0),AND(NOT(E7945="Unknown"),ISBLANK(J7945)),AND(NOT(O7945="Unknown"),ISBLANK(R7945))),"Missing Information", INDEX(Table15[Entire Service Line Classification], MATCH(SUMIFS(Table15[Unique ID],Table15[System-Owned Portion],E7945,Table15[If Material Anything Other than "Lead" in Column E,Was Material Ever Previously Lead?],G7945,Table15[Customer-Owned Portion],O7945),Table15[Unique ID],0),0)))</f>
        <v/>
      </c>
      <c r="X7945"/>
    </row>
    <row r="7946" spans="2:24" x14ac:dyDescent="0.35">
      <c r="B7946" s="146"/>
      <c r="C7946" s="31"/>
      <c r="D7946" s="31"/>
      <c r="E7946" s="44"/>
      <c r="F7946" s="43"/>
      <c r="G7946" s="84"/>
      <c r="H7946" s="31"/>
      <c r="I7946" s="31"/>
      <c r="J7946" s="84"/>
      <c r="K7946" s="31"/>
      <c r="L7946" s="31"/>
      <c r="M7946" s="169"/>
      <c r="N7946" s="148"/>
      <c r="O7946" s="106"/>
      <c r="P7946" s="43"/>
      <c r="Q7946" s="31"/>
      <c r="R7946" s="84"/>
      <c r="S7946" s="31"/>
      <c r="T7946" s="31"/>
      <c r="U7946" s="169"/>
      <c r="V7946" s="150"/>
      <c r="W7946" s="141" t="str" cm="1">
        <f t="array" ref="W7946">IF(SUM(LEN(B7946:V7946))=0,"",IF(OR(OR(ISBLANK(F7946),SUM(LEN(C7946),LEN(D7946))=0),AND(NOT(E7946="Unknown"),ISBLANK(J7946)),AND(NOT(O7946="Unknown"),ISBLANK(R7946))),"Missing Information", INDEX(Table15[Entire Service Line Classification], MATCH(SUMIFS(Table15[Unique ID],Table15[System-Owned Portion],E7946,Table15[If Material Anything Other than "Lead" in Column E,Was Material Ever Previously Lead?],G7946,Table15[Customer-Owned Portion],O7946),Table15[Unique ID],0),0)))</f>
        <v/>
      </c>
      <c r="X7946"/>
    </row>
    <row r="7947" spans="2:24" x14ac:dyDescent="0.35">
      <c r="B7947" s="146"/>
      <c r="C7947" s="31"/>
      <c r="D7947" s="31"/>
      <c r="E7947" s="44"/>
      <c r="F7947" s="43"/>
      <c r="G7947" s="84"/>
      <c r="H7947" s="31"/>
      <c r="I7947" s="31"/>
      <c r="J7947" s="84"/>
      <c r="K7947" s="31"/>
      <c r="L7947" s="31"/>
      <c r="M7947" s="169"/>
      <c r="N7947" s="148"/>
      <c r="O7947" s="106"/>
      <c r="P7947" s="43"/>
      <c r="Q7947" s="31"/>
      <c r="R7947" s="84"/>
      <c r="S7947" s="31"/>
      <c r="T7947" s="31"/>
      <c r="U7947" s="169"/>
      <c r="V7947" s="150"/>
      <c r="W7947" s="141" t="str" cm="1">
        <f t="array" ref="W7947">IF(SUM(LEN(B7947:V7947))=0,"",IF(OR(OR(ISBLANK(F7947),SUM(LEN(C7947),LEN(D7947))=0),AND(NOT(E7947="Unknown"),ISBLANK(J7947)),AND(NOT(O7947="Unknown"),ISBLANK(R7947))),"Missing Information", INDEX(Table15[Entire Service Line Classification], MATCH(SUMIFS(Table15[Unique ID],Table15[System-Owned Portion],E7947,Table15[If Material Anything Other than "Lead" in Column E,Was Material Ever Previously Lead?],G7947,Table15[Customer-Owned Portion],O7947),Table15[Unique ID],0),0)))</f>
        <v/>
      </c>
      <c r="X7947"/>
    </row>
    <row r="7948" spans="2:24" x14ac:dyDescent="0.35">
      <c r="B7948" s="146"/>
      <c r="C7948" s="31"/>
      <c r="D7948" s="31"/>
      <c r="E7948" s="44"/>
      <c r="F7948" s="43"/>
      <c r="G7948" s="84"/>
      <c r="H7948" s="31"/>
      <c r="I7948" s="31"/>
      <c r="J7948" s="84"/>
      <c r="K7948" s="31"/>
      <c r="L7948" s="31"/>
      <c r="M7948" s="169"/>
      <c r="N7948" s="148"/>
      <c r="O7948" s="106"/>
      <c r="P7948" s="43"/>
      <c r="Q7948" s="31"/>
      <c r="R7948" s="84"/>
      <c r="S7948" s="31"/>
      <c r="T7948" s="31"/>
      <c r="U7948" s="169"/>
      <c r="V7948" s="150"/>
      <c r="W7948" s="141" t="str" cm="1">
        <f t="array" ref="W7948">IF(SUM(LEN(B7948:V7948))=0,"",IF(OR(OR(ISBLANK(F7948),SUM(LEN(C7948),LEN(D7948))=0),AND(NOT(E7948="Unknown"),ISBLANK(J7948)),AND(NOT(O7948="Unknown"),ISBLANK(R7948))),"Missing Information", INDEX(Table15[Entire Service Line Classification], MATCH(SUMIFS(Table15[Unique ID],Table15[System-Owned Portion],E7948,Table15[If Material Anything Other than "Lead" in Column E,Was Material Ever Previously Lead?],G7948,Table15[Customer-Owned Portion],O7948),Table15[Unique ID],0),0)))</f>
        <v/>
      </c>
      <c r="X7948"/>
    </row>
    <row r="7949" spans="2:24" x14ac:dyDescent="0.35">
      <c r="B7949" s="146"/>
      <c r="C7949" s="31"/>
      <c r="D7949" s="31"/>
      <c r="E7949" s="44"/>
      <c r="F7949" s="43"/>
      <c r="G7949" s="84"/>
      <c r="H7949" s="31"/>
      <c r="I7949" s="31"/>
      <c r="J7949" s="84"/>
      <c r="K7949" s="31"/>
      <c r="L7949" s="31"/>
      <c r="M7949" s="169"/>
      <c r="N7949" s="148"/>
      <c r="O7949" s="106"/>
      <c r="P7949" s="43"/>
      <c r="Q7949" s="31"/>
      <c r="R7949" s="84"/>
      <c r="S7949" s="31"/>
      <c r="T7949" s="31"/>
      <c r="U7949" s="169"/>
      <c r="V7949" s="150"/>
      <c r="W7949" s="141" t="str" cm="1">
        <f t="array" ref="W7949">IF(SUM(LEN(B7949:V7949))=0,"",IF(OR(OR(ISBLANK(F7949),SUM(LEN(C7949),LEN(D7949))=0),AND(NOT(E7949="Unknown"),ISBLANK(J7949)),AND(NOT(O7949="Unknown"),ISBLANK(R7949))),"Missing Information", INDEX(Table15[Entire Service Line Classification], MATCH(SUMIFS(Table15[Unique ID],Table15[System-Owned Portion],E7949,Table15[If Material Anything Other than "Lead" in Column E,Was Material Ever Previously Lead?],G7949,Table15[Customer-Owned Portion],O7949),Table15[Unique ID],0),0)))</f>
        <v/>
      </c>
      <c r="X7949"/>
    </row>
    <row r="7950" spans="2:24" x14ac:dyDescent="0.35">
      <c r="B7950" s="146"/>
      <c r="C7950" s="31"/>
      <c r="D7950" s="31"/>
      <c r="E7950" s="44"/>
      <c r="F7950" s="43"/>
      <c r="G7950" s="84"/>
      <c r="H7950" s="31"/>
      <c r="I7950" s="31"/>
      <c r="J7950" s="84"/>
      <c r="K7950" s="31"/>
      <c r="L7950" s="31"/>
      <c r="M7950" s="169"/>
      <c r="N7950" s="148"/>
      <c r="O7950" s="106"/>
      <c r="P7950" s="43"/>
      <c r="Q7950" s="31"/>
      <c r="R7950" s="84"/>
      <c r="S7950" s="31"/>
      <c r="T7950" s="31"/>
      <c r="U7950" s="169"/>
      <c r="V7950" s="150"/>
      <c r="W7950" s="141" t="str" cm="1">
        <f t="array" ref="W7950">IF(SUM(LEN(B7950:V7950))=0,"",IF(OR(OR(ISBLANK(F7950),SUM(LEN(C7950),LEN(D7950))=0),AND(NOT(E7950="Unknown"),ISBLANK(J7950)),AND(NOT(O7950="Unknown"),ISBLANK(R7950))),"Missing Information", INDEX(Table15[Entire Service Line Classification], MATCH(SUMIFS(Table15[Unique ID],Table15[System-Owned Portion],E7950,Table15[If Material Anything Other than "Lead" in Column E,Was Material Ever Previously Lead?],G7950,Table15[Customer-Owned Portion],O7950),Table15[Unique ID],0),0)))</f>
        <v/>
      </c>
      <c r="X7950"/>
    </row>
    <row r="7951" spans="2:24" x14ac:dyDescent="0.35">
      <c r="B7951" s="146"/>
      <c r="C7951" s="31"/>
      <c r="D7951" s="31"/>
      <c r="E7951" s="44"/>
      <c r="F7951" s="43"/>
      <c r="G7951" s="84"/>
      <c r="H7951" s="31"/>
      <c r="I7951" s="31"/>
      <c r="J7951" s="84"/>
      <c r="K7951" s="31"/>
      <c r="L7951" s="31"/>
      <c r="M7951" s="169"/>
      <c r="N7951" s="148"/>
      <c r="O7951" s="106"/>
      <c r="P7951" s="43"/>
      <c r="Q7951" s="31"/>
      <c r="R7951" s="84"/>
      <c r="S7951" s="31"/>
      <c r="T7951" s="31"/>
      <c r="U7951" s="169"/>
      <c r="V7951" s="150"/>
      <c r="W7951" s="141" t="str" cm="1">
        <f t="array" ref="W7951">IF(SUM(LEN(B7951:V7951))=0,"",IF(OR(OR(ISBLANK(F7951),SUM(LEN(C7951),LEN(D7951))=0),AND(NOT(E7951="Unknown"),ISBLANK(J7951)),AND(NOT(O7951="Unknown"),ISBLANK(R7951))),"Missing Information", INDEX(Table15[Entire Service Line Classification], MATCH(SUMIFS(Table15[Unique ID],Table15[System-Owned Portion],E7951,Table15[If Material Anything Other than "Lead" in Column E,Was Material Ever Previously Lead?],G7951,Table15[Customer-Owned Portion],O7951),Table15[Unique ID],0),0)))</f>
        <v/>
      </c>
      <c r="X7951"/>
    </row>
    <row r="7952" spans="2:24" x14ac:dyDescent="0.35">
      <c r="B7952" s="146"/>
      <c r="C7952" s="31"/>
      <c r="D7952" s="31"/>
      <c r="E7952" s="44"/>
      <c r="F7952" s="43"/>
      <c r="G7952" s="84"/>
      <c r="H7952" s="31"/>
      <c r="I7952" s="31"/>
      <c r="J7952" s="84"/>
      <c r="K7952" s="31"/>
      <c r="L7952" s="31"/>
      <c r="M7952" s="169"/>
      <c r="N7952" s="148"/>
      <c r="O7952" s="106"/>
      <c r="P7952" s="43"/>
      <c r="Q7952" s="31"/>
      <c r="R7952" s="84"/>
      <c r="S7952" s="31"/>
      <c r="T7952" s="31"/>
      <c r="U7952" s="169"/>
      <c r="V7952" s="150"/>
      <c r="W7952" s="141" t="str" cm="1">
        <f t="array" ref="W7952">IF(SUM(LEN(B7952:V7952))=0,"",IF(OR(OR(ISBLANK(F7952),SUM(LEN(C7952),LEN(D7952))=0),AND(NOT(E7952="Unknown"),ISBLANK(J7952)),AND(NOT(O7952="Unknown"),ISBLANK(R7952))),"Missing Information", INDEX(Table15[Entire Service Line Classification], MATCH(SUMIFS(Table15[Unique ID],Table15[System-Owned Portion],E7952,Table15[If Material Anything Other than "Lead" in Column E,Was Material Ever Previously Lead?],G7952,Table15[Customer-Owned Portion],O7952),Table15[Unique ID],0),0)))</f>
        <v/>
      </c>
      <c r="X7952"/>
    </row>
    <row r="7953" spans="2:24" x14ac:dyDescent="0.35">
      <c r="B7953" s="146"/>
      <c r="C7953" s="31"/>
      <c r="D7953" s="31"/>
      <c r="E7953" s="44"/>
      <c r="F7953" s="43"/>
      <c r="G7953" s="84"/>
      <c r="H7953" s="31"/>
      <c r="I7953" s="31"/>
      <c r="J7953" s="84"/>
      <c r="K7953" s="31"/>
      <c r="L7953" s="31"/>
      <c r="M7953" s="169"/>
      <c r="N7953" s="148"/>
      <c r="O7953" s="106"/>
      <c r="P7953" s="43"/>
      <c r="Q7953" s="31"/>
      <c r="R7953" s="84"/>
      <c r="S7953" s="31"/>
      <c r="T7953" s="31"/>
      <c r="U7953" s="169"/>
      <c r="V7953" s="150"/>
      <c r="W7953" s="141" t="str" cm="1">
        <f t="array" ref="W7953">IF(SUM(LEN(B7953:V7953))=0,"",IF(OR(OR(ISBLANK(F7953),SUM(LEN(C7953),LEN(D7953))=0),AND(NOT(E7953="Unknown"),ISBLANK(J7953)),AND(NOT(O7953="Unknown"),ISBLANK(R7953))),"Missing Information", INDEX(Table15[Entire Service Line Classification], MATCH(SUMIFS(Table15[Unique ID],Table15[System-Owned Portion],E7953,Table15[If Material Anything Other than "Lead" in Column E,Was Material Ever Previously Lead?],G7953,Table15[Customer-Owned Portion],O7953),Table15[Unique ID],0),0)))</f>
        <v/>
      </c>
      <c r="X7953"/>
    </row>
    <row r="7954" spans="2:24" x14ac:dyDescent="0.35">
      <c r="B7954" s="146"/>
      <c r="C7954" s="31"/>
      <c r="D7954" s="31"/>
      <c r="E7954" s="44"/>
      <c r="F7954" s="43"/>
      <c r="G7954" s="84"/>
      <c r="H7954" s="31"/>
      <c r="I7954" s="31"/>
      <c r="J7954" s="84"/>
      <c r="K7954" s="31"/>
      <c r="L7954" s="31"/>
      <c r="M7954" s="169"/>
      <c r="N7954" s="148"/>
      <c r="O7954" s="106"/>
      <c r="P7954" s="43"/>
      <c r="Q7954" s="31"/>
      <c r="R7954" s="84"/>
      <c r="S7954" s="31"/>
      <c r="T7954" s="31"/>
      <c r="U7954" s="169"/>
      <c r="V7954" s="150"/>
      <c r="W7954" s="141" t="str" cm="1">
        <f t="array" ref="W7954">IF(SUM(LEN(B7954:V7954))=0,"",IF(OR(OR(ISBLANK(F7954),SUM(LEN(C7954),LEN(D7954))=0),AND(NOT(E7954="Unknown"),ISBLANK(J7954)),AND(NOT(O7954="Unknown"),ISBLANK(R7954))),"Missing Information", INDEX(Table15[Entire Service Line Classification], MATCH(SUMIFS(Table15[Unique ID],Table15[System-Owned Portion],E7954,Table15[If Material Anything Other than "Lead" in Column E,Was Material Ever Previously Lead?],G7954,Table15[Customer-Owned Portion],O7954),Table15[Unique ID],0),0)))</f>
        <v/>
      </c>
      <c r="X7954"/>
    </row>
    <row r="7955" spans="2:24" x14ac:dyDescent="0.35">
      <c r="B7955" s="146"/>
      <c r="C7955" s="31"/>
      <c r="D7955" s="31"/>
      <c r="E7955" s="44"/>
      <c r="F7955" s="43"/>
      <c r="G7955" s="84"/>
      <c r="H7955" s="31"/>
      <c r="I7955" s="31"/>
      <c r="J7955" s="84"/>
      <c r="K7955" s="31"/>
      <c r="L7955" s="31"/>
      <c r="M7955" s="169"/>
      <c r="N7955" s="148"/>
      <c r="O7955" s="106"/>
      <c r="P7955" s="43"/>
      <c r="Q7955" s="31"/>
      <c r="R7955" s="84"/>
      <c r="S7955" s="31"/>
      <c r="T7955" s="31"/>
      <c r="U7955" s="169"/>
      <c r="V7955" s="150"/>
      <c r="W7955" s="141" t="str" cm="1">
        <f t="array" ref="W7955">IF(SUM(LEN(B7955:V7955))=0,"",IF(OR(OR(ISBLANK(F7955),SUM(LEN(C7955),LEN(D7955))=0),AND(NOT(E7955="Unknown"),ISBLANK(J7955)),AND(NOT(O7955="Unknown"),ISBLANK(R7955))),"Missing Information", INDEX(Table15[Entire Service Line Classification], MATCH(SUMIFS(Table15[Unique ID],Table15[System-Owned Portion],E7955,Table15[If Material Anything Other than "Lead" in Column E,Was Material Ever Previously Lead?],G7955,Table15[Customer-Owned Portion],O7955),Table15[Unique ID],0),0)))</f>
        <v/>
      </c>
      <c r="X7955"/>
    </row>
    <row r="7956" spans="2:24" x14ac:dyDescent="0.35">
      <c r="B7956" s="146"/>
      <c r="C7956" s="31"/>
      <c r="D7956" s="31"/>
      <c r="E7956" s="44"/>
      <c r="F7956" s="43"/>
      <c r="G7956" s="84"/>
      <c r="H7956" s="31"/>
      <c r="I7956" s="31"/>
      <c r="J7956" s="84"/>
      <c r="K7956" s="31"/>
      <c r="L7956" s="31"/>
      <c r="M7956" s="169"/>
      <c r="N7956" s="148"/>
      <c r="O7956" s="106"/>
      <c r="P7956" s="43"/>
      <c r="Q7956" s="31"/>
      <c r="R7956" s="84"/>
      <c r="S7956" s="31"/>
      <c r="T7956" s="31"/>
      <c r="U7956" s="169"/>
      <c r="V7956" s="150"/>
      <c r="W7956" s="141" t="str" cm="1">
        <f t="array" ref="W7956">IF(SUM(LEN(B7956:V7956))=0,"",IF(OR(OR(ISBLANK(F7956),SUM(LEN(C7956),LEN(D7956))=0),AND(NOT(E7956="Unknown"),ISBLANK(J7956)),AND(NOT(O7956="Unknown"),ISBLANK(R7956))),"Missing Information", INDEX(Table15[Entire Service Line Classification], MATCH(SUMIFS(Table15[Unique ID],Table15[System-Owned Portion],E7956,Table15[If Material Anything Other than "Lead" in Column E,Was Material Ever Previously Lead?],G7956,Table15[Customer-Owned Portion],O7956),Table15[Unique ID],0),0)))</f>
        <v/>
      </c>
      <c r="X7956"/>
    </row>
    <row r="7957" spans="2:24" x14ac:dyDescent="0.35">
      <c r="B7957" s="146"/>
      <c r="C7957" s="31"/>
      <c r="D7957" s="31"/>
      <c r="E7957" s="44"/>
      <c r="F7957" s="43"/>
      <c r="G7957" s="84"/>
      <c r="H7957" s="31"/>
      <c r="I7957" s="31"/>
      <c r="J7957" s="84"/>
      <c r="K7957" s="31"/>
      <c r="L7957" s="31"/>
      <c r="M7957" s="169"/>
      <c r="N7957" s="148"/>
      <c r="O7957" s="106"/>
      <c r="P7957" s="43"/>
      <c r="Q7957" s="31"/>
      <c r="R7957" s="84"/>
      <c r="S7957" s="31"/>
      <c r="T7957" s="31"/>
      <c r="U7957" s="169"/>
      <c r="V7957" s="150"/>
      <c r="W7957" s="141" t="str" cm="1">
        <f t="array" ref="W7957">IF(SUM(LEN(B7957:V7957))=0,"",IF(OR(OR(ISBLANK(F7957),SUM(LEN(C7957),LEN(D7957))=0),AND(NOT(E7957="Unknown"),ISBLANK(J7957)),AND(NOT(O7957="Unknown"),ISBLANK(R7957))),"Missing Information", INDEX(Table15[Entire Service Line Classification], MATCH(SUMIFS(Table15[Unique ID],Table15[System-Owned Portion],E7957,Table15[If Material Anything Other than "Lead" in Column E,Was Material Ever Previously Lead?],G7957,Table15[Customer-Owned Portion],O7957),Table15[Unique ID],0),0)))</f>
        <v/>
      </c>
      <c r="X7957"/>
    </row>
    <row r="7958" spans="2:24" x14ac:dyDescent="0.35">
      <c r="B7958" s="146"/>
      <c r="C7958" s="31"/>
      <c r="D7958" s="31"/>
      <c r="E7958" s="44"/>
      <c r="F7958" s="43"/>
      <c r="G7958" s="84"/>
      <c r="H7958" s="31"/>
      <c r="I7958" s="31"/>
      <c r="J7958" s="84"/>
      <c r="K7958" s="31"/>
      <c r="L7958" s="31"/>
      <c r="M7958" s="169"/>
      <c r="N7958" s="148"/>
      <c r="O7958" s="106"/>
      <c r="P7958" s="43"/>
      <c r="Q7958" s="31"/>
      <c r="R7958" s="84"/>
      <c r="S7958" s="31"/>
      <c r="T7958" s="31"/>
      <c r="U7958" s="169"/>
      <c r="V7958" s="150"/>
      <c r="W7958" s="141" t="str" cm="1">
        <f t="array" ref="W7958">IF(SUM(LEN(B7958:V7958))=0,"",IF(OR(OR(ISBLANK(F7958),SUM(LEN(C7958),LEN(D7958))=0),AND(NOT(E7958="Unknown"),ISBLANK(J7958)),AND(NOT(O7958="Unknown"),ISBLANK(R7958))),"Missing Information", INDEX(Table15[Entire Service Line Classification], MATCH(SUMIFS(Table15[Unique ID],Table15[System-Owned Portion],E7958,Table15[If Material Anything Other than "Lead" in Column E,Was Material Ever Previously Lead?],G7958,Table15[Customer-Owned Portion],O7958),Table15[Unique ID],0),0)))</f>
        <v/>
      </c>
      <c r="X7958"/>
    </row>
    <row r="7959" spans="2:24" x14ac:dyDescent="0.35">
      <c r="B7959" s="146"/>
      <c r="C7959" s="31"/>
      <c r="D7959" s="31"/>
      <c r="E7959" s="44"/>
      <c r="F7959" s="43"/>
      <c r="G7959" s="84"/>
      <c r="H7959" s="31"/>
      <c r="I7959" s="31"/>
      <c r="J7959" s="84"/>
      <c r="K7959" s="31"/>
      <c r="L7959" s="31"/>
      <c r="M7959" s="169"/>
      <c r="N7959" s="148"/>
      <c r="O7959" s="106"/>
      <c r="P7959" s="43"/>
      <c r="Q7959" s="31"/>
      <c r="R7959" s="84"/>
      <c r="S7959" s="31"/>
      <c r="T7959" s="31"/>
      <c r="U7959" s="169"/>
      <c r="V7959" s="150"/>
      <c r="W7959" s="141" t="str" cm="1">
        <f t="array" ref="W7959">IF(SUM(LEN(B7959:V7959))=0,"",IF(OR(OR(ISBLANK(F7959),SUM(LEN(C7959),LEN(D7959))=0),AND(NOT(E7959="Unknown"),ISBLANK(J7959)),AND(NOT(O7959="Unknown"),ISBLANK(R7959))),"Missing Information", INDEX(Table15[Entire Service Line Classification], MATCH(SUMIFS(Table15[Unique ID],Table15[System-Owned Portion],E7959,Table15[If Material Anything Other than "Lead" in Column E,Was Material Ever Previously Lead?],G7959,Table15[Customer-Owned Portion],O7959),Table15[Unique ID],0),0)))</f>
        <v/>
      </c>
      <c r="X7959"/>
    </row>
    <row r="7960" spans="2:24" x14ac:dyDescent="0.35">
      <c r="B7960" s="146"/>
      <c r="C7960" s="31"/>
      <c r="D7960" s="31"/>
      <c r="E7960" s="44"/>
      <c r="F7960" s="43"/>
      <c r="G7960" s="84"/>
      <c r="H7960" s="31"/>
      <c r="I7960" s="31"/>
      <c r="J7960" s="84"/>
      <c r="K7960" s="31"/>
      <c r="L7960" s="31"/>
      <c r="M7960" s="169"/>
      <c r="N7960" s="148"/>
      <c r="O7960" s="106"/>
      <c r="P7960" s="43"/>
      <c r="Q7960" s="31"/>
      <c r="R7960" s="84"/>
      <c r="S7960" s="31"/>
      <c r="T7960" s="31"/>
      <c r="U7960" s="169"/>
      <c r="V7960" s="150"/>
      <c r="W7960" s="141" t="str" cm="1">
        <f t="array" ref="W7960">IF(SUM(LEN(B7960:V7960))=0,"",IF(OR(OR(ISBLANK(F7960),SUM(LEN(C7960),LEN(D7960))=0),AND(NOT(E7960="Unknown"),ISBLANK(J7960)),AND(NOT(O7960="Unknown"),ISBLANK(R7960))),"Missing Information", INDEX(Table15[Entire Service Line Classification], MATCH(SUMIFS(Table15[Unique ID],Table15[System-Owned Portion],E7960,Table15[If Material Anything Other than "Lead" in Column E,Was Material Ever Previously Lead?],G7960,Table15[Customer-Owned Portion],O7960),Table15[Unique ID],0),0)))</f>
        <v/>
      </c>
      <c r="X7960"/>
    </row>
    <row r="7961" spans="2:24" x14ac:dyDescent="0.35">
      <c r="B7961" s="146"/>
      <c r="C7961" s="31"/>
      <c r="D7961" s="31"/>
      <c r="E7961" s="44"/>
      <c r="F7961" s="43"/>
      <c r="G7961" s="84"/>
      <c r="H7961" s="31"/>
      <c r="I7961" s="31"/>
      <c r="J7961" s="84"/>
      <c r="K7961" s="31"/>
      <c r="L7961" s="31"/>
      <c r="M7961" s="169"/>
      <c r="N7961" s="148"/>
      <c r="O7961" s="106"/>
      <c r="P7961" s="43"/>
      <c r="Q7961" s="31"/>
      <c r="R7961" s="84"/>
      <c r="S7961" s="31"/>
      <c r="T7961" s="31"/>
      <c r="U7961" s="169"/>
      <c r="V7961" s="150"/>
      <c r="W7961" s="141" t="str" cm="1">
        <f t="array" ref="W7961">IF(SUM(LEN(B7961:V7961))=0,"",IF(OR(OR(ISBLANK(F7961),SUM(LEN(C7961),LEN(D7961))=0),AND(NOT(E7961="Unknown"),ISBLANK(J7961)),AND(NOT(O7961="Unknown"),ISBLANK(R7961))),"Missing Information", INDEX(Table15[Entire Service Line Classification], MATCH(SUMIFS(Table15[Unique ID],Table15[System-Owned Portion],E7961,Table15[If Material Anything Other than "Lead" in Column E,Was Material Ever Previously Lead?],G7961,Table15[Customer-Owned Portion],O7961),Table15[Unique ID],0),0)))</f>
        <v/>
      </c>
      <c r="X7961"/>
    </row>
    <row r="7962" spans="2:24" x14ac:dyDescent="0.35">
      <c r="B7962" s="146"/>
      <c r="C7962" s="31"/>
      <c r="D7962" s="31"/>
      <c r="E7962" s="44"/>
      <c r="F7962" s="43"/>
      <c r="G7962" s="84"/>
      <c r="H7962" s="31"/>
      <c r="I7962" s="31"/>
      <c r="J7962" s="84"/>
      <c r="K7962" s="31"/>
      <c r="L7962" s="31"/>
      <c r="M7962" s="169"/>
      <c r="N7962" s="148"/>
      <c r="O7962" s="106"/>
      <c r="P7962" s="43"/>
      <c r="Q7962" s="31"/>
      <c r="R7962" s="84"/>
      <c r="S7962" s="31"/>
      <c r="T7962" s="31"/>
      <c r="U7962" s="169"/>
      <c r="V7962" s="150"/>
      <c r="W7962" s="141" t="str" cm="1">
        <f t="array" ref="W7962">IF(SUM(LEN(B7962:V7962))=0,"",IF(OR(OR(ISBLANK(F7962),SUM(LEN(C7962),LEN(D7962))=0),AND(NOT(E7962="Unknown"),ISBLANK(J7962)),AND(NOT(O7962="Unknown"),ISBLANK(R7962))),"Missing Information", INDEX(Table15[Entire Service Line Classification], MATCH(SUMIFS(Table15[Unique ID],Table15[System-Owned Portion],E7962,Table15[If Material Anything Other than "Lead" in Column E,Was Material Ever Previously Lead?],G7962,Table15[Customer-Owned Portion],O7962),Table15[Unique ID],0),0)))</f>
        <v/>
      </c>
      <c r="X7962"/>
    </row>
    <row r="7963" spans="2:24" x14ac:dyDescent="0.35">
      <c r="B7963" s="146"/>
      <c r="C7963" s="31"/>
      <c r="D7963" s="31"/>
      <c r="E7963" s="44"/>
      <c r="F7963" s="43"/>
      <c r="G7963" s="84"/>
      <c r="H7963" s="31"/>
      <c r="I7963" s="31"/>
      <c r="J7963" s="84"/>
      <c r="K7963" s="31"/>
      <c r="L7963" s="31"/>
      <c r="M7963" s="169"/>
      <c r="N7963" s="148"/>
      <c r="O7963" s="106"/>
      <c r="P7963" s="43"/>
      <c r="Q7963" s="31"/>
      <c r="R7963" s="84"/>
      <c r="S7963" s="31"/>
      <c r="T7963" s="31"/>
      <c r="U7963" s="169"/>
      <c r="V7963" s="150"/>
      <c r="W7963" s="141" t="str" cm="1">
        <f t="array" ref="W7963">IF(SUM(LEN(B7963:V7963))=0,"",IF(OR(OR(ISBLANK(F7963),SUM(LEN(C7963),LEN(D7963))=0),AND(NOT(E7963="Unknown"),ISBLANK(J7963)),AND(NOT(O7963="Unknown"),ISBLANK(R7963))),"Missing Information", INDEX(Table15[Entire Service Line Classification], MATCH(SUMIFS(Table15[Unique ID],Table15[System-Owned Portion],E7963,Table15[If Material Anything Other than "Lead" in Column E,Was Material Ever Previously Lead?],G7963,Table15[Customer-Owned Portion],O7963),Table15[Unique ID],0),0)))</f>
        <v/>
      </c>
      <c r="X7963"/>
    </row>
    <row r="7964" spans="2:24" x14ac:dyDescent="0.35">
      <c r="B7964" s="146"/>
      <c r="C7964" s="31"/>
      <c r="D7964" s="31"/>
      <c r="E7964" s="44"/>
      <c r="F7964" s="43"/>
      <c r="G7964" s="84"/>
      <c r="H7964" s="31"/>
      <c r="I7964" s="31"/>
      <c r="J7964" s="84"/>
      <c r="K7964" s="31"/>
      <c r="L7964" s="31"/>
      <c r="M7964" s="169"/>
      <c r="N7964" s="148"/>
      <c r="O7964" s="106"/>
      <c r="P7964" s="43"/>
      <c r="Q7964" s="31"/>
      <c r="R7964" s="84"/>
      <c r="S7964" s="31"/>
      <c r="T7964" s="31"/>
      <c r="U7964" s="169"/>
      <c r="V7964" s="150"/>
      <c r="W7964" s="141" t="str" cm="1">
        <f t="array" ref="W7964">IF(SUM(LEN(B7964:V7964))=0,"",IF(OR(OR(ISBLANK(F7964),SUM(LEN(C7964),LEN(D7964))=0),AND(NOT(E7964="Unknown"),ISBLANK(J7964)),AND(NOT(O7964="Unknown"),ISBLANK(R7964))),"Missing Information", INDEX(Table15[Entire Service Line Classification], MATCH(SUMIFS(Table15[Unique ID],Table15[System-Owned Portion],E7964,Table15[If Material Anything Other than "Lead" in Column E,Was Material Ever Previously Lead?],G7964,Table15[Customer-Owned Portion],O7964),Table15[Unique ID],0),0)))</f>
        <v/>
      </c>
      <c r="X7964"/>
    </row>
    <row r="7965" spans="2:24" x14ac:dyDescent="0.35">
      <c r="B7965" s="146"/>
      <c r="C7965" s="31"/>
      <c r="D7965" s="31"/>
      <c r="E7965" s="44"/>
      <c r="F7965" s="43"/>
      <c r="G7965" s="84"/>
      <c r="H7965" s="31"/>
      <c r="I7965" s="31"/>
      <c r="J7965" s="84"/>
      <c r="K7965" s="31"/>
      <c r="L7965" s="31"/>
      <c r="M7965" s="169"/>
      <c r="N7965" s="148"/>
      <c r="O7965" s="106"/>
      <c r="P7965" s="43"/>
      <c r="Q7965" s="31"/>
      <c r="R7965" s="84"/>
      <c r="S7965" s="31"/>
      <c r="T7965" s="31"/>
      <c r="U7965" s="169"/>
      <c r="V7965" s="150"/>
      <c r="W7965" s="141" t="str" cm="1">
        <f t="array" ref="W7965">IF(SUM(LEN(B7965:V7965))=0,"",IF(OR(OR(ISBLANK(F7965),SUM(LEN(C7965),LEN(D7965))=0),AND(NOT(E7965="Unknown"),ISBLANK(J7965)),AND(NOT(O7965="Unknown"),ISBLANK(R7965))),"Missing Information", INDEX(Table15[Entire Service Line Classification], MATCH(SUMIFS(Table15[Unique ID],Table15[System-Owned Portion],E7965,Table15[If Material Anything Other than "Lead" in Column E,Was Material Ever Previously Lead?],G7965,Table15[Customer-Owned Portion],O7965),Table15[Unique ID],0),0)))</f>
        <v/>
      </c>
      <c r="X7965"/>
    </row>
    <row r="7966" spans="2:24" x14ac:dyDescent="0.35">
      <c r="B7966" s="146"/>
      <c r="C7966" s="31"/>
      <c r="D7966" s="31"/>
      <c r="E7966" s="44"/>
      <c r="F7966" s="43"/>
      <c r="G7966" s="84"/>
      <c r="H7966" s="31"/>
      <c r="I7966" s="31"/>
      <c r="J7966" s="84"/>
      <c r="K7966" s="31"/>
      <c r="L7966" s="31"/>
      <c r="M7966" s="169"/>
      <c r="N7966" s="148"/>
      <c r="O7966" s="106"/>
      <c r="P7966" s="43"/>
      <c r="Q7966" s="31"/>
      <c r="R7966" s="84"/>
      <c r="S7966" s="31"/>
      <c r="T7966" s="31"/>
      <c r="U7966" s="169"/>
      <c r="V7966" s="150"/>
      <c r="W7966" s="141" t="str" cm="1">
        <f t="array" ref="W7966">IF(SUM(LEN(B7966:V7966))=0,"",IF(OR(OR(ISBLANK(F7966),SUM(LEN(C7966),LEN(D7966))=0),AND(NOT(E7966="Unknown"),ISBLANK(J7966)),AND(NOT(O7966="Unknown"),ISBLANK(R7966))),"Missing Information", INDEX(Table15[Entire Service Line Classification], MATCH(SUMIFS(Table15[Unique ID],Table15[System-Owned Portion],E7966,Table15[If Material Anything Other than "Lead" in Column E,Was Material Ever Previously Lead?],G7966,Table15[Customer-Owned Portion],O7966),Table15[Unique ID],0),0)))</f>
        <v/>
      </c>
      <c r="X7966"/>
    </row>
    <row r="7967" spans="2:24" x14ac:dyDescent="0.35">
      <c r="B7967" s="146"/>
      <c r="C7967" s="31"/>
      <c r="D7967" s="31"/>
      <c r="E7967" s="44"/>
      <c r="F7967" s="43"/>
      <c r="G7967" s="84"/>
      <c r="H7967" s="31"/>
      <c r="I7967" s="31"/>
      <c r="J7967" s="84"/>
      <c r="K7967" s="31"/>
      <c r="L7967" s="31"/>
      <c r="M7967" s="169"/>
      <c r="N7967" s="148"/>
      <c r="O7967" s="106"/>
      <c r="P7967" s="43"/>
      <c r="Q7967" s="31"/>
      <c r="R7967" s="84"/>
      <c r="S7967" s="31"/>
      <c r="T7967" s="31"/>
      <c r="U7967" s="169"/>
      <c r="V7967" s="150"/>
      <c r="W7967" s="141" t="str" cm="1">
        <f t="array" ref="W7967">IF(SUM(LEN(B7967:V7967))=0,"",IF(OR(OR(ISBLANK(F7967),SUM(LEN(C7967),LEN(D7967))=0),AND(NOT(E7967="Unknown"),ISBLANK(J7967)),AND(NOT(O7967="Unknown"),ISBLANK(R7967))),"Missing Information", INDEX(Table15[Entire Service Line Classification], MATCH(SUMIFS(Table15[Unique ID],Table15[System-Owned Portion],E7967,Table15[If Material Anything Other than "Lead" in Column E,Was Material Ever Previously Lead?],G7967,Table15[Customer-Owned Portion],O7967),Table15[Unique ID],0),0)))</f>
        <v/>
      </c>
      <c r="X7967"/>
    </row>
    <row r="7968" spans="2:24" x14ac:dyDescent="0.35">
      <c r="B7968" s="146"/>
      <c r="C7968" s="31"/>
      <c r="D7968" s="31"/>
      <c r="E7968" s="44"/>
      <c r="F7968" s="43"/>
      <c r="G7968" s="84"/>
      <c r="H7968" s="31"/>
      <c r="I7968" s="31"/>
      <c r="J7968" s="84"/>
      <c r="K7968" s="31"/>
      <c r="L7968" s="31"/>
      <c r="M7968" s="169"/>
      <c r="N7968" s="148"/>
      <c r="O7968" s="106"/>
      <c r="P7968" s="43"/>
      <c r="Q7968" s="31"/>
      <c r="R7968" s="84"/>
      <c r="S7968" s="31"/>
      <c r="T7968" s="31"/>
      <c r="U7968" s="169"/>
      <c r="V7968" s="150"/>
      <c r="W7968" s="141" t="str" cm="1">
        <f t="array" ref="W7968">IF(SUM(LEN(B7968:V7968))=0,"",IF(OR(OR(ISBLANK(F7968),SUM(LEN(C7968),LEN(D7968))=0),AND(NOT(E7968="Unknown"),ISBLANK(J7968)),AND(NOT(O7968="Unknown"),ISBLANK(R7968))),"Missing Information", INDEX(Table15[Entire Service Line Classification], MATCH(SUMIFS(Table15[Unique ID],Table15[System-Owned Portion],E7968,Table15[If Material Anything Other than "Lead" in Column E,Was Material Ever Previously Lead?],G7968,Table15[Customer-Owned Portion],O7968),Table15[Unique ID],0),0)))</f>
        <v/>
      </c>
      <c r="X7968"/>
    </row>
    <row r="7969" spans="2:24" x14ac:dyDescent="0.35">
      <c r="B7969" s="146"/>
      <c r="C7969" s="31"/>
      <c r="D7969" s="31"/>
      <c r="E7969" s="44"/>
      <c r="F7969" s="43"/>
      <c r="G7969" s="84"/>
      <c r="H7969" s="31"/>
      <c r="I7969" s="31"/>
      <c r="J7969" s="84"/>
      <c r="K7969" s="31"/>
      <c r="L7969" s="31"/>
      <c r="M7969" s="169"/>
      <c r="N7969" s="148"/>
      <c r="O7969" s="106"/>
      <c r="P7969" s="43"/>
      <c r="Q7969" s="31"/>
      <c r="R7969" s="84"/>
      <c r="S7969" s="31"/>
      <c r="T7969" s="31"/>
      <c r="U7969" s="169"/>
      <c r="V7969" s="150"/>
      <c r="W7969" s="141" t="str" cm="1">
        <f t="array" ref="W7969">IF(SUM(LEN(B7969:V7969))=0,"",IF(OR(OR(ISBLANK(F7969),SUM(LEN(C7969),LEN(D7969))=0),AND(NOT(E7969="Unknown"),ISBLANK(J7969)),AND(NOT(O7969="Unknown"),ISBLANK(R7969))),"Missing Information", INDEX(Table15[Entire Service Line Classification], MATCH(SUMIFS(Table15[Unique ID],Table15[System-Owned Portion],E7969,Table15[If Material Anything Other than "Lead" in Column E,Was Material Ever Previously Lead?],G7969,Table15[Customer-Owned Portion],O7969),Table15[Unique ID],0),0)))</f>
        <v/>
      </c>
      <c r="X7969"/>
    </row>
    <row r="7970" spans="2:24" x14ac:dyDescent="0.35">
      <c r="B7970" s="146"/>
      <c r="C7970" s="31"/>
      <c r="D7970" s="31"/>
      <c r="E7970" s="44"/>
      <c r="F7970" s="43"/>
      <c r="G7970" s="84"/>
      <c r="H7970" s="31"/>
      <c r="I7970" s="31"/>
      <c r="J7970" s="84"/>
      <c r="K7970" s="31"/>
      <c r="L7970" s="31"/>
      <c r="M7970" s="169"/>
      <c r="N7970" s="148"/>
      <c r="O7970" s="106"/>
      <c r="P7970" s="43"/>
      <c r="Q7970" s="31"/>
      <c r="R7970" s="84"/>
      <c r="S7970" s="31"/>
      <c r="T7970" s="31"/>
      <c r="U7970" s="169"/>
      <c r="V7970" s="150"/>
      <c r="W7970" s="141" t="str" cm="1">
        <f t="array" ref="W7970">IF(SUM(LEN(B7970:V7970))=0,"",IF(OR(OR(ISBLANK(F7970),SUM(LEN(C7970),LEN(D7970))=0),AND(NOT(E7970="Unknown"),ISBLANK(J7970)),AND(NOT(O7970="Unknown"),ISBLANK(R7970))),"Missing Information", INDEX(Table15[Entire Service Line Classification], MATCH(SUMIFS(Table15[Unique ID],Table15[System-Owned Portion],E7970,Table15[If Material Anything Other than "Lead" in Column E,Was Material Ever Previously Lead?],G7970,Table15[Customer-Owned Portion],O7970),Table15[Unique ID],0),0)))</f>
        <v/>
      </c>
      <c r="X7970"/>
    </row>
    <row r="7971" spans="2:24" x14ac:dyDescent="0.35">
      <c r="B7971" s="146"/>
      <c r="C7971" s="31"/>
      <c r="D7971" s="31"/>
      <c r="E7971" s="44"/>
      <c r="F7971" s="43"/>
      <c r="G7971" s="84"/>
      <c r="H7971" s="31"/>
      <c r="I7971" s="31"/>
      <c r="J7971" s="84"/>
      <c r="K7971" s="31"/>
      <c r="L7971" s="31"/>
      <c r="M7971" s="169"/>
      <c r="N7971" s="148"/>
      <c r="O7971" s="106"/>
      <c r="P7971" s="43"/>
      <c r="Q7971" s="31"/>
      <c r="R7971" s="84"/>
      <c r="S7971" s="31"/>
      <c r="T7971" s="31"/>
      <c r="U7971" s="169"/>
      <c r="V7971" s="150"/>
      <c r="W7971" s="141" t="str" cm="1">
        <f t="array" ref="W7971">IF(SUM(LEN(B7971:V7971))=0,"",IF(OR(OR(ISBLANK(F7971),SUM(LEN(C7971),LEN(D7971))=0),AND(NOT(E7971="Unknown"),ISBLANK(J7971)),AND(NOT(O7971="Unknown"),ISBLANK(R7971))),"Missing Information", INDEX(Table15[Entire Service Line Classification], MATCH(SUMIFS(Table15[Unique ID],Table15[System-Owned Portion],E7971,Table15[If Material Anything Other than "Lead" in Column E,Was Material Ever Previously Lead?],G7971,Table15[Customer-Owned Portion],O7971),Table15[Unique ID],0),0)))</f>
        <v/>
      </c>
      <c r="X7971"/>
    </row>
    <row r="7972" spans="2:24" x14ac:dyDescent="0.35">
      <c r="B7972" s="146"/>
      <c r="C7972" s="31"/>
      <c r="D7972" s="31"/>
      <c r="E7972" s="44"/>
      <c r="F7972" s="43"/>
      <c r="G7972" s="84"/>
      <c r="H7972" s="31"/>
      <c r="I7972" s="31"/>
      <c r="J7972" s="84"/>
      <c r="K7972" s="31"/>
      <c r="L7972" s="31"/>
      <c r="M7972" s="169"/>
      <c r="N7972" s="148"/>
      <c r="O7972" s="106"/>
      <c r="P7972" s="43"/>
      <c r="Q7972" s="31"/>
      <c r="R7972" s="84"/>
      <c r="S7972" s="31"/>
      <c r="T7972" s="31"/>
      <c r="U7972" s="169"/>
      <c r="V7972" s="150"/>
      <c r="W7972" s="141" t="str" cm="1">
        <f t="array" ref="W7972">IF(SUM(LEN(B7972:V7972))=0,"",IF(OR(OR(ISBLANK(F7972),SUM(LEN(C7972),LEN(D7972))=0),AND(NOT(E7972="Unknown"),ISBLANK(J7972)),AND(NOT(O7972="Unknown"),ISBLANK(R7972))),"Missing Information", INDEX(Table15[Entire Service Line Classification], MATCH(SUMIFS(Table15[Unique ID],Table15[System-Owned Portion],E7972,Table15[If Material Anything Other than "Lead" in Column E,Was Material Ever Previously Lead?],G7972,Table15[Customer-Owned Portion],O7972),Table15[Unique ID],0),0)))</f>
        <v/>
      </c>
      <c r="X7972"/>
    </row>
    <row r="7973" spans="2:24" x14ac:dyDescent="0.35">
      <c r="B7973" s="146"/>
      <c r="C7973" s="31"/>
      <c r="D7973" s="31"/>
      <c r="E7973" s="44"/>
      <c r="F7973" s="43"/>
      <c r="G7973" s="84"/>
      <c r="H7973" s="31"/>
      <c r="I7973" s="31"/>
      <c r="J7973" s="84"/>
      <c r="K7973" s="31"/>
      <c r="L7973" s="31"/>
      <c r="M7973" s="169"/>
      <c r="N7973" s="148"/>
      <c r="O7973" s="106"/>
      <c r="P7973" s="43"/>
      <c r="Q7973" s="31"/>
      <c r="R7973" s="84"/>
      <c r="S7973" s="31"/>
      <c r="T7973" s="31"/>
      <c r="U7973" s="169"/>
      <c r="V7973" s="150"/>
      <c r="W7973" s="141" t="str" cm="1">
        <f t="array" ref="W7973">IF(SUM(LEN(B7973:V7973))=0,"",IF(OR(OR(ISBLANK(F7973),SUM(LEN(C7973),LEN(D7973))=0),AND(NOT(E7973="Unknown"),ISBLANK(J7973)),AND(NOT(O7973="Unknown"),ISBLANK(R7973))),"Missing Information", INDEX(Table15[Entire Service Line Classification], MATCH(SUMIFS(Table15[Unique ID],Table15[System-Owned Portion],E7973,Table15[If Material Anything Other than "Lead" in Column E,Was Material Ever Previously Lead?],G7973,Table15[Customer-Owned Portion],O7973),Table15[Unique ID],0),0)))</f>
        <v/>
      </c>
      <c r="X7973"/>
    </row>
    <row r="7974" spans="2:24" x14ac:dyDescent="0.35">
      <c r="B7974" s="146"/>
      <c r="C7974" s="31"/>
      <c r="D7974" s="31"/>
      <c r="E7974" s="44"/>
      <c r="F7974" s="43"/>
      <c r="G7974" s="84"/>
      <c r="H7974" s="31"/>
      <c r="I7974" s="31"/>
      <c r="J7974" s="84"/>
      <c r="K7974" s="31"/>
      <c r="L7974" s="31"/>
      <c r="M7974" s="169"/>
      <c r="N7974" s="148"/>
      <c r="O7974" s="106"/>
      <c r="P7974" s="43"/>
      <c r="Q7974" s="31"/>
      <c r="R7974" s="84"/>
      <c r="S7974" s="31"/>
      <c r="T7974" s="31"/>
      <c r="U7974" s="169"/>
      <c r="V7974" s="150"/>
      <c r="W7974" s="141" t="str" cm="1">
        <f t="array" ref="W7974">IF(SUM(LEN(B7974:V7974))=0,"",IF(OR(OR(ISBLANK(F7974),SUM(LEN(C7974),LEN(D7974))=0),AND(NOT(E7974="Unknown"),ISBLANK(J7974)),AND(NOT(O7974="Unknown"),ISBLANK(R7974))),"Missing Information", INDEX(Table15[Entire Service Line Classification], MATCH(SUMIFS(Table15[Unique ID],Table15[System-Owned Portion],E7974,Table15[If Material Anything Other than "Lead" in Column E,Was Material Ever Previously Lead?],G7974,Table15[Customer-Owned Portion],O7974),Table15[Unique ID],0),0)))</f>
        <v/>
      </c>
      <c r="X7974"/>
    </row>
    <row r="7975" spans="2:24" x14ac:dyDescent="0.35">
      <c r="B7975" s="146"/>
      <c r="C7975" s="31"/>
      <c r="D7975" s="31"/>
      <c r="E7975" s="44"/>
      <c r="F7975" s="43"/>
      <c r="G7975" s="84"/>
      <c r="H7975" s="31"/>
      <c r="I7975" s="31"/>
      <c r="J7975" s="84"/>
      <c r="K7975" s="31"/>
      <c r="L7975" s="31"/>
      <c r="M7975" s="169"/>
      <c r="N7975" s="148"/>
      <c r="O7975" s="106"/>
      <c r="P7975" s="43"/>
      <c r="Q7975" s="31"/>
      <c r="R7975" s="84"/>
      <c r="S7975" s="31"/>
      <c r="T7975" s="31"/>
      <c r="U7975" s="169"/>
      <c r="V7975" s="150"/>
      <c r="W7975" s="141" t="str" cm="1">
        <f t="array" ref="W7975">IF(SUM(LEN(B7975:V7975))=0,"",IF(OR(OR(ISBLANK(F7975),SUM(LEN(C7975),LEN(D7975))=0),AND(NOT(E7975="Unknown"),ISBLANK(J7975)),AND(NOT(O7975="Unknown"),ISBLANK(R7975))),"Missing Information", INDEX(Table15[Entire Service Line Classification], MATCH(SUMIFS(Table15[Unique ID],Table15[System-Owned Portion],E7975,Table15[If Material Anything Other than "Lead" in Column E,Was Material Ever Previously Lead?],G7975,Table15[Customer-Owned Portion],O7975),Table15[Unique ID],0),0)))</f>
        <v/>
      </c>
      <c r="X7975"/>
    </row>
    <row r="7976" spans="2:24" x14ac:dyDescent="0.35">
      <c r="B7976" s="146"/>
      <c r="C7976" s="31"/>
      <c r="D7976" s="31"/>
      <c r="E7976" s="44"/>
      <c r="F7976" s="43"/>
      <c r="G7976" s="84"/>
      <c r="H7976" s="31"/>
      <c r="I7976" s="31"/>
      <c r="J7976" s="84"/>
      <c r="K7976" s="31"/>
      <c r="L7976" s="31"/>
      <c r="M7976" s="169"/>
      <c r="N7976" s="148"/>
      <c r="O7976" s="106"/>
      <c r="P7976" s="43"/>
      <c r="Q7976" s="31"/>
      <c r="R7976" s="84"/>
      <c r="S7976" s="31"/>
      <c r="T7976" s="31"/>
      <c r="U7976" s="169"/>
      <c r="V7976" s="150"/>
      <c r="W7976" s="141" t="str" cm="1">
        <f t="array" ref="W7976">IF(SUM(LEN(B7976:V7976))=0,"",IF(OR(OR(ISBLANK(F7976),SUM(LEN(C7976),LEN(D7976))=0),AND(NOT(E7976="Unknown"),ISBLANK(J7976)),AND(NOT(O7976="Unknown"),ISBLANK(R7976))),"Missing Information", INDEX(Table15[Entire Service Line Classification], MATCH(SUMIFS(Table15[Unique ID],Table15[System-Owned Portion],E7976,Table15[If Material Anything Other than "Lead" in Column E,Was Material Ever Previously Lead?],G7976,Table15[Customer-Owned Portion],O7976),Table15[Unique ID],0),0)))</f>
        <v/>
      </c>
      <c r="X7976"/>
    </row>
    <row r="7977" spans="2:24" x14ac:dyDescent="0.35">
      <c r="B7977" s="146"/>
      <c r="C7977" s="31"/>
      <c r="D7977" s="31"/>
      <c r="E7977" s="44"/>
      <c r="F7977" s="43"/>
      <c r="G7977" s="84"/>
      <c r="H7977" s="31"/>
      <c r="I7977" s="31"/>
      <c r="J7977" s="84"/>
      <c r="K7977" s="31"/>
      <c r="L7977" s="31"/>
      <c r="M7977" s="169"/>
      <c r="N7977" s="148"/>
      <c r="O7977" s="106"/>
      <c r="P7977" s="43"/>
      <c r="Q7977" s="31"/>
      <c r="R7977" s="84"/>
      <c r="S7977" s="31"/>
      <c r="T7977" s="31"/>
      <c r="U7977" s="169"/>
      <c r="V7977" s="150"/>
      <c r="W7977" s="141" t="str" cm="1">
        <f t="array" ref="W7977">IF(SUM(LEN(B7977:V7977))=0,"",IF(OR(OR(ISBLANK(F7977),SUM(LEN(C7977),LEN(D7977))=0),AND(NOT(E7977="Unknown"),ISBLANK(J7977)),AND(NOT(O7977="Unknown"),ISBLANK(R7977))),"Missing Information", INDEX(Table15[Entire Service Line Classification], MATCH(SUMIFS(Table15[Unique ID],Table15[System-Owned Portion],E7977,Table15[If Material Anything Other than "Lead" in Column E,Was Material Ever Previously Lead?],G7977,Table15[Customer-Owned Portion],O7977),Table15[Unique ID],0),0)))</f>
        <v/>
      </c>
      <c r="X7977"/>
    </row>
    <row r="7978" spans="2:24" x14ac:dyDescent="0.35">
      <c r="B7978" s="146"/>
      <c r="C7978" s="31"/>
      <c r="D7978" s="31"/>
      <c r="E7978" s="44"/>
      <c r="F7978" s="43"/>
      <c r="G7978" s="84"/>
      <c r="H7978" s="31"/>
      <c r="I7978" s="31"/>
      <c r="J7978" s="84"/>
      <c r="K7978" s="31"/>
      <c r="L7978" s="31"/>
      <c r="M7978" s="169"/>
      <c r="N7978" s="148"/>
      <c r="O7978" s="106"/>
      <c r="P7978" s="43"/>
      <c r="Q7978" s="31"/>
      <c r="R7978" s="84"/>
      <c r="S7978" s="31"/>
      <c r="T7978" s="31"/>
      <c r="U7978" s="169"/>
      <c r="V7978" s="150"/>
      <c r="W7978" s="141" t="str" cm="1">
        <f t="array" ref="W7978">IF(SUM(LEN(B7978:V7978))=0,"",IF(OR(OR(ISBLANK(F7978),SUM(LEN(C7978),LEN(D7978))=0),AND(NOT(E7978="Unknown"),ISBLANK(J7978)),AND(NOT(O7978="Unknown"),ISBLANK(R7978))),"Missing Information", INDEX(Table15[Entire Service Line Classification], MATCH(SUMIFS(Table15[Unique ID],Table15[System-Owned Portion],E7978,Table15[If Material Anything Other than "Lead" in Column E,Was Material Ever Previously Lead?],G7978,Table15[Customer-Owned Portion],O7978),Table15[Unique ID],0),0)))</f>
        <v/>
      </c>
      <c r="X7978"/>
    </row>
    <row r="7979" spans="2:24" x14ac:dyDescent="0.35">
      <c r="B7979" s="146"/>
      <c r="C7979" s="31"/>
      <c r="D7979" s="31"/>
      <c r="E7979" s="44"/>
      <c r="F7979" s="43"/>
      <c r="G7979" s="84"/>
      <c r="H7979" s="31"/>
      <c r="I7979" s="31"/>
      <c r="J7979" s="84"/>
      <c r="K7979" s="31"/>
      <c r="L7979" s="31"/>
      <c r="M7979" s="169"/>
      <c r="N7979" s="148"/>
      <c r="O7979" s="106"/>
      <c r="P7979" s="43"/>
      <c r="Q7979" s="31"/>
      <c r="R7979" s="84"/>
      <c r="S7979" s="31"/>
      <c r="T7979" s="31"/>
      <c r="U7979" s="169"/>
      <c r="V7979" s="150"/>
      <c r="W7979" s="141" t="str" cm="1">
        <f t="array" ref="W7979">IF(SUM(LEN(B7979:V7979))=0,"",IF(OR(OR(ISBLANK(F7979),SUM(LEN(C7979),LEN(D7979))=0),AND(NOT(E7979="Unknown"),ISBLANK(J7979)),AND(NOT(O7979="Unknown"),ISBLANK(R7979))),"Missing Information", INDEX(Table15[Entire Service Line Classification], MATCH(SUMIFS(Table15[Unique ID],Table15[System-Owned Portion],E7979,Table15[If Material Anything Other than "Lead" in Column E,Was Material Ever Previously Lead?],G7979,Table15[Customer-Owned Portion],O7979),Table15[Unique ID],0),0)))</f>
        <v/>
      </c>
      <c r="X7979"/>
    </row>
    <row r="7980" spans="2:24" x14ac:dyDescent="0.35">
      <c r="B7980" s="146"/>
      <c r="C7980" s="31"/>
      <c r="D7980" s="31"/>
      <c r="E7980" s="44"/>
      <c r="F7980" s="43"/>
      <c r="G7980" s="84"/>
      <c r="H7980" s="31"/>
      <c r="I7980" s="31"/>
      <c r="J7980" s="84"/>
      <c r="K7980" s="31"/>
      <c r="L7980" s="31"/>
      <c r="M7980" s="169"/>
      <c r="N7980" s="148"/>
      <c r="O7980" s="106"/>
      <c r="P7980" s="43"/>
      <c r="Q7980" s="31"/>
      <c r="R7980" s="84"/>
      <c r="S7980" s="31"/>
      <c r="T7980" s="31"/>
      <c r="U7980" s="169"/>
      <c r="V7980" s="150"/>
      <c r="W7980" s="141" t="str" cm="1">
        <f t="array" ref="W7980">IF(SUM(LEN(B7980:V7980))=0,"",IF(OR(OR(ISBLANK(F7980),SUM(LEN(C7980),LEN(D7980))=0),AND(NOT(E7980="Unknown"),ISBLANK(J7980)),AND(NOT(O7980="Unknown"),ISBLANK(R7980))),"Missing Information", INDEX(Table15[Entire Service Line Classification], MATCH(SUMIFS(Table15[Unique ID],Table15[System-Owned Portion],E7980,Table15[If Material Anything Other than "Lead" in Column E,Was Material Ever Previously Lead?],G7980,Table15[Customer-Owned Portion],O7980),Table15[Unique ID],0),0)))</f>
        <v/>
      </c>
      <c r="X7980"/>
    </row>
    <row r="7981" spans="2:24" x14ac:dyDescent="0.35">
      <c r="B7981" s="146"/>
      <c r="C7981" s="31"/>
      <c r="D7981" s="31"/>
      <c r="E7981" s="44"/>
      <c r="F7981" s="43"/>
      <c r="G7981" s="84"/>
      <c r="H7981" s="31"/>
      <c r="I7981" s="31"/>
      <c r="J7981" s="84"/>
      <c r="K7981" s="31"/>
      <c r="L7981" s="31"/>
      <c r="M7981" s="169"/>
      <c r="N7981" s="148"/>
      <c r="O7981" s="106"/>
      <c r="P7981" s="43"/>
      <c r="Q7981" s="31"/>
      <c r="R7981" s="84"/>
      <c r="S7981" s="31"/>
      <c r="T7981" s="31"/>
      <c r="U7981" s="169"/>
      <c r="V7981" s="150"/>
      <c r="W7981" s="141" t="str" cm="1">
        <f t="array" ref="W7981">IF(SUM(LEN(B7981:V7981))=0,"",IF(OR(OR(ISBLANK(F7981),SUM(LEN(C7981),LEN(D7981))=0),AND(NOT(E7981="Unknown"),ISBLANK(J7981)),AND(NOT(O7981="Unknown"),ISBLANK(R7981))),"Missing Information", INDEX(Table15[Entire Service Line Classification], MATCH(SUMIFS(Table15[Unique ID],Table15[System-Owned Portion],E7981,Table15[If Material Anything Other than "Lead" in Column E,Was Material Ever Previously Lead?],G7981,Table15[Customer-Owned Portion],O7981),Table15[Unique ID],0),0)))</f>
        <v/>
      </c>
      <c r="X7981"/>
    </row>
    <row r="7982" spans="2:24" x14ac:dyDescent="0.35">
      <c r="B7982" s="146"/>
      <c r="C7982" s="31"/>
      <c r="D7982" s="31"/>
      <c r="E7982" s="44"/>
      <c r="F7982" s="43"/>
      <c r="G7982" s="84"/>
      <c r="H7982" s="31"/>
      <c r="I7982" s="31"/>
      <c r="J7982" s="84"/>
      <c r="K7982" s="31"/>
      <c r="L7982" s="31"/>
      <c r="M7982" s="169"/>
      <c r="N7982" s="148"/>
      <c r="O7982" s="106"/>
      <c r="P7982" s="43"/>
      <c r="Q7982" s="31"/>
      <c r="R7982" s="84"/>
      <c r="S7982" s="31"/>
      <c r="T7982" s="31"/>
      <c r="U7982" s="169"/>
      <c r="V7982" s="150"/>
      <c r="W7982" s="141" t="str" cm="1">
        <f t="array" ref="W7982">IF(SUM(LEN(B7982:V7982))=0,"",IF(OR(OR(ISBLANK(F7982),SUM(LEN(C7982),LEN(D7982))=0),AND(NOT(E7982="Unknown"),ISBLANK(J7982)),AND(NOT(O7982="Unknown"),ISBLANK(R7982))),"Missing Information", INDEX(Table15[Entire Service Line Classification], MATCH(SUMIFS(Table15[Unique ID],Table15[System-Owned Portion],E7982,Table15[If Material Anything Other than "Lead" in Column E,Was Material Ever Previously Lead?],G7982,Table15[Customer-Owned Portion],O7982),Table15[Unique ID],0),0)))</f>
        <v/>
      </c>
      <c r="X7982"/>
    </row>
    <row r="7983" spans="2:24" x14ac:dyDescent="0.35">
      <c r="B7983" s="146"/>
      <c r="C7983" s="31"/>
      <c r="D7983" s="31"/>
      <c r="E7983" s="44"/>
      <c r="F7983" s="43"/>
      <c r="G7983" s="84"/>
      <c r="H7983" s="31"/>
      <c r="I7983" s="31"/>
      <c r="J7983" s="84"/>
      <c r="K7983" s="31"/>
      <c r="L7983" s="31"/>
      <c r="M7983" s="169"/>
      <c r="N7983" s="148"/>
      <c r="O7983" s="106"/>
      <c r="P7983" s="43"/>
      <c r="Q7983" s="31"/>
      <c r="R7983" s="84"/>
      <c r="S7983" s="31"/>
      <c r="T7983" s="31"/>
      <c r="U7983" s="169"/>
      <c r="V7983" s="150"/>
      <c r="W7983" s="141" t="str" cm="1">
        <f t="array" ref="W7983">IF(SUM(LEN(B7983:V7983))=0,"",IF(OR(OR(ISBLANK(F7983),SUM(LEN(C7983),LEN(D7983))=0),AND(NOT(E7983="Unknown"),ISBLANK(J7983)),AND(NOT(O7983="Unknown"),ISBLANK(R7983))),"Missing Information", INDEX(Table15[Entire Service Line Classification], MATCH(SUMIFS(Table15[Unique ID],Table15[System-Owned Portion],E7983,Table15[If Material Anything Other than "Lead" in Column E,Was Material Ever Previously Lead?],G7983,Table15[Customer-Owned Portion],O7983),Table15[Unique ID],0),0)))</f>
        <v/>
      </c>
      <c r="X7983"/>
    </row>
    <row r="7984" spans="2:24" x14ac:dyDescent="0.35">
      <c r="B7984" s="146"/>
      <c r="C7984" s="31"/>
      <c r="D7984" s="31"/>
      <c r="E7984" s="44"/>
      <c r="F7984" s="43"/>
      <c r="G7984" s="84"/>
      <c r="H7984" s="31"/>
      <c r="I7984" s="31"/>
      <c r="J7984" s="84"/>
      <c r="K7984" s="31"/>
      <c r="L7984" s="31"/>
      <c r="M7984" s="169"/>
      <c r="N7984" s="148"/>
      <c r="O7984" s="106"/>
      <c r="P7984" s="43"/>
      <c r="Q7984" s="31"/>
      <c r="R7984" s="84"/>
      <c r="S7984" s="31"/>
      <c r="T7984" s="31"/>
      <c r="U7984" s="169"/>
      <c r="V7984" s="150"/>
      <c r="W7984" s="141" t="str" cm="1">
        <f t="array" ref="W7984">IF(SUM(LEN(B7984:V7984))=0,"",IF(OR(OR(ISBLANK(F7984),SUM(LEN(C7984),LEN(D7984))=0),AND(NOT(E7984="Unknown"),ISBLANK(J7984)),AND(NOT(O7984="Unknown"),ISBLANK(R7984))),"Missing Information", INDEX(Table15[Entire Service Line Classification], MATCH(SUMIFS(Table15[Unique ID],Table15[System-Owned Portion],E7984,Table15[If Material Anything Other than "Lead" in Column E,Was Material Ever Previously Lead?],G7984,Table15[Customer-Owned Portion],O7984),Table15[Unique ID],0),0)))</f>
        <v/>
      </c>
      <c r="X7984"/>
    </row>
    <row r="7985" spans="2:24" x14ac:dyDescent="0.35">
      <c r="B7985" s="146"/>
      <c r="C7985" s="31"/>
      <c r="D7985" s="31"/>
      <c r="E7985" s="44"/>
      <c r="F7985" s="43"/>
      <c r="G7985" s="84"/>
      <c r="H7985" s="31"/>
      <c r="I7985" s="31"/>
      <c r="J7985" s="84"/>
      <c r="K7985" s="31"/>
      <c r="L7985" s="31"/>
      <c r="M7985" s="169"/>
      <c r="N7985" s="148"/>
      <c r="O7985" s="106"/>
      <c r="P7985" s="43"/>
      <c r="Q7985" s="31"/>
      <c r="R7985" s="84"/>
      <c r="S7985" s="31"/>
      <c r="T7985" s="31"/>
      <c r="U7985" s="169"/>
      <c r="V7985" s="150"/>
      <c r="W7985" s="141" t="str" cm="1">
        <f t="array" ref="W7985">IF(SUM(LEN(B7985:V7985))=0,"",IF(OR(OR(ISBLANK(F7985),SUM(LEN(C7985),LEN(D7985))=0),AND(NOT(E7985="Unknown"),ISBLANK(J7985)),AND(NOT(O7985="Unknown"),ISBLANK(R7985))),"Missing Information", INDEX(Table15[Entire Service Line Classification], MATCH(SUMIFS(Table15[Unique ID],Table15[System-Owned Portion],E7985,Table15[If Material Anything Other than "Lead" in Column E,Was Material Ever Previously Lead?],G7985,Table15[Customer-Owned Portion],O7985),Table15[Unique ID],0),0)))</f>
        <v/>
      </c>
      <c r="X7985"/>
    </row>
    <row r="7986" spans="2:24" x14ac:dyDescent="0.35">
      <c r="B7986" s="146"/>
      <c r="C7986" s="31"/>
      <c r="D7986" s="31"/>
      <c r="E7986" s="44"/>
      <c r="F7986" s="43"/>
      <c r="G7986" s="84"/>
      <c r="H7986" s="31"/>
      <c r="I7986" s="31"/>
      <c r="J7986" s="84"/>
      <c r="K7986" s="31"/>
      <c r="L7986" s="31"/>
      <c r="M7986" s="169"/>
      <c r="N7986" s="148"/>
      <c r="O7986" s="106"/>
      <c r="P7986" s="43"/>
      <c r="Q7986" s="31"/>
      <c r="R7986" s="84"/>
      <c r="S7986" s="31"/>
      <c r="T7986" s="31"/>
      <c r="U7986" s="169"/>
      <c r="V7986" s="150"/>
      <c r="W7986" s="141" t="str" cm="1">
        <f t="array" ref="W7986">IF(SUM(LEN(B7986:V7986))=0,"",IF(OR(OR(ISBLANK(F7986),SUM(LEN(C7986),LEN(D7986))=0),AND(NOT(E7986="Unknown"),ISBLANK(J7986)),AND(NOT(O7986="Unknown"),ISBLANK(R7986))),"Missing Information", INDEX(Table15[Entire Service Line Classification], MATCH(SUMIFS(Table15[Unique ID],Table15[System-Owned Portion],E7986,Table15[If Material Anything Other than "Lead" in Column E,Was Material Ever Previously Lead?],G7986,Table15[Customer-Owned Portion],O7986),Table15[Unique ID],0),0)))</f>
        <v/>
      </c>
      <c r="X7986"/>
    </row>
    <row r="7987" spans="2:24" x14ac:dyDescent="0.35">
      <c r="B7987" s="146"/>
      <c r="C7987" s="31"/>
      <c r="D7987" s="31"/>
      <c r="E7987" s="44"/>
      <c r="F7987" s="43"/>
      <c r="G7987" s="84"/>
      <c r="H7987" s="31"/>
      <c r="I7987" s="31"/>
      <c r="J7987" s="84"/>
      <c r="K7987" s="31"/>
      <c r="L7987" s="31"/>
      <c r="M7987" s="169"/>
      <c r="N7987" s="148"/>
      <c r="O7987" s="106"/>
      <c r="P7987" s="43"/>
      <c r="Q7987" s="31"/>
      <c r="R7987" s="84"/>
      <c r="S7987" s="31"/>
      <c r="T7987" s="31"/>
      <c r="U7987" s="169"/>
      <c r="V7987" s="150"/>
      <c r="W7987" s="141" t="str" cm="1">
        <f t="array" ref="W7987">IF(SUM(LEN(B7987:V7987))=0,"",IF(OR(OR(ISBLANK(F7987),SUM(LEN(C7987),LEN(D7987))=0),AND(NOT(E7987="Unknown"),ISBLANK(J7987)),AND(NOT(O7987="Unknown"),ISBLANK(R7987))),"Missing Information", INDEX(Table15[Entire Service Line Classification], MATCH(SUMIFS(Table15[Unique ID],Table15[System-Owned Portion],E7987,Table15[If Material Anything Other than "Lead" in Column E,Was Material Ever Previously Lead?],G7987,Table15[Customer-Owned Portion],O7987),Table15[Unique ID],0),0)))</f>
        <v/>
      </c>
      <c r="X7987"/>
    </row>
    <row r="7988" spans="2:24" x14ac:dyDescent="0.35">
      <c r="B7988" s="146"/>
      <c r="C7988" s="31"/>
      <c r="D7988" s="31"/>
      <c r="E7988" s="44"/>
      <c r="F7988" s="43"/>
      <c r="G7988" s="84"/>
      <c r="H7988" s="31"/>
      <c r="I7988" s="31"/>
      <c r="J7988" s="84"/>
      <c r="K7988" s="31"/>
      <c r="L7988" s="31"/>
      <c r="M7988" s="169"/>
      <c r="N7988" s="148"/>
      <c r="O7988" s="106"/>
      <c r="P7988" s="43"/>
      <c r="Q7988" s="31"/>
      <c r="R7988" s="84"/>
      <c r="S7988" s="31"/>
      <c r="T7988" s="31"/>
      <c r="U7988" s="169"/>
      <c r="V7988" s="150"/>
      <c r="W7988" s="141" t="str" cm="1">
        <f t="array" ref="W7988">IF(SUM(LEN(B7988:V7988))=0,"",IF(OR(OR(ISBLANK(F7988),SUM(LEN(C7988),LEN(D7988))=0),AND(NOT(E7988="Unknown"),ISBLANK(J7988)),AND(NOT(O7988="Unknown"),ISBLANK(R7988))),"Missing Information", INDEX(Table15[Entire Service Line Classification], MATCH(SUMIFS(Table15[Unique ID],Table15[System-Owned Portion],E7988,Table15[If Material Anything Other than "Lead" in Column E,Was Material Ever Previously Lead?],G7988,Table15[Customer-Owned Portion],O7988),Table15[Unique ID],0),0)))</f>
        <v/>
      </c>
      <c r="X7988"/>
    </row>
    <row r="7989" spans="2:24" x14ac:dyDescent="0.35">
      <c r="B7989" s="146"/>
      <c r="C7989" s="31"/>
      <c r="D7989" s="31"/>
      <c r="E7989" s="44"/>
      <c r="F7989" s="43"/>
      <c r="G7989" s="84"/>
      <c r="H7989" s="31"/>
      <c r="I7989" s="31"/>
      <c r="J7989" s="84"/>
      <c r="K7989" s="31"/>
      <c r="L7989" s="31"/>
      <c r="M7989" s="169"/>
      <c r="N7989" s="148"/>
      <c r="O7989" s="106"/>
      <c r="P7989" s="43"/>
      <c r="Q7989" s="31"/>
      <c r="R7989" s="84"/>
      <c r="S7989" s="31"/>
      <c r="T7989" s="31"/>
      <c r="U7989" s="169"/>
      <c r="V7989" s="150"/>
      <c r="W7989" s="141" t="str" cm="1">
        <f t="array" ref="W7989">IF(SUM(LEN(B7989:V7989))=0,"",IF(OR(OR(ISBLANK(F7989),SUM(LEN(C7989),LEN(D7989))=0),AND(NOT(E7989="Unknown"),ISBLANK(J7989)),AND(NOT(O7989="Unknown"),ISBLANK(R7989))),"Missing Information", INDEX(Table15[Entire Service Line Classification], MATCH(SUMIFS(Table15[Unique ID],Table15[System-Owned Portion],E7989,Table15[If Material Anything Other than "Lead" in Column E,Was Material Ever Previously Lead?],G7989,Table15[Customer-Owned Portion],O7989),Table15[Unique ID],0),0)))</f>
        <v/>
      </c>
      <c r="X7989"/>
    </row>
    <row r="7990" spans="2:24" x14ac:dyDescent="0.35">
      <c r="B7990" s="146"/>
      <c r="C7990" s="31"/>
      <c r="D7990" s="31"/>
      <c r="E7990" s="44"/>
      <c r="F7990" s="43"/>
      <c r="G7990" s="84"/>
      <c r="H7990" s="31"/>
      <c r="I7990" s="31"/>
      <c r="J7990" s="84"/>
      <c r="K7990" s="31"/>
      <c r="L7990" s="31"/>
      <c r="M7990" s="169"/>
      <c r="N7990" s="148"/>
      <c r="O7990" s="106"/>
      <c r="P7990" s="43"/>
      <c r="Q7990" s="31"/>
      <c r="R7990" s="84"/>
      <c r="S7990" s="31"/>
      <c r="T7990" s="31"/>
      <c r="U7990" s="169"/>
      <c r="V7990" s="150"/>
      <c r="W7990" s="141" t="str" cm="1">
        <f t="array" ref="W7990">IF(SUM(LEN(B7990:V7990))=0,"",IF(OR(OR(ISBLANK(F7990),SUM(LEN(C7990),LEN(D7990))=0),AND(NOT(E7990="Unknown"),ISBLANK(J7990)),AND(NOT(O7990="Unknown"),ISBLANK(R7990))),"Missing Information", INDEX(Table15[Entire Service Line Classification], MATCH(SUMIFS(Table15[Unique ID],Table15[System-Owned Portion],E7990,Table15[If Material Anything Other than "Lead" in Column E,Was Material Ever Previously Lead?],G7990,Table15[Customer-Owned Portion],O7990),Table15[Unique ID],0),0)))</f>
        <v/>
      </c>
      <c r="X7990"/>
    </row>
    <row r="7991" spans="2:24" x14ac:dyDescent="0.35">
      <c r="B7991" s="146"/>
      <c r="C7991" s="31"/>
      <c r="D7991" s="31"/>
      <c r="E7991" s="44"/>
      <c r="F7991" s="43"/>
      <c r="G7991" s="84"/>
      <c r="H7991" s="31"/>
      <c r="I7991" s="31"/>
      <c r="J7991" s="84"/>
      <c r="K7991" s="31"/>
      <c r="L7991" s="31"/>
      <c r="M7991" s="169"/>
      <c r="N7991" s="148"/>
      <c r="O7991" s="106"/>
      <c r="P7991" s="43"/>
      <c r="Q7991" s="31"/>
      <c r="R7991" s="84"/>
      <c r="S7991" s="31"/>
      <c r="T7991" s="31"/>
      <c r="U7991" s="169"/>
      <c r="V7991" s="150"/>
      <c r="W7991" s="141" t="str" cm="1">
        <f t="array" ref="W7991">IF(SUM(LEN(B7991:V7991))=0,"",IF(OR(OR(ISBLANK(F7991),SUM(LEN(C7991),LEN(D7991))=0),AND(NOT(E7991="Unknown"),ISBLANK(J7991)),AND(NOT(O7991="Unknown"),ISBLANK(R7991))),"Missing Information", INDEX(Table15[Entire Service Line Classification], MATCH(SUMIFS(Table15[Unique ID],Table15[System-Owned Portion],E7991,Table15[If Material Anything Other than "Lead" in Column E,Was Material Ever Previously Lead?],G7991,Table15[Customer-Owned Portion],O7991),Table15[Unique ID],0),0)))</f>
        <v/>
      </c>
      <c r="X7991"/>
    </row>
    <row r="7992" spans="2:24" x14ac:dyDescent="0.35">
      <c r="B7992" s="146"/>
      <c r="C7992" s="31"/>
      <c r="D7992" s="31"/>
      <c r="E7992" s="44"/>
      <c r="F7992" s="43"/>
      <c r="G7992" s="84"/>
      <c r="H7992" s="31"/>
      <c r="I7992" s="31"/>
      <c r="J7992" s="84"/>
      <c r="K7992" s="31"/>
      <c r="L7992" s="31"/>
      <c r="M7992" s="169"/>
      <c r="N7992" s="148"/>
      <c r="O7992" s="106"/>
      <c r="P7992" s="43"/>
      <c r="Q7992" s="31"/>
      <c r="R7992" s="84"/>
      <c r="S7992" s="31"/>
      <c r="T7992" s="31"/>
      <c r="U7992" s="169"/>
      <c r="V7992" s="150"/>
      <c r="W7992" s="141" t="str" cm="1">
        <f t="array" ref="W7992">IF(SUM(LEN(B7992:V7992))=0,"",IF(OR(OR(ISBLANK(F7992),SUM(LEN(C7992),LEN(D7992))=0),AND(NOT(E7992="Unknown"),ISBLANK(J7992)),AND(NOT(O7992="Unknown"),ISBLANK(R7992))),"Missing Information", INDEX(Table15[Entire Service Line Classification], MATCH(SUMIFS(Table15[Unique ID],Table15[System-Owned Portion],E7992,Table15[If Material Anything Other than "Lead" in Column E,Was Material Ever Previously Lead?],G7992,Table15[Customer-Owned Portion],O7992),Table15[Unique ID],0),0)))</f>
        <v/>
      </c>
      <c r="X7992"/>
    </row>
    <row r="7993" spans="2:24" x14ac:dyDescent="0.35">
      <c r="B7993" s="146"/>
      <c r="C7993" s="31"/>
      <c r="D7993" s="31"/>
      <c r="E7993" s="44"/>
      <c r="F7993" s="43"/>
      <c r="G7993" s="84"/>
      <c r="H7993" s="31"/>
      <c r="I7993" s="31"/>
      <c r="J7993" s="84"/>
      <c r="K7993" s="31"/>
      <c r="L7993" s="31"/>
      <c r="M7993" s="169"/>
      <c r="N7993" s="148"/>
      <c r="O7993" s="106"/>
      <c r="P7993" s="43"/>
      <c r="Q7993" s="31"/>
      <c r="R7993" s="84"/>
      <c r="S7993" s="31"/>
      <c r="T7993" s="31"/>
      <c r="U7993" s="169"/>
      <c r="V7993" s="150"/>
      <c r="W7993" s="141" t="str" cm="1">
        <f t="array" ref="W7993">IF(SUM(LEN(B7993:V7993))=0,"",IF(OR(OR(ISBLANK(F7993),SUM(LEN(C7993),LEN(D7993))=0),AND(NOT(E7993="Unknown"),ISBLANK(J7993)),AND(NOT(O7993="Unknown"),ISBLANK(R7993))),"Missing Information", INDEX(Table15[Entire Service Line Classification], MATCH(SUMIFS(Table15[Unique ID],Table15[System-Owned Portion],E7993,Table15[If Material Anything Other than "Lead" in Column E,Was Material Ever Previously Lead?],G7993,Table15[Customer-Owned Portion],O7993),Table15[Unique ID],0),0)))</f>
        <v/>
      </c>
      <c r="X7993"/>
    </row>
    <row r="7994" spans="2:24" x14ac:dyDescent="0.35">
      <c r="B7994" s="146"/>
      <c r="C7994" s="31"/>
      <c r="D7994" s="31"/>
      <c r="E7994" s="44"/>
      <c r="F7994" s="43"/>
      <c r="G7994" s="84"/>
      <c r="H7994" s="31"/>
      <c r="I7994" s="31"/>
      <c r="J7994" s="84"/>
      <c r="K7994" s="31"/>
      <c r="L7994" s="31"/>
      <c r="M7994" s="169"/>
      <c r="N7994" s="148"/>
      <c r="O7994" s="106"/>
      <c r="P7994" s="43"/>
      <c r="Q7994" s="31"/>
      <c r="R7994" s="84"/>
      <c r="S7994" s="31"/>
      <c r="T7994" s="31"/>
      <c r="U7994" s="169"/>
      <c r="V7994" s="150"/>
      <c r="W7994" s="141" t="str" cm="1">
        <f t="array" ref="W7994">IF(SUM(LEN(B7994:V7994))=0,"",IF(OR(OR(ISBLANK(F7994),SUM(LEN(C7994),LEN(D7994))=0),AND(NOT(E7994="Unknown"),ISBLANK(J7994)),AND(NOT(O7994="Unknown"),ISBLANK(R7994))),"Missing Information", INDEX(Table15[Entire Service Line Classification], MATCH(SUMIFS(Table15[Unique ID],Table15[System-Owned Portion],E7994,Table15[If Material Anything Other than "Lead" in Column E,Was Material Ever Previously Lead?],G7994,Table15[Customer-Owned Portion],O7994),Table15[Unique ID],0),0)))</f>
        <v/>
      </c>
      <c r="X7994"/>
    </row>
    <row r="7995" spans="2:24" x14ac:dyDescent="0.35">
      <c r="B7995" s="146"/>
      <c r="C7995" s="31"/>
      <c r="D7995" s="31"/>
      <c r="E7995" s="44"/>
      <c r="F7995" s="43"/>
      <c r="G7995" s="84"/>
      <c r="H7995" s="31"/>
      <c r="I7995" s="31"/>
      <c r="J7995" s="84"/>
      <c r="K7995" s="31"/>
      <c r="L7995" s="31"/>
      <c r="M7995" s="169"/>
      <c r="N7995" s="148"/>
      <c r="O7995" s="106"/>
      <c r="P7995" s="43"/>
      <c r="Q7995" s="31"/>
      <c r="R7995" s="84"/>
      <c r="S7995" s="31"/>
      <c r="T7995" s="31"/>
      <c r="U7995" s="169"/>
      <c r="V7995" s="150"/>
      <c r="W7995" s="141" t="str" cm="1">
        <f t="array" ref="W7995">IF(SUM(LEN(B7995:V7995))=0,"",IF(OR(OR(ISBLANK(F7995),SUM(LEN(C7995),LEN(D7995))=0),AND(NOT(E7995="Unknown"),ISBLANK(J7995)),AND(NOT(O7995="Unknown"),ISBLANK(R7995))),"Missing Information", INDEX(Table15[Entire Service Line Classification], MATCH(SUMIFS(Table15[Unique ID],Table15[System-Owned Portion],E7995,Table15[If Material Anything Other than "Lead" in Column E,Was Material Ever Previously Lead?],G7995,Table15[Customer-Owned Portion],O7995),Table15[Unique ID],0),0)))</f>
        <v/>
      </c>
      <c r="X7995"/>
    </row>
    <row r="7996" spans="2:24" x14ac:dyDescent="0.35">
      <c r="B7996" s="146"/>
      <c r="C7996" s="31"/>
      <c r="D7996" s="31"/>
      <c r="E7996" s="44"/>
      <c r="F7996" s="43"/>
      <c r="G7996" s="84"/>
      <c r="H7996" s="31"/>
      <c r="I7996" s="31"/>
      <c r="J7996" s="84"/>
      <c r="K7996" s="31"/>
      <c r="L7996" s="31"/>
      <c r="M7996" s="169"/>
      <c r="N7996" s="148"/>
      <c r="O7996" s="106"/>
      <c r="P7996" s="43"/>
      <c r="Q7996" s="31"/>
      <c r="R7996" s="84"/>
      <c r="S7996" s="31"/>
      <c r="T7996" s="31"/>
      <c r="U7996" s="169"/>
      <c r="V7996" s="150"/>
      <c r="W7996" s="141" t="str" cm="1">
        <f t="array" ref="W7996">IF(SUM(LEN(B7996:V7996))=0,"",IF(OR(OR(ISBLANK(F7996),SUM(LEN(C7996),LEN(D7996))=0),AND(NOT(E7996="Unknown"),ISBLANK(J7996)),AND(NOT(O7996="Unknown"),ISBLANK(R7996))),"Missing Information", INDEX(Table15[Entire Service Line Classification], MATCH(SUMIFS(Table15[Unique ID],Table15[System-Owned Portion],E7996,Table15[If Material Anything Other than "Lead" in Column E,Was Material Ever Previously Lead?],G7996,Table15[Customer-Owned Portion],O7996),Table15[Unique ID],0),0)))</f>
        <v/>
      </c>
      <c r="X7996"/>
    </row>
    <row r="7997" spans="2:24" x14ac:dyDescent="0.35">
      <c r="B7997" s="146"/>
      <c r="C7997" s="31"/>
      <c r="D7997" s="31"/>
      <c r="E7997" s="44"/>
      <c r="F7997" s="43"/>
      <c r="G7997" s="84"/>
      <c r="H7997" s="31"/>
      <c r="I7997" s="31"/>
      <c r="J7997" s="84"/>
      <c r="K7997" s="31"/>
      <c r="L7997" s="31"/>
      <c r="M7997" s="169"/>
      <c r="N7997" s="148"/>
      <c r="O7997" s="106"/>
      <c r="P7997" s="43"/>
      <c r="Q7997" s="31"/>
      <c r="R7997" s="84"/>
      <c r="S7997" s="31"/>
      <c r="T7997" s="31"/>
      <c r="U7997" s="169"/>
      <c r="V7997" s="150"/>
      <c r="W7997" s="141" t="str" cm="1">
        <f t="array" ref="W7997">IF(SUM(LEN(B7997:V7997))=0,"",IF(OR(OR(ISBLANK(F7997),SUM(LEN(C7997),LEN(D7997))=0),AND(NOT(E7997="Unknown"),ISBLANK(J7997)),AND(NOT(O7997="Unknown"),ISBLANK(R7997))),"Missing Information", INDEX(Table15[Entire Service Line Classification], MATCH(SUMIFS(Table15[Unique ID],Table15[System-Owned Portion],E7997,Table15[If Material Anything Other than "Lead" in Column E,Was Material Ever Previously Lead?],G7997,Table15[Customer-Owned Portion],O7997),Table15[Unique ID],0),0)))</f>
        <v/>
      </c>
      <c r="X7997"/>
    </row>
    <row r="7998" spans="2:24" x14ac:dyDescent="0.35">
      <c r="B7998" s="146"/>
      <c r="C7998" s="31"/>
      <c r="D7998" s="31"/>
      <c r="E7998" s="44"/>
      <c r="F7998" s="43"/>
      <c r="G7998" s="84"/>
      <c r="H7998" s="31"/>
      <c r="I7998" s="31"/>
      <c r="J7998" s="84"/>
      <c r="K7998" s="31"/>
      <c r="L7998" s="31"/>
      <c r="M7998" s="169"/>
      <c r="N7998" s="148"/>
      <c r="O7998" s="106"/>
      <c r="P7998" s="43"/>
      <c r="Q7998" s="31"/>
      <c r="R7998" s="84"/>
      <c r="S7998" s="31"/>
      <c r="T7998" s="31"/>
      <c r="U7998" s="169"/>
      <c r="V7998" s="150"/>
      <c r="W7998" s="141" t="str" cm="1">
        <f t="array" ref="W7998">IF(SUM(LEN(B7998:V7998))=0,"",IF(OR(OR(ISBLANK(F7998),SUM(LEN(C7998),LEN(D7998))=0),AND(NOT(E7998="Unknown"),ISBLANK(J7998)),AND(NOT(O7998="Unknown"),ISBLANK(R7998))),"Missing Information", INDEX(Table15[Entire Service Line Classification], MATCH(SUMIFS(Table15[Unique ID],Table15[System-Owned Portion],E7998,Table15[If Material Anything Other than "Lead" in Column E,Was Material Ever Previously Lead?],G7998,Table15[Customer-Owned Portion],O7998),Table15[Unique ID],0),0)))</f>
        <v/>
      </c>
      <c r="X7998"/>
    </row>
    <row r="7999" spans="2:24" x14ac:dyDescent="0.35">
      <c r="B7999" s="146"/>
      <c r="C7999" s="31"/>
      <c r="D7999" s="31"/>
      <c r="E7999" s="44"/>
      <c r="F7999" s="43"/>
      <c r="G7999" s="84"/>
      <c r="H7999" s="31"/>
      <c r="I7999" s="31"/>
      <c r="J7999" s="84"/>
      <c r="K7999" s="31"/>
      <c r="L7999" s="31"/>
      <c r="M7999" s="169"/>
      <c r="N7999" s="148"/>
      <c r="O7999" s="106"/>
      <c r="P7999" s="43"/>
      <c r="Q7999" s="31"/>
      <c r="R7999" s="84"/>
      <c r="S7999" s="31"/>
      <c r="T7999" s="31"/>
      <c r="U7999" s="169"/>
      <c r="V7999" s="150"/>
      <c r="W7999" s="141" t="str" cm="1">
        <f t="array" ref="W7999">IF(SUM(LEN(B7999:V7999))=0,"",IF(OR(OR(ISBLANK(F7999),SUM(LEN(C7999),LEN(D7999))=0),AND(NOT(E7999="Unknown"),ISBLANK(J7999)),AND(NOT(O7999="Unknown"),ISBLANK(R7999))),"Missing Information", INDEX(Table15[Entire Service Line Classification], MATCH(SUMIFS(Table15[Unique ID],Table15[System-Owned Portion],E7999,Table15[If Material Anything Other than "Lead" in Column E,Was Material Ever Previously Lead?],G7999,Table15[Customer-Owned Portion],O7999),Table15[Unique ID],0),0)))</f>
        <v/>
      </c>
      <c r="X7999"/>
    </row>
    <row r="8000" spans="2:24" x14ac:dyDescent="0.35">
      <c r="B8000" s="146"/>
      <c r="C8000" s="31"/>
      <c r="D8000" s="31"/>
      <c r="E8000" s="44"/>
      <c r="F8000" s="43"/>
      <c r="G8000" s="84"/>
      <c r="H8000" s="31"/>
      <c r="I8000" s="31"/>
      <c r="J8000" s="84"/>
      <c r="K8000" s="31"/>
      <c r="L8000" s="31"/>
      <c r="M8000" s="169"/>
      <c r="N8000" s="148"/>
      <c r="O8000" s="106"/>
      <c r="P8000" s="43"/>
      <c r="Q8000" s="31"/>
      <c r="R8000" s="84"/>
      <c r="S8000" s="31"/>
      <c r="T8000" s="31"/>
      <c r="U8000" s="169"/>
      <c r="V8000" s="150"/>
      <c r="W8000" s="141" t="str" cm="1">
        <f t="array" ref="W8000">IF(SUM(LEN(B8000:V8000))=0,"",IF(OR(OR(ISBLANK(F8000),SUM(LEN(C8000),LEN(D8000))=0),AND(NOT(E8000="Unknown"),ISBLANK(J8000)),AND(NOT(O8000="Unknown"),ISBLANK(R8000))),"Missing Information", INDEX(Table15[Entire Service Line Classification], MATCH(SUMIFS(Table15[Unique ID],Table15[System-Owned Portion],E8000,Table15[If Material Anything Other than "Lead" in Column E,Was Material Ever Previously Lead?],G8000,Table15[Customer-Owned Portion],O8000),Table15[Unique ID],0),0)))</f>
        <v/>
      </c>
      <c r="X8000"/>
    </row>
    <row r="8001" spans="2:24" x14ac:dyDescent="0.35">
      <c r="B8001" s="146"/>
      <c r="C8001" s="31"/>
      <c r="D8001" s="31"/>
      <c r="E8001" s="44"/>
      <c r="F8001" s="43"/>
      <c r="G8001" s="84"/>
      <c r="H8001" s="31"/>
      <c r="I8001" s="31"/>
      <c r="J8001" s="84"/>
      <c r="K8001" s="31"/>
      <c r="L8001" s="31"/>
      <c r="M8001" s="169"/>
      <c r="N8001" s="148"/>
      <c r="O8001" s="106"/>
      <c r="P8001" s="43"/>
      <c r="Q8001" s="31"/>
      <c r="R8001" s="84"/>
      <c r="S8001" s="31"/>
      <c r="T8001" s="31"/>
      <c r="U8001" s="169"/>
      <c r="V8001" s="150"/>
      <c r="W8001" s="141" t="str" cm="1">
        <f t="array" ref="W8001">IF(SUM(LEN(B8001:V8001))=0,"",IF(OR(OR(ISBLANK(F8001),SUM(LEN(C8001),LEN(D8001))=0),AND(NOT(E8001="Unknown"),ISBLANK(J8001)),AND(NOT(O8001="Unknown"),ISBLANK(R8001))),"Missing Information", INDEX(Table15[Entire Service Line Classification], MATCH(SUMIFS(Table15[Unique ID],Table15[System-Owned Portion],E8001,Table15[If Material Anything Other than "Lead" in Column E,Was Material Ever Previously Lead?],G8001,Table15[Customer-Owned Portion],O8001),Table15[Unique ID],0),0)))</f>
        <v/>
      </c>
      <c r="X8001"/>
    </row>
    <row r="8002" spans="2:24" x14ac:dyDescent="0.35">
      <c r="B8002" s="146"/>
      <c r="C8002" s="31"/>
      <c r="D8002" s="31"/>
      <c r="E8002" s="44"/>
      <c r="F8002" s="43"/>
      <c r="G8002" s="84"/>
      <c r="H8002" s="31"/>
      <c r="I8002" s="31"/>
      <c r="J8002" s="84"/>
      <c r="K8002" s="31"/>
      <c r="L8002" s="31"/>
      <c r="M8002" s="169"/>
      <c r="N8002" s="148"/>
      <c r="O8002" s="106"/>
      <c r="P8002" s="43"/>
      <c r="Q8002" s="31"/>
      <c r="R8002" s="84"/>
      <c r="S8002" s="31"/>
      <c r="T8002" s="31"/>
      <c r="U8002" s="169"/>
      <c r="V8002" s="150"/>
      <c r="W8002" s="141" t="str" cm="1">
        <f t="array" ref="W8002">IF(SUM(LEN(B8002:V8002))=0,"",IF(OR(OR(ISBLANK(F8002),SUM(LEN(C8002),LEN(D8002))=0),AND(NOT(E8002="Unknown"),ISBLANK(J8002)),AND(NOT(O8002="Unknown"),ISBLANK(R8002))),"Missing Information", INDEX(Table15[Entire Service Line Classification], MATCH(SUMIFS(Table15[Unique ID],Table15[System-Owned Portion],E8002,Table15[If Material Anything Other than "Lead" in Column E,Was Material Ever Previously Lead?],G8002,Table15[Customer-Owned Portion],O8002),Table15[Unique ID],0),0)))</f>
        <v/>
      </c>
      <c r="X8002"/>
    </row>
    <row r="8003" spans="2:24" x14ac:dyDescent="0.35">
      <c r="B8003" s="146"/>
      <c r="C8003" s="31"/>
      <c r="D8003" s="31"/>
      <c r="E8003" s="44"/>
      <c r="F8003" s="43"/>
      <c r="G8003" s="84"/>
      <c r="H8003" s="31"/>
      <c r="I8003" s="31"/>
      <c r="J8003" s="84"/>
      <c r="K8003" s="31"/>
      <c r="L8003" s="31"/>
      <c r="M8003" s="169"/>
      <c r="N8003" s="148"/>
      <c r="O8003" s="106"/>
      <c r="P8003" s="43"/>
      <c r="Q8003" s="31"/>
      <c r="R8003" s="84"/>
      <c r="S8003" s="31"/>
      <c r="T8003" s="31"/>
      <c r="U8003" s="169"/>
      <c r="V8003" s="150"/>
      <c r="W8003" s="141" t="str" cm="1">
        <f t="array" ref="W8003">IF(SUM(LEN(B8003:V8003))=0,"",IF(OR(OR(ISBLANK(F8003),SUM(LEN(C8003),LEN(D8003))=0),AND(NOT(E8003="Unknown"),ISBLANK(J8003)),AND(NOT(O8003="Unknown"),ISBLANK(R8003))),"Missing Information", INDEX(Table15[Entire Service Line Classification], MATCH(SUMIFS(Table15[Unique ID],Table15[System-Owned Portion],E8003,Table15[If Material Anything Other than "Lead" in Column E,Was Material Ever Previously Lead?],G8003,Table15[Customer-Owned Portion],O8003),Table15[Unique ID],0),0)))</f>
        <v/>
      </c>
      <c r="X8003"/>
    </row>
    <row r="8004" spans="2:24" x14ac:dyDescent="0.35">
      <c r="B8004" s="146"/>
      <c r="C8004" s="31"/>
      <c r="D8004" s="31"/>
      <c r="E8004" s="44"/>
      <c r="F8004" s="43"/>
      <c r="G8004" s="84"/>
      <c r="H8004" s="31"/>
      <c r="I8004" s="31"/>
      <c r="J8004" s="84"/>
      <c r="K8004" s="31"/>
      <c r="L8004" s="31"/>
      <c r="M8004" s="169"/>
      <c r="N8004" s="148"/>
      <c r="O8004" s="106"/>
      <c r="P8004" s="43"/>
      <c r="Q8004" s="31"/>
      <c r="R8004" s="84"/>
      <c r="S8004" s="31"/>
      <c r="T8004" s="31"/>
      <c r="U8004" s="169"/>
      <c r="V8004" s="150"/>
      <c r="W8004" s="141" t="str" cm="1">
        <f t="array" ref="W8004">IF(SUM(LEN(B8004:V8004))=0,"",IF(OR(OR(ISBLANK(F8004),SUM(LEN(C8004),LEN(D8004))=0),AND(NOT(E8004="Unknown"),ISBLANK(J8004)),AND(NOT(O8004="Unknown"),ISBLANK(R8004))),"Missing Information", INDEX(Table15[Entire Service Line Classification], MATCH(SUMIFS(Table15[Unique ID],Table15[System-Owned Portion],E8004,Table15[If Material Anything Other than "Lead" in Column E,Was Material Ever Previously Lead?],G8004,Table15[Customer-Owned Portion],O8004),Table15[Unique ID],0),0)))</f>
        <v/>
      </c>
      <c r="X8004"/>
    </row>
    <row r="8005" spans="2:24" x14ac:dyDescent="0.35">
      <c r="B8005" s="146"/>
      <c r="C8005" s="31"/>
      <c r="D8005" s="31"/>
      <c r="E8005" s="44"/>
      <c r="F8005" s="43"/>
      <c r="G8005" s="84"/>
      <c r="H8005" s="31"/>
      <c r="I8005" s="31"/>
      <c r="J8005" s="84"/>
      <c r="K8005" s="31"/>
      <c r="L8005" s="31"/>
      <c r="M8005" s="169"/>
      <c r="N8005" s="148"/>
      <c r="O8005" s="106"/>
      <c r="P8005" s="43"/>
      <c r="Q8005" s="31"/>
      <c r="R8005" s="84"/>
      <c r="S8005" s="31"/>
      <c r="T8005" s="31"/>
      <c r="U8005" s="169"/>
      <c r="V8005" s="150"/>
      <c r="W8005" s="141" t="str" cm="1">
        <f t="array" ref="W8005">IF(SUM(LEN(B8005:V8005))=0,"",IF(OR(OR(ISBLANK(F8005),SUM(LEN(C8005),LEN(D8005))=0),AND(NOT(E8005="Unknown"),ISBLANK(J8005)),AND(NOT(O8005="Unknown"),ISBLANK(R8005))),"Missing Information", INDEX(Table15[Entire Service Line Classification], MATCH(SUMIFS(Table15[Unique ID],Table15[System-Owned Portion],E8005,Table15[If Material Anything Other than "Lead" in Column E,Was Material Ever Previously Lead?],G8005,Table15[Customer-Owned Portion],O8005),Table15[Unique ID],0),0)))</f>
        <v/>
      </c>
      <c r="X8005"/>
    </row>
    <row r="8006" spans="2:24" x14ac:dyDescent="0.35">
      <c r="B8006" s="146"/>
      <c r="C8006" s="31"/>
      <c r="D8006" s="31"/>
      <c r="E8006" s="44"/>
      <c r="F8006" s="43"/>
      <c r="G8006" s="84"/>
      <c r="H8006" s="31"/>
      <c r="I8006" s="31"/>
      <c r="J8006" s="84"/>
      <c r="K8006" s="31"/>
      <c r="L8006" s="31"/>
      <c r="M8006" s="169"/>
      <c r="N8006" s="148"/>
      <c r="O8006" s="106"/>
      <c r="P8006" s="43"/>
      <c r="Q8006" s="31"/>
      <c r="R8006" s="84"/>
      <c r="S8006" s="31"/>
      <c r="T8006" s="31"/>
      <c r="U8006" s="169"/>
      <c r="V8006" s="150"/>
      <c r="W8006" s="141" t="str" cm="1">
        <f t="array" ref="W8006">IF(SUM(LEN(B8006:V8006))=0,"",IF(OR(OR(ISBLANK(F8006),SUM(LEN(C8006),LEN(D8006))=0),AND(NOT(E8006="Unknown"),ISBLANK(J8006)),AND(NOT(O8006="Unknown"),ISBLANK(R8006))),"Missing Information", INDEX(Table15[Entire Service Line Classification], MATCH(SUMIFS(Table15[Unique ID],Table15[System-Owned Portion],E8006,Table15[If Material Anything Other than "Lead" in Column E,Was Material Ever Previously Lead?],G8006,Table15[Customer-Owned Portion],O8006),Table15[Unique ID],0),0)))</f>
        <v/>
      </c>
      <c r="X8006"/>
    </row>
    <row r="8007" spans="2:24" x14ac:dyDescent="0.35">
      <c r="B8007" s="146"/>
      <c r="C8007" s="31"/>
      <c r="D8007" s="31"/>
      <c r="E8007" s="44"/>
      <c r="F8007" s="43"/>
      <c r="G8007" s="84"/>
      <c r="H8007" s="31"/>
      <c r="I8007" s="31"/>
      <c r="J8007" s="84"/>
      <c r="K8007" s="31"/>
      <c r="L8007" s="31"/>
      <c r="M8007" s="169"/>
      <c r="N8007" s="148"/>
      <c r="O8007" s="106"/>
      <c r="P8007" s="43"/>
      <c r="Q8007" s="31"/>
      <c r="R8007" s="84"/>
      <c r="S8007" s="31"/>
      <c r="T8007" s="31"/>
      <c r="U8007" s="169"/>
      <c r="V8007" s="150"/>
      <c r="W8007" s="141" t="str" cm="1">
        <f t="array" ref="W8007">IF(SUM(LEN(B8007:V8007))=0,"",IF(OR(OR(ISBLANK(F8007),SUM(LEN(C8007),LEN(D8007))=0),AND(NOT(E8007="Unknown"),ISBLANK(J8007)),AND(NOT(O8007="Unknown"),ISBLANK(R8007))),"Missing Information", INDEX(Table15[Entire Service Line Classification], MATCH(SUMIFS(Table15[Unique ID],Table15[System-Owned Portion],E8007,Table15[If Material Anything Other than "Lead" in Column E,Was Material Ever Previously Lead?],G8007,Table15[Customer-Owned Portion],O8007),Table15[Unique ID],0),0)))</f>
        <v/>
      </c>
      <c r="X8007"/>
    </row>
    <row r="8008" spans="2:24" x14ac:dyDescent="0.35">
      <c r="B8008" s="146"/>
      <c r="C8008" s="31"/>
      <c r="D8008" s="31"/>
      <c r="E8008" s="44"/>
      <c r="F8008" s="43"/>
      <c r="G8008" s="84"/>
      <c r="H8008" s="31"/>
      <c r="I8008" s="31"/>
      <c r="J8008" s="84"/>
      <c r="K8008" s="31"/>
      <c r="L8008" s="31"/>
      <c r="M8008" s="169"/>
      <c r="N8008" s="148"/>
      <c r="O8008" s="106"/>
      <c r="P8008" s="43"/>
      <c r="Q8008" s="31"/>
      <c r="R8008" s="84"/>
      <c r="S8008" s="31"/>
      <c r="T8008" s="31"/>
      <c r="U8008" s="169"/>
      <c r="V8008" s="150"/>
      <c r="W8008" s="141" t="str" cm="1">
        <f t="array" ref="W8008">IF(SUM(LEN(B8008:V8008))=0,"",IF(OR(OR(ISBLANK(F8008),SUM(LEN(C8008),LEN(D8008))=0),AND(NOT(E8008="Unknown"),ISBLANK(J8008)),AND(NOT(O8008="Unknown"),ISBLANK(R8008))),"Missing Information", INDEX(Table15[Entire Service Line Classification], MATCH(SUMIFS(Table15[Unique ID],Table15[System-Owned Portion],E8008,Table15[If Material Anything Other than "Lead" in Column E,Was Material Ever Previously Lead?],G8008,Table15[Customer-Owned Portion],O8008),Table15[Unique ID],0),0)))</f>
        <v/>
      </c>
      <c r="X8008"/>
    </row>
    <row r="8009" spans="2:24" x14ac:dyDescent="0.35">
      <c r="B8009" s="146"/>
      <c r="C8009" s="31"/>
      <c r="D8009" s="31"/>
      <c r="E8009" s="44"/>
      <c r="F8009" s="43"/>
      <c r="G8009" s="84"/>
      <c r="H8009" s="31"/>
      <c r="I8009" s="31"/>
      <c r="J8009" s="84"/>
      <c r="K8009" s="31"/>
      <c r="L8009" s="31"/>
      <c r="M8009" s="169"/>
      <c r="N8009" s="148"/>
      <c r="O8009" s="106"/>
      <c r="P8009" s="43"/>
      <c r="Q8009" s="31"/>
      <c r="R8009" s="84"/>
      <c r="S8009" s="31"/>
      <c r="T8009" s="31"/>
      <c r="U8009" s="169"/>
      <c r="V8009" s="150"/>
      <c r="W8009" s="141" t="str" cm="1">
        <f t="array" ref="W8009">IF(SUM(LEN(B8009:V8009))=0,"",IF(OR(OR(ISBLANK(F8009),SUM(LEN(C8009),LEN(D8009))=0),AND(NOT(E8009="Unknown"),ISBLANK(J8009)),AND(NOT(O8009="Unknown"),ISBLANK(R8009))),"Missing Information", INDEX(Table15[Entire Service Line Classification], MATCH(SUMIFS(Table15[Unique ID],Table15[System-Owned Portion],E8009,Table15[If Material Anything Other than "Lead" in Column E,Was Material Ever Previously Lead?],G8009,Table15[Customer-Owned Portion],O8009),Table15[Unique ID],0),0)))</f>
        <v/>
      </c>
      <c r="X8009"/>
    </row>
    <row r="8010" spans="2:24" x14ac:dyDescent="0.35">
      <c r="B8010" s="146"/>
      <c r="C8010" s="31"/>
      <c r="D8010" s="31"/>
      <c r="E8010" s="44"/>
      <c r="F8010" s="43"/>
      <c r="G8010" s="84"/>
      <c r="H8010" s="31"/>
      <c r="I8010" s="31"/>
      <c r="J8010" s="84"/>
      <c r="K8010" s="31"/>
      <c r="L8010" s="31"/>
      <c r="M8010" s="169"/>
      <c r="N8010" s="148"/>
      <c r="O8010" s="106"/>
      <c r="P8010" s="43"/>
      <c r="Q8010" s="31"/>
      <c r="R8010" s="84"/>
      <c r="S8010" s="31"/>
      <c r="T8010" s="31"/>
      <c r="U8010" s="169"/>
      <c r="V8010" s="150"/>
      <c r="W8010" s="141" t="str" cm="1">
        <f t="array" ref="W8010">IF(SUM(LEN(B8010:V8010))=0,"",IF(OR(OR(ISBLANK(F8010),SUM(LEN(C8010),LEN(D8010))=0),AND(NOT(E8010="Unknown"),ISBLANK(J8010)),AND(NOT(O8010="Unknown"),ISBLANK(R8010))),"Missing Information", INDEX(Table15[Entire Service Line Classification], MATCH(SUMIFS(Table15[Unique ID],Table15[System-Owned Portion],E8010,Table15[If Material Anything Other than "Lead" in Column E,Was Material Ever Previously Lead?],G8010,Table15[Customer-Owned Portion],O8010),Table15[Unique ID],0),0)))</f>
        <v/>
      </c>
      <c r="X8010"/>
    </row>
    <row r="8011" spans="2:24" x14ac:dyDescent="0.35">
      <c r="B8011" s="146"/>
      <c r="C8011" s="31"/>
      <c r="D8011" s="31"/>
      <c r="E8011" s="44"/>
      <c r="F8011" s="43"/>
      <c r="G8011" s="84"/>
      <c r="H8011" s="31"/>
      <c r="I8011" s="31"/>
      <c r="J8011" s="84"/>
      <c r="K8011" s="31"/>
      <c r="L8011" s="31"/>
      <c r="M8011" s="169"/>
      <c r="N8011" s="148"/>
      <c r="O8011" s="106"/>
      <c r="P8011" s="43"/>
      <c r="Q8011" s="31"/>
      <c r="R8011" s="84"/>
      <c r="S8011" s="31"/>
      <c r="T8011" s="31"/>
      <c r="U8011" s="169"/>
      <c r="V8011" s="150"/>
      <c r="W8011" s="141" t="str" cm="1">
        <f t="array" ref="W8011">IF(SUM(LEN(B8011:V8011))=0,"",IF(OR(OR(ISBLANK(F8011),SUM(LEN(C8011),LEN(D8011))=0),AND(NOT(E8011="Unknown"),ISBLANK(J8011)),AND(NOT(O8011="Unknown"),ISBLANK(R8011))),"Missing Information", INDEX(Table15[Entire Service Line Classification], MATCH(SUMIFS(Table15[Unique ID],Table15[System-Owned Portion],E8011,Table15[If Material Anything Other than "Lead" in Column E,Was Material Ever Previously Lead?],G8011,Table15[Customer-Owned Portion],O8011),Table15[Unique ID],0),0)))</f>
        <v/>
      </c>
      <c r="X8011"/>
    </row>
    <row r="8012" spans="2:24" x14ac:dyDescent="0.35">
      <c r="B8012" s="146"/>
      <c r="C8012" s="31"/>
      <c r="D8012" s="31"/>
      <c r="E8012" s="44"/>
      <c r="F8012" s="43"/>
      <c r="G8012" s="84"/>
      <c r="H8012" s="31"/>
      <c r="I8012" s="31"/>
      <c r="J8012" s="84"/>
      <c r="K8012" s="31"/>
      <c r="L8012" s="31"/>
      <c r="M8012" s="169"/>
      <c r="N8012" s="148"/>
      <c r="O8012" s="106"/>
      <c r="P8012" s="43"/>
      <c r="Q8012" s="31"/>
      <c r="R8012" s="84"/>
      <c r="S8012" s="31"/>
      <c r="T8012" s="31"/>
      <c r="U8012" s="169"/>
      <c r="V8012" s="150"/>
      <c r="W8012" s="141" t="str" cm="1">
        <f t="array" ref="W8012">IF(SUM(LEN(B8012:V8012))=0,"",IF(OR(OR(ISBLANK(F8012),SUM(LEN(C8012),LEN(D8012))=0),AND(NOT(E8012="Unknown"),ISBLANK(J8012)),AND(NOT(O8012="Unknown"),ISBLANK(R8012))),"Missing Information", INDEX(Table15[Entire Service Line Classification], MATCH(SUMIFS(Table15[Unique ID],Table15[System-Owned Portion],E8012,Table15[If Material Anything Other than "Lead" in Column E,Was Material Ever Previously Lead?],G8012,Table15[Customer-Owned Portion],O8012),Table15[Unique ID],0),0)))</f>
        <v/>
      </c>
      <c r="X8012"/>
    </row>
    <row r="8013" spans="2:24" x14ac:dyDescent="0.35">
      <c r="B8013" s="146"/>
      <c r="C8013" s="31"/>
      <c r="D8013" s="31"/>
      <c r="E8013" s="44"/>
      <c r="F8013" s="43"/>
      <c r="G8013" s="84"/>
      <c r="H8013" s="31"/>
      <c r="I8013" s="31"/>
      <c r="J8013" s="84"/>
      <c r="K8013" s="31"/>
      <c r="L8013" s="31"/>
      <c r="M8013" s="169"/>
      <c r="N8013" s="148"/>
      <c r="O8013" s="106"/>
      <c r="P8013" s="43"/>
      <c r="Q8013" s="31"/>
      <c r="R8013" s="84"/>
      <c r="S8013" s="31"/>
      <c r="T8013" s="31"/>
      <c r="U8013" s="169"/>
      <c r="V8013" s="150"/>
      <c r="W8013" s="141" t="str" cm="1">
        <f t="array" ref="W8013">IF(SUM(LEN(B8013:V8013))=0,"",IF(OR(OR(ISBLANK(F8013),SUM(LEN(C8013),LEN(D8013))=0),AND(NOT(E8013="Unknown"),ISBLANK(J8013)),AND(NOT(O8013="Unknown"),ISBLANK(R8013))),"Missing Information", INDEX(Table15[Entire Service Line Classification], MATCH(SUMIFS(Table15[Unique ID],Table15[System-Owned Portion],E8013,Table15[If Material Anything Other than "Lead" in Column E,Was Material Ever Previously Lead?],G8013,Table15[Customer-Owned Portion],O8013),Table15[Unique ID],0),0)))</f>
        <v/>
      </c>
      <c r="X8013"/>
    </row>
    <row r="8014" spans="2:24" x14ac:dyDescent="0.35">
      <c r="B8014" s="146"/>
      <c r="C8014" s="31"/>
      <c r="D8014" s="31"/>
      <c r="E8014" s="44"/>
      <c r="F8014" s="43"/>
      <c r="G8014" s="84"/>
      <c r="H8014" s="31"/>
      <c r="I8014" s="31"/>
      <c r="J8014" s="84"/>
      <c r="K8014" s="31"/>
      <c r="L8014" s="31"/>
      <c r="M8014" s="169"/>
      <c r="N8014" s="148"/>
      <c r="O8014" s="106"/>
      <c r="P8014" s="43"/>
      <c r="Q8014" s="31"/>
      <c r="R8014" s="84"/>
      <c r="S8014" s="31"/>
      <c r="T8014" s="31"/>
      <c r="U8014" s="169"/>
      <c r="V8014" s="150"/>
      <c r="W8014" s="141" t="str" cm="1">
        <f t="array" ref="W8014">IF(SUM(LEN(B8014:V8014))=0,"",IF(OR(OR(ISBLANK(F8014),SUM(LEN(C8014),LEN(D8014))=0),AND(NOT(E8014="Unknown"),ISBLANK(J8014)),AND(NOT(O8014="Unknown"),ISBLANK(R8014))),"Missing Information", INDEX(Table15[Entire Service Line Classification], MATCH(SUMIFS(Table15[Unique ID],Table15[System-Owned Portion],E8014,Table15[If Material Anything Other than "Lead" in Column E,Was Material Ever Previously Lead?],G8014,Table15[Customer-Owned Portion],O8014),Table15[Unique ID],0),0)))</f>
        <v/>
      </c>
      <c r="X8014"/>
    </row>
    <row r="8015" spans="2:24" x14ac:dyDescent="0.35">
      <c r="B8015" s="146"/>
      <c r="C8015" s="31"/>
      <c r="D8015" s="31"/>
      <c r="E8015" s="44"/>
      <c r="F8015" s="43"/>
      <c r="G8015" s="84"/>
      <c r="H8015" s="31"/>
      <c r="I8015" s="31"/>
      <c r="J8015" s="84"/>
      <c r="K8015" s="31"/>
      <c r="L8015" s="31"/>
      <c r="M8015" s="169"/>
      <c r="N8015" s="148"/>
      <c r="O8015" s="106"/>
      <c r="P8015" s="43"/>
      <c r="Q8015" s="31"/>
      <c r="R8015" s="84"/>
      <c r="S8015" s="31"/>
      <c r="T8015" s="31"/>
      <c r="U8015" s="169"/>
      <c r="V8015" s="150"/>
      <c r="W8015" s="141" t="str" cm="1">
        <f t="array" ref="W8015">IF(SUM(LEN(B8015:V8015))=0,"",IF(OR(OR(ISBLANK(F8015),SUM(LEN(C8015),LEN(D8015))=0),AND(NOT(E8015="Unknown"),ISBLANK(J8015)),AND(NOT(O8015="Unknown"),ISBLANK(R8015))),"Missing Information", INDEX(Table15[Entire Service Line Classification], MATCH(SUMIFS(Table15[Unique ID],Table15[System-Owned Portion],E8015,Table15[If Material Anything Other than "Lead" in Column E,Was Material Ever Previously Lead?],G8015,Table15[Customer-Owned Portion],O8015),Table15[Unique ID],0),0)))</f>
        <v/>
      </c>
      <c r="X8015"/>
    </row>
    <row r="8016" spans="2:24" x14ac:dyDescent="0.35">
      <c r="B8016" s="146"/>
      <c r="C8016" s="31"/>
      <c r="D8016" s="31"/>
      <c r="E8016" s="44"/>
      <c r="F8016" s="43"/>
      <c r="G8016" s="84"/>
      <c r="H8016" s="31"/>
      <c r="I8016" s="31"/>
      <c r="J8016" s="84"/>
      <c r="K8016" s="31"/>
      <c r="L8016" s="31"/>
      <c r="M8016" s="169"/>
      <c r="N8016" s="148"/>
      <c r="O8016" s="106"/>
      <c r="P8016" s="43"/>
      <c r="Q8016" s="31"/>
      <c r="R8016" s="84"/>
      <c r="S8016" s="31"/>
      <c r="T8016" s="31"/>
      <c r="U8016" s="169"/>
      <c r="V8016" s="150"/>
      <c r="W8016" s="141" t="str" cm="1">
        <f t="array" ref="W8016">IF(SUM(LEN(B8016:V8016))=0,"",IF(OR(OR(ISBLANK(F8016),SUM(LEN(C8016),LEN(D8016))=0),AND(NOT(E8016="Unknown"),ISBLANK(J8016)),AND(NOT(O8016="Unknown"),ISBLANK(R8016))),"Missing Information", INDEX(Table15[Entire Service Line Classification], MATCH(SUMIFS(Table15[Unique ID],Table15[System-Owned Portion],E8016,Table15[If Material Anything Other than "Lead" in Column E,Was Material Ever Previously Lead?],G8016,Table15[Customer-Owned Portion],O8016),Table15[Unique ID],0),0)))</f>
        <v/>
      </c>
      <c r="X8016"/>
    </row>
    <row r="8017" spans="2:24" x14ac:dyDescent="0.35">
      <c r="B8017" s="146"/>
      <c r="C8017" s="31"/>
      <c r="D8017" s="31"/>
      <c r="E8017" s="44"/>
      <c r="F8017" s="43"/>
      <c r="G8017" s="84"/>
      <c r="H8017" s="31"/>
      <c r="I8017" s="31"/>
      <c r="J8017" s="84"/>
      <c r="K8017" s="31"/>
      <c r="L8017" s="31"/>
      <c r="M8017" s="169"/>
      <c r="N8017" s="148"/>
      <c r="O8017" s="106"/>
      <c r="P8017" s="43"/>
      <c r="Q8017" s="31"/>
      <c r="R8017" s="84"/>
      <c r="S8017" s="31"/>
      <c r="T8017" s="31"/>
      <c r="U8017" s="169"/>
      <c r="V8017" s="150"/>
      <c r="W8017" s="141" t="str" cm="1">
        <f t="array" ref="W8017">IF(SUM(LEN(B8017:V8017))=0,"",IF(OR(OR(ISBLANK(F8017),SUM(LEN(C8017),LEN(D8017))=0),AND(NOT(E8017="Unknown"),ISBLANK(J8017)),AND(NOT(O8017="Unknown"),ISBLANK(R8017))),"Missing Information", INDEX(Table15[Entire Service Line Classification], MATCH(SUMIFS(Table15[Unique ID],Table15[System-Owned Portion],E8017,Table15[If Material Anything Other than "Lead" in Column E,Was Material Ever Previously Lead?],G8017,Table15[Customer-Owned Portion],O8017),Table15[Unique ID],0),0)))</f>
        <v/>
      </c>
      <c r="X8017"/>
    </row>
    <row r="8018" spans="2:24" x14ac:dyDescent="0.35">
      <c r="B8018" s="146"/>
      <c r="C8018" s="31"/>
      <c r="D8018" s="31"/>
      <c r="E8018" s="44"/>
      <c r="F8018" s="43"/>
      <c r="G8018" s="84"/>
      <c r="H8018" s="31"/>
      <c r="I8018" s="31"/>
      <c r="J8018" s="84"/>
      <c r="K8018" s="31"/>
      <c r="L8018" s="31"/>
      <c r="M8018" s="169"/>
      <c r="N8018" s="148"/>
      <c r="O8018" s="106"/>
      <c r="P8018" s="43"/>
      <c r="Q8018" s="31"/>
      <c r="R8018" s="84"/>
      <c r="S8018" s="31"/>
      <c r="T8018" s="31"/>
      <c r="U8018" s="169"/>
      <c r="V8018" s="150"/>
      <c r="W8018" s="141" t="str" cm="1">
        <f t="array" ref="W8018">IF(SUM(LEN(B8018:V8018))=0,"",IF(OR(OR(ISBLANK(F8018),SUM(LEN(C8018),LEN(D8018))=0),AND(NOT(E8018="Unknown"),ISBLANK(J8018)),AND(NOT(O8018="Unknown"),ISBLANK(R8018))),"Missing Information", INDEX(Table15[Entire Service Line Classification], MATCH(SUMIFS(Table15[Unique ID],Table15[System-Owned Portion],E8018,Table15[If Material Anything Other than "Lead" in Column E,Was Material Ever Previously Lead?],G8018,Table15[Customer-Owned Portion],O8018),Table15[Unique ID],0),0)))</f>
        <v/>
      </c>
      <c r="X8018"/>
    </row>
    <row r="8019" spans="2:24" x14ac:dyDescent="0.35">
      <c r="B8019" s="146"/>
      <c r="C8019" s="31"/>
      <c r="D8019" s="31"/>
      <c r="E8019" s="44"/>
      <c r="F8019" s="43"/>
      <c r="G8019" s="84"/>
      <c r="H8019" s="31"/>
      <c r="I8019" s="31"/>
      <c r="J8019" s="84"/>
      <c r="K8019" s="31"/>
      <c r="L8019" s="31"/>
      <c r="M8019" s="169"/>
      <c r="N8019" s="148"/>
      <c r="O8019" s="106"/>
      <c r="P8019" s="43"/>
      <c r="Q8019" s="31"/>
      <c r="R8019" s="84"/>
      <c r="S8019" s="31"/>
      <c r="T8019" s="31"/>
      <c r="U8019" s="169"/>
      <c r="V8019" s="150"/>
      <c r="W8019" s="141" t="str" cm="1">
        <f t="array" ref="W8019">IF(SUM(LEN(B8019:V8019))=0,"",IF(OR(OR(ISBLANK(F8019),SUM(LEN(C8019),LEN(D8019))=0),AND(NOT(E8019="Unknown"),ISBLANK(J8019)),AND(NOT(O8019="Unknown"),ISBLANK(R8019))),"Missing Information", INDEX(Table15[Entire Service Line Classification], MATCH(SUMIFS(Table15[Unique ID],Table15[System-Owned Portion],E8019,Table15[If Material Anything Other than "Lead" in Column E,Was Material Ever Previously Lead?],G8019,Table15[Customer-Owned Portion],O8019),Table15[Unique ID],0),0)))</f>
        <v/>
      </c>
      <c r="X8019"/>
    </row>
    <row r="8020" spans="2:24" x14ac:dyDescent="0.35">
      <c r="B8020" s="146"/>
      <c r="C8020" s="31"/>
      <c r="D8020" s="31"/>
      <c r="E8020" s="44"/>
      <c r="F8020" s="43"/>
      <c r="G8020" s="84"/>
      <c r="H8020" s="31"/>
      <c r="I8020" s="31"/>
      <c r="J8020" s="84"/>
      <c r="K8020" s="31"/>
      <c r="L8020" s="31"/>
      <c r="M8020" s="169"/>
      <c r="N8020" s="148"/>
      <c r="O8020" s="106"/>
      <c r="P8020" s="43"/>
      <c r="Q8020" s="31"/>
      <c r="R8020" s="84"/>
      <c r="S8020" s="31"/>
      <c r="T8020" s="31"/>
      <c r="U8020" s="169"/>
      <c r="V8020" s="150"/>
      <c r="W8020" s="141" t="str" cm="1">
        <f t="array" ref="W8020">IF(SUM(LEN(B8020:V8020))=0,"",IF(OR(OR(ISBLANK(F8020),SUM(LEN(C8020),LEN(D8020))=0),AND(NOT(E8020="Unknown"),ISBLANK(J8020)),AND(NOT(O8020="Unknown"),ISBLANK(R8020))),"Missing Information", INDEX(Table15[Entire Service Line Classification], MATCH(SUMIFS(Table15[Unique ID],Table15[System-Owned Portion],E8020,Table15[If Material Anything Other than "Lead" in Column E,Was Material Ever Previously Lead?],G8020,Table15[Customer-Owned Portion],O8020),Table15[Unique ID],0),0)))</f>
        <v/>
      </c>
      <c r="X8020"/>
    </row>
    <row r="8021" spans="2:24" x14ac:dyDescent="0.35">
      <c r="B8021" s="146"/>
      <c r="C8021" s="31"/>
      <c r="D8021" s="31"/>
      <c r="E8021" s="44"/>
      <c r="F8021" s="43"/>
      <c r="G8021" s="84"/>
      <c r="H8021" s="31"/>
      <c r="I8021" s="31"/>
      <c r="J8021" s="84"/>
      <c r="K8021" s="31"/>
      <c r="L8021" s="31"/>
      <c r="M8021" s="169"/>
      <c r="N8021" s="148"/>
      <c r="O8021" s="106"/>
      <c r="P8021" s="43"/>
      <c r="Q8021" s="31"/>
      <c r="R8021" s="84"/>
      <c r="S8021" s="31"/>
      <c r="T8021" s="31"/>
      <c r="U8021" s="169"/>
      <c r="V8021" s="150"/>
      <c r="W8021" s="141" t="str" cm="1">
        <f t="array" ref="W8021">IF(SUM(LEN(B8021:V8021))=0,"",IF(OR(OR(ISBLANK(F8021),SUM(LEN(C8021),LEN(D8021))=0),AND(NOT(E8021="Unknown"),ISBLANK(J8021)),AND(NOT(O8021="Unknown"),ISBLANK(R8021))),"Missing Information", INDEX(Table15[Entire Service Line Classification], MATCH(SUMIFS(Table15[Unique ID],Table15[System-Owned Portion],E8021,Table15[If Material Anything Other than "Lead" in Column E,Was Material Ever Previously Lead?],G8021,Table15[Customer-Owned Portion],O8021),Table15[Unique ID],0),0)))</f>
        <v/>
      </c>
      <c r="X8021"/>
    </row>
    <row r="8022" spans="2:24" x14ac:dyDescent="0.35">
      <c r="B8022" s="146"/>
      <c r="C8022" s="31"/>
      <c r="D8022" s="31"/>
      <c r="E8022" s="44"/>
      <c r="F8022" s="43"/>
      <c r="G8022" s="84"/>
      <c r="H8022" s="31"/>
      <c r="I8022" s="31"/>
      <c r="J8022" s="84"/>
      <c r="K8022" s="31"/>
      <c r="L8022" s="31"/>
      <c r="M8022" s="169"/>
      <c r="N8022" s="148"/>
      <c r="O8022" s="106"/>
      <c r="P8022" s="43"/>
      <c r="Q8022" s="31"/>
      <c r="R8022" s="84"/>
      <c r="S8022" s="31"/>
      <c r="T8022" s="31"/>
      <c r="U8022" s="169"/>
      <c r="V8022" s="150"/>
      <c r="W8022" s="141" t="str" cm="1">
        <f t="array" ref="W8022">IF(SUM(LEN(B8022:V8022))=0,"",IF(OR(OR(ISBLANK(F8022),SUM(LEN(C8022),LEN(D8022))=0),AND(NOT(E8022="Unknown"),ISBLANK(J8022)),AND(NOT(O8022="Unknown"),ISBLANK(R8022))),"Missing Information", INDEX(Table15[Entire Service Line Classification], MATCH(SUMIFS(Table15[Unique ID],Table15[System-Owned Portion],E8022,Table15[If Material Anything Other than "Lead" in Column E,Was Material Ever Previously Lead?],G8022,Table15[Customer-Owned Portion],O8022),Table15[Unique ID],0),0)))</f>
        <v/>
      </c>
      <c r="X8022"/>
    </row>
    <row r="8023" spans="2:24" x14ac:dyDescent="0.35">
      <c r="B8023" s="146"/>
      <c r="C8023" s="31"/>
      <c r="D8023" s="31"/>
      <c r="E8023" s="44"/>
      <c r="F8023" s="43"/>
      <c r="G8023" s="84"/>
      <c r="H8023" s="31"/>
      <c r="I8023" s="31"/>
      <c r="J8023" s="84"/>
      <c r="K8023" s="31"/>
      <c r="L8023" s="31"/>
      <c r="M8023" s="169"/>
      <c r="N8023" s="148"/>
      <c r="O8023" s="106"/>
      <c r="P8023" s="43"/>
      <c r="Q8023" s="31"/>
      <c r="R8023" s="84"/>
      <c r="S8023" s="31"/>
      <c r="T8023" s="31"/>
      <c r="U8023" s="169"/>
      <c r="V8023" s="150"/>
      <c r="W8023" s="141" t="str" cm="1">
        <f t="array" ref="W8023">IF(SUM(LEN(B8023:V8023))=0,"",IF(OR(OR(ISBLANK(F8023),SUM(LEN(C8023),LEN(D8023))=0),AND(NOT(E8023="Unknown"),ISBLANK(J8023)),AND(NOT(O8023="Unknown"),ISBLANK(R8023))),"Missing Information", INDEX(Table15[Entire Service Line Classification], MATCH(SUMIFS(Table15[Unique ID],Table15[System-Owned Portion],E8023,Table15[If Material Anything Other than "Lead" in Column E,Was Material Ever Previously Lead?],G8023,Table15[Customer-Owned Portion],O8023),Table15[Unique ID],0),0)))</f>
        <v/>
      </c>
      <c r="X8023"/>
    </row>
    <row r="8024" spans="2:24" x14ac:dyDescent="0.35">
      <c r="B8024" s="146"/>
      <c r="C8024" s="31"/>
      <c r="D8024" s="31"/>
      <c r="E8024" s="44"/>
      <c r="F8024" s="43"/>
      <c r="G8024" s="84"/>
      <c r="H8024" s="31"/>
      <c r="I8024" s="31"/>
      <c r="J8024" s="84"/>
      <c r="K8024" s="31"/>
      <c r="L8024" s="31"/>
      <c r="M8024" s="169"/>
      <c r="N8024" s="148"/>
      <c r="O8024" s="106"/>
      <c r="P8024" s="43"/>
      <c r="Q8024" s="31"/>
      <c r="R8024" s="84"/>
      <c r="S8024" s="31"/>
      <c r="T8024" s="31"/>
      <c r="U8024" s="169"/>
      <c r="V8024" s="150"/>
      <c r="W8024" s="141" t="str" cm="1">
        <f t="array" ref="W8024">IF(SUM(LEN(B8024:V8024))=0,"",IF(OR(OR(ISBLANK(F8024),SUM(LEN(C8024),LEN(D8024))=0),AND(NOT(E8024="Unknown"),ISBLANK(J8024)),AND(NOT(O8024="Unknown"),ISBLANK(R8024))),"Missing Information", INDEX(Table15[Entire Service Line Classification], MATCH(SUMIFS(Table15[Unique ID],Table15[System-Owned Portion],E8024,Table15[If Material Anything Other than "Lead" in Column E,Was Material Ever Previously Lead?],G8024,Table15[Customer-Owned Portion],O8024),Table15[Unique ID],0),0)))</f>
        <v/>
      </c>
      <c r="X8024"/>
    </row>
    <row r="8025" spans="2:24" x14ac:dyDescent="0.35">
      <c r="B8025" s="146"/>
      <c r="C8025" s="31"/>
      <c r="D8025" s="31"/>
      <c r="E8025" s="44"/>
      <c r="F8025" s="43"/>
      <c r="G8025" s="84"/>
      <c r="H8025" s="31"/>
      <c r="I8025" s="31"/>
      <c r="J8025" s="84"/>
      <c r="K8025" s="31"/>
      <c r="L8025" s="31"/>
      <c r="M8025" s="169"/>
      <c r="N8025" s="148"/>
      <c r="O8025" s="106"/>
      <c r="P8025" s="43"/>
      <c r="Q8025" s="31"/>
      <c r="R8025" s="84"/>
      <c r="S8025" s="31"/>
      <c r="T8025" s="31"/>
      <c r="U8025" s="169"/>
      <c r="V8025" s="150"/>
      <c r="W8025" s="141" t="str" cm="1">
        <f t="array" ref="W8025">IF(SUM(LEN(B8025:V8025))=0,"",IF(OR(OR(ISBLANK(F8025),SUM(LEN(C8025),LEN(D8025))=0),AND(NOT(E8025="Unknown"),ISBLANK(J8025)),AND(NOT(O8025="Unknown"),ISBLANK(R8025))),"Missing Information", INDEX(Table15[Entire Service Line Classification], MATCH(SUMIFS(Table15[Unique ID],Table15[System-Owned Portion],E8025,Table15[If Material Anything Other than "Lead" in Column E,Was Material Ever Previously Lead?],G8025,Table15[Customer-Owned Portion],O8025),Table15[Unique ID],0),0)))</f>
        <v/>
      </c>
      <c r="X8025"/>
    </row>
    <row r="8026" spans="2:24" x14ac:dyDescent="0.35">
      <c r="B8026" s="146"/>
      <c r="C8026" s="31"/>
      <c r="D8026" s="31"/>
      <c r="E8026" s="44"/>
      <c r="F8026" s="43"/>
      <c r="G8026" s="84"/>
      <c r="H8026" s="31"/>
      <c r="I8026" s="31"/>
      <c r="J8026" s="84"/>
      <c r="K8026" s="31"/>
      <c r="L8026" s="31"/>
      <c r="M8026" s="169"/>
      <c r="N8026" s="148"/>
      <c r="O8026" s="106"/>
      <c r="P8026" s="43"/>
      <c r="Q8026" s="31"/>
      <c r="R8026" s="84"/>
      <c r="S8026" s="31"/>
      <c r="T8026" s="31"/>
      <c r="U8026" s="169"/>
      <c r="V8026" s="150"/>
      <c r="W8026" s="141" t="str" cm="1">
        <f t="array" ref="W8026">IF(SUM(LEN(B8026:V8026))=0,"",IF(OR(OR(ISBLANK(F8026),SUM(LEN(C8026),LEN(D8026))=0),AND(NOT(E8026="Unknown"),ISBLANK(J8026)),AND(NOT(O8026="Unknown"),ISBLANK(R8026))),"Missing Information", INDEX(Table15[Entire Service Line Classification], MATCH(SUMIFS(Table15[Unique ID],Table15[System-Owned Portion],E8026,Table15[If Material Anything Other than "Lead" in Column E,Was Material Ever Previously Lead?],G8026,Table15[Customer-Owned Portion],O8026),Table15[Unique ID],0),0)))</f>
        <v/>
      </c>
      <c r="X8026"/>
    </row>
    <row r="8027" spans="2:24" x14ac:dyDescent="0.35">
      <c r="B8027" s="146"/>
      <c r="C8027" s="31"/>
      <c r="D8027" s="31"/>
      <c r="E8027" s="44"/>
      <c r="F8027" s="43"/>
      <c r="G8027" s="84"/>
      <c r="H8027" s="31"/>
      <c r="I8027" s="31"/>
      <c r="J8027" s="84"/>
      <c r="K8027" s="31"/>
      <c r="L8027" s="31"/>
      <c r="M8027" s="169"/>
      <c r="N8027" s="148"/>
      <c r="O8027" s="106"/>
      <c r="P8027" s="43"/>
      <c r="Q8027" s="31"/>
      <c r="R8027" s="84"/>
      <c r="S8027" s="31"/>
      <c r="T8027" s="31"/>
      <c r="U8027" s="169"/>
      <c r="V8027" s="150"/>
      <c r="W8027" s="141" t="str" cm="1">
        <f t="array" ref="W8027">IF(SUM(LEN(B8027:V8027))=0,"",IF(OR(OR(ISBLANK(F8027),SUM(LEN(C8027),LEN(D8027))=0),AND(NOT(E8027="Unknown"),ISBLANK(J8027)),AND(NOT(O8027="Unknown"),ISBLANK(R8027))),"Missing Information", INDEX(Table15[Entire Service Line Classification], MATCH(SUMIFS(Table15[Unique ID],Table15[System-Owned Portion],E8027,Table15[If Material Anything Other than "Lead" in Column E,Was Material Ever Previously Lead?],G8027,Table15[Customer-Owned Portion],O8027),Table15[Unique ID],0),0)))</f>
        <v/>
      </c>
      <c r="X8027"/>
    </row>
    <row r="8028" spans="2:24" x14ac:dyDescent="0.35">
      <c r="B8028" s="146"/>
      <c r="C8028" s="31"/>
      <c r="D8028" s="31"/>
      <c r="E8028" s="44"/>
      <c r="F8028" s="43"/>
      <c r="G8028" s="84"/>
      <c r="H8028" s="31"/>
      <c r="I8028" s="31"/>
      <c r="J8028" s="84"/>
      <c r="K8028" s="31"/>
      <c r="L8028" s="31"/>
      <c r="M8028" s="169"/>
      <c r="N8028" s="148"/>
      <c r="O8028" s="106"/>
      <c r="P8028" s="43"/>
      <c r="Q8028" s="31"/>
      <c r="R8028" s="84"/>
      <c r="S8028" s="31"/>
      <c r="T8028" s="31"/>
      <c r="U8028" s="169"/>
      <c r="V8028" s="150"/>
      <c r="W8028" s="141" t="str" cm="1">
        <f t="array" ref="W8028">IF(SUM(LEN(B8028:V8028))=0,"",IF(OR(OR(ISBLANK(F8028),SUM(LEN(C8028),LEN(D8028))=0),AND(NOT(E8028="Unknown"),ISBLANK(J8028)),AND(NOT(O8028="Unknown"),ISBLANK(R8028))),"Missing Information", INDEX(Table15[Entire Service Line Classification], MATCH(SUMIFS(Table15[Unique ID],Table15[System-Owned Portion],E8028,Table15[If Material Anything Other than "Lead" in Column E,Was Material Ever Previously Lead?],G8028,Table15[Customer-Owned Portion],O8028),Table15[Unique ID],0),0)))</f>
        <v/>
      </c>
      <c r="X8028"/>
    </row>
    <row r="8029" spans="2:24" x14ac:dyDescent="0.35">
      <c r="B8029" s="146"/>
      <c r="C8029" s="31"/>
      <c r="D8029" s="31"/>
      <c r="E8029" s="44"/>
      <c r="F8029" s="43"/>
      <c r="G8029" s="84"/>
      <c r="H8029" s="31"/>
      <c r="I8029" s="31"/>
      <c r="J8029" s="84"/>
      <c r="K8029" s="31"/>
      <c r="L8029" s="31"/>
      <c r="M8029" s="169"/>
      <c r="N8029" s="148"/>
      <c r="O8029" s="106"/>
      <c r="P8029" s="43"/>
      <c r="Q8029" s="31"/>
      <c r="R8029" s="84"/>
      <c r="S8029" s="31"/>
      <c r="T8029" s="31"/>
      <c r="U8029" s="169"/>
      <c r="V8029" s="150"/>
      <c r="W8029" s="141" t="str" cm="1">
        <f t="array" ref="W8029">IF(SUM(LEN(B8029:V8029))=0,"",IF(OR(OR(ISBLANK(F8029),SUM(LEN(C8029),LEN(D8029))=0),AND(NOT(E8029="Unknown"),ISBLANK(J8029)),AND(NOT(O8029="Unknown"),ISBLANK(R8029))),"Missing Information", INDEX(Table15[Entire Service Line Classification], MATCH(SUMIFS(Table15[Unique ID],Table15[System-Owned Portion],E8029,Table15[If Material Anything Other than "Lead" in Column E,Was Material Ever Previously Lead?],G8029,Table15[Customer-Owned Portion],O8029),Table15[Unique ID],0),0)))</f>
        <v/>
      </c>
      <c r="X8029"/>
    </row>
    <row r="8030" spans="2:24" x14ac:dyDescent="0.35">
      <c r="B8030" s="146"/>
      <c r="C8030" s="31"/>
      <c r="D8030" s="31"/>
      <c r="E8030" s="44"/>
      <c r="F8030" s="43"/>
      <c r="G8030" s="84"/>
      <c r="H8030" s="31"/>
      <c r="I8030" s="31"/>
      <c r="J8030" s="84"/>
      <c r="K8030" s="31"/>
      <c r="L8030" s="31"/>
      <c r="M8030" s="169"/>
      <c r="N8030" s="148"/>
      <c r="O8030" s="106"/>
      <c r="P8030" s="43"/>
      <c r="Q8030" s="31"/>
      <c r="R8030" s="84"/>
      <c r="S8030" s="31"/>
      <c r="T8030" s="31"/>
      <c r="U8030" s="169"/>
      <c r="V8030" s="150"/>
      <c r="W8030" s="141" t="str" cm="1">
        <f t="array" ref="W8030">IF(SUM(LEN(B8030:V8030))=0,"",IF(OR(OR(ISBLANK(F8030),SUM(LEN(C8030),LEN(D8030))=0),AND(NOT(E8030="Unknown"),ISBLANK(J8030)),AND(NOT(O8030="Unknown"),ISBLANK(R8030))),"Missing Information", INDEX(Table15[Entire Service Line Classification], MATCH(SUMIFS(Table15[Unique ID],Table15[System-Owned Portion],E8030,Table15[If Material Anything Other than "Lead" in Column E,Was Material Ever Previously Lead?],G8030,Table15[Customer-Owned Portion],O8030),Table15[Unique ID],0),0)))</f>
        <v/>
      </c>
      <c r="X8030"/>
    </row>
    <row r="8031" spans="2:24" x14ac:dyDescent="0.35">
      <c r="B8031" s="146"/>
      <c r="C8031" s="31"/>
      <c r="D8031" s="31"/>
      <c r="E8031" s="44"/>
      <c r="F8031" s="43"/>
      <c r="G8031" s="84"/>
      <c r="H8031" s="31"/>
      <c r="I8031" s="31"/>
      <c r="J8031" s="84"/>
      <c r="K8031" s="31"/>
      <c r="L8031" s="31"/>
      <c r="M8031" s="169"/>
      <c r="N8031" s="148"/>
      <c r="O8031" s="106"/>
      <c r="P8031" s="43"/>
      <c r="Q8031" s="31"/>
      <c r="R8031" s="84"/>
      <c r="S8031" s="31"/>
      <c r="T8031" s="31"/>
      <c r="U8031" s="169"/>
      <c r="V8031" s="150"/>
      <c r="W8031" s="141" t="str" cm="1">
        <f t="array" ref="W8031">IF(SUM(LEN(B8031:V8031))=0,"",IF(OR(OR(ISBLANK(F8031),SUM(LEN(C8031),LEN(D8031))=0),AND(NOT(E8031="Unknown"),ISBLANK(J8031)),AND(NOT(O8031="Unknown"),ISBLANK(R8031))),"Missing Information", INDEX(Table15[Entire Service Line Classification], MATCH(SUMIFS(Table15[Unique ID],Table15[System-Owned Portion],E8031,Table15[If Material Anything Other than "Lead" in Column E,Was Material Ever Previously Lead?],G8031,Table15[Customer-Owned Portion],O8031),Table15[Unique ID],0),0)))</f>
        <v/>
      </c>
      <c r="X8031"/>
    </row>
    <row r="8032" spans="2:24" x14ac:dyDescent="0.35">
      <c r="B8032" s="146"/>
      <c r="C8032" s="31"/>
      <c r="D8032" s="31"/>
      <c r="E8032" s="44"/>
      <c r="F8032" s="43"/>
      <c r="G8032" s="84"/>
      <c r="H8032" s="31"/>
      <c r="I8032" s="31"/>
      <c r="J8032" s="84"/>
      <c r="K8032" s="31"/>
      <c r="L8032" s="31"/>
      <c r="M8032" s="169"/>
      <c r="N8032" s="148"/>
      <c r="O8032" s="106"/>
      <c r="P8032" s="43"/>
      <c r="Q8032" s="31"/>
      <c r="R8032" s="84"/>
      <c r="S8032" s="31"/>
      <c r="T8032" s="31"/>
      <c r="U8032" s="169"/>
      <c r="V8032" s="150"/>
      <c r="W8032" s="141" t="str" cm="1">
        <f t="array" ref="W8032">IF(SUM(LEN(B8032:V8032))=0,"",IF(OR(OR(ISBLANK(F8032),SUM(LEN(C8032),LEN(D8032))=0),AND(NOT(E8032="Unknown"),ISBLANK(J8032)),AND(NOT(O8032="Unknown"),ISBLANK(R8032))),"Missing Information", INDEX(Table15[Entire Service Line Classification], MATCH(SUMIFS(Table15[Unique ID],Table15[System-Owned Portion],E8032,Table15[If Material Anything Other than "Lead" in Column E,Was Material Ever Previously Lead?],G8032,Table15[Customer-Owned Portion],O8032),Table15[Unique ID],0),0)))</f>
        <v/>
      </c>
      <c r="X8032"/>
    </row>
    <row r="8033" spans="2:24" x14ac:dyDescent="0.35">
      <c r="B8033" s="146"/>
      <c r="C8033" s="31"/>
      <c r="D8033" s="31"/>
      <c r="E8033" s="44"/>
      <c r="F8033" s="43"/>
      <c r="G8033" s="84"/>
      <c r="H8033" s="31"/>
      <c r="I8033" s="31"/>
      <c r="J8033" s="84"/>
      <c r="K8033" s="31"/>
      <c r="L8033" s="31"/>
      <c r="M8033" s="169"/>
      <c r="N8033" s="148"/>
      <c r="O8033" s="106"/>
      <c r="P8033" s="43"/>
      <c r="Q8033" s="31"/>
      <c r="R8033" s="84"/>
      <c r="S8033" s="31"/>
      <c r="T8033" s="31"/>
      <c r="U8033" s="169"/>
      <c r="V8033" s="150"/>
      <c r="W8033" s="141" t="str" cm="1">
        <f t="array" ref="W8033">IF(SUM(LEN(B8033:V8033))=0,"",IF(OR(OR(ISBLANK(F8033),SUM(LEN(C8033),LEN(D8033))=0),AND(NOT(E8033="Unknown"),ISBLANK(J8033)),AND(NOT(O8033="Unknown"),ISBLANK(R8033))),"Missing Information", INDEX(Table15[Entire Service Line Classification], MATCH(SUMIFS(Table15[Unique ID],Table15[System-Owned Portion],E8033,Table15[If Material Anything Other than "Lead" in Column E,Was Material Ever Previously Lead?],G8033,Table15[Customer-Owned Portion],O8033),Table15[Unique ID],0),0)))</f>
        <v/>
      </c>
      <c r="X8033"/>
    </row>
    <row r="8034" spans="2:24" x14ac:dyDescent="0.35">
      <c r="B8034" s="146"/>
      <c r="C8034" s="31"/>
      <c r="D8034" s="31"/>
      <c r="E8034" s="44"/>
      <c r="F8034" s="43"/>
      <c r="G8034" s="84"/>
      <c r="H8034" s="31"/>
      <c r="I8034" s="31"/>
      <c r="J8034" s="84"/>
      <c r="K8034" s="31"/>
      <c r="L8034" s="31"/>
      <c r="M8034" s="169"/>
      <c r="N8034" s="148"/>
      <c r="O8034" s="106"/>
      <c r="P8034" s="43"/>
      <c r="Q8034" s="31"/>
      <c r="R8034" s="84"/>
      <c r="S8034" s="31"/>
      <c r="T8034" s="31"/>
      <c r="U8034" s="169"/>
      <c r="V8034" s="150"/>
      <c r="W8034" s="141" t="str" cm="1">
        <f t="array" ref="W8034">IF(SUM(LEN(B8034:V8034))=0,"",IF(OR(OR(ISBLANK(F8034),SUM(LEN(C8034),LEN(D8034))=0),AND(NOT(E8034="Unknown"),ISBLANK(J8034)),AND(NOT(O8034="Unknown"),ISBLANK(R8034))),"Missing Information", INDEX(Table15[Entire Service Line Classification], MATCH(SUMIFS(Table15[Unique ID],Table15[System-Owned Portion],E8034,Table15[If Material Anything Other than "Lead" in Column E,Was Material Ever Previously Lead?],G8034,Table15[Customer-Owned Portion],O8034),Table15[Unique ID],0),0)))</f>
        <v/>
      </c>
      <c r="X8034"/>
    </row>
    <row r="8035" spans="2:24" x14ac:dyDescent="0.35">
      <c r="B8035" s="146"/>
      <c r="C8035" s="31"/>
      <c r="D8035" s="31"/>
      <c r="E8035" s="44"/>
      <c r="F8035" s="43"/>
      <c r="G8035" s="84"/>
      <c r="H8035" s="31"/>
      <c r="I8035" s="31"/>
      <c r="J8035" s="84"/>
      <c r="K8035" s="31"/>
      <c r="L8035" s="31"/>
      <c r="M8035" s="169"/>
      <c r="N8035" s="148"/>
      <c r="O8035" s="106"/>
      <c r="P8035" s="43"/>
      <c r="Q8035" s="31"/>
      <c r="R8035" s="84"/>
      <c r="S8035" s="31"/>
      <c r="T8035" s="31"/>
      <c r="U8035" s="169"/>
      <c r="V8035" s="150"/>
      <c r="W8035" s="141" t="str" cm="1">
        <f t="array" ref="W8035">IF(SUM(LEN(B8035:V8035))=0,"",IF(OR(OR(ISBLANK(F8035),SUM(LEN(C8035),LEN(D8035))=0),AND(NOT(E8035="Unknown"),ISBLANK(J8035)),AND(NOT(O8035="Unknown"),ISBLANK(R8035))),"Missing Information", INDEX(Table15[Entire Service Line Classification], MATCH(SUMIFS(Table15[Unique ID],Table15[System-Owned Portion],E8035,Table15[If Material Anything Other than "Lead" in Column E,Was Material Ever Previously Lead?],G8035,Table15[Customer-Owned Portion],O8035),Table15[Unique ID],0),0)))</f>
        <v/>
      </c>
      <c r="X8035"/>
    </row>
    <row r="8036" spans="2:24" x14ac:dyDescent="0.35">
      <c r="B8036" s="146"/>
      <c r="C8036" s="31"/>
      <c r="D8036" s="31"/>
      <c r="E8036" s="44"/>
      <c r="F8036" s="43"/>
      <c r="G8036" s="84"/>
      <c r="H8036" s="31"/>
      <c r="I8036" s="31"/>
      <c r="J8036" s="84"/>
      <c r="K8036" s="31"/>
      <c r="L8036" s="31"/>
      <c r="M8036" s="169"/>
      <c r="N8036" s="148"/>
      <c r="O8036" s="106"/>
      <c r="P8036" s="43"/>
      <c r="Q8036" s="31"/>
      <c r="R8036" s="84"/>
      <c r="S8036" s="31"/>
      <c r="T8036" s="31"/>
      <c r="U8036" s="169"/>
      <c r="V8036" s="150"/>
      <c r="W8036" s="141" t="str" cm="1">
        <f t="array" ref="W8036">IF(SUM(LEN(B8036:V8036))=0,"",IF(OR(OR(ISBLANK(F8036),SUM(LEN(C8036),LEN(D8036))=0),AND(NOT(E8036="Unknown"),ISBLANK(J8036)),AND(NOT(O8036="Unknown"),ISBLANK(R8036))),"Missing Information", INDEX(Table15[Entire Service Line Classification], MATCH(SUMIFS(Table15[Unique ID],Table15[System-Owned Portion],E8036,Table15[If Material Anything Other than "Lead" in Column E,Was Material Ever Previously Lead?],G8036,Table15[Customer-Owned Portion],O8036),Table15[Unique ID],0),0)))</f>
        <v/>
      </c>
      <c r="X8036"/>
    </row>
    <row r="8037" spans="2:24" x14ac:dyDescent="0.35">
      <c r="B8037" s="146"/>
      <c r="C8037" s="31"/>
      <c r="D8037" s="31"/>
      <c r="E8037" s="44"/>
      <c r="F8037" s="43"/>
      <c r="G8037" s="84"/>
      <c r="H8037" s="31"/>
      <c r="I8037" s="31"/>
      <c r="J8037" s="84"/>
      <c r="K8037" s="31"/>
      <c r="L8037" s="31"/>
      <c r="M8037" s="169"/>
      <c r="N8037" s="148"/>
      <c r="O8037" s="106"/>
      <c r="P8037" s="43"/>
      <c r="Q8037" s="31"/>
      <c r="R8037" s="84"/>
      <c r="S8037" s="31"/>
      <c r="T8037" s="31"/>
      <c r="U8037" s="169"/>
      <c r="V8037" s="150"/>
      <c r="W8037" s="141" t="str" cm="1">
        <f t="array" ref="W8037">IF(SUM(LEN(B8037:V8037))=0,"",IF(OR(OR(ISBLANK(F8037),SUM(LEN(C8037),LEN(D8037))=0),AND(NOT(E8037="Unknown"),ISBLANK(J8037)),AND(NOT(O8037="Unknown"),ISBLANK(R8037))),"Missing Information", INDEX(Table15[Entire Service Line Classification], MATCH(SUMIFS(Table15[Unique ID],Table15[System-Owned Portion],E8037,Table15[If Material Anything Other than "Lead" in Column E,Was Material Ever Previously Lead?],G8037,Table15[Customer-Owned Portion],O8037),Table15[Unique ID],0),0)))</f>
        <v/>
      </c>
      <c r="X8037"/>
    </row>
    <row r="8038" spans="2:24" x14ac:dyDescent="0.35">
      <c r="B8038" s="146"/>
      <c r="C8038" s="31"/>
      <c r="D8038" s="31"/>
      <c r="E8038" s="44"/>
      <c r="F8038" s="43"/>
      <c r="G8038" s="84"/>
      <c r="H8038" s="31"/>
      <c r="I8038" s="31"/>
      <c r="J8038" s="84"/>
      <c r="K8038" s="31"/>
      <c r="L8038" s="31"/>
      <c r="M8038" s="169"/>
      <c r="N8038" s="148"/>
      <c r="O8038" s="106"/>
      <c r="P8038" s="43"/>
      <c r="Q8038" s="31"/>
      <c r="R8038" s="84"/>
      <c r="S8038" s="31"/>
      <c r="T8038" s="31"/>
      <c r="U8038" s="169"/>
      <c r="V8038" s="150"/>
      <c r="W8038" s="141" t="str" cm="1">
        <f t="array" ref="W8038">IF(SUM(LEN(B8038:V8038))=0,"",IF(OR(OR(ISBLANK(F8038),SUM(LEN(C8038),LEN(D8038))=0),AND(NOT(E8038="Unknown"),ISBLANK(J8038)),AND(NOT(O8038="Unknown"),ISBLANK(R8038))),"Missing Information", INDEX(Table15[Entire Service Line Classification], MATCH(SUMIFS(Table15[Unique ID],Table15[System-Owned Portion],E8038,Table15[If Material Anything Other than "Lead" in Column E,Was Material Ever Previously Lead?],G8038,Table15[Customer-Owned Portion],O8038),Table15[Unique ID],0),0)))</f>
        <v/>
      </c>
      <c r="X8038"/>
    </row>
    <row r="8039" spans="2:24" x14ac:dyDescent="0.35">
      <c r="B8039" s="146"/>
      <c r="C8039" s="31"/>
      <c r="D8039" s="31"/>
      <c r="E8039" s="44"/>
      <c r="F8039" s="43"/>
      <c r="G8039" s="84"/>
      <c r="H8039" s="31"/>
      <c r="I8039" s="31"/>
      <c r="J8039" s="84"/>
      <c r="K8039" s="31"/>
      <c r="L8039" s="31"/>
      <c r="M8039" s="169"/>
      <c r="N8039" s="148"/>
      <c r="O8039" s="106"/>
      <c r="P8039" s="43"/>
      <c r="Q8039" s="31"/>
      <c r="R8039" s="84"/>
      <c r="S8039" s="31"/>
      <c r="T8039" s="31"/>
      <c r="U8039" s="169"/>
      <c r="V8039" s="150"/>
      <c r="W8039" s="141" t="str" cm="1">
        <f t="array" ref="W8039">IF(SUM(LEN(B8039:V8039))=0,"",IF(OR(OR(ISBLANK(F8039),SUM(LEN(C8039),LEN(D8039))=0),AND(NOT(E8039="Unknown"),ISBLANK(J8039)),AND(NOT(O8039="Unknown"),ISBLANK(R8039))),"Missing Information", INDEX(Table15[Entire Service Line Classification], MATCH(SUMIFS(Table15[Unique ID],Table15[System-Owned Portion],E8039,Table15[If Material Anything Other than "Lead" in Column E,Was Material Ever Previously Lead?],G8039,Table15[Customer-Owned Portion],O8039),Table15[Unique ID],0),0)))</f>
        <v/>
      </c>
      <c r="X8039"/>
    </row>
    <row r="8040" spans="2:24" x14ac:dyDescent="0.35">
      <c r="B8040" s="146"/>
      <c r="C8040" s="31"/>
      <c r="D8040" s="31"/>
      <c r="E8040" s="44"/>
      <c r="F8040" s="43"/>
      <c r="G8040" s="84"/>
      <c r="H8040" s="31"/>
      <c r="I8040" s="31"/>
      <c r="J8040" s="84"/>
      <c r="K8040" s="31"/>
      <c r="L8040" s="31"/>
      <c r="M8040" s="169"/>
      <c r="N8040" s="148"/>
      <c r="O8040" s="106"/>
      <c r="P8040" s="43"/>
      <c r="Q8040" s="31"/>
      <c r="R8040" s="84"/>
      <c r="S8040" s="31"/>
      <c r="T8040" s="31"/>
      <c r="U8040" s="169"/>
      <c r="V8040" s="150"/>
      <c r="W8040" s="141" t="str" cm="1">
        <f t="array" ref="W8040">IF(SUM(LEN(B8040:V8040))=0,"",IF(OR(OR(ISBLANK(F8040),SUM(LEN(C8040),LEN(D8040))=0),AND(NOT(E8040="Unknown"),ISBLANK(J8040)),AND(NOT(O8040="Unknown"),ISBLANK(R8040))),"Missing Information", INDEX(Table15[Entire Service Line Classification], MATCH(SUMIFS(Table15[Unique ID],Table15[System-Owned Portion],E8040,Table15[If Material Anything Other than "Lead" in Column E,Was Material Ever Previously Lead?],G8040,Table15[Customer-Owned Portion],O8040),Table15[Unique ID],0),0)))</f>
        <v/>
      </c>
      <c r="X8040"/>
    </row>
    <row r="8041" spans="2:24" x14ac:dyDescent="0.35">
      <c r="B8041" s="146"/>
      <c r="C8041" s="31"/>
      <c r="D8041" s="31"/>
      <c r="E8041" s="44"/>
      <c r="F8041" s="43"/>
      <c r="G8041" s="84"/>
      <c r="H8041" s="31"/>
      <c r="I8041" s="31"/>
      <c r="J8041" s="84"/>
      <c r="K8041" s="31"/>
      <c r="L8041" s="31"/>
      <c r="M8041" s="169"/>
      <c r="N8041" s="148"/>
      <c r="O8041" s="106"/>
      <c r="P8041" s="43"/>
      <c r="Q8041" s="31"/>
      <c r="R8041" s="84"/>
      <c r="S8041" s="31"/>
      <c r="T8041" s="31"/>
      <c r="U8041" s="169"/>
      <c r="V8041" s="150"/>
      <c r="W8041" s="141" t="str" cm="1">
        <f t="array" ref="W8041">IF(SUM(LEN(B8041:V8041))=0,"",IF(OR(OR(ISBLANK(F8041),SUM(LEN(C8041),LEN(D8041))=0),AND(NOT(E8041="Unknown"),ISBLANK(J8041)),AND(NOT(O8041="Unknown"),ISBLANK(R8041))),"Missing Information", INDEX(Table15[Entire Service Line Classification], MATCH(SUMIFS(Table15[Unique ID],Table15[System-Owned Portion],E8041,Table15[If Material Anything Other than "Lead" in Column E,Was Material Ever Previously Lead?],G8041,Table15[Customer-Owned Portion],O8041),Table15[Unique ID],0),0)))</f>
        <v/>
      </c>
      <c r="X8041"/>
    </row>
    <row r="8042" spans="2:24" x14ac:dyDescent="0.35">
      <c r="B8042" s="146"/>
      <c r="C8042" s="31"/>
      <c r="D8042" s="31"/>
      <c r="E8042" s="44"/>
      <c r="F8042" s="43"/>
      <c r="G8042" s="84"/>
      <c r="H8042" s="31"/>
      <c r="I8042" s="31"/>
      <c r="J8042" s="84"/>
      <c r="K8042" s="31"/>
      <c r="L8042" s="31"/>
      <c r="M8042" s="169"/>
      <c r="N8042" s="148"/>
      <c r="O8042" s="106"/>
      <c r="P8042" s="43"/>
      <c r="Q8042" s="31"/>
      <c r="R8042" s="84"/>
      <c r="S8042" s="31"/>
      <c r="T8042" s="31"/>
      <c r="U8042" s="169"/>
      <c r="V8042" s="150"/>
      <c r="W8042" s="141" t="str" cm="1">
        <f t="array" ref="W8042">IF(SUM(LEN(B8042:V8042))=0,"",IF(OR(OR(ISBLANK(F8042),SUM(LEN(C8042),LEN(D8042))=0),AND(NOT(E8042="Unknown"),ISBLANK(J8042)),AND(NOT(O8042="Unknown"),ISBLANK(R8042))),"Missing Information", INDEX(Table15[Entire Service Line Classification], MATCH(SUMIFS(Table15[Unique ID],Table15[System-Owned Portion],E8042,Table15[If Material Anything Other than "Lead" in Column E,Was Material Ever Previously Lead?],G8042,Table15[Customer-Owned Portion],O8042),Table15[Unique ID],0),0)))</f>
        <v/>
      </c>
      <c r="X8042"/>
    </row>
    <row r="8043" spans="2:24" x14ac:dyDescent="0.35">
      <c r="B8043" s="146"/>
      <c r="C8043" s="31"/>
      <c r="D8043" s="31"/>
      <c r="E8043" s="44"/>
      <c r="F8043" s="43"/>
      <c r="G8043" s="84"/>
      <c r="H8043" s="31"/>
      <c r="I8043" s="31"/>
      <c r="J8043" s="84"/>
      <c r="K8043" s="31"/>
      <c r="L8043" s="31"/>
      <c r="M8043" s="169"/>
      <c r="N8043" s="148"/>
      <c r="O8043" s="106"/>
      <c r="P8043" s="43"/>
      <c r="Q8043" s="31"/>
      <c r="R8043" s="84"/>
      <c r="S8043" s="31"/>
      <c r="T8043" s="31"/>
      <c r="U8043" s="169"/>
      <c r="V8043" s="150"/>
      <c r="W8043" s="141" t="str" cm="1">
        <f t="array" ref="W8043">IF(SUM(LEN(B8043:V8043))=0,"",IF(OR(OR(ISBLANK(F8043),SUM(LEN(C8043),LEN(D8043))=0),AND(NOT(E8043="Unknown"),ISBLANK(J8043)),AND(NOT(O8043="Unknown"),ISBLANK(R8043))),"Missing Information", INDEX(Table15[Entire Service Line Classification], MATCH(SUMIFS(Table15[Unique ID],Table15[System-Owned Portion],E8043,Table15[If Material Anything Other than "Lead" in Column E,Was Material Ever Previously Lead?],G8043,Table15[Customer-Owned Portion],O8043),Table15[Unique ID],0),0)))</f>
        <v/>
      </c>
      <c r="X8043"/>
    </row>
    <row r="8044" spans="2:24" x14ac:dyDescent="0.35">
      <c r="B8044" s="146"/>
      <c r="C8044" s="31"/>
      <c r="D8044" s="31"/>
      <c r="E8044" s="44"/>
      <c r="F8044" s="43"/>
      <c r="G8044" s="84"/>
      <c r="H8044" s="31"/>
      <c r="I8044" s="31"/>
      <c r="J8044" s="84"/>
      <c r="K8044" s="31"/>
      <c r="L8044" s="31"/>
      <c r="M8044" s="169"/>
      <c r="N8044" s="148"/>
      <c r="O8044" s="106"/>
      <c r="P8044" s="43"/>
      <c r="Q8044" s="31"/>
      <c r="R8044" s="84"/>
      <c r="S8044" s="31"/>
      <c r="T8044" s="31"/>
      <c r="U8044" s="169"/>
      <c r="V8044" s="150"/>
      <c r="W8044" s="141" t="str" cm="1">
        <f t="array" ref="W8044">IF(SUM(LEN(B8044:V8044))=0,"",IF(OR(OR(ISBLANK(F8044),SUM(LEN(C8044),LEN(D8044))=0),AND(NOT(E8044="Unknown"),ISBLANK(J8044)),AND(NOT(O8044="Unknown"),ISBLANK(R8044))),"Missing Information", INDEX(Table15[Entire Service Line Classification], MATCH(SUMIFS(Table15[Unique ID],Table15[System-Owned Portion],E8044,Table15[If Material Anything Other than "Lead" in Column E,Was Material Ever Previously Lead?],G8044,Table15[Customer-Owned Portion],O8044),Table15[Unique ID],0),0)))</f>
        <v/>
      </c>
      <c r="X8044"/>
    </row>
    <row r="8045" spans="2:24" x14ac:dyDescent="0.35">
      <c r="B8045" s="146"/>
      <c r="C8045" s="31"/>
      <c r="D8045" s="31"/>
      <c r="E8045" s="44"/>
      <c r="F8045" s="43"/>
      <c r="G8045" s="84"/>
      <c r="H8045" s="31"/>
      <c r="I8045" s="31"/>
      <c r="J8045" s="84"/>
      <c r="K8045" s="31"/>
      <c r="L8045" s="31"/>
      <c r="M8045" s="169"/>
      <c r="N8045" s="148"/>
      <c r="O8045" s="106"/>
      <c r="P8045" s="43"/>
      <c r="Q8045" s="31"/>
      <c r="R8045" s="84"/>
      <c r="S8045" s="31"/>
      <c r="T8045" s="31"/>
      <c r="U8045" s="169"/>
      <c r="V8045" s="150"/>
      <c r="W8045" s="141" t="str" cm="1">
        <f t="array" ref="W8045">IF(SUM(LEN(B8045:V8045))=0,"",IF(OR(OR(ISBLANK(F8045),SUM(LEN(C8045),LEN(D8045))=0),AND(NOT(E8045="Unknown"),ISBLANK(J8045)),AND(NOT(O8045="Unknown"),ISBLANK(R8045))),"Missing Information", INDEX(Table15[Entire Service Line Classification], MATCH(SUMIFS(Table15[Unique ID],Table15[System-Owned Portion],E8045,Table15[If Material Anything Other than "Lead" in Column E,Was Material Ever Previously Lead?],G8045,Table15[Customer-Owned Portion],O8045),Table15[Unique ID],0),0)))</f>
        <v/>
      </c>
      <c r="X8045"/>
    </row>
    <row r="8046" spans="2:24" x14ac:dyDescent="0.35">
      <c r="B8046" s="146"/>
      <c r="C8046" s="31"/>
      <c r="D8046" s="31"/>
      <c r="E8046" s="44"/>
      <c r="F8046" s="43"/>
      <c r="G8046" s="84"/>
      <c r="H8046" s="31"/>
      <c r="I8046" s="31"/>
      <c r="J8046" s="84"/>
      <c r="K8046" s="31"/>
      <c r="L8046" s="31"/>
      <c r="M8046" s="169"/>
      <c r="N8046" s="148"/>
      <c r="O8046" s="106"/>
      <c r="P8046" s="43"/>
      <c r="Q8046" s="31"/>
      <c r="R8046" s="84"/>
      <c r="S8046" s="31"/>
      <c r="T8046" s="31"/>
      <c r="U8046" s="169"/>
      <c r="V8046" s="150"/>
      <c r="W8046" s="141" t="str" cm="1">
        <f t="array" ref="W8046">IF(SUM(LEN(B8046:V8046))=0,"",IF(OR(OR(ISBLANK(F8046),SUM(LEN(C8046),LEN(D8046))=0),AND(NOT(E8046="Unknown"),ISBLANK(J8046)),AND(NOT(O8046="Unknown"),ISBLANK(R8046))),"Missing Information", INDEX(Table15[Entire Service Line Classification], MATCH(SUMIFS(Table15[Unique ID],Table15[System-Owned Portion],E8046,Table15[If Material Anything Other than "Lead" in Column E,Was Material Ever Previously Lead?],G8046,Table15[Customer-Owned Portion],O8046),Table15[Unique ID],0),0)))</f>
        <v/>
      </c>
      <c r="X8046"/>
    </row>
    <row r="8047" spans="2:24" x14ac:dyDescent="0.35">
      <c r="B8047" s="146"/>
      <c r="C8047" s="31"/>
      <c r="D8047" s="31"/>
      <c r="E8047" s="44"/>
      <c r="F8047" s="43"/>
      <c r="G8047" s="84"/>
      <c r="H8047" s="31"/>
      <c r="I8047" s="31"/>
      <c r="J8047" s="84"/>
      <c r="K8047" s="31"/>
      <c r="L8047" s="31"/>
      <c r="M8047" s="169"/>
      <c r="N8047" s="148"/>
      <c r="O8047" s="106"/>
      <c r="P8047" s="43"/>
      <c r="Q8047" s="31"/>
      <c r="R8047" s="84"/>
      <c r="S8047" s="31"/>
      <c r="T8047" s="31"/>
      <c r="U8047" s="169"/>
      <c r="V8047" s="150"/>
      <c r="W8047" s="141" t="str" cm="1">
        <f t="array" ref="W8047">IF(SUM(LEN(B8047:V8047))=0,"",IF(OR(OR(ISBLANK(F8047),SUM(LEN(C8047),LEN(D8047))=0),AND(NOT(E8047="Unknown"),ISBLANK(J8047)),AND(NOT(O8047="Unknown"),ISBLANK(R8047))),"Missing Information", INDEX(Table15[Entire Service Line Classification], MATCH(SUMIFS(Table15[Unique ID],Table15[System-Owned Portion],E8047,Table15[If Material Anything Other than "Lead" in Column E,Was Material Ever Previously Lead?],G8047,Table15[Customer-Owned Portion],O8047),Table15[Unique ID],0),0)))</f>
        <v/>
      </c>
      <c r="X8047"/>
    </row>
    <row r="8048" spans="2:24" x14ac:dyDescent="0.35">
      <c r="B8048" s="146"/>
      <c r="C8048" s="31"/>
      <c r="D8048" s="31"/>
      <c r="E8048" s="44"/>
      <c r="F8048" s="43"/>
      <c r="G8048" s="84"/>
      <c r="H8048" s="31"/>
      <c r="I8048" s="31"/>
      <c r="J8048" s="84"/>
      <c r="K8048" s="31"/>
      <c r="L8048" s="31"/>
      <c r="M8048" s="169"/>
      <c r="N8048" s="148"/>
      <c r="O8048" s="106"/>
      <c r="P8048" s="43"/>
      <c r="Q8048" s="31"/>
      <c r="R8048" s="84"/>
      <c r="S8048" s="31"/>
      <c r="T8048" s="31"/>
      <c r="U8048" s="169"/>
      <c r="V8048" s="150"/>
      <c r="W8048" s="141" t="str" cm="1">
        <f t="array" ref="W8048">IF(SUM(LEN(B8048:V8048))=0,"",IF(OR(OR(ISBLANK(F8048),SUM(LEN(C8048),LEN(D8048))=0),AND(NOT(E8048="Unknown"),ISBLANK(J8048)),AND(NOT(O8048="Unknown"),ISBLANK(R8048))),"Missing Information", INDEX(Table15[Entire Service Line Classification], MATCH(SUMIFS(Table15[Unique ID],Table15[System-Owned Portion],E8048,Table15[If Material Anything Other than "Lead" in Column E,Was Material Ever Previously Lead?],G8048,Table15[Customer-Owned Portion],O8048),Table15[Unique ID],0),0)))</f>
        <v/>
      </c>
      <c r="X8048"/>
    </row>
    <row r="8049" spans="2:24" x14ac:dyDescent="0.35">
      <c r="B8049" s="146"/>
      <c r="C8049" s="31"/>
      <c r="D8049" s="31"/>
      <c r="E8049" s="44"/>
      <c r="F8049" s="43"/>
      <c r="G8049" s="84"/>
      <c r="H8049" s="31"/>
      <c r="I8049" s="31"/>
      <c r="J8049" s="84"/>
      <c r="K8049" s="31"/>
      <c r="L8049" s="31"/>
      <c r="M8049" s="169"/>
      <c r="N8049" s="148"/>
      <c r="O8049" s="106"/>
      <c r="P8049" s="43"/>
      <c r="Q8049" s="31"/>
      <c r="R8049" s="84"/>
      <c r="S8049" s="31"/>
      <c r="T8049" s="31"/>
      <c r="U8049" s="169"/>
      <c r="V8049" s="150"/>
      <c r="W8049" s="141" t="str" cm="1">
        <f t="array" ref="W8049">IF(SUM(LEN(B8049:V8049))=0,"",IF(OR(OR(ISBLANK(F8049),SUM(LEN(C8049),LEN(D8049))=0),AND(NOT(E8049="Unknown"),ISBLANK(J8049)),AND(NOT(O8049="Unknown"),ISBLANK(R8049))),"Missing Information", INDEX(Table15[Entire Service Line Classification], MATCH(SUMIFS(Table15[Unique ID],Table15[System-Owned Portion],E8049,Table15[If Material Anything Other than "Lead" in Column E,Was Material Ever Previously Lead?],G8049,Table15[Customer-Owned Portion],O8049),Table15[Unique ID],0),0)))</f>
        <v/>
      </c>
      <c r="X8049"/>
    </row>
    <row r="8050" spans="2:24" x14ac:dyDescent="0.35">
      <c r="B8050" s="146"/>
      <c r="C8050" s="31"/>
      <c r="D8050" s="31"/>
      <c r="E8050" s="44"/>
      <c r="F8050" s="43"/>
      <c r="G8050" s="84"/>
      <c r="H8050" s="31"/>
      <c r="I8050" s="31"/>
      <c r="J8050" s="84"/>
      <c r="K8050" s="31"/>
      <c r="L8050" s="31"/>
      <c r="M8050" s="169"/>
      <c r="N8050" s="148"/>
      <c r="O8050" s="106"/>
      <c r="P8050" s="43"/>
      <c r="Q8050" s="31"/>
      <c r="R8050" s="84"/>
      <c r="S8050" s="31"/>
      <c r="T8050" s="31"/>
      <c r="U8050" s="169"/>
      <c r="V8050" s="150"/>
      <c r="W8050" s="141" t="str" cm="1">
        <f t="array" ref="W8050">IF(SUM(LEN(B8050:V8050))=0,"",IF(OR(OR(ISBLANK(F8050),SUM(LEN(C8050),LEN(D8050))=0),AND(NOT(E8050="Unknown"),ISBLANK(J8050)),AND(NOT(O8050="Unknown"),ISBLANK(R8050))),"Missing Information", INDEX(Table15[Entire Service Line Classification], MATCH(SUMIFS(Table15[Unique ID],Table15[System-Owned Portion],E8050,Table15[If Material Anything Other than "Lead" in Column E,Was Material Ever Previously Lead?],G8050,Table15[Customer-Owned Portion],O8050),Table15[Unique ID],0),0)))</f>
        <v/>
      </c>
      <c r="X8050"/>
    </row>
    <row r="8051" spans="2:24" x14ac:dyDescent="0.35">
      <c r="B8051" s="146"/>
      <c r="C8051" s="31"/>
      <c r="D8051" s="31"/>
      <c r="E8051" s="44"/>
      <c r="F8051" s="43"/>
      <c r="G8051" s="84"/>
      <c r="H8051" s="31"/>
      <c r="I8051" s="31"/>
      <c r="J8051" s="84"/>
      <c r="K8051" s="31"/>
      <c r="L8051" s="31"/>
      <c r="M8051" s="169"/>
      <c r="N8051" s="148"/>
      <c r="O8051" s="106"/>
      <c r="P8051" s="43"/>
      <c r="Q8051" s="31"/>
      <c r="R8051" s="84"/>
      <c r="S8051" s="31"/>
      <c r="T8051" s="31"/>
      <c r="U8051" s="169"/>
      <c r="V8051" s="150"/>
      <c r="W8051" s="141" t="str" cm="1">
        <f t="array" ref="W8051">IF(SUM(LEN(B8051:V8051))=0,"",IF(OR(OR(ISBLANK(F8051),SUM(LEN(C8051),LEN(D8051))=0),AND(NOT(E8051="Unknown"),ISBLANK(J8051)),AND(NOT(O8051="Unknown"),ISBLANK(R8051))),"Missing Information", INDEX(Table15[Entire Service Line Classification], MATCH(SUMIFS(Table15[Unique ID],Table15[System-Owned Portion],E8051,Table15[If Material Anything Other than "Lead" in Column E,Was Material Ever Previously Lead?],G8051,Table15[Customer-Owned Portion],O8051),Table15[Unique ID],0),0)))</f>
        <v/>
      </c>
      <c r="X8051"/>
    </row>
    <row r="8052" spans="2:24" x14ac:dyDescent="0.35">
      <c r="B8052" s="146"/>
      <c r="C8052" s="31"/>
      <c r="D8052" s="31"/>
      <c r="E8052" s="44"/>
      <c r="F8052" s="43"/>
      <c r="G8052" s="84"/>
      <c r="H8052" s="31"/>
      <c r="I8052" s="31"/>
      <c r="J8052" s="84"/>
      <c r="K8052" s="31"/>
      <c r="L8052" s="31"/>
      <c r="M8052" s="169"/>
      <c r="N8052" s="148"/>
      <c r="O8052" s="106"/>
      <c r="P8052" s="43"/>
      <c r="Q8052" s="31"/>
      <c r="R8052" s="84"/>
      <c r="S8052" s="31"/>
      <c r="T8052" s="31"/>
      <c r="U8052" s="169"/>
      <c r="V8052" s="150"/>
      <c r="W8052" s="141" t="str" cm="1">
        <f t="array" ref="W8052">IF(SUM(LEN(B8052:V8052))=0,"",IF(OR(OR(ISBLANK(F8052),SUM(LEN(C8052),LEN(D8052))=0),AND(NOT(E8052="Unknown"),ISBLANK(J8052)),AND(NOT(O8052="Unknown"),ISBLANK(R8052))),"Missing Information", INDEX(Table15[Entire Service Line Classification], MATCH(SUMIFS(Table15[Unique ID],Table15[System-Owned Portion],E8052,Table15[If Material Anything Other than "Lead" in Column E,Was Material Ever Previously Lead?],G8052,Table15[Customer-Owned Portion],O8052),Table15[Unique ID],0),0)))</f>
        <v/>
      </c>
      <c r="X8052"/>
    </row>
    <row r="8053" spans="2:24" x14ac:dyDescent="0.35">
      <c r="B8053" s="146"/>
      <c r="C8053" s="31"/>
      <c r="D8053" s="31"/>
      <c r="E8053" s="44"/>
      <c r="F8053" s="43"/>
      <c r="G8053" s="84"/>
      <c r="H8053" s="31"/>
      <c r="I8053" s="31"/>
      <c r="J8053" s="84"/>
      <c r="K8053" s="31"/>
      <c r="L8053" s="31"/>
      <c r="M8053" s="169"/>
      <c r="N8053" s="148"/>
      <c r="O8053" s="106"/>
      <c r="P8053" s="43"/>
      <c r="Q8053" s="31"/>
      <c r="R8053" s="84"/>
      <c r="S8053" s="31"/>
      <c r="T8053" s="31"/>
      <c r="U8053" s="169"/>
      <c r="V8053" s="150"/>
      <c r="W8053" s="141" t="str" cm="1">
        <f t="array" ref="W8053">IF(SUM(LEN(B8053:V8053))=0,"",IF(OR(OR(ISBLANK(F8053),SUM(LEN(C8053),LEN(D8053))=0),AND(NOT(E8053="Unknown"),ISBLANK(J8053)),AND(NOT(O8053="Unknown"),ISBLANK(R8053))),"Missing Information", INDEX(Table15[Entire Service Line Classification], MATCH(SUMIFS(Table15[Unique ID],Table15[System-Owned Portion],E8053,Table15[If Material Anything Other than "Lead" in Column E,Was Material Ever Previously Lead?],G8053,Table15[Customer-Owned Portion],O8053),Table15[Unique ID],0),0)))</f>
        <v/>
      </c>
      <c r="X8053"/>
    </row>
    <row r="8054" spans="2:24" x14ac:dyDescent="0.35">
      <c r="B8054" s="146"/>
      <c r="C8054" s="31"/>
      <c r="D8054" s="31"/>
      <c r="E8054" s="44"/>
      <c r="F8054" s="43"/>
      <c r="G8054" s="84"/>
      <c r="H8054" s="31"/>
      <c r="I8054" s="31"/>
      <c r="J8054" s="84"/>
      <c r="K8054" s="31"/>
      <c r="L8054" s="31"/>
      <c r="M8054" s="169"/>
      <c r="N8054" s="148"/>
      <c r="O8054" s="106"/>
      <c r="P8054" s="43"/>
      <c r="Q8054" s="31"/>
      <c r="R8054" s="84"/>
      <c r="S8054" s="31"/>
      <c r="T8054" s="31"/>
      <c r="U8054" s="169"/>
      <c r="V8054" s="150"/>
      <c r="W8054" s="141" t="str" cm="1">
        <f t="array" ref="W8054">IF(SUM(LEN(B8054:V8054))=0,"",IF(OR(OR(ISBLANK(F8054),SUM(LEN(C8054),LEN(D8054))=0),AND(NOT(E8054="Unknown"),ISBLANK(J8054)),AND(NOT(O8054="Unknown"),ISBLANK(R8054))),"Missing Information", INDEX(Table15[Entire Service Line Classification], MATCH(SUMIFS(Table15[Unique ID],Table15[System-Owned Portion],E8054,Table15[If Material Anything Other than "Lead" in Column E,Was Material Ever Previously Lead?],G8054,Table15[Customer-Owned Portion],O8054),Table15[Unique ID],0),0)))</f>
        <v/>
      </c>
      <c r="X8054"/>
    </row>
    <row r="8055" spans="2:24" x14ac:dyDescent="0.35">
      <c r="B8055" s="146"/>
      <c r="C8055" s="31"/>
      <c r="D8055" s="31"/>
      <c r="E8055" s="44"/>
      <c r="F8055" s="43"/>
      <c r="G8055" s="84"/>
      <c r="H8055" s="31"/>
      <c r="I8055" s="31"/>
      <c r="J8055" s="84"/>
      <c r="K8055" s="31"/>
      <c r="L8055" s="31"/>
      <c r="M8055" s="169"/>
      <c r="N8055" s="148"/>
      <c r="O8055" s="106"/>
      <c r="P8055" s="43"/>
      <c r="Q8055" s="31"/>
      <c r="R8055" s="84"/>
      <c r="S8055" s="31"/>
      <c r="T8055" s="31"/>
      <c r="U8055" s="169"/>
      <c r="V8055" s="150"/>
      <c r="W8055" s="141" t="str" cm="1">
        <f t="array" ref="W8055">IF(SUM(LEN(B8055:V8055))=0,"",IF(OR(OR(ISBLANK(F8055),SUM(LEN(C8055),LEN(D8055))=0),AND(NOT(E8055="Unknown"),ISBLANK(J8055)),AND(NOT(O8055="Unknown"),ISBLANK(R8055))),"Missing Information", INDEX(Table15[Entire Service Line Classification], MATCH(SUMIFS(Table15[Unique ID],Table15[System-Owned Portion],E8055,Table15[If Material Anything Other than "Lead" in Column E,Was Material Ever Previously Lead?],G8055,Table15[Customer-Owned Portion],O8055),Table15[Unique ID],0),0)))</f>
        <v/>
      </c>
      <c r="X8055"/>
    </row>
    <row r="8056" spans="2:24" x14ac:dyDescent="0.35">
      <c r="B8056" s="146"/>
      <c r="C8056" s="31"/>
      <c r="D8056" s="31"/>
      <c r="E8056" s="44"/>
      <c r="F8056" s="43"/>
      <c r="G8056" s="84"/>
      <c r="H8056" s="31"/>
      <c r="I8056" s="31"/>
      <c r="J8056" s="84"/>
      <c r="K8056" s="31"/>
      <c r="L8056" s="31"/>
      <c r="M8056" s="169"/>
      <c r="N8056" s="148"/>
      <c r="O8056" s="106"/>
      <c r="P8056" s="43"/>
      <c r="Q8056" s="31"/>
      <c r="R8056" s="84"/>
      <c r="S8056" s="31"/>
      <c r="T8056" s="31"/>
      <c r="U8056" s="169"/>
      <c r="V8056" s="150"/>
      <c r="W8056" s="141" t="str" cm="1">
        <f t="array" ref="W8056">IF(SUM(LEN(B8056:V8056))=0,"",IF(OR(OR(ISBLANK(F8056),SUM(LEN(C8056),LEN(D8056))=0),AND(NOT(E8056="Unknown"),ISBLANK(J8056)),AND(NOT(O8056="Unknown"),ISBLANK(R8056))),"Missing Information", INDEX(Table15[Entire Service Line Classification], MATCH(SUMIFS(Table15[Unique ID],Table15[System-Owned Portion],E8056,Table15[If Material Anything Other than "Lead" in Column E,Was Material Ever Previously Lead?],G8056,Table15[Customer-Owned Portion],O8056),Table15[Unique ID],0),0)))</f>
        <v/>
      </c>
      <c r="X8056"/>
    </row>
    <row r="8057" spans="2:24" x14ac:dyDescent="0.35">
      <c r="B8057" s="146"/>
      <c r="C8057" s="31"/>
      <c r="D8057" s="31"/>
      <c r="E8057" s="44"/>
      <c r="F8057" s="43"/>
      <c r="G8057" s="84"/>
      <c r="H8057" s="31"/>
      <c r="I8057" s="31"/>
      <c r="J8057" s="84"/>
      <c r="K8057" s="31"/>
      <c r="L8057" s="31"/>
      <c r="M8057" s="169"/>
      <c r="N8057" s="148"/>
      <c r="O8057" s="106"/>
      <c r="P8057" s="43"/>
      <c r="Q8057" s="31"/>
      <c r="R8057" s="84"/>
      <c r="S8057" s="31"/>
      <c r="T8057" s="31"/>
      <c r="U8057" s="169"/>
      <c r="V8057" s="150"/>
      <c r="W8057" s="141" t="str" cm="1">
        <f t="array" ref="W8057">IF(SUM(LEN(B8057:V8057))=0,"",IF(OR(OR(ISBLANK(F8057),SUM(LEN(C8057),LEN(D8057))=0),AND(NOT(E8057="Unknown"),ISBLANK(J8057)),AND(NOT(O8057="Unknown"),ISBLANK(R8057))),"Missing Information", INDEX(Table15[Entire Service Line Classification], MATCH(SUMIFS(Table15[Unique ID],Table15[System-Owned Portion],E8057,Table15[If Material Anything Other than "Lead" in Column E,Was Material Ever Previously Lead?],G8057,Table15[Customer-Owned Portion],O8057),Table15[Unique ID],0),0)))</f>
        <v/>
      </c>
      <c r="X8057"/>
    </row>
    <row r="8058" spans="2:24" x14ac:dyDescent="0.35">
      <c r="B8058" s="146"/>
      <c r="C8058" s="31"/>
      <c r="D8058" s="31"/>
      <c r="E8058" s="44"/>
      <c r="F8058" s="43"/>
      <c r="G8058" s="84"/>
      <c r="H8058" s="31"/>
      <c r="I8058" s="31"/>
      <c r="J8058" s="84"/>
      <c r="K8058" s="31"/>
      <c r="L8058" s="31"/>
      <c r="M8058" s="169"/>
      <c r="N8058" s="148"/>
      <c r="O8058" s="106"/>
      <c r="P8058" s="43"/>
      <c r="Q8058" s="31"/>
      <c r="R8058" s="84"/>
      <c r="S8058" s="31"/>
      <c r="T8058" s="31"/>
      <c r="U8058" s="169"/>
      <c r="V8058" s="150"/>
      <c r="W8058" s="141" t="str" cm="1">
        <f t="array" ref="W8058">IF(SUM(LEN(B8058:V8058))=0,"",IF(OR(OR(ISBLANK(F8058),SUM(LEN(C8058),LEN(D8058))=0),AND(NOT(E8058="Unknown"),ISBLANK(J8058)),AND(NOT(O8058="Unknown"),ISBLANK(R8058))),"Missing Information", INDEX(Table15[Entire Service Line Classification], MATCH(SUMIFS(Table15[Unique ID],Table15[System-Owned Portion],E8058,Table15[If Material Anything Other than "Lead" in Column E,Was Material Ever Previously Lead?],G8058,Table15[Customer-Owned Portion],O8058),Table15[Unique ID],0),0)))</f>
        <v/>
      </c>
      <c r="X8058"/>
    </row>
    <row r="8059" spans="2:24" x14ac:dyDescent="0.35">
      <c r="B8059" s="146"/>
      <c r="C8059" s="31"/>
      <c r="D8059" s="31"/>
      <c r="E8059" s="44"/>
      <c r="F8059" s="43"/>
      <c r="G8059" s="84"/>
      <c r="H8059" s="31"/>
      <c r="I8059" s="31"/>
      <c r="J8059" s="84"/>
      <c r="K8059" s="31"/>
      <c r="L8059" s="31"/>
      <c r="M8059" s="169"/>
      <c r="N8059" s="148"/>
      <c r="O8059" s="106"/>
      <c r="P8059" s="43"/>
      <c r="Q8059" s="31"/>
      <c r="R8059" s="84"/>
      <c r="S8059" s="31"/>
      <c r="T8059" s="31"/>
      <c r="U8059" s="169"/>
      <c r="V8059" s="150"/>
      <c r="W8059" s="141" t="str" cm="1">
        <f t="array" ref="W8059">IF(SUM(LEN(B8059:V8059))=0,"",IF(OR(OR(ISBLANK(F8059),SUM(LEN(C8059),LEN(D8059))=0),AND(NOT(E8059="Unknown"),ISBLANK(J8059)),AND(NOT(O8059="Unknown"),ISBLANK(R8059))),"Missing Information", INDEX(Table15[Entire Service Line Classification], MATCH(SUMIFS(Table15[Unique ID],Table15[System-Owned Portion],E8059,Table15[If Material Anything Other than "Lead" in Column E,Was Material Ever Previously Lead?],G8059,Table15[Customer-Owned Portion],O8059),Table15[Unique ID],0),0)))</f>
        <v/>
      </c>
      <c r="X8059"/>
    </row>
    <row r="8060" spans="2:24" x14ac:dyDescent="0.35">
      <c r="B8060" s="146"/>
      <c r="C8060" s="31"/>
      <c r="D8060" s="31"/>
      <c r="E8060" s="44"/>
      <c r="F8060" s="43"/>
      <c r="G8060" s="84"/>
      <c r="H8060" s="31"/>
      <c r="I8060" s="31"/>
      <c r="J8060" s="84"/>
      <c r="K8060" s="31"/>
      <c r="L8060" s="31"/>
      <c r="M8060" s="169"/>
      <c r="N8060" s="148"/>
      <c r="O8060" s="106"/>
      <c r="P8060" s="43"/>
      <c r="Q8060" s="31"/>
      <c r="R8060" s="84"/>
      <c r="S8060" s="31"/>
      <c r="T8060" s="31"/>
      <c r="U8060" s="169"/>
      <c r="V8060" s="150"/>
      <c r="W8060" s="141" t="str" cm="1">
        <f t="array" ref="W8060">IF(SUM(LEN(B8060:V8060))=0,"",IF(OR(OR(ISBLANK(F8060),SUM(LEN(C8060),LEN(D8060))=0),AND(NOT(E8060="Unknown"),ISBLANK(J8060)),AND(NOT(O8060="Unknown"),ISBLANK(R8060))),"Missing Information", INDEX(Table15[Entire Service Line Classification], MATCH(SUMIFS(Table15[Unique ID],Table15[System-Owned Portion],E8060,Table15[If Material Anything Other than "Lead" in Column E,Was Material Ever Previously Lead?],G8060,Table15[Customer-Owned Portion],O8060),Table15[Unique ID],0),0)))</f>
        <v/>
      </c>
      <c r="X8060"/>
    </row>
    <row r="8061" spans="2:24" x14ac:dyDescent="0.35">
      <c r="B8061" s="146"/>
      <c r="C8061" s="31"/>
      <c r="D8061" s="31"/>
      <c r="E8061" s="44"/>
      <c r="F8061" s="43"/>
      <c r="G8061" s="84"/>
      <c r="H8061" s="31"/>
      <c r="I8061" s="31"/>
      <c r="J8061" s="84"/>
      <c r="K8061" s="31"/>
      <c r="L8061" s="31"/>
      <c r="M8061" s="169"/>
      <c r="N8061" s="148"/>
      <c r="O8061" s="106"/>
      <c r="P8061" s="43"/>
      <c r="Q8061" s="31"/>
      <c r="R8061" s="84"/>
      <c r="S8061" s="31"/>
      <c r="T8061" s="31"/>
      <c r="U8061" s="169"/>
      <c r="V8061" s="150"/>
      <c r="W8061" s="141" t="str" cm="1">
        <f t="array" ref="W8061">IF(SUM(LEN(B8061:V8061))=0,"",IF(OR(OR(ISBLANK(F8061),SUM(LEN(C8061),LEN(D8061))=0),AND(NOT(E8061="Unknown"),ISBLANK(J8061)),AND(NOT(O8061="Unknown"),ISBLANK(R8061))),"Missing Information", INDEX(Table15[Entire Service Line Classification], MATCH(SUMIFS(Table15[Unique ID],Table15[System-Owned Portion],E8061,Table15[If Material Anything Other than "Lead" in Column E,Was Material Ever Previously Lead?],G8061,Table15[Customer-Owned Portion],O8061),Table15[Unique ID],0),0)))</f>
        <v/>
      </c>
      <c r="X8061"/>
    </row>
    <row r="8062" spans="2:24" x14ac:dyDescent="0.35">
      <c r="B8062" s="146"/>
      <c r="C8062" s="31"/>
      <c r="D8062" s="31"/>
      <c r="E8062" s="44"/>
      <c r="F8062" s="43"/>
      <c r="G8062" s="84"/>
      <c r="H8062" s="31"/>
      <c r="I8062" s="31"/>
      <c r="J8062" s="84"/>
      <c r="K8062" s="31"/>
      <c r="L8062" s="31"/>
      <c r="M8062" s="169"/>
      <c r="N8062" s="148"/>
      <c r="O8062" s="106"/>
      <c r="P8062" s="43"/>
      <c r="Q8062" s="31"/>
      <c r="R8062" s="84"/>
      <c r="S8062" s="31"/>
      <c r="T8062" s="31"/>
      <c r="U8062" s="169"/>
      <c r="V8062" s="150"/>
      <c r="W8062" s="141" t="str" cm="1">
        <f t="array" ref="W8062">IF(SUM(LEN(B8062:V8062))=0,"",IF(OR(OR(ISBLANK(F8062),SUM(LEN(C8062),LEN(D8062))=0),AND(NOT(E8062="Unknown"),ISBLANK(J8062)),AND(NOT(O8062="Unknown"),ISBLANK(R8062))),"Missing Information", INDEX(Table15[Entire Service Line Classification], MATCH(SUMIFS(Table15[Unique ID],Table15[System-Owned Portion],E8062,Table15[If Material Anything Other than "Lead" in Column E,Was Material Ever Previously Lead?],G8062,Table15[Customer-Owned Portion],O8062),Table15[Unique ID],0),0)))</f>
        <v/>
      </c>
      <c r="X8062"/>
    </row>
    <row r="8063" spans="2:24" x14ac:dyDescent="0.35">
      <c r="B8063" s="146"/>
      <c r="C8063" s="31"/>
      <c r="D8063" s="31"/>
      <c r="E8063" s="44"/>
      <c r="F8063" s="43"/>
      <c r="G8063" s="84"/>
      <c r="H8063" s="31"/>
      <c r="I8063" s="31"/>
      <c r="J8063" s="84"/>
      <c r="K8063" s="31"/>
      <c r="L8063" s="31"/>
      <c r="M8063" s="169"/>
      <c r="N8063" s="148"/>
      <c r="O8063" s="106"/>
      <c r="P8063" s="43"/>
      <c r="Q8063" s="31"/>
      <c r="R8063" s="84"/>
      <c r="S8063" s="31"/>
      <c r="T8063" s="31"/>
      <c r="U8063" s="169"/>
      <c r="V8063" s="150"/>
      <c r="W8063" s="141" t="str" cm="1">
        <f t="array" ref="W8063">IF(SUM(LEN(B8063:V8063))=0,"",IF(OR(OR(ISBLANK(F8063),SUM(LEN(C8063),LEN(D8063))=0),AND(NOT(E8063="Unknown"),ISBLANK(J8063)),AND(NOT(O8063="Unknown"),ISBLANK(R8063))),"Missing Information", INDEX(Table15[Entire Service Line Classification], MATCH(SUMIFS(Table15[Unique ID],Table15[System-Owned Portion],E8063,Table15[If Material Anything Other than "Lead" in Column E,Was Material Ever Previously Lead?],G8063,Table15[Customer-Owned Portion],O8063),Table15[Unique ID],0),0)))</f>
        <v/>
      </c>
      <c r="X8063"/>
    </row>
    <row r="8064" spans="2:24" x14ac:dyDescent="0.35">
      <c r="B8064" s="146"/>
      <c r="C8064" s="31"/>
      <c r="D8064" s="31"/>
      <c r="E8064" s="44"/>
      <c r="F8064" s="43"/>
      <c r="G8064" s="84"/>
      <c r="H8064" s="31"/>
      <c r="I8064" s="31"/>
      <c r="J8064" s="84"/>
      <c r="K8064" s="31"/>
      <c r="L8064" s="31"/>
      <c r="M8064" s="169"/>
      <c r="N8064" s="148"/>
      <c r="O8064" s="106"/>
      <c r="P8064" s="43"/>
      <c r="Q8064" s="31"/>
      <c r="R8064" s="84"/>
      <c r="S8064" s="31"/>
      <c r="T8064" s="31"/>
      <c r="U8064" s="169"/>
      <c r="V8064" s="150"/>
      <c r="W8064" s="141" t="str" cm="1">
        <f t="array" ref="W8064">IF(SUM(LEN(B8064:V8064))=0,"",IF(OR(OR(ISBLANK(F8064),SUM(LEN(C8064),LEN(D8064))=0),AND(NOT(E8064="Unknown"),ISBLANK(J8064)),AND(NOT(O8064="Unknown"),ISBLANK(R8064))),"Missing Information", INDEX(Table15[Entire Service Line Classification], MATCH(SUMIFS(Table15[Unique ID],Table15[System-Owned Portion],E8064,Table15[If Material Anything Other than "Lead" in Column E,Was Material Ever Previously Lead?],G8064,Table15[Customer-Owned Portion],O8064),Table15[Unique ID],0),0)))</f>
        <v/>
      </c>
      <c r="X8064"/>
    </row>
    <row r="8065" spans="2:24" x14ac:dyDescent="0.35">
      <c r="B8065" s="146"/>
      <c r="C8065" s="31"/>
      <c r="D8065" s="31"/>
      <c r="E8065" s="44"/>
      <c r="F8065" s="43"/>
      <c r="G8065" s="84"/>
      <c r="H8065" s="31"/>
      <c r="I8065" s="31"/>
      <c r="J8065" s="84"/>
      <c r="K8065" s="31"/>
      <c r="L8065" s="31"/>
      <c r="M8065" s="169"/>
      <c r="N8065" s="148"/>
      <c r="O8065" s="106"/>
      <c r="P8065" s="43"/>
      <c r="Q8065" s="31"/>
      <c r="R8065" s="84"/>
      <c r="S8065" s="31"/>
      <c r="T8065" s="31"/>
      <c r="U8065" s="169"/>
      <c r="V8065" s="150"/>
      <c r="W8065" s="141" t="str" cm="1">
        <f t="array" ref="W8065">IF(SUM(LEN(B8065:V8065))=0,"",IF(OR(OR(ISBLANK(F8065),SUM(LEN(C8065),LEN(D8065))=0),AND(NOT(E8065="Unknown"),ISBLANK(J8065)),AND(NOT(O8065="Unknown"),ISBLANK(R8065))),"Missing Information", INDEX(Table15[Entire Service Line Classification], MATCH(SUMIFS(Table15[Unique ID],Table15[System-Owned Portion],E8065,Table15[If Material Anything Other than "Lead" in Column E,Was Material Ever Previously Lead?],G8065,Table15[Customer-Owned Portion],O8065),Table15[Unique ID],0),0)))</f>
        <v/>
      </c>
      <c r="X8065"/>
    </row>
    <row r="8066" spans="2:24" x14ac:dyDescent="0.35">
      <c r="B8066" s="146"/>
      <c r="C8066" s="31"/>
      <c r="D8066" s="31"/>
      <c r="E8066" s="44"/>
      <c r="F8066" s="43"/>
      <c r="G8066" s="84"/>
      <c r="H8066" s="31"/>
      <c r="I8066" s="31"/>
      <c r="J8066" s="84"/>
      <c r="K8066" s="31"/>
      <c r="L8066" s="31"/>
      <c r="M8066" s="169"/>
      <c r="N8066" s="148"/>
      <c r="O8066" s="106"/>
      <c r="P8066" s="43"/>
      <c r="Q8066" s="31"/>
      <c r="R8066" s="84"/>
      <c r="S8066" s="31"/>
      <c r="T8066" s="31"/>
      <c r="U8066" s="169"/>
      <c r="V8066" s="150"/>
      <c r="W8066" s="141" t="str" cm="1">
        <f t="array" ref="W8066">IF(SUM(LEN(B8066:V8066))=0,"",IF(OR(OR(ISBLANK(F8066),SUM(LEN(C8066),LEN(D8066))=0),AND(NOT(E8066="Unknown"),ISBLANK(J8066)),AND(NOT(O8066="Unknown"),ISBLANK(R8066))),"Missing Information", INDEX(Table15[Entire Service Line Classification], MATCH(SUMIFS(Table15[Unique ID],Table15[System-Owned Portion],E8066,Table15[If Material Anything Other than "Lead" in Column E,Was Material Ever Previously Lead?],G8066,Table15[Customer-Owned Portion],O8066),Table15[Unique ID],0),0)))</f>
        <v/>
      </c>
      <c r="X8066"/>
    </row>
    <row r="8067" spans="2:24" x14ac:dyDescent="0.35">
      <c r="B8067" s="146"/>
      <c r="C8067" s="31"/>
      <c r="D8067" s="31"/>
      <c r="E8067" s="44"/>
      <c r="F8067" s="43"/>
      <c r="G8067" s="84"/>
      <c r="H8067" s="31"/>
      <c r="I8067" s="31"/>
      <c r="J8067" s="84"/>
      <c r="K8067" s="31"/>
      <c r="L8067" s="31"/>
      <c r="M8067" s="169"/>
      <c r="N8067" s="148"/>
      <c r="O8067" s="106"/>
      <c r="P8067" s="43"/>
      <c r="Q8067" s="31"/>
      <c r="R8067" s="84"/>
      <c r="S8067" s="31"/>
      <c r="T8067" s="31"/>
      <c r="U8067" s="169"/>
      <c r="V8067" s="150"/>
      <c r="W8067" s="141" t="str" cm="1">
        <f t="array" ref="W8067">IF(SUM(LEN(B8067:V8067))=0,"",IF(OR(OR(ISBLANK(F8067),SUM(LEN(C8067),LEN(D8067))=0),AND(NOT(E8067="Unknown"),ISBLANK(J8067)),AND(NOT(O8067="Unknown"),ISBLANK(R8067))),"Missing Information", INDEX(Table15[Entire Service Line Classification], MATCH(SUMIFS(Table15[Unique ID],Table15[System-Owned Portion],E8067,Table15[If Material Anything Other than "Lead" in Column E,Was Material Ever Previously Lead?],G8067,Table15[Customer-Owned Portion],O8067),Table15[Unique ID],0),0)))</f>
        <v/>
      </c>
      <c r="X8067"/>
    </row>
    <row r="8068" spans="2:24" x14ac:dyDescent="0.35">
      <c r="B8068" s="146"/>
      <c r="C8068" s="31"/>
      <c r="D8068" s="31"/>
      <c r="E8068" s="44"/>
      <c r="F8068" s="43"/>
      <c r="G8068" s="84"/>
      <c r="H8068" s="31"/>
      <c r="I8068" s="31"/>
      <c r="J8068" s="84"/>
      <c r="K8068" s="31"/>
      <c r="L8068" s="31"/>
      <c r="M8068" s="169"/>
      <c r="N8068" s="148"/>
      <c r="O8068" s="106"/>
      <c r="P8068" s="43"/>
      <c r="Q8068" s="31"/>
      <c r="R8068" s="84"/>
      <c r="S8068" s="31"/>
      <c r="T8068" s="31"/>
      <c r="U8068" s="169"/>
      <c r="V8068" s="150"/>
      <c r="W8068" s="141" t="str" cm="1">
        <f t="array" ref="W8068">IF(SUM(LEN(B8068:V8068))=0,"",IF(OR(OR(ISBLANK(F8068),SUM(LEN(C8068),LEN(D8068))=0),AND(NOT(E8068="Unknown"),ISBLANK(J8068)),AND(NOT(O8068="Unknown"),ISBLANK(R8068))),"Missing Information", INDEX(Table15[Entire Service Line Classification], MATCH(SUMIFS(Table15[Unique ID],Table15[System-Owned Portion],E8068,Table15[If Material Anything Other than "Lead" in Column E,Was Material Ever Previously Lead?],G8068,Table15[Customer-Owned Portion],O8068),Table15[Unique ID],0),0)))</f>
        <v/>
      </c>
      <c r="X8068"/>
    </row>
    <row r="8069" spans="2:24" x14ac:dyDescent="0.35">
      <c r="B8069" s="146"/>
      <c r="C8069" s="31"/>
      <c r="D8069" s="31"/>
      <c r="E8069" s="44"/>
      <c r="F8069" s="43"/>
      <c r="G8069" s="84"/>
      <c r="H8069" s="31"/>
      <c r="I8069" s="31"/>
      <c r="J8069" s="84"/>
      <c r="K8069" s="31"/>
      <c r="L8069" s="31"/>
      <c r="M8069" s="169"/>
      <c r="N8069" s="148"/>
      <c r="O8069" s="106"/>
      <c r="P8069" s="43"/>
      <c r="Q8069" s="31"/>
      <c r="R8069" s="84"/>
      <c r="S8069" s="31"/>
      <c r="T8069" s="31"/>
      <c r="U8069" s="169"/>
      <c r="V8069" s="150"/>
      <c r="W8069" s="141" t="str" cm="1">
        <f t="array" ref="W8069">IF(SUM(LEN(B8069:V8069))=0,"",IF(OR(OR(ISBLANK(F8069),SUM(LEN(C8069),LEN(D8069))=0),AND(NOT(E8069="Unknown"),ISBLANK(J8069)),AND(NOT(O8069="Unknown"),ISBLANK(R8069))),"Missing Information", INDEX(Table15[Entire Service Line Classification], MATCH(SUMIFS(Table15[Unique ID],Table15[System-Owned Portion],E8069,Table15[If Material Anything Other than "Lead" in Column E,Was Material Ever Previously Lead?],G8069,Table15[Customer-Owned Portion],O8069),Table15[Unique ID],0),0)))</f>
        <v/>
      </c>
      <c r="X8069"/>
    </row>
    <row r="8070" spans="2:24" x14ac:dyDescent="0.35">
      <c r="B8070" s="146"/>
      <c r="C8070" s="31"/>
      <c r="D8070" s="31"/>
      <c r="E8070" s="44"/>
      <c r="F8070" s="43"/>
      <c r="G8070" s="84"/>
      <c r="H8070" s="31"/>
      <c r="I8070" s="31"/>
      <c r="J8070" s="84"/>
      <c r="K8070" s="31"/>
      <c r="L8070" s="31"/>
      <c r="M8070" s="169"/>
      <c r="N8070" s="148"/>
      <c r="O8070" s="106"/>
      <c r="P8070" s="43"/>
      <c r="Q8070" s="31"/>
      <c r="R8070" s="84"/>
      <c r="S8070" s="31"/>
      <c r="T8070" s="31"/>
      <c r="U8070" s="169"/>
      <c r="V8070" s="150"/>
      <c r="W8070" s="141" t="str" cm="1">
        <f t="array" ref="W8070">IF(SUM(LEN(B8070:V8070))=0,"",IF(OR(OR(ISBLANK(F8070),SUM(LEN(C8070),LEN(D8070))=0),AND(NOT(E8070="Unknown"),ISBLANK(J8070)),AND(NOT(O8070="Unknown"),ISBLANK(R8070))),"Missing Information", INDEX(Table15[Entire Service Line Classification], MATCH(SUMIFS(Table15[Unique ID],Table15[System-Owned Portion],E8070,Table15[If Material Anything Other than "Lead" in Column E,Was Material Ever Previously Lead?],G8070,Table15[Customer-Owned Portion],O8070),Table15[Unique ID],0),0)))</f>
        <v/>
      </c>
      <c r="X8070"/>
    </row>
    <row r="8071" spans="2:24" x14ac:dyDescent="0.35">
      <c r="B8071" s="146"/>
      <c r="C8071" s="31"/>
      <c r="D8071" s="31"/>
      <c r="E8071" s="44"/>
      <c r="F8071" s="43"/>
      <c r="G8071" s="84"/>
      <c r="H8071" s="31"/>
      <c r="I8071" s="31"/>
      <c r="J8071" s="84"/>
      <c r="K8071" s="31"/>
      <c r="L8071" s="31"/>
      <c r="M8071" s="169"/>
      <c r="N8071" s="148"/>
      <c r="O8071" s="106"/>
      <c r="P8071" s="43"/>
      <c r="Q8071" s="31"/>
      <c r="R8071" s="84"/>
      <c r="S8071" s="31"/>
      <c r="T8071" s="31"/>
      <c r="U8071" s="169"/>
      <c r="V8071" s="150"/>
      <c r="W8071" s="141" t="str" cm="1">
        <f t="array" ref="W8071">IF(SUM(LEN(B8071:V8071))=0,"",IF(OR(OR(ISBLANK(F8071),SUM(LEN(C8071),LEN(D8071))=0),AND(NOT(E8071="Unknown"),ISBLANK(J8071)),AND(NOT(O8071="Unknown"),ISBLANK(R8071))),"Missing Information", INDEX(Table15[Entire Service Line Classification], MATCH(SUMIFS(Table15[Unique ID],Table15[System-Owned Portion],E8071,Table15[If Material Anything Other than "Lead" in Column E,Was Material Ever Previously Lead?],G8071,Table15[Customer-Owned Portion],O8071),Table15[Unique ID],0),0)))</f>
        <v/>
      </c>
      <c r="X8071"/>
    </row>
    <row r="8072" spans="2:24" x14ac:dyDescent="0.35">
      <c r="B8072" s="146"/>
      <c r="C8072" s="31"/>
      <c r="D8072" s="31"/>
      <c r="E8072" s="44"/>
      <c r="F8072" s="43"/>
      <c r="G8072" s="84"/>
      <c r="H8072" s="31"/>
      <c r="I8072" s="31"/>
      <c r="J8072" s="84"/>
      <c r="K8072" s="31"/>
      <c r="L8072" s="31"/>
      <c r="M8072" s="169"/>
      <c r="N8072" s="148"/>
      <c r="O8072" s="106"/>
      <c r="P8072" s="43"/>
      <c r="Q8072" s="31"/>
      <c r="R8072" s="84"/>
      <c r="S8072" s="31"/>
      <c r="T8072" s="31"/>
      <c r="U8072" s="169"/>
      <c r="V8072" s="150"/>
      <c r="W8072" s="141" t="str" cm="1">
        <f t="array" ref="W8072">IF(SUM(LEN(B8072:V8072))=0,"",IF(OR(OR(ISBLANK(F8072),SUM(LEN(C8072),LEN(D8072))=0),AND(NOT(E8072="Unknown"),ISBLANK(J8072)),AND(NOT(O8072="Unknown"),ISBLANK(R8072))),"Missing Information", INDEX(Table15[Entire Service Line Classification], MATCH(SUMIFS(Table15[Unique ID],Table15[System-Owned Portion],E8072,Table15[If Material Anything Other than "Lead" in Column E,Was Material Ever Previously Lead?],G8072,Table15[Customer-Owned Portion],O8072),Table15[Unique ID],0),0)))</f>
        <v/>
      </c>
      <c r="X8072"/>
    </row>
    <row r="8073" spans="2:24" x14ac:dyDescent="0.35">
      <c r="B8073" s="146"/>
      <c r="C8073" s="31"/>
      <c r="D8073" s="31"/>
      <c r="E8073" s="44"/>
      <c r="F8073" s="43"/>
      <c r="G8073" s="84"/>
      <c r="H8073" s="31"/>
      <c r="I8073" s="31"/>
      <c r="J8073" s="84"/>
      <c r="K8073" s="31"/>
      <c r="L8073" s="31"/>
      <c r="M8073" s="169"/>
      <c r="N8073" s="148"/>
      <c r="O8073" s="106"/>
      <c r="P8073" s="43"/>
      <c r="Q8073" s="31"/>
      <c r="R8073" s="84"/>
      <c r="S8073" s="31"/>
      <c r="T8073" s="31"/>
      <c r="U8073" s="169"/>
      <c r="V8073" s="150"/>
      <c r="W8073" s="141" t="str" cm="1">
        <f t="array" ref="W8073">IF(SUM(LEN(B8073:V8073))=0,"",IF(OR(OR(ISBLANK(F8073),SUM(LEN(C8073),LEN(D8073))=0),AND(NOT(E8073="Unknown"),ISBLANK(J8073)),AND(NOT(O8073="Unknown"),ISBLANK(R8073))),"Missing Information", INDEX(Table15[Entire Service Line Classification], MATCH(SUMIFS(Table15[Unique ID],Table15[System-Owned Portion],E8073,Table15[If Material Anything Other than "Lead" in Column E,Was Material Ever Previously Lead?],G8073,Table15[Customer-Owned Portion],O8073),Table15[Unique ID],0),0)))</f>
        <v/>
      </c>
      <c r="X8073"/>
    </row>
    <row r="8074" spans="2:24" x14ac:dyDescent="0.35">
      <c r="B8074" s="146"/>
      <c r="C8074" s="31"/>
      <c r="D8074" s="31"/>
      <c r="E8074" s="44"/>
      <c r="F8074" s="43"/>
      <c r="G8074" s="84"/>
      <c r="H8074" s="31"/>
      <c r="I8074" s="31"/>
      <c r="J8074" s="84"/>
      <c r="K8074" s="31"/>
      <c r="L8074" s="31"/>
      <c r="M8074" s="169"/>
      <c r="N8074" s="148"/>
      <c r="O8074" s="106"/>
      <c r="P8074" s="43"/>
      <c r="Q8074" s="31"/>
      <c r="R8074" s="84"/>
      <c r="S8074" s="31"/>
      <c r="T8074" s="31"/>
      <c r="U8074" s="169"/>
      <c r="V8074" s="150"/>
      <c r="W8074" s="141" t="str" cm="1">
        <f t="array" ref="W8074">IF(SUM(LEN(B8074:V8074))=0,"",IF(OR(OR(ISBLANK(F8074),SUM(LEN(C8074),LEN(D8074))=0),AND(NOT(E8074="Unknown"),ISBLANK(J8074)),AND(NOT(O8074="Unknown"),ISBLANK(R8074))),"Missing Information", INDEX(Table15[Entire Service Line Classification], MATCH(SUMIFS(Table15[Unique ID],Table15[System-Owned Portion],E8074,Table15[If Material Anything Other than "Lead" in Column E,Was Material Ever Previously Lead?],G8074,Table15[Customer-Owned Portion],O8074),Table15[Unique ID],0),0)))</f>
        <v/>
      </c>
      <c r="X8074"/>
    </row>
    <row r="8075" spans="2:24" x14ac:dyDescent="0.35">
      <c r="B8075" s="146"/>
      <c r="C8075" s="31"/>
      <c r="D8075" s="31"/>
      <c r="E8075" s="44"/>
      <c r="F8075" s="43"/>
      <c r="G8075" s="84"/>
      <c r="H8075" s="31"/>
      <c r="I8075" s="31"/>
      <c r="J8075" s="84"/>
      <c r="K8075" s="31"/>
      <c r="L8075" s="31"/>
      <c r="M8075" s="169"/>
      <c r="N8075" s="148"/>
      <c r="O8075" s="106"/>
      <c r="P8075" s="43"/>
      <c r="Q8075" s="31"/>
      <c r="R8075" s="84"/>
      <c r="S8075" s="31"/>
      <c r="T8075" s="31"/>
      <c r="U8075" s="169"/>
      <c r="V8075" s="150"/>
      <c r="W8075" s="141" t="str" cm="1">
        <f t="array" ref="W8075">IF(SUM(LEN(B8075:V8075))=0,"",IF(OR(OR(ISBLANK(F8075),SUM(LEN(C8075),LEN(D8075))=0),AND(NOT(E8075="Unknown"),ISBLANK(J8075)),AND(NOT(O8075="Unknown"),ISBLANK(R8075))),"Missing Information", INDEX(Table15[Entire Service Line Classification], MATCH(SUMIFS(Table15[Unique ID],Table15[System-Owned Portion],E8075,Table15[If Material Anything Other than "Lead" in Column E,Was Material Ever Previously Lead?],G8075,Table15[Customer-Owned Portion],O8075),Table15[Unique ID],0),0)))</f>
        <v/>
      </c>
      <c r="X8075"/>
    </row>
    <row r="8076" spans="2:24" x14ac:dyDescent="0.35">
      <c r="B8076" s="146"/>
      <c r="C8076" s="31"/>
      <c r="D8076" s="31"/>
      <c r="E8076" s="44"/>
      <c r="F8076" s="43"/>
      <c r="G8076" s="84"/>
      <c r="H8076" s="31"/>
      <c r="I8076" s="31"/>
      <c r="J8076" s="84"/>
      <c r="K8076" s="31"/>
      <c r="L8076" s="31"/>
      <c r="M8076" s="169"/>
      <c r="N8076" s="148"/>
      <c r="O8076" s="106"/>
      <c r="P8076" s="43"/>
      <c r="Q8076" s="31"/>
      <c r="R8076" s="84"/>
      <c r="S8076" s="31"/>
      <c r="T8076" s="31"/>
      <c r="U8076" s="169"/>
      <c r="V8076" s="150"/>
      <c r="W8076" s="141" t="str" cm="1">
        <f t="array" ref="W8076">IF(SUM(LEN(B8076:V8076))=0,"",IF(OR(OR(ISBLANK(F8076),SUM(LEN(C8076),LEN(D8076))=0),AND(NOT(E8076="Unknown"),ISBLANK(J8076)),AND(NOT(O8076="Unknown"),ISBLANK(R8076))),"Missing Information", INDEX(Table15[Entire Service Line Classification], MATCH(SUMIFS(Table15[Unique ID],Table15[System-Owned Portion],E8076,Table15[If Material Anything Other than "Lead" in Column E,Was Material Ever Previously Lead?],G8076,Table15[Customer-Owned Portion],O8076),Table15[Unique ID],0),0)))</f>
        <v/>
      </c>
      <c r="X8076"/>
    </row>
    <row r="8077" spans="2:24" x14ac:dyDescent="0.35">
      <c r="B8077" s="146"/>
      <c r="C8077" s="31"/>
      <c r="D8077" s="31"/>
      <c r="E8077" s="44"/>
      <c r="F8077" s="43"/>
      <c r="G8077" s="84"/>
      <c r="H8077" s="31"/>
      <c r="I8077" s="31"/>
      <c r="J8077" s="84"/>
      <c r="K8077" s="31"/>
      <c r="L8077" s="31"/>
      <c r="M8077" s="169"/>
      <c r="N8077" s="148"/>
      <c r="O8077" s="106"/>
      <c r="P8077" s="43"/>
      <c r="Q8077" s="31"/>
      <c r="R8077" s="84"/>
      <c r="S8077" s="31"/>
      <c r="T8077" s="31"/>
      <c r="U8077" s="169"/>
      <c r="V8077" s="150"/>
      <c r="W8077" s="141" t="str" cm="1">
        <f t="array" ref="W8077">IF(SUM(LEN(B8077:V8077))=0,"",IF(OR(OR(ISBLANK(F8077),SUM(LEN(C8077),LEN(D8077))=0),AND(NOT(E8077="Unknown"),ISBLANK(J8077)),AND(NOT(O8077="Unknown"),ISBLANK(R8077))),"Missing Information", INDEX(Table15[Entire Service Line Classification], MATCH(SUMIFS(Table15[Unique ID],Table15[System-Owned Portion],E8077,Table15[If Material Anything Other than "Lead" in Column E,Was Material Ever Previously Lead?],G8077,Table15[Customer-Owned Portion],O8077),Table15[Unique ID],0),0)))</f>
        <v/>
      </c>
      <c r="X8077"/>
    </row>
    <row r="8078" spans="2:24" x14ac:dyDescent="0.35">
      <c r="B8078" s="146"/>
      <c r="C8078" s="31"/>
      <c r="D8078" s="31"/>
      <c r="E8078" s="44"/>
      <c r="F8078" s="43"/>
      <c r="G8078" s="84"/>
      <c r="H8078" s="31"/>
      <c r="I8078" s="31"/>
      <c r="J8078" s="84"/>
      <c r="K8078" s="31"/>
      <c r="L8078" s="31"/>
      <c r="M8078" s="169"/>
      <c r="N8078" s="148"/>
      <c r="O8078" s="106"/>
      <c r="P8078" s="43"/>
      <c r="Q8078" s="31"/>
      <c r="R8078" s="84"/>
      <c r="S8078" s="31"/>
      <c r="T8078" s="31"/>
      <c r="U8078" s="169"/>
      <c r="V8078" s="150"/>
      <c r="W8078" s="141" t="str" cm="1">
        <f t="array" ref="W8078">IF(SUM(LEN(B8078:V8078))=0,"",IF(OR(OR(ISBLANK(F8078),SUM(LEN(C8078),LEN(D8078))=0),AND(NOT(E8078="Unknown"),ISBLANK(J8078)),AND(NOT(O8078="Unknown"),ISBLANK(R8078))),"Missing Information", INDEX(Table15[Entire Service Line Classification], MATCH(SUMIFS(Table15[Unique ID],Table15[System-Owned Portion],E8078,Table15[If Material Anything Other than "Lead" in Column E,Was Material Ever Previously Lead?],G8078,Table15[Customer-Owned Portion],O8078),Table15[Unique ID],0),0)))</f>
        <v/>
      </c>
      <c r="X8078"/>
    </row>
    <row r="8079" spans="2:24" x14ac:dyDescent="0.35">
      <c r="B8079" s="146"/>
      <c r="C8079" s="31"/>
      <c r="D8079" s="31"/>
      <c r="E8079" s="44"/>
      <c r="F8079" s="43"/>
      <c r="G8079" s="84"/>
      <c r="H8079" s="31"/>
      <c r="I8079" s="31"/>
      <c r="J8079" s="84"/>
      <c r="K8079" s="31"/>
      <c r="L8079" s="31"/>
      <c r="M8079" s="169"/>
      <c r="N8079" s="148"/>
      <c r="O8079" s="106"/>
      <c r="P8079" s="43"/>
      <c r="Q8079" s="31"/>
      <c r="R8079" s="84"/>
      <c r="S8079" s="31"/>
      <c r="T8079" s="31"/>
      <c r="U8079" s="169"/>
      <c r="V8079" s="150"/>
      <c r="W8079" s="141" t="str" cm="1">
        <f t="array" ref="W8079">IF(SUM(LEN(B8079:V8079))=0,"",IF(OR(OR(ISBLANK(F8079),SUM(LEN(C8079),LEN(D8079))=0),AND(NOT(E8079="Unknown"),ISBLANK(J8079)),AND(NOT(O8079="Unknown"),ISBLANK(R8079))),"Missing Information", INDEX(Table15[Entire Service Line Classification], MATCH(SUMIFS(Table15[Unique ID],Table15[System-Owned Portion],E8079,Table15[If Material Anything Other than "Lead" in Column E,Was Material Ever Previously Lead?],G8079,Table15[Customer-Owned Portion],O8079),Table15[Unique ID],0),0)))</f>
        <v/>
      </c>
      <c r="X8079"/>
    </row>
    <row r="8080" spans="2:24" x14ac:dyDescent="0.35">
      <c r="B8080" s="146"/>
      <c r="C8080" s="31"/>
      <c r="D8080" s="31"/>
      <c r="E8080" s="44"/>
      <c r="F8080" s="43"/>
      <c r="G8080" s="84"/>
      <c r="H8080" s="31"/>
      <c r="I8080" s="31"/>
      <c r="J8080" s="84"/>
      <c r="K8080" s="31"/>
      <c r="L8080" s="31"/>
      <c r="M8080" s="169"/>
      <c r="N8080" s="148"/>
      <c r="O8080" s="106"/>
      <c r="P8080" s="43"/>
      <c r="Q8080" s="31"/>
      <c r="R8080" s="84"/>
      <c r="S8080" s="31"/>
      <c r="T8080" s="31"/>
      <c r="U8080" s="169"/>
      <c r="V8080" s="150"/>
      <c r="W8080" s="141" t="str" cm="1">
        <f t="array" ref="W8080">IF(SUM(LEN(B8080:V8080))=0,"",IF(OR(OR(ISBLANK(F8080),SUM(LEN(C8080),LEN(D8080))=0),AND(NOT(E8080="Unknown"),ISBLANK(J8080)),AND(NOT(O8080="Unknown"),ISBLANK(R8080))),"Missing Information", INDEX(Table15[Entire Service Line Classification], MATCH(SUMIFS(Table15[Unique ID],Table15[System-Owned Portion],E8080,Table15[If Material Anything Other than "Lead" in Column E,Was Material Ever Previously Lead?],G8080,Table15[Customer-Owned Portion],O8080),Table15[Unique ID],0),0)))</f>
        <v/>
      </c>
      <c r="X8080"/>
    </row>
    <row r="8081" spans="2:24" x14ac:dyDescent="0.35">
      <c r="B8081" s="146"/>
      <c r="C8081" s="31"/>
      <c r="D8081" s="31"/>
      <c r="E8081" s="44"/>
      <c r="F8081" s="43"/>
      <c r="G8081" s="84"/>
      <c r="H8081" s="31"/>
      <c r="I8081" s="31"/>
      <c r="J8081" s="84"/>
      <c r="K8081" s="31"/>
      <c r="L8081" s="31"/>
      <c r="M8081" s="169"/>
      <c r="N8081" s="148"/>
      <c r="O8081" s="106"/>
      <c r="P8081" s="43"/>
      <c r="Q8081" s="31"/>
      <c r="R8081" s="84"/>
      <c r="S8081" s="31"/>
      <c r="T8081" s="31"/>
      <c r="U8081" s="169"/>
      <c r="V8081" s="150"/>
      <c r="W8081" s="141" t="str" cm="1">
        <f t="array" ref="W8081">IF(SUM(LEN(B8081:V8081))=0,"",IF(OR(OR(ISBLANK(F8081),SUM(LEN(C8081),LEN(D8081))=0),AND(NOT(E8081="Unknown"),ISBLANK(J8081)),AND(NOT(O8081="Unknown"),ISBLANK(R8081))),"Missing Information", INDEX(Table15[Entire Service Line Classification], MATCH(SUMIFS(Table15[Unique ID],Table15[System-Owned Portion],E8081,Table15[If Material Anything Other than "Lead" in Column E,Was Material Ever Previously Lead?],G8081,Table15[Customer-Owned Portion],O8081),Table15[Unique ID],0),0)))</f>
        <v/>
      </c>
      <c r="X8081"/>
    </row>
    <row r="8082" spans="2:24" x14ac:dyDescent="0.35">
      <c r="B8082" s="146"/>
      <c r="C8082" s="31"/>
      <c r="D8082" s="31"/>
      <c r="E8082" s="44"/>
      <c r="F8082" s="43"/>
      <c r="G8082" s="84"/>
      <c r="H8082" s="31"/>
      <c r="I8082" s="31"/>
      <c r="J8082" s="84"/>
      <c r="K8082" s="31"/>
      <c r="L8082" s="31"/>
      <c r="M8082" s="169"/>
      <c r="N8082" s="148"/>
      <c r="O8082" s="106"/>
      <c r="P8082" s="43"/>
      <c r="Q8082" s="31"/>
      <c r="R8082" s="84"/>
      <c r="S8082" s="31"/>
      <c r="T8082" s="31"/>
      <c r="U8082" s="169"/>
      <c r="V8082" s="150"/>
      <c r="W8082" s="141" t="str" cm="1">
        <f t="array" ref="W8082">IF(SUM(LEN(B8082:V8082))=0,"",IF(OR(OR(ISBLANK(F8082),SUM(LEN(C8082),LEN(D8082))=0),AND(NOT(E8082="Unknown"),ISBLANK(J8082)),AND(NOT(O8082="Unknown"),ISBLANK(R8082))),"Missing Information", INDEX(Table15[Entire Service Line Classification], MATCH(SUMIFS(Table15[Unique ID],Table15[System-Owned Portion],E8082,Table15[If Material Anything Other than "Lead" in Column E,Was Material Ever Previously Lead?],G8082,Table15[Customer-Owned Portion],O8082),Table15[Unique ID],0),0)))</f>
        <v/>
      </c>
      <c r="X8082"/>
    </row>
    <row r="8083" spans="2:24" x14ac:dyDescent="0.35">
      <c r="B8083" s="146"/>
      <c r="C8083" s="31"/>
      <c r="D8083" s="31"/>
      <c r="E8083" s="44"/>
      <c r="F8083" s="43"/>
      <c r="G8083" s="84"/>
      <c r="H8083" s="31"/>
      <c r="I8083" s="31"/>
      <c r="J8083" s="84"/>
      <c r="K8083" s="31"/>
      <c r="L8083" s="31"/>
      <c r="M8083" s="169"/>
      <c r="N8083" s="148"/>
      <c r="O8083" s="106"/>
      <c r="P8083" s="43"/>
      <c r="Q8083" s="31"/>
      <c r="R8083" s="84"/>
      <c r="S8083" s="31"/>
      <c r="T8083" s="31"/>
      <c r="U8083" s="169"/>
      <c r="V8083" s="150"/>
      <c r="W8083" s="141" t="str" cm="1">
        <f t="array" ref="W8083">IF(SUM(LEN(B8083:V8083))=0,"",IF(OR(OR(ISBLANK(F8083),SUM(LEN(C8083),LEN(D8083))=0),AND(NOT(E8083="Unknown"),ISBLANK(J8083)),AND(NOT(O8083="Unknown"),ISBLANK(R8083))),"Missing Information", INDEX(Table15[Entire Service Line Classification], MATCH(SUMIFS(Table15[Unique ID],Table15[System-Owned Portion],E8083,Table15[If Material Anything Other than "Lead" in Column E,Was Material Ever Previously Lead?],G8083,Table15[Customer-Owned Portion],O8083),Table15[Unique ID],0),0)))</f>
        <v/>
      </c>
      <c r="X8083"/>
    </row>
    <row r="8084" spans="2:24" x14ac:dyDescent="0.35">
      <c r="B8084" s="146"/>
      <c r="C8084" s="31"/>
      <c r="D8084" s="31"/>
      <c r="E8084" s="44"/>
      <c r="F8084" s="43"/>
      <c r="G8084" s="84"/>
      <c r="H8084" s="31"/>
      <c r="I8084" s="31"/>
      <c r="J8084" s="84"/>
      <c r="K8084" s="31"/>
      <c r="L8084" s="31"/>
      <c r="M8084" s="169"/>
      <c r="N8084" s="148"/>
      <c r="O8084" s="106"/>
      <c r="P8084" s="43"/>
      <c r="Q8084" s="31"/>
      <c r="R8084" s="84"/>
      <c r="S8084" s="31"/>
      <c r="T8084" s="31"/>
      <c r="U8084" s="169"/>
      <c r="V8084" s="150"/>
      <c r="W8084" s="141" t="str" cm="1">
        <f t="array" ref="W8084">IF(SUM(LEN(B8084:V8084))=0,"",IF(OR(OR(ISBLANK(F8084),SUM(LEN(C8084),LEN(D8084))=0),AND(NOT(E8084="Unknown"),ISBLANK(J8084)),AND(NOT(O8084="Unknown"),ISBLANK(R8084))),"Missing Information", INDEX(Table15[Entire Service Line Classification], MATCH(SUMIFS(Table15[Unique ID],Table15[System-Owned Portion],E8084,Table15[If Material Anything Other than "Lead" in Column E,Was Material Ever Previously Lead?],G8084,Table15[Customer-Owned Portion],O8084),Table15[Unique ID],0),0)))</f>
        <v/>
      </c>
      <c r="X8084"/>
    </row>
    <row r="8085" spans="2:24" x14ac:dyDescent="0.35">
      <c r="B8085" s="146"/>
      <c r="C8085" s="31"/>
      <c r="D8085" s="31"/>
      <c r="E8085" s="44"/>
      <c r="F8085" s="43"/>
      <c r="G8085" s="84"/>
      <c r="H8085" s="31"/>
      <c r="I8085" s="31"/>
      <c r="J8085" s="84"/>
      <c r="K8085" s="31"/>
      <c r="L8085" s="31"/>
      <c r="M8085" s="169"/>
      <c r="N8085" s="148"/>
      <c r="O8085" s="106"/>
      <c r="P8085" s="43"/>
      <c r="Q8085" s="31"/>
      <c r="R8085" s="84"/>
      <c r="S8085" s="31"/>
      <c r="T8085" s="31"/>
      <c r="U8085" s="169"/>
      <c r="V8085" s="150"/>
      <c r="W8085" s="141" t="str" cm="1">
        <f t="array" ref="W8085">IF(SUM(LEN(B8085:V8085))=0,"",IF(OR(OR(ISBLANK(F8085),SUM(LEN(C8085),LEN(D8085))=0),AND(NOT(E8085="Unknown"),ISBLANK(J8085)),AND(NOT(O8085="Unknown"),ISBLANK(R8085))),"Missing Information", INDEX(Table15[Entire Service Line Classification], MATCH(SUMIFS(Table15[Unique ID],Table15[System-Owned Portion],E8085,Table15[If Material Anything Other than "Lead" in Column E,Was Material Ever Previously Lead?],G8085,Table15[Customer-Owned Portion],O8085),Table15[Unique ID],0),0)))</f>
        <v/>
      </c>
      <c r="X8085"/>
    </row>
    <row r="8086" spans="2:24" x14ac:dyDescent="0.35">
      <c r="B8086" s="146"/>
      <c r="C8086" s="31"/>
      <c r="D8086" s="31"/>
      <c r="E8086" s="44"/>
      <c r="F8086" s="43"/>
      <c r="G8086" s="84"/>
      <c r="H8086" s="31"/>
      <c r="I8086" s="31"/>
      <c r="J8086" s="84"/>
      <c r="K8086" s="31"/>
      <c r="L8086" s="31"/>
      <c r="M8086" s="169"/>
      <c r="N8086" s="148"/>
      <c r="O8086" s="106"/>
      <c r="P8086" s="43"/>
      <c r="Q8086" s="31"/>
      <c r="R8086" s="84"/>
      <c r="S8086" s="31"/>
      <c r="T8086" s="31"/>
      <c r="U8086" s="169"/>
      <c r="V8086" s="150"/>
      <c r="W8086" s="141" t="str" cm="1">
        <f t="array" ref="W8086">IF(SUM(LEN(B8086:V8086))=0,"",IF(OR(OR(ISBLANK(F8086),SUM(LEN(C8086),LEN(D8086))=0),AND(NOT(E8086="Unknown"),ISBLANK(J8086)),AND(NOT(O8086="Unknown"),ISBLANK(R8086))),"Missing Information", INDEX(Table15[Entire Service Line Classification], MATCH(SUMIFS(Table15[Unique ID],Table15[System-Owned Portion],E8086,Table15[If Material Anything Other than "Lead" in Column E,Was Material Ever Previously Lead?],G8086,Table15[Customer-Owned Portion],O8086),Table15[Unique ID],0),0)))</f>
        <v/>
      </c>
      <c r="X8086"/>
    </row>
    <row r="8087" spans="2:24" x14ac:dyDescent="0.35">
      <c r="B8087" s="146"/>
      <c r="C8087" s="31"/>
      <c r="D8087" s="31"/>
      <c r="E8087" s="44"/>
      <c r="F8087" s="43"/>
      <c r="G8087" s="84"/>
      <c r="H8087" s="31"/>
      <c r="I8087" s="31"/>
      <c r="J8087" s="84"/>
      <c r="K8087" s="31"/>
      <c r="L8087" s="31"/>
      <c r="M8087" s="169"/>
      <c r="N8087" s="148"/>
      <c r="O8087" s="106"/>
      <c r="P8087" s="43"/>
      <c r="Q8087" s="31"/>
      <c r="R8087" s="84"/>
      <c r="S8087" s="31"/>
      <c r="T8087" s="31"/>
      <c r="U8087" s="169"/>
      <c r="V8087" s="150"/>
      <c r="W8087" s="141" t="str" cm="1">
        <f t="array" ref="W8087">IF(SUM(LEN(B8087:V8087))=0,"",IF(OR(OR(ISBLANK(F8087),SUM(LEN(C8087),LEN(D8087))=0),AND(NOT(E8087="Unknown"),ISBLANK(J8087)),AND(NOT(O8087="Unknown"),ISBLANK(R8087))),"Missing Information", INDEX(Table15[Entire Service Line Classification], MATCH(SUMIFS(Table15[Unique ID],Table15[System-Owned Portion],E8087,Table15[If Material Anything Other than "Lead" in Column E,Was Material Ever Previously Lead?],G8087,Table15[Customer-Owned Portion],O8087),Table15[Unique ID],0),0)))</f>
        <v/>
      </c>
      <c r="X8087"/>
    </row>
    <row r="8088" spans="2:24" x14ac:dyDescent="0.35">
      <c r="B8088" s="146"/>
      <c r="C8088" s="31"/>
      <c r="D8088" s="31"/>
      <c r="E8088" s="44"/>
      <c r="F8088" s="43"/>
      <c r="G8088" s="84"/>
      <c r="H8088" s="31"/>
      <c r="I8088" s="31"/>
      <c r="J8088" s="84"/>
      <c r="K8088" s="31"/>
      <c r="L8088" s="31"/>
      <c r="M8088" s="169"/>
      <c r="N8088" s="148"/>
      <c r="O8088" s="106"/>
      <c r="P8088" s="43"/>
      <c r="Q8088" s="31"/>
      <c r="R8088" s="84"/>
      <c r="S8088" s="31"/>
      <c r="T8088" s="31"/>
      <c r="U8088" s="169"/>
      <c r="V8088" s="150"/>
      <c r="W8088" s="141" t="str" cm="1">
        <f t="array" ref="W8088">IF(SUM(LEN(B8088:V8088))=0,"",IF(OR(OR(ISBLANK(F8088),SUM(LEN(C8088),LEN(D8088))=0),AND(NOT(E8088="Unknown"),ISBLANK(J8088)),AND(NOT(O8088="Unknown"),ISBLANK(R8088))),"Missing Information", INDEX(Table15[Entire Service Line Classification], MATCH(SUMIFS(Table15[Unique ID],Table15[System-Owned Portion],E8088,Table15[If Material Anything Other than "Lead" in Column E,Was Material Ever Previously Lead?],G8088,Table15[Customer-Owned Portion],O8088),Table15[Unique ID],0),0)))</f>
        <v/>
      </c>
      <c r="X8088"/>
    </row>
    <row r="8089" spans="2:24" x14ac:dyDescent="0.35">
      <c r="B8089" s="146"/>
      <c r="C8089" s="31"/>
      <c r="D8089" s="31"/>
      <c r="E8089" s="44"/>
      <c r="F8089" s="43"/>
      <c r="G8089" s="84"/>
      <c r="H8089" s="31"/>
      <c r="I8089" s="31"/>
      <c r="J8089" s="84"/>
      <c r="K8089" s="31"/>
      <c r="L8089" s="31"/>
      <c r="M8089" s="169"/>
      <c r="N8089" s="148"/>
      <c r="O8089" s="106"/>
      <c r="P8089" s="43"/>
      <c r="Q8089" s="31"/>
      <c r="R8089" s="84"/>
      <c r="S8089" s="31"/>
      <c r="T8089" s="31"/>
      <c r="U8089" s="169"/>
      <c r="V8089" s="150"/>
      <c r="W8089" s="141" t="str" cm="1">
        <f t="array" ref="W8089">IF(SUM(LEN(B8089:V8089))=0,"",IF(OR(OR(ISBLANK(F8089),SUM(LEN(C8089),LEN(D8089))=0),AND(NOT(E8089="Unknown"),ISBLANK(J8089)),AND(NOT(O8089="Unknown"),ISBLANK(R8089))),"Missing Information", INDEX(Table15[Entire Service Line Classification], MATCH(SUMIFS(Table15[Unique ID],Table15[System-Owned Portion],E8089,Table15[If Material Anything Other than "Lead" in Column E,Was Material Ever Previously Lead?],G8089,Table15[Customer-Owned Portion],O8089),Table15[Unique ID],0),0)))</f>
        <v/>
      </c>
      <c r="X8089"/>
    </row>
    <row r="8090" spans="2:24" x14ac:dyDescent="0.35">
      <c r="B8090" s="146"/>
      <c r="C8090" s="31"/>
      <c r="D8090" s="31"/>
      <c r="E8090" s="44"/>
      <c r="F8090" s="43"/>
      <c r="G8090" s="84"/>
      <c r="H8090" s="31"/>
      <c r="I8090" s="31"/>
      <c r="J8090" s="84"/>
      <c r="K8090" s="31"/>
      <c r="L8090" s="31"/>
      <c r="M8090" s="169"/>
      <c r="N8090" s="148"/>
      <c r="O8090" s="106"/>
      <c r="P8090" s="43"/>
      <c r="Q8090" s="31"/>
      <c r="R8090" s="84"/>
      <c r="S8090" s="31"/>
      <c r="T8090" s="31"/>
      <c r="U8090" s="169"/>
      <c r="V8090" s="150"/>
      <c r="W8090" s="141" t="str" cm="1">
        <f t="array" ref="W8090">IF(SUM(LEN(B8090:V8090))=0,"",IF(OR(OR(ISBLANK(F8090),SUM(LEN(C8090),LEN(D8090))=0),AND(NOT(E8090="Unknown"),ISBLANK(J8090)),AND(NOT(O8090="Unknown"),ISBLANK(R8090))),"Missing Information", INDEX(Table15[Entire Service Line Classification], MATCH(SUMIFS(Table15[Unique ID],Table15[System-Owned Portion],E8090,Table15[If Material Anything Other than "Lead" in Column E,Was Material Ever Previously Lead?],G8090,Table15[Customer-Owned Portion],O8090),Table15[Unique ID],0),0)))</f>
        <v/>
      </c>
      <c r="X8090"/>
    </row>
    <row r="8091" spans="2:24" x14ac:dyDescent="0.35">
      <c r="B8091" s="146"/>
      <c r="C8091" s="31"/>
      <c r="D8091" s="31"/>
      <c r="E8091" s="44"/>
      <c r="F8091" s="43"/>
      <c r="G8091" s="84"/>
      <c r="H8091" s="31"/>
      <c r="I8091" s="31"/>
      <c r="J8091" s="84"/>
      <c r="K8091" s="31"/>
      <c r="L8091" s="31"/>
      <c r="M8091" s="169"/>
      <c r="N8091" s="148"/>
      <c r="O8091" s="106"/>
      <c r="P8091" s="43"/>
      <c r="Q8091" s="31"/>
      <c r="R8091" s="84"/>
      <c r="S8091" s="31"/>
      <c r="T8091" s="31"/>
      <c r="U8091" s="169"/>
      <c r="V8091" s="150"/>
      <c r="W8091" s="141" t="str" cm="1">
        <f t="array" ref="W8091">IF(SUM(LEN(B8091:V8091))=0,"",IF(OR(OR(ISBLANK(F8091),SUM(LEN(C8091),LEN(D8091))=0),AND(NOT(E8091="Unknown"),ISBLANK(J8091)),AND(NOT(O8091="Unknown"),ISBLANK(R8091))),"Missing Information", INDEX(Table15[Entire Service Line Classification], MATCH(SUMIFS(Table15[Unique ID],Table15[System-Owned Portion],E8091,Table15[If Material Anything Other than "Lead" in Column E,Was Material Ever Previously Lead?],G8091,Table15[Customer-Owned Portion],O8091),Table15[Unique ID],0),0)))</f>
        <v/>
      </c>
      <c r="X8091"/>
    </row>
    <row r="8092" spans="2:24" x14ac:dyDescent="0.35">
      <c r="B8092" s="146"/>
      <c r="C8092" s="31"/>
      <c r="D8092" s="31"/>
      <c r="E8092" s="44"/>
      <c r="F8092" s="43"/>
      <c r="G8092" s="84"/>
      <c r="H8092" s="31"/>
      <c r="I8092" s="31"/>
      <c r="J8092" s="84"/>
      <c r="K8092" s="31"/>
      <c r="L8092" s="31"/>
      <c r="M8092" s="169"/>
      <c r="N8092" s="148"/>
      <c r="O8092" s="106"/>
      <c r="P8092" s="43"/>
      <c r="Q8092" s="31"/>
      <c r="R8092" s="84"/>
      <c r="S8092" s="31"/>
      <c r="T8092" s="31"/>
      <c r="U8092" s="169"/>
      <c r="V8092" s="150"/>
      <c r="W8092" s="141" t="str" cm="1">
        <f t="array" ref="W8092">IF(SUM(LEN(B8092:V8092))=0,"",IF(OR(OR(ISBLANK(F8092),SUM(LEN(C8092),LEN(D8092))=0),AND(NOT(E8092="Unknown"),ISBLANK(J8092)),AND(NOT(O8092="Unknown"),ISBLANK(R8092))),"Missing Information", INDEX(Table15[Entire Service Line Classification], MATCH(SUMIFS(Table15[Unique ID],Table15[System-Owned Portion],E8092,Table15[If Material Anything Other than "Lead" in Column E,Was Material Ever Previously Lead?],G8092,Table15[Customer-Owned Portion],O8092),Table15[Unique ID],0),0)))</f>
        <v/>
      </c>
      <c r="X8092"/>
    </row>
    <row r="8093" spans="2:24" x14ac:dyDescent="0.35">
      <c r="B8093" s="146"/>
      <c r="C8093" s="31"/>
      <c r="D8093" s="31"/>
      <c r="E8093" s="44"/>
      <c r="F8093" s="43"/>
      <c r="G8093" s="84"/>
      <c r="H8093" s="31"/>
      <c r="I8093" s="31"/>
      <c r="J8093" s="84"/>
      <c r="K8093" s="31"/>
      <c r="L8093" s="31"/>
      <c r="M8093" s="169"/>
      <c r="N8093" s="148"/>
      <c r="O8093" s="106"/>
      <c r="P8093" s="43"/>
      <c r="Q8093" s="31"/>
      <c r="R8093" s="84"/>
      <c r="S8093" s="31"/>
      <c r="T8093" s="31"/>
      <c r="U8093" s="169"/>
      <c r="V8093" s="150"/>
      <c r="W8093" s="141" t="str" cm="1">
        <f t="array" ref="W8093">IF(SUM(LEN(B8093:V8093))=0,"",IF(OR(OR(ISBLANK(F8093),SUM(LEN(C8093),LEN(D8093))=0),AND(NOT(E8093="Unknown"),ISBLANK(J8093)),AND(NOT(O8093="Unknown"),ISBLANK(R8093))),"Missing Information", INDEX(Table15[Entire Service Line Classification], MATCH(SUMIFS(Table15[Unique ID],Table15[System-Owned Portion],E8093,Table15[If Material Anything Other than "Lead" in Column E,Was Material Ever Previously Lead?],G8093,Table15[Customer-Owned Portion],O8093),Table15[Unique ID],0),0)))</f>
        <v/>
      </c>
      <c r="X8093"/>
    </row>
    <row r="8094" spans="2:24" x14ac:dyDescent="0.35">
      <c r="B8094" s="146"/>
      <c r="C8094" s="31"/>
      <c r="D8094" s="31"/>
      <c r="E8094" s="44"/>
      <c r="F8094" s="43"/>
      <c r="G8094" s="84"/>
      <c r="H8094" s="31"/>
      <c r="I8094" s="31"/>
      <c r="J8094" s="84"/>
      <c r="K8094" s="31"/>
      <c r="L8094" s="31"/>
      <c r="M8094" s="169"/>
      <c r="N8094" s="148"/>
      <c r="O8094" s="106"/>
      <c r="P8094" s="43"/>
      <c r="Q8094" s="31"/>
      <c r="R8094" s="84"/>
      <c r="S8094" s="31"/>
      <c r="T8094" s="31"/>
      <c r="U8094" s="169"/>
      <c r="V8094" s="150"/>
      <c r="W8094" s="141" t="str" cm="1">
        <f t="array" ref="W8094">IF(SUM(LEN(B8094:V8094))=0,"",IF(OR(OR(ISBLANK(F8094),SUM(LEN(C8094),LEN(D8094))=0),AND(NOT(E8094="Unknown"),ISBLANK(J8094)),AND(NOT(O8094="Unknown"),ISBLANK(R8094))),"Missing Information", INDEX(Table15[Entire Service Line Classification], MATCH(SUMIFS(Table15[Unique ID],Table15[System-Owned Portion],E8094,Table15[If Material Anything Other than "Lead" in Column E,Was Material Ever Previously Lead?],G8094,Table15[Customer-Owned Portion],O8094),Table15[Unique ID],0),0)))</f>
        <v/>
      </c>
      <c r="X8094"/>
    </row>
    <row r="8095" spans="2:24" x14ac:dyDescent="0.35">
      <c r="B8095" s="146"/>
      <c r="C8095" s="31"/>
      <c r="D8095" s="31"/>
      <c r="E8095" s="44"/>
      <c r="F8095" s="43"/>
      <c r="G8095" s="84"/>
      <c r="H8095" s="31"/>
      <c r="I8095" s="31"/>
      <c r="J8095" s="84"/>
      <c r="K8095" s="31"/>
      <c r="L8095" s="31"/>
      <c r="M8095" s="169"/>
      <c r="N8095" s="148"/>
      <c r="O8095" s="106"/>
      <c r="P8095" s="43"/>
      <c r="Q8095" s="31"/>
      <c r="R8095" s="84"/>
      <c r="S8095" s="31"/>
      <c r="T8095" s="31"/>
      <c r="U8095" s="169"/>
      <c r="V8095" s="150"/>
      <c r="W8095" s="141" t="str" cm="1">
        <f t="array" ref="W8095">IF(SUM(LEN(B8095:V8095))=0,"",IF(OR(OR(ISBLANK(F8095),SUM(LEN(C8095),LEN(D8095))=0),AND(NOT(E8095="Unknown"),ISBLANK(J8095)),AND(NOT(O8095="Unknown"),ISBLANK(R8095))),"Missing Information", INDEX(Table15[Entire Service Line Classification], MATCH(SUMIFS(Table15[Unique ID],Table15[System-Owned Portion],E8095,Table15[If Material Anything Other than "Lead" in Column E,Was Material Ever Previously Lead?],G8095,Table15[Customer-Owned Portion],O8095),Table15[Unique ID],0),0)))</f>
        <v/>
      </c>
      <c r="X8095"/>
    </row>
    <row r="8096" spans="2:24" x14ac:dyDescent="0.35">
      <c r="B8096" s="146"/>
      <c r="C8096" s="31"/>
      <c r="D8096" s="31"/>
      <c r="E8096" s="44"/>
      <c r="F8096" s="43"/>
      <c r="G8096" s="84"/>
      <c r="H8096" s="31"/>
      <c r="I8096" s="31"/>
      <c r="J8096" s="84"/>
      <c r="K8096" s="31"/>
      <c r="L8096" s="31"/>
      <c r="M8096" s="169"/>
      <c r="N8096" s="148"/>
      <c r="O8096" s="106"/>
      <c r="P8096" s="43"/>
      <c r="Q8096" s="31"/>
      <c r="R8096" s="84"/>
      <c r="S8096" s="31"/>
      <c r="T8096" s="31"/>
      <c r="U8096" s="169"/>
      <c r="V8096" s="150"/>
      <c r="W8096" s="141" t="str" cm="1">
        <f t="array" ref="W8096">IF(SUM(LEN(B8096:V8096))=0,"",IF(OR(OR(ISBLANK(F8096),SUM(LEN(C8096),LEN(D8096))=0),AND(NOT(E8096="Unknown"),ISBLANK(J8096)),AND(NOT(O8096="Unknown"),ISBLANK(R8096))),"Missing Information", INDEX(Table15[Entire Service Line Classification], MATCH(SUMIFS(Table15[Unique ID],Table15[System-Owned Portion],E8096,Table15[If Material Anything Other than "Lead" in Column E,Was Material Ever Previously Lead?],G8096,Table15[Customer-Owned Portion],O8096),Table15[Unique ID],0),0)))</f>
        <v/>
      </c>
      <c r="X8096"/>
    </row>
    <row r="8097" spans="2:24" x14ac:dyDescent="0.35">
      <c r="B8097" s="146"/>
      <c r="C8097" s="31"/>
      <c r="D8097" s="31"/>
      <c r="E8097" s="44"/>
      <c r="F8097" s="43"/>
      <c r="G8097" s="84"/>
      <c r="H8097" s="31"/>
      <c r="I8097" s="31"/>
      <c r="J8097" s="84"/>
      <c r="K8097" s="31"/>
      <c r="L8097" s="31"/>
      <c r="M8097" s="169"/>
      <c r="N8097" s="148"/>
      <c r="O8097" s="106"/>
      <c r="P8097" s="43"/>
      <c r="Q8097" s="31"/>
      <c r="R8097" s="84"/>
      <c r="S8097" s="31"/>
      <c r="T8097" s="31"/>
      <c r="U8097" s="169"/>
      <c r="V8097" s="150"/>
      <c r="W8097" s="141" t="str" cm="1">
        <f t="array" ref="W8097">IF(SUM(LEN(B8097:V8097))=0,"",IF(OR(OR(ISBLANK(F8097),SUM(LEN(C8097),LEN(D8097))=0),AND(NOT(E8097="Unknown"),ISBLANK(J8097)),AND(NOT(O8097="Unknown"),ISBLANK(R8097))),"Missing Information", INDEX(Table15[Entire Service Line Classification], MATCH(SUMIFS(Table15[Unique ID],Table15[System-Owned Portion],E8097,Table15[If Material Anything Other than "Lead" in Column E,Was Material Ever Previously Lead?],G8097,Table15[Customer-Owned Portion],O8097),Table15[Unique ID],0),0)))</f>
        <v/>
      </c>
      <c r="X8097"/>
    </row>
    <row r="8098" spans="2:24" x14ac:dyDescent="0.35">
      <c r="B8098" s="146"/>
      <c r="C8098" s="31"/>
      <c r="D8098" s="31"/>
      <c r="E8098" s="44"/>
      <c r="F8098" s="43"/>
      <c r="G8098" s="84"/>
      <c r="H8098" s="31"/>
      <c r="I8098" s="31"/>
      <c r="J8098" s="84"/>
      <c r="K8098" s="31"/>
      <c r="L8098" s="31"/>
      <c r="M8098" s="169"/>
      <c r="N8098" s="148"/>
      <c r="O8098" s="106"/>
      <c r="P8098" s="43"/>
      <c r="Q8098" s="31"/>
      <c r="R8098" s="84"/>
      <c r="S8098" s="31"/>
      <c r="T8098" s="31"/>
      <c r="U8098" s="169"/>
      <c r="V8098" s="150"/>
      <c r="W8098" s="141" t="str" cm="1">
        <f t="array" ref="W8098">IF(SUM(LEN(B8098:V8098))=0,"",IF(OR(OR(ISBLANK(F8098),SUM(LEN(C8098),LEN(D8098))=0),AND(NOT(E8098="Unknown"),ISBLANK(J8098)),AND(NOT(O8098="Unknown"),ISBLANK(R8098))),"Missing Information", INDEX(Table15[Entire Service Line Classification], MATCH(SUMIFS(Table15[Unique ID],Table15[System-Owned Portion],E8098,Table15[If Material Anything Other than "Lead" in Column E,Was Material Ever Previously Lead?],G8098,Table15[Customer-Owned Portion],O8098),Table15[Unique ID],0),0)))</f>
        <v/>
      </c>
      <c r="X8098"/>
    </row>
    <row r="8099" spans="2:24" x14ac:dyDescent="0.35">
      <c r="B8099" s="146"/>
      <c r="C8099" s="31"/>
      <c r="D8099" s="31"/>
      <c r="E8099" s="44"/>
      <c r="F8099" s="43"/>
      <c r="G8099" s="84"/>
      <c r="H8099" s="31"/>
      <c r="I8099" s="31"/>
      <c r="J8099" s="84"/>
      <c r="K8099" s="31"/>
      <c r="L8099" s="31"/>
      <c r="M8099" s="169"/>
      <c r="N8099" s="148"/>
      <c r="O8099" s="106"/>
      <c r="P8099" s="43"/>
      <c r="Q8099" s="31"/>
      <c r="R8099" s="84"/>
      <c r="S8099" s="31"/>
      <c r="T8099" s="31"/>
      <c r="U8099" s="169"/>
      <c r="V8099" s="150"/>
      <c r="W8099" s="141" t="str" cm="1">
        <f t="array" ref="W8099">IF(SUM(LEN(B8099:V8099))=0,"",IF(OR(OR(ISBLANK(F8099),SUM(LEN(C8099),LEN(D8099))=0),AND(NOT(E8099="Unknown"),ISBLANK(J8099)),AND(NOT(O8099="Unknown"),ISBLANK(R8099))),"Missing Information", INDEX(Table15[Entire Service Line Classification], MATCH(SUMIFS(Table15[Unique ID],Table15[System-Owned Portion],E8099,Table15[If Material Anything Other than "Lead" in Column E,Was Material Ever Previously Lead?],G8099,Table15[Customer-Owned Portion],O8099),Table15[Unique ID],0),0)))</f>
        <v/>
      </c>
      <c r="X8099"/>
    </row>
    <row r="8100" spans="2:24" x14ac:dyDescent="0.35">
      <c r="B8100" s="146"/>
      <c r="C8100" s="31"/>
      <c r="D8100" s="31"/>
      <c r="E8100" s="44"/>
      <c r="F8100" s="43"/>
      <c r="G8100" s="84"/>
      <c r="H8100" s="31"/>
      <c r="I8100" s="31"/>
      <c r="J8100" s="84"/>
      <c r="K8100" s="31"/>
      <c r="L8100" s="31"/>
      <c r="M8100" s="169"/>
      <c r="N8100" s="148"/>
      <c r="O8100" s="106"/>
      <c r="P8100" s="43"/>
      <c r="Q8100" s="31"/>
      <c r="R8100" s="84"/>
      <c r="S8100" s="31"/>
      <c r="T8100" s="31"/>
      <c r="U8100" s="169"/>
      <c r="V8100" s="150"/>
      <c r="W8100" s="141" t="str" cm="1">
        <f t="array" ref="W8100">IF(SUM(LEN(B8100:V8100))=0,"",IF(OR(OR(ISBLANK(F8100),SUM(LEN(C8100),LEN(D8100))=0),AND(NOT(E8100="Unknown"),ISBLANK(J8100)),AND(NOT(O8100="Unknown"),ISBLANK(R8100))),"Missing Information", INDEX(Table15[Entire Service Line Classification], MATCH(SUMIFS(Table15[Unique ID],Table15[System-Owned Portion],E8100,Table15[If Material Anything Other than "Lead" in Column E,Was Material Ever Previously Lead?],G8100,Table15[Customer-Owned Portion],O8100),Table15[Unique ID],0),0)))</f>
        <v/>
      </c>
      <c r="X8100"/>
    </row>
    <row r="8101" spans="2:24" x14ac:dyDescent="0.35">
      <c r="B8101" s="146"/>
      <c r="C8101" s="31"/>
      <c r="D8101" s="31"/>
      <c r="E8101" s="44"/>
      <c r="F8101" s="43"/>
      <c r="G8101" s="84"/>
      <c r="H8101" s="31"/>
      <c r="I8101" s="31"/>
      <c r="J8101" s="84"/>
      <c r="K8101" s="31"/>
      <c r="L8101" s="31"/>
      <c r="M8101" s="169"/>
      <c r="N8101" s="148"/>
      <c r="O8101" s="106"/>
      <c r="P8101" s="43"/>
      <c r="Q8101" s="31"/>
      <c r="R8101" s="84"/>
      <c r="S8101" s="31"/>
      <c r="T8101" s="31"/>
      <c r="U8101" s="169"/>
      <c r="V8101" s="150"/>
      <c r="W8101" s="141" t="str" cm="1">
        <f t="array" ref="W8101">IF(SUM(LEN(B8101:V8101))=0,"",IF(OR(OR(ISBLANK(F8101),SUM(LEN(C8101),LEN(D8101))=0),AND(NOT(E8101="Unknown"),ISBLANK(J8101)),AND(NOT(O8101="Unknown"),ISBLANK(R8101))),"Missing Information", INDEX(Table15[Entire Service Line Classification], MATCH(SUMIFS(Table15[Unique ID],Table15[System-Owned Portion],E8101,Table15[If Material Anything Other than "Lead" in Column E,Was Material Ever Previously Lead?],G8101,Table15[Customer-Owned Portion],O8101),Table15[Unique ID],0),0)))</f>
        <v/>
      </c>
      <c r="X8101"/>
    </row>
    <row r="8102" spans="2:24" x14ac:dyDescent="0.35">
      <c r="B8102" s="146"/>
      <c r="C8102" s="31"/>
      <c r="D8102" s="31"/>
      <c r="E8102" s="44"/>
      <c r="F8102" s="43"/>
      <c r="G8102" s="84"/>
      <c r="H8102" s="31"/>
      <c r="I8102" s="31"/>
      <c r="J8102" s="84"/>
      <c r="K8102" s="31"/>
      <c r="L8102" s="31"/>
      <c r="M8102" s="169"/>
      <c r="N8102" s="148"/>
      <c r="O8102" s="106"/>
      <c r="P8102" s="43"/>
      <c r="Q8102" s="31"/>
      <c r="R8102" s="84"/>
      <c r="S8102" s="31"/>
      <c r="T8102" s="31"/>
      <c r="U8102" s="169"/>
      <c r="V8102" s="150"/>
      <c r="W8102" s="141" t="str" cm="1">
        <f t="array" ref="W8102">IF(SUM(LEN(B8102:V8102))=0,"",IF(OR(OR(ISBLANK(F8102),SUM(LEN(C8102),LEN(D8102))=0),AND(NOT(E8102="Unknown"),ISBLANK(J8102)),AND(NOT(O8102="Unknown"),ISBLANK(R8102))),"Missing Information", INDEX(Table15[Entire Service Line Classification], MATCH(SUMIFS(Table15[Unique ID],Table15[System-Owned Portion],E8102,Table15[If Material Anything Other than "Lead" in Column E,Was Material Ever Previously Lead?],G8102,Table15[Customer-Owned Portion],O8102),Table15[Unique ID],0),0)))</f>
        <v/>
      </c>
      <c r="X8102"/>
    </row>
    <row r="8103" spans="2:24" x14ac:dyDescent="0.35">
      <c r="B8103" s="146"/>
      <c r="C8103" s="31"/>
      <c r="D8103" s="31"/>
      <c r="E8103" s="44"/>
      <c r="F8103" s="43"/>
      <c r="G8103" s="84"/>
      <c r="H8103" s="31"/>
      <c r="I8103" s="31"/>
      <c r="J8103" s="84"/>
      <c r="K8103" s="31"/>
      <c r="L8103" s="31"/>
      <c r="M8103" s="169"/>
      <c r="N8103" s="148"/>
      <c r="O8103" s="106"/>
      <c r="P8103" s="43"/>
      <c r="Q8103" s="31"/>
      <c r="R8103" s="84"/>
      <c r="S8103" s="31"/>
      <c r="T8103" s="31"/>
      <c r="U8103" s="169"/>
      <c r="V8103" s="150"/>
      <c r="W8103" s="141" t="str" cm="1">
        <f t="array" ref="W8103">IF(SUM(LEN(B8103:V8103))=0,"",IF(OR(OR(ISBLANK(F8103),SUM(LEN(C8103),LEN(D8103))=0),AND(NOT(E8103="Unknown"),ISBLANK(J8103)),AND(NOT(O8103="Unknown"),ISBLANK(R8103))),"Missing Information", INDEX(Table15[Entire Service Line Classification], MATCH(SUMIFS(Table15[Unique ID],Table15[System-Owned Portion],E8103,Table15[If Material Anything Other than "Lead" in Column E,Was Material Ever Previously Lead?],G8103,Table15[Customer-Owned Portion],O8103),Table15[Unique ID],0),0)))</f>
        <v/>
      </c>
      <c r="X8103"/>
    </row>
    <row r="8104" spans="2:24" x14ac:dyDescent="0.35">
      <c r="B8104" s="146"/>
      <c r="C8104" s="31"/>
      <c r="D8104" s="31"/>
      <c r="E8104" s="44"/>
      <c r="F8104" s="43"/>
      <c r="G8104" s="84"/>
      <c r="H8104" s="31"/>
      <c r="I8104" s="31"/>
      <c r="J8104" s="84"/>
      <c r="K8104" s="31"/>
      <c r="L8104" s="31"/>
      <c r="M8104" s="169"/>
      <c r="N8104" s="148"/>
      <c r="O8104" s="106"/>
      <c r="P8104" s="43"/>
      <c r="Q8104" s="31"/>
      <c r="R8104" s="84"/>
      <c r="S8104" s="31"/>
      <c r="T8104" s="31"/>
      <c r="U8104" s="169"/>
      <c r="V8104" s="150"/>
      <c r="W8104" s="141" t="str" cm="1">
        <f t="array" ref="W8104">IF(SUM(LEN(B8104:V8104))=0,"",IF(OR(OR(ISBLANK(F8104),SUM(LEN(C8104),LEN(D8104))=0),AND(NOT(E8104="Unknown"),ISBLANK(J8104)),AND(NOT(O8104="Unknown"),ISBLANK(R8104))),"Missing Information", INDEX(Table15[Entire Service Line Classification], MATCH(SUMIFS(Table15[Unique ID],Table15[System-Owned Portion],E8104,Table15[If Material Anything Other than "Lead" in Column E,Was Material Ever Previously Lead?],G8104,Table15[Customer-Owned Portion],O8104),Table15[Unique ID],0),0)))</f>
        <v/>
      </c>
      <c r="X8104"/>
    </row>
    <row r="8105" spans="2:24" x14ac:dyDescent="0.35">
      <c r="B8105" s="146"/>
      <c r="C8105" s="31"/>
      <c r="D8105" s="31"/>
      <c r="E8105" s="44"/>
      <c r="F8105" s="43"/>
      <c r="G8105" s="84"/>
      <c r="H8105" s="31"/>
      <c r="I8105" s="31"/>
      <c r="J8105" s="84"/>
      <c r="K8105" s="31"/>
      <c r="L8105" s="31"/>
      <c r="M8105" s="169"/>
      <c r="N8105" s="148"/>
      <c r="O8105" s="106"/>
      <c r="P8105" s="43"/>
      <c r="Q8105" s="31"/>
      <c r="R8105" s="84"/>
      <c r="S8105" s="31"/>
      <c r="T8105" s="31"/>
      <c r="U8105" s="169"/>
      <c r="V8105" s="150"/>
      <c r="W8105" s="141" t="str" cm="1">
        <f t="array" ref="W8105">IF(SUM(LEN(B8105:V8105))=0,"",IF(OR(OR(ISBLANK(F8105),SUM(LEN(C8105),LEN(D8105))=0),AND(NOT(E8105="Unknown"),ISBLANK(J8105)),AND(NOT(O8105="Unknown"),ISBLANK(R8105))),"Missing Information", INDEX(Table15[Entire Service Line Classification], MATCH(SUMIFS(Table15[Unique ID],Table15[System-Owned Portion],E8105,Table15[If Material Anything Other than "Lead" in Column E,Was Material Ever Previously Lead?],G8105,Table15[Customer-Owned Portion],O8105),Table15[Unique ID],0),0)))</f>
        <v/>
      </c>
      <c r="X8105"/>
    </row>
    <row r="8106" spans="2:24" x14ac:dyDescent="0.35">
      <c r="B8106" s="146"/>
      <c r="C8106" s="31"/>
      <c r="D8106" s="31"/>
      <c r="E8106" s="44"/>
      <c r="F8106" s="43"/>
      <c r="G8106" s="84"/>
      <c r="H8106" s="31"/>
      <c r="I8106" s="31"/>
      <c r="J8106" s="84"/>
      <c r="K8106" s="31"/>
      <c r="L8106" s="31"/>
      <c r="M8106" s="169"/>
      <c r="N8106" s="148"/>
      <c r="O8106" s="106"/>
      <c r="P8106" s="43"/>
      <c r="Q8106" s="31"/>
      <c r="R8106" s="84"/>
      <c r="S8106" s="31"/>
      <c r="T8106" s="31"/>
      <c r="U8106" s="169"/>
      <c r="V8106" s="150"/>
      <c r="W8106" s="141" t="str" cm="1">
        <f t="array" ref="W8106">IF(SUM(LEN(B8106:V8106))=0,"",IF(OR(OR(ISBLANK(F8106),SUM(LEN(C8106),LEN(D8106))=0),AND(NOT(E8106="Unknown"),ISBLANK(J8106)),AND(NOT(O8106="Unknown"),ISBLANK(R8106))),"Missing Information", INDEX(Table15[Entire Service Line Classification], MATCH(SUMIFS(Table15[Unique ID],Table15[System-Owned Portion],E8106,Table15[If Material Anything Other than "Lead" in Column E,Was Material Ever Previously Lead?],G8106,Table15[Customer-Owned Portion],O8106),Table15[Unique ID],0),0)))</f>
        <v/>
      </c>
      <c r="X8106"/>
    </row>
    <row r="8107" spans="2:24" x14ac:dyDescent="0.35">
      <c r="B8107" s="146"/>
      <c r="C8107" s="31"/>
      <c r="D8107" s="31"/>
      <c r="E8107" s="44"/>
      <c r="F8107" s="43"/>
      <c r="G8107" s="84"/>
      <c r="H8107" s="31"/>
      <c r="I8107" s="31"/>
      <c r="J8107" s="84"/>
      <c r="K8107" s="31"/>
      <c r="L8107" s="31"/>
      <c r="M8107" s="169"/>
      <c r="N8107" s="148"/>
      <c r="O8107" s="106"/>
      <c r="P8107" s="43"/>
      <c r="Q8107" s="31"/>
      <c r="R8107" s="84"/>
      <c r="S8107" s="31"/>
      <c r="T8107" s="31"/>
      <c r="U8107" s="169"/>
      <c r="V8107" s="150"/>
      <c r="W8107" s="141" t="str" cm="1">
        <f t="array" ref="W8107">IF(SUM(LEN(B8107:V8107))=0,"",IF(OR(OR(ISBLANK(F8107),SUM(LEN(C8107),LEN(D8107))=0),AND(NOT(E8107="Unknown"),ISBLANK(J8107)),AND(NOT(O8107="Unknown"),ISBLANK(R8107))),"Missing Information", INDEX(Table15[Entire Service Line Classification], MATCH(SUMIFS(Table15[Unique ID],Table15[System-Owned Portion],E8107,Table15[If Material Anything Other than "Lead" in Column E,Was Material Ever Previously Lead?],G8107,Table15[Customer-Owned Portion],O8107),Table15[Unique ID],0),0)))</f>
        <v/>
      </c>
      <c r="X8107"/>
    </row>
    <row r="8108" spans="2:24" x14ac:dyDescent="0.35">
      <c r="B8108" s="146"/>
      <c r="C8108" s="31"/>
      <c r="D8108" s="31"/>
      <c r="E8108" s="44"/>
      <c r="F8108" s="43"/>
      <c r="G8108" s="84"/>
      <c r="H8108" s="31"/>
      <c r="I8108" s="31"/>
      <c r="J8108" s="84"/>
      <c r="K8108" s="31"/>
      <c r="L8108" s="31"/>
      <c r="M8108" s="169"/>
      <c r="N8108" s="148"/>
      <c r="O8108" s="106"/>
      <c r="P8108" s="43"/>
      <c r="Q8108" s="31"/>
      <c r="R8108" s="84"/>
      <c r="S8108" s="31"/>
      <c r="T8108" s="31"/>
      <c r="U8108" s="169"/>
      <c r="V8108" s="150"/>
      <c r="W8108" s="141" t="str" cm="1">
        <f t="array" ref="W8108">IF(SUM(LEN(B8108:V8108))=0,"",IF(OR(OR(ISBLANK(F8108),SUM(LEN(C8108),LEN(D8108))=0),AND(NOT(E8108="Unknown"),ISBLANK(J8108)),AND(NOT(O8108="Unknown"),ISBLANK(R8108))),"Missing Information", INDEX(Table15[Entire Service Line Classification], MATCH(SUMIFS(Table15[Unique ID],Table15[System-Owned Portion],E8108,Table15[If Material Anything Other than "Lead" in Column E,Was Material Ever Previously Lead?],G8108,Table15[Customer-Owned Portion],O8108),Table15[Unique ID],0),0)))</f>
        <v/>
      </c>
      <c r="X8108"/>
    </row>
    <row r="8109" spans="2:24" x14ac:dyDescent="0.35">
      <c r="B8109" s="146"/>
      <c r="C8109" s="31"/>
      <c r="D8109" s="31"/>
      <c r="E8109" s="44"/>
      <c r="F8109" s="43"/>
      <c r="G8109" s="84"/>
      <c r="H8109" s="31"/>
      <c r="I8109" s="31"/>
      <c r="J8109" s="84"/>
      <c r="K8109" s="31"/>
      <c r="L8109" s="31"/>
      <c r="M8109" s="169"/>
      <c r="N8109" s="148"/>
      <c r="O8109" s="106"/>
      <c r="P8109" s="43"/>
      <c r="Q8109" s="31"/>
      <c r="R8109" s="84"/>
      <c r="S8109" s="31"/>
      <c r="T8109" s="31"/>
      <c r="U8109" s="169"/>
      <c r="V8109" s="150"/>
      <c r="W8109" s="141" t="str" cm="1">
        <f t="array" ref="W8109">IF(SUM(LEN(B8109:V8109))=0,"",IF(OR(OR(ISBLANK(F8109),SUM(LEN(C8109),LEN(D8109))=0),AND(NOT(E8109="Unknown"),ISBLANK(J8109)),AND(NOT(O8109="Unknown"),ISBLANK(R8109))),"Missing Information", INDEX(Table15[Entire Service Line Classification], MATCH(SUMIFS(Table15[Unique ID],Table15[System-Owned Portion],E8109,Table15[If Material Anything Other than "Lead" in Column E,Was Material Ever Previously Lead?],G8109,Table15[Customer-Owned Portion],O8109),Table15[Unique ID],0),0)))</f>
        <v/>
      </c>
      <c r="X8109"/>
    </row>
    <row r="8110" spans="2:24" x14ac:dyDescent="0.35">
      <c r="B8110" s="146"/>
      <c r="C8110" s="31"/>
      <c r="D8110" s="31"/>
      <c r="E8110" s="44"/>
      <c r="F8110" s="43"/>
      <c r="G8110" s="84"/>
      <c r="H8110" s="31"/>
      <c r="I8110" s="31"/>
      <c r="J8110" s="84"/>
      <c r="K8110" s="31"/>
      <c r="L8110" s="31"/>
      <c r="M8110" s="169"/>
      <c r="N8110" s="148"/>
      <c r="O8110" s="106"/>
      <c r="P8110" s="43"/>
      <c r="Q8110" s="31"/>
      <c r="R8110" s="84"/>
      <c r="S8110" s="31"/>
      <c r="T8110" s="31"/>
      <c r="U8110" s="169"/>
      <c r="V8110" s="150"/>
      <c r="W8110" s="141" t="str" cm="1">
        <f t="array" ref="W8110">IF(SUM(LEN(B8110:V8110))=0,"",IF(OR(OR(ISBLANK(F8110),SUM(LEN(C8110),LEN(D8110))=0),AND(NOT(E8110="Unknown"),ISBLANK(J8110)),AND(NOT(O8110="Unknown"),ISBLANK(R8110))),"Missing Information", INDEX(Table15[Entire Service Line Classification], MATCH(SUMIFS(Table15[Unique ID],Table15[System-Owned Portion],E8110,Table15[If Material Anything Other than "Lead" in Column E,Was Material Ever Previously Lead?],G8110,Table15[Customer-Owned Portion],O8110),Table15[Unique ID],0),0)))</f>
        <v/>
      </c>
      <c r="X8110"/>
    </row>
    <row r="8111" spans="2:24" x14ac:dyDescent="0.35">
      <c r="B8111" s="146"/>
      <c r="C8111" s="31"/>
      <c r="D8111" s="31"/>
      <c r="E8111" s="44"/>
      <c r="F8111" s="43"/>
      <c r="G8111" s="84"/>
      <c r="H8111" s="31"/>
      <c r="I8111" s="31"/>
      <c r="J8111" s="84"/>
      <c r="K8111" s="31"/>
      <c r="L8111" s="31"/>
      <c r="M8111" s="169"/>
      <c r="N8111" s="148"/>
      <c r="O8111" s="106"/>
      <c r="P8111" s="43"/>
      <c r="Q8111" s="31"/>
      <c r="R8111" s="84"/>
      <c r="S8111" s="31"/>
      <c r="T8111" s="31"/>
      <c r="U8111" s="169"/>
      <c r="V8111" s="150"/>
      <c r="W8111" s="141" t="str" cm="1">
        <f t="array" ref="W8111">IF(SUM(LEN(B8111:V8111))=0,"",IF(OR(OR(ISBLANK(F8111),SUM(LEN(C8111),LEN(D8111))=0),AND(NOT(E8111="Unknown"),ISBLANK(J8111)),AND(NOT(O8111="Unknown"),ISBLANK(R8111))),"Missing Information", INDEX(Table15[Entire Service Line Classification], MATCH(SUMIFS(Table15[Unique ID],Table15[System-Owned Portion],E8111,Table15[If Material Anything Other than "Lead" in Column E,Was Material Ever Previously Lead?],G8111,Table15[Customer-Owned Portion],O8111),Table15[Unique ID],0),0)))</f>
        <v/>
      </c>
      <c r="X8111"/>
    </row>
    <row r="8112" spans="2:24" x14ac:dyDescent="0.35">
      <c r="B8112" s="146"/>
      <c r="C8112" s="31"/>
      <c r="D8112" s="31"/>
      <c r="E8112" s="44"/>
      <c r="F8112" s="43"/>
      <c r="G8112" s="84"/>
      <c r="H8112" s="31"/>
      <c r="I8112" s="31"/>
      <c r="J8112" s="84"/>
      <c r="K8112" s="31"/>
      <c r="L8112" s="31"/>
      <c r="M8112" s="169"/>
      <c r="N8112" s="148"/>
      <c r="O8112" s="106"/>
      <c r="P8112" s="43"/>
      <c r="Q8112" s="31"/>
      <c r="R8112" s="84"/>
      <c r="S8112" s="31"/>
      <c r="T8112" s="31"/>
      <c r="U8112" s="169"/>
      <c r="V8112" s="150"/>
      <c r="W8112" s="141" t="str" cm="1">
        <f t="array" ref="W8112">IF(SUM(LEN(B8112:V8112))=0,"",IF(OR(OR(ISBLANK(F8112),SUM(LEN(C8112),LEN(D8112))=0),AND(NOT(E8112="Unknown"),ISBLANK(J8112)),AND(NOT(O8112="Unknown"),ISBLANK(R8112))),"Missing Information", INDEX(Table15[Entire Service Line Classification], MATCH(SUMIFS(Table15[Unique ID],Table15[System-Owned Portion],E8112,Table15[If Material Anything Other than "Lead" in Column E,Was Material Ever Previously Lead?],G8112,Table15[Customer-Owned Portion],O8112),Table15[Unique ID],0),0)))</f>
        <v/>
      </c>
      <c r="X8112"/>
    </row>
    <row r="8113" spans="2:24" x14ac:dyDescent="0.35">
      <c r="B8113" s="146"/>
      <c r="C8113" s="31"/>
      <c r="D8113" s="31"/>
      <c r="E8113" s="44"/>
      <c r="F8113" s="43"/>
      <c r="G8113" s="84"/>
      <c r="H8113" s="31"/>
      <c r="I8113" s="31"/>
      <c r="J8113" s="84"/>
      <c r="K8113" s="31"/>
      <c r="L8113" s="31"/>
      <c r="M8113" s="169"/>
      <c r="N8113" s="148"/>
      <c r="O8113" s="106"/>
      <c r="P8113" s="43"/>
      <c r="Q8113" s="31"/>
      <c r="R8113" s="84"/>
      <c r="S8113" s="31"/>
      <c r="T8113" s="31"/>
      <c r="U8113" s="169"/>
      <c r="V8113" s="150"/>
      <c r="W8113" s="141" t="str" cm="1">
        <f t="array" ref="W8113">IF(SUM(LEN(B8113:V8113))=0,"",IF(OR(OR(ISBLANK(F8113),SUM(LEN(C8113),LEN(D8113))=0),AND(NOT(E8113="Unknown"),ISBLANK(J8113)),AND(NOT(O8113="Unknown"),ISBLANK(R8113))),"Missing Information", INDEX(Table15[Entire Service Line Classification], MATCH(SUMIFS(Table15[Unique ID],Table15[System-Owned Portion],E8113,Table15[If Material Anything Other than "Lead" in Column E,Was Material Ever Previously Lead?],G8113,Table15[Customer-Owned Portion],O8113),Table15[Unique ID],0),0)))</f>
        <v/>
      </c>
      <c r="X8113"/>
    </row>
    <row r="8114" spans="2:24" x14ac:dyDescent="0.35">
      <c r="B8114" s="146"/>
      <c r="C8114" s="31"/>
      <c r="D8114" s="31"/>
      <c r="E8114" s="44"/>
      <c r="F8114" s="43"/>
      <c r="G8114" s="84"/>
      <c r="H8114" s="31"/>
      <c r="I8114" s="31"/>
      <c r="J8114" s="84"/>
      <c r="K8114" s="31"/>
      <c r="L8114" s="31"/>
      <c r="M8114" s="169"/>
      <c r="N8114" s="148"/>
      <c r="O8114" s="106"/>
      <c r="P8114" s="43"/>
      <c r="Q8114" s="31"/>
      <c r="R8114" s="84"/>
      <c r="S8114" s="31"/>
      <c r="T8114" s="31"/>
      <c r="U8114" s="169"/>
      <c r="V8114" s="150"/>
      <c r="W8114" s="141" t="str" cm="1">
        <f t="array" ref="W8114">IF(SUM(LEN(B8114:V8114))=0,"",IF(OR(OR(ISBLANK(F8114),SUM(LEN(C8114),LEN(D8114))=0),AND(NOT(E8114="Unknown"),ISBLANK(J8114)),AND(NOT(O8114="Unknown"),ISBLANK(R8114))),"Missing Information", INDEX(Table15[Entire Service Line Classification], MATCH(SUMIFS(Table15[Unique ID],Table15[System-Owned Portion],E8114,Table15[If Material Anything Other than "Lead" in Column E,Was Material Ever Previously Lead?],G8114,Table15[Customer-Owned Portion],O8114),Table15[Unique ID],0),0)))</f>
        <v/>
      </c>
      <c r="X8114"/>
    </row>
    <row r="8115" spans="2:24" x14ac:dyDescent="0.35">
      <c r="B8115" s="146"/>
      <c r="C8115" s="31"/>
      <c r="D8115" s="31"/>
      <c r="E8115" s="44"/>
      <c r="F8115" s="43"/>
      <c r="G8115" s="84"/>
      <c r="H8115" s="31"/>
      <c r="I8115" s="31"/>
      <c r="J8115" s="84"/>
      <c r="K8115" s="31"/>
      <c r="L8115" s="31"/>
      <c r="M8115" s="169"/>
      <c r="N8115" s="148"/>
      <c r="O8115" s="106"/>
      <c r="P8115" s="43"/>
      <c r="Q8115" s="31"/>
      <c r="R8115" s="84"/>
      <c r="S8115" s="31"/>
      <c r="T8115" s="31"/>
      <c r="U8115" s="169"/>
      <c r="V8115" s="150"/>
      <c r="W8115" s="141" t="str" cm="1">
        <f t="array" ref="W8115">IF(SUM(LEN(B8115:V8115))=0,"",IF(OR(OR(ISBLANK(F8115),SUM(LEN(C8115),LEN(D8115))=0),AND(NOT(E8115="Unknown"),ISBLANK(J8115)),AND(NOT(O8115="Unknown"),ISBLANK(R8115))),"Missing Information", INDEX(Table15[Entire Service Line Classification], MATCH(SUMIFS(Table15[Unique ID],Table15[System-Owned Portion],E8115,Table15[If Material Anything Other than "Lead" in Column E,Was Material Ever Previously Lead?],G8115,Table15[Customer-Owned Portion],O8115),Table15[Unique ID],0),0)))</f>
        <v/>
      </c>
      <c r="X8115"/>
    </row>
    <row r="8116" spans="2:24" x14ac:dyDescent="0.35">
      <c r="B8116" s="146"/>
      <c r="C8116" s="31"/>
      <c r="D8116" s="31"/>
      <c r="E8116" s="44"/>
      <c r="F8116" s="43"/>
      <c r="G8116" s="84"/>
      <c r="H8116" s="31"/>
      <c r="I8116" s="31"/>
      <c r="J8116" s="84"/>
      <c r="K8116" s="31"/>
      <c r="L8116" s="31"/>
      <c r="M8116" s="169"/>
      <c r="N8116" s="148"/>
      <c r="O8116" s="106"/>
      <c r="P8116" s="43"/>
      <c r="Q8116" s="31"/>
      <c r="R8116" s="84"/>
      <c r="S8116" s="31"/>
      <c r="T8116" s="31"/>
      <c r="U8116" s="169"/>
      <c r="V8116" s="150"/>
      <c r="W8116" s="141" t="str" cm="1">
        <f t="array" ref="W8116">IF(SUM(LEN(B8116:V8116))=0,"",IF(OR(OR(ISBLANK(F8116),SUM(LEN(C8116),LEN(D8116))=0),AND(NOT(E8116="Unknown"),ISBLANK(J8116)),AND(NOT(O8116="Unknown"),ISBLANK(R8116))),"Missing Information", INDEX(Table15[Entire Service Line Classification], MATCH(SUMIFS(Table15[Unique ID],Table15[System-Owned Portion],E8116,Table15[If Material Anything Other than "Lead" in Column E,Was Material Ever Previously Lead?],G8116,Table15[Customer-Owned Portion],O8116),Table15[Unique ID],0),0)))</f>
        <v/>
      </c>
      <c r="X8116"/>
    </row>
    <row r="8117" spans="2:24" x14ac:dyDescent="0.35">
      <c r="B8117" s="146"/>
      <c r="C8117" s="31"/>
      <c r="D8117" s="31"/>
      <c r="E8117" s="44"/>
      <c r="F8117" s="43"/>
      <c r="G8117" s="84"/>
      <c r="H8117" s="31"/>
      <c r="I8117" s="31"/>
      <c r="J8117" s="84"/>
      <c r="K8117" s="31"/>
      <c r="L8117" s="31"/>
      <c r="M8117" s="169"/>
      <c r="N8117" s="148"/>
      <c r="O8117" s="106"/>
      <c r="P8117" s="43"/>
      <c r="Q8117" s="31"/>
      <c r="R8117" s="84"/>
      <c r="S8117" s="31"/>
      <c r="T8117" s="31"/>
      <c r="U8117" s="169"/>
      <c r="V8117" s="150"/>
      <c r="W8117" s="141" t="str" cm="1">
        <f t="array" ref="W8117">IF(SUM(LEN(B8117:V8117))=0,"",IF(OR(OR(ISBLANK(F8117),SUM(LEN(C8117),LEN(D8117))=0),AND(NOT(E8117="Unknown"),ISBLANK(J8117)),AND(NOT(O8117="Unknown"),ISBLANK(R8117))),"Missing Information", INDEX(Table15[Entire Service Line Classification], MATCH(SUMIFS(Table15[Unique ID],Table15[System-Owned Portion],E8117,Table15[If Material Anything Other than "Lead" in Column E,Was Material Ever Previously Lead?],G8117,Table15[Customer-Owned Portion],O8117),Table15[Unique ID],0),0)))</f>
        <v/>
      </c>
      <c r="X8117"/>
    </row>
    <row r="8118" spans="2:24" x14ac:dyDescent="0.35">
      <c r="B8118" s="146"/>
      <c r="C8118" s="31"/>
      <c r="D8118" s="31"/>
      <c r="E8118" s="44"/>
      <c r="F8118" s="43"/>
      <c r="G8118" s="84"/>
      <c r="H8118" s="31"/>
      <c r="I8118" s="31"/>
      <c r="J8118" s="84"/>
      <c r="K8118" s="31"/>
      <c r="L8118" s="31"/>
      <c r="M8118" s="169"/>
      <c r="N8118" s="148"/>
      <c r="O8118" s="106"/>
      <c r="P8118" s="43"/>
      <c r="Q8118" s="31"/>
      <c r="R8118" s="84"/>
      <c r="S8118" s="31"/>
      <c r="T8118" s="31"/>
      <c r="U8118" s="169"/>
      <c r="V8118" s="150"/>
      <c r="W8118" s="141" t="str" cm="1">
        <f t="array" ref="W8118">IF(SUM(LEN(B8118:V8118))=0,"",IF(OR(OR(ISBLANK(F8118),SUM(LEN(C8118),LEN(D8118))=0),AND(NOT(E8118="Unknown"),ISBLANK(J8118)),AND(NOT(O8118="Unknown"),ISBLANK(R8118))),"Missing Information", INDEX(Table15[Entire Service Line Classification], MATCH(SUMIFS(Table15[Unique ID],Table15[System-Owned Portion],E8118,Table15[If Material Anything Other than "Lead" in Column E,Was Material Ever Previously Lead?],G8118,Table15[Customer-Owned Portion],O8118),Table15[Unique ID],0),0)))</f>
        <v/>
      </c>
      <c r="X8118"/>
    </row>
    <row r="8119" spans="2:24" x14ac:dyDescent="0.35">
      <c r="B8119" s="146"/>
      <c r="C8119" s="31"/>
      <c r="D8119" s="31"/>
      <c r="E8119" s="44"/>
      <c r="F8119" s="43"/>
      <c r="G8119" s="84"/>
      <c r="H8119" s="31"/>
      <c r="I8119" s="31"/>
      <c r="J8119" s="84"/>
      <c r="K8119" s="31"/>
      <c r="L8119" s="31"/>
      <c r="M8119" s="169"/>
      <c r="N8119" s="148"/>
      <c r="O8119" s="106"/>
      <c r="P8119" s="43"/>
      <c r="Q8119" s="31"/>
      <c r="R8119" s="84"/>
      <c r="S8119" s="31"/>
      <c r="T8119" s="31"/>
      <c r="U8119" s="169"/>
      <c r="V8119" s="150"/>
      <c r="W8119" s="141" t="str" cm="1">
        <f t="array" ref="W8119">IF(SUM(LEN(B8119:V8119))=0,"",IF(OR(OR(ISBLANK(F8119),SUM(LEN(C8119),LEN(D8119))=0),AND(NOT(E8119="Unknown"),ISBLANK(J8119)),AND(NOT(O8119="Unknown"),ISBLANK(R8119))),"Missing Information", INDEX(Table15[Entire Service Line Classification], MATCH(SUMIFS(Table15[Unique ID],Table15[System-Owned Portion],E8119,Table15[If Material Anything Other than "Lead" in Column E,Was Material Ever Previously Lead?],G8119,Table15[Customer-Owned Portion],O8119),Table15[Unique ID],0),0)))</f>
        <v/>
      </c>
      <c r="X8119"/>
    </row>
    <row r="8120" spans="2:24" x14ac:dyDescent="0.35">
      <c r="B8120" s="146"/>
      <c r="C8120" s="31"/>
      <c r="D8120" s="31"/>
      <c r="E8120" s="44"/>
      <c r="F8120" s="43"/>
      <c r="G8120" s="84"/>
      <c r="H8120" s="31"/>
      <c r="I8120" s="31"/>
      <c r="J8120" s="84"/>
      <c r="K8120" s="31"/>
      <c r="L8120" s="31"/>
      <c r="M8120" s="169"/>
      <c r="N8120" s="148"/>
      <c r="O8120" s="106"/>
      <c r="P8120" s="43"/>
      <c r="Q8120" s="31"/>
      <c r="R8120" s="84"/>
      <c r="S8120" s="31"/>
      <c r="T8120" s="31"/>
      <c r="U8120" s="169"/>
      <c r="V8120" s="150"/>
      <c r="W8120" s="141" t="str" cm="1">
        <f t="array" ref="W8120">IF(SUM(LEN(B8120:V8120))=0,"",IF(OR(OR(ISBLANK(F8120),SUM(LEN(C8120),LEN(D8120))=0),AND(NOT(E8120="Unknown"),ISBLANK(J8120)),AND(NOT(O8120="Unknown"),ISBLANK(R8120))),"Missing Information", INDEX(Table15[Entire Service Line Classification], MATCH(SUMIFS(Table15[Unique ID],Table15[System-Owned Portion],E8120,Table15[If Material Anything Other than "Lead" in Column E,Was Material Ever Previously Lead?],G8120,Table15[Customer-Owned Portion],O8120),Table15[Unique ID],0),0)))</f>
        <v/>
      </c>
      <c r="X8120"/>
    </row>
    <row r="8121" spans="2:24" x14ac:dyDescent="0.35">
      <c r="B8121" s="146"/>
      <c r="C8121" s="31"/>
      <c r="D8121" s="31"/>
      <c r="E8121" s="44"/>
      <c r="F8121" s="43"/>
      <c r="G8121" s="84"/>
      <c r="H8121" s="31"/>
      <c r="I8121" s="31"/>
      <c r="J8121" s="84"/>
      <c r="K8121" s="31"/>
      <c r="L8121" s="31"/>
      <c r="M8121" s="169"/>
      <c r="N8121" s="148"/>
      <c r="O8121" s="106"/>
      <c r="P8121" s="43"/>
      <c r="Q8121" s="31"/>
      <c r="R8121" s="84"/>
      <c r="S8121" s="31"/>
      <c r="T8121" s="31"/>
      <c r="U8121" s="169"/>
      <c r="V8121" s="150"/>
      <c r="W8121" s="141" t="str" cm="1">
        <f t="array" ref="W8121">IF(SUM(LEN(B8121:V8121))=0,"",IF(OR(OR(ISBLANK(F8121),SUM(LEN(C8121),LEN(D8121))=0),AND(NOT(E8121="Unknown"),ISBLANK(J8121)),AND(NOT(O8121="Unknown"),ISBLANK(R8121))),"Missing Information", INDEX(Table15[Entire Service Line Classification], MATCH(SUMIFS(Table15[Unique ID],Table15[System-Owned Portion],E8121,Table15[If Material Anything Other than "Lead" in Column E,Was Material Ever Previously Lead?],G8121,Table15[Customer-Owned Portion],O8121),Table15[Unique ID],0),0)))</f>
        <v/>
      </c>
      <c r="X8121"/>
    </row>
    <row r="8122" spans="2:24" x14ac:dyDescent="0.35">
      <c r="B8122" s="146"/>
      <c r="C8122" s="31"/>
      <c r="D8122" s="31"/>
      <c r="E8122" s="44"/>
      <c r="F8122" s="43"/>
      <c r="G8122" s="84"/>
      <c r="H8122" s="31"/>
      <c r="I8122" s="31"/>
      <c r="J8122" s="84"/>
      <c r="K8122" s="31"/>
      <c r="L8122" s="31"/>
      <c r="M8122" s="169"/>
      <c r="N8122" s="148"/>
      <c r="O8122" s="106"/>
      <c r="P8122" s="43"/>
      <c r="Q8122" s="31"/>
      <c r="R8122" s="84"/>
      <c r="S8122" s="31"/>
      <c r="T8122" s="31"/>
      <c r="U8122" s="169"/>
      <c r="V8122" s="150"/>
      <c r="W8122" s="141" t="str" cm="1">
        <f t="array" ref="W8122">IF(SUM(LEN(B8122:V8122))=0,"",IF(OR(OR(ISBLANK(F8122),SUM(LEN(C8122),LEN(D8122))=0),AND(NOT(E8122="Unknown"),ISBLANK(J8122)),AND(NOT(O8122="Unknown"),ISBLANK(R8122))),"Missing Information", INDEX(Table15[Entire Service Line Classification], MATCH(SUMIFS(Table15[Unique ID],Table15[System-Owned Portion],E8122,Table15[If Material Anything Other than "Lead" in Column E,Was Material Ever Previously Lead?],G8122,Table15[Customer-Owned Portion],O8122),Table15[Unique ID],0),0)))</f>
        <v/>
      </c>
      <c r="X8122"/>
    </row>
    <row r="8123" spans="2:24" x14ac:dyDescent="0.35">
      <c r="B8123" s="146"/>
      <c r="C8123" s="31"/>
      <c r="D8123" s="31"/>
      <c r="E8123" s="44"/>
      <c r="F8123" s="43"/>
      <c r="G8123" s="84"/>
      <c r="H8123" s="31"/>
      <c r="I8123" s="31"/>
      <c r="J8123" s="84"/>
      <c r="K8123" s="31"/>
      <c r="L8123" s="31"/>
      <c r="M8123" s="169"/>
      <c r="N8123" s="148"/>
      <c r="O8123" s="106"/>
      <c r="P8123" s="43"/>
      <c r="Q8123" s="31"/>
      <c r="R8123" s="84"/>
      <c r="S8123" s="31"/>
      <c r="T8123" s="31"/>
      <c r="U8123" s="169"/>
      <c r="V8123" s="150"/>
      <c r="W8123" s="141" t="str" cm="1">
        <f t="array" ref="W8123">IF(SUM(LEN(B8123:V8123))=0,"",IF(OR(OR(ISBLANK(F8123),SUM(LEN(C8123),LEN(D8123))=0),AND(NOT(E8123="Unknown"),ISBLANK(J8123)),AND(NOT(O8123="Unknown"),ISBLANK(R8123))),"Missing Information", INDEX(Table15[Entire Service Line Classification], MATCH(SUMIFS(Table15[Unique ID],Table15[System-Owned Portion],E8123,Table15[If Material Anything Other than "Lead" in Column E,Was Material Ever Previously Lead?],G8123,Table15[Customer-Owned Portion],O8123),Table15[Unique ID],0),0)))</f>
        <v/>
      </c>
      <c r="X8123"/>
    </row>
    <row r="8124" spans="2:24" x14ac:dyDescent="0.35">
      <c r="B8124" s="146"/>
      <c r="C8124" s="31"/>
      <c r="D8124" s="31"/>
      <c r="E8124" s="44"/>
      <c r="F8124" s="43"/>
      <c r="G8124" s="84"/>
      <c r="H8124" s="31"/>
      <c r="I8124" s="31"/>
      <c r="J8124" s="84"/>
      <c r="K8124" s="31"/>
      <c r="L8124" s="31"/>
      <c r="M8124" s="169"/>
      <c r="N8124" s="148"/>
      <c r="O8124" s="106"/>
      <c r="P8124" s="43"/>
      <c r="Q8124" s="31"/>
      <c r="R8124" s="84"/>
      <c r="S8124" s="31"/>
      <c r="T8124" s="31"/>
      <c r="U8124" s="169"/>
      <c r="V8124" s="150"/>
      <c r="W8124" s="141" t="str" cm="1">
        <f t="array" ref="W8124">IF(SUM(LEN(B8124:V8124))=0,"",IF(OR(OR(ISBLANK(F8124),SUM(LEN(C8124),LEN(D8124))=0),AND(NOT(E8124="Unknown"),ISBLANK(J8124)),AND(NOT(O8124="Unknown"),ISBLANK(R8124))),"Missing Information", INDEX(Table15[Entire Service Line Classification], MATCH(SUMIFS(Table15[Unique ID],Table15[System-Owned Portion],E8124,Table15[If Material Anything Other than "Lead" in Column E,Was Material Ever Previously Lead?],G8124,Table15[Customer-Owned Portion],O8124),Table15[Unique ID],0),0)))</f>
        <v/>
      </c>
      <c r="X8124"/>
    </row>
    <row r="8125" spans="2:24" x14ac:dyDescent="0.35">
      <c r="B8125" s="146"/>
      <c r="C8125" s="31"/>
      <c r="D8125" s="31"/>
      <c r="E8125" s="44"/>
      <c r="F8125" s="43"/>
      <c r="G8125" s="84"/>
      <c r="H8125" s="31"/>
      <c r="I8125" s="31"/>
      <c r="J8125" s="84"/>
      <c r="K8125" s="31"/>
      <c r="L8125" s="31"/>
      <c r="M8125" s="169"/>
      <c r="N8125" s="148"/>
      <c r="O8125" s="106"/>
      <c r="P8125" s="43"/>
      <c r="Q8125" s="31"/>
      <c r="R8125" s="84"/>
      <c r="S8125" s="31"/>
      <c r="T8125" s="31"/>
      <c r="U8125" s="169"/>
      <c r="V8125" s="150"/>
      <c r="W8125" s="141" t="str" cm="1">
        <f t="array" ref="W8125">IF(SUM(LEN(B8125:V8125))=0,"",IF(OR(OR(ISBLANK(F8125),SUM(LEN(C8125),LEN(D8125))=0),AND(NOT(E8125="Unknown"),ISBLANK(J8125)),AND(NOT(O8125="Unknown"),ISBLANK(R8125))),"Missing Information", INDEX(Table15[Entire Service Line Classification], MATCH(SUMIFS(Table15[Unique ID],Table15[System-Owned Portion],E8125,Table15[If Material Anything Other than "Lead" in Column E,Was Material Ever Previously Lead?],G8125,Table15[Customer-Owned Portion],O8125),Table15[Unique ID],0),0)))</f>
        <v/>
      </c>
      <c r="X8125"/>
    </row>
    <row r="8126" spans="2:24" x14ac:dyDescent="0.35">
      <c r="B8126" s="146"/>
      <c r="C8126" s="31"/>
      <c r="D8126" s="31"/>
      <c r="E8126" s="44"/>
      <c r="F8126" s="43"/>
      <c r="G8126" s="84"/>
      <c r="H8126" s="31"/>
      <c r="I8126" s="31"/>
      <c r="J8126" s="84"/>
      <c r="K8126" s="31"/>
      <c r="L8126" s="31"/>
      <c r="M8126" s="169"/>
      <c r="N8126" s="148"/>
      <c r="O8126" s="106"/>
      <c r="P8126" s="43"/>
      <c r="Q8126" s="31"/>
      <c r="R8126" s="84"/>
      <c r="S8126" s="31"/>
      <c r="T8126" s="31"/>
      <c r="U8126" s="169"/>
      <c r="V8126" s="150"/>
      <c r="W8126" s="141" t="str" cm="1">
        <f t="array" ref="W8126">IF(SUM(LEN(B8126:V8126))=0,"",IF(OR(OR(ISBLANK(F8126),SUM(LEN(C8126),LEN(D8126))=0),AND(NOT(E8126="Unknown"),ISBLANK(J8126)),AND(NOT(O8126="Unknown"),ISBLANK(R8126))),"Missing Information", INDEX(Table15[Entire Service Line Classification], MATCH(SUMIFS(Table15[Unique ID],Table15[System-Owned Portion],E8126,Table15[If Material Anything Other than "Lead" in Column E,Was Material Ever Previously Lead?],G8126,Table15[Customer-Owned Portion],O8126),Table15[Unique ID],0),0)))</f>
        <v/>
      </c>
      <c r="X8126"/>
    </row>
    <row r="8127" spans="2:24" x14ac:dyDescent="0.35">
      <c r="B8127" s="146"/>
      <c r="C8127" s="31"/>
      <c r="D8127" s="31"/>
      <c r="E8127" s="44"/>
      <c r="F8127" s="43"/>
      <c r="G8127" s="84"/>
      <c r="H8127" s="31"/>
      <c r="I8127" s="31"/>
      <c r="J8127" s="84"/>
      <c r="K8127" s="31"/>
      <c r="L8127" s="31"/>
      <c r="M8127" s="169"/>
      <c r="N8127" s="148"/>
      <c r="O8127" s="106"/>
      <c r="P8127" s="43"/>
      <c r="Q8127" s="31"/>
      <c r="R8127" s="84"/>
      <c r="S8127" s="31"/>
      <c r="T8127" s="31"/>
      <c r="U8127" s="169"/>
      <c r="V8127" s="150"/>
      <c r="W8127" s="141" t="str" cm="1">
        <f t="array" ref="W8127">IF(SUM(LEN(B8127:V8127))=0,"",IF(OR(OR(ISBLANK(F8127),SUM(LEN(C8127),LEN(D8127))=0),AND(NOT(E8127="Unknown"),ISBLANK(J8127)),AND(NOT(O8127="Unknown"),ISBLANK(R8127))),"Missing Information", INDEX(Table15[Entire Service Line Classification], MATCH(SUMIFS(Table15[Unique ID],Table15[System-Owned Portion],E8127,Table15[If Material Anything Other than "Lead" in Column E,Was Material Ever Previously Lead?],G8127,Table15[Customer-Owned Portion],O8127),Table15[Unique ID],0),0)))</f>
        <v/>
      </c>
      <c r="X8127"/>
    </row>
    <row r="8128" spans="2:24" x14ac:dyDescent="0.35">
      <c r="B8128" s="146"/>
      <c r="C8128" s="31"/>
      <c r="D8128" s="31"/>
      <c r="E8128" s="44"/>
      <c r="F8128" s="43"/>
      <c r="G8128" s="84"/>
      <c r="H8128" s="31"/>
      <c r="I8128" s="31"/>
      <c r="J8128" s="84"/>
      <c r="K8128" s="31"/>
      <c r="L8128" s="31"/>
      <c r="M8128" s="169"/>
      <c r="N8128" s="148"/>
      <c r="O8128" s="106"/>
      <c r="P8128" s="43"/>
      <c r="Q8128" s="31"/>
      <c r="R8128" s="84"/>
      <c r="S8128" s="31"/>
      <c r="T8128" s="31"/>
      <c r="U8128" s="169"/>
      <c r="V8128" s="150"/>
      <c r="W8128" s="141" t="str" cm="1">
        <f t="array" ref="W8128">IF(SUM(LEN(B8128:V8128))=0,"",IF(OR(OR(ISBLANK(F8128),SUM(LEN(C8128),LEN(D8128))=0),AND(NOT(E8128="Unknown"),ISBLANK(J8128)),AND(NOT(O8128="Unknown"),ISBLANK(R8128))),"Missing Information", INDEX(Table15[Entire Service Line Classification], MATCH(SUMIFS(Table15[Unique ID],Table15[System-Owned Portion],E8128,Table15[If Material Anything Other than "Lead" in Column E,Was Material Ever Previously Lead?],G8128,Table15[Customer-Owned Portion],O8128),Table15[Unique ID],0),0)))</f>
        <v/>
      </c>
      <c r="X8128"/>
    </row>
    <row r="8129" spans="2:24" x14ac:dyDescent="0.35">
      <c r="B8129" s="146"/>
      <c r="C8129" s="31"/>
      <c r="D8129" s="31"/>
      <c r="E8129" s="44"/>
      <c r="F8129" s="43"/>
      <c r="G8129" s="84"/>
      <c r="H8129" s="31"/>
      <c r="I8129" s="31"/>
      <c r="J8129" s="84"/>
      <c r="K8129" s="31"/>
      <c r="L8129" s="31"/>
      <c r="M8129" s="169"/>
      <c r="N8129" s="148"/>
      <c r="O8129" s="106"/>
      <c r="P8129" s="43"/>
      <c r="Q8129" s="31"/>
      <c r="R8129" s="84"/>
      <c r="S8129" s="31"/>
      <c r="T8129" s="31"/>
      <c r="U8129" s="169"/>
      <c r="V8129" s="150"/>
      <c r="W8129" s="141" t="str" cm="1">
        <f t="array" ref="W8129">IF(SUM(LEN(B8129:V8129))=0,"",IF(OR(OR(ISBLANK(F8129),SUM(LEN(C8129),LEN(D8129))=0),AND(NOT(E8129="Unknown"),ISBLANK(J8129)),AND(NOT(O8129="Unknown"),ISBLANK(R8129))),"Missing Information", INDEX(Table15[Entire Service Line Classification], MATCH(SUMIFS(Table15[Unique ID],Table15[System-Owned Portion],E8129,Table15[If Material Anything Other than "Lead" in Column E,Was Material Ever Previously Lead?],G8129,Table15[Customer-Owned Portion],O8129),Table15[Unique ID],0),0)))</f>
        <v/>
      </c>
      <c r="X8129"/>
    </row>
    <row r="8130" spans="2:24" x14ac:dyDescent="0.35">
      <c r="B8130" s="146"/>
      <c r="C8130" s="31"/>
      <c r="D8130" s="31"/>
      <c r="E8130" s="44"/>
      <c r="F8130" s="43"/>
      <c r="G8130" s="84"/>
      <c r="H8130" s="31"/>
      <c r="I8130" s="31"/>
      <c r="J8130" s="84"/>
      <c r="K8130" s="31"/>
      <c r="L8130" s="31"/>
      <c r="M8130" s="169"/>
      <c r="N8130" s="148"/>
      <c r="O8130" s="106"/>
      <c r="P8130" s="43"/>
      <c r="Q8130" s="31"/>
      <c r="R8130" s="84"/>
      <c r="S8130" s="31"/>
      <c r="T8130" s="31"/>
      <c r="U8130" s="169"/>
      <c r="V8130" s="150"/>
      <c r="W8130" s="141" t="str" cm="1">
        <f t="array" ref="W8130">IF(SUM(LEN(B8130:V8130))=0,"",IF(OR(OR(ISBLANK(F8130),SUM(LEN(C8130),LEN(D8130))=0),AND(NOT(E8130="Unknown"),ISBLANK(J8130)),AND(NOT(O8130="Unknown"),ISBLANK(R8130))),"Missing Information", INDEX(Table15[Entire Service Line Classification], MATCH(SUMIFS(Table15[Unique ID],Table15[System-Owned Portion],E8130,Table15[If Material Anything Other than "Lead" in Column E,Was Material Ever Previously Lead?],G8130,Table15[Customer-Owned Portion],O8130),Table15[Unique ID],0),0)))</f>
        <v/>
      </c>
      <c r="X8130"/>
    </row>
    <row r="8131" spans="2:24" x14ac:dyDescent="0.35">
      <c r="B8131" s="146"/>
      <c r="C8131" s="31"/>
      <c r="D8131" s="31"/>
      <c r="E8131" s="44"/>
      <c r="F8131" s="43"/>
      <c r="G8131" s="84"/>
      <c r="H8131" s="31"/>
      <c r="I8131" s="31"/>
      <c r="J8131" s="84"/>
      <c r="K8131" s="31"/>
      <c r="L8131" s="31"/>
      <c r="M8131" s="169"/>
      <c r="N8131" s="148"/>
      <c r="O8131" s="106"/>
      <c r="P8131" s="43"/>
      <c r="Q8131" s="31"/>
      <c r="R8131" s="84"/>
      <c r="S8131" s="31"/>
      <c r="T8131" s="31"/>
      <c r="U8131" s="169"/>
      <c r="V8131" s="150"/>
      <c r="W8131" s="141" t="str" cm="1">
        <f t="array" ref="W8131">IF(SUM(LEN(B8131:V8131))=0,"",IF(OR(OR(ISBLANK(F8131),SUM(LEN(C8131),LEN(D8131))=0),AND(NOT(E8131="Unknown"),ISBLANK(J8131)),AND(NOT(O8131="Unknown"),ISBLANK(R8131))),"Missing Information", INDEX(Table15[Entire Service Line Classification], MATCH(SUMIFS(Table15[Unique ID],Table15[System-Owned Portion],E8131,Table15[If Material Anything Other than "Lead" in Column E,Was Material Ever Previously Lead?],G8131,Table15[Customer-Owned Portion],O8131),Table15[Unique ID],0),0)))</f>
        <v/>
      </c>
      <c r="X8131"/>
    </row>
    <row r="8132" spans="2:24" x14ac:dyDescent="0.35">
      <c r="B8132" s="146"/>
      <c r="C8132" s="31"/>
      <c r="D8132" s="31"/>
      <c r="E8132" s="44"/>
      <c r="F8132" s="43"/>
      <c r="G8132" s="84"/>
      <c r="H8132" s="31"/>
      <c r="I8132" s="31"/>
      <c r="J8132" s="84"/>
      <c r="K8132" s="31"/>
      <c r="L8132" s="31"/>
      <c r="M8132" s="169"/>
      <c r="N8132" s="148"/>
      <c r="O8132" s="106"/>
      <c r="P8132" s="43"/>
      <c r="Q8132" s="31"/>
      <c r="R8132" s="84"/>
      <c r="S8132" s="31"/>
      <c r="T8132" s="31"/>
      <c r="U8132" s="169"/>
      <c r="V8132" s="150"/>
      <c r="W8132" s="141" t="str" cm="1">
        <f t="array" ref="W8132">IF(SUM(LEN(B8132:V8132))=0,"",IF(OR(OR(ISBLANK(F8132),SUM(LEN(C8132),LEN(D8132))=0),AND(NOT(E8132="Unknown"),ISBLANK(J8132)),AND(NOT(O8132="Unknown"),ISBLANK(R8132))),"Missing Information", INDEX(Table15[Entire Service Line Classification], MATCH(SUMIFS(Table15[Unique ID],Table15[System-Owned Portion],E8132,Table15[If Material Anything Other than "Lead" in Column E,Was Material Ever Previously Lead?],G8132,Table15[Customer-Owned Portion],O8132),Table15[Unique ID],0),0)))</f>
        <v/>
      </c>
      <c r="X8132"/>
    </row>
    <row r="8133" spans="2:24" x14ac:dyDescent="0.35">
      <c r="B8133" s="146"/>
      <c r="C8133" s="31"/>
      <c r="D8133" s="31"/>
      <c r="E8133" s="44"/>
      <c r="F8133" s="43"/>
      <c r="G8133" s="84"/>
      <c r="H8133" s="31"/>
      <c r="I8133" s="31"/>
      <c r="J8133" s="84"/>
      <c r="K8133" s="31"/>
      <c r="L8133" s="31"/>
      <c r="M8133" s="169"/>
      <c r="N8133" s="148"/>
      <c r="O8133" s="106"/>
      <c r="P8133" s="43"/>
      <c r="Q8133" s="31"/>
      <c r="R8133" s="84"/>
      <c r="S8133" s="31"/>
      <c r="T8133" s="31"/>
      <c r="U8133" s="169"/>
      <c r="V8133" s="150"/>
      <c r="W8133" s="141" t="str" cm="1">
        <f t="array" ref="W8133">IF(SUM(LEN(B8133:V8133))=0,"",IF(OR(OR(ISBLANK(F8133),SUM(LEN(C8133),LEN(D8133))=0),AND(NOT(E8133="Unknown"),ISBLANK(J8133)),AND(NOT(O8133="Unknown"),ISBLANK(R8133))),"Missing Information", INDEX(Table15[Entire Service Line Classification], MATCH(SUMIFS(Table15[Unique ID],Table15[System-Owned Portion],E8133,Table15[If Material Anything Other than "Lead" in Column E,Was Material Ever Previously Lead?],G8133,Table15[Customer-Owned Portion],O8133),Table15[Unique ID],0),0)))</f>
        <v/>
      </c>
      <c r="X8133"/>
    </row>
    <row r="8134" spans="2:24" x14ac:dyDescent="0.35">
      <c r="B8134" s="146"/>
      <c r="C8134" s="31"/>
      <c r="D8134" s="31"/>
      <c r="E8134" s="44"/>
      <c r="F8134" s="43"/>
      <c r="G8134" s="84"/>
      <c r="H8134" s="31"/>
      <c r="I8134" s="31"/>
      <c r="J8134" s="84"/>
      <c r="K8134" s="31"/>
      <c r="L8134" s="31"/>
      <c r="M8134" s="169"/>
      <c r="N8134" s="148"/>
      <c r="O8134" s="106"/>
      <c r="P8134" s="43"/>
      <c r="Q8134" s="31"/>
      <c r="R8134" s="84"/>
      <c r="S8134" s="31"/>
      <c r="T8134" s="31"/>
      <c r="U8134" s="169"/>
      <c r="V8134" s="150"/>
      <c r="W8134" s="141" t="str" cm="1">
        <f t="array" ref="W8134">IF(SUM(LEN(B8134:V8134))=0,"",IF(OR(OR(ISBLANK(F8134),SUM(LEN(C8134),LEN(D8134))=0),AND(NOT(E8134="Unknown"),ISBLANK(J8134)),AND(NOT(O8134="Unknown"),ISBLANK(R8134))),"Missing Information", INDEX(Table15[Entire Service Line Classification], MATCH(SUMIFS(Table15[Unique ID],Table15[System-Owned Portion],E8134,Table15[If Material Anything Other than "Lead" in Column E,Was Material Ever Previously Lead?],G8134,Table15[Customer-Owned Portion],O8134),Table15[Unique ID],0),0)))</f>
        <v/>
      </c>
      <c r="X8134"/>
    </row>
    <row r="8135" spans="2:24" x14ac:dyDescent="0.35">
      <c r="B8135" s="146"/>
      <c r="C8135" s="31"/>
      <c r="D8135" s="31"/>
      <c r="E8135" s="44"/>
      <c r="F8135" s="43"/>
      <c r="G8135" s="84"/>
      <c r="H8135" s="31"/>
      <c r="I8135" s="31"/>
      <c r="J8135" s="84"/>
      <c r="K8135" s="31"/>
      <c r="L8135" s="31"/>
      <c r="M8135" s="169"/>
      <c r="N8135" s="148"/>
      <c r="O8135" s="106"/>
      <c r="P8135" s="43"/>
      <c r="Q8135" s="31"/>
      <c r="R8135" s="84"/>
      <c r="S8135" s="31"/>
      <c r="T8135" s="31"/>
      <c r="U8135" s="169"/>
      <c r="V8135" s="150"/>
      <c r="W8135" s="141" t="str" cm="1">
        <f t="array" ref="W8135">IF(SUM(LEN(B8135:V8135))=0,"",IF(OR(OR(ISBLANK(F8135),SUM(LEN(C8135),LEN(D8135))=0),AND(NOT(E8135="Unknown"),ISBLANK(J8135)),AND(NOT(O8135="Unknown"),ISBLANK(R8135))),"Missing Information", INDEX(Table15[Entire Service Line Classification], MATCH(SUMIFS(Table15[Unique ID],Table15[System-Owned Portion],E8135,Table15[If Material Anything Other than "Lead" in Column E,Was Material Ever Previously Lead?],G8135,Table15[Customer-Owned Portion],O8135),Table15[Unique ID],0),0)))</f>
        <v/>
      </c>
      <c r="X8135"/>
    </row>
    <row r="8136" spans="2:24" x14ac:dyDescent="0.35">
      <c r="B8136" s="146"/>
      <c r="C8136" s="31"/>
      <c r="D8136" s="31"/>
      <c r="E8136" s="44"/>
      <c r="F8136" s="43"/>
      <c r="G8136" s="84"/>
      <c r="H8136" s="31"/>
      <c r="I8136" s="31"/>
      <c r="J8136" s="84"/>
      <c r="K8136" s="31"/>
      <c r="L8136" s="31"/>
      <c r="M8136" s="169"/>
      <c r="N8136" s="148"/>
      <c r="O8136" s="106"/>
      <c r="P8136" s="43"/>
      <c r="Q8136" s="31"/>
      <c r="R8136" s="84"/>
      <c r="S8136" s="31"/>
      <c r="T8136" s="31"/>
      <c r="U8136" s="169"/>
      <c r="V8136" s="150"/>
      <c r="W8136" s="141" t="str" cm="1">
        <f t="array" ref="W8136">IF(SUM(LEN(B8136:V8136))=0,"",IF(OR(OR(ISBLANK(F8136),SUM(LEN(C8136),LEN(D8136))=0),AND(NOT(E8136="Unknown"),ISBLANK(J8136)),AND(NOT(O8136="Unknown"),ISBLANK(R8136))),"Missing Information", INDEX(Table15[Entire Service Line Classification], MATCH(SUMIFS(Table15[Unique ID],Table15[System-Owned Portion],E8136,Table15[If Material Anything Other than "Lead" in Column E,Was Material Ever Previously Lead?],G8136,Table15[Customer-Owned Portion],O8136),Table15[Unique ID],0),0)))</f>
        <v/>
      </c>
      <c r="X8136"/>
    </row>
    <row r="8137" spans="2:24" x14ac:dyDescent="0.35">
      <c r="B8137" s="146"/>
      <c r="C8137" s="31"/>
      <c r="D8137" s="31"/>
      <c r="E8137" s="44"/>
      <c r="F8137" s="43"/>
      <c r="G8137" s="84"/>
      <c r="H8137" s="31"/>
      <c r="I8137" s="31"/>
      <c r="J8137" s="84"/>
      <c r="K8137" s="31"/>
      <c r="L8137" s="31"/>
      <c r="M8137" s="169"/>
      <c r="N8137" s="148"/>
      <c r="O8137" s="106"/>
      <c r="P8137" s="43"/>
      <c r="Q8137" s="31"/>
      <c r="R8137" s="84"/>
      <c r="S8137" s="31"/>
      <c r="T8137" s="31"/>
      <c r="U8137" s="169"/>
      <c r="V8137" s="150"/>
      <c r="W8137" s="141" t="str" cm="1">
        <f t="array" ref="W8137">IF(SUM(LEN(B8137:V8137))=0,"",IF(OR(OR(ISBLANK(F8137),SUM(LEN(C8137),LEN(D8137))=0),AND(NOT(E8137="Unknown"),ISBLANK(J8137)),AND(NOT(O8137="Unknown"),ISBLANK(R8137))),"Missing Information", INDEX(Table15[Entire Service Line Classification], MATCH(SUMIFS(Table15[Unique ID],Table15[System-Owned Portion],E8137,Table15[If Material Anything Other than "Lead" in Column E,Was Material Ever Previously Lead?],G8137,Table15[Customer-Owned Portion],O8137),Table15[Unique ID],0),0)))</f>
        <v/>
      </c>
      <c r="X8137"/>
    </row>
    <row r="8138" spans="2:24" x14ac:dyDescent="0.35">
      <c r="B8138" s="146"/>
      <c r="C8138" s="31"/>
      <c r="D8138" s="31"/>
      <c r="E8138" s="44"/>
      <c r="F8138" s="43"/>
      <c r="G8138" s="84"/>
      <c r="H8138" s="31"/>
      <c r="I8138" s="31"/>
      <c r="J8138" s="84"/>
      <c r="K8138" s="31"/>
      <c r="L8138" s="31"/>
      <c r="M8138" s="169"/>
      <c r="N8138" s="148"/>
      <c r="O8138" s="106"/>
      <c r="P8138" s="43"/>
      <c r="Q8138" s="31"/>
      <c r="R8138" s="84"/>
      <c r="S8138" s="31"/>
      <c r="T8138" s="31"/>
      <c r="U8138" s="169"/>
      <c r="V8138" s="150"/>
      <c r="W8138" s="141" t="str" cm="1">
        <f t="array" ref="W8138">IF(SUM(LEN(B8138:V8138))=0,"",IF(OR(OR(ISBLANK(F8138),SUM(LEN(C8138),LEN(D8138))=0),AND(NOT(E8138="Unknown"),ISBLANK(J8138)),AND(NOT(O8138="Unknown"),ISBLANK(R8138))),"Missing Information", INDEX(Table15[Entire Service Line Classification], MATCH(SUMIFS(Table15[Unique ID],Table15[System-Owned Portion],E8138,Table15[If Material Anything Other than "Lead" in Column E,Was Material Ever Previously Lead?],G8138,Table15[Customer-Owned Portion],O8138),Table15[Unique ID],0),0)))</f>
        <v/>
      </c>
      <c r="X8138"/>
    </row>
    <row r="8139" spans="2:24" x14ac:dyDescent="0.35">
      <c r="B8139" s="146"/>
      <c r="C8139" s="31"/>
      <c r="D8139" s="31"/>
      <c r="E8139" s="44"/>
      <c r="F8139" s="43"/>
      <c r="G8139" s="84"/>
      <c r="H8139" s="31"/>
      <c r="I8139" s="31"/>
      <c r="J8139" s="84"/>
      <c r="K8139" s="31"/>
      <c r="L8139" s="31"/>
      <c r="M8139" s="169"/>
      <c r="N8139" s="148"/>
      <c r="O8139" s="106"/>
      <c r="P8139" s="43"/>
      <c r="Q8139" s="31"/>
      <c r="R8139" s="84"/>
      <c r="S8139" s="31"/>
      <c r="T8139" s="31"/>
      <c r="U8139" s="169"/>
      <c r="V8139" s="150"/>
      <c r="W8139" s="141" t="str" cm="1">
        <f t="array" ref="W8139">IF(SUM(LEN(B8139:V8139))=0,"",IF(OR(OR(ISBLANK(F8139),SUM(LEN(C8139),LEN(D8139))=0),AND(NOT(E8139="Unknown"),ISBLANK(J8139)),AND(NOT(O8139="Unknown"),ISBLANK(R8139))),"Missing Information", INDEX(Table15[Entire Service Line Classification], MATCH(SUMIFS(Table15[Unique ID],Table15[System-Owned Portion],E8139,Table15[If Material Anything Other than "Lead" in Column E,Was Material Ever Previously Lead?],G8139,Table15[Customer-Owned Portion],O8139),Table15[Unique ID],0),0)))</f>
        <v/>
      </c>
      <c r="X8139"/>
    </row>
    <row r="8140" spans="2:24" x14ac:dyDescent="0.35">
      <c r="B8140" s="146"/>
      <c r="C8140" s="31"/>
      <c r="D8140" s="31"/>
      <c r="E8140" s="44"/>
      <c r="F8140" s="43"/>
      <c r="G8140" s="84"/>
      <c r="H8140" s="31"/>
      <c r="I8140" s="31"/>
      <c r="J8140" s="84"/>
      <c r="K8140" s="31"/>
      <c r="L8140" s="31"/>
      <c r="M8140" s="169"/>
      <c r="N8140" s="148"/>
      <c r="O8140" s="106"/>
      <c r="P8140" s="43"/>
      <c r="Q8140" s="31"/>
      <c r="R8140" s="84"/>
      <c r="S8140" s="31"/>
      <c r="T8140" s="31"/>
      <c r="U8140" s="169"/>
      <c r="V8140" s="150"/>
      <c r="W8140" s="141" t="str" cm="1">
        <f t="array" ref="W8140">IF(SUM(LEN(B8140:V8140))=0,"",IF(OR(OR(ISBLANK(F8140),SUM(LEN(C8140),LEN(D8140))=0),AND(NOT(E8140="Unknown"),ISBLANK(J8140)),AND(NOT(O8140="Unknown"),ISBLANK(R8140))),"Missing Information", INDEX(Table15[Entire Service Line Classification], MATCH(SUMIFS(Table15[Unique ID],Table15[System-Owned Portion],E8140,Table15[If Material Anything Other than "Lead" in Column E,Was Material Ever Previously Lead?],G8140,Table15[Customer-Owned Portion],O8140),Table15[Unique ID],0),0)))</f>
        <v/>
      </c>
      <c r="X8140"/>
    </row>
    <row r="8141" spans="2:24" x14ac:dyDescent="0.35">
      <c r="B8141" s="146"/>
      <c r="C8141" s="31"/>
      <c r="D8141" s="31"/>
      <c r="E8141" s="44"/>
      <c r="F8141" s="43"/>
      <c r="G8141" s="84"/>
      <c r="H8141" s="31"/>
      <c r="I8141" s="31"/>
      <c r="J8141" s="84"/>
      <c r="K8141" s="31"/>
      <c r="L8141" s="31"/>
      <c r="M8141" s="169"/>
      <c r="N8141" s="148"/>
      <c r="O8141" s="106"/>
      <c r="P8141" s="43"/>
      <c r="Q8141" s="31"/>
      <c r="R8141" s="84"/>
      <c r="S8141" s="31"/>
      <c r="T8141" s="31"/>
      <c r="U8141" s="169"/>
      <c r="V8141" s="150"/>
      <c r="W8141" s="141" t="str" cm="1">
        <f t="array" ref="W8141">IF(SUM(LEN(B8141:V8141))=0,"",IF(OR(OR(ISBLANK(F8141),SUM(LEN(C8141),LEN(D8141))=0),AND(NOT(E8141="Unknown"),ISBLANK(J8141)),AND(NOT(O8141="Unknown"),ISBLANK(R8141))),"Missing Information", INDEX(Table15[Entire Service Line Classification], MATCH(SUMIFS(Table15[Unique ID],Table15[System-Owned Portion],E8141,Table15[If Material Anything Other than "Lead" in Column E,Was Material Ever Previously Lead?],G8141,Table15[Customer-Owned Portion],O8141),Table15[Unique ID],0),0)))</f>
        <v/>
      </c>
      <c r="X8141"/>
    </row>
    <row r="8142" spans="2:24" x14ac:dyDescent="0.35">
      <c r="B8142" s="146"/>
      <c r="C8142" s="31"/>
      <c r="D8142" s="31"/>
      <c r="E8142" s="44"/>
      <c r="F8142" s="43"/>
      <c r="G8142" s="84"/>
      <c r="H8142" s="31"/>
      <c r="I8142" s="31"/>
      <c r="J8142" s="84"/>
      <c r="K8142" s="31"/>
      <c r="L8142" s="31"/>
      <c r="M8142" s="169"/>
      <c r="N8142" s="148"/>
      <c r="O8142" s="106"/>
      <c r="P8142" s="43"/>
      <c r="Q8142" s="31"/>
      <c r="R8142" s="84"/>
      <c r="S8142" s="31"/>
      <c r="T8142" s="31"/>
      <c r="U8142" s="169"/>
      <c r="V8142" s="150"/>
      <c r="W8142" s="141" t="str" cm="1">
        <f t="array" ref="W8142">IF(SUM(LEN(B8142:V8142))=0,"",IF(OR(OR(ISBLANK(F8142),SUM(LEN(C8142),LEN(D8142))=0),AND(NOT(E8142="Unknown"),ISBLANK(J8142)),AND(NOT(O8142="Unknown"),ISBLANK(R8142))),"Missing Information", INDEX(Table15[Entire Service Line Classification], MATCH(SUMIFS(Table15[Unique ID],Table15[System-Owned Portion],E8142,Table15[If Material Anything Other than "Lead" in Column E,Was Material Ever Previously Lead?],G8142,Table15[Customer-Owned Portion],O8142),Table15[Unique ID],0),0)))</f>
        <v/>
      </c>
      <c r="X8142"/>
    </row>
    <row r="8143" spans="2:24" x14ac:dyDescent="0.35">
      <c r="B8143" s="146"/>
      <c r="C8143" s="31"/>
      <c r="D8143" s="31"/>
      <c r="E8143" s="44"/>
      <c r="F8143" s="43"/>
      <c r="G8143" s="84"/>
      <c r="H8143" s="31"/>
      <c r="I8143" s="31"/>
      <c r="J8143" s="84"/>
      <c r="K8143" s="31"/>
      <c r="L8143" s="31"/>
      <c r="M8143" s="169"/>
      <c r="N8143" s="148"/>
      <c r="O8143" s="106"/>
      <c r="P8143" s="43"/>
      <c r="Q8143" s="31"/>
      <c r="R8143" s="84"/>
      <c r="S8143" s="31"/>
      <c r="T8143" s="31"/>
      <c r="U8143" s="169"/>
      <c r="V8143" s="150"/>
      <c r="W8143" s="141" t="str" cm="1">
        <f t="array" ref="W8143">IF(SUM(LEN(B8143:V8143))=0,"",IF(OR(OR(ISBLANK(F8143),SUM(LEN(C8143),LEN(D8143))=0),AND(NOT(E8143="Unknown"),ISBLANK(J8143)),AND(NOT(O8143="Unknown"),ISBLANK(R8143))),"Missing Information", INDEX(Table15[Entire Service Line Classification], MATCH(SUMIFS(Table15[Unique ID],Table15[System-Owned Portion],E8143,Table15[If Material Anything Other than "Lead" in Column E,Was Material Ever Previously Lead?],G8143,Table15[Customer-Owned Portion],O8143),Table15[Unique ID],0),0)))</f>
        <v/>
      </c>
      <c r="X8143"/>
    </row>
    <row r="8144" spans="2:24" x14ac:dyDescent="0.35">
      <c r="B8144" s="146"/>
      <c r="C8144" s="31"/>
      <c r="D8144" s="31"/>
      <c r="E8144" s="44"/>
      <c r="F8144" s="43"/>
      <c r="G8144" s="84"/>
      <c r="H8144" s="31"/>
      <c r="I8144" s="31"/>
      <c r="J8144" s="84"/>
      <c r="K8144" s="31"/>
      <c r="L8144" s="31"/>
      <c r="M8144" s="169"/>
      <c r="N8144" s="148"/>
      <c r="O8144" s="106"/>
      <c r="P8144" s="43"/>
      <c r="Q8144" s="31"/>
      <c r="R8144" s="84"/>
      <c r="S8144" s="31"/>
      <c r="T8144" s="31"/>
      <c r="U8144" s="169"/>
      <c r="V8144" s="150"/>
      <c r="W8144" s="141" t="str" cm="1">
        <f t="array" ref="W8144">IF(SUM(LEN(B8144:V8144))=0,"",IF(OR(OR(ISBLANK(F8144),SUM(LEN(C8144),LEN(D8144))=0),AND(NOT(E8144="Unknown"),ISBLANK(J8144)),AND(NOT(O8144="Unknown"),ISBLANK(R8144))),"Missing Information", INDEX(Table15[Entire Service Line Classification], MATCH(SUMIFS(Table15[Unique ID],Table15[System-Owned Portion],E8144,Table15[If Material Anything Other than "Lead" in Column E,Was Material Ever Previously Lead?],G8144,Table15[Customer-Owned Portion],O8144),Table15[Unique ID],0),0)))</f>
        <v/>
      </c>
      <c r="X8144"/>
    </row>
    <row r="8145" spans="2:24" x14ac:dyDescent="0.35">
      <c r="B8145" s="146"/>
      <c r="C8145" s="31"/>
      <c r="D8145" s="31"/>
      <c r="E8145" s="44"/>
      <c r="F8145" s="43"/>
      <c r="G8145" s="84"/>
      <c r="H8145" s="31"/>
      <c r="I8145" s="31"/>
      <c r="J8145" s="84"/>
      <c r="K8145" s="31"/>
      <c r="L8145" s="31"/>
      <c r="M8145" s="169"/>
      <c r="N8145" s="148"/>
      <c r="O8145" s="106"/>
      <c r="P8145" s="43"/>
      <c r="Q8145" s="31"/>
      <c r="R8145" s="84"/>
      <c r="S8145" s="31"/>
      <c r="T8145" s="31"/>
      <c r="U8145" s="169"/>
      <c r="V8145" s="150"/>
      <c r="W8145" s="141" t="str" cm="1">
        <f t="array" ref="W8145">IF(SUM(LEN(B8145:V8145))=0,"",IF(OR(OR(ISBLANK(F8145),SUM(LEN(C8145),LEN(D8145))=0),AND(NOT(E8145="Unknown"),ISBLANK(J8145)),AND(NOT(O8145="Unknown"),ISBLANK(R8145))),"Missing Information", INDEX(Table15[Entire Service Line Classification], MATCH(SUMIFS(Table15[Unique ID],Table15[System-Owned Portion],E8145,Table15[If Material Anything Other than "Lead" in Column E,Was Material Ever Previously Lead?],G8145,Table15[Customer-Owned Portion],O8145),Table15[Unique ID],0),0)))</f>
        <v/>
      </c>
      <c r="X8145"/>
    </row>
    <row r="8146" spans="2:24" x14ac:dyDescent="0.35">
      <c r="B8146" s="146"/>
      <c r="C8146" s="31"/>
      <c r="D8146" s="31"/>
      <c r="E8146" s="44"/>
      <c r="F8146" s="43"/>
      <c r="G8146" s="84"/>
      <c r="H8146" s="31"/>
      <c r="I8146" s="31"/>
      <c r="J8146" s="84"/>
      <c r="K8146" s="31"/>
      <c r="L8146" s="31"/>
      <c r="M8146" s="169"/>
      <c r="N8146" s="148"/>
      <c r="O8146" s="106"/>
      <c r="P8146" s="43"/>
      <c r="Q8146" s="31"/>
      <c r="R8146" s="84"/>
      <c r="S8146" s="31"/>
      <c r="T8146" s="31"/>
      <c r="U8146" s="169"/>
      <c r="V8146" s="150"/>
      <c r="W8146" s="141" t="str" cm="1">
        <f t="array" ref="W8146">IF(SUM(LEN(B8146:V8146))=0,"",IF(OR(OR(ISBLANK(F8146),SUM(LEN(C8146),LEN(D8146))=0),AND(NOT(E8146="Unknown"),ISBLANK(J8146)),AND(NOT(O8146="Unknown"),ISBLANK(R8146))),"Missing Information", INDEX(Table15[Entire Service Line Classification], MATCH(SUMIFS(Table15[Unique ID],Table15[System-Owned Portion],E8146,Table15[If Material Anything Other than "Lead" in Column E,Was Material Ever Previously Lead?],G8146,Table15[Customer-Owned Portion],O8146),Table15[Unique ID],0),0)))</f>
        <v/>
      </c>
      <c r="X8146"/>
    </row>
    <row r="8147" spans="2:24" x14ac:dyDescent="0.35">
      <c r="B8147" s="146"/>
      <c r="C8147" s="31"/>
      <c r="D8147" s="31"/>
      <c r="E8147" s="44"/>
      <c r="F8147" s="43"/>
      <c r="G8147" s="84"/>
      <c r="H8147" s="31"/>
      <c r="I8147" s="31"/>
      <c r="J8147" s="84"/>
      <c r="K8147" s="31"/>
      <c r="L8147" s="31"/>
      <c r="M8147" s="169"/>
      <c r="N8147" s="148"/>
      <c r="O8147" s="106"/>
      <c r="P8147" s="43"/>
      <c r="Q8147" s="31"/>
      <c r="R8147" s="84"/>
      <c r="S8147" s="31"/>
      <c r="T8147" s="31"/>
      <c r="U8147" s="169"/>
      <c r="V8147" s="150"/>
      <c r="W8147" s="141" t="str" cm="1">
        <f t="array" ref="W8147">IF(SUM(LEN(B8147:V8147))=0,"",IF(OR(OR(ISBLANK(F8147),SUM(LEN(C8147),LEN(D8147))=0),AND(NOT(E8147="Unknown"),ISBLANK(J8147)),AND(NOT(O8147="Unknown"),ISBLANK(R8147))),"Missing Information", INDEX(Table15[Entire Service Line Classification], MATCH(SUMIFS(Table15[Unique ID],Table15[System-Owned Portion],E8147,Table15[If Material Anything Other than "Lead" in Column E,Was Material Ever Previously Lead?],G8147,Table15[Customer-Owned Portion],O8147),Table15[Unique ID],0),0)))</f>
        <v/>
      </c>
      <c r="X8147"/>
    </row>
    <row r="8148" spans="2:24" x14ac:dyDescent="0.35">
      <c r="B8148" s="146"/>
      <c r="C8148" s="31"/>
      <c r="D8148" s="31"/>
      <c r="E8148" s="44"/>
      <c r="F8148" s="43"/>
      <c r="G8148" s="84"/>
      <c r="H8148" s="31"/>
      <c r="I8148" s="31"/>
      <c r="J8148" s="84"/>
      <c r="K8148" s="31"/>
      <c r="L8148" s="31"/>
      <c r="M8148" s="169"/>
      <c r="N8148" s="148"/>
      <c r="O8148" s="106"/>
      <c r="P8148" s="43"/>
      <c r="Q8148" s="31"/>
      <c r="R8148" s="84"/>
      <c r="S8148" s="31"/>
      <c r="T8148" s="31"/>
      <c r="U8148" s="169"/>
      <c r="V8148" s="150"/>
      <c r="W8148" s="141" t="str" cm="1">
        <f t="array" ref="W8148">IF(SUM(LEN(B8148:V8148))=0,"",IF(OR(OR(ISBLANK(F8148),SUM(LEN(C8148),LEN(D8148))=0),AND(NOT(E8148="Unknown"),ISBLANK(J8148)),AND(NOT(O8148="Unknown"),ISBLANK(R8148))),"Missing Information", INDEX(Table15[Entire Service Line Classification], MATCH(SUMIFS(Table15[Unique ID],Table15[System-Owned Portion],E8148,Table15[If Material Anything Other than "Lead" in Column E,Was Material Ever Previously Lead?],G8148,Table15[Customer-Owned Portion],O8148),Table15[Unique ID],0),0)))</f>
        <v/>
      </c>
      <c r="X8148"/>
    </row>
    <row r="8149" spans="2:24" x14ac:dyDescent="0.35">
      <c r="B8149" s="146"/>
      <c r="C8149" s="31"/>
      <c r="D8149" s="31"/>
      <c r="E8149" s="44"/>
      <c r="F8149" s="43"/>
      <c r="G8149" s="84"/>
      <c r="H8149" s="31"/>
      <c r="I8149" s="31"/>
      <c r="J8149" s="84"/>
      <c r="K8149" s="31"/>
      <c r="L8149" s="31"/>
      <c r="M8149" s="169"/>
      <c r="N8149" s="148"/>
      <c r="O8149" s="106"/>
      <c r="P8149" s="43"/>
      <c r="Q8149" s="31"/>
      <c r="R8149" s="84"/>
      <c r="S8149" s="31"/>
      <c r="T8149" s="31"/>
      <c r="U8149" s="169"/>
      <c r="V8149" s="150"/>
      <c r="W8149" s="141" t="str" cm="1">
        <f t="array" ref="W8149">IF(SUM(LEN(B8149:V8149))=0,"",IF(OR(OR(ISBLANK(F8149),SUM(LEN(C8149),LEN(D8149))=0),AND(NOT(E8149="Unknown"),ISBLANK(J8149)),AND(NOT(O8149="Unknown"),ISBLANK(R8149))),"Missing Information", INDEX(Table15[Entire Service Line Classification], MATCH(SUMIFS(Table15[Unique ID],Table15[System-Owned Portion],E8149,Table15[If Material Anything Other than "Lead" in Column E,Was Material Ever Previously Lead?],G8149,Table15[Customer-Owned Portion],O8149),Table15[Unique ID],0),0)))</f>
        <v/>
      </c>
      <c r="X8149"/>
    </row>
    <row r="8150" spans="2:24" x14ac:dyDescent="0.35">
      <c r="B8150" s="146"/>
      <c r="C8150" s="31"/>
      <c r="D8150" s="31"/>
      <c r="E8150" s="44"/>
      <c r="F8150" s="43"/>
      <c r="G8150" s="84"/>
      <c r="H8150" s="31"/>
      <c r="I8150" s="31"/>
      <c r="J8150" s="84"/>
      <c r="K8150" s="31"/>
      <c r="L8150" s="31"/>
      <c r="M8150" s="169"/>
      <c r="N8150" s="148"/>
      <c r="O8150" s="106"/>
      <c r="P8150" s="43"/>
      <c r="Q8150" s="31"/>
      <c r="R8150" s="84"/>
      <c r="S8150" s="31"/>
      <c r="T8150" s="31"/>
      <c r="U8150" s="169"/>
      <c r="V8150" s="150"/>
      <c r="W8150" s="141" t="str" cm="1">
        <f t="array" ref="W8150">IF(SUM(LEN(B8150:V8150))=0,"",IF(OR(OR(ISBLANK(F8150),SUM(LEN(C8150),LEN(D8150))=0),AND(NOT(E8150="Unknown"),ISBLANK(J8150)),AND(NOT(O8150="Unknown"),ISBLANK(R8150))),"Missing Information", INDEX(Table15[Entire Service Line Classification], MATCH(SUMIFS(Table15[Unique ID],Table15[System-Owned Portion],E8150,Table15[If Material Anything Other than "Lead" in Column E,Was Material Ever Previously Lead?],G8150,Table15[Customer-Owned Portion],O8150),Table15[Unique ID],0),0)))</f>
        <v/>
      </c>
      <c r="X8150"/>
    </row>
    <row r="8151" spans="2:24" x14ac:dyDescent="0.35">
      <c r="B8151" s="146"/>
      <c r="C8151" s="31"/>
      <c r="D8151" s="31"/>
      <c r="E8151" s="44"/>
      <c r="F8151" s="43"/>
      <c r="G8151" s="84"/>
      <c r="H8151" s="31"/>
      <c r="I8151" s="31"/>
      <c r="J8151" s="84"/>
      <c r="K8151" s="31"/>
      <c r="L8151" s="31"/>
      <c r="M8151" s="169"/>
      <c r="N8151" s="148"/>
      <c r="O8151" s="106"/>
      <c r="P8151" s="43"/>
      <c r="Q8151" s="31"/>
      <c r="R8151" s="84"/>
      <c r="S8151" s="31"/>
      <c r="T8151" s="31"/>
      <c r="U8151" s="169"/>
      <c r="V8151" s="150"/>
      <c r="W8151" s="141" t="str" cm="1">
        <f t="array" ref="W8151">IF(SUM(LEN(B8151:V8151))=0,"",IF(OR(OR(ISBLANK(F8151),SUM(LEN(C8151),LEN(D8151))=0),AND(NOT(E8151="Unknown"),ISBLANK(J8151)),AND(NOT(O8151="Unknown"),ISBLANK(R8151))),"Missing Information", INDEX(Table15[Entire Service Line Classification], MATCH(SUMIFS(Table15[Unique ID],Table15[System-Owned Portion],E8151,Table15[If Material Anything Other than "Lead" in Column E,Was Material Ever Previously Lead?],G8151,Table15[Customer-Owned Portion],O8151),Table15[Unique ID],0),0)))</f>
        <v/>
      </c>
      <c r="X8151"/>
    </row>
    <row r="8152" spans="2:24" x14ac:dyDescent="0.35">
      <c r="B8152" s="146"/>
      <c r="C8152" s="31"/>
      <c r="D8152" s="31"/>
      <c r="E8152" s="44"/>
      <c r="F8152" s="43"/>
      <c r="G8152" s="84"/>
      <c r="H8152" s="31"/>
      <c r="I8152" s="31"/>
      <c r="J8152" s="84"/>
      <c r="K8152" s="31"/>
      <c r="L8152" s="31"/>
      <c r="M8152" s="169"/>
      <c r="N8152" s="148"/>
      <c r="O8152" s="106"/>
      <c r="P8152" s="43"/>
      <c r="Q8152" s="31"/>
      <c r="R8152" s="84"/>
      <c r="S8152" s="31"/>
      <c r="T8152" s="31"/>
      <c r="U8152" s="169"/>
      <c r="V8152" s="150"/>
      <c r="W8152" s="141" t="str" cm="1">
        <f t="array" ref="W8152">IF(SUM(LEN(B8152:V8152))=0,"",IF(OR(OR(ISBLANK(F8152),SUM(LEN(C8152),LEN(D8152))=0),AND(NOT(E8152="Unknown"),ISBLANK(J8152)),AND(NOT(O8152="Unknown"),ISBLANK(R8152))),"Missing Information", INDEX(Table15[Entire Service Line Classification], MATCH(SUMIFS(Table15[Unique ID],Table15[System-Owned Portion],E8152,Table15[If Material Anything Other than "Lead" in Column E,Was Material Ever Previously Lead?],G8152,Table15[Customer-Owned Portion],O8152),Table15[Unique ID],0),0)))</f>
        <v/>
      </c>
      <c r="X8152"/>
    </row>
    <row r="8153" spans="2:24" x14ac:dyDescent="0.35">
      <c r="B8153" s="146"/>
      <c r="C8153" s="31"/>
      <c r="D8153" s="31"/>
      <c r="E8153" s="44"/>
      <c r="F8153" s="43"/>
      <c r="G8153" s="84"/>
      <c r="H8153" s="31"/>
      <c r="I8153" s="31"/>
      <c r="J8153" s="84"/>
      <c r="K8153" s="31"/>
      <c r="L8153" s="31"/>
      <c r="M8153" s="169"/>
      <c r="N8153" s="148"/>
      <c r="O8153" s="106"/>
      <c r="P8153" s="43"/>
      <c r="Q8153" s="31"/>
      <c r="R8153" s="84"/>
      <c r="S8153" s="31"/>
      <c r="T8153" s="31"/>
      <c r="U8153" s="169"/>
      <c r="V8153" s="150"/>
      <c r="W8153" s="141" t="str" cm="1">
        <f t="array" ref="W8153">IF(SUM(LEN(B8153:V8153))=0,"",IF(OR(OR(ISBLANK(F8153),SUM(LEN(C8153),LEN(D8153))=0),AND(NOT(E8153="Unknown"),ISBLANK(J8153)),AND(NOT(O8153="Unknown"),ISBLANK(R8153))),"Missing Information", INDEX(Table15[Entire Service Line Classification], MATCH(SUMIFS(Table15[Unique ID],Table15[System-Owned Portion],E8153,Table15[If Material Anything Other than "Lead" in Column E,Was Material Ever Previously Lead?],G8153,Table15[Customer-Owned Portion],O8153),Table15[Unique ID],0),0)))</f>
        <v/>
      </c>
      <c r="X8153"/>
    </row>
    <row r="8154" spans="2:24" x14ac:dyDescent="0.35">
      <c r="B8154" s="146"/>
      <c r="C8154" s="31"/>
      <c r="D8154" s="31"/>
      <c r="E8154" s="44"/>
      <c r="F8154" s="43"/>
      <c r="G8154" s="84"/>
      <c r="H8154" s="31"/>
      <c r="I8154" s="31"/>
      <c r="J8154" s="84"/>
      <c r="K8154" s="31"/>
      <c r="L8154" s="31"/>
      <c r="M8154" s="169"/>
      <c r="N8154" s="148"/>
      <c r="O8154" s="106"/>
      <c r="P8154" s="43"/>
      <c r="Q8154" s="31"/>
      <c r="R8154" s="84"/>
      <c r="S8154" s="31"/>
      <c r="T8154" s="31"/>
      <c r="U8154" s="169"/>
      <c r="V8154" s="150"/>
      <c r="W8154" s="141" t="str" cm="1">
        <f t="array" ref="W8154">IF(SUM(LEN(B8154:V8154))=0,"",IF(OR(OR(ISBLANK(F8154),SUM(LEN(C8154),LEN(D8154))=0),AND(NOT(E8154="Unknown"),ISBLANK(J8154)),AND(NOT(O8154="Unknown"),ISBLANK(R8154))),"Missing Information", INDEX(Table15[Entire Service Line Classification], MATCH(SUMIFS(Table15[Unique ID],Table15[System-Owned Portion],E8154,Table15[If Material Anything Other than "Lead" in Column E,Was Material Ever Previously Lead?],G8154,Table15[Customer-Owned Portion],O8154),Table15[Unique ID],0),0)))</f>
        <v/>
      </c>
      <c r="X8154"/>
    </row>
    <row r="8155" spans="2:24" x14ac:dyDescent="0.35">
      <c r="B8155" s="146"/>
      <c r="C8155" s="31"/>
      <c r="D8155" s="31"/>
      <c r="E8155" s="44"/>
      <c r="F8155" s="43"/>
      <c r="G8155" s="84"/>
      <c r="H8155" s="31"/>
      <c r="I8155" s="31"/>
      <c r="J8155" s="84"/>
      <c r="K8155" s="31"/>
      <c r="L8155" s="31"/>
      <c r="M8155" s="169"/>
      <c r="N8155" s="148"/>
      <c r="O8155" s="106"/>
      <c r="P8155" s="43"/>
      <c r="Q8155" s="31"/>
      <c r="R8155" s="84"/>
      <c r="S8155" s="31"/>
      <c r="T8155" s="31"/>
      <c r="U8155" s="169"/>
      <c r="V8155" s="150"/>
      <c r="W8155" s="141" t="str" cm="1">
        <f t="array" ref="W8155">IF(SUM(LEN(B8155:V8155))=0,"",IF(OR(OR(ISBLANK(F8155),SUM(LEN(C8155),LEN(D8155))=0),AND(NOT(E8155="Unknown"),ISBLANK(J8155)),AND(NOT(O8155="Unknown"),ISBLANK(R8155))),"Missing Information", INDEX(Table15[Entire Service Line Classification], MATCH(SUMIFS(Table15[Unique ID],Table15[System-Owned Portion],E8155,Table15[If Material Anything Other than "Lead" in Column E,Was Material Ever Previously Lead?],G8155,Table15[Customer-Owned Portion],O8155),Table15[Unique ID],0),0)))</f>
        <v/>
      </c>
      <c r="X8155"/>
    </row>
    <row r="8156" spans="2:24" x14ac:dyDescent="0.35">
      <c r="B8156" s="146"/>
      <c r="C8156" s="31"/>
      <c r="D8156" s="31"/>
      <c r="E8156" s="44"/>
      <c r="F8156" s="43"/>
      <c r="G8156" s="84"/>
      <c r="H8156" s="31"/>
      <c r="I8156" s="31"/>
      <c r="J8156" s="84"/>
      <c r="K8156" s="31"/>
      <c r="L8156" s="31"/>
      <c r="M8156" s="169"/>
      <c r="N8156" s="148"/>
      <c r="O8156" s="106"/>
      <c r="P8156" s="43"/>
      <c r="Q8156" s="31"/>
      <c r="R8156" s="84"/>
      <c r="S8156" s="31"/>
      <c r="T8156" s="31"/>
      <c r="U8156" s="169"/>
      <c r="V8156" s="150"/>
      <c r="W8156" s="141" t="str" cm="1">
        <f t="array" ref="W8156">IF(SUM(LEN(B8156:V8156))=0,"",IF(OR(OR(ISBLANK(F8156),SUM(LEN(C8156),LEN(D8156))=0),AND(NOT(E8156="Unknown"),ISBLANK(J8156)),AND(NOT(O8156="Unknown"),ISBLANK(R8156))),"Missing Information", INDEX(Table15[Entire Service Line Classification], MATCH(SUMIFS(Table15[Unique ID],Table15[System-Owned Portion],E8156,Table15[If Material Anything Other than "Lead" in Column E,Was Material Ever Previously Lead?],G8156,Table15[Customer-Owned Portion],O8156),Table15[Unique ID],0),0)))</f>
        <v/>
      </c>
      <c r="X8156"/>
    </row>
    <row r="8157" spans="2:24" x14ac:dyDescent="0.35">
      <c r="B8157" s="146"/>
      <c r="C8157" s="31"/>
      <c r="D8157" s="31"/>
      <c r="E8157" s="44"/>
      <c r="F8157" s="43"/>
      <c r="G8157" s="84"/>
      <c r="H8157" s="31"/>
      <c r="I8157" s="31"/>
      <c r="J8157" s="84"/>
      <c r="K8157" s="31"/>
      <c r="L8157" s="31"/>
      <c r="M8157" s="169"/>
      <c r="N8157" s="148"/>
      <c r="O8157" s="106"/>
      <c r="P8157" s="43"/>
      <c r="Q8157" s="31"/>
      <c r="R8157" s="84"/>
      <c r="S8157" s="31"/>
      <c r="T8157" s="31"/>
      <c r="U8157" s="169"/>
      <c r="V8157" s="150"/>
      <c r="W8157" s="141" t="str" cm="1">
        <f t="array" ref="W8157">IF(SUM(LEN(B8157:V8157))=0,"",IF(OR(OR(ISBLANK(F8157),SUM(LEN(C8157),LEN(D8157))=0),AND(NOT(E8157="Unknown"),ISBLANK(J8157)),AND(NOT(O8157="Unknown"),ISBLANK(R8157))),"Missing Information", INDEX(Table15[Entire Service Line Classification], MATCH(SUMIFS(Table15[Unique ID],Table15[System-Owned Portion],E8157,Table15[If Material Anything Other than "Lead" in Column E,Was Material Ever Previously Lead?],G8157,Table15[Customer-Owned Portion],O8157),Table15[Unique ID],0),0)))</f>
        <v/>
      </c>
      <c r="X8157"/>
    </row>
    <row r="8158" spans="2:24" x14ac:dyDescent="0.35">
      <c r="B8158" s="146"/>
      <c r="C8158" s="31"/>
      <c r="D8158" s="31"/>
      <c r="E8158" s="44"/>
      <c r="F8158" s="43"/>
      <c r="G8158" s="84"/>
      <c r="H8158" s="31"/>
      <c r="I8158" s="31"/>
      <c r="J8158" s="84"/>
      <c r="K8158" s="31"/>
      <c r="L8158" s="31"/>
      <c r="M8158" s="169"/>
      <c r="N8158" s="148"/>
      <c r="O8158" s="106"/>
      <c r="P8158" s="43"/>
      <c r="Q8158" s="31"/>
      <c r="R8158" s="84"/>
      <c r="S8158" s="31"/>
      <c r="T8158" s="31"/>
      <c r="U8158" s="169"/>
      <c r="V8158" s="150"/>
      <c r="W8158" s="141" t="str" cm="1">
        <f t="array" ref="W8158">IF(SUM(LEN(B8158:V8158))=0,"",IF(OR(OR(ISBLANK(F8158),SUM(LEN(C8158),LEN(D8158))=0),AND(NOT(E8158="Unknown"),ISBLANK(J8158)),AND(NOT(O8158="Unknown"),ISBLANK(R8158))),"Missing Information", INDEX(Table15[Entire Service Line Classification], MATCH(SUMIFS(Table15[Unique ID],Table15[System-Owned Portion],E8158,Table15[If Material Anything Other than "Lead" in Column E,Was Material Ever Previously Lead?],G8158,Table15[Customer-Owned Portion],O8158),Table15[Unique ID],0),0)))</f>
        <v/>
      </c>
      <c r="X8158"/>
    </row>
    <row r="8159" spans="2:24" x14ac:dyDescent="0.35">
      <c r="B8159" s="146"/>
      <c r="C8159" s="31"/>
      <c r="D8159" s="31"/>
      <c r="E8159" s="44"/>
      <c r="F8159" s="43"/>
      <c r="G8159" s="84"/>
      <c r="H8159" s="31"/>
      <c r="I8159" s="31"/>
      <c r="J8159" s="84"/>
      <c r="K8159" s="31"/>
      <c r="L8159" s="31"/>
      <c r="M8159" s="169"/>
      <c r="N8159" s="148"/>
      <c r="O8159" s="106"/>
      <c r="P8159" s="43"/>
      <c r="Q8159" s="31"/>
      <c r="R8159" s="84"/>
      <c r="S8159" s="31"/>
      <c r="T8159" s="31"/>
      <c r="U8159" s="169"/>
      <c r="V8159" s="150"/>
      <c r="W8159" s="141" t="str" cm="1">
        <f t="array" ref="W8159">IF(SUM(LEN(B8159:V8159))=0,"",IF(OR(OR(ISBLANK(F8159),SUM(LEN(C8159),LEN(D8159))=0),AND(NOT(E8159="Unknown"),ISBLANK(J8159)),AND(NOT(O8159="Unknown"),ISBLANK(R8159))),"Missing Information", INDEX(Table15[Entire Service Line Classification], MATCH(SUMIFS(Table15[Unique ID],Table15[System-Owned Portion],E8159,Table15[If Material Anything Other than "Lead" in Column E,Was Material Ever Previously Lead?],G8159,Table15[Customer-Owned Portion],O8159),Table15[Unique ID],0),0)))</f>
        <v/>
      </c>
      <c r="X8159"/>
    </row>
    <row r="8160" spans="2:24" x14ac:dyDescent="0.35">
      <c r="B8160" s="146"/>
      <c r="C8160" s="31"/>
      <c r="D8160" s="31"/>
      <c r="E8160" s="44"/>
      <c r="F8160" s="43"/>
      <c r="G8160" s="84"/>
      <c r="H8160" s="31"/>
      <c r="I8160" s="31"/>
      <c r="J8160" s="84"/>
      <c r="K8160" s="31"/>
      <c r="L8160" s="31"/>
      <c r="M8160" s="169"/>
      <c r="N8160" s="148"/>
      <c r="O8160" s="106"/>
      <c r="P8160" s="43"/>
      <c r="Q8160" s="31"/>
      <c r="R8160" s="84"/>
      <c r="S8160" s="31"/>
      <c r="T8160" s="31"/>
      <c r="U8160" s="169"/>
      <c r="V8160" s="150"/>
      <c r="W8160" s="141" t="str" cm="1">
        <f t="array" ref="W8160">IF(SUM(LEN(B8160:V8160))=0,"",IF(OR(OR(ISBLANK(F8160),SUM(LEN(C8160),LEN(D8160))=0),AND(NOT(E8160="Unknown"),ISBLANK(J8160)),AND(NOT(O8160="Unknown"),ISBLANK(R8160))),"Missing Information", INDEX(Table15[Entire Service Line Classification], MATCH(SUMIFS(Table15[Unique ID],Table15[System-Owned Portion],E8160,Table15[If Material Anything Other than "Lead" in Column E,Was Material Ever Previously Lead?],G8160,Table15[Customer-Owned Portion],O8160),Table15[Unique ID],0),0)))</f>
        <v/>
      </c>
      <c r="X8160"/>
    </row>
    <row r="8161" spans="2:24" x14ac:dyDescent="0.35">
      <c r="B8161" s="146"/>
      <c r="C8161" s="31"/>
      <c r="D8161" s="31"/>
      <c r="E8161" s="44"/>
      <c r="F8161" s="43"/>
      <c r="G8161" s="84"/>
      <c r="H8161" s="31"/>
      <c r="I8161" s="31"/>
      <c r="J8161" s="84"/>
      <c r="K8161" s="31"/>
      <c r="L8161" s="31"/>
      <c r="M8161" s="169"/>
      <c r="N8161" s="148"/>
      <c r="O8161" s="106"/>
      <c r="P8161" s="43"/>
      <c r="Q8161" s="31"/>
      <c r="R8161" s="84"/>
      <c r="S8161" s="31"/>
      <c r="T8161" s="31"/>
      <c r="U8161" s="169"/>
      <c r="V8161" s="150"/>
      <c r="W8161" s="141" t="str" cm="1">
        <f t="array" ref="W8161">IF(SUM(LEN(B8161:V8161))=0,"",IF(OR(OR(ISBLANK(F8161),SUM(LEN(C8161),LEN(D8161))=0),AND(NOT(E8161="Unknown"),ISBLANK(J8161)),AND(NOT(O8161="Unknown"),ISBLANK(R8161))),"Missing Information", INDEX(Table15[Entire Service Line Classification], MATCH(SUMIFS(Table15[Unique ID],Table15[System-Owned Portion],E8161,Table15[If Material Anything Other than "Lead" in Column E,Was Material Ever Previously Lead?],G8161,Table15[Customer-Owned Portion],O8161),Table15[Unique ID],0),0)))</f>
        <v/>
      </c>
      <c r="X8161"/>
    </row>
    <row r="8162" spans="2:24" x14ac:dyDescent="0.35">
      <c r="B8162" s="146"/>
      <c r="C8162" s="31"/>
      <c r="D8162" s="31"/>
      <c r="E8162" s="44"/>
      <c r="F8162" s="43"/>
      <c r="G8162" s="84"/>
      <c r="H8162" s="31"/>
      <c r="I8162" s="31"/>
      <c r="J8162" s="84"/>
      <c r="K8162" s="31"/>
      <c r="L8162" s="31"/>
      <c r="M8162" s="169"/>
      <c r="N8162" s="148"/>
      <c r="O8162" s="106"/>
      <c r="P8162" s="43"/>
      <c r="Q8162" s="31"/>
      <c r="R8162" s="84"/>
      <c r="S8162" s="31"/>
      <c r="T8162" s="31"/>
      <c r="U8162" s="169"/>
      <c r="V8162" s="150"/>
      <c r="W8162" s="141" t="str" cm="1">
        <f t="array" ref="W8162">IF(SUM(LEN(B8162:V8162))=0,"",IF(OR(OR(ISBLANK(F8162),SUM(LEN(C8162),LEN(D8162))=0),AND(NOT(E8162="Unknown"),ISBLANK(J8162)),AND(NOT(O8162="Unknown"),ISBLANK(R8162))),"Missing Information", INDEX(Table15[Entire Service Line Classification], MATCH(SUMIFS(Table15[Unique ID],Table15[System-Owned Portion],E8162,Table15[If Material Anything Other than "Lead" in Column E,Was Material Ever Previously Lead?],G8162,Table15[Customer-Owned Portion],O8162),Table15[Unique ID],0),0)))</f>
        <v/>
      </c>
      <c r="X8162"/>
    </row>
    <row r="8163" spans="2:24" x14ac:dyDescent="0.35">
      <c r="B8163" s="146"/>
      <c r="C8163" s="31"/>
      <c r="D8163" s="31"/>
      <c r="E8163" s="44"/>
      <c r="F8163" s="43"/>
      <c r="G8163" s="84"/>
      <c r="H8163" s="31"/>
      <c r="I8163" s="31"/>
      <c r="J8163" s="84"/>
      <c r="K8163" s="31"/>
      <c r="L8163" s="31"/>
      <c r="M8163" s="169"/>
      <c r="N8163" s="148"/>
      <c r="O8163" s="106"/>
      <c r="P8163" s="43"/>
      <c r="Q8163" s="31"/>
      <c r="R8163" s="84"/>
      <c r="S8163" s="31"/>
      <c r="T8163" s="31"/>
      <c r="U8163" s="169"/>
      <c r="V8163" s="150"/>
      <c r="W8163" s="141" t="str" cm="1">
        <f t="array" ref="W8163">IF(SUM(LEN(B8163:V8163))=0,"",IF(OR(OR(ISBLANK(F8163),SUM(LEN(C8163),LEN(D8163))=0),AND(NOT(E8163="Unknown"),ISBLANK(J8163)),AND(NOT(O8163="Unknown"),ISBLANK(R8163))),"Missing Information", INDEX(Table15[Entire Service Line Classification], MATCH(SUMIFS(Table15[Unique ID],Table15[System-Owned Portion],E8163,Table15[If Material Anything Other than "Lead" in Column E,Was Material Ever Previously Lead?],G8163,Table15[Customer-Owned Portion],O8163),Table15[Unique ID],0),0)))</f>
        <v/>
      </c>
      <c r="X8163"/>
    </row>
    <row r="8164" spans="2:24" x14ac:dyDescent="0.35">
      <c r="B8164" s="146"/>
      <c r="C8164" s="31"/>
      <c r="D8164" s="31"/>
      <c r="E8164" s="44"/>
      <c r="F8164" s="43"/>
      <c r="G8164" s="84"/>
      <c r="H8164" s="31"/>
      <c r="I8164" s="31"/>
      <c r="J8164" s="84"/>
      <c r="K8164" s="31"/>
      <c r="L8164" s="31"/>
      <c r="M8164" s="169"/>
      <c r="N8164" s="148"/>
      <c r="O8164" s="106"/>
      <c r="P8164" s="43"/>
      <c r="Q8164" s="31"/>
      <c r="R8164" s="84"/>
      <c r="S8164" s="31"/>
      <c r="T8164" s="31"/>
      <c r="U8164" s="169"/>
      <c r="V8164" s="150"/>
      <c r="W8164" s="141" t="str" cm="1">
        <f t="array" ref="W8164">IF(SUM(LEN(B8164:V8164))=0,"",IF(OR(OR(ISBLANK(F8164),SUM(LEN(C8164),LEN(D8164))=0),AND(NOT(E8164="Unknown"),ISBLANK(J8164)),AND(NOT(O8164="Unknown"),ISBLANK(R8164))),"Missing Information", INDEX(Table15[Entire Service Line Classification], MATCH(SUMIFS(Table15[Unique ID],Table15[System-Owned Portion],E8164,Table15[If Material Anything Other than "Lead" in Column E,Was Material Ever Previously Lead?],G8164,Table15[Customer-Owned Portion],O8164),Table15[Unique ID],0),0)))</f>
        <v/>
      </c>
      <c r="X8164"/>
    </row>
    <row r="8165" spans="2:24" x14ac:dyDescent="0.35">
      <c r="B8165" s="146"/>
      <c r="C8165" s="31"/>
      <c r="D8165" s="31"/>
      <c r="E8165" s="44"/>
      <c r="F8165" s="43"/>
      <c r="G8165" s="84"/>
      <c r="H8165" s="31"/>
      <c r="I8165" s="31"/>
      <c r="J8165" s="84"/>
      <c r="K8165" s="31"/>
      <c r="L8165" s="31"/>
      <c r="M8165" s="169"/>
      <c r="N8165" s="148"/>
      <c r="O8165" s="106"/>
      <c r="P8165" s="43"/>
      <c r="Q8165" s="31"/>
      <c r="R8165" s="84"/>
      <c r="S8165" s="31"/>
      <c r="T8165" s="31"/>
      <c r="U8165" s="169"/>
      <c r="V8165" s="150"/>
      <c r="W8165" s="141" t="str" cm="1">
        <f t="array" ref="W8165">IF(SUM(LEN(B8165:V8165))=0,"",IF(OR(OR(ISBLANK(F8165),SUM(LEN(C8165),LEN(D8165))=0),AND(NOT(E8165="Unknown"),ISBLANK(J8165)),AND(NOT(O8165="Unknown"),ISBLANK(R8165))),"Missing Information", INDEX(Table15[Entire Service Line Classification], MATCH(SUMIFS(Table15[Unique ID],Table15[System-Owned Portion],E8165,Table15[If Material Anything Other than "Lead" in Column E,Was Material Ever Previously Lead?],G8165,Table15[Customer-Owned Portion],O8165),Table15[Unique ID],0),0)))</f>
        <v/>
      </c>
      <c r="X8165"/>
    </row>
    <row r="8166" spans="2:24" x14ac:dyDescent="0.35">
      <c r="B8166" s="146"/>
      <c r="C8166" s="31"/>
      <c r="D8166" s="31"/>
      <c r="E8166" s="44"/>
      <c r="F8166" s="43"/>
      <c r="G8166" s="84"/>
      <c r="H8166" s="31"/>
      <c r="I8166" s="31"/>
      <c r="J8166" s="84"/>
      <c r="K8166" s="31"/>
      <c r="L8166" s="31"/>
      <c r="M8166" s="169"/>
      <c r="N8166" s="148"/>
      <c r="O8166" s="106"/>
      <c r="P8166" s="43"/>
      <c r="Q8166" s="31"/>
      <c r="R8166" s="84"/>
      <c r="S8166" s="31"/>
      <c r="T8166" s="31"/>
      <c r="U8166" s="169"/>
      <c r="V8166" s="150"/>
      <c r="W8166" s="141" t="str" cm="1">
        <f t="array" ref="W8166">IF(SUM(LEN(B8166:V8166))=0,"",IF(OR(OR(ISBLANK(F8166),SUM(LEN(C8166),LEN(D8166))=0),AND(NOT(E8166="Unknown"),ISBLANK(J8166)),AND(NOT(O8166="Unknown"),ISBLANK(R8166))),"Missing Information", INDEX(Table15[Entire Service Line Classification], MATCH(SUMIFS(Table15[Unique ID],Table15[System-Owned Portion],E8166,Table15[If Material Anything Other than "Lead" in Column E,Was Material Ever Previously Lead?],G8166,Table15[Customer-Owned Portion],O8166),Table15[Unique ID],0),0)))</f>
        <v/>
      </c>
      <c r="X8166"/>
    </row>
    <row r="8167" spans="2:24" x14ac:dyDescent="0.35">
      <c r="B8167" s="146"/>
      <c r="C8167" s="31"/>
      <c r="D8167" s="31"/>
      <c r="E8167" s="44"/>
      <c r="F8167" s="43"/>
      <c r="G8167" s="84"/>
      <c r="H8167" s="31"/>
      <c r="I8167" s="31"/>
      <c r="J8167" s="84"/>
      <c r="K8167" s="31"/>
      <c r="L8167" s="31"/>
      <c r="M8167" s="169"/>
      <c r="N8167" s="148"/>
      <c r="O8167" s="106"/>
      <c r="P8167" s="43"/>
      <c r="Q8167" s="31"/>
      <c r="R8167" s="84"/>
      <c r="S8167" s="31"/>
      <c r="T8167" s="31"/>
      <c r="U8167" s="169"/>
      <c r="V8167" s="150"/>
      <c r="W8167" s="141" t="str" cm="1">
        <f t="array" ref="W8167">IF(SUM(LEN(B8167:V8167))=0,"",IF(OR(OR(ISBLANK(F8167),SUM(LEN(C8167),LEN(D8167))=0),AND(NOT(E8167="Unknown"),ISBLANK(J8167)),AND(NOT(O8167="Unknown"),ISBLANK(R8167))),"Missing Information", INDEX(Table15[Entire Service Line Classification], MATCH(SUMIFS(Table15[Unique ID],Table15[System-Owned Portion],E8167,Table15[If Material Anything Other than "Lead" in Column E,Was Material Ever Previously Lead?],G8167,Table15[Customer-Owned Portion],O8167),Table15[Unique ID],0),0)))</f>
        <v/>
      </c>
      <c r="X8167"/>
    </row>
    <row r="8168" spans="2:24" x14ac:dyDescent="0.35">
      <c r="B8168" s="146"/>
      <c r="C8168" s="31"/>
      <c r="D8168" s="31"/>
      <c r="E8168" s="44"/>
      <c r="F8168" s="43"/>
      <c r="G8168" s="84"/>
      <c r="H8168" s="31"/>
      <c r="I8168" s="31"/>
      <c r="J8168" s="84"/>
      <c r="K8168" s="31"/>
      <c r="L8168" s="31"/>
      <c r="M8168" s="169"/>
      <c r="N8168" s="148"/>
      <c r="O8168" s="106"/>
      <c r="P8168" s="43"/>
      <c r="Q8168" s="31"/>
      <c r="R8168" s="84"/>
      <c r="S8168" s="31"/>
      <c r="T8168" s="31"/>
      <c r="U8168" s="169"/>
      <c r="V8168" s="150"/>
      <c r="W8168" s="141" t="str" cm="1">
        <f t="array" ref="W8168">IF(SUM(LEN(B8168:V8168))=0,"",IF(OR(OR(ISBLANK(F8168),SUM(LEN(C8168),LEN(D8168))=0),AND(NOT(E8168="Unknown"),ISBLANK(J8168)),AND(NOT(O8168="Unknown"),ISBLANK(R8168))),"Missing Information", INDEX(Table15[Entire Service Line Classification], MATCH(SUMIFS(Table15[Unique ID],Table15[System-Owned Portion],E8168,Table15[If Material Anything Other than "Lead" in Column E,Was Material Ever Previously Lead?],G8168,Table15[Customer-Owned Portion],O8168),Table15[Unique ID],0),0)))</f>
        <v/>
      </c>
      <c r="X8168"/>
    </row>
    <row r="8169" spans="2:24" x14ac:dyDescent="0.35">
      <c r="B8169" s="146"/>
      <c r="C8169" s="31"/>
      <c r="D8169" s="31"/>
      <c r="E8169" s="44"/>
      <c r="F8169" s="43"/>
      <c r="G8169" s="84"/>
      <c r="H8169" s="31"/>
      <c r="I8169" s="31"/>
      <c r="J8169" s="84"/>
      <c r="K8169" s="31"/>
      <c r="L8169" s="31"/>
      <c r="M8169" s="169"/>
      <c r="N8169" s="148"/>
      <c r="O8169" s="106"/>
      <c r="P8169" s="43"/>
      <c r="Q8169" s="31"/>
      <c r="R8169" s="84"/>
      <c r="S8169" s="31"/>
      <c r="T8169" s="31"/>
      <c r="U8169" s="169"/>
      <c r="V8169" s="150"/>
      <c r="W8169" s="141" t="str" cm="1">
        <f t="array" ref="W8169">IF(SUM(LEN(B8169:V8169))=0,"",IF(OR(OR(ISBLANK(F8169),SUM(LEN(C8169),LEN(D8169))=0),AND(NOT(E8169="Unknown"),ISBLANK(J8169)),AND(NOT(O8169="Unknown"),ISBLANK(R8169))),"Missing Information", INDEX(Table15[Entire Service Line Classification], MATCH(SUMIFS(Table15[Unique ID],Table15[System-Owned Portion],E8169,Table15[If Material Anything Other than "Lead" in Column E,Was Material Ever Previously Lead?],G8169,Table15[Customer-Owned Portion],O8169),Table15[Unique ID],0),0)))</f>
        <v/>
      </c>
      <c r="X8169"/>
    </row>
    <row r="8170" spans="2:24" x14ac:dyDescent="0.35">
      <c r="B8170" s="146"/>
      <c r="C8170" s="31"/>
      <c r="D8170" s="31"/>
      <c r="E8170" s="44"/>
      <c r="F8170" s="43"/>
      <c r="G8170" s="84"/>
      <c r="H8170" s="31"/>
      <c r="I8170" s="31"/>
      <c r="J8170" s="84"/>
      <c r="K8170" s="31"/>
      <c r="L8170" s="31"/>
      <c r="M8170" s="169"/>
      <c r="N8170" s="148"/>
      <c r="O8170" s="106"/>
      <c r="P8170" s="43"/>
      <c r="Q8170" s="31"/>
      <c r="R8170" s="84"/>
      <c r="S8170" s="31"/>
      <c r="T8170" s="31"/>
      <c r="U8170" s="169"/>
      <c r="V8170" s="150"/>
      <c r="W8170" s="141" t="str" cm="1">
        <f t="array" ref="W8170">IF(SUM(LEN(B8170:V8170))=0,"",IF(OR(OR(ISBLANK(F8170),SUM(LEN(C8170),LEN(D8170))=0),AND(NOT(E8170="Unknown"),ISBLANK(J8170)),AND(NOT(O8170="Unknown"),ISBLANK(R8170))),"Missing Information", INDEX(Table15[Entire Service Line Classification], MATCH(SUMIFS(Table15[Unique ID],Table15[System-Owned Portion],E8170,Table15[If Material Anything Other than "Lead" in Column E,Was Material Ever Previously Lead?],G8170,Table15[Customer-Owned Portion],O8170),Table15[Unique ID],0),0)))</f>
        <v/>
      </c>
      <c r="X8170"/>
    </row>
    <row r="8171" spans="2:24" x14ac:dyDescent="0.35">
      <c r="B8171" s="146"/>
      <c r="C8171" s="31"/>
      <c r="D8171" s="31"/>
      <c r="E8171" s="44"/>
      <c r="F8171" s="43"/>
      <c r="G8171" s="84"/>
      <c r="H8171" s="31"/>
      <c r="I8171" s="31"/>
      <c r="J8171" s="84"/>
      <c r="K8171" s="31"/>
      <c r="L8171" s="31"/>
      <c r="M8171" s="169"/>
      <c r="N8171" s="148"/>
      <c r="O8171" s="106"/>
      <c r="P8171" s="43"/>
      <c r="Q8171" s="31"/>
      <c r="R8171" s="84"/>
      <c r="S8171" s="31"/>
      <c r="T8171" s="31"/>
      <c r="U8171" s="169"/>
      <c r="V8171" s="150"/>
      <c r="W8171" s="141" t="str" cm="1">
        <f t="array" ref="W8171">IF(SUM(LEN(B8171:V8171))=0,"",IF(OR(OR(ISBLANK(F8171),SUM(LEN(C8171),LEN(D8171))=0),AND(NOT(E8171="Unknown"),ISBLANK(J8171)),AND(NOT(O8171="Unknown"),ISBLANK(R8171))),"Missing Information", INDEX(Table15[Entire Service Line Classification], MATCH(SUMIFS(Table15[Unique ID],Table15[System-Owned Portion],E8171,Table15[If Material Anything Other than "Lead" in Column E,Was Material Ever Previously Lead?],G8171,Table15[Customer-Owned Portion],O8171),Table15[Unique ID],0),0)))</f>
        <v/>
      </c>
      <c r="X8171"/>
    </row>
    <row r="8172" spans="2:24" x14ac:dyDescent="0.35">
      <c r="B8172" s="146"/>
      <c r="C8172" s="31"/>
      <c r="D8172" s="31"/>
      <c r="E8172" s="44"/>
      <c r="F8172" s="43"/>
      <c r="G8172" s="84"/>
      <c r="H8172" s="31"/>
      <c r="I8172" s="31"/>
      <c r="J8172" s="84"/>
      <c r="K8172" s="31"/>
      <c r="L8172" s="31"/>
      <c r="M8172" s="169"/>
      <c r="N8172" s="148"/>
      <c r="O8172" s="106"/>
      <c r="P8172" s="43"/>
      <c r="Q8172" s="31"/>
      <c r="R8172" s="84"/>
      <c r="S8172" s="31"/>
      <c r="T8172" s="31"/>
      <c r="U8172" s="169"/>
      <c r="V8172" s="150"/>
      <c r="W8172" s="141" t="str" cm="1">
        <f t="array" ref="W8172">IF(SUM(LEN(B8172:V8172))=0,"",IF(OR(OR(ISBLANK(F8172),SUM(LEN(C8172),LEN(D8172))=0),AND(NOT(E8172="Unknown"),ISBLANK(J8172)),AND(NOT(O8172="Unknown"),ISBLANK(R8172))),"Missing Information", INDEX(Table15[Entire Service Line Classification], MATCH(SUMIFS(Table15[Unique ID],Table15[System-Owned Portion],E8172,Table15[If Material Anything Other than "Lead" in Column E,Was Material Ever Previously Lead?],G8172,Table15[Customer-Owned Portion],O8172),Table15[Unique ID],0),0)))</f>
        <v/>
      </c>
      <c r="X8172"/>
    </row>
    <row r="8173" spans="2:24" x14ac:dyDescent="0.35">
      <c r="B8173" s="146"/>
      <c r="C8173" s="31"/>
      <c r="D8173" s="31"/>
      <c r="E8173" s="44"/>
      <c r="F8173" s="43"/>
      <c r="G8173" s="84"/>
      <c r="H8173" s="31"/>
      <c r="I8173" s="31"/>
      <c r="J8173" s="84"/>
      <c r="K8173" s="31"/>
      <c r="L8173" s="31"/>
      <c r="M8173" s="169"/>
      <c r="N8173" s="148"/>
      <c r="O8173" s="106"/>
      <c r="P8173" s="43"/>
      <c r="Q8173" s="31"/>
      <c r="R8173" s="84"/>
      <c r="S8173" s="31"/>
      <c r="T8173" s="31"/>
      <c r="U8173" s="169"/>
      <c r="V8173" s="150"/>
      <c r="W8173" s="141" t="str" cm="1">
        <f t="array" ref="W8173">IF(SUM(LEN(B8173:V8173))=0,"",IF(OR(OR(ISBLANK(F8173),SUM(LEN(C8173),LEN(D8173))=0),AND(NOT(E8173="Unknown"),ISBLANK(J8173)),AND(NOT(O8173="Unknown"),ISBLANK(R8173))),"Missing Information", INDEX(Table15[Entire Service Line Classification], MATCH(SUMIFS(Table15[Unique ID],Table15[System-Owned Portion],E8173,Table15[If Material Anything Other than "Lead" in Column E,Was Material Ever Previously Lead?],G8173,Table15[Customer-Owned Portion],O8173),Table15[Unique ID],0),0)))</f>
        <v/>
      </c>
      <c r="X8173"/>
    </row>
    <row r="8174" spans="2:24" x14ac:dyDescent="0.35">
      <c r="B8174" s="146"/>
      <c r="C8174" s="31"/>
      <c r="D8174" s="31"/>
      <c r="E8174" s="44"/>
      <c r="F8174" s="43"/>
      <c r="G8174" s="84"/>
      <c r="H8174" s="31"/>
      <c r="I8174" s="31"/>
      <c r="J8174" s="84"/>
      <c r="K8174" s="31"/>
      <c r="L8174" s="31"/>
      <c r="M8174" s="169"/>
      <c r="N8174" s="148"/>
      <c r="O8174" s="106"/>
      <c r="P8174" s="43"/>
      <c r="Q8174" s="31"/>
      <c r="R8174" s="84"/>
      <c r="S8174" s="31"/>
      <c r="T8174" s="31"/>
      <c r="U8174" s="169"/>
      <c r="V8174" s="150"/>
      <c r="W8174" s="141" t="str" cm="1">
        <f t="array" ref="W8174">IF(SUM(LEN(B8174:V8174))=0,"",IF(OR(OR(ISBLANK(F8174),SUM(LEN(C8174),LEN(D8174))=0),AND(NOT(E8174="Unknown"),ISBLANK(J8174)),AND(NOT(O8174="Unknown"),ISBLANK(R8174))),"Missing Information", INDEX(Table15[Entire Service Line Classification], MATCH(SUMIFS(Table15[Unique ID],Table15[System-Owned Portion],E8174,Table15[If Material Anything Other than "Lead" in Column E,Was Material Ever Previously Lead?],G8174,Table15[Customer-Owned Portion],O8174),Table15[Unique ID],0),0)))</f>
        <v/>
      </c>
      <c r="X8174"/>
    </row>
    <row r="8175" spans="2:24" x14ac:dyDescent="0.35">
      <c r="B8175" s="146"/>
      <c r="C8175" s="31"/>
      <c r="D8175" s="31"/>
      <c r="E8175" s="44"/>
      <c r="F8175" s="43"/>
      <c r="G8175" s="84"/>
      <c r="H8175" s="31"/>
      <c r="I8175" s="31"/>
      <c r="J8175" s="84"/>
      <c r="K8175" s="31"/>
      <c r="L8175" s="31"/>
      <c r="M8175" s="169"/>
      <c r="N8175" s="148"/>
      <c r="O8175" s="106"/>
      <c r="P8175" s="43"/>
      <c r="Q8175" s="31"/>
      <c r="R8175" s="84"/>
      <c r="S8175" s="31"/>
      <c r="T8175" s="31"/>
      <c r="U8175" s="169"/>
      <c r="V8175" s="150"/>
      <c r="W8175" s="141" t="str" cm="1">
        <f t="array" ref="W8175">IF(SUM(LEN(B8175:V8175))=0,"",IF(OR(OR(ISBLANK(F8175),SUM(LEN(C8175),LEN(D8175))=0),AND(NOT(E8175="Unknown"),ISBLANK(J8175)),AND(NOT(O8175="Unknown"),ISBLANK(R8175))),"Missing Information", INDEX(Table15[Entire Service Line Classification], MATCH(SUMIFS(Table15[Unique ID],Table15[System-Owned Portion],E8175,Table15[If Material Anything Other than "Lead" in Column E,Was Material Ever Previously Lead?],G8175,Table15[Customer-Owned Portion],O8175),Table15[Unique ID],0),0)))</f>
        <v/>
      </c>
      <c r="X8175"/>
    </row>
    <row r="8176" spans="2:24" x14ac:dyDescent="0.35">
      <c r="B8176" s="146"/>
      <c r="C8176" s="31"/>
      <c r="D8176" s="31"/>
      <c r="E8176" s="44"/>
      <c r="F8176" s="43"/>
      <c r="G8176" s="84"/>
      <c r="H8176" s="31"/>
      <c r="I8176" s="31"/>
      <c r="J8176" s="84"/>
      <c r="K8176" s="31"/>
      <c r="L8176" s="31"/>
      <c r="M8176" s="169"/>
      <c r="N8176" s="148"/>
      <c r="O8176" s="106"/>
      <c r="P8176" s="43"/>
      <c r="Q8176" s="31"/>
      <c r="R8176" s="84"/>
      <c r="S8176" s="31"/>
      <c r="T8176" s="31"/>
      <c r="U8176" s="169"/>
      <c r="V8176" s="150"/>
      <c r="W8176" s="141" t="str" cm="1">
        <f t="array" ref="W8176">IF(SUM(LEN(B8176:V8176))=0,"",IF(OR(OR(ISBLANK(F8176),SUM(LEN(C8176),LEN(D8176))=0),AND(NOT(E8176="Unknown"),ISBLANK(J8176)),AND(NOT(O8176="Unknown"),ISBLANK(R8176))),"Missing Information", INDEX(Table15[Entire Service Line Classification], MATCH(SUMIFS(Table15[Unique ID],Table15[System-Owned Portion],E8176,Table15[If Material Anything Other than "Lead" in Column E,Was Material Ever Previously Lead?],G8176,Table15[Customer-Owned Portion],O8176),Table15[Unique ID],0),0)))</f>
        <v/>
      </c>
      <c r="X8176"/>
    </row>
    <row r="8177" spans="2:24" x14ac:dyDescent="0.35">
      <c r="B8177" s="146"/>
      <c r="C8177" s="31"/>
      <c r="D8177" s="31"/>
      <c r="E8177" s="44"/>
      <c r="F8177" s="43"/>
      <c r="G8177" s="84"/>
      <c r="H8177" s="31"/>
      <c r="I8177" s="31"/>
      <c r="J8177" s="84"/>
      <c r="K8177" s="31"/>
      <c r="L8177" s="31"/>
      <c r="M8177" s="169"/>
      <c r="N8177" s="148"/>
      <c r="O8177" s="106"/>
      <c r="P8177" s="43"/>
      <c r="Q8177" s="31"/>
      <c r="R8177" s="84"/>
      <c r="S8177" s="31"/>
      <c r="T8177" s="31"/>
      <c r="U8177" s="169"/>
      <c r="V8177" s="150"/>
      <c r="W8177" s="141" t="str" cm="1">
        <f t="array" ref="W8177">IF(SUM(LEN(B8177:V8177))=0,"",IF(OR(OR(ISBLANK(F8177),SUM(LEN(C8177),LEN(D8177))=0),AND(NOT(E8177="Unknown"),ISBLANK(J8177)),AND(NOT(O8177="Unknown"),ISBLANK(R8177))),"Missing Information", INDEX(Table15[Entire Service Line Classification], MATCH(SUMIFS(Table15[Unique ID],Table15[System-Owned Portion],E8177,Table15[If Material Anything Other than "Lead" in Column E,Was Material Ever Previously Lead?],G8177,Table15[Customer-Owned Portion],O8177),Table15[Unique ID],0),0)))</f>
        <v/>
      </c>
      <c r="X8177"/>
    </row>
    <row r="8178" spans="2:24" x14ac:dyDescent="0.35">
      <c r="B8178" s="146"/>
      <c r="C8178" s="31"/>
      <c r="D8178" s="31"/>
      <c r="E8178" s="44"/>
      <c r="F8178" s="43"/>
      <c r="G8178" s="84"/>
      <c r="H8178" s="31"/>
      <c r="I8178" s="31"/>
      <c r="J8178" s="84"/>
      <c r="K8178" s="31"/>
      <c r="L8178" s="31"/>
      <c r="M8178" s="169"/>
      <c r="N8178" s="148"/>
      <c r="O8178" s="106"/>
      <c r="P8178" s="43"/>
      <c r="Q8178" s="31"/>
      <c r="R8178" s="84"/>
      <c r="S8178" s="31"/>
      <c r="T8178" s="31"/>
      <c r="U8178" s="169"/>
      <c r="V8178" s="150"/>
      <c r="W8178" s="141" t="str" cm="1">
        <f t="array" ref="W8178">IF(SUM(LEN(B8178:V8178))=0,"",IF(OR(OR(ISBLANK(F8178),SUM(LEN(C8178),LEN(D8178))=0),AND(NOT(E8178="Unknown"),ISBLANK(J8178)),AND(NOT(O8178="Unknown"),ISBLANK(R8178))),"Missing Information", INDEX(Table15[Entire Service Line Classification], MATCH(SUMIFS(Table15[Unique ID],Table15[System-Owned Portion],E8178,Table15[If Material Anything Other than "Lead" in Column E,Was Material Ever Previously Lead?],G8178,Table15[Customer-Owned Portion],O8178),Table15[Unique ID],0),0)))</f>
        <v/>
      </c>
      <c r="X8178"/>
    </row>
    <row r="8179" spans="2:24" x14ac:dyDescent="0.35">
      <c r="B8179" s="146"/>
      <c r="C8179" s="31"/>
      <c r="D8179" s="31"/>
      <c r="E8179" s="44"/>
      <c r="F8179" s="43"/>
      <c r="G8179" s="84"/>
      <c r="H8179" s="31"/>
      <c r="I8179" s="31"/>
      <c r="J8179" s="84"/>
      <c r="K8179" s="31"/>
      <c r="L8179" s="31"/>
      <c r="M8179" s="169"/>
      <c r="N8179" s="148"/>
      <c r="O8179" s="106"/>
      <c r="P8179" s="43"/>
      <c r="Q8179" s="31"/>
      <c r="R8179" s="84"/>
      <c r="S8179" s="31"/>
      <c r="T8179" s="31"/>
      <c r="U8179" s="169"/>
      <c r="V8179" s="150"/>
      <c r="W8179" s="141" t="str" cm="1">
        <f t="array" ref="W8179">IF(SUM(LEN(B8179:V8179))=0,"",IF(OR(OR(ISBLANK(F8179),SUM(LEN(C8179),LEN(D8179))=0),AND(NOT(E8179="Unknown"),ISBLANK(J8179)),AND(NOT(O8179="Unknown"),ISBLANK(R8179))),"Missing Information", INDEX(Table15[Entire Service Line Classification], MATCH(SUMIFS(Table15[Unique ID],Table15[System-Owned Portion],E8179,Table15[If Material Anything Other than "Lead" in Column E,Was Material Ever Previously Lead?],G8179,Table15[Customer-Owned Portion],O8179),Table15[Unique ID],0),0)))</f>
        <v/>
      </c>
      <c r="X8179"/>
    </row>
    <row r="8180" spans="2:24" x14ac:dyDescent="0.35">
      <c r="B8180" s="146"/>
      <c r="C8180" s="31"/>
      <c r="D8180" s="31"/>
      <c r="E8180" s="44"/>
      <c r="F8180" s="43"/>
      <c r="G8180" s="84"/>
      <c r="H8180" s="31"/>
      <c r="I8180" s="31"/>
      <c r="J8180" s="84"/>
      <c r="K8180" s="31"/>
      <c r="L8180" s="31"/>
      <c r="M8180" s="169"/>
      <c r="N8180" s="148"/>
      <c r="O8180" s="106"/>
      <c r="P8180" s="43"/>
      <c r="Q8180" s="31"/>
      <c r="R8180" s="84"/>
      <c r="S8180" s="31"/>
      <c r="T8180" s="31"/>
      <c r="U8180" s="169"/>
      <c r="V8180" s="150"/>
      <c r="W8180" s="141" t="str" cm="1">
        <f t="array" ref="W8180">IF(SUM(LEN(B8180:V8180))=0,"",IF(OR(OR(ISBLANK(F8180),SUM(LEN(C8180),LEN(D8180))=0),AND(NOT(E8180="Unknown"),ISBLANK(J8180)),AND(NOT(O8180="Unknown"),ISBLANK(R8180))),"Missing Information", INDEX(Table15[Entire Service Line Classification], MATCH(SUMIFS(Table15[Unique ID],Table15[System-Owned Portion],E8180,Table15[If Material Anything Other than "Lead" in Column E,Was Material Ever Previously Lead?],G8180,Table15[Customer-Owned Portion],O8180),Table15[Unique ID],0),0)))</f>
        <v/>
      </c>
      <c r="X8180"/>
    </row>
    <row r="8181" spans="2:24" x14ac:dyDescent="0.35">
      <c r="B8181" s="146"/>
      <c r="C8181" s="31"/>
      <c r="D8181" s="31"/>
      <c r="E8181" s="44"/>
      <c r="F8181" s="43"/>
      <c r="G8181" s="84"/>
      <c r="H8181" s="31"/>
      <c r="I8181" s="31"/>
      <c r="J8181" s="84"/>
      <c r="K8181" s="31"/>
      <c r="L8181" s="31"/>
      <c r="M8181" s="169"/>
      <c r="N8181" s="148"/>
      <c r="O8181" s="106"/>
      <c r="P8181" s="43"/>
      <c r="Q8181" s="31"/>
      <c r="R8181" s="84"/>
      <c r="S8181" s="31"/>
      <c r="T8181" s="31"/>
      <c r="U8181" s="169"/>
      <c r="V8181" s="150"/>
      <c r="W8181" s="141" t="str" cm="1">
        <f t="array" ref="W8181">IF(SUM(LEN(B8181:V8181))=0,"",IF(OR(OR(ISBLANK(F8181),SUM(LEN(C8181),LEN(D8181))=0),AND(NOT(E8181="Unknown"),ISBLANK(J8181)),AND(NOT(O8181="Unknown"),ISBLANK(R8181))),"Missing Information", INDEX(Table15[Entire Service Line Classification], MATCH(SUMIFS(Table15[Unique ID],Table15[System-Owned Portion],E8181,Table15[If Material Anything Other than "Lead" in Column E,Was Material Ever Previously Lead?],G8181,Table15[Customer-Owned Portion],O8181),Table15[Unique ID],0),0)))</f>
        <v/>
      </c>
      <c r="X8181"/>
    </row>
    <row r="8182" spans="2:24" x14ac:dyDescent="0.35">
      <c r="B8182" s="146"/>
      <c r="C8182" s="31"/>
      <c r="D8182" s="31"/>
      <c r="E8182" s="44"/>
      <c r="F8182" s="43"/>
      <c r="G8182" s="84"/>
      <c r="H8182" s="31"/>
      <c r="I8182" s="31"/>
      <c r="J8182" s="84"/>
      <c r="K8182" s="31"/>
      <c r="L8182" s="31"/>
      <c r="M8182" s="169"/>
      <c r="N8182" s="148"/>
      <c r="O8182" s="106"/>
      <c r="P8182" s="43"/>
      <c r="Q8182" s="31"/>
      <c r="R8182" s="84"/>
      <c r="S8182" s="31"/>
      <c r="T8182" s="31"/>
      <c r="U8182" s="169"/>
      <c r="V8182" s="150"/>
      <c r="W8182" s="141" t="str" cm="1">
        <f t="array" ref="W8182">IF(SUM(LEN(B8182:V8182))=0,"",IF(OR(OR(ISBLANK(F8182),SUM(LEN(C8182),LEN(D8182))=0),AND(NOT(E8182="Unknown"),ISBLANK(J8182)),AND(NOT(O8182="Unknown"),ISBLANK(R8182))),"Missing Information", INDEX(Table15[Entire Service Line Classification], MATCH(SUMIFS(Table15[Unique ID],Table15[System-Owned Portion],E8182,Table15[If Material Anything Other than "Lead" in Column E,Was Material Ever Previously Lead?],G8182,Table15[Customer-Owned Portion],O8182),Table15[Unique ID],0),0)))</f>
        <v/>
      </c>
      <c r="X8182"/>
    </row>
    <row r="8183" spans="2:24" x14ac:dyDescent="0.35">
      <c r="B8183" s="146"/>
      <c r="C8183" s="31"/>
      <c r="D8183" s="31"/>
      <c r="E8183" s="44"/>
      <c r="F8183" s="43"/>
      <c r="G8183" s="84"/>
      <c r="H8183" s="31"/>
      <c r="I8183" s="31"/>
      <c r="J8183" s="84"/>
      <c r="K8183" s="31"/>
      <c r="L8183" s="31"/>
      <c r="M8183" s="169"/>
      <c r="N8183" s="148"/>
      <c r="O8183" s="106"/>
      <c r="P8183" s="43"/>
      <c r="Q8183" s="31"/>
      <c r="R8183" s="84"/>
      <c r="S8183" s="31"/>
      <c r="T8183" s="31"/>
      <c r="U8183" s="169"/>
      <c r="V8183" s="150"/>
      <c r="W8183" s="141" t="str" cm="1">
        <f t="array" ref="W8183">IF(SUM(LEN(B8183:V8183))=0,"",IF(OR(OR(ISBLANK(F8183),SUM(LEN(C8183),LEN(D8183))=0),AND(NOT(E8183="Unknown"),ISBLANK(J8183)),AND(NOT(O8183="Unknown"),ISBLANK(R8183))),"Missing Information", INDEX(Table15[Entire Service Line Classification], MATCH(SUMIFS(Table15[Unique ID],Table15[System-Owned Portion],E8183,Table15[If Material Anything Other than "Lead" in Column E,Was Material Ever Previously Lead?],G8183,Table15[Customer-Owned Portion],O8183),Table15[Unique ID],0),0)))</f>
        <v/>
      </c>
      <c r="X8183"/>
    </row>
    <row r="8184" spans="2:24" x14ac:dyDescent="0.35">
      <c r="B8184" s="146"/>
      <c r="C8184" s="31"/>
      <c r="D8184" s="31"/>
      <c r="E8184" s="44"/>
      <c r="F8184" s="43"/>
      <c r="G8184" s="84"/>
      <c r="H8184" s="31"/>
      <c r="I8184" s="31"/>
      <c r="J8184" s="84"/>
      <c r="K8184" s="31"/>
      <c r="L8184" s="31"/>
      <c r="M8184" s="169"/>
      <c r="N8184" s="148"/>
      <c r="O8184" s="106"/>
      <c r="P8184" s="43"/>
      <c r="Q8184" s="31"/>
      <c r="R8184" s="84"/>
      <c r="S8184" s="31"/>
      <c r="T8184" s="31"/>
      <c r="U8184" s="169"/>
      <c r="V8184" s="150"/>
      <c r="W8184" s="141" t="str" cm="1">
        <f t="array" ref="W8184">IF(SUM(LEN(B8184:V8184))=0,"",IF(OR(OR(ISBLANK(F8184),SUM(LEN(C8184),LEN(D8184))=0),AND(NOT(E8184="Unknown"),ISBLANK(J8184)),AND(NOT(O8184="Unknown"),ISBLANK(R8184))),"Missing Information", INDEX(Table15[Entire Service Line Classification], MATCH(SUMIFS(Table15[Unique ID],Table15[System-Owned Portion],E8184,Table15[If Material Anything Other than "Lead" in Column E,Was Material Ever Previously Lead?],G8184,Table15[Customer-Owned Portion],O8184),Table15[Unique ID],0),0)))</f>
        <v/>
      </c>
      <c r="X8184"/>
    </row>
    <row r="8185" spans="2:24" x14ac:dyDescent="0.35">
      <c r="B8185" s="146"/>
      <c r="C8185" s="31"/>
      <c r="D8185" s="31"/>
      <c r="E8185" s="44"/>
      <c r="F8185" s="43"/>
      <c r="G8185" s="84"/>
      <c r="H8185" s="31"/>
      <c r="I8185" s="31"/>
      <c r="J8185" s="84"/>
      <c r="K8185" s="31"/>
      <c r="L8185" s="31"/>
      <c r="M8185" s="169"/>
      <c r="N8185" s="148"/>
      <c r="O8185" s="106"/>
      <c r="P8185" s="43"/>
      <c r="Q8185" s="31"/>
      <c r="R8185" s="84"/>
      <c r="S8185" s="31"/>
      <c r="T8185" s="31"/>
      <c r="U8185" s="169"/>
      <c r="V8185" s="150"/>
      <c r="W8185" s="141" t="str" cm="1">
        <f t="array" ref="W8185">IF(SUM(LEN(B8185:V8185))=0,"",IF(OR(OR(ISBLANK(F8185),SUM(LEN(C8185),LEN(D8185))=0),AND(NOT(E8185="Unknown"),ISBLANK(J8185)),AND(NOT(O8185="Unknown"),ISBLANK(R8185))),"Missing Information", INDEX(Table15[Entire Service Line Classification], MATCH(SUMIFS(Table15[Unique ID],Table15[System-Owned Portion],E8185,Table15[If Material Anything Other than "Lead" in Column E,Was Material Ever Previously Lead?],G8185,Table15[Customer-Owned Portion],O8185),Table15[Unique ID],0),0)))</f>
        <v/>
      </c>
      <c r="X8185"/>
    </row>
    <row r="8186" spans="2:24" x14ac:dyDescent="0.35">
      <c r="B8186" s="146"/>
      <c r="C8186" s="31"/>
      <c r="D8186" s="31"/>
      <c r="E8186" s="44"/>
      <c r="F8186" s="43"/>
      <c r="G8186" s="84"/>
      <c r="H8186" s="31"/>
      <c r="I8186" s="31"/>
      <c r="J8186" s="84"/>
      <c r="K8186" s="31"/>
      <c r="L8186" s="31"/>
      <c r="M8186" s="169"/>
      <c r="N8186" s="148"/>
      <c r="O8186" s="106"/>
      <c r="P8186" s="43"/>
      <c r="Q8186" s="31"/>
      <c r="R8186" s="84"/>
      <c r="S8186" s="31"/>
      <c r="T8186" s="31"/>
      <c r="U8186" s="169"/>
      <c r="V8186" s="150"/>
      <c r="W8186" s="141" t="str" cm="1">
        <f t="array" ref="W8186">IF(SUM(LEN(B8186:V8186))=0,"",IF(OR(OR(ISBLANK(F8186),SUM(LEN(C8186),LEN(D8186))=0),AND(NOT(E8186="Unknown"),ISBLANK(J8186)),AND(NOT(O8186="Unknown"),ISBLANK(R8186))),"Missing Information", INDEX(Table15[Entire Service Line Classification], MATCH(SUMIFS(Table15[Unique ID],Table15[System-Owned Portion],E8186,Table15[If Material Anything Other than "Lead" in Column E,Was Material Ever Previously Lead?],G8186,Table15[Customer-Owned Portion],O8186),Table15[Unique ID],0),0)))</f>
        <v/>
      </c>
      <c r="X8186"/>
    </row>
    <row r="8187" spans="2:24" x14ac:dyDescent="0.35">
      <c r="B8187" s="146"/>
      <c r="C8187" s="31"/>
      <c r="D8187" s="31"/>
      <c r="E8187" s="44"/>
      <c r="F8187" s="43"/>
      <c r="G8187" s="84"/>
      <c r="H8187" s="31"/>
      <c r="I8187" s="31"/>
      <c r="J8187" s="84"/>
      <c r="K8187" s="31"/>
      <c r="L8187" s="31"/>
      <c r="M8187" s="169"/>
      <c r="N8187" s="148"/>
      <c r="O8187" s="106"/>
      <c r="P8187" s="43"/>
      <c r="Q8187" s="31"/>
      <c r="R8187" s="84"/>
      <c r="S8187" s="31"/>
      <c r="T8187" s="31"/>
      <c r="U8187" s="169"/>
      <c r="V8187" s="150"/>
      <c r="W8187" s="141" t="str" cm="1">
        <f t="array" ref="W8187">IF(SUM(LEN(B8187:V8187))=0,"",IF(OR(OR(ISBLANK(F8187),SUM(LEN(C8187),LEN(D8187))=0),AND(NOT(E8187="Unknown"),ISBLANK(J8187)),AND(NOT(O8187="Unknown"),ISBLANK(R8187))),"Missing Information", INDEX(Table15[Entire Service Line Classification], MATCH(SUMIFS(Table15[Unique ID],Table15[System-Owned Portion],E8187,Table15[If Material Anything Other than "Lead" in Column E,Was Material Ever Previously Lead?],G8187,Table15[Customer-Owned Portion],O8187),Table15[Unique ID],0),0)))</f>
        <v/>
      </c>
      <c r="X8187"/>
    </row>
    <row r="8188" spans="2:24" x14ac:dyDescent="0.35">
      <c r="B8188" s="146"/>
      <c r="C8188" s="31"/>
      <c r="D8188" s="31"/>
      <c r="E8188" s="44"/>
      <c r="F8188" s="43"/>
      <c r="G8188" s="84"/>
      <c r="H8188" s="31"/>
      <c r="I8188" s="31"/>
      <c r="J8188" s="84"/>
      <c r="K8188" s="31"/>
      <c r="L8188" s="31"/>
      <c r="M8188" s="169"/>
      <c r="N8188" s="148"/>
      <c r="O8188" s="106"/>
      <c r="P8188" s="43"/>
      <c r="Q8188" s="31"/>
      <c r="R8188" s="84"/>
      <c r="S8188" s="31"/>
      <c r="T8188" s="31"/>
      <c r="U8188" s="169"/>
      <c r="V8188" s="150"/>
      <c r="W8188" s="141" t="str" cm="1">
        <f t="array" ref="W8188">IF(SUM(LEN(B8188:V8188))=0,"",IF(OR(OR(ISBLANK(F8188),SUM(LEN(C8188),LEN(D8188))=0),AND(NOT(E8188="Unknown"),ISBLANK(J8188)),AND(NOT(O8188="Unknown"),ISBLANK(R8188))),"Missing Information", INDEX(Table15[Entire Service Line Classification], MATCH(SUMIFS(Table15[Unique ID],Table15[System-Owned Portion],E8188,Table15[If Material Anything Other than "Lead" in Column E,Was Material Ever Previously Lead?],G8188,Table15[Customer-Owned Portion],O8188),Table15[Unique ID],0),0)))</f>
        <v/>
      </c>
      <c r="X8188"/>
    </row>
    <row r="8189" spans="2:24" x14ac:dyDescent="0.35">
      <c r="B8189" s="146"/>
      <c r="C8189" s="31"/>
      <c r="D8189" s="31"/>
      <c r="E8189" s="44"/>
      <c r="F8189" s="43"/>
      <c r="G8189" s="84"/>
      <c r="H8189" s="31"/>
      <c r="I8189" s="31"/>
      <c r="J8189" s="84"/>
      <c r="K8189" s="31"/>
      <c r="L8189" s="31"/>
      <c r="M8189" s="169"/>
      <c r="N8189" s="148"/>
      <c r="O8189" s="106"/>
      <c r="P8189" s="43"/>
      <c r="Q8189" s="31"/>
      <c r="R8189" s="84"/>
      <c r="S8189" s="31"/>
      <c r="T8189" s="31"/>
      <c r="U8189" s="169"/>
      <c r="V8189" s="150"/>
      <c r="W8189" s="141" t="str" cm="1">
        <f t="array" ref="W8189">IF(SUM(LEN(B8189:V8189))=0,"",IF(OR(OR(ISBLANK(F8189),SUM(LEN(C8189),LEN(D8189))=0),AND(NOT(E8189="Unknown"),ISBLANK(J8189)),AND(NOT(O8189="Unknown"),ISBLANK(R8189))),"Missing Information", INDEX(Table15[Entire Service Line Classification], MATCH(SUMIFS(Table15[Unique ID],Table15[System-Owned Portion],E8189,Table15[If Material Anything Other than "Lead" in Column E,Was Material Ever Previously Lead?],G8189,Table15[Customer-Owned Portion],O8189),Table15[Unique ID],0),0)))</f>
        <v/>
      </c>
      <c r="X8189"/>
    </row>
    <row r="8190" spans="2:24" x14ac:dyDescent="0.35">
      <c r="B8190" s="146"/>
      <c r="C8190" s="31"/>
      <c r="D8190" s="31"/>
      <c r="E8190" s="44"/>
      <c r="F8190" s="43"/>
      <c r="G8190" s="84"/>
      <c r="H8190" s="31"/>
      <c r="I8190" s="31"/>
      <c r="J8190" s="84"/>
      <c r="K8190" s="31"/>
      <c r="L8190" s="31"/>
      <c r="M8190" s="169"/>
      <c r="N8190" s="148"/>
      <c r="O8190" s="106"/>
      <c r="P8190" s="43"/>
      <c r="Q8190" s="31"/>
      <c r="R8190" s="84"/>
      <c r="S8190" s="31"/>
      <c r="T8190" s="31"/>
      <c r="U8190" s="169"/>
      <c r="V8190" s="150"/>
      <c r="W8190" s="141" t="str" cm="1">
        <f t="array" ref="W8190">IF(SUM(LEN(B8190:V8190))=0,"",IF(OR(OR(ISBLANK(F8190),SUM(LEN(C8190),LEN(D8190))=0),AND(NOT(E8190="Unknown"),ISBLANK(J8190)),AND(NOT(O8190="Unknown"),ISBLANK(R8190))),"Missing Information", INDEX(Table15[Entire Service Line Classification], MATCH(SUMIFS(Table15[Unique ID],Table15[System-Owned Portion],E8190,Table15[If Material Anything Other than "Lead" in Column E,Was Material Ever Previously Lead?],G8190,Table15[Customer-Owned Portion],O8190),Table15[Unique ID],0),0)))</f>
        <v/>
      </c>
      <c r="X8190"/>
    </row>
    <row r="8191" spans="2:24" x14ac:dyDescent="0.35">
      <c r="B8191" s="146"/>
      <c r="C8191" s="31"/>
      <c r="D8191" s="31"/>
      <c r="E8191" s="44"/>
      <c r="F8191" s="43"/>
      <c r="G8191" s="84"/>
      <c r="H8191" s="31"/>
      <c r="I8191" s="31"/>
      <c r="J8191" s="84"/>
      <c r="K8191" s="31"/>
      <c r="L8191" s="31"/>
      <c r="M8191" s="169"/>
      <c r="N8191" s="148"/>
      <c r="O8191" s="106"/>
      <c r="P8191" s="43"/>
      <c r="Q8191" s="31"/>
      <c r="R8191" s="84"/>
      <c r="S8191" s="31"/>
      <c r="T8191" s="31"/>
      <c r="U8191" s="169"/>
      <c r="V8191" s="150"/>
      <c r="W8191" s="141" t="str" cm="1">
        <f t="array" ref="W8191">IF(SUM(LEN(B8191:V8191))=0,"",IF(OR(OR(ISBLANK(F8191),SUM(LEN(C8191),LEN(D8191))=0),AND(NOT(E8191="Unknown"),ISBLANK(J8191)),AND(NOT(O8191="Unknown"),ISBLANK(R8191))),"Missing Information", INDEX(Table15[Entire Service Line Classification], MATCH(SUMIFS(Table15[Unique ID],Table15[System-Owned Portion],E8191,Table15[If Material Anything Other than "Lead" in Column E,Was Material Ever Previously Lead?],G8191,Table15[Customer-Owned Portion],O8191),Table15[Unique ID],0),0)))</f>
        <v/>
      </c>
      <c r="X8191"/>
    </row>
    <row r="8192" spans="2:24" x14ac:dyDescent="0.35">
      <c r="B8192" s="146"/>
      <c r="C8192" s="31"/>
      <c r="D8192" s="31"/>
      <c r="E8192" s="44"/>
      <c r="F8192" s="43"/>
      <c r="G8192" s="84"/>
      <c r="H8192" s="31"/>
      <c r="I8192" s="31"/>
      <c r="J8192" s="84"/>
      <c r="K8192" s="31"/>
      <c r="L8192" s="31"/>
      <c r="M8192" s="169"/>
      <c r="N8192" s="148"/>
      <c r="O8192" s="106"/>
      <c r="P8192" s="43"/>
      <c r="Q8192" s="31"/>
      <c r="R8192" s="84"/>
      <c r="S8192" s="31"/>
      <c r="T8192" s="31"/>
      <c r="U8192" s="169"/>
      <c r="V8192" s="150"/>
      <c r="W8192" s="141" t="str" cm="1">
        <f t="array" ref="W8192">IF(SUM(LEN(B8192:V8192))=0,"",IF(OR(OR(ISBLANK(F8192),SUM(LEN(C8192),LEN(D8192))=0),AND(NOT(E8192="Unknown"),ISBLANK(J8192)),AND(NOT(O8192="Unknown"),ISBLANK(R8192))),"Missing Information", INDEX(Table15[Entire Service Line Classification], MATCH(SUMIFS(Table15[Unique ID],Table15[System-Owned Portion],E8192,Table15[If Material Anything Other than "Lead" in Column E,Was Material Ever Previously Lead?],G8192,Table15[Customer-Owned Portion],O8192),Table15[Unique ID],0),0)))</f>
        <v/>
      </c>
      <c r="X8192"/>
    </row>
    <row r="8193" spans="2:24" x14ac:dyDescent="0.35">
      <c r="B8193" s="146"/>
      <c r="C8193" s="31"/>
      <c r="D8193" s="31"/>
      <c r="E8193" s="44"/>
      <c r="F8193" s="43"/>
      <c r="G8193" s="84"/>
      <c r="H8193" s="31"/>
      <c r="I8193" s="31"/>
      <c r="J8193" s="84"/>
      <c r="K8193" s="31"/>
      <c r="L8193" s="31"/>
      <c r="M8193" s="169"/>
      <c r="N8193" s="148"/>
      <c r="O8193" s="106"/>
      <c r="P8193" s="43"/>
      <c r="Q8193" s="31"/>
      <c r="R8193" s="84"/>
      <c r="S8193" s="31"/>
      <c r="T8193" s="31"/>
      <c r="U8193" s="169"/>
      <c r="V8193" s="150"/>
      <c r="W8193" s="141" t="str" cm="1">
        <f t="array" ref="W8193">IF(SUM(LEN(B8193:V8193))=0,"",IF(OR(OR(ISBLANK(F8193),SUM(LEN(C8193),LEN(D8193))=0),AND(NOT(E8193="Unknown"),ISBLANK(J8193)),AND(NOT(O8193="Unknown"),ISBLANK(R8193))),"Missing Information", INDEX(Table15[Entire Service Line Classification], MATCH(SUMIFS(Table15[Unique ID],Table15[System-Owned Portion],E8193,Table15[If Material Anything Other than "Lead" in Column E,Was Material Ever Previously Lead?],G8193,Table15[Customer-Owned Portion],O8193),Table15[Unique ID],0),0)))</f>
        <v/>
      </c>
      <c r="X8193"/>
    </row>
    <row r="8194" spans="2:24" x14ac:dyDescent="0.35">
      <c r="B8194" s="146"/>
      <c r="C8194" s="31"/>
      <c r="D8194" s="31"/>
      <c r="E8194" s="44"/>
      <c r="F8194" s="43"/>
      <c r="G8194" s="84"/>
      <c r="H8194" s="31"/>
      <c r="I8194" s="31"/>
      <c r="J8194" s="84"/>
      <c r="K8194" s="31"/>
      <c r="L8194" s="31"/>
      <c r="M8194" s="169"/>
      <c r="N8194" s="148"/>
      <c r="O8194" s="106"/>
      <c r="P8194" s="43"/>
      <c r="Q8194" s="31"/>
      <c r="R8194" s="84"/>
      <c r="S8194" s="31"/>
      <c r="T8194" s="31"/>
      <c r="U8194" s="169"/>
      <c r="V8194" s="150"/>
      <c r="W8194" s="141" t="str" cm="1">
        <f t="array" ref="W8194">IF(SUM(LEN(B8194:V8194))=0,"",IF(OR(OR(ISBLANK(F8194),SUM(LEN(C8194),LEN(D8194))=0),AND(NOT(E8194="Unknown"),ISBLANK(J8194)),AND(NOT(O8194="Unknown"),ISBLANK(R8194))),"Missing Information", INDEX(Table15[Entire Service Line Classification], MATCH(SUMIFS(Table15[Unique ID],Table15[System-Owned Portion],E8194,Table15[If Material Anything Other than "Lead" in Column E,Was Material Ever Previously Lead?],G8194,Table15[Customer-Owned Portion],O8194),Table15[Unique ID],0),0)))</f>
        <v/>
      </c>
      <c r="X8194"/>
    </row>
    <row r="8195" spans="2:24" x14ac:dyDescent="0.35">
      <c r="B8195" s="146"/>
      <c r="C8195" s="31"/>
      <c r="D8195" s="31"/>
      <c r="E8195" s="44"/>
      <c r="F8195" s="43"/>
      <c r="G8195" s="84"/>
      <c r="H8195" s="31"/>
      <c r="I8195" s="31"/>
      <c r="J8195" s="84"/>
      <c r="K8195" s="31"/>
      <c r="L8195" s="31"/>
      <c r="M8195" s="169"/>
      <c r="N8195" s="148"/>
      <c r="O8195" s="106"/>
      <c r="P8195" s="43"/>
      <c r="Q8195" s="31"/>
      <c r="R8195" s="84"/>
      <c r="S8195" s="31"/>
      <c r="T8195" s="31"/>
      <c r="U8195" s="169"/>
      <c r="V8195" s="150"/>
      <c r="W8195" s="141" t="str" cm="1">
        <f t="array" ref="W8195">IF(SUM(LEN(B8195:V8195))=0,"",IF(OR(OR(ISBLANK(F8195),SUM(LEN(C8195),LEN(D8195))=0),AND(NOT(E8195="Unknown"),ISBLANK(J8195)),AND(NOT(O8195="Unknown"),ISBLANK(R8195))),"Missing Information", INDEX(Table15[Entire Service Line Classification], MATCH(SUMIFS(Table15[Unique ID],Table15[System-Owned Portion],E8195,Table15[If Material Anything Other than "Lead" in Column E,Was Material Ever Previously Lead?],G8195,Table15[Customer-Owned Portion],O8195),Table15[Unique ID],0),0)))</f>
        <v/>
      </c>
      <c r="X8195"/>
    </row>
    <row r="8196" spans="2:24" x14ac:dyDescent="0.35">
      <c r="B8196" s="146"/>
      <c r="C8196" s="31"/>
      <c r="D8196" s="31"/>
      <c r="E8196" s="44"/>
      <c r="F8196" s="43"/>
      <c r="G8196" s="84"/>
      <c r="H8196" s="31"/>
      <c r="I8196" s="31"/>
      <c r="J8196" s="84"/>
      <c r="K8196" s="31"/>
      <c r="L8196" s="31"/>
      <c r="M8196" s="169"/>
      <c r="N8196" s="148"/>
      <c r="O8196" s="106"/>
      <c r="P8196" s="43"/>
      <c r="Q8196" s="31"/>
      <c r="R8196" s="84"/>
      <c r="S8196" s="31"/>
      <c r="T8196" s="31"/>
      <c r="U8196" s="169"/>
      <c r="V8196" s="150"/>
      <c r="W8196" s="141" t="str" cm="1">
        <f t="array" ref="W8196">IF(SUM(LEN(B8196:V8196))=0,"",IF(OR(OR(ISBLANK(F8196),SUM(LEN(C8196),LEN(D8196))=0),AND(NOT(E8196="Unknown"),ISBLANK(J8196)),AND(NOT(O8196="Unknown"),ISBLANK(R8196))),"Missing Information", INDEX(Table15[Entire Service Line Classification], MATCH(SUMIFS(Table15[Unique ID],Table15[System-Owned Portion],E8196,Table15[If Material Anything Other than "Lead" in Column E,Was Material Ever Previously Lead?],G8196,Table15[Customer-Owned Portion],O8196),Table15[Unique ID],0),0)))</f>
        <v/>
      </c>
      <c r="X8196"/>
    </row>
    <row r="8197" spans="2:24" x14ac:dyDescent="0.35">
      <c r="B8197" s="146"/>
      <c r="C8197" s="31"/>
      <c r="D8197" s="31"/>
      <c r="E8197" s="44"/>
      <c r="F8197" s="43"/>
      <c r="G8197" s="84"/>
      <c r="H8197" s="31"/>
      <c r="I8197" s="31"/>
      <c r="J8197" s="84"/>
      <c r="K8197" s="31"/>
      <c r="L8197" s="31"/>
      <c r="M8197" s="169"/>
      <c r="N8197" s="148"/>
      <c r="O8197" s="106"/>
      <c r="P8197" s="43"/>
      <c r="Q8197" s="31"/>
      <c r="R8197" s="84"/>
      <c r="S8197" s="31"/>
      <c r="T8197" s="31"/>
      <c r="U8197" s="169"/>
      <c r="V8197" s="150"/>
      <c r="W8197" s="141" t="str" cm="1">
        <f t="array" ref="W8197">IF(SUM(LEN(B8197:V8197))=0,"",IF(OR(OR(ISBLANK(F8197),SUM(LEN(C8197),LEN(D8197))=0),AND(NOT(E8197="Unknown"),ISBLANK(J8197)),AND(NOT(O8197="Unknown"),ISBLANK(R8197))),"Missing Information", INDEX(Table15[Entire Service Line Classification], MATCH(SUMIFS(Table15[Unique ID],Table15[System-Owned Portion],E8197,Table15[If Material Anything Other than "Lead" in Column E,Was Material Ever Previously Lead?],G8197,Table15[Customer-Owned Portion],O8197),Table15[Unique ID],0),0)))</f>
        <v/>
      </c>
      <c r="X8197"/>
    </row>
    <row r="8198" spans="2:24" x14ac:dyDescent="0.35">
      <c r="B8198" s="146"/>
      <c r="C8198" s="31"/>
      <c r="D8198" s="31"/>
      <c r="E8198" s="44"/>
      <c r="F8198" s="43"/>
      <c r="G8198" s="84"/>
      <c r="H8198" s="31"/>
      <c r="I8198" s="31"/>
      <c r="J8198" s="84"/>
      <c r="K8198" s="31"/>
      <c r="L8198" s="31"/>
      <c r="M8198" s="169"/>
      <c r="N8198" s="148"/>
      <c r="O8198" s="106"/>
      <c r="P8198" s="43"/>
      <c r="Q8198" s="31"/>
      <c r="R8198" s="84"/>
      <c r="S8198" s="31"/>
      <c r="T8198" s="31"/>
      <c r="U8198" s="169"/>
      <c r="V8198" s="150"/>
      <c r="W8198" s="141" t="str" cm="1">
        <f t="array" ref="W8198">IF(SUM(LEN(B8198:V8198))=0,"",IF(OR(OR(ISBLANK(F8198),SUM(LEN(C8198),LEN(D8198))=0),AND(NOT(E8198="Unknown"),ISBLANK(J8198)),AND(NOT(O8198="Unknown"),ISBLANK(R8198))),"Missing Information", INDEX(Table15[Entire Service Line Classification], MATCH(SUMIFS(Table15[Unique ID],Table15[System-Owned Portion],E8198,Table15[If Material Anything Other than "Lead" in Column E,Was Material Ever Previously Lead?],G8198,Table15[Customer-Owned Portion],O8198),Table15[Unique ID],0),0)))</f>
        <v/>
      </c>
      <c r="X8198"/>
    </row>
    <row r="8199" spans="2:24" x14ac:dyDescent="0.35">
      <c r="B8199" s="146"/>
      <c r="C8199" s="31"/>
      <c r="D8199" s="31"/>
      <c r="E8199" s="44"/>
      <c r="F8199" s="43"/>
      <c r="G8199" s="84"/>
      <c r="H8199" s="31"/>
      <c r="I8199" s="31"/>
      <c r="J8199" s="84"/>
      <c r="K8199" s="31"/>
      <c r="L8199" s="31"/>
      <c r="M8199" s="169"/>
      <c r="N8199" s="148"/>
      <c r="O8199" s="106"/>
      <c r="P8199" s="43"/>
      <c r="Q8199" s="31"/>
      <c r="R8199" s="84"/>
      <c r="S8199" s="31"/>
      <c r="T8199" s="31"/>
      <c r="U8199" s="169"/>
      <c r="V8199" s="150"/>
      <c r="W8199" s="141" t="str" cm="1">
        <f t="array" ref="W8199">IF(SUM(LEN(B8199:V8199))=0,"",IF(OR(OR(ISBLANK(F8199),SUM(LEN(C8199),LEN(D8199))=0),AND(NOT(E8199="Unknown"),ISBLANK(J8199)),AND(NOT(O8199="Unknown"),ISBLANK(R8199))),"Missing Information", INDEX(Table15[Entire Service Line Classification], MATCH(SUMIFS(Table15[Unique ID],Table15[System-Owned Portion],E8199,Table15[If Material Anything Other than "Lead" in Column E,Was Material Ever Previously Lead?],G8199,Table15[Customer-Owned Portion],O8199),Table15[Unique ID],0),0)))</f>
        <v/>
      </c>
      <c r="X8199"/>
    </row>
    <row r="8200" spans="2:24" x14ac:dyDescent="0.35">
      <c r="B8200" s="146"/>
      <c r="C8200" s="31"/>
      <c r="D8200" s="31"/>
      <c r="E8200" s="44"/>
      <c r="F8200" s="43"/>
      <c r="G8200" s="84"/>
      <c r="H8200" s="31"/>
      <c r="I8200" s="31"/>
      <c r="J8200" s="84"/>
      <c r="K8200" s="31"/>
      <c r="L8200" s="31"/>
      <c r="M8200" s="169"/>
      <c r="N8200" s="148"/>
      <c r="O8200" s="106"/>
      <c r="P8200" s="43"/>
      <c r="Q8200" s="31"/>
      <c r="R8200" s="84"/>
      <c r="S8200" s="31"/>
      <c r="T8200" s="31"/>
      <c r="U8200" s="169"/>
      <c r="V8200" s="150"/>
      <c r="W8200" s="141" t="str" cm="1">
        <f t="array" ref="W8200">IF(SUM(LEN(B8200:V8200))=0,"",IF(OR(OR(ISBLANK(F8200),SUM(LEN(C8200),LEN(D8200))=0),AND(NOT(E8200="Unknown"),ISBLANK(J8200)),AND(NOT(O8200="Unknown"),ISBLANK(R8200))),"Missing Information", INDEX(Table15[Entire Service Line Classification], MATCH(SUMIFS(Table15[Unique ID],Table15[System-Owned Portion],E8200,Table15[If Material Anything Other than "Lead" in Column E,Was Material Ever Previously Lead?],G8200,Table15[Customer-Owned Portion],O8200),Table15[Unique ID],0),0)))</f>
        <v/>
      </c>
      <c r="X8200"/>
    </row>
    <row r="8201" spans="2:24" x14ac:dyDescent="0.35">
      <c r="B8201" s="146"/>
      <c r="C8201" s="31"/>
      <c r="D8201" s="31"/>
      <c r="E8201" s="44"/>
      <c r="F8201" s="43"/>
      <c r="G8201" s="84"/>
      <c r="H8201" s="31"/>
      <c r="I8201" s="31"/>
      <c r="J8201" s="84"/>
      <c r="K8201" s="31"/>
      <c r="L8201" s="31"/>
      <c r="M8201" s="169"/>
      <c r="N8201" s="148"/>
      <c r="O8201" s="106"/>
      <c r="P8201" s="43"/>
      <c r="Q8201" s="31"/>
      <c r="R8201" s="84"/>
      <c r="S8201" s="31"/>
      <c r="T8201" s="31"/>
      <c r="U8201" s="169"/>
      <c r="V8201" s="150"/>
      <c r="W8201" s="141" t="str" cm="1">
        <f t="array" ref="W8201">IF(SUM(LEN(B8201:V8201))=0,"",IF(OR(OR(ISBLANK(F8201),SUM(LEN(C8201),LEN(D8201))=0),AND(NOT(E8201="Unknown"),ISBLANK(J8201)),AND(NOT(O8201="Unknown"),ISBLANK(R8201))),"Missing Information", INDEX(Table15[Entire Service Line Classification], MATCH(SUMIFS(Table15[Unique ID],Table15[System-Owned Portion],E8201,Table15[If Material Anything Other than "Lead" in Column E,Was Material Ever Previously Lead?],G8201,Table15[Customer-Owned Portion],O8201),Table15[Unique ID],0),0)))</f>
        <v/>
      </c>
      <c r="X8201"/>
    </row>
    <row r="8202" spans="2:24" x14ac:dyDescent="0.35">
      <c r="B8202" s="146"/>
      <c r="C8202" s="31"/>
      <c r="D8202" s="31"/>
      <c r="E8202" s="44"/>
      <c r="F8202" s="43"/>
      <c r="G8202" s="84"/>
      <c r="H8202" s="31"/>
      <c r="I8202" s="31"/>
      <c r="J8202" s="84"/>
      <c r="K8202" s="31"/>
      <c r="L8202" s="31"/>
      <c r="M8202" s="169"/>
      <c r="N8202" s="148"/>
      <c r="O8202" s="106"/>
      <c r="P8202" s="43"/>
      <c r="Q8202" s="31"/>
      <c r="R8202" s="84"/>
      <c r="S8202" s="31"/>
      <c r="T8202" s="31"/>
      <c r="U8202" s="169"/>
      <c r="V8202" s="150"/>
      <c r="W8202" s="141" t="str" cm="1">
        <f t="array" ref="W8202">IF(SUM(LEN(B8202:V8202))=0,"",IF(OR(OR(ISBLANK(F8202),SUM(LEN(C8202),LEN(D8202))=0),AND(NOT(E8202="Unknown"),ISBLANK(J8202)),AND(NOT(O8202="Unknown"),ISBLANK(R8202))),"Missing Information", INDEX(Table15[Entire Service Line Classification], MATCH(SUMIFS(Table15[Unique ID],Table15[System-Owned Portion],E8202,Table15[If Material Anything Other than "Lead" in Column E,Was Material Ever Previously Lead?],G8202,Table15[Customer-Owned Portion],O8202),Table15[Unique ID],0),0)))</f>
        <v/>
      </c>
      <c r="X8202"/>
    </row>
    <row r="8203" spans="2:24" x14ac:dyDescent="0.35">
      <c r="B8203" s="146"/>
      <c r="C8203" s="31"/>
      <c r="D8203" s="31"/>
      <c r="E8203" s="44"/>
      <c r="F8203" s="43"/>
      <c r="G8203" s="84"/>
      <c r="H8203" s="31"/>
      <c r="I8203" s="31"/>
      <c r="J8203" s="84"/>
      <c r="K8203" s="31"/>
      <c r="L8203" s="31"/>
      <c r="M8203" s="169"/>
      <c r="N8203" s="148"/>
      <c r="O8203" s="106"/>
      <c r="P8203" s="43"/>
      <c r="Q8203" s="31"/>
      <c r="R8203" s="84"/>
      <c r="S8203" s="31"/>
      <c r="T8203" s="31"/>
      <c r="U8203" s="169"/>
      <c r="V8203" s="150"/>
      <c r="W8203" s="141" t="str" cm="1">
        <f t="array" ref="W8203">IF(SUM(LEN(B8203:V8203))=0,"",IF(OR(OR(ISBLANK(F8203),SUM(LEN(C8203),LEN(D8203))=0),AND(NOT(E8203="Unknown"),ISBLANK(J8203)),AND(NOT(O8203="Unknown"),ISBLANK(R8203))),"Missing Information", INDEX(Table15[Entire Service Line Classification], MATCH(SUMIFS(Table15[Unique ID],Table15[System-Owned Portion],E8203,Table15[If Material Anything Other than "Lead" in Column E,Was Material Ever Previously Lead?],G8203,Table15[Customer-Owned Portion],O8203),Table15[Unique ID],0),0)))</f>
        <v/>
      </c>
      <c r="X8203"/>
    </row>
    <row r="8204" spans="2:24" x14ac:dyDescent="0.35">
      <c r="B8204" s="146"/>
      <c r="C8204" s="31"/>
      <c r="D8204" s="31"/>
      <c r="E8204" s="44"/>
      <c r="F8204" s="43"/>
      <c r="G8204" s="84"/>
      <c r="H8204" s="31"/>
      <c r="I8204" s="31"/>
      <c r="J8204" s="84"/>
      <c r="K8204" s="31"/>
      <c r="L8204" s="31"/>
      <c r="M8204" s="169"/>
      <c r="N8204" s="148"/>
      <c r="O8204" s="106"/>
      <c r="P8204" s="43"/>
      <c r="Q8204" s="31"/>
      <c r="R8204" s="84"/>
      <c r="S8204" s="31"/>
      <c r="T8204" s="31"/>
      <c r="U8204" s="169"/>
      <c r="V8204" s="150"/>
      <c r="W8204" s="141" t="str" cm="1">
        <f t="array" ref="W8204">IF(SUM(LEN(B8204:V8204))=0,"",IF(OR(OR(ISBLANK(F8204),SUM(LEN(C8204),LEN(D8204))=0),AND(NOT(E8204="Unknown"),ISBLANK(J8204)),AND(NOT(O8204="Unknown"),ISBLANK(R8204))),"Missing Information", INDEX(Table15[Entire Service Line Classification], MATCH(SUMIFS(Table15[Unique ID],Table15[System-Owned Portion],E8204,Table15[If Material Anything Other than "Lead" in Column E,Was Material Ever Previously Lead?],G8204,Table15[Customer-Owned Portion],O8204),Table15[Unique ID],0),0)))</f>
        <v/>
      </c>
      <c r="X8204"/>
    </row>
    <row r="8205" spans="2:24" x14ac:dyDescent="0.35">
      <c r="B8205" s="146"/>
      <c r="C8205" s="31"/>
      <c r="D8205" s="31"/>
      <c r="E8205" s="44"/>
      <c r="F8205" s="43"/>
      <c r="G8205" s="84"/>
      <c r="H8205" s="31"/>
      <c r="I8205" s="31"/>
      <c r="J8205" s="84"/>
      <c r="K8205" s="31"/>
      <c r="L8205" s="31"/>
      <c r="M8205" s="169"/>
      <c r="N8205" s="148"/>
      <c r="O8205" s="106"/>
      <c r="P8205" s="43"/>
      <c r="Q8205" s="31"/>
      <c r="R8205" s="84"/>
      <c r="S8205" s="31"/>
      <c r="T8205" s="31"/>
      <c r="U8205" s="169"/>
      <c r="V8205" s="150"/>
      <c r="W8205" s="141" t="str" cm="1">
        <f t="array" ref="W8205">IF(SUM(LEN(B8205:V8205))=0,"",IF(OR(OR(ISBLANK(F8205),SUM(LEN(C8205),LEN(D8205))=0),AND(NOT(E8205="Unknown"),ISBLANK(J8205)),AND(NOT(O8205="Unknown"),ISBLANK(R8205))),"Missing Information", INDEX(Table15[Entire Service Line Classification], MATCH(SUMIFS(Table15[Unique ID],Table15[System-Owned Portion],E8205,Table15[If Material Anything Other than "Lead" in Column E,Was Material Ever Previously Lead?],G8205,Table15[Customer-Owned Portion],O8205),Table15[Unique ID],0),0)))</f>
        <v/>
      </c>
      <c r="X8205"/>
    </row>
    <row r="8206" spans="2:24" x14ac:dyDescent="0.35">
      <c r="B8206" s="146"/>
      <c r="C8206" s="31"/>
      <c r="D8206" s="31"/>
      <c r="E8206" s="44"/>
      <c r="F8206" s="43"/>
      <c r="G8206" s="84"/>
      <c r="H8206" s="31"/>
      <c r="I8206" s="31"/>
      <c r="J8206" s="84"/>
      <c r="K8206" s="31"/>
      <c r="L8206" s="31"/>
      <c r="M8206" s="169"/>
      <c r="N8206" s="148"/>
      <c r="O8206" s="106"/>
      <c r="P8206" s="43"/>
      <c r="Q8206" s="31"/>
      <c r="R8206" s="84"/>
      <c r="S8206" s="31"/>
      <c r="T8206" s="31"/>
      <c r="U8206" s="169"/>
      <c r="V8206" s="150"/>
      <c r="W8206" s="141" t="str" cm="1">
        <f t="array" ref="W8206">IF(SUM(LEN(B8206:V8206))=0,"",IF(OR(OR(ISBLANK(F8206),SUM(LEN(C8206),LEN(D8206))=0),AND(NOT(E8206="Unknown"),ISBLANK(J8206)),AND(NOT(O8206="Unknown"),ISBLANK(R8206))),"Missing Information", INDEX(Table15[Entire Service Line Classification], MATCH(SUMIFS(Table15[Unique ID],Table15[System-Owned Portion],E8206,Table15[If Material Anything Other than "Lead" in Column E,Was Material Ever Previously Lead?],G8206,Table15[Customer-Owned Portion],O8206),Table15[Unique ID],0),0)))</f>
        <v/>
      </c>
      <c r="X8206"/>
    </row>
    <row r="8207" spans="2:24" x14ac:dyDescent="0.35">
      <c r="B8207" s="146"/>
      <c r="C8207" s="31"/>
      <c r="D8207" s="31"/>
      <c r="E8207" s="44"/>
      <c r="F8207" s="43"/>
      <c r="G8207" s="84"/>
      <c r="H8207" s="31"/>
      <c r="I8207" s="31"/>
      <c r="J8207" s="84"/>
      <c r="K8207" s="31"/>
      <c r="L8207" s="31"/>
      <c r="M8207" s="169"/>
      <c r="N8207" s="148"/>
      <c r="O8207" s="106"/>
      <c r="P8207" s="43"/>
      <c r="Q8207" s="31"/>
      <c r="R8207" s="84"/>
      <c r="S8207" s="31"/>
      <c r="T8207" s="31"/>
      <c r="U8207" s="169"/>
      <c r="V8207" s="150"/>
      <c r="W8207" s="141" t="str" cm="1">
        <f t="array" ref="W8207">IF(SUM(LEN(B8207:V8207))=0,"",IF(OR(OR(ISBLANK(F8207),SUM(LEN(C8207),LEN(D8207))=0),AND(NOT(E8207="Unknown"),ISBLANK(J8207)),AND(NOT(O8207="Unknown"),ISBLANK(R8207))),"Missing Information", INDEX(Table15[Entire Service Line Classification], MATCH(SUMIFS(Table15[Unique ID],Table15[System-Owned Portion],E8207,Table15[If Material Anything Other than "Lead" in Column E,Was Material Ever Previously Lead?],G8207,Table15[Customer-Owned Portion],O8207),Table15[Unique ID],0),0)))</f>
        <v/>
      </c>
      <c r="X8207"/>
    </row>
    <row r="8208" spans="2:24" x14ac:dyDescent="0.35">
      <c r="B8208" s="146"/>
      <c r="C8208" s="31"/>
      <c r="D8208" s="31"/>
      <c r="E8208" s="44"/>
      <c r="F8208" s="43"/>
      <c r="G8208" s="84"/>
      <c r="H8208" s="31"/>
      <c r="I8208" s="31"/>
      <c r="J8208" s="84"/>
      <c r="K8208" s="31"/>
      <c r="L8208" s="31"/>
      <c r="M8208" s="169"/>
      <c r="N8208" s="148"/>
      <c r="O8208" s="106"/>
      <c r="P8208" s="43"/>
      <c r="Q8208" s="31"/>
      <c r="R8208" s="84"/>
      <c r="S8208" s="31"/>
      <c r="T8208" s="31"/>
      <c r="U8208" s="169"/>
      <c r="V8208" s="150"/>
      <c r="W8208" s="141" t="str" cm="1">
        <f t="array" ref="W8208">IF(SUM(LEN(B8208:V8208))=0,"",IF(OR(OR(ISBLANK(F8208),SUM(LEN(C8208),LEN(D8208))=0),AND(NOT(E8208="Unknown"),ISBLANK(J8208)),AND(NOT(O8208="Unknown"),ISBLANK(R8208))),"Missing Information", INDEX(Table15[Entire Service Line Classification], MATCH(SUMIFS(Table15[Unique ID],Table15[System-Owned Portion],E8208,Table15[If Material Anything Other than "Lead" in Column E,Was Material Ever Previously Lead?],G8208,Table15[Customer-Owned Portion],O8208),Table15[Unique ID],0),0)))</f>
        <v/>
      </c>
      <c r="X8208"/>
    </row>
    <row r="8209" spans="2:24" x14ac:dyDescent="0.35">
      <c r="B8209" s="146"/>
      <c r="C8209" s="31"/>
      <c r="D8209" s="31"/>
      <c r="E8209" s="44"/>
      <c r="F8209" s="43"/>
      <c r="G8209" s="84"/>
      <c r="H8209" s="31"/>
      <c r="I8209" s="31"/>
      <c r="J8209" s="84"/>
      <c r="K8209" s="31"/>
      <c r="L8209" s="31"/>
      <c r="M8209" s="169"/>
      <c r="N8209" s="148"/>
      <c r="O8209" s="106"/>
      <c r="P8209" s="43"/>
      <c r="Q8209" s="31"/>
      <c r="R8209" s="84"/>
      <c r="S8209" s="31"/>
      <c r="T8209" s="31"/>
      <c r="U8209" s="169"/>
      <c r="V8209" s="150"/>
      <c r="W8209" s="141" t="str" cm="1">
        <f t="array" ref="W8209">IF(SUM(LEN(B8209:V8209))=0,"",IF(OR(OR(ISBLANK(F8209),SUM(LEN(C8209),LEN(D8209))=0),AND(NOT(E8209="Unknown"),ISBLANK(J8209)),AND(NOT(O8209="Unknown"),ISBLANK(R8209))),"Missing Information", INDEX(Table15[Entire Service Line Classification], MATCH(SUMIFS(Table15[Unique ID],Table15[System-Owned Portion],E8209,Table15[If Material Anything Other than "Lead" in Column E,Was Material Ever Previously Lead?],G8209,Table15[Customer-Owned Portion],O8209),Table15[Unique ID],0),0)))</f>
        <v/>
      </c>
      <c r="X8209"/>
    </row>
    <row r="8210" spans="2:24" x14ac:dyDescent="0.35">
      <c r="B8210" s="146"/>
      <c r="C8210" s="31"/>
      <c r="D8210" s="31"/>
      <c r="E8210" s="44"/>
      <c r="F8210" s="43"/>
      <c r="G8210" s="84"/>
      <c r="H8210" s="31"/>
      <c r="I8210" s="31"/>
      <c r="J8210" s="84"/>
      <c r="K8210" s="31"/>
      <c r="L8210" s="31"/>
      <c r="M8210" s="169"/>
      <c r="N8210" s="148"/>
      <c r="O8210" s="106"/>
      <c r="P8210" s="43"/>
      <c r="Q8210" s="31"/>
      <c r="R8210" s="84"/>
      <c r="S8210" s="31"/>
      <c r="T8210" s="31"/>
      <c r="U8210" s="169"/>
      <c r="V8210" s="150"/>
      <c r="W8210" s="141" t="str" cm="1">
        <f t="array" ref="W8210">IF(SUM(LEN(B8210:V8210))=0,"",IF(OR(OR(ISBLANK(F8210),SUM(LEN(C8210),LEN(D8210))=0),AND(NOT(E8210="Unknown"),ISBLANK(J8210)),AND(NOT(O8210="Unknown"),ISBLANK(R8210))),"Missing Information", INDEX(Table15[Entire Service Line Classification], MATCH(SUMIFS(Table15[Unique ID],Table15[System-Owned Portion],E8210,Table15[If Material Anything Other than "Lead" in Column E,Was Material Ever Previously Lead?],G8210,Table15[Customer-Owned Portion],O8210),Table15[Unique ID],0),0)))</f>
        <v/>
      </c>
      <c r="X8210"/>
    </row>
    <row r="8211" spans="2:24" x14ac:dyDescent="0.35">
      <c r="B8211" s="146"/>
      <c r="C8211" s="31"/>
      <c r="D8211" s="31"/>
      <c r="E8211" s="44"/>
      <c r="F8211" s="43"/>
      <c r="G8211" s="84"/>
      <c r="H8211" s="31"/>
      <c r="I8211" s="31"/>
      <c r="J8211" s="84"/>
      <c r="K8211" s="31"/>
      <c r="L8211" s="31"/>
      <c r="M8211" s="169"/>
      <c r="N8211" s="148"/>
      <c r="O8211" s="106"/>
      <c r="P8211" s="43"/>
      <c r="Q8211" s="31"/>
      <c r="R8211" s="84"/>
      <c r="S8211" s="31"/>
      <c r="T8211" s="31"/>
      <c r="U8211" s="169"/>
      <c r="V8211" s="150"/>
      <c r="W8211" s="141" t="str" cm="1">
        <f t="array" ref="W8211">IF(SUM(LEN(B8211:V8211))=0,"",IF(OR(OR(ISBLANK(F8211),SUM(LEN(C8211),LEN(D8211))=0),AND(NOT(E8211="Unknown"),ISBLANK(J8211)),AND(NOT(O8211="Unknown"),ISBLANK(R8211))),"Missing Information", INDEX(Table15[Entire Service Line Classification], MATCH(SUMIFS(Table15[Unique ID],Table15[System-Owned Portion],E8211,Table15[If Material Anything Other than "Lead" in Column E,Was Material Ever Previously Lead?],G8211,Table15[Customer-Owned Portion],O8211),Table15[Unique ID],0),0)))</f>
        <v/>
      </c>
      <c r="X8211"/>
    </row>
    <row r="8212" spans="2:24" x14ac:dyDescent="0.35">
      <c r="B8212" s="146"/>
      <c r="C8212" s="31"/>
      <c r="D8212" s="31"/>
      <c r="E8212" s="44"/>
      <c r="F8212" s="43"/>
      <c r="G8212" s="84"/>
      <c r="H8212" s="31"/>
      <c r="I8212" s="31"/>
      <c r="J8212" s="84"/>
      <c r="K8212" s="31"/>
      <c r="L8212" s="31"/>
      <c r="M8212" s="169"/>
      <c r="N8212" s="148"/>
      <c r="O8212" s="106"/>
      <c r="P8212" s="43"/>
      <c r="Q8212" s="31"/>
      <c r="R8212" s="84"/>
      <c r="S8212" s="31"/>
      <c r="T8212" s="31"/>
      <c r="U8212" s="169"/>
      <c r="V8212" s="150"/>
      <c r="W8212" s="141" t="str" cm="1">
        <f t="array" ref="W8212">IF(SUM(LEN(B8212:V8212))=0,"",IF(OR(OR(ISBLANK(F8212),SUM(LEN(C8212),LEN(D8212))=0),AND(NOT(E8212="Unknown"),ISBLANK(J8212)),AND(NOT(O8212="Unknown"),ISBLANK(R8212))),"Missing Information", INDEX(Table15[Entire Service Line Classification], MATCH(SUMIFS(Table15[Unique ID],Table15[System-Owned Portion],E8212,Table15[If Material Anything Other than "Lead" in Column E,Was Material Ever Previously Lead?],G8212,Table15[Customer-Owned Portion],O8212),Table15[Unique ID],0),0)))</f>
        <v/>
      </c>
      <c r="X8212"/>
    </row>
    <row r="8213" spans="2:24" x14ac:dyDescent="0.35">
      <c r="B8213" s="146"/>
      <c r="C8213" s="31"/>
      <c r="D8213" s="31"/>
      <c r="E8213" s="44"/>
      <c r="F8213" s="43"/>
      <c r="G8213" s="84"/>
      <c r="H8213" s="31"/>
      <c r="I8213" s="31"/>
      <c r="J8213" s="84"/>
      <c r="K8213" s="31"/>
      <c r="L8213" s="31"/>
      <c r="M8213" s="169"/>
      <c r="N8213" s="148"/>
      <c r="O8213" s="106"/>
      <c r="P8213" s="43"/>
      <c r="Q8213" s="31"/>
      <c r="R8213" s="84"/>
      <c r="S8213" s="31"/>
      <c r="T8213" s="31"/>
      <c r="U8213" s="169"/>
      <c r="V8213" s="150"/>
      <c r="W8213" s="141" t="str" cm="1">
        <f t="array" ref="W8213">IF(SUM(LEN(B8213:V8213))=0,"",IF(OR(OR(ISBLANK(F8213),SUM(LEN(C8213),LEN(D8213))=0),AND(NOT(E8213="Unknown"),ISBLANK(J8213)),AND(NOT(O8213="Unknown"),ISBLANK(R8213))),"Missing Information", INDEX(Table15[Entire Service Line Classification], MATCH(SUMIFS(Table15[Unique ID],Table15[System-Owned Portion],E8213,Table15[If Material Anything Other than "Lead" in Column E,Was Material Ever Previously Lead?],G8213,Table15[Customer-Owned Portion],O8213),Table15[Unique ID],0),0)))</f>
        <v/>
      </c>
      <c r="X8213"/>
    </row>
    <row r="8214" spans="2:24" x14ac:dyDescent="0.35">
      <c r="B8214" s="146"/>
      <c r="C8214" s="31"/>
      <c r="D8214" s="31"/>
      <c r="E8214" s="44"/>
      <c r="F8214" s="43"/>
      <c r="G8214" s="84"/>
      <c r="H8214" s="31"/>
      <c r="I8214" s="31"/>
      <c r="J8214" s="84"/>
      <c r="K8214" s="31"/>
      <c r="L8214" s="31"/>
      <c r="M8214" s="169"/>
      <c r="N8214" s="148"/>
      <c r="O8214" s="106"/>
      <c r="P8214" s="43"/>
      <c r="Q8214" s="31"/>
      <c r="R8214" s="84"/>
      <c r="S8214" s="31"/>
      <c r="T8214" s="31"/>
      <c r="U8214" s="169"/>
      <c r="V8214" s="150"/>
      <c r="W8214" s="141" t="str" cm="1">
        <f t="array" ref="W8214">IF(SUM(LEN(B8214:V8214))=0,"",IF(OR(OR(ISBLANK(F8214),SUM(LEN(C8214),LEN(D8214))=0),AND(NOT(E8214="Unknown"),ISBLANK(J8214)),AND(NOT(O8214="Unknown"),ISBLANK(R8214))),"Missing Information", INDEX(Table15[Entire Service Line Classification], MATCH(SUMIFS(Table15[Unique ID],Table15[System-Owned Portion],E8214,Table15[If Material Anything Other than "Lead" in Column E,Was Material Ever Previously Lead?],G8214,Table15[Customer-Owned Portion],O8214),Table15[Unique ID],0),0)))</f>
        <v/>
      </c>
      <c r="X8214"/>
    </row>
    <row r="8215" spans="2:24" x14ac:dyDescent="0.35">
      <c r="B8215" s="146"/>
      <c r="C8215" s="31"/>
      <c r="D8215" s="31"/>
      <c r="E8215" s="44"/>
      <c r="F8215" s="43"/>
      <c r="G8215" s="84"/>
      <c r="H8215" s="31"/>
      <c r="I8215" s="31"/>
      <c r="J8215" s="84"/>
      <c r="K8215" s="31"/>
      <c r="L8215" s="31"/>
      <c r="M8215" s="169"/>
      <c r="N8215" s="148"/>
      <c r="O8215" s="106"/>
      <c r="P8215" s="43"/>
      <c r="Q8215" s="31"/>
      <c r="R8215" s="84"/>
      <c r="S8215" s="31"/>
      <c r="T8215" s="31"/>
      <c r="U8215" s="169"/>
      <c r="V8215" s="150"/>
      <c r="W8215" s="141" t="str" cm="1">
        <f t="array" ref="W8215">IF(SUM(LEN(B8215:V8215))=0,"",IF(OR(OR(ISBLANK(F8215),SUM(LEN(C8215),LEN(D8215))=0),AND(NOT(E8215="Unknown"),ISBLANK(J8215)),AND(NOT(O8215="Unknown"),ISBLANK(R8215))),"Missing Information", INDEX(Table15[Entire Service Line Classification], MATCH(SUMIFS(Table15[Unique ID],Table15[System-Owned Portion],E8215,Table15[If Material Anything Other than "Lead" in Column E,Was Material Ever Previously Lead?],G8215,Table15[Customer-Owned Portion],O8215),Table15[Unique ID],0),0)))</f>
        <v/>
      </c>
      <c r="X8215"/>
    </row>
    <row r="8216" spans="2:24" x14ac:dyDescent="0.35">
      <c r="B8216" s="146"/>
      <c r="C8216" s="31"/>
      <c r="D8216" s="31"/>
      <c r="E8216" s="44"/>
      <c r="F8216" s="43"/>
      <c r="G8216" s="84"/>
      <c r="H8216" s="31"/>
      <c r="I8216" s="31"/>
      <c r="J8216" s="84"/>
      <c r="K8216" s="31"/>
      <c r="L8216" s="31"/>
      <c r="M8216" s="169"/>
      <c r="N8216" s="148"/>
      <c r="O8216" s="106"/>
      <c r="P8216" s="43"/>
      <c r="Q8216" s="31"/>
      <c r="R8216" s="84"/>
      <c r="S8216" s="31"/>
      <c r="T8216" s="31"/>
      <c r="U8216" s="169"/>
      <c r="V8216" s="150"/>
      <c r="W8216" s="141" t="str" cm="1">
        <f t="array" ref="W8216">IF(SUM(LEN(B8216:V8216))=0,"",IF(OR(OR(ISBLANK(F8216),SUM(LEN(C8216),LEN(D8216))=0),AND(NOT(E8216="Unknown"),ISBLANK(J8216)),AND(NOT(O8216="Unknown"),ISBLANK(R8216))),"Missing Information", INDEX(Table15[Entire Service Line Classification], MATCH(SUMIFS(Table15[Unique ID],Table15[System-Owned Portion],E8216,Table15[If Material Anything Other than "Lead" in Column E,Was Material Ever Previously Lead?],G8216,Table15[Customer-Owned Portion],O8216),Table15[Unique ID],0),0)))</f>
        <v/>
      </c>
      <c r="X8216"/>
    </row>
    <row r="8217" spans="2:24" x14ac:dyDescent="0.35">
      <c r="B8217" s="146"/>
      <c r="C8217" s="31"/>
      <c r="D8217" s="31"/>
      <c r="E8217" s="44"/>
      <c r="F8217" s="43"/>
      <c r="G8217" s="84"/>
      <c r="H8217" s="31"/>
      <c r="I8217" s="31"/>
      <c r="J8217" s="84"/>
      <c r="K8217" s="31"/>
      <c r="L8217" s="31"/>
      <c r="M8217" s="169"/>
      <c r="N8217" s="148"/>
      <c r="O8217" s="106"/>
      <c r="P8217" s="43"/>
      <c r="Q8217" s="31"/>
      <c r="R8217" s="84"/>
      <c r="S8217" s="31"/>
      <c r="T8217" s="31"/>
      <c r="U8217" s="169"/>
      <c r="V8217" s="150"/>
      <c r="W8217" s="141" t="str" cm="1">
        <f t="array" ref="W8217">IF(SUM(LEN(B8217:V8217))=0,"",IF(OR(OR(ISBLANK(F8217),SUM(LEN(C8217),LEN(D8217))=0),AND(NOT(E8217="Unknown"),ISBLANK(J8217)),AND(NOT(O8217="Unknown"),ISBLANK(R8217))),"Missing Information", INDEX(Table15[Entire Service Line Classification], MATCH(SUMIFS(Table15[Unique ID],Table15[System-Owned Portion],E8217,Table15[If Material Anything Other than "Lead" in Column E,Was Material Ever Previously Lead?],G8217,Table15[Customer-Owned Portion],O8217),Table15[Unique ID],0),0)))</f>
        <v/>
      </c>
      <c r="X8217"/>
    </row>
    <row r="8218" spans="2:24" x14ac:dyDescent="0.35">
      <c r="B8218" s="146"/>
      <c r="C8218" s="31"/>
      <c r="D8218" s="31"/>
      <c r="E8218" s="44"/>
      <c r="F8218" s="43"/>
      <c r="G8218" s="84"/>
      <c r="H8218" s="31"/>
      <c r="I8218" s="31"/>
      <c r="J8218" s="84"/>
      <c r="K8218" s="31"/>
      <c r="L8218" s="31"/>
      <c r="M8218" s="169"/>
      <c r="N8218" s="148"/>
      <c r="O8218" s="106"/>
      <c r="P8218" s="43"/>
      <c r="Q8218" s="31"/>
      <c r="R8218" s="84"/>
      <c r="S8218" s="31"/>
      <c r="T8218" s="31"/>
      <c r="U8218" s="169"/>
      <c r="V8218" s="150"/>
      <c r="W8218" s="141" t="str" cm="1">
        <f t="array" ref="W8218">IF(SUM(LEN(B8218:V8218))=0,"",IF(OR(OR(ISBLANK(F8218),SUM(LEN(C8218),LEN(D8218))=0),AND(NOT(E8218="Unknown"),ISBLANK(J8218)),AND(NOT(O8218="Unknown"),ISBLANK(R8218))),"Missing Information", INDEX(Table15[Entire Service Line Classification], MATCH(SUMIFS(Table15[Unique ID],Table15[System-Owned Portion],E8218,Table15[If Material Anything Other than "Lead" in Column E,Was Material Ever Previously Lead?],G8218,Table15[Customer-Owned Portion],O8218),Table15[Unique ID],0),0)))</f>
        <v/>
      </c>
      <c r="X8218"/>
    </row>
    <row r="8219" spans="2:24" x14ac:dyDescent="0.35">
      <c r="B8219" s="146"/>
      <c r="C8219" s="31"/>
      <c r="D8219" s="31"/>
      <c r="E8219" s="44"/>
      <c r="F8219" s="43"/>
      <c r="G8219" s="84"/>
      <c r="H8219" s="31"/>
      <c r="I8219" s="31"/>
      <c r="J8219" s="84"/>
      <c r="K8219" s="31"/>
      <c r="L8219" s="31"/>
      <c r="M8219" s="169"/>
      <c r="N8219" s="148"/>
      <c r="O8219" s="106"/>
      <c r="P8219" s="43"/>
      <c r="Q8219" s="31"/>
      <c r="R8219" s="84"/>
      <c r="S8219" s="31"/>
      <c r="T8219" s="31"/>
      <c r="U8219" s="169"/>
      <c r="V8219" s="150"/>
      <c r="W8219" s="141" t="str" cm="1">
        <f t="array" ref="W8219">IF(SUM(LEN(B8219:V8219))=0,"",IF(OR(OR(ISBLANK(F8219),SUM(LEN(C8219),LEN(D8219))=0),AND(NOT(E8219="Unknown"),ISBLANK(J8219)),AND(NOT(O8219="Unknown"),ISBLANK(R8219))),"Missing Information", INDEX(Table15[Entire Service Line Classification], MATCH(SUMIFS(Table15[Unique ID],Table15[System-Owned Portion],E8219,Table15[If Material Anything Other than "Lead" in Column E,Was Material Ever Previously Lead?],G8219,Table15[Customer-Owned Portion],O8219),Table15[Unique ID],0),0)))</f>
        <v/>
      </c>
      <c r="X8219"/>
    </row>
    <row r="8220" spans="2:24" x14ac:dyDescent="0.35">
      <c r="B8220" s="146"/>
      <c r="C8220" s="31"/>
      <c r="D8220" s="31"/>
      <c r="E8220" s="44"/>
      <c r="F8220" s="43"/>
      <c r="G8220" s="84"/>
      <c r="H8220" s="31"/>
      <c r="I8220" s="31"/>
      <c r="J8220" s="84"/>
      <c r="K8220" s="31"/>
      <c r="L8220" s="31"/>
      <c r="M8220" s="169"/>
      <c r="N8220" s="148"/>
      <c r="O8220" s="106"/>
      <c r="P8220" s="43"/>
      <c r="Q8220" s="31"/>
      <c r="R8220" s="84"/>
      <c r="S8220" s="31"/>
      <c r="T8220" s="31"/>
      <c r="U8220" s="169"/>
      <c r="V8220" s="150"/>
      <c r="W8220" s="141" t="str" cm="1">
        <f t="array" ref="W8220">IF(SUM(LEN(B8220:V8220))=0,"",IF(OR(OR(ISBLANK(F8220),SUM(LEN(C8220),LEN(D8220))=0),AND(NOT(E8220="Unknown"),ISBLANK(J8220)),AND(NOT(O8220="Unknown"),ISBLANK(R8220))),"Missing Information", INDEX(Table15[Entire Service Line Classification], MATCH(SUMIFS(Table15[Unique ID],Table15[System-Owned Portion],E8220,Table15[If Material Anything Other than "Lead" in Column E,Was Material Ever Previously Lead?],G8220,Table15[Customer-Owned Portion],O8220),Table15[Unique ID],0),0)))</f>
        <v/>
      </c>
      <c r="X8220"/>
    </row>
    <row r="8221" spans="2:24" x14ac:dyDescent="0.35">
      <c r="B8221" s="146"/>
      <c r="C8221" s="31"/>
      <c r="D8221" s="31"/>
      <c r="E8221" s="44"/>
      <c r="F8221" s="43"/>
      <c r="G8221" s="84"/>
      <c r="H8221" s="31"/>
      <c r="I8221" s="31"/>
      <c r="J8221" s="84"/>
      <c r="K8221" s="31"/>
      <c r="L8221" s="31"/>
      <c r="M8221" s="169"/>
      <c r="N8221" s="148"/>
      <c r="O8221" s="106"/>
      <c r="P8221" s="43"/>
      <c r="Q8221" s="31"/>
      <c r="R8221" s="84"/>
      <c r="S8221" s="31"/>
      <c r="T8221" s="31"/>
      <c r="U8221" s="169"/>
      <c r="V8221" s="150"/>
      <c r="W8221" s="141" t="str" cm="1">
        <f t="array" ref="W8221">IF(SUM(LEN(B8221:V8221))=0,"",IF(OR(OR(ISBLANK(F8221),SUM(LEN(C8221),LEN(D8221))=0),AND(NOT(E8221="Unknown"),ISBLANK(J8221)),AND(NOT(O8221="Unknown"),ISBLANK(R8221))),"Missing Information", INDEX(Table15[Entire Service Line Classification], MATCH(SUMIFS(Table15[Unique ID],Table15[System-Owned Portion],E8221,Table15[If Material Anything Other than "Lead" in Column E,Was Material Ever Previously Lead?],G8221,Table15[Customer-Owned Portion],O8221),Table15[Unique ID],0),0)))</f>
        <v/>
      </c>
      <c r="X8221"/>
    </row>
    <row r="8222" spans="2:24" x14ac:dyDescent="0.35">
      <c r="B8222" s="146"/>
      <c r="C8222" s="31"/>
      <c r="D8222" s="31"/>
      <c r="E8222" s="44"/>
      <c r="F8222" s="43"/>
      <c r="G8222" s="84"/>
      <c r="H8222" s="31"/>
      <c r="I8222" s="31"/>
      <c r="J8222" s="84"/>
      <c r="K8222" s="31"/>
      <c r="L8222" s="31"/>
      <c r="M8222" s="169"/>
      <c r="N8222" s="148"/>
      <c r="O8222" s="106"/>
      <c r="P8222" s="43"/>
      <c r="Q8222" s="31"/>
      <c r="R8222" s="84"/>
      <c r="S8222" s="31"/>
      <c r="T8222" s="31"/>
      <c r="U8222" s="169"/>
      <c r="V8222" s="150"/>
      <c r="W8222" s="141" t="str" cm="1">
        <f t="array" ref="W8222">IF(SUM(LEN(B8222:V8222))=0,"",IF(OR(OR(ISBLANK(F8222),SUM(LEN(C8222),LEN(D8222))=0),AND(NOT(E8222="Unknown"),ISBLANK(J8222)),AND(NOT(O8222="Unknown"),ISBLANK(R8222))),"Missing Information", INDEX(Table15[Entire Service Line Classification], MATCH(SUMIFS(Table15[Unique ID],Table15[System-Owned Portion],E8222,Table15[If Material Anything Other than "Lead" in Column E,Was Material Ever Previously Lead?],G8222,Table15[Customer-Owned Portion],O8222),Table15[Unique ID],0),0)))</f>
        <v/>
      </c>
      <c r="X8222"/>
    </row>
    <row r="8223" spans="2:24" x14ac:dyDescent="0.35">
      <c r="B8223" s="146"/>
      <c r="C8223" s="31"/>
      <c r="D8223" s="31"/>
      <c r="E8223" s="44"/>
      <c r="F8223" s="43"/>
      <c r="G8223" s="84"/>
      <c r="H8223" s="31"/>
      <c r="I8223" s="31"/>
      <c r="J8223" s="84"/>
      <c r="K8223" s="31"/>
      <c r="L8223" s="31"/>
      <c r="M8223" s="169"/>
      <c r="N8223" s="148"/>
      <c r="O8223" s="106"/>
      <c r="P8223" s="43"/>
      <c r="Q8223" s="31"/>
      <c r="R8223" s="84"/>
      <c r="S8223" s="31"/>
      <c r="T8223" s="31"/>
      <c r="U8223" s="169"/>
      <c r="V8223" s="150"/>
      <c r="W8223" s="141" t="str" cm="1">
        <f t="array" ref="W8223">IF(SUM(LEN(B8223:V8223))=0,"",IF(OR(OR(ISBLANK(F8223),SUM(LEN(C8223),LEN(D8223))=0),AND(NOT(E8223="Unknown"),ISBLANK(J8223)),AND(NOT(O8223="Unknown"),ISBLANK(R8223))),"Missing Information", INDEX(Table15[Entire Service Line Classification], MATCH(SUMIFS(Table15[Unique ID],Table15[System-Owned Portion],E8223,Table15[If Material Anything Other than "Lead" in Column E,Was Material Ever Previously Lead?],G8223,Table15[Customer-Owned Portion],O8223),Table15[Unique ID],0),0)))</f>
        <v/>
      </c>
      <c r="X8223"/>
    </row>
    <row r="8224" spans="2:24" x14ac:dyDescent="0.35">
      <c r="B8224" s="146"/>
      <c r="C8224" s="31"/>
      <c r="D8224" s="31"/>
      <c r="E8224" s="44"/>
      <c r="F8224" s="43"/>
      <c r="G8224" s="84"/>
      <c r="H8224" s="31"/>
      <c r="I8224" s="31"/>
      <c r="J8224" s="84"/>
      <c r="K8224" s="31"/>
      <c r="L8224" s="31"/>
      <c r="M8224" s="169"/>
      <c r="N8224" s="148"/>
      <c r="O8224" s="106"/>
      <c r="P8224" s="43"/>
      <c r="Q8224" s="31"/>
      <c r="R8224" s="84"/>
      <c r="S8224" s="31"/>
      <c r="T8224" s="31"/>
      <c r="U8224" s="169"/>
      <c r="V8224" s="150"/>
      <c r="W8224" s="141" t="str" cm="1">
        <f t="array" ref="W8224">IF(SUM(LEN(B8224:V8224))=0,"",IF(OR(OR(ISBLANK(F8224),SUM(LEN(C8224),LEN(D8224))=0),AND(NOT(E8224="Unknown"),ISBLANK(J8224)),AND(NOT(O8224="Unknown"),ISBLANK(R8224))),"Missing Information", INDEX(Table15[Entire Service Line Classification], MATCH(SUMIFS(Table15[Unique ID],Table15[System-Owned Portion],E8224,Table15[If Material Anything Other than "Lead" in Column E,Was Material Ever Previously Lead?],G8224,Table15[Customer-Owned Portion],O8224),Table15[Unique ID],0),0)))</f>
        <v/>
      </c>
      <c r="X8224"/>
    </row>
    <row r="8225" spans="2:24" x14ac:dyDescent="0.35">
      <c r="B8225" s="146"/>
      <c r="C8225" s="31"/>
      <c r="D8225" s="31"/>
      <c r="E8225" s="44"/>
      <c r="F8225" s="43"/>
      <c r="G8225" s="84"/>
      <c r="H8225" s="31"/>
      <c r="I8225" s="31"/>
      <c r="J8225" s="84"/>
      <c r="K8225" s="31"/>
      <c r="L8225" s="31"/>
      <c r="M8225" s="169"/>
      <c r="N8225" s="148"/>
      <c r="O8225" s="106"/>
      <c r="P8225" s="43"/>
      <c r="Q8225" s="31"/>
      <c r="R8225" s="84"/>
      <c r="S8225" s="31"/>
      <c r="T8225" s="31"/>
      <c r="U8225" s="169"/>
      <c r="V8225" s="150"/>
      <c r="W8225" s="141" t="str" cm="1">
        <f t="array" ref="W8225">IF(SUM(LEN(B8225:V8225))=0,"",IF(OR(OR(ISBLANK(F8225),SUM(LEN(C8225),LEN(D8225))=0),AND(NOT(E8225="Unknown"),ISBLANK(J8225)),AND(NOT(O8225="Unknown"),ISBLANK(R8225))),"Missing Information", INDEX(Table15[Entire Service Line Classification], MATCH(SUMIFS(Table15[Unique ID],Table15[System-Owned Portion],E8225,Table15[If Material Anything Other than "Lead" in Column E,Was Material Ever Previously Lead?],G8225,Table15[Customer-Owned Portion],O8225),Table15[Unique ID],0),0)))</f>
        <v/>
      </c>
      <c r="X8225"/>
    </row>
    <row r="8226" spans="2:24" x14ac:dyDescent="0.35">
      <c r="B8226" s="146"/>
      <c r="C8226" s="31"/>
      <c r="D8226" s="31"/>
      <c r="E8226" s="44"/>
      <c r="F8226" s="43"/>
      <c r="G8226" s="84"/>
      <c r="H8226" s="31"/>
      <c r="I8226" s="31"/>
      <c r="J8226" s="84"/>
      <c r="K8226" s="31"/>
      <c r="L8226" s="31"/>
      <c r="M8226" s="169"/>
      <c r="N8226" s="148"/>
      <c r="O8226" s="106"/>
      <c r="P8226" s="43"/>
      <c r="Q8226" s="31"/>
      <c r="R8226" s="84"/>
      <c r="S8226" s="31"/>
      <c r="T8226" s="31"/>
      <c r="U8226" s="169"/>
      <c r="V8226" s="150"/>
      <c r="W8226" s="141" t="str" cm="1">
        <f t="array" ref="W8226">IF(SUM(LEN(B8226:V8226))=0,"",IF(OR(OR(ISBLANK(F8226),SUM(LEN(C8226),LEN(D8226))=0),AND(NOT(E8226="Unknown"),ISBLANK(J8226)),AND(NOT(O8226="Unknown"),ISBLANK(R8226))),"Missing Information", INDEX(Table15[Entire Service Line Classification], MATCH(SUMIFS(Table15[Unique ID],Table15[System-Owned Portion],E8226,Table15[If Material Anything Other than "Lead" in Column E,Was Material Ever Previously Lead?],G8226,Table15[Customer-Owned Portion],O8226),Table15[Unique ID],0),0)))</f>
        <v/>
      </c>
      <c r="X8226"/>
    </row>
    <row r="8227" spans="2:24" x14ac:dyDescent="0.35">
      <c r="B8227" s="146"/>
      <c r="C8227" s="31"/>
      <c r="D8227" s="31"/>
      <c r="E8227" s="44"/>
      <c r="F8227" s="43"/>
      <c r="G8227" s="84"/>
      <c r="H8227" s="31"/>
      <c r="I8227" s="31"/>
      <c r="J8227" s="84"/>
      <c r="K8227" s="31"/>
      <c r="L8227" s="31"/>
      <c r="M8227" s="169"/>
      <c r="N8227" s="148"/>
      <c r="O8227" s="106"/>
      <c r="P8227" s="43"/>
      <c r="Q8227" s="31"/>
      <c r="R8227" s="84"/>
      <c r="S8227" s="31"/>
      <c r="T8227" s="31"/>
      <c r="U8227" s="169"/>
      <c r="V8227" s="150"/>
      <c r="W8227" s="141" t="str" cm="1">
        <f t="array" ref="W8227">IF(SUM(LEN(B8227:V8227))=0,"",IF(OR(OR(ISBLANK(F8227),SUM(LEN(C8227),LEN(D8227))=0),AND(NOT(E8227="Unknown"),ISBLANK(J8227)),AND(NOT(O8227="Unknown"),ISBLANK(R8227))),"Missing Information", INDEX(Table15[Entire Service Line Classification], MATCH(SUMIFS(Table15[Unique ID],Table15[System-Owned Portion],E8227,Table15[If Material Anything Other than "Lead" in Column E,Was Material Ever Previously Lead?],G8227,Table15[Customer-Owned Portion],O8227),Table15[Unique ID],0),0)))</f>
        <v/>
      </c>
      <c r="X8227"/>
    </row>
    <row r="8228" spans="2:24" x14ac:dyDescent="0.35">
      <c r="B8228" s="146"/>
      <c r="C8228" s="31"/>
      <c r="D8228" s="31"/>
      <c r="E8228" s="44"/>
      <c r="F8228" s="43"/>
      <c r="G8228" s="84"/>
      <c r="H8228" s="31"/>
      <c r="I8228" s="31"/>
      <c r="J8228" s="84"/>
      <c r="K8228" s="31"/>
      <c r="L8228" s="31"/>
      <c r="M8228" s="169"/>
      <c r="N8228" s="148"/>
      <c r="O8228" s="106"/>
      <c r="P8228" s="43"/>
      <c r="Q8228" s="31"/>
      <c r="R8228" s="84"/>
      <c r="S8228" s="31"/>
      <c r="T8228" s="31"/>
      <c r="U8228" s="169"/>
      <c r="V8228" s="150"/>
      <c r="W8228" s="141" t="str" cm="1">
        <f t="array" ref="W8228">IF(SUM(LEN(B8228:V8228))=0,"",IF(OR(OR(ISBLANK(F8228),SUM(LEN(C8228),LEN(D8228))=0),AND(NOT(E8228="Unknown"),ISBLANK(J8228)),AND(NOT(O8228="Unknown"),ISBLANK(R8228))),"Missing Information", INDEX(Table15[Entire Service Line Classification], MATCH(SUMIFS(Table15[Unique ID],Table15[System-Owned Portion],E8228,Table15[If Material Anything Other than "Lead" in Column E,Was Material Ever Previously Lead?],G8228,Table15[Customer-Owned Portion],O8228),Table15[Unique ID],0),0)))</f>
        <v/>
      </c>
      <c r="X8228"/>
    </row>
    <row r="8229" spans="2:24" x14ac:dyDescent="0.35">
      <c r="B8229" s="146"/>
      <c r="C8229" s="31"/>
      <c r="D8229" s="31"/>
      <c r="E8229" s="44"/>
      <c r="F8229" s="43"/>
      <c r="G8229" s="84"/>
      <c r="H8229" s="31"/>
      <c r="I8229" s="31"/>
      <c r="J8229" s="84"/>
      <c r="K8229" s="31"/>
      <c r="L8229" s="31"/>
      <c r="M8229" s="169"/>
      <c r="N8229" s="148"/>
      <c r="O8229" s="106"/>
      <c r="P8229" s="43"/>
      <c r="Q8229" s="31"/>
      <c r="R8229" s="84"/>
      <c r="S8229" s="31"/>
      <c r="T8229" s="31"/>
      <c r="U8229" s="169"/>
      <c r="V8229" s="150"/>
      <c r="W8229" s="141" t="str" cm="1">
        <f t="array" ref="W8229">IF(SUM(LEN(B8229:V8229))=0,"",IF(OR(OR(ISBLANK(F8229),SUM(LEN(C8229),LEN(D8229))=0),AND(NOT(E8229="Unknown"),ISBLANK(J8229)),AND(NOT(O8229="Unknown"),ISBLANK(R8229))),"Missing Information", INDEX(Table15[Entire Service Line Classification], MATCH(SUMIFS(Table15[Unique ID],Table15[System-Owned Portion],E8229,Table15[If Material Anything Other than "Lead" in Column E,Was Material Ever Previously Lead?],G8229,Table15[Customer-Owned Portion],O8229),Table15[Unique ID],0),0)))</f>
        <v/>
      </c>
      <c r="X8229"/>
    </row>
    <row r="8230" spans="2:24" x14ac:dyDescent="0.35">
      <c r="B8230" s="146"/>
      <c r="C8230" s="31"/>
      <c r="D8230" s="31"/>
      <c r="E8230" s="44"/>
      <c r="F8230" s="43"/>
      <c r="G8230" s="84"/>
      <c r="H8230" s="31"/>
      <c r="I8230" s="31"/>
      <c r="J8230" s="84"/>
      <c r="K8230" s="31"/>
      <c r="L8230" s="31"/>
      <c r="M8230" s="169"/>
      <c r="N8230" s="148"/>
      <c r="O8230" s="106"/>
      <c r="P8230" s="43"/>
      <c r="Q8230" s="31"/>
      <c r="R8230" s="84"/>
      <c r="S8230" s="31"/>
      <c r="T8230" s="31"/>
      <c r="U8230" s="169"/>
      <c r="V8230" s="150"/>
      <c r="W8230" s="141" t="str" cm="1">
        <f t="array" ref="W8230">IF(SUM(LEN(B8230:V8230))=0,"",IF(OR(OR(ISBLANK(F8230),SUM(LEN(C8230),LEN(D8230))=0),AND(NOT(E8230="Unknown"),ISBLANK(J8230)),AND(NOT(O8230="Unknown"),ISBLANK(R8230))),"Missing Information", INDEX(Table15[Entire Service Line Classification], MATCH(SUMIFS(Table15[Unique ID],Table15[System-Owned Portion],E8230,Table15[If Material Anything Other than "Lead" in Column E,Was Material Ever Previously Lead?],G8230,Table15[Customer-Owned Portion],O8230),Table15[Unique ID],0),0)))</f>
        <v/>
      </c>
      <c r="X8230"/>
    </row>
    <row r="8231" spans="2:24" x14ac:dyDescent="0.35">
      <c r="B8231" s="146"/>
      <c r="C8231" s="31"/>
      <c r="D8231" s="31"/>
      <c r="E8231" s="44"/>
      <c r="F8231" s="43"/>
      <c r="G8231" s="84"/>
      <c r="H8231" s="31"/>
      <c r="I8231" s="31"/>
      <c r="J8231" s="84"/>
      <c r="K8231" s="31"/>
      <c r="L8231" s="31"/>
      <c r="M8231" s="169"/>
      <c r="N8231" s="148"/>
      <c r="O8231" s="106"/>
      <c r="P8231" s="43"/>
      <c r="Q8231" s="31"/>
      <c r="R8231" s="84"/>
      <c r="S8231" s="31"/>
      <c r="T8231" s="31"/>
      <c r="U8231" s="169"/>
      <c r="V8231" s="150"/>
      <c r="W8231" s="141" t="str" cm="1">
        <f t="array" ref="W8231">IF(SUM(LEN(B8231:V8231))=0,"",IF(OR(OR(ISBLANK(F8231),SUM(LEN(C8231),LEN(D8231))=0),AND(NOT(E8231="Unknown"),ISBLANK(J8231)),AND(NOT(O8231="Unknown"),ISBLANK(R8231))),"Missing Information", INDEX(Table15[Entire Service Line Classification], MATCH(SUMIFS(Table15[Unique ID],Table15[System-Owned Portion],E8231,Table15[If Material Anything Other than "Lead" in Column E,Was Material Ever Previously Lead?],G8231,Table15[Customer-Owned Portion],O8231),Table15[Unique ID],0),0)))</f>
        <v/>
      </c>
      <c r="X8231"/>
    </row>
    <row r="8232" spans="2:24" x14ac:dyDescent="0.35">
      <c r="B8232" s="146"/>
      <c r="C8232" s="31"/>
      <c r="D8232" s="31"/>
      <c r="E8232" s="44"/>
      <c r="F8232" s="43"/>
      <c r="G8232" s="84"/>
      <c r="H8232" s="31"/>
      <c r="I8232" s="31"/>
      <c r="J8232" s="84"/>
      <c r="K8232" s="31"/>
      <c r="L8232" s="31"/>
      <c r="M8232" s="169"/>
      <c r="N8232" s="148"/>
      <c r="O8232" s="106"/>
      <c r="P8232" s="43"/>
      <c r="Q8232" s="31"/>
      <c r="R8232" s="84"/>
      <c r="S8232" s="31"/>
      <c r="T8232" s="31"/>
      <c r="U8232" s="169"/>
      <c r="V8232" s="150"/>
      <c r="W8232" s="141" t="str" cm="1">
        <f t="array" ref="W8232">IF(SUM(LEN(B8232:V8232))=0,"",IF(OR(OR(ISBLANK(F8232),SUM(LEN(C8232),LEN(D8232))=0),AND(NOT(E8232="Unknown"),ISBLANK(J8232)),AND(NOT(O8232="Unknown"),ISBLANK(R8232))),"Missing Information", INDEX(Table15[Entire Service Line Classification], MATCH(SUMIFS(Table15[Unique ID],Table15[System-Owned Portion],E8232,Table15[If Material Anything Other than "Lead" in Column E,Was Material Ever Previously Lead?],G8232,Table15[Customer-Owned Portion],O8232),Table15[Unique ID],0),0)))</f>
        <v/>
      </c>
      <c r="X8232"/>
    </row>
    <row r="8233" spans="2:24" x14ac:dyDescent="0.35">
      <c r="B8233" s="146"/>
      <c r="C8233" s="31"/>
      <c r="D8233" s="31"/>
      <c r="E8233" s="44"/>
      <c r="F8233" s="43"/>
      <c r="G8233" s="84"/>
      <c r="H8233" s="31"/>
      <c r="I8233" s="31"/>
      <c r="J8233" s="84"/>
      <c r="K8233" s="31"/>
      <c r="L8233" s="31"/>
      <c r="M8233" s="169"/>
      <c r="N8233" s="148"/>
      <c r="O8233" s="106"/>
      <c r="P8233" s="43"/>
      <c r="Q8233" s="31"/>
      <c r="R8233" s="84"/>
      <c r="S8233" s="31"/>
      <c r="T8233" s="31"/>
      <c r="U8233" s="169"/>
      <c r="V8233" s="150"/>
      <c r="W8233" s="141" t="str" cm="1">
        <f t="array" ref="W8233">IF(SUM(LEN(B8233:V8233))=0,"",IF(OR(OR(ISBLANK(F8233),SUM(LEN(C8233),LEN(D8233))=0),AND(NOT(E8233="Unknown"),ISBLANK(J8233)),AND(NOT(O8233="Unknown"),ISBLANK(R8233))),"Missing Information", INDEX(Table15[Entire Service Line Classification], MATCH(SUMIFS(Table15[Unique ID],Table15[System-Owned Portion],E8233,Table15[If Material Anything Other than "Lead" in Column E,Was Material Ever Previously Lead?],G8233,Table15[Customer-Owned Portion],O8233),Table15[Unique ID],0),0)))</f>
        <v/>
      </c>
      <c r="X8233"/>
    </row>
    <row r="8234" spans="2:24" x14ac:dyDescent="0.35">
      <c r="B8234" s="146"/>
      <c r="C8234" s="31"/>
      <c r="D8234" s="31"/>
      <c r="E8234" s="44"/>
      <c r="F8234" s="43"/>
      <c r="G8234" s="84"/>
      <c r="H8234" s="31"/>
      <c r="I8234" s="31"/>
      <c r="J8234" s="84"/>
      <c r="K8234" s="31"/>
      <c r="L8234" s="31"/>
      <c r="M8234" s="169"/>
      <c r="N8234" s="148"/>
      <c r="O8234" s="106"/>
      <c r="P8234" s="43"/>
      <c r="Q8234" s="31"/>
      <c r="R8234" s="84"/>
      <c r="S8234" s="31"/>
      <c r="T8234" s="31"/>
      <c r="U8234" s="169"/>
      <c r="V8234" s="150"/>
      <c r="W8234" s="141" t="str" cm="1">
        <f t="array" ref="W8234">IF(SUM(LEN(B8234:V8234))=0,"",IF(OR(OR(ISBLANK(F8234),SUM(LEN(C8234),LEN(D8234))=0),AND(NOT(E8234="Unknown"),ISBLANK(J8234)),AND(NOT(O8234="Unknown"),ISBLANK(R8234))),"Missing Information", INDEX(Table15[Entire Service Line Classification], MATCH(SUMIFS(Table15[Unique ID],Table15[System-Owned Portion],E8234,Table15[If Material Anything Other than "Lead" in Column E,Was Material Ever Previously Lead?],G8234,Table15[Customer-Owned Portion],O8234),Table15[Unique ID],0),0)))</f>
        <v/>
      </c>
      <c r="X8234"/>
    </row>
    <row r="8235" spans="2:24" x14ac:dyDescent="0.35">
      <c r="B8235" s="146"/>
      <c r="C8235" s="31"/>
      <c r="D8235" s="31"/>
      <c r="E8235" s="44"/>
      <c r="F8235" s="43"/>
      <c r="G8235" s="84"/>
      <c r="H8235" s="31"/>
      <c r="I8235" s="31"/>
      <c r="J8235" s="84"/>
      <c r="K8235" s="31"/>
      <c r="L8235" s="31"/>
      <c r="M8235" s="169"/>
      <c r="N8235" s="148"/>
      <c r="O8235" s="106"/>
      <c r="P8235" s="43"/>
      <c r="Q8235" s="31"/>
      <c r="R8235" s="84"/>
      <c r="S8235" s="31"/>
      <c r="T8235" s="31"/>
      <c r="U8235" s="169"/>
      <c r="V8235" s="150"/>
      <c r="W8235" s="141" t="str" cm="1">
        <f t="array" ref="W8235">IF(SUM(LEN(B8235:V8235))=0,"",IF(OR(OR(ISBLANK(F8235),SUM(LEN(C8235),LEN(D8235))=0),AND(NOT(E8235="Unknown"),ISBLANK(J8235)),AND(NOT(O8235="Unknown"),ISBLANK(R8235))),"Missing Information", INDEX(Table15[Entire Service Line Classification], MATCH(SUMIFS(Table15[Unique ID],Table15[System-Owned Portion],E8235,Table15[If Material Anything Other than "Lead" in Column E,Was Material Ever Previously Lead?],G8235,Table15[Customer-Owned Portion],O8235),Table15[Unique ID],0),0)))</f>
        <v/>
      </c>
      <c r="X8235"/>
    </row>
    <row r="8236" spans="2:24" x14ac:dyDescent="0.35">
      <c r="B8236" s="146"/>
      <c r="C8236" s="31"/>
      <c r="D8236" s="31"/>
      <c r="E8236" s="44"/>
      <c r="F8236" s="43"/>
      <c r="G8236" s="84"/>
      <c r="H8236" s="31"/>
      <c r="I8236" s="31"/>
      <c r="J8236" s="84"/>
      <c r="K8236" s="31"/>
      <c r="L8236" s="31"/>
      <c r="M8236" s="169"/>
      <c r="N8236" s="148"/>
      <c r="O8236" s="106"/>
      <c r="P8236" s="43"/>
      <c r="Q8236" s="31"/>
      <c r="R8236" s="84"/>
      <c r="S8236" s="31"/>
      <c r="T8236" s="31"/>
      <c r="U8236" s="169"/>
      <c r="V8236" s="150"/>
      <c r="W8236" s="141" t="str" cm="1">
        <f t="array" ref="W8236">IF(SUM(LEN(B8236:V8236))=0,"",IF(OR(OR(ISBLANK(F8236),SUM(LEN(C8236),LEN(D8236))=0),AND(NOT(E8236="Unknown"),ISBLANK(J8236)),AND(NOT(O8236="Unknown"),ISBLANK(R8236))),"Missing Information", INDEX(Table15[Entire Service Line Classification], MATCH(SUMIFS(Table15[Unique ID],Table15[System-Owned Portion],E8236,Table15[If Material Anything Other than "Lead" in Column E,Was Material Ever Previously Lead?],G8236,Table15[Customer-Owned Portion],O8236),Table15[Unique ID],0),0)))</f>
        <v/>
      </c>
      <c r="X8236"/>
    </row>
    <row r="8237" spans="2:24" x14ac:dyDescent="0.35">
      <c r="B8237" s="146"/>
      <c r="C8237" s="31"/>
      <c r="D8237" s="31"/>
      <c r="E8237" s="44"/>
      <c r="F8237" s="43"/>
      <c r="G8237" s="84"/>
      <c r="H8237" s="31"/>
      <c r="I8237" s="31"/>
      <c r="J8237" s="84"/>
      <c r="K8237" s="31"/>
      <c r="L8237" s="31"/>
      <c r="M8237" s="169"/>
      <c r="N8237" s="148"/>
      <c r="O8237" s="106"/>
      <c r="P8237" s="43"/>
      <c r="Q8237" s="31"/>
      <c r="R8237" s="84"/>
      <c r="S8237" s="31"/>
      <c r="T8237" s="31"/>
      <c r="U8237" s="169"/>
      <c r="V8237" s="150"/>
      <c r="W8237" s="141" t="str" cm="1">
        <f t="array" ref="W8237">IF(SUM(LEN(B8237:V8237))=0,"",IF(OR(OR(ISBLANK(F8237),SUM(LEN(C8237),LEN(D8237))=0),AND(NOT(E8237="Unknown"),ISBLANK(J8237)),AND(NOT(O8237="Unknown"),ISBLANK(R8237))),"Missing Information", INDEX(Table15[Entire Service Line Classification], MATCH(SUMIFS(Table15[Unique ID],Table15[System-Owned Portion],E8237,Table15[If Material Anything Other than "Lead" in Column E,Was Material Ever Previously Lead?],G8237,Table15[Customer-Owned Portion],O8237),Table15[Unique ID],0),0)))</f>
        <v/>
      </c>
      <c r="X8237"/>
    </row>
    <row r="8238" spans="2:24" x14ac:dyDescent="0.35">
      <c r="B8238" s="146"/>
      <c r="C8238" s="31"/>
      <c r="D8238" s="31"/>
      <c r="E8238" s="44"/>
      <c r="F8238" s="43"/>
      <c r="G8238" s="84"/>
      <c r="H8238" s="31"/>
      <c r="I8238" s="31"/>
      <c r="J8238" s="84"/>
      <c r="K8238" s="31"/>
      <c r="L8238" s="31"/>
      <c r="M8238" s="169"/>
      <c r="N8238" s="148"/>
      <c r="O8238" s="106"/>
      <c r="P8238" s="43"/>
      <c r="Q8238" s="31"/>
      <c r="R8238" s="84"/>
      <c r="S8238" s="31"/>
      <c r="T8238" s="31"/>
      <c r="U8238" s="169"/>
      <c r="V8238" s="150"/>
      <c r="W8238" s="141" t="str" cm="1">
        <f t="array" ref="W8238">IF(SUM(LEN(B8238:V8238))=0,"",IF(OR(OR(ISBLANK(F8238),SUM(LEN(C8238),LEN(D8238))=0),AND(NOT(E8238="Unknown"),ISBLANK(J8238)),AND(NOT(O8238="Unknown"),ISBLANK(R8238))),"Missing Information", INDEX(Table15[Entire Service Line Classification], MATCH(SUMIFS(Table15[Unique ID],Table15[System-Owned Portion],E8238,Table15[If Material Anything Other than "Lead" in Column E,Was Material Ever Previously Lead?],G8238,Table15[Customer-Owned Portion],O8238),Table15[Unique ID],0),0)))</f>
        <v/>
      </c>
      <c r="X8238"/>
    </row>
    <row r="8239" spans="2:24" x14ac:dyDescent="0.35">
      <c r="B8239" s="146"/>
      <c r="C8239" s="31"/>
      <c r="D8239" s="31"/>
      <c r="E8239" s="44"/>
      <c r="F8239" s="43"/>
      <c r="G8239" s="84"/>
      <c r="H8239" s="31"/>
      <c r="I8239" s="31"/>
      <c r="J8239" s="84"/>
      <c r="K8239" s="31"/>
      <c r="L8239" s="31"/>
      <c r="M8239" s="169"/>
      <c r="N8239" s="148"/>
      <c r="O8239" s="106"/>
      <c r="P8239" s="43"/>
      <c r="Q8239" s="31"/>
      <c r="R8239" s="84"/>
      <c r="S8239" s="31"/>
      <c r="T8239" s="31"/>
      <c r="U8239" s="169"/>
      <c r="V8239" s="150"/>
      <c r="W8239" s="141" t="str" cm="1">
        <f t="array" ref="W8239">IF(SUM(LEN(B8239:V8239))=0,"",IF(OR(OR(ISBLANK(F8239),SUM(LEN(C8239),LEN(D8239))=0),AND(NOT(E8239="Unknown"),ISBLANK(J8239)),AND(NOT(O8239="Unknown"),ISBLANK(R8239))),"Missing Information", INDEX(Table15[Entire Service Line Classification], MATCH(SUMIFS(Table15[Unique ID],Table15[System-Owned Portion],E8239,Table15[If Material Anything Other than "Lead" in Column E,Was Material Ever Previously Lead?],G8239,Table15[Customer-Owned Portion],O8239),Table15[Unique ID],0),0)))</f>
        <v/>
      </c>
      <c r="X8239"/>
    </row>
    <row r="8240" spans="2:24" x14ac:dyDescent="0.35">
      <c r="B8240" s="146"/>
      <c r="C8240" s="31"/>
      <c r="D8240" s="31"/>
      <c r="E8240" s="44"/>
      <c r="F8240" s="43"/>
      <c r="G8240" s="84"/>
      <c r="H8240" s="31"/>
      <c r="I8240" s="31"/>
      <c r="J8240" s="84"/>
      <c r="K8240" s="31"/>
      <c r="L8240" s="31"/>
      <c r="M8240" s="169"/>
      <c r="N8240" s="148"/>
      <c r="O8240" s="106"/>
      <c r="P8240" s="43"/>
      <c r="Q8240" s="31"/>
      <c r="R8240" s="84"/>
      <c r="S8240" s="31"/>
      <c r="T8240" s="31"/>
      <c r="U8240" s="169"/>
      <c r="V8240" s="150"/>
      <c r="W8240" s="141" t="str" cm="1">
        <f t="array" ref="W8240">IF(SUM(LEN(B8240:V8240))=0,"",IF(OR(OR(ISBLANK(F8240),SUM(LEN(C8240),LEN(D8240))=0),AND(NOT(E8240="Unknown"),ISBLANK(J8240)),AND(NOT(O8240="Unknown"),ISBLANK(R8240))),"Missing Information", INDEX(Table15[Entire Service Line Classification], MATCH(SUMIFS(Table15[Unique ID],Table15[System-Owned Portion],E8240,Table15[If Material Anything Other than "Lead" in Column E,Was Material Ever Previously Lead?],G8240,Table15[Customer-Owned Portion],O8240),Table15[Unique ID],0),0)))</f>
        <v/>
      </c>
      <c r="X8240"/>
    </row>
    <row r="8241" spans="2:24" x14ac:dyDescent="0.35">
      <c r="B8241" s="146"/>
      <c r="C8241" s="31"/>
      <c r="D8241" s="31"/>
      <c r="E8241" s="44"/>
      <c r="F8241" s="43"/>
      <c r="G8241" s="84"/>
      <c r="H8241" s="31"/>
      <c r="I8241" s="31"/>
      <c r="J8241" s="84"/>
      <c r="K8241" s="31"/>
      <c r="L8241" s="31"/>
      <c r="M8241" s="169"/>
      <c r="N8241" s="148"/>
      <c r="O8241" s="106"/>
      <c r="P8241" s="43"/>
      <c r="Q8241" s="31"/>
      <c r="R8241" s="84"/>
      <c r="S8241" s="31"/>
      <c r="T8241" s="31"/>
      <c r="U8241" s="169"/>
      <c r="V8241" s="150"/>
      <c r="W8241" s="141" t="str" cm="1">
        <f t="array" ref="W8241">IF(SUM(LEN(B8241:V8241))=0,"",IF(OR(OR(ISBLANK(F8241),SUM(LEN(C8241),LEN(D8241))=0),AND(NOT(E8241="Unknown"),ISBLANK(J8241)),AND(NOT(O8241="Unknown"),ISBLANK(R8241))),"Missing Information", INDEX(Table15[Entire Service Line Classification], MATCH(SUMIFS(Table15[Unique ID],Table15[System-Owned Portion],E8241,Table15[If Material Anything Other than "Lead" in Column E,Was Material Ever Previously Lead?],G8241,Table15[Customer-Owned Portion],O8241),Table15[Unique ID],0),0)))</f>
        <v/>
      </c>
      <c r="X8241"/>
    </row>
    <row r="8242" spans="2:24" x14ac:dyDescent="0.35">
      <c r="B8242" s="146"/>
      <c r="C8242" s="31"/>
      <c r="D8242" s="31"/>
      <c r="E8242" s="44"/>
      <c r="F8242" s="43"/>
      <c r="G8242" s="84"/>
      <c r="H8242" s="31"/>
      <c r="I8242" s="31"/>
      <c r="J8242" s="84"/>
      <c r="K8242" s="31"/>
      <c r="L8242" s="31"/>
      <c r="M8242" s="169"/>
      <c r="N8242" s="148"/>
      <c r="O8242" s="106"/>
      <c r="P8242" s="43"/>
      <c r="Q8242" s="31"/>
      <c r="R8242" s="84"/>
      <c r="S8242" s="31"/>
      <c r="T8242" s="31"/>
      <c r="U8242" s="169"/>
      <c r="V8242" s="150"/>
      <c r="W8242" s="141" t="str" cm="1">
        <f t="array" ref="W8242">IF(SUM(LEN(B8242:V8242))=0,"",IF(OR(OR(ISBLANK(F8242),SUM(LEN(C8242),LEN(D8242))=0),AND(NOT(E8242="Unknown"),ISBLANK(J8242)),AND(NOT(O8242="Unknown"),ISBLANK(R8242))),"Missing Information", INDEX(Table15[Entire Service Line Classification], MATCH(SUMIFS(Table15[Unique ID],Table15[System-Owned Portion],E8242,Table15[If Material Anything Other than "Lead" in Column E,Was Material Ever Previously Lead?],G8242,Table15[Customer-Owned Portion],O8242),Table15[Unique ID],0),0)))</f>
        <v/>
      </c>
      <c r="X8242"/>
    </row>
    <row r="8243" spans="2:24" x14ac:dyDescent="0.35">
      <c r="B8243" s="146"/>
      <c r="C8243" s="31"/>
      <c r="D8243" s="31"/>
      <c r="E8243" s="44"/>
      <c r="F8243" s="43"/>
      <c r="G8243" s="84"/>
      <c r="H8243" s="31"/>
      <c r="I8243" s="31"/>
      <c r="J8243" s="84"/>
      <c r="K8243" s="31"/>
      <c r="L8243" s="31"/>
      <c r="M8243" s="169"/>
      <c r="N8243" s="148"/>
      <c r="O8243" s="106"/>
      <c r="P8243" s="43"/>
      <c r="Q8243" s="31"/>
      <c r="R8243" s="84"/>
      <c r="S8243" s="31"/>
      <c r="T8243" s="31"/>
      <c r="U8243" s="169"/>
      <c r="V8243" s="150"/>
      <c r="W8243" s="141" t="str" cm="1">
        <f t="array" ref="W8243">IF(SUM(LEN(B8243:V8243))=0,"",IF(OR(OR(ISBLANK(F8243),SUM(LEN(C8243),LEN(D8243))=0),AND(NOT(E8243="Unknown"),ISBLANK(J8243)),AND(NOT(O8243="Unknown"),ISBLANK(R8243))),"Missing Information", INDEX(Table15[Entire Service Line Classification], MATCH(SUMIFS(Table15[Unique ID],Table15[System-Owned Portion],E8243,Table15[If Material Anything Other than "Lead" in Column E,Was Material Ever Previously Lead?],G8243,Table15[Customer-Owned Portion],O8243),Table15[Unique ID],0),0)))</f>
        <v/>
      </c>
      <c r="X8243"/>
    </row>
    <row r="8244" spans="2:24" x14ac:dyDescent="0.35">
      <c r="B8244" s="146"/>
      <c r="C8244" s="31"/>
      <c r="D8244" s="31"/>
      <c r="E8244" s="44"/>
      <c r="F8244" s="43"/>
      <c r="G8244" s="84"/>
      <c r="H8244" s="31"/>
      <c r="I8244" s="31"/>
      <c r="J8244" s="84"/>
      <c r="K8244" s="31"/>
      <c r="L8244" s="31"/>
      <c r="M8244" s="169"/>
      <c r="N8244" s="148"/>
      <c r="O8244" s="106"/>
      <c r="P8244" s="43"/>
      <c r="Q8244" s="31"/>
      <c r="R8244" s="84"/>
      <c r="S8244" s="31"/>
      <c r="T8244" s="31"/>
      <c r="U8244" s="169"/>
      <c r="V8244" s="150"/>
      <c r="W8244" s="141" t="str" cm="1">
        <f t="array" ref="W8244">IF(SUM(LEN(B8244:V8244))=0,"",IF(OR(OR(ISBLANK(F8244),SUM(LEN(C8244),LEN(D8244))=0),AND(NOT(E8244="Unknown"),ISBLANK(J8244)),AND(NOT(O8244="Unknown"),ISBLANK(R8244))),"Missing Information", INDEX(Table15[Entire Service Line Classification], MATCH(SUMIFS(Table15[Unique ID],Table15[System-Owned Portion],E8244,Table15[If Material Anything Other than "Lead" in Column E,Was Material Ever Previously Lead?],G8244,Table15[Customer-Owned Portion],O8244),Table15[Unique ID],0),0)))</f>
        <v/>
      </c>
      <c r="X8244"/>
    </row>
    <row r="8245" spans="2:24" x14ac:dyDescent="0.35">
      <c r="B8245" s="146"/>
      <c r="C8245" s="31"/>
      <c r="D8245" s="31"/>
      <c r="E8245" s="44"/>
      <c r="F8245" s="43"/>
      <c r="G8245" s="84"/>
      <c r="H8245" s="31"/>
      <c r="I8245" s="31"/>
      <c r="J8245" s="84"/>
      <c r="K8245" s="31"/>
      <c r="L8245" s="31"/>
      <c r="M8245" s="169"/>
      <c r="N8245" s="148"/>
      <c r="O8245" s="106"/>
      <c r="P8245" s="43"/>
      <c r="Q8245" s="31"/>
      <c r="R8245" s="84"/>
      <c r="S8245" s="31"/>
      <c r="T8245" s="31"/>
      <c r="U8245" s="169"/>
      <c r="V8245" s="150"/>
      <c r="W8245" s="141" t="str" cm="1">
        <f t="array" ref="W8245">IF(SUM(LEN(B8245:V8245))=0,"",IF(OR(OR(ISBLANK(F8245),SUM(LEN(C8245),LEN(D8245))=0),AND(NOT(E8245="Unknown"),ISBLANK(J8245)),AND(NOT(O8245="Unknown"),ISBLANK(R8245))),"Missing Information", INDEX(Table15[Entire Service Line Classification], MATCH(SUMIFS(Table15[Unique ID],Table15[System-Owned Portion],E8245,Table15[If Material Anything Other than "Lead" in Column E,Was Material Ever Previously Lead?],G8245,Table15[Customer-Owned Portion],O8245),Table15[Unique ID],0),0)))</f>
        <v/>
      </c>
      <c r="X8245"/>
    </row>
    <row r="8246" spans="2:24" x14ac:dyDescent="0.35">
      <c r="B8246" s="146"/>
      <c r="C8246" s="31"/>
      <c r="D8246" s="31"/>
      <c r="E8246" s="44"/>
      <c r="F8246" s="43"/>
      <c r="G8246" s="84"/>
      <c r="H8246" s="31"/>
      <c r="I8246" s="31"/>
      <c r="J8246" s="84"/>
      <c r="K8246" s="31"/>
      <c r="L8246" s="31"/>
      <c r="M8246" s="169"/>
      <c r="N8246" s="148"/>
      <c r="O8246" s="106"/>
      <c r="P8246" s="43"/>
      <c r="Q8246" s="31"/>
      <c r="R8246" s="84"/>
      <c r="S8246" s="31"/>
      <c r="T8246" s="31"/>
      <c r="U8246" s="169"/>
      <c r="V8246" s="150"/>
      <c r="W8246" s="141" t="str" cm="1">
        <f t="array" ref="W8246">IF(SUM(LEN(B8246:V8246))=0,"",IF(OR(OR(ISBLANK(F8246),SUM(LEN(C8246),LEN(D8246))=0),AND(NOT(E8246="Unknown"),ISBLANK(J8246)),AND(NOT(O8246="Unknown"),ISBLANK(R8246))),"Missing Information", INDEX(Table15[Entire Service Line Classification], MATCH(SUMIFS(Table15[Unique ID],Table15[System-Owned Portion],E8246,Table15[If Material Anything Other than "Lead" in Column E,Was Material Ever Previously Lead?],G8246,Table15[Customer-Owned Portion],O8246),Table15[Unique ID],0),0)))</f>
        <v/>
      </c>
      <c r="X8246"/>
    </row>
    <row r="8247" spans="2:24" x14ac:dyDescent="0.35">
      <c r="B8247" s="146"/>
      <c r="C8247" s="31"/>
      <c r="D8247" s="31"/>
      <c r="E8247" s="44"/>
      <c r="F8247" s="43"/>
      <c r="G8247" s="84"/>
      <c r="H8247" s="31"/>
      <c r="I8247" s="31"/>
      <c r="J8247" s="84"/>
      <c r="K8247" s="31"/>
      <c r="L8247" s="31"/>
      <c r="M8247" s="169"/>
      <c r="N8247" s="148"/>
      <c r="O8247" s="106"/>
      <c r="P8247" s="43"/>
      <c r="Q8247" s="31"/>
      <c r="R8247" s="84"/>
      <c r="S8247" s="31"/>
      <c r="T8247" s="31"/>
      <c r="U8247" s="169"/>
      <c r="V8247" s="150"/>
      <c r="W8247" s="141" t="str" cm="1">
        <f t="array" ref="W8247">IF(SUM(LEN(B8247:V8247))=0,"",IF(OR(OR(ISBLANK(F8247),SUM(LEN(C8247),LEN(D8247))=0),AND(NOT(E8247="Unknown"),ISBLANK(J8247)),AND(NOT(O8247="Unknown"),ISBLANK(R8247))),"Missing Information", INDEX(Table15[Entire Service Line Classification], MATCH(SUMIFS(Table15[Unique ID],Table15[System-Owned Portion],E8247,Table15[If Material Anything Other than "Lead" in Column E,Was Material Ever Previously Lead?],G8247,Table15[Customer-Owned Portion],O8247),Table15[Unique ID],0),0)))</f>
        <v/>
      </c>
      <c r="X8247"/>
    </row>
    <row r="8248" spans="2:24" x14ac:dyDescent="0.35">
      <c r="B8248" s="146"/>
      <c r="C8248" s="31"/>
      <c r="D8248" s="31"/>
      <c r="E8248" s="44"/>
      <c r="F8248" s="43"/>
      <c r="G8248" s="84"/>
      <c r="H8248" s="31"/>
      <c r="I8248" s="31"/>
      <c r="J8248" s="84"/>
      <c r="K8248" s="31"/>
      <c r="L8248" s="31"/>
      <c r="M8248" s="169"/>
      <c r="N8248" s="148"/>
      <c r="O8248" s="106"/>
      <c r="P8248" s="43"/>
      <c r="Q8248" s="31"/>
      <c r="R8248" s="84"/>
      <c r="S8248" s="31"/>
      <c r="T8248" s="31"/>
      <c r="U8248" s="169"/>
      <c r="V8248" s="150"/>
      <c r="W8248" s="141" t="str" cm="1">
        <f t="array" ref="W8248">IF(SUM(LEN(B8248:V8248))=0,"",IF(OR(OR(ISBLANK(F8248),SUM(LEN(C8248),LEN(D8248))=0),AND(NOT(E8248="Unknown"),ISBLANK(J8248)),AND(NOT(O8248="Unknown"),ISBLANK(R8248))),"Missing Information", INDEX(Table15[Entire Service Line Classification], MATCH(SUMIFS(Table15[Unique ID],Table15[System-Owned Portion],E8248,Table15[If Material Anything Other than "Lead" in Column E,Was Material Ever Previously Lead?],G8248,Table15[Customer-Owned Portion],O8248),Table15[Unique ID],0),0)))</f>
        <v/>
      </c>
      <c r="X8248"/>
    </row>
    <row r="8249" spans="2:24" x14ac:dyDescent="0.35">
      <c r="B8249" s="146"/>
      <c r="C8249" s="31"/>
      <c r="D8249" s="31"/>
      <c r="E8249" s="44"/>
      <c r="F8249" s="43"/>
      <c r="G8249" s="84"/>
      <c r="H8249" s="31"/>
      <c r="I8249" s="31"/>
      <c r="J8249" s="84"/>
      <c r="K8249" s="31"/>
      <c r="L8249" s="31"/>
      <c r="M8249" s="169"/>
      <c r="N8249" s="148"/>
      <c r="O8249" s="106"/>
      <c r="P8249" s="43"/>
      <c r="Q8249" s="31"/>
      <c r="R8249" s="84"/>
      <c r="S8249" s="31"/>
      <c r="T8249" s="31"/>
      <c r="U8249" s="169"/>
      <c r="V8249" s="150"/>
      <c r="W8249" s="141" t="str" cm="1">
        <f t="array" ref="W8249">IF(SUM(LEN(B8249:V8249))=0,"",IF(OR(OR(ISBLANK(F8249),SUM(LEN(C8249),LEN(D8249))=0),AND(NOT(E8249="Unknown"),ISBLANK(J8249)),AND(NOT(O8249="Unknown"),ISBLANK(R8249))),"Missing Information", INDEX(Table15[Entire Service Line Classification], MATCH(SUMIFS(Table15[Unique ID],Table15[System-Owned Portion],E8249,Table15[If Material Anything Other than "Lead" in Column E,Was Material Ever Previously Lead?],G8249,Table15[Customer-Owned Portion],O8249),Table15[Unique ID],0),0)))</f>
        <v/>
      </c>
      <c r="X8249"/>
    </row>
    <row r="8250" spans="2:24" x14ac:dyDescent="0.35">
      <c r="B8250" s="146"/>
      <c r="C8250" s="31"/>
      <c r="D8250" s="31"/>
      <c r="E8250" s="44"/>
      <c r="F8250" s="43"/>
      <c r="G8250" s="84"/>
      <c r="H8250" s="31"/>
      <c r="I8250" s="31"/>
      <c r="J8250" s="84"/>
      <c r="K8250" s="31"/>
      <c r="L8250" s="31"/>
      <c r="M8250" s="169"/>
      <c r="N8250" s="148"/>
      <c r="O8250" s="106"/>
      <c r="P8250" s="43"/>
      <c r="Q8250" s="31"/>
      <c r="R8250" s="84"/>
      <c r="S8250" s="31"/>
      <c r="T8250" s="31"/>
      <c r="U8250" s="169"/>
      <c r="V8250" s="150"/>
      <c r="W8250" s="141" t="str" cm="1">
        <f t="array" ref="W8250">IF(SUM(LEN(B8250:V8250))=0,"",IF(OR(OR(ISBLANK(F8250),SUM(LEN(C8250),LEN(D8250))=0),AND(NOT(E8250="Unknown"),ISBLANK(J8250)),AND(NOT(O8250="Unknown"),ISBLANK(R8250))),"Missing Information", INDEX(Table15[Entire Service Line Classification], MATCH(SUMIFS(Table15[Unique ID],Table15[System-Owned Portion],E8250,Table15[If Material Anything Other than "Lead" in Column E,Was Material Ever Previously Lead?],G8250,Table15[Customer-Owned Portion],O8250),Table15[Unique ID],0),0)))</f>
        <v/>
      </c>
      <c r="X8250"/>
    </row>
    <row r="8251" spans="2:24" x14ac:dyDescent="0.35">
      <c r="B8251" s="146"/>
      <c r="C8251" s="31"/>
      <c r="D8251" s="31"/>
      <c r="E8251" s="44"/>
      <c r="F8251" s="43"/>
      <c r="G8251" s="84"/>
      <c r="H8251" s="31"/>
      <c r="I8251" s="31"/>
      <c r="J8251" s="84"/>
      <c r="K8251" s="31"/>
      <c r="L8251" s="31"/>
      <c r="M8251" s="169"/>
      <c r="N8251" s="148"/>
      <c r="O8251" s="106"/>
      <c r="P8251" s="43"/>
      <c r="Q8251" s="31"/>
      <c r="R8251" s="84"/>
      <c r="S8251" s="31"/>
      <c r="T8251" s="31"/>
      <c r="U8251" s="169"/>
      <c r="V8251" s="150"/>
      <c r="W8251" s="141" t="str" cm="1">
        <f t="array" ref="W8251">IF(SUM(LEN(B8251:V8251))=0,"",IF(OR(OR(ISBLANK(F8251),SUM(LEN(C8251),LEN(D8251))=0),AND(NOT(E8251="Unknown"),ISBLANK(J8251)),AND(NOT(O8251="Unknown"),ISBLANK(R8251))),"Missing Information", INDEX(Table15[Entire Service Line Classification], MATCH(SUMIFS(Table15[Unique ID],Table15[System-Owned Portion],E8251,Table15[If Material Anything Other than "Lead" in Column E,Was Material Ever Previously Lead?],G8251,Table15[Customer-Owned Portion],O8251),Table15[Unique ID],0),0)))</f>
        <v/>
      </c>
      <c r="X8251"/>
    </row>
    <row r="8252" spans="2:24" x14ac:dyDescent="0.35">
      <c r="B8252" s="146"/>
      <c r="C8252" s="31"/>
      <c r="D8252" s="31"/>
      <c r="E8252" s="44"/>
      <c r="F8252" s="43"/>
      <c r="G8252" s="84"/>
      <c r="H8252" s="31"/>
      <c r="I8252" s="31"/>
      <c r="J8252" s="84"/>
      <c r="K8252" s="31"/>
      <c r="L8252" s="31"/>
      <c r="M8252" s="169"/>
      <c r="N8252" s="148"/>
      <c r="O8252" s="106"/>
      <c r="P8252" s="43"/>
      <c r="Q8252" s="31"/>
      <c r="R8252" s="84"/>
      <c r="S8252" s="31"/>
      <c r="T8252" s="31"/>
      <c r="U8252" s="169"/>
      <c r="V8252" s="150"/>
      <c r="W8252" s="141" t="str" cm="1">
        <f t="array" ref="W8252">IF(SUM(LEN(B8252:V8252))=0,"",IF(OR(OR(ISBLANK(F8252),SUM(LEN(C8252),LEN(D8252))=0),AND(NOT(E8252="Unknown"),ISBLANK(J8252)),AND(NOT(O8252="Unknown"),ISBLANK(R8252))),"Missing Information", INDEX(Table15[Entire Service Line Classification], MATCH(SUMIFS(Table15[Unique ID],Table15[System-Owned Portion],E8252,Table15[If Material Anything Other than "Lead" in Column E,Was Material Ever Previously Lead?],G8252,Table15[Customer-Owned Portion],O8252),Table15[Unique ID],0),0)))</f>
        <v/>
      </c>
      <c r="X8252"/>
    </row>
    <row r="8253" spans="2:24" x14ac:dyDescent="0.35">
      <c r="B8253" s="146"/>
      <c r="C8253" s="31"/>
      <c r="D8253" s="31"/>
      <c r="E8253" s="44"/>
      <c r="F8253" s="43"/>
      <c r="G8253" s="84"/>
      <c r="H8253" s="31"/>
      <c r="I8253" s="31"/>
      <c r="J8253" s="84"/>
      <c r="K8253" s="31"/>
      <c r="L8253" s="31"/>
      <c r="M8253" s="169"/>
      <c r="N8253" s="148"/>
      <c r="O8253" s="106"/>
      <c r="P8253" s="43"/>
      <c r="Q8253" s="31"/>
      <c r="R8253" s="84"/>
      <c r="S8253" s="31"/>
      <c r="T8253" s="31"/>
      <c r="U8253" s="169"/>
      <c r="V8253" s="150"/>
      <c r="W8253" s="141" t="str" cm="1">
        <f t="array" ref="W8253">IF(SUM(LEN(B8253:V8253))=0,"",IF(OR(OR(ISBLANK(F8253),SUM(LEN(C8253),LEN(D8253))=0),AND(NOT(E8253="Unknown"),ISBLANK(J8253)),AND(NOT(O8253="Unknown"),ISBLANK(R8253))),"Missing Information", INDEX(Table15[Entire Service Line Classification], MATCH(SUMIFS(Table15[Unique ID],Table15[System-Owned Portion],E8253,Table15[If Material Anything Other than "Lead" in Column E,Was Material Ever Previously Lead?],G8253,Table15[Customer-Owned Portion],O8253),Table15[Unique ID],0),0)))</f>
        <v/>
      </c>
      <c r="X8253"/>
    </row>
    <row r="8254" spans="2:24" x14ac:dyDescent="0.35">
      <c r="B8254" s="146"/>
      <c r="C8254" s="31"/>
      <c r="D8254" s="31"/>
      <c r="E8254" s="44"/>
      <c r="F8254" s="43"/>
      <c r="G8254" s="84"/>
      <c r="H8254" s="31"/>
      <c r="I8254" s="31"/>
      <c r="J8254" s="84"/>
      <c r="K8254" s="31"/>
      <c r="L8254" s="31"/>
      <c r="M8254" s="169"/>
      <c r="N8254" s="148"/>
      <c r="O8254" s="106"/>
      <c r="P8254" s="43"/>
      <c r="Q8254" s="31"/>
      <c r="R8254" s="84"/>
      <c r="S8254" s="31"/>
      <c r="T8254" s="31"/>
      <c r="U8254" s="169"/>
      <c r="V8254" s="150"/>
      <c r="W8254" s="141" t="str" cm="1">
        <f t="array" ref="W8254">IF(SUM(LEN(B8254:V8254))=0,"",IF(OR(OR(ISBLANK(F8254),SUM(LEN(C8254),LEN(D8254))=0),AND(NOT(E8254="Unknown"),ISBLANK(J8254)),AND(NOT(O8254="Unknown"),ISBLANK(R8254))),"Missing Information", INDEX(Table15[Entire Service Line Classification], MATCH(SUMIFS(Table15[Unique ID],Table15[System-Owned Portion],E8254,Table15[If Material Anything Other than "Lead" in Column E,Was Material Ever Previously Lead?],G8254,Table15[Customer-Owned Portion],O8254),Table15[Unique ID],0),0)))</f>
        <v/>
      </c>
      <c r="X8254"/>
    </row>
    <row r="8255" spans="2:24" x14ac:dyDescent="0.35">
      <c r="B8255" s="146"/>
      <c r="C8255" s="31"/>
      <c r="D8255" s="31"/>
      <c r="E8255" s="44"/>
      <c r="F8255" s="43"/>
      <c r="G8255" s="84"/>
      <c r="H8255" s="31"/>
      <c r="I8255" s="31"/>
      <c r="J8255" s="84"/>
      <c r="K8255" s="31"/>
      <c r="L8255" s="31"/>
      <c r="M8255" s="169"/>
      <c r="N8255" s="148"/>
      <c r="O8255" s="106"/>
      <c r="P8255" s="43"/>
      <c r="Q8255" s="31"/>
      <c r="R8255" s="84"/>
      <c r="S8255" s="31"/>
      <c r="T8255" s="31"/>
      <c r="U8255" s="169"/>
      <c r="V8255" s="150"/>
      <c r="W8255" s="141" t="str" cm="1">
        <f t="array" ref="W8255">IF(SUM(LEN(B8255:V8255))=0,"",IF(OR(OR(ISBLANK(F8255),SUM(LEN(C8255),LEN(D8255))=0),AND(NOT(E8255="Unknown"),ISBLANK(J8255)),AND(NOT(O8255="Unknown"),ISBLANK(R8255))),"Missing Information", INDEX(Table15[Entire Service Line Classification], MATCH(SUMIFS(Table15[Unique ID],Table15[System-Owned Portion],E8255,Table15[If Material Anything Other than "Lead" in Column E,Was Material Ever Previously Lead?],G8255,Table15[Customer-Owned Portion],O8255),Table15[Unique ID],0),0)))</f>
        <v/>
      </c>
      <c r="X8255"/>
    </row>
    <row r="8256" spans="2:24" x14ac:dyDescent="0.35">
      <c r="B8256" s="146"/>
      <c r="C8256" s="31"/>
      <c r="D8256" s="31"/>
      <c r="E8256" s="44"/>
      <c r="F8256" s="43"/>
      <c r="G8256" s="84"/>
      <c r="H8256" s="31"/>
      <c r="I8256" s="31"/>
      <c r="J8256" s="84"/>
      <c r="K8256" s="31"/>
      <c r="L8256" s="31"/>
      <c r="M8256" s="169"/>
      <c r="N8256" s="148"/>
      <c r="O8256" s="106"/>
      <c r="P8256" s="43"/>
      <c r="Q8256" s="31"/>
      <c r="R8256" s="84"/>
      <c r="S8256" s="31"/>
      <c r="T8256" s="31"/>
      <c r="U8256" s="169"/>
      <c r="V8256" s="150"/>
      <c r="W8256" s="141" t="str" cm="1">
        <f t="array" ref="W8256">IF(SUM(LEN(B8256:V8256))=0,"",IF(OR(OR(ISBLANK(F8256),SUM(LEN(C8256),LEN(D8256))=0),AND(NOT(E8256="Unknown"),ISBLANK(J8256)),AND(NOT(O8256="Unknown"),ISBLANK(R8256))),"Missing Information", INDEX(Table15[Entire Service Line Classification], MATCH(SUMIFS(Table15[Unique ID],Table15[System-Owned Portion],E8256,Table15[If Material Anything Other than "Lead" in Column E,Was Material Ever Previously Lead?],G8256,Table15[Customer-Owned Portion],O8256),Table15[Unique ID],0),0)))</f>
        <v/>
      </c>
      <c r="X8256"/>
    </row>
    <row r="8257" spans="2:24" x14ac:dyDescent="0.35">
      <c r="B8257" s="146"/>
      <c r="C8257" s="31"/>
      <c r="D8257" s="31"/>
      <c r="E8257" s="44"/>
      <c r="F8257" s="43"/>
      <c r="G8257" s="84"/>
      <c r="H8257" s="31"/>
      <c r="I8257" s="31"/>
      <c r="J8257" s="84"/>
      <c r="K8257" s="31"/>
      <c r="L8257" s="31"/>
      <c r="M8257" s="169"/>
      <c r="N8257" s="148"/>
      <c r="O8257" s="106"/>
      <c r="P8257" s="43"/>
      <c r="Q8257" s="31"/>
      <c r="R8257" s="84"/>
      <c r="S8257" s="31"/>
      <c r="T8257" s="31"/>
      <c r="U8257" s="169"/>
      <c r="V8257" s="150"/>
      <c r="W8257" s="141" t="str" cm="1">
        <f t="array" ref="W8257">IF(SUM(LEN(B8257:V8257))=0,"",IF(OR(OR(ISBLANK(F8257),SUM(LEN(C8257),LEN(D8257))=0),AND(NOT(E8257="Unknown"),ISBLANK(J8257)),AND(NOT(O8257="Unknown"),ISBLANK(R8257))),"Missing Information", INDEX(Table15[Entire Service Line Classification], MATCH(SUMIFS(Table15[Unique ID],Table15[System-Owned Portion],E8257,Table15[If Material Anything Other than "Lead" in Column E,Was Material Ever Previously Lead?],G8257,Table15[Customer-Owned Portion],O8257),Table15[Unique ID],0),0)))</f>
        <v/>
      </c>
      <c r="X8257"/>
    </row>
    <row r="8258" spans="2:24" x14ac:dyDescent="0.35">
      <c r="B8258" s="146"/>
      <c r="C8258" s="31"/>
      <c r="D8258" s="31"/>
      <c r="E8258" s="44"/>
      <c r="F8258" s="43"/>
      <c r="G8258" s="84"/>
      <c r="H8258" s="31"/>
      <c r="I8258" s="31"/>
      <c r="J8258" s="84"/>
      <c r="K8258" s="31"/>
      <c r="L8258" s="31"/>
      <c r="M8258" s="169"/>
      <c r="N8258" s="148"/>
      <c r="O8258" s="106"/>
      <c r="P8258" s="43"/>
      <c r="Q8258" s="31"/>
      <c r="R8258" s="84"/>
      <c r="S8258" s="31"/>
      <c r="T8258" s="31"/>
      <c r="U8258" s="169"/>
      <c r="V8258" s="150"/>
      <c r="W8258" s="141" t="str" cm="1">
        <f t="array" ref="W8258">IF(SUM(LEN(B8258:V8258))=0,"",IF(OR(OR(ISBLANK(F8258),SUM(LEN(C8258),LEN(D8258))=0),AND(NOT(E8258="Unknown"),ISBLANK(J8258)),AND(NOT(O8258="Unknown"),ISBLANK(R8258))),"Missing Information", INDEX(Table15[Entire Service Line Classification], MATCH(SUMIFS(Table15[Unique ID],Table15[System-Owned Portion],E8258,Table15[If Material Anything Other than "Lead" in Column E,Was Material Ever Previously Lead?],G8258,Table15[Customer-Owned Portion],O8258),Table15[Unique ID],0),0)))</f>
        <v/>
      </c>
      <c r="X8258"/>
    </row>
    <row r="8259" spans="2:24" x14ac:dyDescent="0.35">
      <c r="B8259" s="146"/>
      <c r="C8259" s="31"/>
      <c r="D8259" s="31"/>
      <c r="E8259" s="44"/>
      <c r="F8259" s="43"/>
      <c r="G8259" s="84"/>
      <c r="H8259" s="31"/>
      <c r="I8259" s="31"/>
      <c r="J8259" s="84"/>
      <c r="K8259" s="31"/>
      <c r="L8259" s="31"/>
      <c r="M8259" s="169"/>
      <c r="N8259" s="148"/>
      <c r="O8259" s="106"/>
      <c r="P8259" s="43"/>
      <c r="Q8259" s="31"/>
      <c r="R8259" s="84"/>
      <c r="S8259" s="31"/>
      <c r="T8259" s="31"/>
      <c r="U8259" s="169"/>
      <c r="V8259" s="150"/>
      <c r="W8259" s="141" t="str" cm="1">
        <f t="array" ref="W8259">IF(SUM(LEN(B8259:V8259))=0,"",IF(OR(OR(ISBLANK(F8259),SUM(LEN(C8259),LEN(D8259))=0),AND(NOT(E8259="Unknown"),ISBLANK(J8259)),AND(NOT(O8259="Unknown"),ISBLANK(R8259))),"Missing Information", INDEX(Table15[Entire Service Line Classification], MATCH(SUMIFS(Table15[Unique ID],Table15[System-Owned Portion],E8259,Table15[If Material Anything Other than "Lead" in Column E,Was Material Ever Previously Lead?],G8259,Table15[Customer-Owned Portion],O8259),Table15[Unique ID],0),0)))</f>
        <v/>
      </c>
      <c r="X8259"/>
    </row>
    <row r="8260" spans="2:24" x14ac:dyDescent="0.35">
      <c r="B8260" s="146"/>
      <c r="C8260" s="31"/>
      <c r="D8260" s="31"/>
      <c r="E8260" s="44"/>
      <c r="F8260" s="43"/>
      <c r="G8260" s="84"/>
      <c r="H8260" s="31"/>
      <c r="I8260" s="31"/>
      <c r="J8260" s="84"/>
      <c r="K8260" s="31"/>
      <c r="L8260" s="31"/>
      <c r="M8260" s="169"/>
      <c r="N8260" s="148"/>
      <c r="O8260" s="106"/>
      <c r="P8260" s="43"/>
      <c r="Q8260" s="31"/>
      <c r="R8260" s="84"/>
      <c r="S8260" s="31"/>
      <c r="T8260" s="31"/>
      <c r="U8260" s="169"/>
      <c r="V8260" s="150"/>
      <c r="W8260" s="141" t="str" cm="1">
        <f t="array" ref="W8260">IF(SUM(LEN(B8260:V8260))=0,"",IF(OR(OR(ISBLANK(F8260),SUM(LEN(C8260),LEN(D8260))=0),AND(NOT(E8260="Unknown"),ISBLANK(J8260)),AND(NOT(O8260="Unknown"),ISBLANK(R8260))),"Missing Information", INDEX(Table15[Entire Service Line Classification], MATCH(SUMIFS(Table15[Unique ID],Table15[System-Owned Portion],E8260,Table15[If Material Anything Other than "Lead" in Column E,Was Material Ever Previously Lead?],G8260,Table15[Customer-Owned Portion],O8260),Table15[Unique ID],0),0)))</f>
        <v/>
      </c>
      <c r="X8260"/>
    </row>
    <row r="8261" spans="2:24" x14ac:dyDescent="0.35">
      <c r="B8261" s="146"/>
      <c r="C8261" s="31"/>
      <c r="D8261" s="31"/>
      <c r="E8261" s="44"/>
      <c r="F8261" s="43"/>
      <c r="G8261" s="84"/>
      <c r="H8261" s="31"/>
      <c r="I8261" s="31"/>
      <c r="J8261" s="84"/>
      <c r="K8261" s="31"/>
      <c r="L8261" s="31"/>
      <c r="M8261" s="169"/>
      <c r="N8261" s="148"/>
      <c r="O8261" s="106"/>
      <c r="P8261" s="43"/>
      <c r="Q8261" s="31"/>
      <c r="R8261" s="84"/>
      <c r="S8261" s="31"/>
      <c r="T8261" s="31"/>
      <c r="U8261" s="169"/>
      <c r="V8261" s="150"/>
      <c r="W8261" s="141" t="str" cm="1">
        <f t="array" ref="W8261">IF(SUM(LEN(B8261:V8261))=0,"",IF(OR(OR(ISBLANK(F8261),SUM(LEN(C8261),LEN(D8261))=0),AND(NOT(E8261="Unknown"),ISBLANK(J8261)),AND(NOT(O8261="Unknown"),ISBLANK(R8261))),"Missing Information", INDEX(Table15[Entire Service Line Classification], MATCH(SUMIFS(Table15[Unique ID],Table15[System-Owned Portion],E8261,Table15[If Material Anything Other than "Lead" in Column E,Was Material Ever Previously Lead?],G8261,Table15[Customer-Owned Portion],O8261),Table15[Unique ID],0),0)))</f>
        <v/>
      </c>
      <c r="X8261"/>
    </row>
    <row r="8262" spans="2:24" x14ac:dyDescent="0.35">
      <c r="B8262" s="146"/>
      <c r="C8262" s="31"/>
      <c r="D8262" s="31"/>
      <c r="E8262" s="44"/>
      <c r="F8262" s="43"/>
      <c r="G8262" s="84"/>
      <c r="H8262" s="31"/>
      <c r="I8262" s="31"/>
      <c r="J8262" s="84"/>
      <c r="K8262" s="31"/>
      <c r="L8262" s="31"/>
      <c r="M8262" s="169"/>
      <c r="N8262" s="148"/>
      <c r="O8262" s="106"/>
      <c r="P8262" s="43"/>
      <c r="Q8262" s="31"/>
      <c r="R8262" s="84"/>
      <c r="S8262" s="31"/>
      <c r="T8262" s="31"/>
      <c r="U8262" s="169"/>
      <c r="V8262" s="150"/>
      <c r="W8262" s="141" t="str" cm="1">
        <f t="array" ref="W8262">IF(SUM(LEN(B8262:V8262))=0,"",IF(OR(OR(ISBLANK(F8262),SUM(LEN(C8262),LEN(D8262))=0),AND(NOT(E8262="Unknown"),ISBLANK(J8262)),AND(NOT(O8262="Unknown"),ISBLANK(R8262))),"Missing Information", INDEX(Table15[Entire Service Line Classification], MATCH(SUMIFS(Table15[Unique ID],Table15[System-Owned Portion],E8262,Table15[If Material Anything Other than "Lead" in Column E,Was Material Ever Previously Lead?],G8262,Table15[Customer-Owned Portion],O8262),Table15[Unique ID],0),0)))</f>
        <v/>
      </c>
      <c r="X8262"/>
    </row>
    <row r="8263" spans="2:24" x14ac:dyDescent="0.35">
      <c r="B8263" s="146"/>
      <c r="C8263" s="31"/>
      <c r="D8263" s="31"/>
      <c r="E8263" s="44"/>
      <c r="F8263" s="43"/>
      <c r="G8263" s="84"/>
      <c r="H8263" s="31"/>
      <c r="I8263" s="31"/>
      <c r="J8263" s="84"/>
      <c r="K8263" s="31"/>
      <c r="L8263" s="31"/>
      <c r="M8263" s="169"/>
      <c r="N8263" s="148"/>
      <c r="O8263" s="106"/>
      <c r="P8263" s="43"/>
      <c r="Q8263" s="31"/>
      <c r="R8263" s="84"/>
      <c r="S8263" s="31"/>
      <c r="T8263" s="31"/>
      <c r="U8263" s="169"/>
      <c r="V8263" s="150"/>
      <c r="W8263" s="141" t="str" cm="1">
        <f t="array" ref="W8263">IF(SUM(LEN(B8263:V8263))=0,"",IF(OR(OR(ISBLANK(F8263),SUM(LEN(C8263),LEN(D8263))=0),AND(NOT(E8263="Unknown"),ISBLANK(J8263)),AND(NOT(O8263="Unknown"),ISBLANK(R8263))),"Missing Information", INDEX(Table15[Entire Service Line Classification], MATCH(SUMIFS(Table15[Unique ID],Table15[System-Owned Portion],E8263,Table15[If Material Anything Other than "Lead" in Column E,Was Material Ever Previously Lead?],G8263,Table15[Customer-Owned Portion],O8263),Table15[Unique ID],0),0)))</f>
        <v/>
      </c>
      <c r="X8263"/>
    </row>
    <row r="8264" spans="2:24" x14ac:dyDescent="0.35">
      <c r="B8264" s="146"/>
      <c r="C8264" s="31"/>
      <c r="D8264" s="31"/>
      <c r="E8264" s="44"/>
      <c r="F8264" s="43"/>
      <c r="G8264" s="84"/>
      <c r="H8264" s="31"/>
      <c r="I8264" s="31"/>
      <c r="J8264" s="84"/>
      <c r="K8264" s="31"/>
      <c r="L8264" s="31"/>
      <c r="M8264" s="169"/>
      <c r="N8264" s="148"/>
      <c r="O8264" s="106"/>
      <c r="P8264" s="43"/>
      <c r="Q8264" s="31"/>
      <c r="R8264" s="84"/>
      <c r="S8264" s="31"/>
      <c r="T8264" s="31"/>
      <c r="U8264" s="169"/>
      <c r="V8264" s="150"/>
      <c r="W8264" s="141" t="str" cm="1">
        <f t="array" ref="W8264">IF(SUM(LEN(B8264:V8264))=0,"",IF(OR(OR(ISBLANK(F8264),SUM(LEN(C8264),LEN(D8264))=0),AND(NOT(E8264="Unknown"),ISBLANK(J8264)),AND(NOT(O8264="Unknown"),ISBLANK(R8264))),"Missing Information", INDEX(Table15[Entire Service Line Classification], MATCH(SUMIFS(Table15[Unique ID],Table15[System-Owned Portion],E8264,Table15[If Material Anything Other than "Lead" in Column E,Was Material Ever Previously Lead?],G8264,Table15[Customer-Owned Portion],O8264),Table15[Unique ID],0),0)))</f>
        <v/>
      </c>
      <c r="X8264"/>
    </row>
    <row r="8265" spans="2:24" x14ac:dyDescent="0.35">
      <c r="B8265" s="146"/>
      <c r="C8265" s="31"/>
      <c r="D8265" s="31"/>
      <c r="E8265" s="44"/>
      <c r="F8265" s="43"/>
      <c r="G8265" s="84"/>
      <c r="H8265" s="31"/>
      <c r="I8265" s="31"/>
      <c r="J8265" s="84"/>
      <c r="K8265" s="31"/>
      <c r="L8265" s="31"/>
      <c r="M8265" s="169"/>
      <c r="N8265" s="148"/>
      <c r="O8265" s="106"/>
      <c r="P8265" s="43"/>
      <c r="Q8265" s="31"/>
      <c r="R8265" s="84"/>
      <c r="S8265" s="31"/>
      <c r="T8265" s="31"/>
      <c r="U8265" s="169"/>
      <c r="V8265" s="150"/>
      <c r="W8265" s="141" t="str" cm="1">
        <f t="array" ref="W8265">IF(SUM(LEN(B8265:V8265))=0,"",IF(OR(OR(ISBLANK(F8265),SUM(LEN(C8265),LEN(D8265))=0),AND(NOT(E8265="Unknown"),ISBLANK(J8265)),AND(NOT(O8265="Unknown"),ISBLANK(R8265))),"Missing Information", INDEX(Table15[Entire Service Line Classification], MATCH(SUMIFS(Table15[Unique ID],Table15[System-Owned Portion],E8265,Table15[If Material Anything Other than "Lead" in Column E,Was Material Ever Previously Lead?],G8265,Table15[Customer-Owned Portion],O8265),Table15[Unique ID],0),0)))</f>
        <v/>
      </c>
      <c r="X8265"/>
    </row>
    <row r="8266" spans="2:24" x14ac:dyDescent="0.35">
      <c r="B8266" s="146"/>
      <c r="C8266" s="31"/>
      <c r="D8266" s="31"/>
      <c r="E8266" s="44"/>
      <c r="F8266" s="43"/>
      <c r="G8266" s="84"/>
      <c r="H8266" s="31"/>
      <c r="I8266" s="31"/>
      <c r="J8266" s="84"/>
      <c r="K8266" s="31"/>
      <c r="L8266" s="31"/>
      <c r="M8266" s="169"/>
      <c r="N8266" s="148"/>
      <c r="O8266" s="106"/>
      <c r="P8266" s="43"/>
      <c r="Q8266" s="31"/>
      <c r="R8266" s="84"/>
      <c r="S8266" s="31"/>
      <c r="T8266" s="31"/>
      <c r="U8266" s="169"/>
      <c r="V8266" s="150"/>
      <c r="W8266" s="141" t="str" cm="1">
        <f t="array" ref="W8266">IF(SUM(LEN(B8266:V8266))=0,"",IF(OR(OR(ISBLANK(F8266),SUM(LEN(C8266),LEN(D8266))=0),AND(NOT(E8266="Unknown"),ISBLANK(J8266)),AND(NOT(O8266="Unknown"),ISBLANK(R8266))),"Missing Information", INDEX(Table15[Entire Service Line Classification], MATCH(SUMIFS(Table15[Unique ID],Table15[System-Owned Portion],E8266,Table15[If Material Anything Other than "Lead" in Column E,Was Material Ever Previously Lead?],G8266,Table15[Customer-Owned Portion],O8266),Table15[Unique ID],0),0)))</f>
        <v/>
      </c>
      <c r="X8266"/>
    </row>
    <row r="8267" spans="2:24" x14ac:dyDescent="0.35">
      <c r="B8267" s="146"/>
      <c r="C8267" s="31"/>
      <c r="D8267" s="31"/>
      <c r="E8267" s="44"/>
      <c r="F8267" s="43"/>
      <c r="G8267" s="84"/>
      <c r="H8267" s="31"/>
      <c r="I8267" s="31"/>
      <c r="J8267" s="84"/>
      <c r="K8267" s="31"/>
      <c r="L8267" s="31"/>
      <c r="M8267" s="169"/>
      <c r="N8267" s="148"/>
      <c r="O8267" s="106"/>
      <c r="P8267" s="43"/>
      <c r="Q8267" s="31"/>
      <c r="R8267" s="84"/>
      <c r="S8267" s="31"/>
      <c r="T8267" s="31"/>
      <c r="U8267" s="169"/>
      <c r="V8267" s="150"/>
      <c r="W8267" s="141" t="str" cm="1">
        <f t="array" ref="W8267">IF(SUM(LEN(B8267:V8267))=0,"",IF(OR(OR(ISBLANK(F8267),SUM(LEN(C8267),LEN(D8267))=0),AND(NOT(E8267="Unknown"),ISBLANK(J8267)),AND(NOT(O8267="Unknown"),ISBLANK(R8267))),"Missing Information", INDEX(Table15[Entire Service Line Classification], MATCH(SUMIFS(Table15[Unique ID],Table15[System-Owned Portion],E8267,Table15[If Material Anything Other than "Lead" in Column E,Was Material Ever Previously Lead?],G8267,Table15[Customer-Owned Portion],O8267),Table15[Unique ID],0),0)))</f>
        <v/>
      </c>
      <c r="X8267"/>
    </row>
    <row r="8268" spans="2:24" x14ac:dyDescent="0.35">
      <c r="B8268" s="146"/>
      <c r="C8268" s="31"/>
      <c r="D8268" s="31"/>
      <c r="E8268" s="44"/>
      <c r="F8268" s="43"/>
      <c r="G8268" s="84"/>
      <c r="H8268" s="31"/>
      <c r="I8268" s="31"/>
      <c r="J8268" s="84"/>
      <c r="K8268" s="31"/>
      <c r="L8268" s="31"/>
      <c r="M8268" s="169"/>
      <c r="N8268" s="148"/>
      <c r="O8268" s="106"/>
      <c r="P8268" s="43"/>
      <c r="Q8268" s="31"/>
      <c r="R8268" s="84"/>
      <c r="S8268" s="31"/>
      <c r="T8268" s="31"/>
      <c r="U8268" s="169"/>
      <c r="V8268" s="150"/>
      <c r="W8268" s="141" t="str" cm="1">
        <f t="array" ref="W8268">IF(SUM(LEN(B8268:V8268))=0,"",IF(OR(OR(ISBLANK(F8268),SUM(LEN(C8268),LEN(D8268))=0),AND(NOT(E8268="Unknown"),ISBLANK(J8268)),AND(NOT(O8268="Unknown"),ISBLANK(R8268))),"Missing Information", INDEX(Table15[Entire Service Line Classification], MATCH(SUMIFS(Table15[Unique ID],Table15[System-Owned Portion],E8268,Table15[If Material Anything Other than "Lead" in Column E,Was Material Ever Previously Lead?],G8268,Table15[Customer-Owned Portion],O8268),Table15[Unique ID],0),0)))</f>
        <v/>
      </c>
      <c r="X8268"/>
    </row>
    <row r="8269" spans="2:24" x14ac:dyDescent="0.35">
      <c r="B8269" s="146"/>
      <c r="C8269" s="31"/>
      <c r="D8269" s="31"/>
      <c r="E8269" s="44"/>
      <c r="F8269" s="43"/>
      <c r="G8269" s="84"/>
      <c r="H8269" s="31"/>
      <c r="I8269" s="31"/>
      <c r="J8269" s="84"/>
      <c r="K8269" s="31"/>
      <c r="L8269" s="31"/>
      <c r="M8269" s="169"/>
      <c r="N8269" s="148"/>
      <c r="O8269" s="106"/>
      <c r="P8269" s="43"/>
      <c r="Q8269" s="31"/>
      <c r="R8269" s="84"/>
      <c r="S8269" s="31"/>
      <c r="T8269" s="31"/>
      <c r="U8269" s="169"/>
      <c r="V8269" s="150"/>
      <c r="W8269" s="141" t="str" cm="1">
        <f t="array" ref="W8269">IF(SUM(LEN(B8269:V8269))=0,"",IF(OR(OR(ISBLANK(F8269),SUM(LEN(C8269),LEN(D8269))=0),AND(NOT(E8269="Unknown"),ISBLANK(J8269)),AND(NOT(O8269="Unknown"),ISBLANK(R8269))),"Missing Information", INDEX(Table15[Entire Service Line Classification], MATCH(SUMIFS(Table15[Unique ID],Table15[System-Owned Portion],E8269,Table15[If Material Anything Other than "Lead" in Column E,Was Material Ever Previously Lead?],G8269,Table15[Customer-Owned Portion],O8269),Table15[Unique ID],0),0)))</f>
        <v/>
      </c>
      <c r="X8269"/>
    </row>
    <row r="8270" spans="2:24" x14ac:dyDescent="0.35">
      <c r="B8270" s="146"/>
      <c r="C8270" s="31"/>
      <c r="D8270" s="31"/>
      <c r="E8270" s="44"/>
      <c r="F8270" s="43"/>
      <c r="G8270" s="84"/>
      <c r="H8270" s="31"/>
      <c r="I8270" s="31"/>
      <c r="J8270" s="84"/>
      <c r="K8270" s="31"/>
      <c r="L8270" s="31"/>
      <c r="M8270" s="169"/>
      <c r="N8270" s="148"/>
      <c r="O8270" s="106"/>
      <c r="P8270" s="43"/>
      <c r="Q8270" s="31"/>
      <c r="R8270" s="84"/>
      <c r="S8270" s="31"/>
      <c r="T8270" s="31"/>
      <c r="U8270" s="169"/>
      <c r="V8270" s="150"/>
      <c r="W8270" s="141" t="str" cm="1">
        <f t="array" ref="W8270">IF(SUM(LEN(B8270:V8270))=0,"",IF(OR(OR(ISBLANK(F8270),SUM(LEN(C8270),LEN(D8270))=0),AND(NOT(E8270="Unknown"),ISBLANK(J8270)),AND(NOT(O8270="Unknown"),ISBLANK(R8270))),"Missing Information", INDEX(Table15[Entire Service Line Classification], MATCH(SUMIFS(Table15[Unique ID],Table15[System-Owned Portion],E8270,Table15[If Material Anything Other than "Lead" in Column E,Was Material Ever Previously Lead?],G8270,Table15[Customer-Owned Portion],O8270),Table15[Unique ID],0),0)))</f>
        <v/>
      </c>
      <c r="X8270"/>
    </row>
    <row r="8271" spans="2:24" x14ac:dyDescent="0.35">
      <c r="B8271" s="146"/>
      <c r="C8271" s="31"/>
      <c r="D8271" s="31"/>
      <c r="E8271" s="44"/>
      <c r="F8271" s="43"/>
      <c r="G8271" s="84"/>
      <c r="H8271" s="31"/>
      <c r="I8271" s="31"/>
      <c r="J8271" s="84"/>
      <c r="K8271" s="31"/>
      <c r="L8271" s="31"/>
      <c r="M8271" s="169"/>
      <c r="N8271" s="148"/>
      <c r="O8271" s="106"/>
      <c r="P8271" s="43"/>
      <c r="Q8271" s="31"/>
      <c r="R8271" s="84"/>
      <c r="S8271" s="31"/>
      <c r="T8271" s="31"/>
      <c r="U8271" s="169"/>
      <c r="V8271" s="150"/>
      <c r="W8271" s="141" t="str" cm="1">
        <f t="array" ref="W8271">IF(SUM(LEN(B8271:V8271))=0,"",IF(OR(OR(ISBLANK(F8271),SUM(LEN(C8271),LEN(D8271))=0),AND(NOT(E8271="Unknown"),ISBLANK(J8271)),AND(NOT(O8271="Unknown"),ISBLANK(R8271))),"Missing Information", INDEX(Table15[Entire Service Line Classification], MATCH(SUMIFS(Table15[Unique ID],Table15[System-Owned Portion],E8271,Table15[If Material Anything Other than "Lead" in Column E,Was Material Ever Previously Lead?],G8271,Table15[Customer-Owned Portion],O8271),Table15[Unique ID],0),0)))</f>
        <v/>
      </c>
      <c r="X8271"/>
    </row>
    <row r="8272" spans="2:24" x14ac:dyDescent="0.35">
      <c r="B8272" s="146"/>
      <c r="C8272" s="31"/>
      <c r="D8272" s="31"/>
      <c r="E8272" s="44"/>
      <c r="F8272" s="43"/>
      <c r="G8272" s="84"/>
      <c r="H8272" s="31"/>
      <c r="I8272" s="31"/>
      <c r="J8272" s="84"/>
      <c r="K8272" s="31"/>
      <c r="L8272" s="31"/>
      <c r="M8272" s="169"/>
      <c r="N8272" s="148"/>
      <c r="O8272" s="106"/>
      <c r="P8272" s="43"/>
      <c r="Q8272" s="31"/>
      <c r="R8272" s="84"/>
      <c r="S8272" s="31"/>
      <c r="T8272" s="31"/>
      <c r="U8272" s="169"/>
      <c r="V8272" s="150"/>
      <c r="W8272" s="141" t="str" cm="1">
        <f t="array" ref="W8272">IF(SUM(LEN(B8272:V8272))=0,"",IF(OR(OR(ISBLANK(F8272),SUM(LEN(C8272),LEN(D8272))=0),AND(NOT(E8272="Unknown"),ISBLANK(J8272)),AND(NOT(O8272="Unknown"),ISBLANK(R8272))),"Missing Information", INDEX(Table15[Entire Service Line Classification], MATCH(SUMIFS(Table15[Unique ID],Table15[System-Owned Portion],E8272,Table15[If Material Anything Other than "Lead" in Column E,Was Material Ever Previously Lead?],G8272,Table15[Customer-Owned Portion],O8272),Table15[Unique ID],0),0)))</f>
        <v/>
      </c>
      <c r="X8272"/>
    </row>
    <row r="8273" spans="2:24" x14ac:dyDescent="0.35">
      <c r="B8273" s="146"/>
      <c r="C8273" s="31"/>
      <c r="D8273" s="31"/>
      <c r="E8273" s="44"/>
      <c r="F8273" s="43"/>
      <c r="G8273" s="84"/>
      <c r="H8273" s="31"/>
      <c r="I8273" s="31"/>
      <c r="J8273" s="84"/>
      <c r="K8273" s="31"/>
      <c r="L8273" s="31"/>
      <c r="M8273" s="169"/>
      <c r="N8273" s="148"/>
      <c r="O8273" s="106"/>
      <c r="P8273" s="43"/>
      <c r="Q8273" s="31"/>
      <c r="R8273" s="84"/>
      <c r="S8273" s="31"/>
      <c r="T8273" s="31"/>
      <c r="U8273" s="169"/>
      <c r="V8273" s="150"/>
      <c r="W8273" s="141" t="str" cm="1">
        <f t="array" ref="W8273">IF(SUM(LEN(B8273:V8273))=0,"",IF(OR(OR(ISBLANK(F8273),SUM(LEN(C8273),LEN(D8273))=0),AND(NOT(E8273="Unknown"),ISBLANK(J8273)),AND(NOT(O8273="Unknown"),ISBLANK(R8273))),"Missing Information", INDEX(Table15[Entire Service Line Classification], MATCH(SUMIFS(Table15[Unique ID],Table15[System-Owned Portion],E8273,Table15[If Material Anything Other than "Lead" in Column E,Was Material Ever Previously Lead?],G8273,Table15[Customer-Owned Portion],O8273),Table15[Unique ID],0),0)))</f>
        <v/>
      </c>
      <c r="X8273"/>
    </row>
    <row r="8274" spans="2:24" x14ac:dyDescent="0.35">
      <c r="B8274" s="146"/>
      <c r="C8274" s="31"/>
      <c r="D8274" s="31"/>
      <c r="E8274" s="44"/>
      <c r="F8274" s="43"/>
      <c r="G8274" s="84"/>
      <c r="H8274" s="31"/>
      <c r="I8274" s="31"/>
      <c r="J8274" s="84"/>
      <c r="K8274" s="31"/>
      <c r="L8274" s="31"/>
      <c r="M8274" s="169"/>
      <c r="N8274" s="148"/>
      <c r="O8274" s="106"/>
      <c r="P8274" s="43"/>
      <c r="Q8274" s="31"/>
      <c r="R8274" s="84"/>
      <c r="S8274" s="31"/>
      <c r="T8274" s="31"/>
      <c r="U8274" s="169"/>
      <c r="V8274" s="150"/>
      <c r="W8274" s="141" t="str" cm="1">
        <f t="array" ref="W8274">IF(SUM(LEN(B8274:V8274))=0,"",IF(OR(OR(ISBLANK(F8274),SUM(LEN(C8274),LEN(D8274))=0),AND(NOT(E8274="Unknown"),ISBLANK(J8274)),AND(NOT(O8274="Unknown"),ISBLANK(R8274))),"Missing Information", INDEX(Table15[Entire Service Line Classification], MATCH(SUMIFS(Table15[Unique ID],Table15[System-Owned Portion],E8274,Table15[If Material Anything Other than "Lead" in Column E,Was Material Ever Previously Lead?],G8274,Table15[Customer-Owned Portion],O8274),Table15[Unique ID],0),0)))</f>
        <v/>
      </c>
      <c r="X8274"/>
    </row>
    <row r="8275" spans="2:24" x14ac:dyDescent="0.35">
      <c r="B8275" s="146"/>
      <c r="C8275" s="31"/>
      <c r="D8275" s="31"/>
      <c r="E8275" s="44"/>
      <c r="F8275" s="43"/>
      <c r="G8275" s="84"/>
      <c r="H8275" s="31"/>
      <c r="I8275" s="31"/>
      <c r="J8275" s="84"/>
      <c r="K8275" s="31"/>
      <c r="L8275" s="31"/>
      <c r="M8275" s="169"/>
      <c r="N8275" s="148"/>
      <c r="O8275" s="106"/>
      <c r="P8275" s="43"/>
      <c r="Q8275" s="31"/>
      <c r="R8275" s="84"/>
      <c r="S8275" s="31"/>
      <c r="T8275" s="31"/>
      <c r="U8275" s="169"/>
      <c r="V8275" s="150"/>
      <c r="W8275" s="141" t="str" cm="1">
        <f t="array" ref="W8275">IF(SUM(LEN(B8275:V8275))=0,"",IF(OR(OR(ISBLANK(F8275),SUM(LEN(C8275),LEN(D8275))=0),AND(NOT(E8275="Unknown"),ISBLANK(J8275)),AND(NOT(O8275="Unknown"),ISBLANK(R8275))),"Missing Information", INDEX(Table15[Entire Service Line Classification], MATCH(SUMIFS(Table15[Unique ID],Table15[System-Owned Portion],E8275,Table15[If Material Anything Other than "Lead" in Column E,Was Material Ever Previously Lead?],G8275,Table15[Customer-Owned Portion],O8275),Table15[Unique ID],0),0)))</f>
        <v/>
      </c>
      <c r="X8275"/>
    </row>
    <row r="8276" spans="2:24" x14ac:dyDescent="0.35">
      <c r="B8276" s="146"/>
      <c r="C8276" s="31"/>
      <c r="D8276" s="31"/>
      <c r="E8276" s="44"/>
      <c r="F8276" s="43"/>
      <c r="G8276" s="84"/>
      <c r="H8276" s="31"/>
      <c r="I8276" s="31"/>
      <c r="J8276" s="84"/>
      <c r="K8276" s="31"/>
      <c r="L8276" s="31"/>
      <c r="M8276" s="169"/>
      <c r="N8276" s="148"/>
      <c r="O8276" s="106"/>
      <c r="P8276" s="43"/>
      <c r="Q8276" s="31"/>
      <c r="R8276" s="84"/>
      <c r="S8276" s="31"/>
      <c r="T8276" s="31"/>
      <c r="U8276" s="169"/>
      <c r="V8276" s="150"/>
      <c r="W8276" s="141" t="str" cm="1">
        <f t="array" ref="W8276">IF(SUM(LEN(B8276:V8276))=0,"",IF(OR(OR(ISBLANK(F8276),SUM(LEN(C8276),LEN(D8276))=0),AND(NOT(E8276="Unknown"),ISBLANK(J8276)),AND(NOT(O8276="Unknown"),ISBLANK(R8276))),"Missing Information", INDEX(Table15[Entire Service Line Classification], MATCH(SUMIFS(Table15[Unique ID],Table15[System-Owned Portion],E8276,Table15[If Material Anything Other than "Lead" in Column E,Was Material Ever Previously Lead?],G8276,Table15[Customer-Owned Portion],O8276),Table15[Unique ID],0),0)))</f>
        <v/>
      </c>
      <c r="X8276"/>
    </row>
    <row r="8277" spans="2:24" x14ac:dyDescent="0.35">
      <c r="B8277" s="146"/>
      <c r="C8277" s="31"/>
      <c r="D8277" s="31"/>
      <c r="E8277" s="44"/>
      <c r="F8277" s="43"/>
      <c r="G8277" s="84"/>
      <c r="H8277" s="31"/>
      <c r="I8277" s="31"/>
      <c r="J8277" s="84"/>
      <c r="K8277" s="31"/>
      <c r="L8277" s="31"/>
      <c r="M8277" s="169"/>
      <c r="N8277" s="148"/>
      <c r="O8277" s="106"/>
      <c r="P8277" s="43"/>
      <c r="Q8277" s="31"/>
      <c r="R8277" s="84"/>
      <c r="S8277" s="31"/>
      <c r="T8277" s="31"/>
      <c r="U8277" s="169"/>
      <c r="V8277" s="150"/>
      <c r="W8277" s="141" t="str" cm="1">
        <f t="array" ref="W8277">IF(SUM(LEN(B8277:V8277))=0,"",IF(OR(OR(ISBLANK(F8277),SUM(LEN(C8277),LEN(D8277))=0),AND(NOT(E8277="Unknown"),ISBLANK(J8277)),AND(NOT(O8277="Unknown"),ISBLANK(R8277))),"Missing Information", INDEX(Table15[Entire Service Line Classification], MATCH(SUMIFS(Table15[Unique ID],Table15[System-Owned Portion],E8277,Table15[If Material Anything Other than "Lead" in Column E,Was Material Ever Previously Lead?],G8277,Table15[Customer-Owned Portion],O8277),Table15[Unique ID],0),0)))</f>
        <v/>
      </c>
      <c r="X8277"/>
    </row>
    <row r="8278" spans="2:24" x14ac:dyDescent="0.35">
      <c r="B8278" s="146"/>
      <c r="C8278" s="31"/>
      <c r="D8278" s="31"/>
      <c r="E8278" s="44"/>
      <c r="F8278" s="43"/>
      <c r="G8278" s="84"/>
      <c r="H8278" s="31"/>
      <c r="I8278" s="31"/>
      <c r="J8278" s="84"/>
      <c r="K8278" s="31"/>
      <c r="L8278" s="31"/>
      <c r="M8278" s="169"/>
      <c r="N8278" s="148"/>
      <c r="O8278" s="106"/>
      <c r="P8278" s="43"/>
      <c r="Q8278" s="31"/>
      <c r="R8278" s="84"/>
      <c r="S8278" s="31"/>
      <c r="T8278" s="31"/>
      <c r="U8278" s="169"/>
      <c r="V8278" s="150"/>
      <c r="W8278" s="141" t="str" cm="1">
        <f t="array" ref="W8278">IF(SUM(LEN(B8278:V8278))=0,"",IF(OR(OR(ISBLANK(F8278),SUM(LEN(C8278),LEN(D8278))=0),AND(NOT(E8278="Unknown"),ISBLANK(J8278)),AND(NOT(O8278="Unknown"),ISBLANK(R8278))),"Missing Information", INDEX(Table15[Entire Service Line Classification], MATCH(SUMIFS(Table15[Unique ID],Table15[System-Owned Portion],E8278,Table15[If Material Anything Other than "Lead" in Column E,Was Material Ever Previously Lead?],G8278,Table15[Customer-Owned Portion],O8278),Table15[Unique ID],0),0)))</f>
        <v/>
      </c>
      <c r="X8278"/>
    </row>
    <row r="8279" spans="2:24" x14ac:dyDescent="0.35">
      <c r="B8279" s="146"/>
      <c r="C8279" s="31"/>
      <c r="D8279" s="31"/>
      <c r="E8279" s="44"/>
      <c r="F8279" s="43"/>
      <c r="G8279" s="84"/>
      <c r="H8279" s="31"/>
      <c r="I8279" s="31"/>
      <c r="J8279" s="84"/>
      <c r="K8279" s="31"/>
      <c r="L8279" s="31"/>
      <c r="M8279" s="169"/>
      <c r="N8279" s="148"/>
      <c r="O8279" s="106"/>
      <c r="P8279" s="43"/>
      <c r="Q8279" s="31"/>
      <c r="R8279" s="84"/>
      <c r="S8279" s="31"/>
      <c r="T8279" s="31"/>
      <c r="U8279" s="169"/>
      <c r="V8279" s="150"/>
      <c r="W8279" s="141" t="str" cm="1">
        <f t="array" ref="W8279">IF(SUM(LEN(B8279:V8279))=0,"",IF(OR(OR(ISBLANK(F8279),SUM(LEN(C8279),LEN(D8279))=0),AND(NOT(E8279="Unknown"),ISBLANK(J8279)),AND(NOT(O8279="Unknown"),ISBLANK(R8279))),"Missing Information", INDEX(Table15[Entire Service Line Classification], MATCH(SUMIFS(Table15[Unique ID],Table15[System-Owned Portion],E8279,Table15[If Material Anything Other than "Lead" in Column E,Was Material Ever Previously Lead?],G8279,Table15[Customer-Owned Portion],O8279),Table15[Unique ID],0),0)))</f>
        <v/>
      </c>
      <c r="X8279"/>
    </row>
    <row r="8280" spans="2:24" x14ac:dyDescent="0.35">
      <c r="B8280" s="146"/>
      <c r="C8280" s="31"/>
      <c r="D8280" s="31"/>
      <c r="E8280" s="44"/>
      <c r="F8280" s="43"/>
      <c r="G8280" s="84"/>
      <c r="H8280" s="31"/>
      <c r="I8280" s="31"/>
      <c r="J8280" s="84"/>
      <c r="K8280" s="31"/>
      <c r="L8280" s="31"/>
      <c r="M8280" s="169"/>
      <c r="N8280" s="148"/>
      <c r="O8280" s="106"/>
      <c r="P8280" s="43"/>
      <c r="Q8280" s="31"/>
      <c r="R8280" s="84"/>
      <c r="S8280" s="31"/>
      <c r="T8280" s="31"/>
      <c r="U8280" s="169"/>
      <c r="V8280" s="150"/>
      <c r="W8280" s="141" t="str" cm="1">
        <f t="array" ref="W8280">IF(SUM(LEN(B8280:V8280))=0,"",IF(OR(OR(ISBLANK(F8280),SUM(LEN(C8280),LEN(D8280))=0),AND(NOT(E8280="Unknown"),ISBLANK(J8280)),AND(NOT(O8280="Unknown"),ISBLANK(R8280))),"Missing Information", INDEX(Table15[Entire Service Line Classification], MATCH(SUMIFS(Table15[Unique ID],Table15[System-Owned Portion],E8280,Table15[If Material Anything Other than "Lead" in Column E,Was Material Ever Previously Lead?],G8280,Table15[Customer-Owned Portion],O8280),Table15[Unique ID],0),0)))</f>
        <v/>
      </c>
      <c r="X8280"/>
    </row>
    <row r="8281" spans="2:24" x14ac:dyDescent="0.35">
      <c r="B8281" s="146"/>
      <c r="C8281" s="31"/>
      <c r="D8281" s="31"/>
      <c r="E8281" s="44"/>
      <c r="F8281" s="43"/>
      <c r="G8281" s="84"/>
      <c r="H8281" s="31"/>
      <c r="I8281" s="31"/>
      <c r="J8281" s="84"/>
      <c r="K8281" s="31"/>
      <c r="L8281" s="31"/>
      <c r="M8281" s="169"/>
      <c r="N8281" s="148"/>
      <c r="O8281" s="106"/>
      <c r="P8281" s="43"/>
      <c r="Q8281" s="31"/>
      <c r="R8281" s="84"/>
      <c r="S8281" s="31"/>
      <c r="T8281" s="31"/>
      <c r="U8281" s="169"/>
      <c r="V8281" s="150"/>
      <c r="W8281" s="141" t="str" cm="1">
        <f t="array" ref="W8281">IF(SUM(LEN(B8281:V8281))=0,"",IF(OR(OR(ISBLANK(F8281),SUM(LEN(C8281),LEN(D8281))=0),AND(NOT(E8281="Unknown"),ISBLANK(J8281)),AND(NOT(O8281="Unknown"),ISBLANK(R8281))),"Missing Information", INDEX(Table15[Entire Service Line Classification], MATCH(SUMIFS(Table15[Unique ID],Table15[System-Owned Portion],E8281,Table15[If Material Anything Other than "Lead" in Column E,Was Material Ever Previously Lead?],G8281,Table15[Customer-Owned Portion],O8281),Table15[Unique ID],0),0)))</f>
        <v/>
      </c>
      <c r="X8281"/>
    </row>
    <row r="8282" spans="2:24" x14ac:dyDescent="0.35">
      <c r="B8282" s="146"/>
      <c r="C8282" s="31"/>
      <c r="D8282" s="31"/>
      <c r="E8282" s="44"/>
      <c r="F8282" s="43"/>
      <c r="G8282" s="84"/>
      <c r="H8282" s="31"/>
      <c r="I8282" s="31"/>
      <c r="J8282" s="84"/>
      <c r="K8282" s="31"/>
      <c r="L8282" s="31"/>
      <c r="M8282" s="169"/>
      <c r="N8282" s="148"/>
      <c r="O8282" s="106"/>
      <c r="P8282" s="43"/>
      <c r="Q8282" s="31"/>
      <c r="R8282" s="84"/>
      <c r="S8282" s="31"/>
      <c r="T8282" s="31"/>
      <c r="U8282" s="169"/>
      <c r="V8282" s="150"/>
      <c r="W8282" s="141" t="str" cm="1">
        <f t="array" ref="W8282">IF(SUM(LEN(B8282:V8282))=0,"",IF(OR(OR(ISBLANK(F8282),SUM(LEN(C8282),LEN(D8282))=0),AND(NOT(E8282="Unknown"),ISBLANK(J8282)),AND(NOT(O8282="Unknown"),ISBLANK(R8282))),"Missing Information", INDEX(Table15[Entire Service Line Classification], MATCH(SUMIFS(Table15[Unique ID],Table15[System-Owned Portion],E8282,Table15[If Material Anything Other than "Lead" in Column E,Was Material Ever Previously Lead?],G8282,Table15[Customer-Owned Portion],O8282),Table15[Unique ID],0),0)))</f>
        <v/>
      </c>
      <c r="X8282"/>
    </row>
    <row r="8283" spans="2:24" x14ac:dyDescent="0.35">
      <c r="B8283" s="146"/>
      <c r="C8283" s="31"/>
      <c r="D8283" s="31"/>
      <c r="E8283" s="44"/>
      <c r="F8283" s="43"/>
      <c r="G8283" s="84"/>
      <c r="H8283" s="31"/>
      <c r="I8283" s="31"/>
      <c r="J8283" s="84"/>
      <c r="K8283" s="31"/>
      <c r="L8283" s="31"/>
      <c r="M8283" s="169"/>
      <c r="N8283" s="148"/>
      <c r="O8283" s="106"/>
      <c r="P8283" s="43"/>
      <c r="Q8283" s="31"/>
      <c r="R8283" s="84"/>
      <c r="S8283" s="31"/>
      <c r="T8283" s="31"/>
      <c r="U8283" s="169"/>
      <c r="V8283" s="150"/>
      <c r="W8283" s="141" t="str" cm="1">
        <f t="array" ref="W8283">IF(SUM(LEN(B8283:V8283))=0,"",IF(OR(OR(ISBLANK(F8283),SUM(LEN(C8283),LEN(D8283))=0),AND(NOT(E8283="Unknown"),ISBLANK(J8283)),AND(NOT(O8283="Unknown"),ISBLANK(R8283))),"Missing Information", INDEX(Table15[Entire Service Line Classification], MATCH(SUMIFS(Table15[Unique ID],Table15[System-Owned Portion],E8283,Table15[If Material Anything Other than "Lead" in Column E,Was Material Ever Previously Lead?],G8283,Table15[Customer-Owned Portion],O8283),Table15[Unique ID],0),0)))</f>
        <v/>
      </c>
      <c r="X8283"/>
    </row>
    <row r="8284" spans="2:24" x14ac:dyDescent="0.35">
      <c r="B8284" s="146"/>
      <c r="C8284" s="31"/>
      <c r="D8284" s="31"/>
      <c r="E8284" s="44"/>
      <c r="F8284" s="43"/>
      <c r="G8284" s="84"/>
      <c r="H8284" s="31"/>
      <c r="I8284" s="31"/>
      <c r="J8284" s="84"/>
      <c r="K8284" s="31"/>
      <c r="L8284" s="31"/>
      <c r="M8284" s="169"/>
      <c r="N8284" s="148"/>
      <c r="O8284" s="106"/>
      <c r="P8284" s="43"/>
      <c r="Q8284" s="31"/>
      <c r="R8284" s="84"/>
      <c r="S8284" s="31"/>
      <c r="T8284" s="31"/>
      <c r="U8284" s="169"/>
      <c r="V8284" s="150"/>
      <c r="W8284" s="141" t="str" cm="1">
        <f t="array" ref="W8284">IF(SUM(LEN(B8284:V8284))=0,"",IF(OR(OR(ISBLANK(F8284),SUM(LEN(C8284),LEN(D8284))=0),AND(NOT(E8284="Unknown"),ISBLANK(J8284)),AND(NOT(O8284="Unknown"),ISBLANK(R8284))),"Missing Information", INDEX(Table15[Entire Service Line Classification], MATCH(SUMIFS(Table15[Unique ID],Table15[System-Owned Portion],E8284,Table15[If Material Anything Other than "Lead" in Column E,Was Material Ever Previously Lead?],G8284,Table15[Customer-Owned Portion],O8284),Table15[Unique ID],0),0)))</f>
        <v/>
      </c>
      <c r="X8284"/>
    </row>
    <row r="8285" spans="2:24" x14ac:dyDescent="0.35">
      <c r="B8285" s="146"/>
      <c r="C8285" s="31"/>
      <c r="D8285" s="31"/>
      <c r="E8285" s="44"/>
      <c r="F8285" s="43"/>
      <c r="G8285" s="84"/>
      <c r="H8285" s="31"/>
      <c r="I8285" s="31"/>
      <c r="J8285" s="84"/>
      <c r="K8285" s="31"/>
      <c r="L8285" s="31"/>
      <c r="M8285" s="169"/>
      <c r="N8285" s="148"/>
      <c r="O8285" s="106"/>
      <c r="P8285" s="43"/>
      <c r="Q8285" s="31"/>
      <c r="R8285" s="84"/>
      <c r="S8285" s="31"/>
      <c r="T8285" s="31"/>
      <c r="U8285" s="169"/>
      <c r="V8285" s="150"/>
      <c r="W8285" s="141" t="str" cm="1">
        <f t="array" ref="W8285">IF(SUM(LEN(B8285:V8285))=0,"",IF(OR(OR(ISBLANK(F8285),SUM(LEN(C8285),LEN(D8285))=0),AND(NOT(E8285="Unknown"),ISBLANK(J8285)),AND(NOT(O8285="Unknown"),ISBLANK(R8285))),"Missing Information", INDEX(Table15[Entire Service Line Classification], MATCH(SUMIFS(Table15[Unique ID],Table15[System-Owned Portion],E8285,Table15[If Material Anything Other than "Lead" in Column E,Was Material Ever Previously Lead?],G8285,Table15[Customer-Owned Portion],O8285),Table15[Unique ID],0),0)))</f>
        <v/>
      </c>
      <c r="X8285"/>
    </row>
    <row r="8286" spans="2:24" x14ac:dyDescent="0.35">
      <c r="B8286" s="146"/>
      <c r="C8286" s="31"/>
      <c r="D8286" s="31"/>
      <c r="E8286" s="44"/>
      <c r="F8286" s="43"/>
      <c r="G8286" s="84"/>
      <c r="H8286" s="31"/>
      <c r="I8286" s="31"/>
      <c r="J8286" s="84"/>
      <c r="K8286" s="31"/>
      <c r="L8286" s="31"/>
      <c r="M8286" s="169"/>
      <c r="N8286" s="148"/>
      <c r="O8286" s="106"/>
      <c r="P8286" s="43"/>
      <c r="Q8286" s="31"/>
      <c r="R8286" s="84"/>
      <c r="S8286" s="31"/>
      <c r="T8286" s="31"/>
      <c r="U8286" s="169"/>
      <c r="V8286" s="150"/>
      <c r="W8286" s="141" t="str" cm="1">
        <f t="array" ref="W8286">IF(SUM(LEN(B8286:V8286))=0,"",IF(OR(OR(ISBLANK(F8286),SUM(LEN(C8286),LEN(D8286))=0),AND(NOT(E8286="Unknown"),ISBLANK(J8286)),AND(NOT(O8286="Unknown"),ISBLANK(R8286))),"Missing Information", INDEX(Table15[Entire Service Line Classification], MATCH(SUMIFS(Table15[Unique ID],Table15[System-Owned Portion],E8286,Table15[If Material Anything Other than "Lead" in Column E,Was Material Ever Previously Lead?],G8286,Table15[Customer-Owned Portion],O8286),Table15[Unique ID],0),0)))</f>
        <v/>
      </c>
      <c r="X8286"/>
    </row>
    <row r="8287" spans="2:24" x14ac:dyDescent="0.35">
      <c r="B8287" s="146"/>
      <c r="C8287" s="31"/>
      <c r="D8287" s="31"/>
      <c r="E8287" s="44"/>
      <c r="F8287" s="43"/>
      <c r="G8287" s="84"/>
      <c r="H8287" s="31"/>
      <c r="I8287" s="31"/>
      <c r="J8287" s="84"/>
      <c r="K8287" s="31"/>
      <c r="L8287" s="31"/>
      <c r="M8287" s="169"/>
      <c r="N8287" s="148"/>
      <c r="O8287" s="106"/>
      <c r="P8287" s="43"/>
      <c r="Q8287" s="31"/>
      <c r="R8287" s="84"/>
      <c r="S8287" s="31"/>
      <c r="T8287" s="31"/>
      <c r="U8287" s="169"/>
      <c r="V8287" s="150"/>
      <c r="W8287" s="141" t="str" cm="1">
        <f t="array" ref="W8287">IF(SUM(LEN(B8287:V8287))=0,"",IF(OR(OR(ISBLANK(F8287),SUM(LEN(C8287),LEN(D8287))=0),AND(NOT(E8287="Unknown"),ISBLANK(J8287)),AND(NOT(O8287="Unknown"),ISBLANK(R8287))),"Missing Information", INDEX(Table15[Entire Service Line Classification], MATCH(SUMIFS(Table15[Unique ID],Table15[System-Owned Portion],E8287,Table15[If Material Anything Other than "Lead" in Column E,Was Material Ever Previously Lead?],G8287,Table15[Customer-Owned Portion],O8287),Table15[Unique ID],0),0)))</f>
        <v/>
      </c>
      <c r="X8287"/>
    </row>
    <row r="8288" spans="2:24" x14ac:dyDescent="0.35">
      <c r="B8288" s="146"/>
      <c r="C8288" s="31"/>
      <c r="D8288" s="31"/>
      <c r="E8288" s="44"/>
      <c r="F8288" s="43"/>
      <c r="G8288" s="84"/>
      <c r="H8288" s="31"/>
      <c r="I8288" s="31"/>
      <c r="J8288" s="84"/>
      <c r="K8288" s="31"/>
      <c r="L8288" s="31"/>
      <c r="M8288" s="169"/>
      <c r="N8288" s="148"/>
      <c r="O8288" s="106"/>
      <c r="P8288" s="43"/>
      <c r="Q8288" s="31"/>
      <c r="R8288" s="84"/>
      <c r="S8288" s="31"/>
      <c r="T8288" s="31"/>
      <c r="U8288" s="169"/>
      <c r="V8288" s="150"/>
      <c r="W8288" s="141" t="str" cm="1">
        <f t="array" ref="W8288">IF(SUM(LEN(B8288:V8288))=0,"",IF(OR(OR(ISBLANK(F8288),SUM(LEN(C8288),LEN(D8288))=0),AND(NOT(E8288="Unknown"),ISBLANK(J8288)),AND(NOT(O8288="Unknown"),ISBLANK(R8288))),"Missing Information", INDEX(Table15[Entire Service Line Classification], MATCH(SUMIFS(Table15[Unique ID],Table15[System-Owned Portion],E8288,Table15[If Material Anything Other than "Lead" in Column E,Was Material Ever Previously Lead?],G8288,Table15[Customer-Owned Portion],O8288),Table15[Unique ID],0),0)))</f>
        <v/>
      </c>
      <c r="X8288"/>
    </row>
    <row r="8289" spans="2:24" x14ac:dyDescent="0.35">
      <c r="B8289" s="146"/>
      <c r="C8289" s="31"/>
      <c r="D8289" s="31"/>
      <c r="E8289" s="44"/>
      <c r="F8289" s="43"/>
      <c r="G8289" s="84"/>
      <c r="H8289" s="31"/>
      <c r="I8289" s="31"/>
      <c r="J8289" s="84"/>
      <c r="K8289" s="31"/>
      <c r="L8289" s="31"/>
      <c r="M8289" s="169"/>
      <c r="N8289" s="148"/>
      <c r="O8289" s="106"/>
      <c r="P8289" s="43"/>
      <c r="Q8289" s="31"/>
      <c r="R8289" s="84"/>
      <c r="S8289" s="31"/>
      <c r="T8289" s="31"/>
      <c r="U8289" s="169"/>
      <c r="V8289" s="150"/>
      <c r="W8289" s="141" t="str" cm="1">
        <f t="array" ref="W8289">IF(SUM(LEN(B8289:V8289))=0,"",IF(OR(OR(ISBLANK(F8289),SUM(LEN(C8289),LEN(D8289))=0),AND(NOT(E8289="Unknown"),ISBLANK(J8289)),AND(NOT(O8289="Unknown"),ISBLANK(R8289))),"Missing Information", INDEX(Table15[Entire Service Line Classification], MATCH(SUMIFS(Table15[Unique ID],Table15[System-Owned Portion],E8289,Table15[If Material Anything Other than "Lead" in Column E,Was Material Ever Previously Lead?],G8289,Table15[Customer-Owned Portion],O8289),Table15[Unique ID],0),0)))</f>
        <v/>
      </c>
      <c r="X8289"/>
    </row>
    <row r="8290" spans="2:24" x14ac:dyDescent="0.35">
      <c r="B8290" s="146"/>
      <c r="C8290" s="31"/>
      <c r="D8290" s="31"/>
      <c r="E8290" s="44"/>
      <c r="F8290" s="43"/>
      <c r="G8290" s="84"/>
      <c r="H8290" s="31"/>
      <c r="I8290" s="31"/>
      <c r="J8290" s="84"/>
      <c r="K8290" s="31"/>
      <c r="L8290" s="31"/>
      <c r="M8290" s="169"/>
      <c r="N8290" s="148"/>
      <c r="O8290" s="106"/>
      <c r="P8290" s="43"/>
      <c r="Q8290" s="31"/>
      <c r="R8290" s="84"/>
      <c r="S8290" s="31"/>
      <c r="T8290" s="31"/>
      <c r="U8290" s="169"/>
      <c r="V8290" s="150"/>
      <c r="W8290" s="141" t="str" cm="1">
        <f t="array" ref="W8290">IF(SUM(LEN(B8290:V8290))=0,"",IF(OR(OR(ISBLANK(F8290),SUM(LEN(C8290),LEN(D8290))=0),AND(NOT(E8290="Unknown"),ISBLANK(J8290)),AND(NOT(O8290="Unknown"),ISBLANK(R8290))),"Missing Information", INDEX(Table15[Entire Service Line Classification], MATCH(SUMIFS(Table15[Unique ID],Table15[System-Owned Portion],E8290,Table15[If Material Anything Other than "Lead" in Column E,Was Material Ever Previously Lead?],G8290,Table15[Customer-Owned Portion],O8290),Table15[Unique ID],0),0)))</f>
        <v/>
      </c>
      <c r="X8290"/>
    </row>
    <row r="8291" spans="2:24" x14ac:dyDescent="0.35">
      <c r="B8291" s="146"/>
      <c r="C8291" s="31"/>
      <c r="D8291" s="31"/>
      <c r="E8291" s="44"/>
      <c r="F8291" s="43"/>
      <c r="G8291" s="84"/>
      <c r="H8291" s="31"/>
      <c r="I8291" s="31"/>
      <c r="J8291" s="84"/>
      <c r="K8291" s="31"/>
      <c r="L8291" s="31"/>
      <c r="M8291" s="169"/>
      <c r="N8291" s="148"/>
      <c r="O8291" s="106"/>
      <c r="P8291" s="43"/>
      <c r="Q8291" s="31"/>
      <c r="R8291" s="84"/>
      <c r="S8291" s="31"/>
      <c r="T8291" s="31"/>
      <c r="U8291" s="169"/>
      <c r="V8291" s="150"/>
      <c r="W8291" s="141" t="str" cm="1">
        <f t="array" ref="W8291">IF(SUM(LEN(B8291:V8291))=0,"",IF(OR(OR(ISBLANK(F8291),SUM(LEN(C8291),LEN(D8291))=0),AND(NOT(E8291="Unknown"),ISBLANK(J8291)),AND(NOT(O8291="Unknown"),ISBLANK(R8291))),"Missing Information", INDEX(Table15[Entire Service Line Classification], MATCH(SUMIFS(Table15[Unique ID],Table15[System-Owned Portion],E8291,Table15[If Material Anything Other than "Lead" in Column E,Was Material Ever Previously Lead?],G8291,Table15[Customer-Owned Portion],O8291),Table15[Unique ID],0),0)))</f>
        <v/>
      </c>
      <c r="X8291"/>
    </row>
    <row r="8292" spans="2:24" x14ac:dyDescent="0.35">
      <c r="B8292" s="146"/>
      <c r="C8292" s="31"/>
      <c r="D8292" s="31"/>
      <c r="E8292" s="44"/>
      <c r="F8292" s="43"/>
      <c r="G8292" s="84"/>
      <c r="H8292" s="31"/>
      <c r="I8292" s="31"/>
      <c r="J8292" s="84"/>
      <c r="K8292" s="31"/>
      <c r="L8292" s="31"/>
      <c r="M8292" s="169"/>
      <c r="N8292" s="148"/>
      <c r="O8292" s="106"/>
      <c r="P8292" s="43"/>
      <c r="Q8292" s="31"/>
      <c r="R8292" s="84"/>
      <c r="S8292" s="31"/>
      <c r="T8292" s="31"/>
      <c r="U8292" s="169"/>
      <c r="V8292" s="150"/>
      <c r="W8292" s="141" t="str" cm="1">
        <f t="array" ref="W8292">IF(SUM(LEN(B8292:V8292))=0,"",IF(OR(OR(ISBLANK(F8292),SUM(LEN(C8292),LEN(D8292))=0),AND(NOT(E8292="Unknown"),ISBLANK(J8292)),AND(NOT(O8292="Unknown"),ISBLANK(R8292))),"Missing Information", INDEX(Table15[Entire Service Line Classification], MATCH(SUMIFS(Table15[Unique ID],Table15[System-Owned Portion],E8292,Table15[If Material Anything Other than "Lead" in Column E,Was Material Ever Previously Lead?],G8292,Table15[Customer-Owned Portion],O8292),Table15[Unique ID],0),0)))</f>
        <v/>
      </c>
      <c r="X8292"/>
    </row>
    <row r="8293" spans="2:24" x14ac:dyDescent="0.35">
      <c r="B8293" s="146"/>
      <c r="C8293" s="31"/>
      <c r="D8293" s="31"/>
      <c r="E8293" s="44"/>
      <c r="F8293" s="43"/>
      <c r="G8293" s="84"/>
      <c r="H8293" s="31"/>
      <c r="I8293" s="31"/>
      <c r="J8293" s="84"/>
      <c r="K8293" s="31"/>
      <c r="L8293" s="31"/>
      <c r="M8293" s="169"/>
      <c r="N8293" s="148"/>
      <c r="O8293" s="106"/>
      <c r="P8293" s="43"/>
      <c r="Q8293" s="31"/>
      <c r="R8293" s="84"/>
      <c r="S8293" s="31"/>
      <c r="T8293" s="31"/>
      <c r="U8293" s="169"/>
      <c r="V8293" s="150"/>
      <c r="W8293" s="141" t="str" cm="1">
        <f t="array" ref="W8293">IF(SUM(LEN(B8293:V8293))=0,"",IF(OR(OR(ISBLANK(F8293),SUM(LEN(C8293),LEN(D8293))=0),AND(NOT(E8293="Unknown"),ISBLANK(J8293)),AND(NOT(O8293="Unknown"),ISBLANK(R8293))),"Missing Information", INDEX(Table15[Entire Service Line Classification], MATCH(SUMIFS(Table15[Unique ID],Table15[System-Owned Portion],E8293,Table15[If Material Anything Other than "Lead" in Column E,Was Material Ever Previously Lead?],G8293,Table15[Customer-Owned Portion],O8293),Table15[Unique ID],0),0)))</f>
        <v/>
      </c>
      <c r="X8293"/>
    </row>
    <row r="8294" spans="2:24" x14ac:dyDescent="0.35">
      <c r="B8294" s="146"/>
      <c r="C8294" s="31"/>
      <c r="D8294" s="31"/>
      <c r="E8294" s="44"/>
      <c r="F8294" s="43"/>
      <c r="G8294" s="84"/>
      <c r="H8294" s="31"/>
      <c r="I8294" s="31"/>
      <c r="J8294" s="84"/>
      <c r="K8294" s="31"/>
      <c r="L8294" s="31"/>
      <c r="M8294" s="169"/>
      <c r="N8294" s="148"/>
      <c r="O8294" s="106"/>
      <c r="P8294" s="43"/>
      <c r="Q8294" s="31"/>
      <c r="R8294" s="84"/>
      <c r="S8294" s="31"/>
      <c r="T8294" s="31"/>
      <c r="U8294" s="169"/>
      <c r="V8294" s="150"/>
      <c r="W8294" s="141" t="str" cm="1">
        <f t="array" ref="W8294">IF(SUM(LEN(B8294:V8294))=0,"",IF(OR(OR(ISBLANK(F8294),SUM(LEN(C8294),LEN(D8294))=0),AND(NOT(E8294="Unknown"),ISBLANK(J8294)),AND(NOT(O8294="Unknown"),ISBLANK(R8294))),"Missing Information", INDEX(Table15[Entire Service Line Classification], MATCH(SUMIFS(Table15[Unique ID],Table15[System-Owned Portion],E8294,Table15[If Material Anything Other than "Lead" in Column E,Was Material Ever Previously Lead?],G8294,Table15[Customer-Owned Portion],O8294),Table15[Unique ID],0),0)))</f>
        <v/>
      </c>
      <c r="X8294"/>
    </row>
    <row r="8295" spans="2:24" x14ac:dyDescent="0.35">
      <c r="B8295" s="146"/>
      <c r="C8295" s="31"/>
      <c r="D8295" s="31"/>
      <c r="E8295" s="44"/>
      <c r="F8295" s="43"/>
      <c r="G8295" s="84"/>
      <c r="H8295" s="31"/>
      <c r="I8295" s="31"/>
      <c r="J8295" s="84"/>
      <c r="K8295" s="31"/>
      <c r="L8295" s="31"/>
      <c r="M8295" s="169"/>
      <c r="N8295" s="148"/>
      <c r="O8295" s="106"/>
      <c r="P8295" s="43"/>
      <c r="Q8295" s="31"/>
      <c r="R8295" s="84"/>
      <c r="S8295" s="31"/>
      <c r="T8295" s="31"/>
      <c r="U8295" s="169"/>
      <c r="V8295" s="150"/>
      <c r="W8295" s="141" t="str" cm="1">
        <f t="array" ref="W8295">IF(SUM(LEN(B8295:V8295))=0,"",IF(OR(OR(ISBLANK(F8295),SUM(LEN(C8295),LEN(D8295))=0),AND(NOT(E8295="Unknown"),ISBLANK(J8295)),AND(NOT(O8295="Unknown"),ISBLANK(R8295))),"Missing Information", INDEX(Table15[Entire Service Line Classification], MATCH(SUMIFS(Table15[Unique ID],Table15[System-Owned Portion],E8295,Table15[If Material Anything Other than "Lead" in Column E,Was Material Ever Previously Lead?],G8295,Table15[Customer-Owned Portion],O8295),Table15[Unique ID],0),0)))</f>
        <v/>
      </c>
      <c r="X8295"/>
    </row>
    <row r="8296" spans="2:24" x14ac:dyDescent="0.35">
      <c r="B8296" s="146"/>
      <c r="C8296" s="31"/>
      <c r="D8296" s="31"/>
      <c r="E8296" s="44"/>
      <c r="F8296" s="43"/>
      <c r="G8296" s="84"/>
      <c r="H8296" s="31"/>
      <c r="I8296" s="31"/>
      <c r="J8296" s="84"/>
      <c r="K8296" s="31"/>
      <c r="L8296" s="31"/>
      <c r="M8296" s="169"/>
      <c r="N8296" s="148"/>
      <c r="O8296" s="106"/>
      <c r="P8296" s="43"/>
      <c r="Q8296" s="31"/>
      <c r="R8296" s="84"/>
      <c r="S8296" s="31"/>
      <c r="T8296" s="31"/>
      <c r="U8296" s="169"/>
      <c r="V8296" s="150"/>
      <c r="W8296" s="141" t="str" cm="1">
        <f t="array" ref="W8296">IF(SUM(LEN(B8296:V8296))=0,"",IF(OR(OR(ISBLANK(F8296),SUM(LEN(C8296),LEN(D8296))=0),AND(NOT(E8296="Unknown"),ISBLANK(J8296)),AND(NOT(O8296="Unknown"),ISBLANK(R8296))),"Missing Information", INDEX(Table15[Entire Service Line Classification], MATCH(SUMIFS(Table15[Unique ID],Table15[System-Owned Portion],E8296,Table15[If Material Anything Other than "Lead" in Column E,Was Material Ever Previously Lead?],G8296,Table15[Customer-Owned Portion],O8296),Table15[Unique ID],0),0)))</f>
        <v/>
      </c>
      <c r="X8296"/>
    </row>
    <row r="8297" spans="2:24" x14ac:dyDescent="0.35">
      <c r="B8297" s="146"/>
      <c r="C8297" s="31"/>
      <c r="D8297" s="31"/>
      <c r="E8297" s="44"/>
      <c r="F8297" s="43"/>
      <c r="G8297" s="84"/>
      <c r="H8297" s="31"/>
      <c r="I8297" s="31"/>
      <c r="J8297" s="84"/>
      <c r="K8297" s="31"/>
      <c r="L8297" s="31"/>
      <c r="M8297" s="169"/>
      <c r="N8297" s="148"/>
      <c r="O8297" s="106"/>
      <c r="P8297" s="43"/>
      <c r="Q8297" s="31"/>
      <c r="R8297" s="84"/>
      <c r="S8297" s="31"/>
      <c r="T8297" s="31"/>
      <c r="U8297" s="169"/>
      <c r="V8297" s="150"/>
      <c r="W8297" s="141" t="str" cm="1">
        <f t="array" ref="W8297">IF(SUM(LEN(B8297:V8297))=0,"",IF(OR(OR(ISBLANK(F8297),SUM(LEN(C8297),LEN(D8297))=0),AND(NOT(E8297="Unknown"),ISBLANK(J8297)),AND(NOT(O8297="Unknown"),ISBLANK(R8297))),"Missing Information", INDEX(Table15[Entire Service Line Classification], MATCH(SUMIFS(Table15[Unique ID],Table15[System-Owned Portion],E8297,Table15[If Material Anything Other than "Lead" in Column E,Was Material Ever Previously Lead?],G8297,Table15[Customer-Owned Portion],O8297),Table15[Unique ID],0),0)))</f>
        <v/>
      </c>
      <c r="X8297"/>
    </row>
    <row r="8298" spans="2:24" x14ac:dyDescent="0.35">
      <c r="B8298" s="146"/>
      <c r="C8298" s="31"/>
      <c r="D8298" s="31"/>
      <c r="E8298" s="44"/>
      <c r="F8298" s="43"/>
      <c r="G8298" s="84"/>
      <c r="H8298" s="31"/>
      <c r="I8298" s="31"/>
      <c r="J8298" s="84"/>
      <c r="K8298" s="31"/>
      <c r="L8298" s="31"/>
      <c r="M8298" s="169"/>
      <c r="N8298" s="148"/>
      <c r="O8298" s="106"/>
      <c r="P8298" s="43"/>
      <c r="Q8298" s="31"/>
      <c r="R8298" s="84"/>
      <c r="S8298" s="31"/>
      <c r="T8298" s="31"/>
      <c r="U8298" s="169"/>
      <c r="V8298" s="150"/>
      <c r="W8298" s="141" t="str" cm="1">
        <f t="array" ref="W8298">IF(SUM(LEN(B8298:V8298))=0,"",IF(OR(OR(ISBLANK(F8298),SUM(LEN(C8298),LEN(D8298))=0),AND(NOT(E8298="Unknown"),ISBLANK(J8298)),AND(NOT(O8298="Unknown"),ISBLANK(R8298))),"Missing Information", INDEX(Table15[Entire Service Line Classification], MATCH(SUMIFS(Table15[Unique ID],Table15[System-Owned Portion],E8298,Table15[If Material Anything Other than "Lead" in Column E,Was Material Ever Previously Lead?],G8298,Table15[Customer-Owned Portion],O8298),Table15[Unique ID],0),0)))</f>
        <v/>
      </c>
      <c r="X8298"/>
    </row>
    <row r="8299" spans="2:24" x14ac:dyDescent="0.35">
      <c r="B8299" s="146"/>
      <c r="C8299" s="31"/>
      <c r="D8299" s="31"/>
      <c r="E8299" s="44"/>
      <c r="F8299" s="43"/>
      <c r="G8299" s="84"/>
      <c r="H8299" s="31"/>
      <c r="I8299" s="31"/>
      <c r="J8299" s="84"/>
      <c r="K8299" s="31"/>
      <c r="L8299" s="31"/>
      <c r="M8299" s="169"/>
      <c r="N8299" s="148"/>
      <c r="O8299" s="106"/>
      <c r="P8299" s="43"/>
      <c r="Q8299" s="31"/>
      <c r="R8299" s="84"/>
      <c r="S8299" s="31"/>
      <c r="T8299" s="31"/>
      <c r="U8299" s="169"/>
      <c r="V8299" s="150"/>
      <c r="W8299" s="141" t="str" cm="1">
        <f t="array" ref="W8299">IF(SUM(LEN(B8299:V8299))=0,"",IF(OR(OR(ISBLANK(F8299),SUM(LEN(C8299),LEN(D8299))=0),AND(NOT(E8299="Unknown"),ISBLANK(J8299)),AND(NOT(O8299="Unknown"),ISBLANK(R8299))),"Missing Information", INDEX(Table15[Entire Service Line Classification], MATCH(SUMIFS(Table15[Unique ID],Table15[System-Owned Portion],E8299,Table15[If Material Anything Other than "Lead" in Column E,Was Material Ever Previously Lead?],G8299,Table15[Customer-Owned Portion],O8299),Table15[Unique ID],0),0)))</f>
        <v/>
      </c>
      <c r="X8299"/>
    </row>
    <row r="8300" spans="2:24" x14ac:dyDescent="0.35">
      <c r="B8300" s="146"/>
      <c r="C8300" s="31"/>
      <c r="D8300" s="31"/>
      <c r="E8300" s="44"/>
      <c r="F8300" s="43"/>
      <c r="G8300" s="84"/>
      <c r="H8300" s="31"/>
      <c r="I8300" s="31"/>
      <c r="J8300" s="84"/>
      <c r="K8300" s="31"/>
      <c r="L8300" s="31"/>
      <c r="M8300" s="169"/>
      <c r="N8300" s="148"/>
      <c r="O8300" s="106"/>
      <c r="P8300" s="43"/>
      <c r="Q8300" s="31"/>
      <c r="R8300" s="84"/>
      <c r="S8300" s="31"/>
      <c r="T8300" s="31"/>
      <c r="U8300" s="169"/>
      <c r="V8300" s="150"/>
      <c r="W8300" s="141" t="str" cm="1">
        <f t="array" ref="W8300">IF(SUM(LEN(B8300:V8300))=0,"",IF(OR(OR(ISBLANK(F8300),SUM(LEN(C8300),LEN(D8300))=0),AND(NOT(E8300="Unknown"),ISBLANK(J8300)),AND(NOT(O8300="Unknown"),ISBLANK(R8300))),"Missing Information", INDEX(Table15[Entire Service Line Classification], MATCH(SUMIFS(Table15[Unique ID],Table15[System-Owned Portion],E8300,Table15[If Material Anything Other than "Lead" in Column E,Was Material Ever Previously Lead?],G8300,Table15[Customer-Owned Portion],O8300),Table15[Unique ID],0),0)))</f>
        <v/>
      </c>
      <c r="X8300"/>
    </row>
    <row r="8301" spans="2:24" x14ac:dyDescent="0.35">
      <c r="B8301" s="146"/>
      <c r="C8301" s="31"/>
      <c r="D8301" s="31"/>
      <c r="E8301" s="44"/>
      <c r="F8301" s="43"/>
      <c r="G8301" s="84"/>
      <c r="H8301" s="31"/>
      <c r="I8301" s="31"/>
      <c r="J8301" s="84"/>
      <c r="K8301" s="31"/>
      <c r="L8301" s="31"/>
      <c r="M8301" s="169"/>
      <c r="N8301" s="148"/>
      <c r="O8301" s="106"/>
      <c r="P8301" s="43"/>
      <c r="Q8301" s="31"/>
      <c r="R8301" s="84"/>
      <c r="S8301" s="31"/>
      <c r="T8301" s="31"/>
      <c r="U8301" s="169"/>
      <c r="V8301" s="150"/>
      <c r="W8301" s="141" t="str" cm="1">
        <f t="array" ref="W8301">IF(SUM(LEN(B8301:V8301))=0,"",IF(OR(OR(ISBLANK(F8301),SUM(LEN(C8301),LEN(D8301))=0),AND(NOT(E8301="Unknown"),ISBLANK(J8301)),AND(NOT(O8301="Unknown"),ISBLANK(R8301))),"Missing Information", INDEX(Table15[Entire Service Line Classification], MATCH(SUMIFS(Table15[Unique ID],Table15[System-Owned Portion],E8301,Table15[If Material Anything Other than "Lead" in Column E,Was Material Ever Previously Lead?],G8301,Table15[Customer-Owned Portion],O8301),Table15[Unique ID],0),0)))</f>
        <v/>
      </c>
      <c r="X8301"/>
    </row>
    <row r="8302" spans="2:24" x14ac:dyDescent="0.35">
      <c r="B8302" s="146"/>
      <c r="C8302" s="31"/>
      <c r="D8302" s="31"/>
      <c r="E8302" s="44"/>
      <c r="F8302" s="43"/>
      <c r="G8302" s="84"/>
      <c r="H8302" s="31"/>
      <c r="I8302" s="31"/>
      <c r="J8302" s="84"/>
      <c r="K8302" s="31"/>
      <c r="L8302" s="31"/>
      <c r="M8302" s="169"/>
      <c r="N8302" s="148"/>
      <c r="O8302" s="106"/>
      <c r="P8302" s="43"/>
      <c r="Q8302" s="31"/>
      <c r="R8302" s="84"/>
      <c r="S8302" s="31"/>
      <c r="T8302" s="31"/>
      <c r="U8302" s="169"/>
      <c r="V8302" s="150"/>
      <c r="W8302" s="141" t="str" cm="1">
        <f t="array" ref="W8302">IF(SUM(LEN(B8302:V8302))=0,"",IF(OR(OR(ISBLANK(F8302),SUM(LEN(C8302),LEN(D8302))=0),AND(NOT(E8302="Unknown"),ISBLANK(J8302)),AND(NOT(O8302="Unknown"),ISBLANK(R8302))),"Missing Information", INDEX(Table15[Entire Service Line Classification], MATCH(SUMIFS(Table15[Unique ID],Table15[System-Owned Portion],E8302,Table15[If Material Anything Other than "Lead" in Column E,Was Material Ever Previously Lead?],G8302,Table15[Customer-Owned Portion],O8302),Table15[Unique ID],0),0)))</f>
        <v/>
      </c>
      <c r="X8302"/>
    </row>
    <row r="8303" spans="2:24" x14ac:dyDescent="0.35">
      <c r="B8303" s="146"/>
      <c r="C8303" s="31"/>
      <c r="D8303" s="31"/>
      <c r="E8303" s="44"/>
      <c r="F8303" s="43"/>
      <c r="G8303" s="84"/>
      <c r="H8303" s="31"/>
      <c r="I8303" s="31"/>
      <c r="J8303" s="84"/>
      <c r="K8303" s="31"/>
      <c r="L8303" s="31"/>
      <c r="M8303" s="169"/>
      <c r="N8303" s="148"/>
      <c r="O8303" s="106"/>
      <c r="P8303" s="43"/>
      <c r="Q8303" s="31"/>
      <c r="R8303" s="84"/>
      <c r="S8303" s="31"/>
      <c r="T8303" s="31"/>
      <c r="U8303" s="169"/>
      <c r="V8303" s="150"/>
      <c r="W8303" s="141" t="str" cm="1">
        <f t="array" ref="W8303">IF(SUM(LEN(B8303:V8303))=0,"",IF(OR(OR(ISBLANK(F8303),SUM(LEN(C8303),LEN(D8303))=0),AND(NOT(E8303="Unknown"),ISBLANK(J8303)),AND(NOT(O8303="Unknown"),ISBLANK(R8303))),"Missing Information", INDEX(Table15[Entire Service Line Classification], MATCH(SUMIFS(Table15[Unique ID],Table15[System-Owned Portion],E8303,Table15[If Material Anything Other than "Lead" in Column E,Was Material Ever Previously Lead?],G8303,Table15[Customer-Owned Portion],O8303),Table15[Unique ID],0),0)))</f>
        <v/>
      </c>
      <c r="X8303"/>
    </row>
    <row r="8304" spans="2:24" x14ac:dyDescent="0.35">
      <c r="B8304" s="146"/>
      <c r="C8304" s="31"/>
      <c r="D8304" s="31"/>
      <c r="E8304" s="44"/>
      <c r="F8304" s="43"/>
      <c r="G8304" s="84"/>
      <c r="H8304" s="31"/>
      <c r="I8304" s="31"/>
      <c r="J8304" s="84"/>
      <c r="K8304" s="31"/>
      <c r="L8304" s="31"/>
      <c r="M8304" s="169"/>
      <c r="N8304" s="148"/>
      <c r="O8304" s="106"/>
      <c r="P8304" s="43"/>
      <c r="Q8304" s="31"/>
      <c r="R8304" s="84"/>
      <c r="S8304" s="31"/>
      <c r="T8304" s="31"/>
      <c r="U8304" s="169"/>
      <c r="V8304" s="150"/>
      <c r="W8304" s="141" t="str" cm="1">
        <f t="array" ref="W8304">IF(SUM(LEN(B8304:V8304))=0,"",IF(OR(OR(ISBLANK(F8304),SUM(LEN(C8304),LEN(D8304))=0),AND(NOT(E8304="Unknown"),ISBLANK(J8304)),AND(NOT(O8304="Unknown"),ISBLANK(R8304))),"Missing Information", INDEX(Table15[Entire Service Line Classification], MATCH(SUMIFS(Table15[Unique ID],Table15[System-Owned Portion],E8304,Table15[If Material Anything Other than "Lead" in Column E,Was Material Ever Previously Lead?],G8304,Table15[Customer-Owned Portion],O8304),Table15[Unique ID],0),0)))</f>
        <v/>
      </c>
      <c r="X8304"/>
    </row>
    <row r="8305" spans="2:24" x14ac:dyDescent="0.35">
      <c r="B8305" s="146"/>
      <c r="C8305" s="31"/>
      <c r="D8305" s="31"/>
      <c r="E8305" s="44"/>
      <c r="F8305" s="43"/>
      <c r="G8305" s="84"/>
      <c r="H8305" s="31"/>
      <c r="I8305" s="31"/>
      <c r="J8305" s="84"/>
      <c r="K8305" s="31"/>
      <c r="L8305" s="31"/>
      <c r="M8305" s="169"/>
      <c r="N8305" s="148"/>
      <c r="O8305" s="106"/>
      <c r="P8305" s="43"/>
      <c r="Q8305" s="31"/>
      <c r="R8305" s="84"/>
      <c r="S8305" s="31"/>
      <c r="T8305" s="31"/>
      <c r="U8305" s="169"/>
      <c r="V8305" s="150"/>
      <c r="W8305" s="141" t="str" cm="1">
        <f t="array" ref="W8305">IF(SUM(LEN(B8305:V8305))=0,"",IF(OR(OR(ISBLANK(F8305),SUM(LEN(C8305),LEN(D8305))=0),AND(NOT(E8305="Unknown"),ISBLANK(J8305)),AND(NOT(O8305="Unknown"),ISBLANK(R8305))),"Missing Information", INDEX(Table15[Entire Service Line Classification], MATCH(SUMIFS(Table15[Unique ID],Table15[System-Owned Portion],E8305,Table15[If Material Anything Other than "Lead" in Column E,Was Material Ever Previously Lead?],G8305,Table15[Customer-Owned Portion],O8305),Table15[Unique ID],0),0)))</f>
        <v/>
      </c>
      <c r="X8305"/>
    </row>
    <row r="8306" spans="2:24" x14ac:dyDescent="0.35">
      <c r="B8306" s="146"/>
      <c r="C8306" s="31"/>
      <c r="D8306" s="31"/>
      <c r="E8306" s="44"/>
      <c r="F8306" s="43"/>
      <c r="G8306" s="84"/>
      <c r="H8306" s="31"/>
      <c r="I8306" s="31"/>
      <c r="J8306" s="84"/>
      <c r="K8306" s="31"/>
      <c r="L8306" s="31"/>
      <c r="M8306" s="169"/>
      <c r="N8306" s="148"/>
      <c r="O8306" s="106"/>
      <c r="P8306" s="43"/>
      <c r="Q8306" s="31"/>
      <c r="R8306" s="84"/>
      <c r="S8306" s="31"/>
      <c r="T8306" s="31"/>
      <c r="U8306" s="169"/>
      <c r="V8306" s="150"/>
      <c r="W8306" s="141" t="str" cm="1">
        <f t="array" ref="W8306">IF(SUM(LEN(B8306:V8306))=0,"",IF(OR(OR(ISBLANK(F8306),SUM(LEN(C8306),LEN(D8306))=0),AND(NOT(E8306="Unknown"),ISBLANK(J8306)),AND(NOT(O8306="Unknown"),ISBLANK(R8306))),"Missing Information", INDEX(Table15[Entire Service Line Classification], MATCH(SUMIFS(Table15[Unique ID],Table15[System-Owned Portion],E8306,Table15[If Material Anything Other than "Lead" in Column E,Was Material Ever Previously Lead?],G8306,Table15[Customer-Owned Portion],O8306),Table15[Unique ID],0),0)))</f>
        <v/>
      </c>
      <c r="X8306"/>
    </row>
    <row r="8307" spans="2:24" x14ac:dyDescent="0.35">
      <c r="B8307" s="146"/>
      <c r="C8307" s="31"/>
      <c r="D8307" s="31"/>
      <c r="E8307" s="44"/>
      <c r="F8307" s="43"/>
      <c r="G8307" s="84"/>
      <c r="H8307" s="31"/>
      <c r="I8307" s="31"/>
      <c r="J8307" s="84"/>
      <c r="K8307" s="31"/>
      <c r="L8307" s="31"/>
      <c r="M8307" s="169"/>
      <c r="N8307" s="148"/>
      <c r="O8307" s="106"/>
      <c r="P8307" s="43"/>
      <c r="Q8307" s="31"/>
      <c r="R8307" s="84"/>
      <c r="S8307" s="31"/>
      <c r="T8307" s="31"/>
      <c r="U8307" s="169"/>
      <c r="V8307" s="150"/>
      <c r="W8307" s="141" t="str" cm="1">
        <f t="array" ref="W8307">IF(SUM(LEN(B8307:V8307))=0,"",IF(OR(OR(ISBLANK(F8307),SUM(LEN(C8307),LEN(D8307))=0),AND(NOT(E8307="Unknown"),ISBLANK(J8307)),AND(NOT(O8307="Unknown"),ISBLANK(R8307))),"Missing Information", INDEX(Table15[Entire Service Line Classification], MATCH(SUMIFS(Table15[Unique ID],Table15[System-Owned Portion],E8307,Table15[If Material Anything Other than "Lead" in Column E,Was Material Ever Previously Lead?],G8307,Table15[Customer-Owned Portion],O8307),Table15[Unique ID],0),0)))</f>
        <v/>
      </c>
      <c r="X8307"/>
    </row>
    <row r="8308" spans="2:24" x14ac:dyDescent="0.35">
      <c r="B8308" s="146"/>
      <c r="C8308" s="31"/>
      <c r="D8308" s="31"/>
      <c r="E8308" s="44"/>
      <c r="F8308" s="43"/>
      <c r="G8308" s="84"/>
      <c r="H8308" s="31"/>
      <c r="I8308" s="31"/>
      <c r="J8308" s="84"/>
      <c r="K8308" s="31"/>
      <c r="L8308" s="31"/>
      <c r="M8308" s="169"/>
      <c r="N8308" s="148"/>
      <c r="O8308" s="106"/>
      <c r="P8308" s="43"/>
      <c r="Q8308" s="31"/>
      <c r="R8308" s="84"/>
      <c r="S8308" s="31"/>
      <c r="T8308" s="31"/>
      <c r="U8308" s="169"/>
      <c r="V8308" s="150"/>
      <c r="W8308" s="141" t="str" cm="1">
        <f t="array" ref="W8308">IF(SUM(LEN(B8308:V8308))=0,"",IF(OR(OR(ISBLANK(F8308),SUM(LEN(C8308),LEN(D8308))=0),AND(NOT(E8308="Unknown"),ISBLANK(J8308)),AND(NOT(O8308="Unknown"),ISBLANK(R8308))),"Missing Information", INDEX(Table15[Entire Service Line Classification], MATCH(SUMIFS(Table15[Unique ID],Table15[System-Owned Portion],E8308,Table15[If Material Anything Other than "Lead" in Column E,Was Material Ever Previously Lead?],G8308,Table15[Customer-Owned Portion],O8308),Table15[Unique ID],0),0)))</f>
        <v/>
      </c>
      <c r="X8308"/>
    </row>
    <row r="8309" spans="2:24" x14ac:dyDescent="0.35">
      <c r="B8309" s="146"/>
      <c r="C8309" s="31"/>
      <c r="D8309" s="31"/>
      <c r="E8309" s="44"/>
      <c r="F8309" s="43"/>
      <c r="G8309" s="84"/>
      <c r="H8309" s="31"/>
      <c r="I8309" s="31"/>
      <c r="J8309" s="84"/>
      <c r="K8309" s="31"/>
      <c r="L8309" s="31"/>
      <c r="M8309" s="169"/>
      <c r="N8309" s="148"/>
      <c r="O8309" s="106"/>
      <c r="P8309" s="43"/>
      <c r="Q8309" s="31"/>
      <c r="R8309" s="84"/>
      <c r="S8309" s="31"/>
      <c r="T8309" s="31"/>
      <c r="U8309" s="169"/>
      <c r="V8309" s="150"/>
      <c r="W8309" s="141" t="str" cm="1">
        <f t="array" ref="W8309">IF(SUM(LEN(B8309:V8309))=0,"",IF(OR(OR(ISBLANK(F8309),SUM(LEN(C8309),LEN(D8309))=0),AND(NOT(E8309="Unknown"),ISBLANK(J8309)),AND(NOT(O8309="Unknown"),ISBLANK(R8309))),"Missing Information", INDEX(Table15[Entire Service Line Classification], MATCH(SUMIFS(Table15[Unique ID],Table15[System-Owned Portion],E8309,Table15[If Material Anything Other than "Lead" in Column E,Was Material Ever Previously Lead?],G8309,Table15[Customer-Owned Portion],O8309),Table15[Unique ID],0),0)))</f>
        <v/>
      </c>
      <c r="X8309"/>
    </row>
    <row r="8310" spans="2:24" x14ac:dyDescent="0.35">
      <c r="B8310" s="146"/>
      <c r="C8310" s="31"/>
      <c r="D8310" s="31"/>
      <c r="E8310" s="44"/>
      <c r="F8310" s="43"/>
      <c r="G8310" s="84"/>
      <c r="H8310" s="31"/>
      <c r="I8310" s="31"/>
      <c r="J8310" s="84"/>
      <c r="K8310" s="31"/>
      <c r="L8310" s="31"/>
      <c r="M8310" s="169"/>
      <c r="N8310" s="148"/>
      <c r="O8310" s="106"/>
      <c r="P8310" s="43"/>
      <c r="Q8310" s="31"/>
      <c r="R8310" s="84"/>
      <c r="S8310" s="31"/>
      <c r="T8310" s="31"/>
      <c r="U8310" s="169"/>
      <c r="V8310" s="150"/>
      <c r="W8310" s="141" t="str" cm="1">
        <f t="array" ref="W8310">IF(SUM(LEN(B8310:V8310))=0,"",IF(OR(OR(ISBLANK(F8310),SUM(LEN(C8310),LEN(D8310))=0),AND(NOT(E8310="Unknown"),ISBLANK(J8310)),AND(NOT(O8310="Unknown"),ISBLANK(R8310))),"Missing Information", INDEX(Table15[Entire Service Line Classification], MATCH(SUMIFS(Table15[Unique ID],Table15[System-Owned Portion],E8310,Table15[If Material Anything Other than "Lead" in Column E,Was Material Ever Previously Lead?],G8310,Table15[Customer-Owned Portion],O8310),Table15[Unique ID],0),0)))</f>
        <v/>
      </c>
      <c r="X8310"/>
    </row>
    <row r="8311" spans="2:24" x14ac:dyDescent="0.35">
      <c r="B8311" s="146"/>
      <c r="C8311" s="31"/>
      <c r="D8311" s="31"/>
      <c r="E8311" s="44"/>
      <c r="F8311" s="43"/>
      <c r="G8311" s="84"/>
      <c r="H8311" s="31"/>
      <c r="I8311" s="31"/>
      <c r="J8311" s="84"/>
      <c r="K8311" s="31"/>
      <c r="L8311" s="31"/>
      <c r="M8311" s="169"/>
      <c r="N8311" s="148"/>
      <c r="O8311" s="106"/>
      <c r="P8311" s="43"/>
      <c r="Q8311" s="31"/>
      <c r="R8311" s="84"/>
      <c r="S8311" s="31"/>
      <c r="T8311" s="31"/>
      <c r="U8311" s="169"/>
      <c r="V8311" s="150"/>
      <c r="W8311" s="141" t="str" cm="1">
        <f t="array" ref="W8311">IF(SUM(LEN(B8311:V8311))=0,"",IF(OR(OR(ISBLANK(F8311),SUM(LEN(C8311),LEN(D8311))=0),AND(NOT(E8311="Unknown"),ISBLANK(J8311)),AND(NOT(O8311="Unknown"),ISBLANK(R8311))),"Missing Information", INDEX(Table15[Entire Service Line Classification], MATCH(SUMIFS(Table15[Unique ID],Table15[System-Owned Portion],E8311,Table15[If Material Anything Other than "Lead" in Column E,Was Material Ever Previously Lead?],G8311,Table15[Customer-Owned Portion],O8311),Table15[Unique ID],0),0)))</f>
        <v/>
      </c>
      <c r="X8311"/>
    </row>
    <row r="8312" spans="2:24" x14ac:dyDescent="0.35">
      <c r="B8312" s="146"/>
      <c r="C8312" s="31"/>
      <c r="D8312" s="31"/>
      <c r="E8312" s="44"/>
      <c r="F8312" s="43"/>
      <c r="G8312" s="84"/>
      <c r="H8312" s="31"/>
      <c r="I8312" s="31"/>
      <c r="J8312" s="84"/>
      <c r="K8312" s="31"/>
      <c r="L8312" s="31"/>
      <c r="M8312" s="169"/>
      <c r="N8312" s="148"/>
      <c r="O8312" s="106"/>
      <c r="P8312" s="43"/>
      <c r="Q8312" s="31"/>
      <c r="R8312" s="84"/>
      <c r="S8312" s="31"/>
      <c r="T8312" s="31"/>
      <c r="U8312" s="169"/>
      <c r="V8312" s="150"/>
      <c r="W8312" s="141" t="str" cm="1">
        <f t="array" ref="W8312">IF(SUM(LEN(B8312:V8312))=0,"",IF(OR(OR(ISBLANK(F8312),SUM(LEN(C8312),LEN(D8312))=0),AND(NOT(E8312="Unknown"),ISBLANK(J8312)),AND(NOT(O8312="Unknown"),ISBLANK(R8312))),"Missing Information", INDEX(Table15[Entire Service Line Classification], MATCH(SUMIFS(Table15[Unique ID],Table15[System-Owned Portion],E8312,Table15[If Material Anything Other than "Lead" in Column E,Was Material Ever Previously Lead?],G8312,Table15[Customer-Owned Portion],O8312),Table15[Unique ID],0),0)))</f>
        <v/>
      </c>
      <c r="X8312"/>
    </row>
    <row r="8313" spans="2:24" x14ac:dyDescent="0.35">
      <c r="B8313" s="146"/>
      <c r="C8313" s="31"/>
      <c r="D8313" s="31"/>
      <c r="E8313" s="44"/>
      <c r="F8313" s="43"/>
      <c r="G8313" s="84"/>
      <c r="H8313" s="31"/>
      <c r="I8313" s="31"/>
      <c r="J8313" s="84"/>
      <c r="K8313" s="31"/>
      <c r="L8313" s="31"/>
      <c r="M8313" s="169"/>
      <c r="N8313" s="148"/>
      <c r="O8313" s="106"/>
      <c r="P8313" s="43"/>
      <c r="Q8313" s="31"/>
      <c r="R8313" s="84"/>
      <c r="S8313" s="31"/>
      <c r="T8313" s="31"/>
      <c r="U8313" s="169"/>
      <c r="V8313" s="150"/>
      <c r="W8313" s="141" t="str" cm="1">
        <f t="array" ref="W8313">IF(SUM(LEN(B8313:V8313))=0,"",IF(OR(OR(ISBLANK(F8313),SUM(LEN(C8313),LEN(D8313))=0),AND(NOT(E8313="Unknown"),ISBLANK(J8313)),AND(NOT(O8313="Unknown"),ISBLANK(R8313))),"Missing Information", INDEX(Table15[Entire Service Line Classification], MATCH(SUMIFS(Table15[Unique ID],Table15[System-Owned Portion],E8313,Table15[If Material Anything Other than "Lead" in Column E,Was Material Ever Previously Lead?],G8313,Table15[Customer-Owned Portion],O8313),Table15[Unique ID],0),0)))</f>
        <v/>
      </c>
      <c r="X8313"/>
    </row>
    <row r="8314" spans="2:24" x14ac:dyDescent="0.35">
      <c r="B8314" s="146"/>
      <c r="C8314" s="31"/>
      <c r="D8314" s="31"/>
      <c r="E8314" s="44"/>
      <c r="F8314" s="43"/>
      <c r="G8314" s="84"/>
      <c r="H8314" s="31"/>
      <c r="I8314" s="31"/>
      <c r="J8314" s="84"/>
      <c r="K8314" s="31"/>
      <c r="L8314" s="31"/>
      <c r="M8314" s="169"/>
      <c r="N8314" s="148"/>
      <c r="O8314" s="106"/>
      <c r="P8314" s="43"/>
      <c r="Q8314" s="31"/>
      <c r="R8314" s="84"/>
      <c r="S8314" s="31"/>
      <c r="T8314" s="31"/>
      <c r="U8314" s="169"/>
      <c r="V8314" s="150"/>
      <c r="W8314" s="141" t="str" cm="1">
        <f t="array" ref="W8314">IF(SUM(LEN(B8314:V8314))=0,"",IF(OR(OR(ISBLANK(F8314),SUM(LEN(C8314),LEN(D8314))=0),AND(NOT(E8314="Unknown"),ISBLANK(J8314)),AND(NOT(O8314="Unknown"),ISBLANK(R8314))),"Missing Information", INDEX(Table15[Entire Service Line Classification], MATCH(SUMIFS(Table15[Unique ID],Table15[System-Owned Portion],E8314,Table15[If Material Anything Other than "Lead" in Column E,Was Material Ever Previously Lead?],G8314,Table15[Customer-Owned Portion],O8314),Table15[Unique ID],0),0)))</f>
        <v/>
      </c>
      <c r="X8314"/>
    </row>
    <row r="8315" spans="2:24" x14ac:dyDescent="0.35">
      <c r="B8315" s="146"/>
      <c r="C8315" s="31"/>
      <c r="D8315" s="31"/>
      <c r="E8315" s="44"/>
      <c r="F8315" s="43"/>
      <c r="G8315" s="84"/>
      <c r="H8315" s="31"/>
      <c r="I8315" s="31"/>
      <c r="J8315" s="84"/>
      <c r="K8315" s="31"/>
      <c r="L8315" s="31"/>
      <c r="M8315" s="169"/>
      <c r="N8315" s="148"/>
      <c r="O8315" s="106"/>
      <c r="P8315" s="43"/>
      <c r="Q8315" s="31"/>
      <c r="R8315" s="84"/>
      <c r="S8315" s="31"/>
      <c r="T8315" s="31"/>
      <c r="U8315" s="169"/>
      <c r="V8315" s="150"/>
      <c r="W8315" s="141" t="str" cm="1">
        <f t="array" ref="W8315">IF(SUM(LEN(B8315:V8315))=0,"",IF(OR(OR(ISBLANK(F8315),SUM(LEN(C8315),LEN(D8315))=0),AND(NOT(E8315="Unknown"),ISBLANK(J8315)),AND(NOT(O8315="Unknown"),ISBLANK(R8315))),"Missing Information", INDEX(Table15[Entire Service Line Classification], MATCH(SUMIFS(Table15[Unique ID],Table15[System-Owned Portion],E8315,Table15[If Material Anything Other than "Lead" in Column E,Was Material Ever Previously Lead?],G8315,Table15[Customer-Owned Portion],O8315),Table15[Unique ID],0),0)))</f>
        <v/>
      </c>
      <c r="X8315"/>
    </row>
    <row r="8316" spans="2:24" x14ac:dyDescent="0.35">
      <c r="B8316" s="146"/>
      <c r="C8316" s="31"/>
      <c r="D8316" s="31"/>
      <c r="E8316" s="44"/>
      <c r="F8316" s="43"/>
      <c r="G8316" s="84"/>
      <c r="H8316" s="31"/>
      <c r="I8316" s="31"/>
      <c r="J8316" s="84"/>
      <c r="K8316" s="31"/>
      <c r="L8316" s="31"/>
      <c r="M8316" s="169"/>
      <c r="N8316" s="148"/>
      <c r="O8316" s="106"/>
      <c r="P8316" s="43"/>
      <c r="Q8316" s="31"/>
      <c r="R8316" s="84"/>
      <c r="S8316" s="31"/>
      <c r="T8316" s="31"/>
      <c r="U8316" s="169"/>
      <c r="V8316" s="150"/>
      <c r="W8316" s="141" t="str" cm="1">
        <f t="array" ref="W8316">IF(SUM(LEN(B8316:V8316))=0,"",IF(OR(OR(ISBLANK(F8316),SUM(LEN(C8316),LEN(D8316))=0),AND(NOT(E8316="Unknown"),ISBLANK(J8316)),AND(NOT(O8316="Unknown"),ISBLANK(R8316))),"Missing Information", INDEX(Table15[Entire Service Line Classification], MATCH(SUMIFS(Table15[Unique ID],Table15[System-Owned Portion],E8316,Table15[If Material Anything Other than "Lead" in Column E,Was Material Ever Previously Lead?],G8316,Table15[Customer-Owned Portion],O8316),Table15[Unique ID],0),0)))</f>
        <v/>
      </c>
      <c r="X8316"/>
    </row>
    <row r="8317" spans="2:24" x14ac:dyDescent="0.35">
      <c r="B8317" s="146"/>
      <c r="C8317" s="31"/>
      <c r="D8317" s="31"/>
      <c r="E8317" s="44"/>
      <c r="F8317" s="43"/>
      <c r="G8317" s="84"/>
      <c r="H8317" s="31"/>
      <c r="I8317" s="31"/>
      <c r="J8317" s="84"/>
      <c r="K8317" s="31"/>
      <c r="L8317" s="31"/>
      <c r="M8317" s="169"/>
      <c r="N8317" s="148"/>
      <c r="O8317" s="106"/>
      <c r="P8317" s="43"/>
      <c r="Q8317" s="31"/>
      <c r="R8317" s="84"/>
      <c r="S8317" s="31"/>
      <c r="T8317" s="31"/>
      <c r="U8317" s="169"/>
      <c r="V8317" s="150"/>
      <c r="W8317" s="141" t="str" cm="1">
        <f t="array" ref="W8317">IF(SUM(LEN(B8317:V8317))=0,"",IF(OR(OR(ISBLANK(F8317),SUM(LEN(C8317),LEN(D8317))=0),AND(NOT(E8317="Unknown"),ISBLANK(J8317)),AND(NOT(O8317="Unknown"),ISBLANK(R8317))),"Missing Information", INDEX(Table15[Entire Service Line Classification], MATCH(SUMIFS(Table15[Unique ID],Table15[System-Owned Portion],E8317,Table15[If Material Anything Other than "Lead" in Column E,Was Material Ever Previously Lead?],G8317,Table15[Customer-Owned Portion],O8317),Table15[Unique ID],0),0)))</f>
        <v/>
      </c>
      <c r="X8317"/>
    </row>
    <row r="8318" spans="2:24" x14ac:dyDescent="0.35">
      <c r="B8318" s="146"/>
      <c r="C8318" s="31"/>
      <c r="D8318" s="31"/>
      <c r="E8318" s="44"/>
      <c r="F8318" s="43"/>
      <c r="G8318" s="84"/>
      <c r="H8318" s="31"/>
      <c r="I8318" s="31"/>
      <c r="J8318" s="84"/>
      <c r="K8318" s="31"/>
      <c r="L8318" s="31"/>
      <c r="M8318" s="169"/>
      <c r="N8318" s="148"/>
      <c r="O8318" s="106"/>
      <c r="P8318" s="43"/>
      <c r="Q8318" s="31"/>
      <c r="R8318" s="84"/>
      <c r="S8318" s="31"/>
      <c r="T8318" s="31"/>
      <c r="U8318" s="169"/>
      <c r="V8318" s="150"/>
      <c r="W8318" s="141" t="str" cm="1">
        <f t="array" ref="W8318">IF(SUM(LEN(B8318:V8318))=0,"",IF(OR(OR(ISBLANK(F8318),SUM(LEN(C8318),LEN(D8318))=0),AND(NOT(E8318="Unknown"),ISBLANK(J8318)),AND(NOT(O8318="Unknown"),ISBLANK(R8318))),"Missing Information", INDEX(Table15[Entire Service Line Classification], MATCH(SUMIFS(Table15[Unique ID],Table15[System-Owned Portion],E8318,Table15[If Material Anything Other than "Lead" in Column E,Was Material Ever Previously Lead?],G8318,Table15[Customer-Owned Portion],O8318),Table15[Unique ID],0),0)))</f>
        <v/>
      </c>
      <c r="X8318"/>
    </row>
    <row r="8319" spans="2:24" x14ac:dyDescent="0.35">
      <c r="B8319" s="146"/>
      <c r="C8319" s="31"/>
      <c r="D8319" s="31"/>
      <c r="E8319" s="44"/>
      <c r="F8319" s="43"/>
      <c r="G8319" s="84"/>
      <c r="H8319" s="31"/>
      <c r="I8319" s="31"/>
      <c r="J8319" s="84"/>
      <c r="K8319" s="31"/>
      <c r="L8319" s="31"/>
      <c r="M8319" s="169"/>
      <c r="N8319" s="148"/>
      <c r="O8319" s="106"/>
      <c r="P8319" s="43"/>
      <c r="Q8319" s="31"/>
      <c r="R8319" s="84"/>
      <c r="S8319" s="31"/>
      <c r="T8319" s="31"/>
      <c r="U8319" s="169"/>
      <c r="V8319" s="150"/>
      <c r="W8319" s="141" t="str" cm="1">
        <f t="array" ref="W8319">IF(SUM(LEN(B8319:V8319))=0,"",IF(OR(OR(ISBLANK(F8319),SUM(LEN(C8319),LEN(D8319))=0),AND(NOT(E8319="Unknown"),ISBLANK(J8319)),AND(NOT(O8319="Unknown"),ISBLANK(R8319))),"Missing Information", INDEX(Table15[Entire Service Line Classification], MATCH(SUMIFS(Table15[Unique ID],Table15[System-Owned Portion],E8319,Table15[If Material Anything Other than "Lead" in Column E,Was Material Ever Previously Lead?],G8319,Table15[Customer-Owned Portion],O8319),Table15[Unique ID],0),0)))</f>
        <v/>
      </c>
      <c r="X8319"/>
    </row>
    <row r="8320" spans="2:24" x14ac:dyDescent="0.35">
      <c r="B8320" s="146"/>
      <c r="C8320" s="31"/>
      <c r="D8320" s="31"/>
      <c r="E8320" s="44"/>
      <c r="F8320" s="43"/>
      <c r="G8320" s="84"/>
      <c r="H8320" s="31"/>
      <c r="I8320" s="31"/>
      <c r="J8320" s="84"/>
      <c r="K8320" s="31"/>
      <c r="L8320" s="31"/>
      <c r="M8320" s="169"/>
      <c r="N8320" s="148"/>
      <c r="O8320" s="106"/>
      <c r="P8320" s="43"/>
      <c r="Q8320" s="31"/>
      <c r="R8320" s="84"/>
      <c r="S8320" s="31"/>
      <c r="T8320" s="31"/>
      <c r="U8320" s="169"/>
      <c r="V8320" s="150"/>
      <c r="W8320" s="141" t="str" cm="1">
        <f t="array" ref="W8320">IF(SUM(LEN(B8320:V8320))=0,"",IF(OR(OR(ISBLANK(F8320),SUM(LEN(C8320),LEN(D8320))=0),AND(NOT(E8320="Unknown"),ISBLANK(J8320)),AND(NOT(O8320="Unknown"),ISBLANK(R8320))),"Missing Information", INDEX(Table15[Entire Service Line Classification], MATCH(SUMIFS(Table15[Unique ID],Table15[System-Owned Portion],E8320,Table15[If Material Anything Other than "Lead" in Column E,Was Material Ever Previously Lead?],G8320,Table15[Customer-Owned Portion],O8320),Table15[Unique ID],0),0)))</f>
        <v/>
      </c>
      <c r="X8320"/>
    </row>
    <row r="8321" spans="2:24" x14ac:dyDescent="0.35">
      <c r="B8321" s="146"/>
      <c r="C8321" s="31"/>
      <c r="D8321" s="31"/>
      <c r="E8321" s="44"/>
      <c r="F8321" s="43"/>
      <c r="G8321" s="84"/>
      <c r="H8321" s="31"/>
      <c r="I8321" s="31"/>
      <c r="J8321" s="84"/>
      <c r="K8321" s="31"/>
      <c r="L8321" s="31"/>
      <c r="M8321" s="169"/>
      <c r="N8321" s="148"/>
      <c r="O8321" s="106"/>
      <c r="P8321" s="43"/>
      <c r="Q8321" s="31"/>
      <c r="R8321" s="84"/>
      <c r="S8321" s="31"/>
      <c r="T8321" s="31"/>
      <c r="U8321" s="169"/>
      <c r="V8321" s="150"/>
      <c r="W8321" s="141" t="str" cm="1">
        <f t="array" ref="W8321">IF(SUM(LEN(B8321:V8321))=0,"",IF(OR(OR(ISBLANK(F8321),SUM(LEN(C8321),LEN(D8321))=0),AND(NOT(E8321="Unknown"),ISBLANK(J8321)),AND(NOT(O8321="Unknown"),ISBLANK(R8321))),"Missing Information", INDEX(Table15[Entire Service Line Classification], MATCH(SUMIFS(Table15[Unique ID],Table15[System-Owned Portion],E8321,Table15[If Material Anything Other than "Lead" in Column E,Was Material Ever Previously Lead?],G8321,Table15[Customer-Owned Portion],O8321),Table15[Unique ID],0),0)))</f>
        <v/>
      </c>
      <c r="X8321"/>
    </row>
    <row r="8322" spans="2:24" x14ac:dyDescent="0.35">
      <c r="B8322" s="146"/>
      <c r="C8322" s="31"/>
      <c r="D8322" s="31"/>
      <c r="E8322" s="44"/>
      <c r="F8322" s="43"/>
      <c r="G8322" s="84"/>
      <c r="H8322" s="31"/>
      <c r="I8322" s="31"/>
      <c r="J8322" s="84"/>
      <c r="K8322" s="31"/>
      <c r="L8322" s="31"/>
      <c r="M8322" s="169"/>
      <c r="N8322" s="148"/>
      <c r="O8322" s="106"/>
      <c r="P8322" s="43"/>
      <c r="Q8322" s="31"/>
      <c r="R8322" s="84"/>
      <c r="S8322" s="31"/>
      <c r="T8322" s="31"/>
      <c r="U8322" s="169"/>
      <c r="V8322" s="150"/>
      <c r="W8322" s="141" t="str" cm="1">
        <f t="array" ref="W8322">IF(SUM(LEN(B8322:V8322))=0,"",IF(OR(OR(ISBLANK(F8322),SUM(LEN(C8322),LEN(D8322))=0),AND(NOT(E8322="Unknown"),ISBLANK(J8322)),AND(NOT(O8322="Unknown"),ISBLANK(R8322))),"Missing Information", INDEX(Table15[Entire Service Line Classification], MATCH(SUMIFS(Table15[Unique ID],Table15[System-Owned Portion],E8322,Table15[If Material Anything Other than "Lead" in Column E,Was Material Ever Previously Lead?],G8322,Table15[Customer-Owned Portion],O8322),Table15[Unique ID],0),0)))</f>
        <v/>
      </c>
      <c r="X8322"/>
    </row>
    <row r="8323" spans="2:24" x14ac:dyDescent="0.35">
      <c r="B8323" s="146"/>
      <c r="C8323" s="31"/>
      <c r="D8323" s="31"/>
      <c r="E8323" s="44"/>
      <c r="F8323" s="43"/>
      <c r="G8323" s="84"/>
      <c r="H8323" s="31"/>
      <c r="I8323" s="31"/>
      <c r="J8323" s="84"/>
      <c r="K8323" s="31"/>
      <c r="L8323" s="31"/>
      <c r="M8323" s="169"/>
      <c r="N8323" s="148"/>
      <c r="O8323" s="106"/>
      <c r="P8323" s="43"/>
      <c r="Q8323" s="31"/>
      <c r="R8323" s="84"/>
      <c r="S8323" s="31"/>
      <c r="T8323" s="31"/>
      <c r="U8323" s="169"/>
      <c r="V8323" s="150"/>
      <c r="W8323" s="141" t="str" cm="1">
        <f t="array" ref="W8323">IF(SUM(LEN(B8323:V8323))=0,"",IF(OR(OR(ISBLANK(F8323),SUM(LEN(C8323),LEN(D8323))=0),AND(NOT(E8323="Unknown"),ISBLANK(J8323)),AND(NOT(O8323="Unknown"),ISBLANK(R8323))),"Missing Information", INDEX(Table15[Entire Service Line Classification], MATCH(SUMIFS(Table15[Unique ID],Table15[System-Owned Portion],E8323,Table15[If Material Anything Other than "Lead" in Column E,Was Material Ever Previously Lead?],G8323,Table15[Customer-Owned Portion],O8323),Table15[Unique ID],0),0)))</f>
        <v/>
      </c>
      <c r="X8323"/>
    </row>
    <row r="8324" spans="2:24" x14ac:dyDescent="0.35">
      <c r="B8324" s="146"/>
      <c r="C8324" s="31"/>
      <c r="D8324" s="31"/>
      <c r="E8324" s="44"/>
      <c r="F8324" s="43"/>
      <c r="G8324" s="84"/>
      <c r="H8324" s="31"/>
      <c r="I8324" s="31"/>
      <c r="J8324" s="84"/>
      <c r="K8324" s="31"/>
      <c r="L8324" s="31"/>
      <c r="M8324" s="169"/>
      <c r="N8324" s="148"/>
      <c r="O8324" s="106"/>
      <c r="P8324" s="43"/>
      <c r="Q8324" s="31"/>
      <c r="R8324" s="84"/>
      <c r="S8324" s="31"/>
      <c r="T8324" s="31"/>
      <c r="U8324" s="169"/>
      <c r="V8324" s="150"/>
      <c r="W8324" s="141" t="str" cm="1">
        <f t="array" ref="W8324">IF(SUM(LEN(B8324:V8324))=0,"",IF(OR(OR(ISBLANK(F8324),SUM(LEN(C8324),LEN(D8324))=0),AND(NOT(E8324="Unknown"),ISBLANK(J8324)),AND(NOT(O8324="Unknown"),ISBLANK(R8324))),"Missing Information", INDEX(Table15[Entire Service Line Classification], MATCH(SUMIFS(Table15[Unique ID],Table15[System-Owned Portion],E8324,Table15[If Material Anything Other than "Lead" in Column E,Was Material Ever Previously Lead?],G8324,Table15[Customer-Owned Portion],O8324),Table15[Unique ID],0),0)))</f>
        <v/>
      </c>
      <c r="X8324"/>
    </row>
    <row r="8325" spans="2:24" x14ac:dyDescent="0.35">
      <c r="B8325" s="146"/>
      <c r="C8325" s="31"/>
      <c r="D8325" s="31"/>
      <c r="E8325" s="44"/>
      <c r="F8325" s="43"/>
      <c r="G8325" s="84"/>
      <c r="H8325" s="31"/>
      <c r="I8325" s="31"/>
      <c r="J8325" s="84"/>
      <c r="K8325" s="31"/>
      <c r="L8325" s="31"/>
      <c r="M8325" s="169"/>
      <c r="N8325" s="148"/>
      <c r="O8325" s="106"/>
      <c r="P8325" s="43"/>
      <c r="Q8325" s="31"/>
      <c r="R8325" s="84"/>
      <c r="S8325" s="31"/>
      <c r="T8325" s="31"/>
      <c r="U8325" s="169"/>
      <c r="V8325" s="150"/>
      <c r="W8325" s="141" t="str" cm="1">
        <f t="array" ref="W8325">IF(SUM(LEN(B8325:V8325))=0,"",IF(OR(OR(ISBLANK(F8325),SUM(LEN(C8325),LEN(D8325))=0),AND(NOT(E8325="Unknown"),ISBLANK(J8325)),AND(NOT(O8325="Unknown"),ISBLANK(R8325))),"Missing Information", INDEX(Table15[Entire Service Line Classification], MATCH(SUMIFS(Table15[Unique ID],Table15[System-Owned Portion],E8325,Table15[If Material Anything Other than "Lead" in Column E,Was Material Ever Previously Lead?],G8325,Table15[Customer-Owned Portion],O8325),Table15[Unique ID],0),0)))</f>
        <v/>
      </c>
      <c r="X8325"/>
    </row>
    <row r="8326" spans="2:24" x14ac:dyDescent="0.35">
      <c r="B8326" s="146"/>
      <c r="C8326" s="31"/>
      <c r="D8326" s="31"/>
      <c r="E8326" s="44"/>
      <c r="F8326" s="43"/>
      <c r="G8326" s="84"/>
      <c r="H8326" s="31"/>
      <c r="I8326" s="31"/>
      <c r="J8326" s="84"/>
      <c r="K8326" s="31"/>
      <c r="L8326" s="31"/>
      <c r="M8326" s="169"/>
      <c r="N8326" s="148"/>
      <c r="O8326" s="106"/>
      <c r="P8326" s="43"/>
      <c r="Q8326" s="31"/>
      <c r="R8326" s="84"/>
      <c r="S8326" s="31"/>
      <c r="T8326" s="31"/>
      <c r="U8326" s="169"/>
      <c r="V8326" s="150"/>
      <c r="W8326" s="141" t="str" cm="1">
        <f t="array" ref="W8326">IF(SUM(LEN(B8326:V8326))=0,"",IF(OR(OR(ISBLANK(F8326),SUM(LEN(C8326),LEN(D8326))=0),AND(NOT(E8326="Unknown"),ISBLANK(J8326)),AND(NOT(O8326="Unknown"),ISBLANK(R8326))),"Missing Information", INDEX(Table15[Entire Service Line Classification], MATCH(SUMIFS(Table15[Unique ID],Table15[System-Owned Portion],E8326,Table15[If Material Anything Other than "Lead" in Column E,Was Material Ever Previously Lead?],G8326,Table15[Customer-Owned Portion],O8326),Table15[Unique ID],0),0)))</f>
        <v/>
      </c>
      <c r="X8326"/>
    </row>
    <row r="8327" spans="2:24" x14ac:dyDescent="0.35">
      <c r="B8327" s="146"/>
      <c r="C8327" s="31"/>
      <c r="D8327" s="31"/>
      <c r="E8327" s="44"/>
      <c r="F8327" s="43"/>
      <c r="G8327" s="84"/>
      <c r="H8327" s="31"/>
      <c r="I8327" s="31"/>
      <c r="J8327" s="84"/>
      <c r="K8327" s="31"/>
      <c r="L8327" s="31"/>
      <c r="M8327" s="169"/>
      <c r="N8327" s="148"/>
      <c r="O8327" s="106"/>
      <c r="P8327" s="43"/>
      <c r="Q8327" s="31"/>
      <c r="R8327" s="84"/>
      <c r="S8327" s="31"/>
      <c r="T8327" s="31"/>
      <c r="U8327" s="169"/>
      <c r="V8327" s="150"/>
      <c r="W8327" s="141" t="str" cm="1">
        <f t="array" ref="W8327">IF(SUM(LEN(B8327:V8327))=0,"",IF(OR(OR(ISBLANK(F8327),SUM(LEN(C8327),LEN(D8327))=0),AND(NOT(E8327="Unknown"),ISBLANK(J8327)),AND(NOT(O8327="Unknown"),ISBLANK(R8327))),"Missing Information", INDEX(Table15[Entire Service Line Classification], MATCH(SUMIFS(Table15[Unique ID],Table15[System-Owned Portion],E8327,Table15[If Material Anything Other than "Lead" in Column E,Was Material Ever Previously Lead?],G8327,Table15[Customer-Owned Portion],O8327),Table15[Unique ID],0),0)))</f>
        <v/>
      </c>
      <c r="X8327"/>
    </row>
    <row r="8328" spans="2:24" x14ac:dyDescent="0.35">
      <c r="B8328" s="146"/>
      <c r="C8328" s="31"/>
      <c r="D8328" s="31"/>
      <c r="E8328" s="44"/>
      <c r="F8328" s="43"/>
      <c r="G8328" s="84"/>
      <c r="H8328" s="31"/>
      <c r="I8328" s="31"/>
      <c r="J8328" s="84"/>
      <c r="K8328" s="31"/>
      <c r="L8328" s="31"/>
      <c r="M8328" s="169"/>
      <c r="N8328" s="148"/>
      <c r="O8328" s="106"/>
      <c r="P8328" s="43"/>
      <c r="Q8328" s="31"/>
      <c r="R8328" s="84"/>
      <c r="S8328" s="31"/>
      <c r="T8328" s="31"/>
      <c r="U8328" s="169"/>
      <c r="V8328" s="150"/>
      <c r="W8328" s="141" t="str" cm="1">
        <f t="array" ref="W8328">IF(SUM(LEN(B8328:V8328))=0,"",IF(OR(OR(ISBLANK(F8328),SUM(LEN(C8328),LEN(D8328))=0),AND(NOT(E8328="Unknown"),ISBLANK(J8328)),AND(NOT(O8328="Unknown"),ISBLANK(R8328))),"Missing Information", INDEX(Table15[Entire Service Line Classification], MATCH(SUMIFS(Table15[Unique ID],Table15[System-Owned Portion],E8328,Table15[If Material Anything Other than "Lead" in Column E,Was Material Ever Previously Lead?],G8328,Table15[Customer-Owned Portion],O8328),Table15[Unique ID],0),0)))</f>
        <v/>
      </c>
      <c r="X8328"/>
    </row>
    <row r="8329" spans="2:24" x14ac:dyDescent="0.35">
      <c r="B8329" s="146"/>
      <c r="C8329" s="31"/>
      <c r="D8329" s="31"/>
      <c r="E8329" s="44"/>
      <c r="F8329" s="43"/>
      <c r="G8329" s="84"/>
      <c r="H8329" s="31"/>
      <c r="I8329" s="31"/>
      <c r="J8329" s="84"/>
      <c r="K8329" s="31"/>
      <c r="L8329" s="31"/>
      <c r="M8329" s="169"/>
      <c r="N8329" s="148"/>
      <c r="O8329" s="106"/>
      <c r="P8329" s="43"/>
      <c r="Q8329" s="31"/>
      <c r="R8329" s="84"/>
      <c r="S8329" s="31"/>
      <c r="T8329" s="31"/>
      <c r="U8329" s="169"/>
      <c r="V8329" s="150"/>
      <c r="W8329" s="141" t="str" cm="1">
        <f t="array" ref="W8329">IF(SUM(LEN(B8329:V8329))=0,"",IF(OR(OR(ISBLANK(F8329),SUM(LEN(C8329),LEN(D8329))=0),AND(NOT(E8329="Unknown"),ISBLANK(J8329)),AND(NOT(O8329="Unknown"),ISBLANK(R8329))),"Missing Information", INDEX(Table15[Entire Service Line Classification], MATCH(SUMIFS(Table15[Unique ID],Table15[System-Owned Portion],E8329,Table15[If Material Anything Other than "Lead" in Column E,Was Material Ever Previously Lead?],G8329,Table15[Customer-Owned Portion],O8329),Table15[Unique ID],0),0)))</f>
        <v/>
      </c>
      <c r="X8329"/>
    </row>
    <row r="8330" spans="2:24" x14ac:dyDescent="0.35">
      <c r="B8330" s="146"/>
      <c r="C8330" s="31"/>
      <c r="D8330" s="31"/>
      <c r="E8330" s="44"/>
      <c r="F8330" s="43"/>
      <c r="G8330" s="84"/>
      <c r="H8330" s="31"/>
      <c r="I8330" s="31"/>
      <c r="J8330" s="84"/>
      <c r="K8330" s="31"/>
      <c r="L8330" s="31"/>
      <c r="M8330" s="169"/>
      <c r="N8330" s="148"/>
      <c r="O8330" s="106"/>
      <c r="P8330" s="43"/>
      <c r="Q8330" s="31"/>
      <c r="R8330" s="84"/>
      <c r="S8330" s="31"/>
      <c r="T8330" s="31"/>
      <c r="U8330" s="169"/>
      <c r="V8330" s="150"/>
      <c r="W8330" s="141" t="str" cm="1">
        <f t="array" ref="W8330">IF(SUM(LEN(B8330:V8330))=0,"",IF(OR(OR(ISBLANK(F8330),SUM(LEN(C8330),LEN(D8330))=0),AND(NOT(E8330="Unknown"),ISBLANK(J8330)),AND(NOT(O8330="Unknown"),ISBLANK(R8330))),"Missing Information", INDEX(Table15[Entire Service Line Classification], MATCH(SUMIFS(Table15[Unique ID],Table15[System-Owned Portion],E8330,Table15[If Material Anything Other than "Lead" in Column E,Was Material Ever Previously Lead?],G8330,Table15[Customer-Owned Portion],O8330),Table15[Unique ID],0),0)))</f>
        <v/>
      </c>
      <c r="X8330"/>
    </row>
    <row r="8331" spans="2:24" x14ac:dyDescent="0.35">
      <c r="B8331" s="146"/>
      <c r="C8331" s="31"/>
      <c r="D8331" s="31"/>
      <c r="E8331" s="44"/>
      <c r="F8331" s="43"/>
      <c r="G8331" s="84"/>
      <c r="H8331" s="31"/>
      <c r="I8331" s="31"/>
      <c r="J8331" s="84"/>
      <c r="K8331" s="31"/>
      <c r="L8331" s="31"/>
      <c r="M8331" s="169"/>
      <c r="N8331" s="148"/>
      <c r="O8331" s="106"/>
      <c r="P8331" s="43"/>
      <c r="Q8331" s="31"/>
      <c r="R8331" s="84"/>
      <c r="S8331" s="31"/>
      <c r="T8331" s="31"/>
      <c r="U8331" s="169"/>
      <c r="V8331" s="150"/>
      <c r="W8331" s="141" t="str" cm="1">
        <f t="array" ref="W8331">IF(SUM(LEN(B8331:V8331))=0,"",IF(OR(OR(ISBLANK(F8331),SUM(LEN(C8331),LEN(D8331))=0),AND(NOT(E8331="Unknown"),ISBLANK(J8331)),AND(NOT(O8331="Unknown"),ISBLANK(R8331))),"Missing Information", INDEX(Table15[Entire Service Line Classification], MATCH(SUMIFS(Table15[Unique ID],Table15[System-Owned Portion],E8331,Table15[If Material Anything Other than "Lead" in Column E,Was Material Ever Previously Lead?],G8331,Table15[Customer-Owned Portion],O8331),Table15[Unique ID],0),0)))</f>
        <v/>
      </c>
      <c r="X8331"/>
    </row>
    <row r="8332" spans="2:24" x14ac:dyDescent="0.35">
      <c r="B8332" s="146"/>
      <c r="C8332" s="31"/>
      <c r="D8332" s="31"/>
      <c r="E8332" s="44"/>
      <c r="F8332" s="43"/>
      <c r="G8332" s="84"/>
      <c r="H8332" s="31"/>
      <c r="I8332" s="31"/>
      <c r="J8332" s="84"/>
      <c r="K8332" s="31"/>
      <c r="L8332" s="31"/>
      <c r="M8332" s="169"/>
      <c r="N8332" s="148"/>
      <c r="O8332" s="106"/>
      <c r="P8332" s="43"/>
      <c r="Q8332" s="31"/>
      <c r="R8332" s="84"/>
      <c r="S8332" s="31"/>
      <c r="T8332" s="31"/>
      <c r="U8332" s="169"/>
      <c r="V8332" s="150"/>
      <c r="W8332" s="141" t="str" cm="1">
        <f t="array" ref="W8332">IF(SUM(LEN(B8332:V8332))=0,"",IF(OR(OR(ISBLANK(F8332),SUM(LEN(C8332),LEN(D8332))=0),AND(NOT(E8332="Unknown"),ISBLANK(J8332)),AND(NOT(O8332="Unknown"),ISBLANK(R8332))),"Missing Information", INDEX(Table15[Entire Service Line Classification], MATCH(SUMIFS(Table15[Unique ID],Table15[System-Owned Portion],E8332,Table15[If Material Anything Other than "Lead" in Column E,Was Material Ever Previously Lead?],G8332,Table15[Customer-Owned Portion],O8332),Table15[Unique ID],0),0)))</f>
        <v/>
      </c>
      <c r="X8332"/>
    </row>
    <row r="8333" spans="2:24" x14ac:dyDescent="0.35">
      <c r="B8333" s="146"/>
      <c r="C8333" s="31"/>
      <c r="D8333" s="31"/>
      <c r="E8333" s="44"/>
      <c r="F8333" s="43"/>
      <c r="G8333" s="84"/>
      <c r="H8333" s="31"/>
      <c r="I8333" s="31"/>
      <c r="J8333" s="84"/>
      <c r="K8333" s="31"/>
      <c r="L8333" s="31"/>
      <c r="M8333" s="169"/>
      <c r="N8333" s="148"/>
      <c r="O8333" s="106"/>
      <c r="P8333" s="43"/>
      <c r="Q8333" s="31"/>
      <c r="R8333" s="84"/>
      <c r="S8333" s="31"/>
      <c r="T8333" s="31"/>
      <c r="U8333" s="169"/>
      <c r="V8333" s="150"/>
      <c r="W8333" s="141" t="str" cm="1">
        <f t="array" ref="W8333">IF(SUM(LEN(B8333:V8333))=0,"",IF(OR(OR(ISBLANK(F8333),SUM(LEN(C8333),LEN(D8333))=0),AND(NOT(E8333="Unknown"),ISBLANK(J8333)),AND(NOT(O8333="Unknown"),ISBLANK(R8333))),"Missing Information", INDEX(Table15[Entire Service Line Classification], MATCH(SUMIFS(Table15[Unique ID],Table15[System-Owned Portion],E8333,Table15[If Material Anything Other than "Lead" in Column E,Was Material Ever Previously Lead?],G8333,Table15[Customer-Owned Portion],O8333),Table15[Unique ID],0),0)))</f>
        <v/>
      </c>
      <c r="X8333"/>
    </row>
    <row r="8334" spans="2:24" x14ac:dyDescent="0.35">
      <c r="B8334" s="146"/>
      <c r="C8334" s="31"/>
      <c r="D8334" s="31"/>
      <c r="E8334" s="44"/>
      <c r="F8334" s="43"/>
      <c r="G8334" s="84"/>
      <c r="H8334" s="31"/>
      <c r="I8334" s="31"/>
      <c r="J8334" s="84"/>
      <c r="K8334" s="31"/>
      <c r="L8334" s="31"/>
      <c r="M8334" s="169"/>
      <c r="N8334" s="148"/>
      <c r="O8334" s="106"/>
      <c r="P8334" s="43"/>
      <c r="Q8334" s="31"/>
      <c r="R8334" s="84"/>
      <c r="S8334" s="31"/>
      <c r="T8334" s="31"/>
      <c r="U8334" s="169"/>
      <c r="V8334" s="150"/>
      <c r="W8334" s="141" t="str" cm="1">
        <f t="array" ref="W8334">IF(SUM(LEN(B8334:V8334))=0,"",IF(OR(OR(ISBLANK(F8334),SUM(LEN(C8334),LEN(D8334))=0),AND(NOT(E8334="Unknown"),ISBLANK(J8334)),AND(NOT(O8334="Unknown"),ISBLANK(R8334))),"Missing Information", INDEX(Table15[Entire Service Line Classification], MATCH(SUMIFS(Table15[Unique ID],Table15[System-Owned Portion],E8334,Table15[If Material Anything Other than "Lead" in Column E,Was Material Ever Previously Lead?],G8334,Table15[Customer-Owned Portion],O8334),Table15[Unique ID],0),0)))</f>
        <v/>
      </c>
      <c r="X8334"/>
    </row>
    <row r="8335" spans="2:24" x14ac:dyDescent="0.35">
      <c r="B8335" s="146"/>
      <c r="C8335" s="31"/>
      <c r="D8335" s="31"/>
      <c r="E8335" s="44"/>
      <c r="F8335" s="43"/>
      <c r="G8335" s="84"/>
      <c r="H8335" s="31"/>
      <c r="I8335" s="31"/>
      <c r="J8335" s="84"/>
      <c r="K8335" s="31"/>
      <c r="L8335" s="31"/>
      <c r="M8335" s="169"/>
      <c r="N8335" s="148"/>
      <c r="O8335" s="106"/>
      <c r="P8335" s="43"/>
      <c r="Q8335" s="31"/>
      <c r="R8335" s="84"/>
      <c r="S8335" s="31"/>
      <c r="T8335" s="31"/>
      <c r="U8335" s="169"/>
      <c r="V8335" s="150"/>
      <c r="W8335" s="141" t="str" cm="1">
        <f t="array" ref="W8335">IF(SUM(LEN(B8335:V8335))=0,"",IF(OR(OR(ISBLANK(F8335),SUM(LEN(C8335),LEN(D8335))=0),AND(NOT(E8335="Unknown"),ISBLANK(J8335)),AND(NOT(O8335="Unknown"),ISBLANK(R8335))),"Missing Information", INDEX(Table15[Entire Service Line Classification], MATCH(SUMIFS(Table15[Unique ID],Table15[System-Owned Portion],E8335,Table15[If Material Anything Other than "Lead" in Column E,Was Material Ever Previously Lead?],G8335,Table15[Customer-Owned Portion],O8335),Table15[Unique ID],0),0)))</f>
        <v/>
      </c>
      <c r="X8335"/>
    </row>
    <row r="8336" spans="2:24" x14ac:dyDescent="0.35">
      <c r="B8336" s="146"/>
      <c r="C8336" s="31"/>
      <c r="D8336" s="31"/>
      <c r="E8336" s="44"/>
      <c r="F8336" s="43"/>
      <c r="G8336" s="84"/>
      <c r="H8336" s="31"/>
      <c r="I8336" s="31"/>
      <c r="J8336" s="84"/>
      <c r="K8336" s="31"/>
      <c r="L8336" s="31"/>
      <c r="M8336" s="169"/>
      <c r="N8336" s="148"/>
      <c r="O8336" s="106"/>
      <c r="P8336" s="43"/>
      <c r="Q8336" s="31"/>
      <c r="R8336" s="84"/>
      <c r="S8336" s="31"/>
      <c r="T8336" s="31"/>
      <c r="U8336" s="169"/>
      <c r="V8336" s="150"/>
      <c r="W8336" s="141" t="str" cm="1">
        <f t="array" ref="W8336">IF(SUM(LEN(B8336:V8336))=0,"",IF(OR(OR(ISBLANK(F8336),SUM(LEN(C8336),LEN(D8336))=0),AND(NOT(E8336="Unknown"),ISBLANK(J8336)),AND(NOT(O8336="Unknown"),ISBLANK(R8336))),"Missing Information", INDEX(Table15[Entire Service Line Classification], MATCH(SUMIFS(Table15[Unique ID],Table15[System-Owned Portion],E8336,Table15[If Material Anything Other than "Lead" in Column E,Was Material Ever Previously Lead?],G8336,Table15[Customer-Owned Portion],O8336),Table15[Unique ID],0),0)))</f>
        <v/>
      </c>
      <c r="X8336"/>
    </row>
    <row r="8337" spans="2:24" x14ac:dyDescent="0.35">
      <c r="B8337" s="146"/>
      <c r="C8337" s="31"/>
      <c r="D8337" s="31"/>
      <c r="E8337" s="44"/>
      <c r="F8337" s="43"/>
      <c r="G8337" s="84"/>
      <c r="H8337" s="31"/>
      <c r="I8337" s="31"/>
      <c r="J8337" s="84"/>
      <c r="K8337" s="31"/>
      <c r="L8337" s="31"/>
      <c r="M8337" s="169"/>
      <c r="N8337" s="148"/>
      <c r="O8337" s="106"/>
      <c r="P8337" s="43"/>
      <c r="Q8337" s="31"/>
      <c r="R8337" s="84"/>
      <c r="S8337" s="31"/>
      <c r="T8337" s="31"/>
      <c r="U8337" s="169"/>
      <c r="V8337" s="150"/>
      <c r="W8337" s="141" t="str" cm="1">
        <f t="array" ref="W8337">IF(SUM(LEN(B8337:V8337))=0,"",IF(OR(OR(ISBLANK(F8337),SUM(LEN(C8337),LEN(D8337))=0),AND(NOT(E8337="Unknown"),ISBLANK(J8337)),AND(NOT(O8337="Unknown"),ISBLANK(R8337))),"Missing Information", INDEX(Table15[Entire Service Line Classification], MATCH(SUMIFS(Table15[Unique ID],Table15[System-Owned Portion],E8337,Table15[If Material Anything Other than "Lead" in Column E,Was Material Ever Previously Lead?],G8337,Table15[Customer-Owned Portion],O8337),Table15[Unique ID],0),0)))</f>
        <v/>
      </c>
      <c r="X8337"/>
    </row>
    <row r="8338" spans="2:24" x14ac:dyDescent="0.35">
      <c r="B8338" s="146"/>
      <c r="C8338" s="31"/>
      <c r="D8338" s="31"/>
      <c r="E8338" s="44"/>
      <c r="F8338" s="43"/>
      <c r="G8338" s="84"/>
      <c r="H8338" s="31"/>
      <c r="I8338" s="31"/>
      <c r="J8338" s="84"/>
      <c r="K8338" s="31"/>
      <c r="L8338" s="31"/>
      <c r="M8338" s="169"/>
      <c r="N8338" s="148"/>
      <c r="O8338" s="106"/>
      <c r="P8338" s="43"/>
      <c r="Q8338" s="31"/>
      <c r="R8338" s="84"/>
      <c r="S8338" s="31"/>
      <c r="T8338" s="31"/>
      <c r="U8338" s="169"/>
      <c r="V8338" s="150"/>
      <c r="W8338" s="141" t="str" cm="1">
        <f t="array" ref="W8338">IF(SUM(LEN(B8338:V8338))=0,"",IF(OR(OR(ISBLANK(F8338),SUM(LEN(C8338),LEN(D8338))=0),AND(NOT(E8338="Unknown"),ISBLANK(J8338)),AND(NOT(O8338="Unknown"),ISBLANK(R8338))),"Missing Information", INDEX(Table15[Entire Service Line Classification], MATCH(SUMIFS(Table15[Unique ID],Table15[System-Owned Portion],E8338,Table15[If Material Anything Other than "Lead" in Column E,Was Material Ever Previously Lead?],G8338,Table15[Customer-Owned Portion],O8338),Table15[Unique ID],0),0)))</f>
        <v/>
      </c>
      <c r="X8338"/>
    </row>
    <row r="8339" spans="2:24" x14ac:dyDescent="0.35">
      <c r="B8339" s="146"/>
      <c r="C8339" s="31"/>
      <c r="D8339" s="31"/>
      <c r="E8339" s="44"/>
      <c r="F8339" s="43"/>
      <c r="G8339" s="84"/>
      <c r="H8339" s="31"/>
      <c r="I8339" s="31"/>
      <c r="J8339" s="84"/>
      <c r="K8339" s="31"/>
      <c r="L8339" s="31"/>
      <c r="M8339" s="169"/>
      <c r="N8339" s="148"/>
      <c r="O8339" s="106"/>
      <c r="P8339" s="43"/>
      <c r="Q8339" s="31"/>
      <c r="R8339" s="84"/>
      <c r="S8339" s="31"/>
      <c r="T8339" s="31"/>
      <c r="U8339" s="169"/>
      <c r="V8339" s="150"/>
      <c r="W8339" s="141" t="str" cm="1">
        <f t="array" ref="W8339">IF(SUM(LEN(B8339:V8339))=0,"",IF(OR(OR(ISBLANK(F8339),SUM(LEN(C8339),LEN(D8339))=0),AND(NOT(E8339="Unknown"),ISBLANK(J8339)),AND(NOT(O8339="Unknown"),ISBLANK(R8339))),"Missing Information", INDEX(Table15[Entire Service Line Classification], MATCH(SUMIFS(Table15[Unique ID],Table15[System-Owned Portion],E8339,Table15[If Material Anything Other than "Lead" in Column E,Was Material Ever Previously Lead?],G8339,Table15[Customer-Owned Portion],O8339),Table15[Unique ID],0),0)))</f>
        <v/>
      </c>
      <c r="X8339"/>
    </row>
    <row r="8340" spans="2:24" x14ac:dyDescent="0.35">
      <c r="B8340" s="146"/>
      <c r="C8340" s="31"/>
      <c r="D8340" s="31"/>
      <c r="E8340" s="44"/>
      <c r="F8340" s="43"/>
      <c r="G8340" s="84"/>
      <c r="H8340" s="31"/>
      <c r="I8340" s="31"/>
      <c r="J8340" s="84"/>
      <c r="K8340" s="31"/>
      <c r="L8340" s="31"/>
      <c r="M8340" s="169"/>
      <c r="N8340" s="148"/>
      <c r="O8340" s="106"/>
      <c r="P8340" s="43"/>
      <c r="Q8340" s="31"/>
      <c r="R8340" s="84"/>
      <c r="S8340" s="31"/>
      <c r="T8340" s="31"/>
      <c r="U8340" s="169"/>
      <c r="V8340" s="150"/>
      <c r="W8340" s="141" t="str" cm="1">
        <f t="array" ref="W8340">IF(SUM(LEN(B8340:V8340))=0,"",IF(OR(OR(ISBLANK(F8340),SUM(LEN(C8340),LEN(D8340))=0),AND(NOT(E8340="Unknown"),ISBLANK(J8340)),AND(NOT(O8340="Unknown"),ISBLANK(R8340))),"Missing Information", INDEX(Table15[Entire Service Line Classification], MATCH(SUMIFS(Table15[Unique ID],Table15[System-Owned Portion],E8340,Table15[If Material Anything Other than "Lead" in Column E,Was Material Ever Previously Lead?],G8340,Table15[Customer-Owned Portion],O8340),Table15[Unique ID],0),0)))</f>
        <v/>
      </c>
      <c r="X8340"/>
    </row>
    <row r="8341" spans="2:24" x14ac:dyDescent="0.35">
      <c r="B8341" s="146"/>
      <c r="C8341" s="31"/>
      <c r="D8341" s="31"/>
      <c r="E8341" s="44"/>
      <c r="F8341" s="43"/>
      <c r="G8341" s="84"/>
      <c r="H8341" s="31"/>
      <c r="I8341" s="31"/>
      <c r="J8341" s="84"/>
      <c r="K8341" s="31"/>
      <c r="L8341" s="31"/>
      <c r="M8341" s="169"/>
      <c r="N8341" s="148"/>
      <c r="O8341" s="106"/>
      <c r="P8341" s="43"/>
      <c r="Q8341" s="31"/>
      <c r="R8341" s="84"/>
      <c r="S8341" s="31"/>
      <c r="T8341" s="31"/>
      <c r="U8341" s="169"/>
      <c r="V8341" s="150"/>
      <c r="W8341" s="141" t="str" cm="1">
        <f t="array" ref="W8341">IF(SUM(LEN(B8341:V8341))=0,"",IF(OR(OR(ISBLANK(F8341),SUM(LEN(C8341),LEN(D8341))=0),AND(NOT(E8341="Unknown"),ISBLANK(J8341)),AND(NOT(O8341="Unknown"),ISBLANK(R8341))),"Missing Information", INDEX(Table15[Entire Service Line Classification], MATCH(SUMIFS(Table15[Unique ID],Table15[System-Owned Portion],E8341,Table15[If Material Anything Other than "Lead" in Column E,Was Material Ever Previously Lead?],G8341,Table15[Customer-Owned Portion],O8341),Table15[Unique ID],0),0)))</f>
        <v/>
      </c>
      <c r="X8341"/>
    </row>
    <row r="8342" spans="2:24" x14ac:dyDescent="0.35">
      <c r="B8342" s="146"/>
      <c r="C8342" s="31"/>
      <c r="D8342" s="31"/>
      <c r="E8342" s="44"/>
      <c r="F8342" s="43"/>
      <c r="G8342" s="84"/>
      <c r="H8342" s="31"/>
      <c r="I8342" s="31"/>
      <c r="J8342" s="84"/>
      <c r="K8342" s="31"/>
      <c r="L8342" s="31"/>
      <c r="M8342" s="169"/>
      <c r="N8342" s="148"/>
      <c r="O8342" s="106"/>
      <c r="P8342" s="43"/>
      <c r="Q8342" s="31"/>
      <c r="R8342" s="84"/>
      <c r="S8342" s="31"/>
      <c r="T8342" s="31"/>
      <c r="U8342" s="169"/>
      <c r="V8342" s="150"/>
      <c r="W8342" s="141" t="str" cm="1">
        <f t="array" ref="W8342">IF(SUM(LEN(B8342:V8342))=0,"",IF(OR(OR(ISBLANK(F8342),SUM(LEN(C8342),LEN(D8342))=0),AND(NOT(E8342="Unknown"),ISBLANK(J8342)),AND(NOT(O8342="Unknown"),ISBLANK(R8342))),"Missing Information", INDEX(Table15[Entire Service Line Classification], MATCH(SUMIFS(Table15[Unique ID],Table15[System-Owned Portion],E8342,Table15[If Material Anything Other than "Lead" in Column E,Was Material Ever Previously Lead?],G8342,Table15[Customer-Owned Portion],O8342),Table15[Unique ID],0),0)))</f>
        <v/>
      </c>
      <c r="X8342"/>
    </row>
    <row r="8343" spans="2:24" x14ac:dyDescent="0.35">
      <c r="B8343" s="146"/>
      <c r="C8343" s="31"/>
      <c r="D8343" s="31"/>
      <c r="E8343" s="44"/>
      <c r="F8343" s="43"/>
      <c r="G8343" s="84"/>
      <c r="H8343" s="31"/>
      <c r="I8343" s="31"/>
      <c r="J8343" s="84"/>
      <c r="K8343" s="31"/>
      <c r="L8343" s="31"/>
      <c r="M8343" s="169"/>
      <c r="N8343" s="148"/>
      <c r="O8343" s="106"/>
      <c r="P8343" s="43"/>
      <c r="Q8343" s="31"/>
      <c r="R8343" s="84"/>
      <c r="S8343" s="31"/>
      <c r="T8343" s="31"/>
      <c r="U8343" s="169"/>
      <c r="V8343" s="150"/>
      <c r="W8343" s="141" t="str" cm="1">
        <f t="array" ref="W8343">IF(SUM(LEN(B8343:V8343))=0,"",IF(OR(OR(ISBLANK(F8343),SUM(LEN(C8343),LEN(D8343))=0),AND(NOT(E8343="Unknown"),ISBLANK(J8343)),AND(NOT(O8343="Unknown"),ISBLANK(R8343))),"Missing Information", INDEX(Table15[Entire Service Line Classification], MATCH(SUMIFS(Table15[Unique ID],Table15[System-Owned Portion],E8343,Table15[If Material Anything Other than "Lead" in Column E,Was Material Ever Previously Lead?],G8343,Table15[Customer-Owned Portion],O8343),Table15[Unique ID],0),0)))</f>
        <v/>
      </c>
      <c r="X8343"/>
    </row>
    <row r="8344" spans="2:24" x14ac:dyDescent="0.35">
      <c r="B8344" s="146"/>
      <c r="C8344" s="31"/>
      <c r="D8344" s="31"/>
      <c r="E8344" s="44"/>
      <c r="F8344" s="43"/>
      <c r="G8344" s="84"/>
      <c r="H8344" s="31"/>
      <c r="I8344" s="31"/>
      <c r="J8344" s="84"/>
      <c r="K8344" s="31"/>
      <c r="L8344" s="31"/>
      <c r="M8344" s="169"/>
      <c r="N8344" s="148"/>
      <c r="O8344" s="106"/>
      <c r="P8344" s="43"/>
      <c r="Q8344" s="31"/>
      <c r="R8344" s="84"/>
      <c r="S8344" s="31"/>
      <c r="T8344" s="31"/>
      <c r="U8344" s="169"/>
      <c r="V8344" s="150"/>
      <c r="W8344" s="141" t="str" cm="1">
        <f t="array" ref="W8344">IF(SUM(LEN(B8344:V8344))=0,"",IF(OR(OR(ISBLANK(F8344),SUM(LEN(C8344),LEN(D8344))=0),AND(NOT(E8344="Unknown"),ISBLANK(J8344)),AND(NOT(O8344="Unknown"),ISBLANK(R8344))),"Missing Information", INDEX(Table15[Entire Service Line Classification], MATCH(SUMIFS(Table15[Unique ID],Table15[System-Owned Portion],E8344,Table15[If Material Anything Other than "Lead" in Column E,Was Material Ever Previously Lead?],G8344,Table15[Customer-Owned Portion],O8344),Table15[Unique ID],0),0)))</f>
        <v/>
      </c>
      <c r="X8344"/>
    </row>
    <row r="8345" spans="2:24" x14ac:dyDescent="0.35">
      <c r="B8345" s="146"/>
      <c r="C8345" s="31"/>
      <c r="D8345" s="31"/>
      <c r="E8345" s="44"/>
      <c r="F8345" s="43"/>
      <c r="G8345" s="84"/>
      <c r="H8345" s="31"/>
      <c r="I8345" s="31"/>
      <c r="J8345" s="84"/>
      <c r="K8345" s="31"/>
      <c r="L8345" s="31"/>
      <c r="M8345" s="169"/>
      <c r="N8345" s="148"/>
      <c r="O8345" s="106"/>
      <c r="P8345" s="43"/>
      <c r="Q8345" s="31"/>
      <c r="R8345" s="84"/>
      <c r="S8345" s="31"/>
      <c r="T8345" s="31"/>
      <c r="U8345" s="169"/>
      <c r="V8345" s="150"/>
      <c r="W8345" s="141" t="str" cm="1">
        <f t="array" ref="W8345">IF(SUM(LEN(B8345:V8345))=0,"",IF(OR(OR(ISBLANK(F8345),SUM(LEN(C8345),LEN(D8345))=0),AND(NOT(E8345="Unknown"),ISBLANK(J8345)),AND(NOT(O8345="Unknown"),ISBLANK(R8345))),"Missing Information", INDEX(Table15[Entire Service Line Classification], MATCH(SUMIFS(Table15[Unique ID],Table15[System-Owned Portion],E8345,Table15[If Material Anything Other than "Lead" in Column E,Was Material Ever Previously Lead?],G8345,Table15[Customer-Owned Portion],O8345),Table15[Unique ID],0),0)))</f>
        <v/>
      </c>
      <c r="X8345"/>
    </row>
    <row r="8346" spans="2:24" x14ac:dyDescent="0.35">
      <c r="B8346" s="146"/>
      <c r="C8346" s="31"/>
      <c r="D8346" s="31"/>
      <c r="E8346" s="44"/>
      <c r="F8346" s="43"/>
      <c r="G8346" s="84"/>
      <c r="H8346" s="31"/>
      <c r="I8346" s="31"/>
      <c r="J8346" s="84"/>
      <c r="K8346" s="31"/>
      <c r="L8346" s="31"/>
      <c r="M8346" s="169"/>
      <c r="N8346" s="148"/>
      <c r="O8346" s="106"/>
      <c r="P8346" s="43"/>
      <c r="Q8346" s="31"/>
      <c r="R8346" s="84"/>
      <c r="S8346" s="31"/>
      <c r="T8346" s="31"/>
      <c r="U8346" s="169"/>
      <c r="V8346" s="150"/>
      <c r="W8346" s="141" t="str" cm="1">
        <f t="array" ref="W8346">IF(SUM(LEN(B8346:V8346))=0,"",IF(OR(OR(ISBLANK(F8346),SUM(LEN(C8346),LEN(D8346))=0),AND(NOT(E8346="Unknown"),ISBLANK(J8346)),AND(NOT(O8346="Unknown"),ISBLANK(R8346))),"Missing Information", INDEX(Table15[Entire Service Line Classification], MATCH(SUMIFS(Table15[Unique ID],Table15[System-Owned Portion],E8346,Table15[If Material Anything Other than "Lead" in Column E,Was Material Ever Previously Lead?],G8346,Table15[Customer-Owned Portion],O8346),Table15[Unique ID],0),0)))</f>
        <v/>
      </c>
      <c r="X8346"/>
    </row>
    <row r="8347" spans="2:24" x14ac:dyDescent="0.35">
      <c r="B8347" s="146"/>
      <c r="C8347" s="31"/>
      <c r="D8347" s="31"/>
      <c r="E8347" s="44"/>
      <c r="F8347" s="43"/>
      <c r="G8347" s="84"/>
      <c r="H8347" s="31"/>
      <c r="I8347" s="31"/>
      <c r="J8347" s="84"/>
      <c r="K8347" s="31"/>
      <c r="L8347" s="31"/>
      <c r="M8347" s="169"/>
      <c r="N8347" s="148"/>
      <c r="O8347" s="106"/>
      <c r="P8347" s="43"/>
      <c r="Q8347" s="31"/>
      <c r="R8347" s="84"/>
      <c r="S8347" s="31"/>
      <c r="T8347" s="31"/>
      <c r="U8347" s="169"/>
      <c r="V8347" s="150"/>
      <c r="W8347" s="141" t="str" cm="1">
        <f t="array" ref="W8347">IF(SUM(LEN(B8347:V8347))=0,"",IF(OR(OR(ISBLANK(F8347),SUM(LEN(C8347),LEN(D8347))=0),AND(NOT(E8347="Unknown"),ISBLANK(J8347)),AND(NOT(O8347="Unknown"),ISBLANK(R8347))),"Missing Information", INDEX(Table15[Entire Service Line Classification], MATCH(SUMIFS(Table15[Unique ID],Table15[System-Owned Portion],E8347,Table15[If Material Anything Other than "Lead" in Column E,Was Material Ever Previously Lead?],G8347,Table15[Customer-Owned Portion],O8347),Table15[Unique ID],0),0)))</f>
        <v/>
      </c>
      <c r="X8347"/>
    </row>
    <row r="8348" spans="2:24" x14ac:dyDescent="0.35">
      <c r="B8348" s="146"/>
      <c r="C8348" s="31"/>
      <c r="D8348" s="31"/>
      <c r="E8348" s="44"/>
      <c r="F8348" s="43"/>
      <c r="G8348" s="84"/>
      <c r="H8348" s="31"/>
      <c r="I8348" s="31"/>
      <c r="J8348" s="84"/>
      <c r="K8348" s="31"/>
      <c r="L8348" s="31"/>
      <c r="M8348" s="169"/>
      <c r="N8348" s="148"/>
      <c r="O8348" s="106"/>
      <c r="P8348" s="43"/>
      <c r="Q8348" s="31"/>
      <c r="R8348" s="84"/>
      <c r="S8348" s="31"/>
      <c r="T8348" s="31"/>
      <c r="U8348" s="169"/>
      <c r="V8348" s="150"/>
      <c r="W8348" s="141" t="str" cm="1">
        <f t="array" ref="W8348">IF(SUM(LEN(B8348:V8348))=0,"",IF(OR(OR(ISBLANK(F8348),SUM(LEN(C8348),LEN(D8348))=0),AND(NOT(E8348="Unknown"),ISBLANK(J8348)),AND(NOT(O8348="Unknown"),ISBLANK(R8348))),"Missing Information", INDEX(Table15[Entire Service Line Classification], MATCH(SUMIFS(Table15[Unique ID],Table15[System-Owned Portion],E8348,Table15[If Material Anything Other than "Lead" in Column E,Was Material Ever Previously Lead?],G8348,Table15[Customer-Owned Portion],O8348),Table15[Unique ID],0),0)))</f>
        <v/>
      </c>
      <c r="X8348"/>
    </row>
    <row r="8349" spans="2:24" x14ac:dyDescent="0.35">
      <c r="B8349" s="146"/>
      <c r="C8349" s="31"/>
      <c r="D8349" s="31"/>
      <c r="E8349" s="44"/>
      <c r="F8349" s="43"/>
      <c r="G8349" s="84"/>
      <c r="H8349" s="31"/>
      <c r="I8349" s="31"/>
      <c r="J8349" s="84"/>
      <c r="K8349" s="31"/>
      <c r="L8349" s="31"/>
      <c r="M8349" s="169"/>
      <c r="N8349" s="148"/>
      <c r="O8349" s="106"/>
      <c r="P8349" s="43"/>
      <c r="Q8349" s="31"/>
      <c r="R8349" s="84"/>
      <c r="S8349" s="31"/>
      <c r="T8349" s="31"/>
      <c r="U8349" s="169"/>
      <c r="V8349" s="150"/>
      <c r="W8349" s="141" t="str" cm="1">
        <f t="array" ref="W8349">IF(SUM(LEN(B8349:V8349))=0,"",IF(OR(OR(ISBLANK(F8349),SUM(LEN(C8349),LEN(D8349))=0),AND(NOT(E8349="Unknown"),ISBLANK(J8349)),AND(NOT(O8349="Unknown"),ISBLANK(R8349))),"Missing Information", INDEX(Table15[Entire Service Line Classification], MATCH(SUMIFS(Table15[Unique ID],Table15[System-Owned Portion],E8349,Table15[If Material Anything Other than "Lead" in Column E,Was Material Ever Previously Lead?],G8349,Table15[Customer-Owned Portion],O8349),Table15[Unique ID],0),0)))</f>
        <v/>
      </c>
      <c r="X8349"/>
    </row>
    <row r="8350" spans="2:24" x14ac:dyDescent="0.35">
      <c r="B8350" s="146"/>
      <c r="C8350" s="31"/>
      <c r="D8350" s="31"/>
      <c r="E8350" s="44"/>
      <c r="F8350" s="43"/>
      <c r="G8350" s="84"/>
      <c r="H8350" s="31"/>
      <c r="I8350" s="31"/>
      <c r="J8350" s="84"/>
      <c r="K8350" s="31"/>
      <c r="L8350" s="31"/>
      <c r="M8350" s="169"/>
      <c r="N8350" s="148"/>
      <c r="O8350" s="106"/>
      <c r="P8350" s="43"/>
      <c r="Q8350" s="31"/>
      <c r="R8350" s="84"/>
      <c r="S8350" s="31"/>
      <c r="T8350" s="31"/>
      <c r="U8350" s="169"/>
      <c r="V8350" s="150"/>
      <c r="W8350" s="141" t="str" cm="1">
        <f t="array" ref="W8350">IF(SUM(LEN(B8350:V8350))=0,"",IF(OR(OR(ISBLANK(F8350),SUM(LEN(C8350),LEN(D8350))=0),AND(NOT(E8350="Unknown"),ISBLANK(J8350)),AND(NOT(O8350="Unknown"),ISBLANK(R8350))),"Missing Information", INDEX(Table15[Entire Service Line Classification], MATCH(SUMIFS(Table15[Unique ID],Table15[System-Owned Portion],E8350,Table15[If Material Anything Other than "Lead" in Column E,Was Material Ever Previously Lead?],G8350,Table15[Customer-Owned Portion],O8350),Table15[Unique ID],0),0)))</f>
        <v/>
      </c>
      <c r="X8350"/>
    </row>
    <row r="8351" spans="2:24" x14ac:dyDescent="0.35">
      <c r="B8351" s="146"/>
      <c r="C8351" s="31"/>
      <c r="D8351" s="31"/>
      <c r="E8351" s="44"/>
      <c r="F8351" s="43"/>
      <c r="G8351" s="84"/>
      <c r="H8351" s="31"/>
      <c r="I8351" s="31"/>
      <c r="J8351" s="84"/>
      <c r="K8351" s="31"/>
      <c r="L8351" s="31"/>
      <c r="M8351" s="169"/>
      <c r="N8351" s="148"/>
      <c r="O8351" s="106"/>
      <c r="P8351" s="43"/>
      <c r="Q8351" s="31"/>
      <c r="R8351" s="84"/>
      <c r="S8351" s="31"/>
      <c r="T8351" s="31"/>
      <c r="U8351" s="169"/>
      <c r="V8351" s="150"/>
      <c r="W8351" s="141" t="str" cm="1">
        <f t="array" ref="W8351">IF(SUM(LEN(B8351:V8351))=0,"",IF(OR(OR(ISBLANK(F8351),SUM(LEN(C8351),LEN(D8351))=0),AND(NOT(E8351="Unknown"),ISBLANK(J8351)),AND(NOT(O8351="Unknown"),ISBLANK(R8351))),"Missing Information", INDEX(Table15[Entire Service Line Classification], MATCH(SUMIFS(Table15[Unique ID],Table15[System-Owned Portion],E8351,Table15[If Material Anything Other than "Lead" in Column E,Was Material Ever Previously Lead?],G8351,Table15[Customer-Owned Portion],O8351),Table15[Unique ID],0),0)))</f>
        <v/>
      </c>
      <c r="X8351"/>
    </row>
    <row r="8352" spans="2:24" x14ac:dyDescent="0.35">
      <c r="B8352" s="146"/>
      <c r="C8352" s="31"/>
      <c r="D8352" s="31"/>
      <c r="E8352" s="44"/>
      <c r="F8352" s="43"/>
      <c r="G8352" s="84"/>
      <c r="H8352" s="31"/>
      <c r="I8352" s="31"/>
      <c r="J8352" s="84"/>
      <c r="K8352" s="31"/>
      <c r="L8352" s="31"/>
      <c r="M8352" s="169"/>
      <c r="N8352" s="148"/>
      <c r="O8352" s="106"/>
      <c r="P8352" s="43"/>
      <c r="Q8352" s="31"/>
      <c r="R8352" s="84"/>
      <c r="S8352" s="31"/>
      <c r="T8352" s="31"/>
      <c r="U8352" s="169"/>
      <c r="V8352" s="150"/>
      <c r="W8352" s="141" t="str" cm="1">
        <f t="array" ref="W8352">IF(SUM(LEN(B8352:V8352))=0,"",IF(OR(OR(ISBLANK(F8352),SUM(LEN(C8352),LEN(D8352))=0),AND(NOT(E8352="Unknown"),ISBLANK(J8352)),AND(NOT(O8352="Unknown"),ISBLANK(R8352))),"Missing Information", INDEX(Table15[Entire Service Line Classification], MATCH(SUMIFS(Table15[Unique ID],Table15[System-Owned Portion],E8352,Table15[If Material Anything Other than "Lead" in Column E,Was Material Ever Previously Lead?],G8352,Table15[Customer-Owned Portion],O8352),Table15[Unique ID],0),0)))</f>
        <v/>
      </c>
      <c r="X8352"/>
    </row>
    <row r="8353" spans="2:24" x14ac:dyDescent="0.35">
      <c r="B8353" s="146"/>
      <c r="C8353" s="31"/>
      <c r="D8353" s="31"/>
      <c r="E8353" s="44"/>
      <c r="F8353" s="43"/>
      <c r="G8353" s="84"/>
      <c r="H8353" s="31"/>
      <c r="I8353" s="31"/>
      <c r="J8353" s="84"/>
      <c r="K8353" s="31"/>
      <c r="L8353" s="31"/>
      <c r="M8353" s="169"/>
      <c r="N8353" s="148"/>
      <c r="O8353" s="106"/>
      <c r="P8353" s="43"/>
      <c r="Q8353" s="31"/>
      <c r="R8353" s="84"/>
      <c r="S8353" s="31"/>
      <c r="T8353" s="31"/>
      <c r="U8353" s="169"/>
      <c r="V8353" s="150"/>
      <c r="W8353" s="141" t="str" cm="1">
        <f t="array" ref="W8353">IF(SUM(LEN(B8353:V8353))=0,"",IF(OR(OR(ISBLANK(F8353),SUM(LEN(C8353),LEN(D8353))=0),AND(NOT(E8353="Unknown"),ISBLANK(J8353)),AND(NOT(O8353="Unknown"),ISBLANK(R8353))),"Missing Information", INDEX(Table15[Entire Service Line Classification], MATCH(SUMIFS(Table15[Unique ID],Table15[System-Owned Portion],E8353,Table15[If Material Anything Other than "Lead" in Column E,Was Material Ever Previously Lead?],G8353,Table15[Customer-Owned Portion],O8353),Table15[Unique ID],0),0)))</f>
        <v/>
      </c>
      <c r="X8353"/>
    </row>
    <row r="8354" spans="2:24" x14ac:dyDescent="0.35">
      <c r="B8354" s="146"/>
      <c r="C8354" s="31"/>
      <c r="D8354" s="31"/>
      <c r="E8354" s="44"/>
      <c r="F8354" s="43"/>
      <c r="G8354" s="84"/>
      <c r="H8354" s="31"/>
      <c r="I8354" s="31"/>
      <c r="J8354" s="84"/>
      <c r="K8354" s="31"/>
      <c r="L8354" s="31"/>
      <c r="M8354" s="169"/>
      <c r="N8354" s="148"/>
      <c r="O8354" s="106"/>
      <c r="P8354" s="43"/>
      <c r="Q8354" s="31"/>
      <c r="R8354" s="84"/>
      <c r="S8354" s="31"/>
      <c r="T8354" s="31"/>
      <c r="U8354" s="169"/>
      <c r="V8354" s="150"/>
      <c r="W8354" s="141" t="str" cm="1">
        <f t="array" ref="W8354">IF(SUM(LEN(B8354:V8354))=0,"",IF(OR(OR(ISBLANK(F8354),SUM(LEN(C8354),LEN(D8354))=0),AND(NOT(E8354="Unknown"),ISBLANK(J8354)),AND(NOT(O8354="Unknown"),ISBLANK(R8354))),"Missing Information", INDEX(Table15[Entire Service Line Classification], MATCH(SUMIFS(Table15[Unique ID],Table15[System-Owned Portion],E8354,Table15[If Material Anything Other than "Lead" in Column E,Was Material Ever Previously Lead?],G8354,Table15[Customer-Owned Portion],O8354),Table15[Unique ID],0),0)))</f>
        <v/>
      </c>
      <c r="X8354"/>
    </row>
    <row r="8355" spans="2:24" x14ac:dyDescent="0.35">
      <c r="B8355" s="146"/>
      <c r="C8355" s="31"/>
      <c r="D8355" s="31"/>
      <c r="E8355" s="44"/>
      <c r="F8355" s="43"/>
      <c r="G8355" s="84"/>
      <c r="H8355" s="31"/>
      <c r="I8355" s="31"/>
      <c r="J8355" s="84"/>
      <c r="K8355" s="31"/>
      <c r="L8355" s="31"/>
      <c r="M8355" s="169"/>
      <c r="N8355" s="148"/>
      <c r="O8355" s="106"/>
      <c r="P8355" s="43"/>
      <c r="Q8355" s="31"/>
      <c r="R8355" s="84"/>
      <c r="S8355" s="31"/>
      <c r="T8355" s="31"/>
      <c r="U8355" s="169"/>
      <c r="V8355" s="150"/>
      <c r="W8355" s="141" t="str" cm="1">
        <f t="array" ref="W8355">IF(SUM(LEN(B8355:V8355))=0,"",IF(OR(OR(ISBLANK(F8355),SUM(LEN(C8355),LEN(D8355))=0),AND(NOT(E8355="Unknown"),ISBLANK(J8355)),AND(NOT(O8355="Unknown"),ISBLANK(R8355))),"Missing Information", INDEX(Table15[Entire Service Line Classification], MATCH(SUMIFS(Table15[Unique ID],Table15[System-Owned Portion],E8355,Table15[If Material Anything Other than "Lead" in Column E,Was Material Ever Previously Lead?],G8355,Table15[Customer-Owned Portion],O8355),Table15[Unique ID],0),0)))</f>
        <v/>
      </c>
      <c r="X8355"/>
    </row>
    <row r="8356" spans="2:24" x14ac:dyDescent="0.35">
      <c r="B8356" s="146"/>
      <c r="C8356" s="31"/>
      <c r="D8356" s="31"/>
      <c r="E8356" s="44"/>
      <c r="F8356" s="43"/>
      <c r="G8356" s="84"/>
      <c r="H8356" s="31"/>
      <c r="I8356" s="31"/>
      <c r="J8356" s="84"/>
      <c r="K8356" s="31"/>
      <c r="L8356" s="31"/>
      <c r="M8356" s="169"/>
      <c r="N8356" s="148"/>
      <c r="O8356" s="106"/>
      <c r="P8356" s="43"/>
      <c r="Q8356" s="31"/>
      <c r="R8356" s="84"/>
      <c r="S8356" s="31"/>
      <c r="T8356" s="31"/>
      <c r="U8356" s="169"/>
      <c r="V8356" s="150"/>
      <c r="W8356" s="141" t="str" cm="1">
        <f t="array" ref="W8356">IF(SUM(LEN(B8356:V8356))=0,"",IF(OR(OR(ISBLANK(F8356),SUM(LEN(C8356),LEN(D8356))=0),AND(NOT(E8356="Unknown"),ISBLANK(J8356)),AND(NOT(O8356="Unknown"),ISBLANK(R8356))),"Missing Information", INDEX(Table15[Entire Service Line Classification], MATCH(SUMIFS(Table15[Unique ID],Table15[System-Owned Portion],E8356,Table15[If Material Anything Other than "Lead" in Column E,Was Material Ever Previously Lead?],G8356,Table15[Customer-Owned Portion],O8356),Table15[Unique ID],0),0)))</f>
        <v/>
      </c>
      <c r="X8356"/>
    </row>
    <row r="8357" spans="2:24" x14ac:dyDescent="0.35">
      <c r="B8357" s="146"/>
      <c r="C8357" s="31"/>
      <c r="D8357" s="31"/>
      <c r="E8357" s="44"/>
      <c r="F8357" s="43"/>
      <c r="G8357" s="84"/>
      <c r="H8357" s="31"/>
      <c r="I8357" s="31"/>
      <c r="J8357" s="84"/>
      <c r="K8357" s="31"/>
      <c r="L8357" s="31"/>
      <c r="M8357" s="169"/>
      <c r="N8357" s="148"/>
      <c r="O8357" s="106"/>
      <c r="P8357" s="43"/>
      <c r="Q8357" s="31"/>
      <c r="R8357" s="84"/>
      <c r="S8357" s="31"/>
      <c r="T8357" s="31"/>
      <c r="U8357" s="169"/>
      <c r="V8357" s="150"/>
      <c r="W8357" s="141" t="str" cm="1">
        <f t="array" ref="W8357">IF(SUM(LEN(B8357:V8357))=0,"",IF(OR(OR(ISBLANK(F8357),SUM(LEN(C8357),LEN(D8357))=0),AND(NOT(E8357="Unknown"),ISBLANK(J8357)),AND(NOT(O8357="Unknown"),ISBLANK(R8357))),"Missing Information", INDEX(Table15[Entire Service Line Classification], MATCH(SUMIFS(Table15[Unique ID],Table15[System-Owned Portion],E8357,Table15[If Material Anything Other than "Lead" in Column E,Was Material Ever Previously Lead?],G8357,Table15[Customer-Owned Portion],O8357),Table15[Unique ID],0),0)))</f>
        <v/>
      </c>
      <c r="X8357"/>
    </row>
    <row r="8358" spans="2:24" x14ac:dyDescent="0.35">
      <c r="B8358" s="146"/>
      <c r="C8358" s="31"/>
      <c r="D8358" s="31"/>
      <c r="E8358" s="44"/>
      <c r="F8358" s="43"/>
      <c r="G8358" s="84"/>
      <c r="H8358" s="31"/>
      <c r="I8358" s="31"/>
      <c r="J8358" s="84"/>
      <c r="K8358" s="31"/>
      <c r="L8358" s="31"/>
      <c r="M8358" s="169"/>
      <c r="N8358" s="148"/>
      <c r="O8358" s="106"/>
      <c r="P8358" s="43"/>
      <c r="Q8358" s="31"/>
      <c r="R8358" s="84"/>
      <c r="S8358" s="31"/>
      <c r="T8358" s="31"/>
      <c r="U8358" s="169"/>
      <c r="V8358" s="150"/>
      <c r="W8358" s="141" t="str" cm="1">
        <f t="array" ref="W8358">IF(SUM(LEN(B8358:V8358))=0,"",IF(OR(OR(ISBLANK(F8358),SUM(LEN(C8358),LEN(D8358))=0),AND(NOT(E8358="Unknown"),ISBLANK(J8358)),AND(NOT(O8358="Unknown"),ISBLANK(R8358))),"Missing Information", INDEX(Table15[Entire Service Line Classification], MATCH(SUMIFS(Table15[Unique ID],Table15[System-Owned Portion],E8358,Table15[If Material Anything Other than "Lead" in Column E,Was Material Ever Previously Lead?],G8358,Table15[Customer-Owned Portion],O8358),Table15[Unique ID],0),0)))</f>
        <v/>
      </c>
      <c r="X8358"/>
    </row>
    <row r="8359" spans="2:24" x14ac:dyDescent="0.35">
      <c r="B8359" s="146"/>
      <c r="C8359" s="31"/>
      <c r="D8359" s="31"/>
      <c r="E8359" s="44"/>
      <c r="F8359" s="43"/>
      <c r="G8359" s="84"/>
      <c r="H8359" s="31"/>
      <c r="I8359" s="31"/>
      <c r="J8359" s="84"/>
      <c r="K8359" s="31"/>
      <c r="L8359" s="31"/>
      <c r="M8359" s="169"/>
      <c r="N8359" s="148"/>
      <c r="O8359" s="106"/>
      <c r="P8359" s="43"/>
      <c r="Q8359" s="31"/>
      <c r="R8359" s="84"/>
      <c r="S8359" s="31"/>
      <c r="T8359" s="31"/>
      <c r="U8359" s="169"/>
      <c r="V8359" s="150"/>
      <c r="W8359" s="141" t="str" cm="1">
        <f t="array" ref="W8359">IF(SUM(LEN(B8359:V8359))=0,"",IF(OR(OR(ISBLANK(F8359),SUM(LEN(C8359),LEN(D8359))=0),AND(NOT(E8359="Unknown"),ISBLANK(J8359)),AND(NOT(O8359="Unknown"),ISBLANK(R8359))),"Missing Information", INDEX(Table15[Entire Service Line Classification], MATCH(SUMIFS(Table15[Unique ID],Table15[System-Owned Portion],E8359,Table15[If Material Anything Other than "Lead" in Column E,Was Material Ever Previously Lead?],G8359,Table15[Customer-Owned Portion],O8359),Table15[Unique ID],0),0)))</f>
        <v/>
      </c>
      <c r="X8359"/>
    </row>
    <row r="8360" spans="2:24" x14ac:dyDescent="0.35">
      <c r="B8360" s="146"/>
      <c r="C8360" s="31"/>
      <c r="D8360" s="31"/>
      <c r="E8360" s="44"/>
      <c r="F8360" s="43"/>
      <c r="G8360" s="84"/>
      <c r="H8360" s="31"/>
      <c r="I8360" s="31"/>
      <c r="J8360" s="84"/>
      <c r="K8360" s="31"/>
      <c r="L8360" s="31"/>
      <c r="M8360" s="169"/>
      <c r="N8360" s="148"/>
      <c r="O8360" s="106"/>
      <c r="P8360" s="43"/>
      <c r="Q8360" s="31"/>
      <c r="R8360" s="84"/>
      <c r="S8360" s="31"/>
      <c r="T8360" s="31"/>
      <c r="U8360" s="169"/>
      <c r="V8360" s="150"/>
      <c r="W8360" s="141" t="str" cm="1">
        <f t="array" ref="W8360">IF(SUM(LEN(B8360:V8360))=0,"",IF(OR(OR(ISBLANK(F8360),SUM(LEN(C8360),LEN(D8360))=0),AND(NOT(E8360="Unknown"),ISBLANK(J8360)),AND(NOT(O8360="Unknown"),ISBLANK(R8360))),"Missing Information", INDEX(Table15[Entire Service Line Classification], MATCH(SUMIFS(Table15[Unique ID],Table15[System-Owned Portion],E8360,Table15[If Material Anything Other than "Lead" in Column E,Was Material Ever Previously Lead?],G8360,Table15[Customer-Owned Portion],O8360),Table15[Unique ID],0),0)))</f>
        <v/>
      </c>
      <c r="X8360"/>
    </row>
    <row r="8361" spans="2:24" x14ac:dyDescent="0.35">
      <c r="B8361" s="146"/>
      <c r="C8361" s="31"/>
      <c r="D8361" s="31"/>
      <c r="E8361" s="44"/>
      <c r="F8361" s="43"/>
      <c r="G8361" s="84"/>
      <c r="H8361" s="31"/>
      <c r="I8361" s="31"/>
      <c r="J8361" s="84"/>
      <c r="K8361" s="31"/>
      <c r="L8361" s="31"/>
      <c r="M8361" s="169"/>
      <c r="N8361" s="148"/>
      <c r="O8361" s="106"/>
      <c r="P8361" s="43"/>
      <c r="Q8361" s="31"/>
      <c r="R8361" s="84"/>
      <c r="S8361" s="31"/>
      <c r="T8361" s="31"/>
      <c r="U8361" s="169"/>
      <c r="V8361" s="150"/>
      <c r="W8361" s="141" t="str" cm="1">
        <f t="array" ref="W8361">IF(SUM(LEN(B8361:V8361))=0,"",IF(OR(OR(ISBLANK(F8361),SUM(LEN(C8361),LEN(D8361))=0),AND(NOT(E8361="Unknown"),ISBLANK(J8361)),AND(NOT(O8361="Unknown"),ISBLANK(R8361))),"Missing Information", INDEX(Table15[Entire Service Line Classification], MATCH(SUMIFS(Table15[Unique ID],Table15[System-Owned Portion],E8361,Table15[If Material Anything Other than "Lead" in Column E,Was Material Ever Previously Lead?],G8361,Table15[Customer-Owned Portion],O8361),Table15[Unique ID],0),0)))</f>
        <v/>
      </c>
      <c r="X8361"/>
    </row>
    <row r="8362" spans="2:24" x14ac:dyDescent="0.35">
      <c r="B8362" s="146"/>
      <c r="C8362" s="31"/>
      <c r="D8362" s="31"/>
      <c r="E8362" s="44"/>
      <c r="F8362" s="43"/>
      <c r="G8362" s="84"/>
      <c r="H8362" s="31"/>
      <c r="I8362" s="31"/>
      <c r="J8362" s="84"/>
      <c r="K8362" s="31"/>
      <c r="L8362" s="31"/>
      <c r="M8362" s="169"/>
      <c r="N8362" s="148"/>
      <c r="O8362" s="106"/>
      <c r="P8362" s="43"/>
      <c r="Q8362" s="31"/>
      <c r="R8362" s="84"/>
      <c r="S8362" s="31"/>
      <c r="T8362" s="31"/>
      <c r="U8362" s="169"/>
      <c r="V8362" s="150"/>
      <c r="W8362" s="141" t="str" cm="1">
        <f t="array" ref="W8362">IF(SUM(LEN(B8362:V8362))=0,"",IF(OR(OR(ISBLANK(F8362),SUM(LEN(C8362),LEN(D8362))=0),AND(NOT(E8362="Unknown"),ISBLANK(J8362)),AND(NOT(O8362="Unknown"),ISBLANK(R8362))),"Missing Information", INDEX(Table15[Entire Service Line Classification], MATCH(SUMIFS(Table15[Unique ID],Table15[System-Owned Portion],E8362,Table15[If Material Anything Other than "Lead" in Column E,Was Material Ever Previously Lead?],G8362,Table15[Customer-Owned Portion],O8362),Table15[Unique ID],0),0)))</f>
        <v/>
      </c>
      <c r="X8362"/>
    </row>
    <row r="8363" spans="2:24" x14ac:dyDescent="0.35">
      <c r="B8363" s="146"/>
      <c r="C8363" s="31"/>
      <c r="D8363" s="31"/>
      <c r="E8363" s="44"/>
      <c r="F8363" s="43"/>
      <c r="G8363" s="84"/>
      <c r="H8363" s="31"/>
      <c r="I8363" s="31"/>
      <c r="J8363" s="84"/>
      <c r="K8363" s="31"/>
      <c r="L8363" s="31"/>
      <c r="M8363" s="169"/>
      <c r="N8363" s="148"/>
      <c r="O8363" s="106"/>
      <c r="P8363" s="43"/>
      <c r="Q8363" s="31"/>
      <c r="R8363" s="84"/>
      <c r="S8363" s="31"/>
      <c r="T8363" s="31"/>
      <c r="U8363" s="169"/>
      <c r="V8363" s="150"/>
      <c r="W8363" s="141" t="str" cm="1">
        <f t="array" ref="W8363">IF(SUM(LEN(B8363:V8363))=0,"",IF(OR(OR(ISBLANK(F8363),SUM(LEN(C8363),LEN(D8363))=0),AND(NOT(E8363="Unknown"),ISBLANK(J8363)),AND(NOT(O8363="Unknown"),ISBLANK(R8363))),"Missing Information", INDEX(Table15[Entire Service Line Classification], MATCH(SUMIFS(Table15[Unique ID],Table15[System-Owned Portion],E8363,Table15[If Material Anything Other than "Lead" in Column E,Was Material Ever Previously Lead?],G8363,Table15[Customer-Owned Portion],O8363),Table15[Unique ID],0),0)))</f>
        <v/>
      </c>
      <c r="X8363"/>
    </row>
    <row r="8364" spans="2:24" x14ac:dyDescent="0.35">
      <c r="B8364" s="146"/>
      <c r="C8364" s="31"/>
      <c r="D8364" s="31"/>
      <c r="E8364" s="44"/>
      <c r="F8364" s="43"/>
      <c r="G8364" s="84"/>
      <c r="H8364" s="31"/>
      <c r="I8364" s="31"/>
      <c r="J8364" s="84"/>
      <c r="K8364" s="31"/>
      <c r="L8364" s="31"/>
      <c r="M8364" s="169"/>
      <c r="N8364" s="148"/>
      <c r="O8364" s="106"/>
      <c r="P8364" s="43"/>
      <c r="Q8364" s="31"/>
      <c r="R8364" s="84"/>
      <c r="S8364" s="31"/>
      <c r="T8364" s="31"/>
      <c r="U8364" s="169"/>
      <c r="V8364" s="150"/>
      <c r="W8364" s="141" t="str" cm="1">
        <f t="array" ref="W8364">IF(SUM(LEN(B8364:V8364))=0,"",IF(OR(OR(ISBLANK(F8364),SUM(LEN(C8364),LEN(D8364))=0),AND(NOT(E8364="Unknown"),ISBLANK(J8364)),AND(NOT(O8364="Unknown"),ISBLANK(R8364))),"Missing Information", INDEX(Table15[Entire Service Line Classification], MATCH(SUMIFS(Table15[Unique ID],Table15[System-Owned Portion],E8364,Table15[If Material Anything Other than "Lead" in Column E,Was Material Ever Previously Lead?],G8364,Table15[Customer-Owned Portion],O8364),Table15[Unique ID],0),0)))</f>
        <v/>
      </c>
      <c r="X8364"/>
    </row>
    <row r="8365" spans="2:24" x14ac:dyDescent="0.35">
      <c r="B8365" s="146"/>
      <c r="C8365" s="31"/>
      <c r="D8365" s="31"/>
      <c r="E8365" s="44"/>
      <c r="F8365" s="43"/>
      <c r="G8365" s="84"/>
      <c r="H8365" s="31"/>
      <c r="I8365" s="31"/>
      <c r="J8365" s="84"/>
      <c r="K8365" s="31"/>
      <c r="L8365" s="31"/>
      <c r="M8365" s="169"/>
      <c r="N8365" s="148"/>
      <c r="O8365" s="106"/>
      <c r="P8365" s="43"/>
      <c r="Q8365" s="31"/>
      <c r="R8365" s="84"/>
      <c r="S8365" s="31"/>
      <c r="T8365" s="31"/>
      <c r="U8365" s="169"/>
      <c r="V8365" s="150"/>
      <c r="W8365" s="141" t="str" cm="1">
        <f t="array" ref="W8365">IF(SUM(LEN(B8365:V8365))=0,"",IF(OR(OR(ISBLANK(F8365),SUM(LEN(C8365),LEN(D8365))=0),AND(NOT(E8365="Unknown"),ISBLANK(J8365)),AND(NOT(O8365="Unknown"),ISBLANK(R8365))),"Missing Information", INDEX(Table15[Entire Service Line Classification], MATCH(SUMIFS(Table15[Unique ID],Table15[System-Owned Portion],E8365,Table15[If Material Anything Other than "Lead" in Column E,Was Material Ever Previously Lead?],G8365,Table15[Customer-Owned Portion],O8365),Table15[Unique ID],0),0)))</f>
        <v/>
      </c>
      <c r="X8365"/>
    </row>
    <row r="8366" spans="2:24" x14ac:dyDescent="0.35">
      <c r="B8366" s="146"/>
      <c r="C8366" s="31"/>
      <c r="D8366" s="31"/>
      <c r="E8366" s="44"/>
      <c r="F8366" s="43"/>
      <c r="G8366" s="84"/>
      <c r="H8366" s="31"/>
      <c r="I8366" s="31"/>
      <c r="J8366" s="84"/>
      <c r="K8366" s="31"/>
      <c r="L8366" s="31"/>
      <c r="M8366" s="169"/>
      <c r="N8366" s="148"/>
      <c r="O8366" s="106"/>
      <c r="P8366" s="43"/>
      <c r="Q8366" s="31"/>
      <c r="R8366" s="84"/>
      <c r="S8366" s="31"/>
      <c r="T8366" s="31"/>
      <c r="U8366" s="169"/>
      <c r="V8366" s="150"/>
      <c r="W8366" s="141" t="str" cm="1">
        <f t="array" ref="W8366">IF(SUM(LEN(B8366:V8366))=0,"",IF(OR(OR(ISBLANK(F8366),SUM(LEN(C8366),LEN(D8366))=0),AND(NOT(E8366="Unknown"),ISBLANK(J8366)),AND(NOT(O8366="Unknown"),ISBLANK(R8366))),"Missing Information", INDEX(Table15[Entire Service Line Classification], MATCH(SUMIFS(Table15[Unique ID],Table15[System-Owned Portion],E8366,Table15[If Material Anything Other than "Lead" in Column E,Was Material Ever Previously Lead?],G8366,Table15[Customer-Owned Portion],O8366),Table15[Unique ID],0),0)))</f>
        <v/>
      </c>
      <c r="X8366"/>
    </row>
    <row r="8367" spans="2:24" x14ac:dyDescent="0.35">
      <c r="B8367" s="146"/>
      <c r="C8367" s="31"/>
      <c r="D8367" s="31"/>
      <c r="E8367" s="44"/>
      <c r="F8367" s="43"/>
      <c r="G8367" s="84"/>
      <c r="H8367" s="31"/>
      <c r="I8367" s="31"/>
      <c r="J8367" s="84"/>
      <c r="K8367" s="31"/>
      <c r="L8367" s="31"/>
      <c r="M8367" s="169"/>
      <c r="N8367" s="148"/>
      <c r="O8367" s="106"/>
      <c r="P8367" s="43"/>
      <c r="Q8367" s="31"/>
      <c r="R8367" s="84"/>
      <c r="S8367" s="31"/>
      <c r="T8367" s="31"/>
      <c r="U8367" s="169"/>
      <c r="V8367" s="150"/>
      <c r="W8367" s="141" t="str" cm="1">
        <f t="array" ref="W8367">IF(SUM(LEN(B8367:V8367))=0,"",IF(OR(OR(ISBLANK(F8367),SUM(LEN(C8367),LEN(D8367))=0),AND(NOT(E8367="Unknown"),ISBLANK(J8367)),AND(NOT(O8367="Unknown"),ISBLANK(R8367))),"Missing Information", INDEX(Table15[Entire Service Line Classification], MATCH(SUMIFS(Table15[Unique ID],Table15[System-Owned Portion],E8367,Table15[If Material Anything Other than "Lead" in Column E,Was Material Ever Previously Lead?],G8367,Table15[Customer-Owned Portion],O8367),Table15[Unique ID],0),0)))</f>
        <v/>
      </c>
      <c r="X8367"/>
    </row>
    <row r="8368" spans="2:24" x14ac:dyDescent="0.35">
      <c r="B8368" s="146"/>
      <c r="C8368" s="31"/>
      <c r="D8368" s="31"/>
      <c r="E8368" s="44"/>
      <c r="F8368" s="43"/>
      <c r="G8368" s="84"/>
      <c r="H8368" s="31"/>
      <c r="I8368" s="31"/>
      <c r="J8368" s="84"/>
      <c r="K8368" s="31"/>
      <c r="L8368" s="31"/>
      <c r="M8368" s="169"/>
      <c r="N8368" s="148"/>
      <c r="O8368" s="106"/>
      <c r="P8368" s="43"/>
      <c r="Q8368" s="31"/>
      <c r="R8368" s="84"/>
      <c r="S8368" s="31"/>
      <c r="T8368" s="31"/>
      <c r="U8368" s="169"/>
      <c r="V8368" s="150"/>
      <c r="W8368" s="141" t="str" cm="1">
        <f t="array" ref="W8368">IF(SUM(LEN(B8368:V8368))=0,"",IF(OR(OR(ISBLANK(F8368),SUM(LEN(C8368),LEN(D8368))=0),AND(NOT(E8368="Unknown"),ISBLANK(J8368)),AND(NOT(O8368="Unknown"),ISBLANK(R8368))),"Missing Information", INDEX(Table15[Entire Service Line Classification], MATCH(SUMIFS(Table15[Unique ID],Table15[System-Owned Portion],E8368,Table15[If Material Anything Other than "Lead" in Column E,Was Material Ever Previously Lead?],G8368,Table15[Customer-Owned Portion],O8368),Table15[Unique ID],0),0)))</f>
        <v/>
      </c>
      <c r="X8368"/>
    </row>
    <row r="8369" spans="2:24" x14ac:dyDescent="0.35">
      <c r="B8369" s="146"/>
      <c r="C8369" s="31"/>
      <c r="D8369" s="31"/>
      <c r="E8369" s="44"/>
      <c r="F8369" s="43"/>
      <c r="G8369" s="84"/>
      <c r="H8369" s="31"/>
      <c r="I8369" s="31"/>
      <c r="J8369" s="84"/>
      <c r="K8369" s="31"/>
      <c r="L8369" s="31"/>
      <c r="M8369" s="169"/>
      <c r="N8369" s="148"/>
      <c r="O8369" s="106"/>
      <c r="P8369" s="43"/>
      <c r="Q8369" s="31"/>
      <c r="R8369" s="84"/>
      <c r="S8369" s="31"/>
      <c r="T8369" s="31"/>
      <c r="U8369" s="169"/>
      <c r="V8369" s="150"/>
      <c r="W8369" s="141" t="str" cm="1">
        <f t="array" ref="W8369">IF(SUM(LEN(B8369:V8369))=0,"",IF(OR(OR(ISBLANK(F8369),SUM(LEN(C8369),LEN(D8369))=0),AND(NOT(E8369="Unknown"),ISBLANK(J8369)),AND(NOT(O8369="Unknown"),ISBLANK(R8369))),"Missing Information", INDEX(Table15[Entire Service Line Classification], MATCH(SUMIFS(Table15[Unique ID],Table15[System-Owned Portion],E8369,Table15[If Material Anything Other than "Lead" in Column E,Was Material Ever Previously Lead?],G8369,Table15[Customer-Owned Portion],O8369),Table15[Unique ID],0),0)))</f>
        <v/>
      </c>
      <c r="X8369"/>
    </row>
    <row r="8370" spans="2:24" x14ac:dyDescent="0.35">
      <c r="B8370" s="146"/>
      <c r="C8370" s="31"/>
      <c r="D8370" s="31"/>
      <c r="E8370" s="44"/>
      <c r="F8370" s="43"/>
      <c r="G8370" s="84"/>
      <c r="H8370" s="31"/>
      <c r="I8370" s="31"/>
      <c r="J8370" s="84"/>
      <c r="K8370" s="31"/>
      <c r="L8370" s="31"/>
      <c r="M8370" s="169"/>
      <c r="N8370" s="148"/>
      <c r="O8370" s="106"/>
      <c r="P8370" s="43"/>
      <c r="Q8370" s="31"/>
      <c r="R8370" s="84"/>
      <c r="S8370" s="31"/>
      <c r="T8370" s="31"/>
      <c r="U8370" s="169"/>
      <c r="V8370" s="150"/>
      <c r="W8370" s="141" t="str" cm="1">
        <f t="array" ref="W8370">IF(SUM(LEN(B8370:V8370))=0,"",IF(OR(OR(ISBLANK(F8370),SUM(LEN(C8370),LEN(D8370))=0),AND(NOT(E8370="Unknown"),ISBLANK(J8370)),AND(NOT(O8370="Unknown"),ISBLANK(R8370))),"Missing Information", INDEX(Table15[Entire Service Line Classification], MATCH(SUMIFS(Table15[Unique ID],Table15[System-Owned Portion],E8370,Table15[If Material Anything Other than "Lead" in Column E,Was Material Ever Previously Lead?],G8370,Table15[Customer-Owned Portion],O8370),Table15[Unique ID],0),0)))</f>
        <v/>
      </c>
      <c r="X8370"/>
    </row>
    <row r="8371" spans="2:24" x14ac:dyDescent="0.35">
      <c r="B8371" s="146"/>
      <c r="C8371" s="31"/>
      <c r="D8371" s="31"/>
      <c r="E8371" s="44"/>
      <c r="F8371" s="43"/>
      <c r="G8371" s="84"/>
      <c r="H8371" s="31"/>
      <c r="I8371" s="31"/>
      <c r="J8371" s="84"/>
      <c r="K8371" s="31"/>
      <c r="L8371" s="31"/>
      <c r="M8371" s="169"/>
      <c r="N8371" s="148"/>
      <c r="O8371" s="106"/>
      <c r="P8371" s="43"/>
      <c r="Q8371" s="31"/>
      <c r="R8371" s="84"/>
      <c r="S8371" s="31"/>
      <c r="T8371" s="31"/>
      <c r="U8371" s="169"/>
      <c r="V8371" s="150"/>
      <c r="W8371" s="141" t="str" cm="1">
        <f t="array" ref="W8371">IF(SUM(LEN(B8371:V8371))=0,"",IF(OR(OR(ISBLANK(F8371),SUM(LEN(C8371),LEN(D8371))=0),AND(NOT(E8371="Unknown"),ISBLANK(J8371)),AND(NOT(O8371="Unknown"),ISBLANK(R8371))),"Missing Information", INDEX(Table15[Entire Service Line Classification], MATCH(SUMIFS(Table15[Unique ID],Table15[System-Owned Portion],E8371,Table15[If Material Anything Other than "Lead" in Column E,Was Material Ever Previously Lead?],G8371,Table15[Customer-Owned Portion],O8371),Table15[Unique ID],0),0)))</f>
        <v/>
      </c>
      <c r="X8371"/>
    </row>
    <row r="8372" spans="2:24" x14ac:dyDescent="0.35">
      <c r="B8372" s="146"/>
      <c r="C8372" s="31"/>
      <c r="D8372" s="31"/>
      <c r="E8372" s="44"/>
      <c r="F8372" s="43"/>
      <c r="G8372" s="84"/>
      <c r="H8372" s="31"/>
      <c r="I8372" s="31"/>
      <c r="J8372" s="84"/>
      <c r="K8372" s="31"/>
      <c r="L8372" s="31"/>
      <c r="M8372" s="169"/>
      <c r="N8372" s="148"/>
      <c r="O8372" s="106"/>
      <c r="P8372" s="43"/>
      <c r="Q8372" s="31"/>
      <c r="R8372" s="84"/>
      <c r="S8372" s="31"/>
      <c r="T8372" s="31"/>
      <c r="U8372" s="169"/>
      <c r="V8372" s="150"/>
      <c r="W8372" s="141" t="str" cm="1">
        <f t="array" ref="W8372">IF(SUM(LEN(B8372:V8372))=0,"",IF(OR(OR(ISBLANK(F8372),SUM(LEN(C8372),LEN(D8372))=0),AND(NOT(E8372="Unknown"),ISBLANK(J8372)),AND(NOT(O8372="Unknown"),ISBLANK(R8372))),"Missing Information", INDEX(Table15[Entire Service Line Classification], MATCH(SUMIFS(Table15[Unique ID],Table15[System-Owned Portion],E8372,Table15[If Material Anything Other than "Lead" in Column E,Was Material Ever Previously Lead?],G8372,Table15[Customer-Owned Portion],O8372),Table15[Unique ID],0),0)))</f>
        <v/>
      </c>
      <c r="X8372"/>
    </row>
    <row r="8373" spans="2:24" x14ac:dyDescent="0.35">
      <c r="B8373" s="146"/>
      <c r="C8373" s="31"/>
      <c r="D8373" s="31"/>
      <c r="E8373" s="44"/>
      <c r="F8373" s="43"/>
      <c r="G8373" s="84"/>
      <c r="H8373" s="31"/>
      <c r="I8373" s="31"/>
      <c r="J8373" s="84"/>
      <c r="K8373" s="31"/>
      <c r="L8373" s="31"/>
      <c r="M8373" s="169"/>
      <c r="N8373" s="148"/>
      <c r="O8373" s="106"/>
      <c r="P8373" s="43"/>
      <c r="Q8373" s="31"/>
      <c r="R8373" s="84"/>
      <c r="S8373" s="31"/>
      <c r="T8373" s="31"/>
      <c r="U8373" s="169"/>
      <c r="V8373" s="150"/>
      <c r="W8373" s="141" t="str" cm="1">
        <f t="array" ref="W8373">IF(SUM(LEN(B8373:V8373))=0,"",IF(OR(OR(ISBLANK(F8373),SUM(LEN(C8373),LEN(D8373))=0),AND(NOT(E8373="Unknown"),ISBLANK(J8373)),AND(NOT(O8373="Unknown"),ISBLANK(R8373))),"Missing Information", INDEX(Table15[Entire Service Line Classification], MATCH(SUMIFS(Table15[Unique ID],Table15[System-Owned Portion],E8373,Table15[If Material Anything Other than "Lead" in Column E,Was Material Ever Previously Lead?],G8373,Table15[Customer-Owned Portion],O8373),Table15[Unique ID],0),0)))</f>
        <v/>
      </c>
      <c r="X8373"/>
    </row>
    <row r="8374" spans="2:24" x14ac:dyDescent="0.35">
      <c r="B8374" s="146"/>
      <c r="C8374" s="31"/>
      <c r="D8374" s="31"/>
      <c r="E8374" s="44"/>
      <c r="F8374" s="43"/>
      <c r="G8374" s="84"/>
      <c r="H8374" s="31"/>
      <c r="I8374" s="31"/>
      <c r="J8374" s="84"/>
      <c r="K8374" s="31"/>
      <c r="L8374" s="31"/>
      <c r="M8374" s="169"/>
      <c r="N8374" s="148"/>
      <c r="O8374" s="106"/>
      <c r="P8374" s="43"/>
      <c r="Q8374" s="31"/>
      <c r="R8374" s="84"/>
      <c r="S8374" s="31"/>
      <c r="T8374" s="31"/>
      <c r="U8374" s="169"/>
      <c r="V8374" s="150"/>
      <c r="W8374" s="141" t="str" cm="1">
        <f t="array" ref="W8374">IF(SUM(LEN(B8374:V8374))=0,"",IF(OR(OR(ISBLANK(F8374),SUM(LEN(C8374),LEN(D8374))=0),AND(NOT(E8374="Unknown"),ISBLANK(J8374)),AND(NOT(O8374="Unknown"),ISBLANK(R8374))),"Missing Information", INDEX(Table15[Entire Service Line Classification], MATCH(SUMIFS(Table15[Unique ID],Table15[System-Owned Portion],E8374,Table15[If Material Anything Other than "Lead" in Column E,Was Material Ever Previously Lead?],G8374,Table15[Customer-Owned Portion],O8374),Table15[Unique ID],0),0)))</f>
        <v/>
      </c>
      <c r="X8374"/>
    </row>
    <row r="8375" spans="2:24" x14ac:dyDescent="0.35">
      <c r="B8375" s="146"/>
      <c r="C8375" s="31"/>
      <c r="D8375" s="31"/>
      <c r="E8375" s="44"/>
      <c r="F8375" s="43"/>
      <c r="G8375" s="84"/>
      <c r="H8375" s="31"/>
      <c r="I8375" s="31"/>
      <c r="J8375" s="84"/>
      <c r="K8375" s="31"/>
      <c r="L8375" s="31"/>
      <c r="M8375" s="169"/>
      <c r="N8375" s="148"/>
      <c r="O8375" s="106"/>
      <c r="P8375" s="43"/>
      <c r="Q8375" s="31"/>
      <c r="R8375" s="84"/>
      <c r="S8375" s="31"/>
      <c r="T8375" s="31"/>
      <c r="U8375" s="169"/>
      <c r="V8375" s="150"/>
      <c r="W8375" s="141" t="str" cm="1">
        <f t="array" ref="W8375">IF(SUM(LEN(B8375:V8375))=0,"",IF(OR(OR(ISBLANK(F8375),SUM(LEN(C8375),LEN(D8375))=0),AND(NOT(E8375="Unknown"),ISBLANK(J8375)),AND(NOT(O8375="Unknown"),ISBLANK(R8375))),"Missing Information", INDEX(Table15[Entire Service Line Classification], MATCH(SUMIFS(Table15[Unique ID],Table15[System-Owned Portion],E8375,Table15[If Material Anything Other than "Lead" in Column E,Was Material Ever Previously Lead?],G8375,Table15[Customer-Owned Portion],O8375),Table15[Unique ID],0),0)))</f>
        <v/>
      </c>
      <c r="X8375"/>
    </row>
    <row r="8376" spans="2:24" x14ac:dyDescent="0.35">
      <c r="B8376" s="146"/>
      <c r="C8376" s="31"/>
      <c r="D8376" s="31"/>
      <c r="E8376" s="44"/>
      <c r="F8376" s="43"/>
      <c r="G8376" s="84"/>
      <c r="H8376" s="31"/>
      <c r="I8376" s="31"/>
      <c r="J8376" s="84"/>
      <c r="K8376" s="31"/>
      <c r="L8376" s="31"/>
      <c r="M8376" s="169"/>
      <c r="N8376" s="148"/>
      <c r="O8376" s="106"/>
      <c r="P8376" s="43"/>
      <c r="Q8376" s="31"/>
      <c r="R8376" s="84"/>
      <c r="S8376" s="31"/>
      <c r="T8376" s="31"/>
      <c r="U8376" s="169"/>
      <c r="V8376" s="150"/>
      <c r="W8376" s="141" t="str" cm="1">
        <f t="array" ref="W8376">IF(SUM(LEN(B8376:V8376))=0,"",IF(OR(OR(ISBLANK(F8376),SUM(LEN(C8376),LEN(D8376))=0),AND(NOT(E8376="Unknown"),ISBLANK(J8376)),AND(NOT(O8376="Unknown"),ISBLANK(R8376))),"Missing Information", INDEX(Table15[Entire Service Line Classification], MATCH(SUMIFS(Table15[Unique ID],Table15[System-Owned Portion],E8376,Table15[If Material Anything Other than "Lead" in Column E,Was Material Ever Previously Lead?],G8376,Table15[Customer-Owned Portion],O8376),Table15[Unique ID],0),0)))</f>
        <v/>
      </c>
      <c r="X8376"/>
    </row>
    <row r="8377" spans="2:24" x14ac:dyDescent="0.35">
      <c r="B8377" s="146"/>
      <c r="C8377" s="31"/>
      <c r="D8377" s="31"/>
      <c r="E8377" s="44"/>
      <c r="F8377" s="43"/>
      <c r="G8377" s="84"/>
      <c r="H8377" s="31"/>
      <c r="I8377" s="31"/>
      <c r="J8377" s="84"/>
      <c r="K8377" s="31"/>
      <c r="L8377" s="31"/>
      <c r="M8377" s="169"/>
      <c r="N8377" s="148"/>
      <c r="O8377" s="106"/>
      <c r="P8377" s="43"/>
      <c r="Q8377" s="31"/>
      <c r="R8377" s="84"/>
      <c r="S8377" s="31"/>
      <c r="T8377" s="31"/>
      <c r="U8377" s="169"/>
      <c r="V8377" s="150"/>
      <c r="W8377" s="141" t="str" cm="1">
        <f t="array" ref="W8377">IF(SUM(LEN(B8377:V8377))=0,"",IF(OR(OR(ISBLANK(F8377),SUM(LEN(C8377),LEN(D8377))=0),AND(NOT(E8377="Unknown"),ISBLANK(J8377)),AND(NOT(O8377="Unknown"),ISBLANK(R8377))),"Missing Information", INDEX(Table15[Entire Service Line Classification], MATCH(SUMIFS(Table15[Unique ID],Table15[System-Owned Portion],E8377,Table15[If Material Anything Other than "Lead" in Column E,Was Material Ever Previously Lead?],G8377,Table15[Customer-Owned Portion],O8377),Table15[Unique ID],0),0)))</f>
        <v/>
      </c>
      <c r="X8377"/>
    </row>
    <row r="8378" spans="2:24" x14ac:dyDescent="0.35">
      <c r="B8378" s="146"/>
      <c r="C8378" s="31"/>
      <c r="D8378" s="31"/>
      <c r="E8378" s="44"/>
      <c r="F8378" s="43"/>
      <c r="G8378" s="84"/>
      <c r="H8378" s="31"/>
      <c r="I8378" s="31"/>
      <c r="J8378" s="84"/>
      <c r="K8378" s="31"/>
      <c r="L8378" s="31"/>
      <c r="M8378" s="169"/>
      <c r="N8378" s="148"/>
      <c r="O8378" s="106"/>
      <c r="P8378" s="43"/>
      <c r="Q8378" s="31"/>
      <c r="R8378" s="84"/>
      <c r="S8378" s="31"/>
      <c r="T8378" s="31"/>
      <c r="U8378" s="169"/>
      <c r="V8378" s="150"/>
      <c r="W8378" s="141" t="str" cm="1">
        <f t="array" ref="W8378">IF(SUM(LEN(B8378:V8378))=0,"",IF(OR(OR(ISBLANK(F8378),SUM(LEN(C8378),LEN(D8378))=0),AND(NOT(E8378="Unknown"),ISBLANK(J8378)),AND(NOT(O8378="Unknown"),ISBLANK(R8378))),"Missing Information", INDEX(Table15[Entire Service Line Classification], MATCH(SUMIFS(Table15[Unique ID],Table15[System-Owned Portion],E8378,Table15[If Material Anything Other than "Lead" in Column E,Was Material Ever Previously Lead?],G8378,Table15[Customer-Owned Portion],O8378),Table15[Unique ID],0),0)))</f>
        <v/>
      </c>
      <c r="X8378"/>
    </row>
    <row r="8379" spans="2:24" x14ac:dyDescent="0.35">
      <c r="B8379" s="146"/>
      <c r="C8379" s="31"/>
      <c r="D8379" s="31"/>
      <c r="E8379" s="44"/>
      <c r="F8379" s="43"/>
      <c r="G8379" s="84"/>
      <c r="H8379" s="31"/>
      <c r="I8379" s="31"/>
      <c r="J8379" s="84"/>
      <c r="K8379" s="31"/>
      <c r="L8379" s="31"/>
      <c r="M8379" s="169"/>
      <c r="N8379" s="148"/>
      <c r="O8379" s="106"/>
      <c r="P8379" s="43"/>
      <c r="Q8379" s="31"/>
      <c r="R8379" s="84"/>
      <c r="S8379" s="31"/>
      <c r="T8379" s="31"/>
      <c r="U8379" s="169"/>
      <c r="V8379" s="150"/>
      <c r="W8379" s="141" t="str" cm="1">
        <f t="array" ref="W8379">IF(SUM(LEN(B8379:V8379))=0,"",IF(OR(OR(ISBLANK(F8379),SUM(LEN(C8379),LEN(D8379))=0),AND(NOT(E8379="Unknown"),ISBLANK(J8379)),AND(NOT(O8379="Unknown"),ISBLANK(R8379))),"Missing Information", INDEX(Table15[Entire Service Line Classification], MATCH(SUMIFS(Table15[Unique ID],Table15[System-Owned Portion],E8379,Table15[If Material Anything Other than "Lead" in Column E,Was Material Ever Previously Lead?],G8379,Table15[Customer-Owned Portion],O8379),Table15[Unique ID],0),0)))</f>
        <v/>
      </c>
      <c r="X8379"/>
    </row>
    <row r="8380" spans="2:24" x14ac:dyDescent="0.35">
      <c r="B8380" s="146"/>
      <c r="C8380" s="31"/>
      <c r="D8380" s="31"/>
      <c r="E8380" s="44"/>
      <c r="F8380" s="43"/>
      <c r="G8380" s="84"/>
      <c r="H8380" s="31"/>
      <c r="I8380" s="31"/>
      <c r="J8380" s="84"/>
      <c r="K8380" s="31"/>
      <c r="L8380" s="31"/>
      <c r="M8380" s="169"/>
      <c r="N8380" s="148"/>
      <c r="O8380" s="106"/>
      <c r="P8380" s="43"/>
      <c r="Q8380" s="31"/>
      <c r="R8380" s="84"/>
      <c r="S8380" s="31"/>
      <c r="T8380" s="31"/>
      <c r="U8380" s="169"/>
      <c r="V8380" s="150"/>
      <c r="W8380" s="141" t="str" cm="1">
        <f t="array" ref="W8380">IF(SUM(LEN(B8380:V8380))=0,"",IF(OR(OR(ISBLANK(F8380),SUM(LEN(C8380),LEN(D8380))=0),AND(NOT(E8380="Unknown"),ISBLANK(J8380)),AND(NOT(O8380="Unknown"),ISBLANK(R8380))),"Missing Information", INDEX(Table15[Entire Service Line Classification], MATCH(SUMIFS(Table15[Unique ID],Table15[System-Owned Portion],E8380,Table15[If Material Anything Other than "Lead" in Column E,Was Material Ever Previously Lead?],G8380,Table15[Customer-Owned Portion],O8380),Table15[Unique ID],0),0)))</f>
        <v/>
      </c>
      <c r="X8380"/>
    </row>
    <row r="8381" spans="2:24" x14ac:dyDescent="0.35">
      <c r="B8381" s="146"/>
      <c r="C8381" s="31"/>
      <c r="D8381" s="31"/>
      <c r="E8381" s="44"/>
      <c r="F8381" s="43"/>
      <c r="G8381" s="84"/>
      <c r="H8381" s="31"/>
      <c r="I8381" s="31"/>
      <c r="J8381" s="84"/>
      <c r="K8381" s="31"/>
      <c r="L8381" s="31"/>
      <c r="M8381" s="169"/>
      <c r="N8381" s="148"/>
      <c r="O8381" s="106"/>
      <c r="P8381" s="43"/>
      <c r="Q8381" s="31"/>
      <c r="R8381" s="84"/>
      <c r="S8381" s="31"/>
      <c r="T8381" s="31"/>
      <c r="U8381" s="169"/>
      <c r="V8381" s="150"/>
      <c r="W8381" s="141" t="str" cm="1">
        <f t="array" ref="W8381">IF(SUM(LEN(B8381:V8381))=0,"",IF(OR(OR(ISBLANK(F8381),SUM(LEN(C8381),LEN(D8381))=0),AND(NOT(E8381="Unknown"),ISBLANK(J8381)),AND(NOT(O8381="Unknown"),ISBLANK(R8381))),"Missing Information", INDEX(Table15[Entire Service Line Classification], MATCH(SUMIFS(Table15[Unique ID],Table15[System-Owned Portion],E8381,Table15[If Material Anything Other than "Lead" in Column E,Was Material Ever Previously Lead?],G8381,Table15[Customer-Owned Portion],O8381),Table15[Unique ID],0),0)))</f>
        <v/>
      </c>
      <c r="X8381"/>
    </row>
    <row r="8382" spans="2:24" x14ac:dyDescent="0.35">
      <c r="B8382" s="146"/>
      <c r="C8382" s="31"/>
      <c r="D8382" s="31"/>
      <c r="E8382" s="44"/>
      <c r="F8382" s="43"/>
      <c r="G8382" s="84"/>
      <c r="H8382" s="31"/>
      <c r="I8382" s="31"/>
      <c r="J8382" s="84"/>
      <c r="K8382" s="31"/>
      <c r="L8382" s="31"/>
      <c r="M8382" s="169"/>
      <c r="N8382" s="148"/>
      <c r="O8382" s="106"/>
      <c r="P8382" s="43"/>
      <c r="Q8382" s="31"/>
      <c r="R8382" s="84"/>
      <c r="S8382" s="31"/>
      <c r="T8382" s="31"/>
      <c r="U8382" s="169"/>
      <c r="V8382" s="150"/>
      <c r="W8382" s="141" t="str" cm="1">
        <f t="array" ref="W8382">IF(SUM(LEN(B8382:V8382))=0,"",IF(OR(OR(ISBLANK(F8382),SUM(LEN(C8382),LEN(D8382))=0),AND(NOT(E8382="Unknown"),ISBLANK(J8382)),AND(NOT(O8382="Unknown"),ISBLANK(R8382))),"Missing Information", INDEX(Table15[Entire Service Line Classification], MATCH(SUMIFS(Table15[Unique ID],Table15[System-Owned Portion],E8382,Table15[If Material Anything Other than "Lead" in Column E,Was Material Ever Previously Lead?],G8382,Table15[Customer-Owned Portion],O8382),Table15[Unique ID],0),0)))</f>
        <v/>
      </c>
      <c r="X8382"/>
    </row>
    <row r="8383" spans="2:24" x14ac:dyDescent="0.35">
      <c r="B8383" s="146"/>
      <c r="C8383" s="31"/>
      <c r="D8383" s="31"/>
      <c r="E8383" s="44"/>
      <c r="F8383" s="43"/>
      <c r="G8383" s="84"/>
      <c r="H8383" s="31"/>
      <c r="I8383" s="31"/>
      <c r="J8383" s="84"/>
      <c r="K8383" s="31"/>
      <c r="L8383" s="31"/>
      <c r="M8383" s="169"/>
      <c r="N8383" s="148"/>
      <c r="O8383" s="106"/>
      <c r="P8383" s="43"/>
      <c r="Q8383" s="31"/>
      <c r="R8383" s="84"/>
      <c r="S8383" s="31"/>
      <c r="T8383" s="31"/>
      <c r="U8383" s="169"/>
      <c r="V8383" s="150"/>
      <c r="W8383" s="141" t="str" cm="1">
        <f t="array" ref="W8383">IF(SUM(LEN(B8383:V8383))=0,"",IF(OR(OR(ISBLANK(F8383),SUM(LEN(C8383),LEN(D8383))=0),AND(NOT(E8383="Unknown"),ISBLANK(J8383)),AND(NOT(O8383="Unknown"),ISBLANK(R8383))),"Missing Information", INDEX(Table15[Entire Service Line Classification], MATCH(SUMIFS(Table15[Unique ID],Table15[System-Owned Portion],E8383,Table15[If Material Anything Other than "Lead" in Column E,Was Material Ever Previously Lead?],G8383,Table15[Customer-Owned Portion],O8383),Table15[Unique ID],0),0)))</f>
        <v/>
      </c>
      <c r="X8383"/>
    </row>
    <row r="8384" spans="2:24" x14ac:dyDescent="0.35">
      <c r="B8384" s="146"/>
      <c r="C8384" s="31"/>
      <c r="D8384" s="31"/>
      <c r="E8384" s="44"/>
      <c r="F8384" s="43"/>
      <c r="G8384" s="84"/>
      <c r="H8384" s="31"/>
      <c r="I8384" s="31"/>
      <c r="J8384" s="84"/>
      <c r="K8384" s="31"/>
      <c r="L8384" s="31"/>
      <c r="M8384" s="169"/>
      <c r="N8384" s="148"/>
      <c r="O8384" s="106"/>
      <c r="P8384" s="43"/>
      <c r="Q8384" s="31"/>
      <c r="R8384" s="84"/>
      <c r="S8384" s="31"/>
      <c r="T8384" s="31"/>
      <c r="U8384" s="169"/>
      <c r="V8384" s="150"/>
      <c r="W8384" s="141" t="str" cm="1">
        <f t="array" ref="W8384">IF(SUM(LEN(B8384:V8384))=0,"",IF(OR(OR(ISBLANK(F8384),SUM(LEN(C8384),LEN(D8384))=0),AND(NOT(E8384="Unknown"),ISBLANK(J8384)),AND(NOT(O8384="Unknown"),ISBLANK(R8384))),"Missing Information", INDEX(Table15[Entire Service Line Classification], MATCH(SUMIFS(Table15[Unique ID],Table15[System-Owned Portion],E8384,Table15[If Material Anything Other than "Lead" in Column E,Was Material Ever Previously Lead?],G8384,Table15[Customer-Owned Portion],O8384),Table15[Unique ID],0),0)))</f>
        <v/>
      </c>
      <c r="X8384"/>
    </row>
    <row r="8385" spans="2:24" x14ac:dyDescent="0.35">
      <c r="B8385" s="146"/>
      <c r="C8385" s="31"/>
      <c r="D8385" s="31"/>
      <c r="E8385" s="44"/>
      <c r="F8385" s="43"/>
      <c r="G8385" s="84"/>
      <c r="H8385" s="31"/>
      <c r="I8385" s="31"/>
      <c r="J8385" s="84"/>
      <c r="K8385" s="31"/>
      <c r="L8385" s="31"/>
      <c r="M8385" s="169"/>
      <c r="N8385" s="148"/>
      <c r="O8385" s="106"/>
      <c r="P8385" s="43"/>
      <c r="Q8385" s="31"/>
      <c r="R8385" s="84"/>
      <c r="S8385" s="31"/>
      <c r="T8385" s="31"/>
      <c r="U8385" s="169"/>
      <c r="V8385" s="150"/>
      <c r="W8385" s="141" t="str" cm="1">
        <f t="array" ref="W8385">IF(SUM(LEN(B8385:V8385))=0,"",IF(OR(OR(ISBLANK(F8385),SUM(LEN(C8385),LEN(D8385))=0),AND(NOT(E8385="Unknown"),ISBLANK(J8385)),AND(NOT(O8385="Unknown"),ISBLANK(R8385))),"Missing Information", INDEX(Table15[Entire Service Line Classification], MATCH(SUMIFS(Table15[Unique ID],Table15[System-Owned Portion],E8385,Table15[If Material Anything Other than "Lead" in Column E,Was Material Ever Previously Lead?],G8385,Table15[Customer-Owned Portion],O8385),Table15[Unique ID],0),0)))</f>
        <v/>
      </c>
      <c r="X8385"/>
    </row>
    <row r="8386" spans="2:24" x14ac:dyDescent="0.35">
      <c r="B8386" s="146"/>
      <c r="C8386" s="31"/>
      <c r="D8386" s="31"/>
      <c r="E8386" s="44"/>
      <c r="F8386" s="43"/>
      <c r="G8386" s="84"/>
      <c r="H8386" s="31"/>
      <c r="I8386" s="31"/>
      <c r="J8386" s="84"/>
      <c r="K8386" s="31"/>
      <c r="L8386" s="31"/>
      <c r="M8386" s="169"/>
      <c r="N8386" s="148"/>
      <c r="O8386" s="106"/>
      <c r="P8386" s="43"/>
      <c r="Q8386" s="31"/>
      <c r="R8386" s="84"/>
      <c r="S8386" s="31"/>
      <c r="T8386" s="31"/>
      <c r="U8386" s="169"/>
      <c r="V8386" s="150"/>
      <c r="W8386" s="141" t="str" cm="1">
        <f t="array" ref="W8386">IF(SUM(LEN(B8386:V8386))=0,"",IF(OR(OR(ISBLANK(F8386),SUM(LEN(C8386),LEN(D8386))=0),AND(NOT(E8386="Unknown"),ISBLANK(J8386)),AND(NOT(O8386="Unknown"),ISBLANK(R8386))),"Missing Information", INDEX(Table15[Entire Service Line Classification], MATCH(SUMIFS(Table15[Unique ID],Table15[System-Owned Portion],E8386,Table15[If Material Anything Other than "Lead" in Column E,Was Material Ever Previously Lead?],G8386,Table15[Customer-Owned Portion],O8386),Table15[Unique ID],0),0)))</f>
        <v/>
      </c>
      <c r="X8386"/>
    </row>
    <row r="8387" spans="2:24" x14ac:dyDescent="0.35">
      <c r="B8387" s="146"/>
      <c r="C8387" s="31"/>
      <c r="D8387" s="31"/>
      <c r="E8387" s="44"/>
      <c r="F8387" s="43"/>
      <c r="G8387" s="84"/>
      <c r="H8387" s="31"/>
      <c r="I8387" s="31"/>
      <c r="J8387" s="84"/>
      <c r="K8387" s="31"/>
      <c r="L8387" s="31"/>
      <c r="M8387" s="169"/>
      <c r="N8387" s="148"/>
      <c r="O8387" s="106"/>
      <c r="P8387" s="43"/>
      <c r="Q8387" s="31"/>
      <c r="R8387" s="84"/>
      <c r="S8387" s="31"/>
      <c r="T8387" s="31"/>
      <c r="U8387" s="169"/>
      <c r="V8387" s="150"/>
      <c r="W8387" s="141" t="str" cm="1">
        <f t="array" ref="W8387">IF(SUM(LEN(B8387:V8387))=0,"",IF(OR(OR(ISBLANK(F8387),SUM(LEN(C8387),LEN(D8387))=0),AND(NOT(E8387="Unknown"),ISBLANK(J8387)),AND(NOT(O8387="Unknown"),ISBLANK(R8387))),"Missing Information", INDEX(Table15[Entire Service Line Classification], MATCH(SUMIFS(Table15[Unique ID],Table15[System-Owned Portion],E8387,Table15[If Material Anything Other than "Lead" in Column E,Was Material Ever Previously Lead?],G8387,Table15[Customer-Owned Portion],O8387),Table15[Unique ID],0),0)))</f>
        <v/>
      </c>
      <c r="X8387"/>
    </row>
    <row r="8388" spans="2:24" x14ac:dyDescent="0.35">
      <c r="B8388" s="146"/>
      <c r="C8388" s="31"/>
      <c r="D8388" s="31"/>
      <c r="E8388" s="44"/>
      <c r="F8388" s="43"/>
      <c r="G8388" s="84"/>
      <c r="H8388" s="31"/>
      <c r="I8388" s="31"/>
      <c r="J8388" s="84"/>
      <c r="K8388" s="31"/>
      <c r="L8388" s="31"/>
      <c r="M8388" s="169"/>
      <c r="N8388" s="148"/>
      <c r="O8388" s="106"/>
      <c r="P8388" s="43"/>
      <c r="Q8388" s="31"/>
      <c r="R8388" s="84"/>
      <c r="S8388" s="31"/>
      <c r="T8388" s="31"/>
      <c r="U8388" s="169"/>
      <c r="V8388" s="150"/>
      <c r="W8388" s="141" t="str" cm="1">
        <f t="array" ref="W8388">IF(SUM(LEN(B8388:V8388))=0,"",IF(OR(OR(ISBLANK(F8388),SUM(LEN(C8388),LEN(D8388))=0),AND(NOT(E8388="Unknown"),ISBLANK(J8388)),AND(NOT(O8388="Unknown"),ISBLANK(R8388))),"Missing Information", INDEX(Table15[Entire Service Line Classification], MATCH(SUMIFS(Table15[Unique ID],Table15[System-Owned Portion],E8388,Table15[If Material Anything Other than "Lead" in Column E,Was Material Ever Previously Lead?],G8388,Table15[Customer-Owned Portion],O8388),Table15[Unique ID],0),0)))</f>
        <v/>
      </c>
      <c r="X8388"/>
    </row>
    <row r="8389" spans="2:24" x14ac:dyDescent="0.35">
      <c r="B8389" s="146"/>
      <c r="C8389" s="31"/>
      <c r="D8389" s="31"/>
      <c r="E8389" s="44"/>
      <c r="F8389" s="43"/>
      <c r="G8389" s="84"/>
      <c r="H8389" s="31"/>
      <c r="I8389" s="31"/>
      <c r="J8389" s="84"/>
      <c r="K8389" s="31"/>
      <c r="L8389" s="31"/>
      <c r="M8389" s="169"/>
      <c r="N8389" s="148"/>
      <c r="O8389" s="106"/>
      <c r="P8389" s="43"/>
      <c r="Q8389" s="31"/>
      <c r="R8389" s="84"/>
      <c r="S8389" s="31"/>
      <c r="T8389" s="31"/>
      <c r="U8389" s="169"/>
      <c r="V8389" s="150"/>
      <c r="W8389" s="141" t="str" cm="1">
        <f t="array" ref="W8389">IF(SUM(LEN(B8389:V8389))=0,"",IF(OR(OR(ISBLANK(F8389),SUM(LEN(C8389),LEN(D8389))=0),AND(NOT(E8389="Unknown"),ISBLANK(J8389)),AND(NOT(O8389="Unknown"),ISBLANK(R8389))),"Missing Information", INDEX(Table15[Entire Service Line Classification], MATCH(SUMIFS(Table15[Unique ID],Table15[System-Owned Portion],E8389,Table15[If Material Anything Other than "Lead" in Column E,Was Material Ever Previously Lead?],G8389,Table15[Customer-Owned Portion],O8389),Table15[Unique ID],0),0)))</f>
        <v/>
      </c>
      <c r="X8389"/>
    </row>
    <row r="8390" spans="2:24" x14ac:dyDescent="0.35">
      <c r="B8390" s="146"/>
      <c r="C8390" s="31"/>
      <c r="D8390" s="31"/>
      <c r="E8390" s="44"/>
      <c r="F8390" s="43"/>
      <c r="G8390" s="84"/>
      <c r="H8390" s="31"/>
      <c r="I8390" s="31"/>
      <c r="J8390" s="84"/>
      <c r="K8390" s="31"/>
      <c r="L8390" s="31"/>
      <c r="M8390" s="169"/>
      <c r="N8390" s="148"/>
      <c r="O8390" s="106"/>
      <c r="P8390" s="43"/>
      <c r="Q8390" s="31"/>
      <c r="R8390" s="84"/>
      <c r="S8390" s="31"/>
      <c r="T8390" s="31"/>
      <c r="U8390" s="169"/>
      <c r="V8390" s="150"/>
      <c r="W8390" s="141" t="str" cm="1">
        <f t="array" ref="W8390">IF(SUM(LEN(B8390:V8390))=0,"",IF(OR(OR(ISBLANK(F8390),SUM(LEN(C8390),LEN(D8390))=0),AND(NOT(E8390="Unknown"),ISBLANK(J8390)),AND(NOT(O8390="Unknown"),ISBLANK(R8390))),"Missing Information", INDEX(Table15[Entire Service Line Classification], MATCH(SUMIFS(Table15[Unique ID],Table15[System-Owned Portion],E8390,Table15[If Material Anything Other than "Lead" in Column E,Was Material Ever Previously Lead?],G8390,Table15[Customer-Owned Portion],O8390),Table15[Unique ID],0),0)))</f>
        <v/>
      </c>
      <c r="X8390"/>
    </row>
    <row r="8391" spans="2:24" x14ac:dyDescent="0.35">
      <c r="B8391" s="146"/>
      <c r="C8391" s="31"/>
      <c r="D8391" s="31"/>
      <c r="E8391" s="44"/>
      <c r="F8391" s="43"/>
      <c r="G8391" s="84"/>
      <c r="H8391" s="31"/>
      <c r="I8391" s="31"/>
      <c r="J8391" s="84"/>
      <c r="K8391" s="31"/>
      <c r="L8391" s="31"/>
      <c r="M8391" s="169"/>
      <c r="N8391" s="148"/>
      <c r="O8391" s="106"/>
      <c r="P8391" s="43"/>
      <c r="Q8391" s="31"/>
      <c r="R8391" s="84"/>
      <c r="S8391" s="31"/>
      <c r="T8391" s="31"/>
      <c r="U8391" s="169"/>
      <c r="V8391" s="150"/>
      <c r="W8391" s="141" t="str" cm="1">
        <f t="array" ref="W8391">IF(SUM(LEN(B8391:V8391))=0,"",IF(OR(OR(ISBLANK(F8391),SUM(LEN(C8391),LEN(D8391))=0),AND(NOT(E8391="Unknown"),ISBLANK(J8391)),AND(NOT(O8391="Unknown"),ISBLANK(R8391))),"Missing Information", INDEX(Table15[Entire Service Line Classification], MATCH(SUMIFS(Table15[Unique ID],Table15[System-Owned Portion],E8391,Table15[If Material Anything Other than "Lead" in Column E,Was Material Ever Previously Lead?],G8391,Table15[Customer-Owned Portion],O8391),Table15[Unique ID],0),0)))</f>
        <v/>
      </c>
      <c r="X8391"/>
    </row>
    <row r="8392" spans="2:24" x14ac:dyDescent="0.35">
      <c r="B8392" s="146"/>
      <c r="C8392" s="31"/>
      <c r="D8392" s="31"/>
      <c r="E8392" s="44"/>
      <c r="F8392" s="43"/>
      <c r="G8392" s="84"/>
      <c r="H8392" s="31"/>
      <c r="I8392" s="31"/>
      <c r="J8392" s="84"/>
      <c r="K8392" s="31"/>
      <c r="L8392" s="31"/>
      <c r="M8392" s="169"/>
      <c r="N8392" s="148"/>
      <c r="O8392" s="106"/>
      <c r="P8392" s="43"/>
      <c r="Q8392" s="31"/>
      <c r="R8392" s="84"/>
      <c r="S8392" s="31"/>
      <c r="T8392" s="31"/>
      <c r="U8392" s="169"/>
      <c r="V8392" s="150"/>
      <c r="W8392" s="141" t="str" cm="1">
        <f t="array" ref="W8392">IF(SUM(LEN(B8392:V8392))=0,"",IF(OR(OR(ISBLANK(F8392),SUM(LEN(C8392),LEN(D8392))=0),AND(NOT(E8392="Unknown"),ISBLANK(J8392)),AND(NOT(O8392="Unknown"),ISBLANK(R8392))),"Missing Information", INDEX(Table15[Entire Service Line Classification], MATCH(SUMIFS(Table15[Unique ID],Table15[System-Owned Portion],E8392,Table15[If Material Anything Other than "Lead" in Column E,Was Material Ever Previously Lead?],G8392,Table15[Customer-Owned Portion],O8392),Table15[Unique ID],0),0)))</f>
        <v/>
      </c>
      <c r="X8392"/>
    </row>
    <row r="8393" spans="2:24" x14ac:dyDescent="0.35">
      <c r="B8393" s="146"/>
      <c r="C8393" s="31"/>
      <c r="D8393" s="31"/>
      <c r="E8393" s="44"/>
      <c r="F8393" s="43"/>
      <c r="G8393" s="84"/>
      <c r="H8393" s="31"/>
      <c r="I8393" s="31"/>
      <c r="J8393" s="84"/>
      <c r="K8393" s="31"/>
      <c r="L8393" s="31"/>
      <c r="M8393" s="169"/>
      <c r="N8393" s="148"/>
      <c r="O8393" s="106"/>
      <c r="P8393" s="43"/>
      <c r="Q8393" s="31"/>
      <c r="R8393" s="84"/>
      <c r="S8393" s="31"/>
      <c r="T8393" s="31"/>
      <c r="U8393" s="169"/>
      <c r="V8393" s="150"/>
      <c r="W8393" s="141" t="str" cm="1">
        <f t="array" ref="W8393">IF(SUM(LEN(B8393:V8393))=0,"",IF(OR(OR(ISBLANK(F8393),SUM(LEN(C8393),LEN(D8393))=0),AND(NOT(E8393="Unknown"),ISBLANK(J8393)),AND(NOT(O8393="Unknown"),ISBLANK(R8393))),"Missing Information", INDEX(Table15[Entire Service Line Classification], MATCH(SUMIFS(Table15[Unique ID],Table15[System-Owned Portion],E8393,Table15[If Material Anything Other than "Lead" in Column E,Was Material Ever Previously Lead?],G8393,Table15[Customer-Owned Portion],O8393),Table15[Unique ID],0),0)))</f>
        <v/>
      </c>
      <c r="X8393"/>
    </row>
    <row r="8394" spans="2:24" x14ac:dyDescent="0.35">
      <c r="B8394" s="146"/>
      <c r="C8394" s="31"/>
      <c r="D8394" s="31"/>
      <c r="E8394" s="44"/>
      <c r="F8394" s="43"/>
      <c r="G8394" s="84"/>
      <c r="H8394" s="31"/>
      <c r="I8394" s="31"/>
      <c r="J8394" s="84"/>
      <c r="K8394" s="31"/>
      <c r="L8394" s="31"/>
      <c r="M8394" s="169"/>
      <c r="N8394" s="148"/>
      <c r="O8394" s="106"/>
      <c r="P8394" s="43"/>
      <c r="Q8394" s="31"/>
      <c r="R8394" s="84"/>
      <c r="S8394" s="31"/>
      <c r="T8394" s="31"/>
      <c r="U8394" s="169"/>
      <c r="V8394" s="150"/>
      <c r="W8394" s="141" t="str" cm="1">
        <f t="array" ref="W8394">IF(SUM(LEN(B8394:V8394))=0,"",IF(OR(OR(ISBLANK(F8394),SUM(LEN(C8394),LEN(D8394))=0),AND(NOT(E8394="Unknown"),ISBLANK(J8394)),AND(NOT(O8394="Unknown"),ISBLANK(R8394))),"Missing Information", INDEX(Table15[Entire Service Line Classification], MATCH(SUMIFS(Table15[Unique ID],Table15[System-Owned Portion],E8394,Table15[If Material Anything Other than "Lead" in Column E,Was Material Ever Previously Lead?],G8394,Table15[Customer-Owned Portion],O8394),Table15[Unique ID],0),0)))</f>
        <v/>
      </c>
      <c r="X8394"/>
    </row>
    <row r="8395" spans="2:24" x14ac:dyDescent="0.35">
      <c r="B8395" s="146"/>
      <c r="C8395" s="31"/>
      <c r="D8395" s="31"/>
      <c r="E8395" s="44"/>
      <c r="F8395" s="43"/>
      <c r="G8395" s="84"/>
      <c r="H8395" s="31"/>
      <c r="I8395" s="31"/>
      <c r="J8395" s="84"/>
      <c r="K8395" s="31"/>
      <c r="L8395" s="31"/>
      <c r="M8395" s="169"/>
      <c r="N8395" s="148"/>
      <c r="O8395" s="106"/>
      <c r="P8395" s="43"/>
      <c r="Q8395" s="31"/>
      <c r="R8395" s="84"/>
      <c r="S8395" s="31"/>
      <c r="T8395" s="31"/>
      <c r="U8395" s="169"/>
      <c r="V8395" s="150"/>
      <c r="W8395" s="141" t="str" cm="1">
        <f t="array" ref="W8395">IF(SUM(LEN(B8395:V8395))=0,"",IF(OR(OR(ISBLANK(F8395),SUM(LEN(C8395),LEN(D8395))=0),AND(NOT(E8395="Unknown"),ISBLANK(J8395)),AND(NOT(O8395="Unknown"),ISBLANK(R8395))),"Missing Information", INDEX(Table15[Entire Service Line Classification], MATCH(SUMIFS(Table15[Unique ID],Table15[System-Owned Portion],E8395,Table15[If Material Anything Other than "Lead" in Column E,Was Material Ever Previously Lead?],G8395,Table15[Customer-Owned Portion],O8395),Table15[Unique ID],0),0)))</f>
        <v/>
      </c>
      <c r="X8395"/>
    </row>
    <row r="8396" spans="2:24" x14ac:dyDescent="0.35">
      <c r="B8396" s="146"/>
      <c r="C8396" s="31"/>
      <c r="D8396" s="31"/>
      <c r="E8396" s="44"/>
      <c r="F8396" s="43"/>
      <c r="G8396" s="84"/>
      <c r="H8396" s="31"/>
      <c r="I8396" s="31"/>
      <c r="J8396" s="84"/>
      <c r="K8396" s="31"/>
      <c r="L8396" s="31"/>
      <c r="M8396" s="169"/>
      <c r="N8396" s="148"/>
      <c r="O8396" s="106"/>
      <c r="P8396" s="43"/>
      <c r="Q8396" s="31"/>
      <c r="R8396" s="84"/>
      <c r="S8396" s="31"/>
      <c r="T8396" s="31"/>
      <c r="U8396" s="169"/>
      <c r="V8396" s="150"/>
      <c r="W8396" s="141" t="str" cm="1">
        <f t="array" ref="W8396">IF(SUM(LEN(B8396:V8396))=0,"",IF(OR(OR(ISBLANK(F8396),SUM(LEN(C8396),LEN(D8396))=0),AND(NOT(E8396="Unknown"),ISBLANK(J8396)),AND(NOT(O8396="Unknown"),ISBLANK(R8396))),"Missing Information", INDEX(Table15[Entire Service Line Classification], MATCH(SUMIFS(Table15[Unique ID],Table15[System-Owned Portion],E8396,Table15[If Material Anything Other than "Lead" in Column E,Was Material Ever Previously Lead?],G8396,Table15[Customer-Owned Portion],O8396),Table15[Unique ID],0),0)))</f>
        <v/>
      </c>
      <c r="X8396"/>
    </row>
    <row r="8397" spans="2:24" x14ac:dyDescent="0.35">
      <c r="B8397" s="146"/>
      <c r="C8397" s="31"/>
      <c r="D8397" s="31"/>
      <c r="E8397" s="44"/>
      <c r="F8397" s="43"/>
      <c r="G8397" s="84"/>
      <c r="H8397" s="31"/>
      <c r="I8397" s="31"/>
      <c r="J8397" s="84"/>
      <c r="K8397" s="31"/>
      <c r="L8397" s="31"/>
      <c r="M8397" s="169"/>
      <c r="N8397" s="148"/>
      <c r="O8397" s="106"/>
      <c r="P8397" s="43"/>
      <c r="Q8397" s="31"/>
      <c r="R8397" s="84"/>
      <c r="S8397" s="31"/>
      <c r="T8397" s="31"/>
      <c r="U8397" s="169"/>
      <c r="V8397" s="150"/>
      <c r="W8397" s="141" t="str" cm="1">
        <f t="array" ref="W8397">IF(SUM(LEN(B8397:V8397))=0,"",IF(OR(OR(ISBLANK(F8397),SUM(LEN(C8397),LEN(D8397))=0),AND(NOT(E8397="Unknown"),ISBLANK(J8397)),AND(NOT(O8397="Unknown"),ISBLANK(R8397))),"Missing Information", INDEX(Table15[Entire Service Line Classification], MATCH(SUMIFS(Table15[Unique ID],Table15[System-Owned Portion],E8397,Table15[If Material Anything Other than "Lead" in Column E,Was Material Ever Previously Lead?],G8397,Table15[Customer-Owned Portion],O8397),Table15[Unique ID],0),0)))</f>
        <v/>
      </c>
      <c r="X8397"/>
    </row>
    <row r="8398" spans="2:24" x14ac:dyDescent="0.35">
      <c r="B8398" s="146"/>
      <c r="C8398" s="31"/>
      <c r="D8398" s="31"/>
      <c r="E8398" s="44"/>
      <c r="F8398" s="43"/>
      <c r="G8398" s="84"/>
      <c r="H8398" s="31"/>
      <c r="I8398" s="31"/>
      <c r="J8398" s="84"/>
      <c r="K8398" s="31"/>
      <c r="L8398" s="31"/>
      <c r="M8398" s="169"/>
      <c r="N8398" s="148"/>
      <c r="O8398" s="106"/>
      <c r="P8398" s="43"/>
      <c r="Q8398" s="31"/>
      <c r="R8398" s="84"/>
      <c r="S8398" s="31"/>
      <c r="T8398" s="31"/>
      <c r="U8398" s="169"/>
      <c r="V8398" s="150"/>
      <c r="W8398" s="141" t="str" cm="1">
        <f t="array" ref="W8398">IF(SUM(LEN(B8398:V8398))=0,"",IF(OR(OR(ISBLANK(F8398),SUM(LEN(C8398),LEN(D8398))=0),AND(NOT(E8398="Unknown"),ISBLANK(J8398)),AND(NOT(O8398="Unknown"),ISBLANK(R8398))),"Missing Information", INDEX(Table15[Entire Service Line Classification], MATCH(SUMIFS(Table15[Unique ID],Table15[System-Owned Portion],E8398,Table15[If Material Anything Other than "Lead" in Column E,Was Material Ever Previously Lead?],G8398,Table15[Customer-Owned Portion],O8398),Table15[Unique ID],0),0)))</f>
        <v/>
      </c>
      <c r="X8398"/>
    </row>
    <row r="8399" spans="2:24" x14ac:dyDescent="0.35">
      <c r="B8399" s="146"/>
      <c r="C8399" s="31"/>
      <c r="D8399" s="31"/>
      <c r="E8399" s="44"/>
      <c r="F8399" s="43"/>
      <c r="G8399" s="84"/>
      <c r="H8399" s="31"/>
      <c r="I8399" s="31"/>
      <c r="J8399" s="84"/>
      <c r="K8399" s="31"/>
      <c r="L8399" s="31"/>
      <c r="M8399" s="169"/>
      <c r="N8399" s="148"/>
      <c r="O8399" s="106"/>
      <c r="P8399" s="43"/>
      <c r="Q8399" s="31"/>
      <c r="R8399" s="84"/>
      <c r="S8399" s="31"/>
      <c r="T8399" s="31"/>
      <c r="U8399" s="169"/>
      <c r="V8399" s="150"/>
      <c r="W8399" s="141" t="str" cm="1">
        <f t="array" ref="W8399">IF(SUM(LEN(B8399:V8399))=0,"",IF(OR(OR(ISBLANK(F8399),SUM(LEN(C8399),LEN(D8399))=0),AND(NOT(E8399="Unknown"),ISBLANK(J8399)),AND(NOT(O8399="Unknown"),ISBLANK(R8399))),"Missing Information", INDEX(Table15[Entire Service Line Classification], MATCH(SUMIFS(Table15[Unique ID],Table15[System-Owned Portion],E8399,Table15[If Material Anything Other than "Lead" in Column E,Was Material Ever Previously Lead?],G8399,Table15[Customer-Owned Portion],O8399),Table15[Unique ID],0),0)))</f>
        <v/>
      </c>
      <c r="X8399"/>
    </row>
    <row r="8400" spans="2:24" x14ac:dyDescent="0.35">
      <c r="B8400" s="146"/>
      <c r="C8400" s="31"/>
      <c r="D8400" s="31"/>
      <c r="E8400" s="44"/>
      <c r="F8400" s="43"/>
      <c r="G8400" s="84"/>
      <c r="H8400" s="31"/>
      <c r="I8400" s="31"/>
      <c r="J8400" s="84"/>
      <c r="K8400" s="31"/>
      <c r="L8400" s="31"/>
      <c r="M8400" s="169"/>
      <c r="N8400" s="148"/>
      <c r="O8400" s="106"/>
      <c r="P8400" s="43"/>
      <c r="Q8400" s="31"/>
      <c r="R8400" s="84"/>
      <c r="S8400" s="31"/>
      <c r="T8400" s="31"/>
      <c r="U8400" s="169"/>
      <c r="V8400" s="150"/>
      <c r="W8400" s="141" t="str" cm="1">
        <f t="array" ref="W8400">IF(SUM(LEN(B8400:V8400))=0,"",IF(OR(OR(ISBLANK(F8400),SUM(LEN(C8400),LEN(D8400))=0),AND(NOT(E8400="Unknown"),ISBLANK(J8400)),AND(NOT(O8400="Unknown"),ISBLANK(R8400))),"Missing Information", INDEX(Table15[Entire Service Line Classification], MATCH(SUMIFS(Table15[Unique ID],Table15[System-Owned Portion],E8400,Table15[If Material Anything Other than "Lead" in Column E,Was Material Ever Previously Lead?],G8400,Table15[Customer-Owned Portion],O8400),Table15[Unique ID],0),0)))</f>
        <v/>
      </c>
      <c r="X8400"/>
    </row>
    <row r="8401" spans="2:24" x14ac:dyDescent="0.35">
      <c r="B8401" s="146"/>
      <c r="C8401" s="31"/>
      <c r="D8401" s="31"/>
      <c r="E8401" s="44"/>
      <c r="F8401" s="43"/>
      <c r="G8401" s="84"/>
      <c r="H8401" s="31"/>
      <c r="I8401" s="31"/>
      <c r="J8401" s="84"/>
      <c r="K8401" s="31"/>
      <c r="L8401" s="31"/>
      <c r="M8401" s="169"/>
      <c r="N8401" s="148"/>
      <c r="O8401" s="106"/>
      <c r="P8401" s="43"/>
      <c r="Q8401" s="31"/>
      <c r="R8401" s="84"/>
      <c r="S8401" s="31"/>
      <c r="T8401" s="31"/>
      <c r="U8401" s="169"/>
      <c r="V8401" s="150"/>
      <c r="W8401" s="141" t="str" cm="1">
        <f t="array" ref="W8401">IF(SUM(LEN(B8401:V8401))=0,"",IF(OR(OR(ISBLANK(F8401),SUM(LEN(C8401),LEN(D8401))=0),AND(NOT(E8401="Unknown"),ISBLANK(J8401)),AND(NOT(O8401="Unknown"),ISBLANK(R8401))),"Missing Information", INDEX(Table15[Entire Service Line Classification], MATCH(SUMIFS(Table15[Unique ID],Table15[System-Owned Portion],E8401,Table15[If Material Anything Other than "Lead" in Column E,Was Material Ever Previously Lead?],G8401,Table15[Customer-Owned Portion],O8401),Table15[Unique ID],0),0)))</f>
        <v/>
      </c>
      <c r="X8401"/>
    </row>
    <row r="8402" spans="2:24" x14ac:dyDescent="0.35">
      <c r="B8402" s="146"/>
      <c r="C8402" s="31"/>
      <c r="D8402" s="31"/>
      <c r="E8402" s="44"/>
      <c r="F8402" s="43"/>
      <c r="G8402" s="84"/>
      <c r="H8402" s="31"/>
      <c r="I8402" s="31"/>
      <c r="J8402" s="84"/>
      <c r="K8402" s="31"/>
      <c r="L8402" s="31"/>
      <c r="M8402" s="169"/>
      <c r="N8402" s="148"/>
      <c r="O8402" s="106"/>
      <c r="P8402" s="43"/>
      <c r="Q8402" s="31"/>
      <c r="R8402" s="84"/>
      <c r="S8402" s="31"/>
      <c r="T8402" s="31"/>
      <c r="U8402" s="169"/>
      <c r="V8402" s="150"/>
      <c r="W8402" s="141" t="str" cm="1">
        <f t="array" ref="W8402">IF(SUM(LEN(B8402:V8402))=0,"",IF(OR(OR(ISBLANK(F8402),SUM(LEN(C8402),LEN(D8402))=0),AND(NOT(E8402="Unknown"),ISBLANK(J8402)),AND(NOT(O8402="Unknown"),ISBLANK(R8402))),"Missing Information", INDEX(Table15[Entire Service Line Classification], MATCH(SUMIFS(Table15[Unique ID],Table15[System-Owned Portion],E8402,Table15[If Material Anything Other than "Lead" in Column E,Was Material Ever Previously Lead?],G8402,Table15[Customer-Owned Portion],O8402),Table15[Unique ID],0),0)))</f>
        <v/>
      </c>
      <c r="X8402"/>
    </row>
    <row r="8403" spans="2:24" x14ac:dyDescent="0.35">
      <c r="B8403" s="146"/>
      <c r="C8403" s="31"/>
      <c r="D8403" s="31"/>
      <c r="E8403" s="44"/>
      <c r="F8403" s="43"/>
      <c r="G8403" s="84"/>
      <c r="H8403" s="31"/>
      <c r="I8403" s="31"/>
      <c r="J8403" s="84"/>
      <c r="K8403" s="31"/>
      <c r="L8403" s="31"/>
      <c r="M8403" s="169"/>
      <c r="N8403" s="148"/>
      <c r="O8403" s="106"/>
      <c r="P8403" s="43"/>
      <c r="Q8403" s="31"/>
      <c r="R8403" s="84"/>
      <c r="S8403" s="31"/>
      <c r="T8403" s="31"/>
      <c r="U8403" s="169"/>
      <c r="V8403" s="150"/>
      <c r="W8403" s="141" t="str" cm="1">
        <f t="array" ref="W8403">IF(SUM(LEN(B8403:V8403))=0,"",IF(OR(OR(ISBLANK(F8403),SUM(LEN(C8403),LEN(D8403))=0),AND(NOT(E8403="Unknown"),ISBLANK(J8403)),AND(NOT(O8403="Unknown"),ISBLANK(R8403))),"Missing Information", INDEX(Table15[Entire Service Line Classification], MATCH(SUMIFS(Table15[Unique ID],Table15[System-Owned Portion],E8403,Table15[If Material Anything Other than "Lead" in Column E,Was Material Ever Previously Lead?],G8403,Table15[Customer-Owned Portion],O8403),Table15[Unique ID],0),0)))</f>
        <v/>
      </c>
      <c r="X8403"/>
    </row>
    <row r="8404" spans="2:24" x14ac:dyDescent="0.35">
      <c r="B8404" s="146"/>
      <c r="C8404" s="31"/>
      <c r="D8404" s="31"/>
      <c r="E8404" s="44"/>
      <c r="F8404" s="43"/>
      <c r="G8404" s="84"/>
      <c r="H8404" s="31"/>
      <c r="I8404" s="31"/>
      <c r="J8404" s="84"/>
      <c r="K8404" s="31"/>
      <c r="L8404" s="31"/>
      <c r="M8404" s="169"/>
      <c r="N8404" s="148"/>
      <c r="O8404" s="106"/>
      <c r="P8404" s="43"/>
      <c r="Q8404" s="31"/>
      <c r="R8404" s="84"/>
      <c r="S8404" s="31"/>
      <c r="T8404" s="31"/>
      <c r="U8404" s="169"/>
      <c r="V8404" s="150"/>
      <c r="W8404" s="141" t="str" cm="1">
        <f t="array" ref="W8404">IF(SUM(LEN(B8404:V8404))=0,"",IF(OR(OR(ISBLANK(F8404),SUM(LEN(C8404),LEN(D8404))=0),AND(NOT(E8404="Unknown"),ISBLANK(J8404)),AND(NOT(O8404="Unknown"),ISBLANK(R8404))),"Missing Information", INDEX(Table15[Entire Service Line Classification], MATCH(SUMIFS(Table15[Unique ID],Table15[System-Owned Portion],E8404,Table15[If Material Anything Other than "Lead" in Column E,Was Material Ever Previously Lead?],G8404,Table15[Customer-Owned Portion],O8404),Table15[Unique ID],0),0)))</f>
        <v/>
      </c>
      <c r="X8404"/>
    </row>
    <row r="8405" spans="2:24" x14ac:dyDescent="0.35">
      <c r="B8405" s="146"/>
      <c r="C8405" s="31"/>
      <c r="D8405" s="31"/>
      <c r="E8405" s="44"/>
      <c r="F8405" s="43"/>
      <c r="G8405" s="84"/>
      <c r="H8405" s="31"/>
      <c r="I8405" s="31"/>
      <c r="J8405" s="84"/>
      <c r="K8405" s="31"/>
      <c r="L8405" s="31"/>
      <c r="M8405" s="169"/>
      <c r="N8405" s="148"/>
      <c r="O8405" s="106"/>
      <c r="P8405" s="43"/>
      <c r="Q8405" s="31"/>
      <c r="R8405" s="84"/>
      <c r="S8405" s="31"/>
      <c r="T8405" s="31"/>
      <c r="U8405" s="169"/>
      <c r="V8405" s="150"/>
      <c r="W8405" s="141" t="str" cm="1">
        <f t="array" ref="W8405">IF(SUM(LEN(B8405:V8405))=0,"",IF(OR(OR(ISBLANK(F8405),SUM(LEN(C8405),LEN(D8405))=0),AND(NOT(E8405="Unknown"),ISBLANK(J8405)),AND(NOT(O8405="Unknown"),ISBLANK(R8405))),"Missing Information", INDEX(Table15[Entire Service Line Classification], MATCH(SUMIFS(Table15[Unique ID],Table15[System-Owned Portion],E8405,Table15[If Material Anything Other than "Lead" in Column E,Was Material Ever Previously Lead?],G8405,Table15[Customer-Owned Portion],O8405),Table15[Unique ID],0),0)))</f>
        <v/>
      </c>
      <c r="X8405"/>
    </row>
    <row r="8406" spans="2:24" x14ac:dyDescent="0.35">
      <c r="B8406" s="146"/>
      <c r="C8406" s="31"/>
      <c r="D8406" s="31"/>
      <c r="E8406" s="44"/>
      <c r="F8406" s="43"/>
      <c r="G8406" s="84"/>
      <c r="H8406" s="31"/>
      <c r="I8406" s="31"/>
      <c r="J8406" s="84"/>
      <c r="K8406" s="31"/>
      <c r="L8406" s="31"/>
      <c r="M8406" s="169"/>
      <c r="N8406" s="148"/>
      <c r="O8406" s="106"/>
      <c r="P8406" s="43"/>
      <c r="Q8406" s="31"/>
      <c r="R8406" s="84"/>
      <c r="S8406" s="31"/>
      <c r="T8406" s="31"/>
      <c r="U8406" s="169"/>
      <c r="V8406" s="150"/>
      <c r="W8406" s="141" t="str" cm="1">
        <f t="array" ref="W8406">IF(SUM(LEN(B8406:V8406))=0,"",IF(OR(OR(ISBLANK(F8406),SUM(LEN(C8406),LEN(D8406))=0),AND(NOT(E8406="Unknown"),ISBLANK(J8406)),AND(NOT(O8406="Unknown"),ISBLANK(R8406))),"Missing Information", INDEX(Table15[Entire Service Line Classification], MATCH(SUMIFS(Table15[Unique ID],Table15[System-Owned Portion],E8406,Table15[If Material Anything Other than "Lead" in Column E,Was Material Ever Previously Lead?],G8406,Table15[Customer-Owned Portion],O8406),Table15[Unique ID],0),0)))</f>
        <v/>
      </c>
      <c r="X8406"/>
    </row>
    <row r="8407" spans="2:24" x14ac:dyDescent="0.35">
      <c r="B8407" s="146"/>
      <c r="C8407" s="31"/>
      <c r="D8407" s="31"/>
      <c r="E8407" s="44"/>
      <c r="F8407" s="43"/>
      <c r="G8407" s="84"/>
      <c r="H8407" s="31"/>
      <c r="I8407" s="31"/>
      <c r="J8407" s="84"/>
      <c r="K8407" s="31"/>
      <c r="L8407" s="31"/>
      <c r="M8407" s="169"/>
      <c r="N8407" s="148"/>
      <c r="O8407" s="106"/>
      <c r="P8407" s="43"/>
      <c r="Q8407" s="31"/>
      <c r="R8407" s="84"/>
      <c r="S8407" s="31"/>
      <c r="T8407" s="31"/>
      <c r="U8407" s="169"/>
      <c r="V8407" s="150"/>
      <c r="W8407" s="141" t="str" cm="1">
        <f t="array" ref="W8407">IF(SUM(LEN(B8407:V8407))=0,"",IF(OR(OR(ISBLANK(F8407),SUM(LEN(C8407),LEN(D8407))=0),AND(NOT(E8407="Unknown"),ISBLANK(J8407)),AND(NOT(O8407="Unknown"),ISBLANK(R8407))),"Missing Information", INDEX(Table15[Entire Service Line Classification], MATCH(SUMIFS(Table15[Unique ID],Table15[System-Owned Portion],E8407,Table15[If Material Anything Other than "Lead" in Column E,Was Material Ever Previously Lead?],G8407,Table15[Customer-Owned Portion],O8407),Table15[Unique ID],0),0)))</f>
        <v/>
      </c>
      <c r="X8407"/>
    </row>
    <row r="8408" spans="2:24" x14ac:dyDescent="0.35">
      <c r="B8408" s="146"/>
      <c r="C8408" s="31"/>
      <c r="D8408" s="31"/>
      <c r="E8408" s="44"/>
      <c r="F8408" s="43"/>
      <c r="G8408" s="84"/>
      <c r="H8408" s="31"/>
      <c r="I8408" s="31"/>
      <c r="J8408" s="84"/>
      <c r="K8408" s="31"/>
      <c r="L8408" s="31"/>
      <c r="M8408" s="169"/>
      <c r="N8408" s="148"/>
      <c r="O8408" s="106"/>
      <c r="P8408" s="43"/>
      <c r="Q8408" s="31"/>
      <c r="R8408" s="84"/>
      <c r="S8408" s="31"/>
      <c r="T8408" s="31"/>
      <c r="U8408" s="169"/>
      <c r="V8408" s="150"/>
      <c r="W8408" s="141" t="str" cm="1">
        <f t="array" ref="W8408">IF(SUM(LEN(B8408:V8408))=0,"",IF(OR(OR(ISBLANK(F8408),SUM(LEN(C8408),LEN(D8408))=0),AND(NOT(E8408="Unknown"),ISBLANK(J8408)),AND(NOT(O8408="Unknown"),ISBLANK(R8408))),"Missing Information", INDEX(Table15[Entire Service Line Classification], MATCH(SUMIFS(Table15[Unique ID],Table15[System-Owned Portion],E8408,Table15[If Material Anything Other than "Lead" in Column E,Was Material Ever Previously Lead?],G8408,Table15[Customer-Owned Portion],O8408),Table15[Unique ID],0),0)))</f>
        <v/>
      </c>
      <c r="X8408"/>
    </row>
    <row r="8409" spans="2:24" x14ac:dyDescent="0.35">
      <c r="B8409" s="146"/>
      <c r="C8409" s="31"/>
      <c r="D8409" s="31"/>
      <c r="E8409" s="44"/>
      <c r="F8409" s="43"/>
      <c r="G8409" s="84"/>
      <c r="H8409" s="31"/>
      <c r="I8409" s="31"/>
      <c r="J8409" s="84"/>
      <c r="K8409" s="31"/>
      <c r="L8409" s="31"/>
      <c r="M8409" s="169"/>
      <c r="N8409" s="148"/>
      <c r="O8409" s="106"/>
      <c r="P8409" s="43"/>
      <c r="Q8409" s="31"/>
      <c r="R8409" s="84"/>
      <c r="S8409" s="31"/>
      <c r="T8409" s="31"/>
      <c r="U8409" s="169"/>
      <c r="V8409" s="150"/>
      <c r="W8409" s="141" t="str" cm="1">
        <f t="array" ref="W8409">IF(SUM(LEN(B8409:V8409))=0,"",IF(OR(OR(ISBLANK(F8409),SUM(LEN(C8409),LEN(D8409))=0),AND(NOT(E8409="Unknown"),ISBLANK(J8409)),AND(NOT(O8409="Unknown"),ISBLANK(R8409))),"Missing Information", INDEX(Table15[Entire Service Line Classification], MATCH(SUMIFS(Table15[Unique ID],Table15[System-Owned Portion],E8409,Table15[If Material Anything Other than "Lead" in Column E,Was Material Ever Previously Lead?],G8409,Table15[Customer-Owned Portion],O8409),Table15[Unique ID],0),0)))</f>
        <v/>
      </c>
      <c r="X8409"/>
    </row>
    <row r="8410" spans="2:24" x14ac:dyDescent="0.35">
      <c r="B8410" s="146"/>
      <c r="C8410" s="31"/>
      <c r="D8410" s="31"/>
      <c r="E8410" s="44"/>
      <c r="F8410" s="43"/>
      <c r="G8410" s="84"/>
      <c r="H8410" s="31"/>
      <c r="I8410" s="31"/>
      <c r="J8410" s="84"/>
      <c r="K8410" s="31"/>
      <c r="L8410" s="31"/>
      <c r="M8410" s="169"/>
      <c r="N8410" s="148"/>
      <c r="O8410" s="106"/>
      <c r="P8410" s="43"/>
      <c r="Q8410" s="31"/>
      <c r="R8410" s="84"/>
      <c r="S8410" s="31"/>
      <c r="T8410" s="31"/>
      <c r="U8410" s="169"/>
      <c r="V8410" s="150"/>
      <c r="W8410" s="141" t="str" cm="1">
        <f t="array" ref="W8410">IF(SUM(LEN(B8410:V8410))=0,"",IF(OR(OR(ISBLANK(F8410),SUM(LEN(C8410),LEN(D8410))=0),AND(NOT(E8410="Unknown"),ISBLANK(J8410)),AND(NOT(O8410="Unknown"),ISBLANK(R8410))),"Missing Information", INDEX(Table15[Entire Service Line Classification], MATCH(SUMIFS(Table15[Unique ID],Table15[System-Owned Portion],E8410,Table15[If Material Anything Other than "Lead" in Column E,Was Material Ever Previously Lead?],G8410,Table15[Customer-Owned Portion],O8410),Table15[Unique ID],0),0)))</f>
        <v/>
      </c>
      <c r="X8410"/>
    </row>
    <row r="8411" spans="2:24" x14ac:dyDescent="0.35">
      <c r="B8411" s="146"/>
      <c r="C8411" s="31"/>
      <c r="D8411" s="31"/>
      <c r="E8411" s="44"/>
      <c r="F8411" s="43"/>
      <c r="G8411" s="84"/>
      <c r="H8411" s="31"/>
      <c r="I8411" s="31"/>
      <c r="J8411" s="84"/>
      <c r="K8411" s="31"/>
      <c r="L8411" s="31"/>
      <c r="M8411" s="169"/>
      <c r="N8411" s="148"/>
      <c r="O8411" s="106"/>
      <c r="P8411" s="43"/>
      <c r="Q8411" s="31"/>
      <c r="R8411" s="84"/>
      <c r="S8411" s="31"/>
      <c r="T8411" s="31"/>
      <c r="U8411" s="169"/>
      <c r="V8411" s="150"/>
      <c r="W8411" s="141" t="str" cm="1">
        <f t="array" ref="W8411">IF(SUM(LEN(B8411:V8411))=0,"",IF(OR(OR(ISBLANK(F8411),SUM(LEN(C8411),LEN(D8411))=0),AND(NOT(E8411="Unknown"),ISBLANK(J8411)),AND(NOT(O8411="Unknown"),ISBLANK(R8411))),"Missing Information", INDEX(Table15[Entire Service Line Classification], MATCH(SUMIFS(Table15[Unique ID],Table15[System-Owned Portion],E8411,Table15[If Material Anything Other than "Lead" in Column E,Was Material Ever Previously Lead?],G8411,Table15[Customer-Owned Portion],O8411),Table15[Unique ID],0),0)))</f>
        <v/>
      </c>
      <c r="X8411"/>
    </row>
    <row r="8412" spans="2:24" x14ac:dyDescent="0.35">
      <c r="B8412" s="146"/>
      <c r="C8412" s="31"/>
      <c r="D8412" s="31"/>
      <c r="E8412" s="44"/>
      <c r="F8412" s="43"/>
      <c r="G8412" s="84"/>
      <c r="H8412" s="31"/>
      <c r="I8412" s="31"/>
      <c r="J8412" s="84"/>
      <c r="K8412" s="31"/>
      <c r="L8412" s="31"/>
      <c r="M8412" s="169"/>
      <c r="N8412" s="148"/>
      <c r="O8412" s="106"/>
      <c r="P8412" s="43"/>
      <c r="Q8412" s="31"/>
      <c r="R8412" s="84"/>
      <c r="S8412" s="31"/>
      <c r="T8412" s="31"/>
      <c r="U8412" s="169"/>
      <c r="V8412" s="150"/>
      <c r="W8412" s="141" t="str" cm="1">
        <f t="array" ref="W8412">IF(SUM(LEN(B8412:V8412))=0,"",IF(OR(OR(ISBLANK(F8412),SUM(LEN(C8412),LEN(D8412))=0),AND(NOT(E8412="Unknown"),ISBLANK(J8412)),AND(NOT(O8412="Unknown"),ISBLANK(R8412))),"Missing Information", INDEX(Table15[Entire Service Line Classification], MATCH(SUMIFS(Table15[Unique ID],Table15[System-Owned Portion],E8412,Table15[If Material Anything Other than "Lead" in Column E,Was Material Ever Previously Lead?],G8412,Table15[Customer-Owned Portion],O8412),Table15[Unique ID],0),0)))</f>
        <v/>
      </c>
      <c r="X8412"/>
    </row>
    <row r="8413" spans="2:24" x14ac:dyDescent="0.35">
      <c r="B8413" s="146"/>
      <c r="C8413" s="31"/>
      <c r="D8413" s="31"/>
      <c r="E8413" s="44"/>
      <c r="F8413" s="43"/>
      <c r="G8413" s="84"/>
      <c r="H8413" s="31"/>
      <c r="I8413" s="31"/>
      <c r="J8413" s="84"/>
      <c r="K8413" s="31"/>
      <c r="L8413" s="31"/>
      <c r="M8413" s="169"/>
      <c r="N8413" s="148"/>
      <c r="O8413" s="106"/>
      <c r="P8413" s="43"/>
      <c r="Q8413" s="31"/>
      <c r="R8413" s="84"/>
      <c r="S8413" s="31"/>
      <c r="T8413" s="31"/>
      <c r="U8413" s="169"/>
      <c r="V8413" s="150"/>
      <c r="W8413" s="141" t="str" cm="1">
        <f t="array" ref="W8413">IF(SUM(LEN(B8413:V8413))=0,"",IF(OR(OR(ISBLANK(F8413),SUM(LEN(C8413),LEN(D8413))=0),AND(NOT(E8413="Unknown"),ISBLANK(J8413)),AND(NOT(O8413="Unknown"),ISBLANK(R8413))),"Missing Information", INDEX(Table15[Entire Service Line Classification], MATCH(SUMIFS(Table15[Unique ID],Table15[System-Owned Portion],E8413,Table15[If Material Anything Other than "Lead" in Column E,Was Material Ever Previously Lead?],G8413,Table15[Customer-Owned Portion],O8413),Table15[Unique ID],0),0)))</f>
        <v/>
      </c>
      <c r="X8413"/>
    </row>
    <row r="8414" spans="2:24" x14ac:dyDescent="0.35">
      <c r="B8414" s="146"/>
      <c r="C8414" s="31"/>
      <c r="D8414" s="31"/>
      <c r="E8414" s="44"/>
      <c r="F8414" s="43"/>
      <c r="G8414" s="84"/>
      <c r="H8414" s="31"/>
      <c r="I8414" s="31"/>
      <c r="J8414" s="84"/>
      <c r="K8414" s="31"/>
      <c r="L8414" s="31"/>
      <c r="M8414" s="169"/>
      <c r="N8414" s="148"/>
      <c r="O8414" s="106"/>
      <c r="P8414" s="43"/>
      <c r="Q8414" s="31"/>
      <c r="R8414" s="84"/>
      <c r="S8414" s="31"/>
      <c r="T8414" s="31"/>
      <c r="U8414" s="169"/>
      <c r="V8414" s="150"/>
      <c r="W8414" s="141" t="str" cm="1">
        <f t="array" ref="W8414">IF(SUM(LEN(B8414:V8414))=0,"",IF(OR(OR(ISBLANK(F8414),SUM(LEN(C8414),LEN(D8414))=0),AND(NOT(E8414="Unknown"),ISBLANK(J8414)),AND(NOT(O8414="Unknown"),ISBLANK(R8414))),"Missing Information", INDEX(Table15[Entire Service Line Classification], MATCH(SUMIFS(Table15[Unique ID],Table15[System-Owned Portion],E8414,Table15[If Material Anything Other than "Lead" in Column E,Was Material Ever Previously Lead?],G8414,Table15[Customer-Owned Portion],O8414),Table15[Unique ID],0),0)))</f>
        <v/>
      </c>
      <c r="X8414"/>
    </row>
    <row r="8415" spans="2:24" x14ac:dyDescent="0.35">
      <c r="B8415" s="146"/>
      <c r="C8415" s="31"/>
      <c r="D8415" s="31"/>
      <c r="E8415" s="44"/>
      <c r="F8415" s="43"/>
      <c r="G8415" s="84"/>
      <c r="H8415" s="31"/>
      <c r="I8415" s="31"/>
      <c r="J8415" s="84"/>
      <c r="K8415" s="31"/>
      <c r="L8415" s="31"/>
      <c r="M8415" s="169"/>
      <c r="N8415" s="148"/>
      <c r="O8415" s="106"/>
      <c r="P8415" s="43"/>
      <c r="Q8415" s="31"/>
      <c r="R8415" s="84"/>
      <c r="S8415" s="31"/>
      <c r="T8415" s="31"/>
      <c r="U8415" s="169"/>
      <c r="V8415" s="150"/>
      <c r="W8415" s="141" t="str" cm="1">
        <f t="array" ref="W8415">IF(SUM(LEN(B8415:V8415))=0,"",IF(OR(OR(ISBLANK(F8415),SUM(LEN(C8415),LEN(D8415))=0),AND(NOT(E8415="Unknown"),ISBLANK(J8415)),AND(NOT(O8415="Unknown"),ISBLANK(R8415))),"Missing Information", INDEX(Table15[Entire Service Line Classification], MATCH(SUMIFS(Table15[Unique ID],Table15[System-Owned Portion],E8415,Table15[If Material Anything Other than "Lead" in Column E,Was Material Ever Previously Lead?],G8415,Table15[Customer-Owned Portion],O8415),Table15[Unique ID],0),0)))</f>
        <v/>
      </c>
      <c r="X8415"/>
    </row>
    <row r="8416" spans="2:24" x14ac:dyDescent="0.35">
      <c r="B8416" s="146"/>
      <c r="C8416" s="31"/>
      <c r="D8416" s="31"/>
      <c r="E8416" s="44"/>
      <c r="F8416" s="43"/>
      <c r="G8416" s="84"/>
      <c r="H8416" s="31"/>
      <c r="I8416" s="31"/>
      <c r="J8416" s="84"/>
      <c r="K8416" s="31"/>
      <c r="L8416" s="31"/>
      <c r="M8416" s="169"/>
      <c r="N8416" s="148"/>
      <c r="O8416" s="106"/>
      <c r="P8416" s="43"/>
      <c r="Q8416" s="31"/>
      <c r="R8416" s="84"/>
      <c r="S8416" s="31"/>
      <c r="T8416" s="31"/>
      <c r="U8416" s="169"/>
      <c r="V8416" s="150"/>
      <c r="W8416" s="141" t="str" cm="1">
        <f t="array" ref="W8416">IF(SUM(LEN(B8416:V8416))=0,"",IF(OR(OR(ISBLANK(F8416),SUM(LEN(C8416),LEN(D8416))=0),AND(NOT(E8416="Unknown"),ISBLANK(J8416)),AND(NOT(O8416="Unknown"),ISBLANK(R8416))),"Missing Information", INDEX(Table15[Entire Service Line Classification], MATCH(SUMIFS(Table15[Unique ID],Table15[System-Owned Portion],E8416,Table15[If Material Anything Other than "Lead" in Column E,Was Material Ever Previously Lead?],G8416,Table15[Customer-Owned Portion],O8416),Table15[Unique ID],0),0)))</f>
        <v/>
      </c>
      <c r="X8416"/>
    </row>
    <row r="8417" spans="2:24" x14ac:dyDescent="0.35">
      <c r="B8417" s="146"/>
      <c r="C8417" s="31"/>
      <c r="D8417" s="31"/>
      <c r="E8417" s="44"/>
      <c r="F8417" s="43"/>
      <c r="G8417" s="84"/>
      <c r="H8417" s="31"/>
      <c r="I8417" s="31"/>
      <c r="J8417" s="84"/>
      <c r="K8417" s="31"/>
      <c r="L8417" s="31"/>
      <c r="M8417" s="169"/>
      <c r="N8417" s="148"/>
      <c r="O8417" s="106"/>
      <c r="P8417" s="43"/>
      <c r="Q8417" s="31"/>
      <c r="R8417" s="84"/>
      <c r="S8417" s="31"/>
      <c r="T8417" s="31"/>
      <c r="U8417" s="169"/>
      <c r="V8417" s="150"/>
      <c r="W8417" s="141" t="str" cm="1">
        <f t="array" ref="W8417">IF(SUM(LEN(B8417:V8417))=0,"",IF(OR(OR(ISBLANK(F8417),SUM(LEN(C8417),LEN(D8417))=0),AND(NOT(E8417="Unknown"),ISBLANK(J8417)),AND(NOT(O8417="Unknown"),ISBLANK(R8417))),"Missing Information", INDEX(Table15[Entire Service Line Classification], MATCH(SUMIFS(Table15[Unique ID],Table15[System-Owned Portion],E8417,Table15[If Material Anything Other than "Lead" in Column E,Was Material Ever Previously Lead?],G8417,Table15[Customer-Owned Portion],O8417),Table15[Unique ID],0),0)))</f>
        <v/>
      </c>
      <c r="X8417"/>
    </row>
    <row r="8418" spans="2:24" x14ac:dyDescent="0.35">
      <c r="B8418" s="146"/>
      <c r="C8418" s="31"/>
      <c r="D8418" s="31"/>
      <c r="E8418" s="44"/>
      <c r="F8418" s="43"/>
      <c r="G8418" s="84"/>
      <c r="H8418" s="31"/>
      <c r="I8418" s="31"/>
      <c r="J8418" s="84"/>
      <c r="K8418" s="31"/>
      <c r="L8418" s="31"/>
      <c r="M8418" s="169"/>
      <c r="N8418" s="148"/>
      <c r="O8418" s="106"/>
      <c r="P8418" s="43"/>
      <c r="Q8418" s="31"/>
      <c r="R8418" s="84"/>
      <c r="S8418" s="31"/>
      <c r="T8418" s="31"/>
      <c r="U8418" s="169"/>
      <c r="V8418" s="150"/>
      <c r="W8418" s="141" t="str" cm="1">
        <f t="array" ref="W8418">IF(SUM(LEN(B8418:V8418))=0,"",IF(OR(OR(ISBLANK(F8418),SUM(LEN(C8418),LEN(D8418))=0),AND(NOT(E8418="Unknown"),ISBLANK(J8418)),AND(NOT(O8418="Unknown"),ISBLANK(R8418))),"Missing Information", INDEX(Table15[Entire Service Line Classification], MATCH(SUMIFS(Table15[Unique ID],Table15[System-Owned Portion],E8418,Table15[If Material Anything Other than "Lead" in Column E,Was Material Ever Previously Lead?],G8418,Table15[Customer-Owned Portion],O8418),Table15[Unique ID],0),0)))</f>
        <v/>
      </c>
      <c r="X8418"/>
    </row>
    <row r="8419" spans="2:24" x14ac:dyDescent="0.35">
      <c r="B8419" s="146"/>
      <c r="C8419" s="31"/>
      <c r="D8419" s="31"/>
      <c r="E8419" s="44"/>
      <c r="F8419" s="43"/>
      <c r="G8419" s="84"/>
      <c r="H8419" s="31"/>
      <c r="I8419" s="31"/>
      <c r="J8419" s="84"/>
      <c r="K8419" s="31"/>
      <c r="L8419" s="31"/>
      <c r="M8419" s="169"/>
      <c r="N8419" s="148"/>
      <c r="O8419" s="106"/>
      <c r="P8419" s="43"/>
      <c r="Q8419" s="31"/>
      <c r="R8419" s="84"/>
      <c r="S8419" s="31"/>
      <c r="T8419" s="31"/>
      <c r="U8419" s="169"/>
      <c r="V8419" s="150"/>
      <c r="W8419" s="141" t="str" cm="1">
        <f t="array" ref="W8419">IF(SUM(LEN(B8419:V8419))=0,"",IF(OR(OR(ISBLANK(F8419),SUM(LEN(C8419),LEN(D8419))=0),AND(NOT(E8419="Unknown"),ISBLANK(J8419)),AND(NOT(O8419="Unknown"),ISBLANK(R8419))),"Missing Information", INDEX(Table15[Entire Service Line Classification], MATCH(SUMIFS(Table15[Unique ID],Table15[System-Owned Portion],E8419,Table15[If Material Anything Other than "Lead" in Column E,Was Material Ever Previously Lead?],G8419,Table15[Customer-Owned Portion],O8419),Table15[Unique ID],0),0)))</f>
        <v/>
      </c>
      <c r="X8419"/>
    </row>
    <row r="8420" spans="2:24" x14ac:dyDescent="0.35">
      <c r="B8420" s="146"/>
      <c r="C8420" s="31"/>
      <c r="D8420" s="31"/>
      <c r="E8420" s="44"/>
      <c r="F8420" s="43"/>
      <c r="G8420" s="84"/>
      <c r="H8420" s="31"/>
      <c r="I8420" s="31"/>
      <c r="J8420" s="84"/>
      <c r="K8420" s="31"/>
      <c r="L8420" s="31"/>
      <c r="M8420" s="169"/>
      <c r="N8420" s="148"/>
      <c r="O8420" s="106"/>
      <c r="P8420" s="43"/>
      <c r="Q8420" s="31"/>
      <c r="R8420" s="84"/>
      <c r="S8420" s="31"/>
      <c r="T8420" s="31"/>
      <c r="U8420" s="169"/>
      <c r="V8420" s="150"/>
      <c r="W8420" s="141" t="str" cm="1">
        <f t="array" ref="W8420">IF(SUM(LEN(B8420:V8420))=0,"",IF(OR(OR(ISBLANK(F8420),SUM(LEN(C8420),LEN(D8420))=0),AND(NOT(E8420="Unknown"),ISBLANK(J8420)),AND(NOT(O8420="Unknown"),ISBLANK(R8420))),"Missing Information", INDEX(Table15[Entire Service Line Classification], MATCH(SUMIFS(Table15[Unique ID],Table15[System-Owned Portion],E8420,Table15[If Material Anything Other than "Lead" in Column E,Was Material Ever Previously Lead?],G8420,Table15[Customer-Owned Portion],O8420),Table15[Unique ID],0),0)))</f>
        <v/>
      </c>
      <c r="X8420"/>
    </row>
    <row r="8421" spans="2:24" x14ac:dyDescent="0.35">
      <c r="B8421" s="146"/>
      <c r="C8421" s="31"/>
      <c r="D8421" s="31"/>
      <c r="E8421" s="44"/>
      <c r="F8421" s="43"/>
      <c r="G8421" s="84"/>
      <c r="H8421" s="31"/>
      <c r="I8421" s="31"/>
      <c r="J8421" s="84"/>
      <c r="K8421" s="31"/>
      <c r="L8421" s="31"/>
      <c r="M8421" s="169"/>
      <c r="N8421" s="148"/>
      <c r="O8421" s="106"/>
      <c r="P8421" s="43"/>
      <c r="Q8421" s="31"/>
      <c r="R8421" s="84"/>
      <c r="S8421" s="31"/>
      <c r="T8421" s="31"/>
      <c r="U8421" s="169"/>
      <c r="V8421" s="150"/>
      <c r="W8421" s="141" t="str" cm="1">
        <f t="array" ref="W8421">IF(SUM(LEN(B8421:V8421))=0,"",IF(OR(OR(ISBLANK(F8421),SUM(LEN(C8421),LEN(D8421))=0),AND(NOT(E8421="Unknown"),ISBLANK(J8421)),AND(NOT(O8421="Unknown"),ISBLANK(R8421))),"Missing Information", INDEX(Table15[Entire Service Line Classification], MATCH(SUMIFS(Table15[Unique ID],Table15[System-Owned Portion],E8421,Table15[If Material Anything Other than "Lead" in Column E,Was Material Ever Previously Lead?],G8421,Table15[Customer-Owned Portion],O8421),Table15[Unique ID],0),0)))</f>
        <v/>
      </c>
      <c r="X8421"/>
    </row>
    <row r="8422" spans="2:24" x14ac:dyDescent="0.35">
      <c r="B8422" s="146"/>
      <c r="C8422" s="31"/>
      <c r="D8422" s="31"/>
      <c r="E8422" s="44"/>
      <c r="F8422" s="43"/>
      <c r="G8422" s="84"/>
      <c r="H8422" s="31"/>
      <c r="I8422" s="31"/>
      <c r="J8422" s="84"/>
      <c r="K8422" s="31"/>
      <c r="L8422" s="31"/>
      <c r="M8422" s="169"/>
      <c r="N8422" s="148"/>
      <c r="O8422" s="106"/>
      <c r="P8422" s="43"/>
      <c r="Q8422" s="31"/>
      <c r="R8422" s="84"/>
      <c r="S8422" s="31"/>
      <c r="T8422" s="31"/>
      <c r="U8422" s="169"/>
      <c r="V8422" s="150"/>
      <c r="W8422" s="141" t="str" cm="1">
        <f t="array" ref="W8422">IF(SUM(LEN(B8422:V8422))=0,"",IF(OR(OR(ISBLANK(F8422),SUM(LEN(C8422),LEN(D8422))=0),AND(NOT(E8422="Unknown"),ISBLANK(J8422)),AND(NOT(O8422="Unknown"),ISBLANK(R8422))),"Missing Information", INDEX(Table15[Entire Service Line Classification], MATCH(SUMIFS(Table15[Unique ID],Table15[System-Owned Portion],E8422,Table15[If Material Anything Other than "Lead" in Column E,Was Material Ever Previously Lead?],G8422,Table15[Customer-Owned Portion],O8422),Table15[Unique ID],0),0)))</f>
        <v/>
      </c>
      <c r="X8422"/>
    </row>
    <row r="8423" spans="2:24" x14ac:dyDescent="0.35">
      <c r="B8423" s="146"/>
      <c r="C8423" s="31"/>
      <c r="D8423" s="31"/>
      <c r="E8423" s="44"/>
      <c r="F8423" s="43"/>
      <c r="G8423" s="84"/>
      <c r="H8423" s="31"/>
      <c r="I8423" s="31"/>
      <c r="J8423" s="84"/>
      <c r="K8423" s="31"/>
      <c r="L8423" s="31"/>
      <c r="M8423" s="169"/>
      <c r="N8423" s="148"/>
      <c r="O8423" s="106"/>
      <c r="P8423" s="43"/>
      <c r="Q8423" s="31"/>
      <c r="R8423" s="84"/>
      <c r="S8423" s="31"/>
      <c r="T8423" s="31"/>
      <c r="U8423" s="169"/>
      <c r="V8423" s="150"/>
      <c r="W8423" s="141" t="str" cm="1">
        <f t="array" ref="W8423">IF(SUM(LEN(B8423:V8423))=0,"",IF(OR(OR(ISBLANK(F8423),SUM(LEN(C8423),LEN(D8423))=0),AND(NOT(E8423="Unknown"),ISBLANK(J8423)),AND(NOT(O8423="Unknown"),ISBLANK(R8423))),"Missing Information", INDEX(Table15[Entire Service Line Classification], MATCH(SUMIFS(Table15[Unique ID],Table15[System-Owned Portion],E8423,Table15[If Material Anything Other than "Lead" in Column E,Was Material Ever Previously Lead?],G8423,Table15[Customer-Owned Portion],O8423),Table15[Unique ID],0),0)))</f>
        <v/>
      </c>
      <c r="X8423"/>
    </row>
    <row r="8424" spans="2:24" x14ac:dyDescent="0.35">
      <c r="B8424" s="146"/>
      <c r="C8424" s="31"/>
      <c r="D8424" s="31"/>
      <c r="E8424" s="44"/>
      <c r="F8424" s="43"/>
      <c r="G8424" s="84"/>
      <c r="H8424" s="31"/>
      <c r="I8424" s="31"/>
      <c r="J8424" s="84"/>
      <c r="K8424" s="31"/>
      <c r="L8424" s="31"/>
      <c r="M8424" s="169"/>
      <c r="N8424" s="148"/>
      <c r="O8424" s="106"/>
      <c r="P8424" s="43"/>
      <c r="Q8424" s="31"/>
      <c r="R8424" s="84"/>
      <c r="S8424" s="31"/>
      <c r="T8424" s="31"/>
      <c r="U8424" s="169"/>
      <c r="V8424" s="150"/>
      <c r="W8424" s="141" t="str" cm="1">
        <f t="array" ref="W8424">IF(SUM(LEN(B8424:V8424))=0,"",IF(OR(OR(ISBLANK(F8424),SUM(LEN(C8424),LEN(D8424))=0),AND(NOT(E8424="Unknown"),ISBLANK(J8424)),AND(NOT(O8424="Unknown"),ISBLANK(R8424))),"Missing Information", INDEX(Table15[Entire Service Line Classification], MATCH(SUMIFS(Table15[Unique ID],Table15[System-Owned Portion],E8424,Table15[If Material Anything Other than "Lead" in Column E,Was Material Ever Previously Lead?],G8424,Table15[Customer-Owned Portion],O8424),Table15[Unique ID],0),0)))</f>
        <v/>
      </c>
      <c r="X8424"/>
    </row>
    <row r="8425" spans="2:24" x14ac:dyDescent="0.35">
      <c r="B8425" s="146"/>
      <c r="C8425" s="31"/>
      <c r="D8425" s="31"/>
      <c r="E8425" s="44"/>
      <c r="F8425" s="43"/>
      <c r="G8425" s="84"/>
      <c r="H8425" s="31"/>
      <c r="I8425" s="31"/>
      <c r="J8425" s="84"/>
      <c r="K8425" s="31"/>
      <c r="L8425" s="31"/>
      <c r="M8425" s="169"/>
      <c r="N8425" s="148"/>
      <c r="O8425" s="106"/>
      <c r="P8425" s="43"/>
      <c r="Q8425" s="31"/>
      <c r="R8425" s="84"/>
      <c r="S8425" s="31"/>
      <c r="T8425" s="31"/>
      <c r="U8425" s="169"/>
      <c r="V8425" s="150"/>
      <c r="W8425" s="141" t="str" cm="1">
        <f t="array" ref="W8425">IF(SUM(LEN(B8425:V8425))=0,"",IF(OR(OR(ISBLANK(F8425),SUM(LEN(C8425),LEN(D8425))=0),AND(NOT(E8425="Unknown"),ISBLANK(J8425)),AND(NOT(O8425="Unknown"),ISBLANK(R8425))),"Missing Information", INDEX(Table15[Entire Service Line Classification], MATCH(SUMIFS(Table15[Unique ID],Table15[System-Owned Portion],E8425,Table15[If Material Anything Other than "Lead" in Column E,Was Material Ever Previously Lead?],G8425,Table15[Customer-Owned Portion],O8425),Table15[Unique ID],0),0)))</f>
        <v/>
      </c>
      <c r="X8425"/>
    </row>
    <row r="8426" spans="2:24" x14ac:dyDescent="0.35">
      <c r="B8426" s="146"/>
      <c r="C8426" s="31"/>
      <c r="D8426" s="31"/>
      <c r="E8426" s="44"/>
      <c r="F8426" s="43"/>
      <c r="G8426" s="84"/>
      <c r="H8426" s="31"/>
      <c r="I8426" s="31"/>
      <c r="J8426" s="84"/>
      <c r="K8426" s="31"/>
      <c r="L8426" s="31"/>
      <c r="M8426" s="169"/>
      <c r="N8426" s="148"/>
      <c r="O8426" s="106"/>
      <c r="P8426" s="43"/>
      <c r="Q8426" s="31"/>
      <c r="R8426" s="84"/>
      <c r="S8426" s="31"/>
      <c r="T8426" s="31"/>
      <c r="U8426" s="169"/>
      <c r="V8426" s="150"/>
      <c r="W8426" s="141" t="str" cm="1">
        <f t="array" ref="W8426">IF(SUM(LEN(B8426:V8426))=0,"",IF(OR(OR(ISBLANK(F8426),SUM(LEN(C8426),LEN(D8426))=0),AND(NOT(E8426="Unknown"),ISBLANK(J8426)),AND(NOT(O8426="Unknown"),ISBLANK(R8426))),"Missing Information", INDEX(Table15[Entire Service Line Classification], MATCH(SUMIFS(Table15[Unique ID],Table15[System-Owned Portion],E8426,Table15[If Material Anything Other than "Lead" in Column E,Was Material Ever Previously Lead?],G8426,Table15[Customer-Owned Portion],O8426),Table15[Unique ID],0),0)))</f>
        <v/>
      </c>
      <c r="X8426"/>
    </row>
    <row r="8427" spans="2:24" x14ac:dyDescent="0.35">
      <c r="B8427" s="146"/>
      <c r="C8427" s="31"/>
      <c r="D8427" s="31"/>
      <c r="E8427" s="44"/>
      <c r="F8427" s="43"/>
      <c r="G8427" s="84"/>
      <c r="H8427" s="31"/>
      <c r="I8427" s="31"/>
      <c r="J8427" s="84"/>
      <c r="K8427" s="31"/>
      <c r="L8427" s="31"/>
      <c r="M8427" s="169"/>
      <c r="N8427" s="148"/>
      <c r="O8427" s="106"/>
      <c r="P8427" s="43"/>
      <c r="Q8427" s="31"/>
      <c r="R8427" s="84"/>
      <c r="S8427" s="31"/>
      <c r="T8427" s="31"/>
      <c r="U8427" s="169"/>
      <c r="V8427" s="150"/>
      <c r="W8427" s="141" t="str" cm="1">
        <f t="array" ref="W8427">IF(SUM(LEN(B8427:V8427))=0,"",IF(OR(OR(ISBLANK(F8427),SUM(LEN(C8427),LEN(D8427))=0),AND(NOT(E8427="Unknown"),ISBLANK(J8427)),AND(NOT(O8427="Unknown"),ISBLANK(R8427))),"Missing Information", INDEX(Table15[Entire Service Line Classification], MATCH(SUMIFS(Table15[Unique ID],Table15[System-Owned Portion],E8427,Table15[If Material Anything Other than "Lead" in Column E,Was Material Ever Previously Lead?],G8427,Table15[Customer-Owned Portion],O8427),Table15[Unique ID],0),0)))</f>
        <v/>
      </c>
      <c r="X8427"/>
    </row>
    <row r="8428" spans="2:24" x14ac:dyDescent="0.35">
      <c r="B8428" s="146"/>
      <c r="C8428" s="31"/>
      <c r="D8428" s="31"/>
      <c r="E8428" s="44"/>
      <c r="F8428" s="43"/>
      <c r="G8428" s="84"/>
      <c r="H8428" s="31"/>
      <c r="I8428" s="31"/>
      <c r="J8428" s="84"/>
      <c r="K8428" s="31"/>
      <c r="L8428" s="31"/>
      <c r="M8428" s="169"/>
      <c r="N8428" s="148"/>
      <c r="O8428" s="106"/>
      <c r="P8428" s="43"/>
      <c r="Q8428" s="31"/>
      <c r="R8428" s="84"/>
      <c r="S8428" s="31"/>
      <c r="T8428" s="31"/>
      <c r="U8428" s="169"/>
      <c r="V8428" s="150"/>
      <c r="W8428" s="141" t="str" cm="1">
        <f t="array" ref="W8428">IF(SUM(LEN(B8428:V8428))=0,"",IF(OR(OR(ISBLANK(F8428),SUM(LEN(C8428),LEN(D8428))=0),AND(NOT(E8428="Unknown"),ISBLANK(J8428)),AND(NOT(O8428="Unknown"),ISBLANK(R8428))),"Missing Information", INDEX(Table15[Entire Service Line Classification], MATCH(SUMIFS(Table15[Unique ID],Table15[System-Owned Portion],E8428,Table15[If Material Anything Other than "Lead" in Column E,Was Material Ever Previously Lead?],G8428,Table15[Customer-Owned Portion],O8428),Table15[Unique ID],0),0)))</f>
        <v/>
      </c>
      <c r="X8428"/>
    </row>
    <row r="8429" spans="2:24" x14ac:dyDescent="0.35">
      <c r="B8429" s="146"/>
      <c r="C8429" s="31"/>
      <c r="D8429" s="31"/>
      <c r="E8429" s="44"/>
      <c r="F8429" s="43"/>
      <c r="G8429" s="84"/>
      <c r="H8429" s="31"/>
      <c r="I8429" s="31"/>
      <c r="J8429" s="84"/>
      <c r="K8429" s="31"/>
      <c r="L8429" s="31"/>
      <c r="M8429" s="169"/>
      <c r="N8429" s="148"/>
      <c r="O8429" s="106"/>
      <c r="P8429" s="43"/>
      <c r="Q8429" s="31"/>
      <c r="R8429" s="84"/>
      <c r="S8429" s="31"/>
      <c r="T8429" s="31"/>
      <c r="U8429" s="169"/>
      <c r="V8429" s="150"/>
      <c r="W8429" s="141" t="str" cm="1">
        <f t="array" ref="W8429">IF(SUM(LEN(B8429:V8429))=0,"",IF(OR(OR(ISBLANK(F8429),SUM(LEN(C8429),LEN(D8429))=0),AND(NOT(E8429="Unknown"),ISBLANK(J8429)),AND(NOT(O8429="Unknown"),ISBLANK(R8429))),"Missing Information", INDEX(Table15[Entire Service Line Classification], MATCH(SUMIFS(Table15[Unique ID],Table15[System-Owned Portion],E8429,Table15[If Material Anything Other than "Lead" in Column E,Was Material Ever Previously Lead?],G8429,Table15[Customer-Owned Portion],O8429),Table15[Unique ID],0),0)))</f>
        <v/>
      </c>
      <c r="X8429"/>
    </row>
    <row r="8430" spans="2:24" x14ac:dyDescent="0.35">
      <c r="B8430" s="146"/>
      <c r="C8430" s="31"/>
      <c r="D8430" s="31"/>
      <c r="E8430" s="44"/>
      <c r="F8430" s="43"/>
      <c r="G8430" s="84"/>
      <c r="H8430" s="31"/>
      <c r="I8430" s="31"/>
      <c r="J8430" s="84"/>
      <c r="K8430" s="31"/>
      <c r="L8430" s="31"/>
      <c r="M8430" s="169"/>
      <c r="N8430" s="148"/>
      <c r="O8430" s="106"/>
      <c r="P8430" s="43"/>
      <c r="Q8430" s="31"/>
      <c r="R8430" s="84"/>
      <c r="S8430" s="31"/>
      <c r="T8430" s="31"/>
      <c r="U8430" s="169"/>
      <c r="V8430" s="150"/>
      <c r="W8430" s="141" t="str" cm="1">
        <f t="array" ref="W8430">IF(SUM(LEN(B8430:V8430))=0,"",IF(OR(OR(ISBLANK(F8430),SUM(LEN(C8430),LEN(D8430))=0),AND(NOT(E8430="Unknown"),ISBLANK(J8430)),AND(NOT(O8430="Unknown"),ISBLANK(R8430))),"Missing Information", INDEX(Table15[Entire Service Line Classification], MATCH(SUMIFS(Table15[Unique ID],Table15[System-Owned Portion],E8430,Table15[If Material Anything Other than "Lead" in Column E,Was Material Ever Previously Lead?],G8430,Table15[Customer-Owned Portion],O8430),Table15[Unique ID],0),0)))</f>
        <v/>
      </c>
      <c r="X8430"/>
    </row>
    <row r="8431" spans="2:24" x14ac:dyDescent="0.35">
      <c r="B8431" s="146"/>
      <c r="C8431" s="31"/>
      <c r="D8431" s="31"/>
      <c r="E8431" s="44"/>
      <c r="F8431" s="43"/>
      <c r="G8431" s="84"/>
      <c r="H8431" s="31"/>
      <c r="I8431" s="31"/>
      <c r="J8431" s="84"/>
      <c r="K8431" s="31"/>
      <c r="L8431" s="31"/>
      <c r="M8431" s="169"/>
      <c r="N8431" s="148"/>
      <c r="O8431" s="106"/>
      <c r="P8431" s="43"/>
      <c r="Q8431" s="31"/>
      <c r="R8431" s="84"/>
      <c r="S8431" s="31"/>
      <c r="T8431" s="31"/>
      <c r="U8431" s="169"/>
      <c r="V8431" s="150"/>
      <c r="W8431" s="141" t="str" cm="1">
        <f t="array" ref="W8431">IF(SUM(LEN(B8431:V8431))=0,"",IF(OR(OR(ISBLANK(F8431),SUM(LEN(C8431),LEN(D8431))=0),AND(NOT(E8431="Unknown"),ISBLANK(J8431)),AND(NOT(O8431="Unknown"),ISBLANK(R8431))),"Missing Information", INDEX(Table15[Entire Service Line Classification], MATCH(SUMIFS(Table15[Unique ID],Table15[System-Owned Portion],E8431,Table15[If Material Anything Other than "Lead" in Column E,Was Material Ever Previously Lead?],G8431,Table15[Customer-Owned Portion],O8431),Table15[Unique ID],0),0)))</f>
        <v/>
      </c>
      <c r="X8431"/>
    </row>
    <row r="8432" spans="2:24" x14ac:dyDescent="0.35">
      <c r="B8432" s="146"/>
      <c r="C8432" s="31"/>
      <c r="D8432" s="31"/>
      <c r="E8432" s="44"/>
      <c r="F8432" s="43"/>
      <c r="G8432" s="84"/>
      <c r="H8432" s="31"/>
      <c r="I8432" s="31"/>
      <c r="J8432" s="84"/>
      <c r="K8432" s="31"/>
      <c r="L8432" s="31"/>
      <c r="M8432" s="169"/>
      <c r="N8432" s="148"/>
      <c r="O8432" s="106"/>
      <c r="P8432" s="43"/>
      <c r="Q8432" s="31"/>
      <c r="R8432" s="84"/>
      <c r="S8432" s="31"/>
      <c r="T8432" s="31"/>
      <c r="U8432" s="169"/>
      <c r="V8432" s="150"/>
      <c r="W8432" s="141" t="str" cm="1">
        <f t="array" ref="W8432">IF(SUM(LEN(B8432:V8432))=0,"",IF(OR(OR(ISBLANK(F8432),SUM(LEN(C8432),LEN(D8432))=0),AND(NOT(E8432="Unknown"),ISBLANK(J8432)),AND(NOT(O8432="Unknown"),ISBLANK(R8432))),"Missing Information", INDEX(Table15[Entire Service Line Classification], MATCH(SUMIFS(Table15[Unique ID],Table15[System-Owned Portion],E8432,Table15[If Material Anything Other than "Lead" in Column E,Was Material Ever Previously Lead?],G8432,Table15[Customer-Owned Portion],O8432),Table15[Unique ID],0),0)))</f>
        <v/>
      </c>
      <c r="X8432"/>
    </row>
    <row r="8433" spans="2:24" x14ac:dyDescent="0.35">
      <c r="B8433" s="146"/>
      <c r="C8433" s="31"/>
      <c r="D8433" s="31"/>
      <c r="E8433" s="44"/>
      <c r="F8433" s="43"/>
      <c r="G8433" s="84"/>
      <c r="H8433" s="31"/>
      <c r="I8433" s="31"/>
      <c r="J8433" s="84"/>
      <c r="K8433" s="31"/>
      <c r="L8433" s="31"/>
      <c r="M8433" s="169"/>
      <c r="N8433" s="148"/>
      <c r="O8433" s="106"/>
      <c r="P8433" s="43"/>
      <c r="Q8433" s="31"/>
      <c r="R8433" s="84"/>
      <c r="S8433" s="31"/>
      <c r="T8433" s="31"/>
      <c r="U8433" s="169"/>
      <c r="V8433" s="150"/>
      <c r="W8433" s="141" t="str" cm="1">
        <f t="array" ref="W8433">IF(SUM(LEN(B8433:V8433))=0,"",IF(OR(OR(ISBLANK(F8433),SUM(LEN(C8433),LEN(D8433))=0),AND(NOT(E8433="Unknown"),ISBLANK(J8433)),AND(NOT(O8433="Unknown"),ISBLANK(R8433))),"Missing Information", INDEX(Table15[Entire Service Line Classification], MATCH(SUMIFS(Table15[Unique ID],Table15[System-Owned Portion],E8433,Table15[If Material Anything Other than "Lead" in Column E,Was Material Ever Previously Lead?],G8433,Table15[Customer-Owned Portion],O8433),Table15[Unique ID],0),0)))</f>
        <v/>
      </c>
      <c r="X8433"/>
    </row>
    <row r="8434" spans="2:24" x14ac:dyDescent="0.35">
      <c r="B8434" s="146"/>
      <c r="C8434" s="31"/>
      <c r="D8434" s="31"/>
      <c r="E8434" s="44"/>
      <c r="F8434" s="43"/>
      <c r="G8434" s="84"/>
      <c r="H8434" s="31"/>
      <c r="I8434" s="31"/>
      <c r="J8434" s="84"/>
      <c r="K8434" s="31"/>
      <c r="L8434" s="31"/>
      <c r="M8434" s="169"/>
      <c r="N8434" s="148"/>
      <c r="O8434" s="106"/>
      <c r="P8434" s="43"/>
      <c r="Q8434" s="31"/>
      <c r="R8434" s="84"/>
      <c r="S8434" s="31"/>
      <c r="T8434" s="31"/>
      <c r="U8434" s="169"/>
      <c r="V8434" s="150"/>
      <c r="W8434" s="141" t="str" cm="1">
        <f t="array" ref="W8434">IF(SUM(LEN(B8434:V8434))=0,"",IF(OR(OR(ISBLANK(F8434),SUM(LEN(C8434),LEN(D8434))=0),AND(NOT(E8434="Unknown"),ISBLANK(J8434)),AND(NOT(O8434="Unknown"),ISBLANK(R8434))),"Missing Information", INDEX(Table15[Entire Service Line Classification], MATCH(SUMIFS(Table15[Unique ID],Table15[System-Owned Portion],E8434,Table15[If Material Anything Other than "Lead" in Column E,Was Material Ever Previously Lead?],G8434,Table15[Customer-Owned Portion],O8434),Table15[Unique ID],0),0)))</f>
        <v/>
      </c>
      <c r="X8434"/>
    </row>
    <row r="8435" spans="2:24" x14ac:dyDescent="0.35">
      <c r="B8435" s="146"/>
      <c r="C8435" s="31"/>
      <c r="D8435" s="31"/>
      <c r="E8435" s="44"/>
      <c r="F8435" s="43"/>
      <c r="G8435" s="84"/>
      <c r="H8435" s="31"/>
      <c r="I8435" s="31"/>
      <c r="J8435" s="84"/>
      <c r="K8435" s="31"/>
      <c r="L8435" s="31"/>
      <c r="M8435" s="169"/>
      <c r="N8435" s="148"/>
      <c r="O8435" s="106"/>
      <c r="P8435" s="43"/>
      <c r="Q8435" s="31"/>
      <c r="R8435" s="84"/>
      <c r="S8435" s="31"/>
      <c r="T8435" s="31"/>
      <c r="U8435" s="169"/>
      <c r="V8435" s="150"/>
      <c r="W8435" s="141" t="str" cm="1">
        <f t="array" ref="W8435">IF(SUM(LEN(B8435:V8435))=0,"",IF(OR(OR(ISBLANK(F8435),SUM(LEN(C8435),LEN(D8435))=0),AND(NOT(E8435="Unknown"),ISBLANK(J8435)),AND(NOT(O8435="Unknown"),ISBLANK(R8435))),"Missing Information", INDEX(Table15[Entire Service Line Classification], MATCH(SUMIFS(Table15[Unique ID],Table15[System-Owned Portion],E8435,Table15[If Material Anything Other than "Lead" in Column E,Was Material Ever Previously Lead?],G8435,Table15[Customer-Owned Portion],O8435),Table15[Unique ID],0),0)))</f>
        <v/>
      </c>
      <c r="X8435"/>
    </row>
    <row r="8436" spans="2:24" x14ac:dyDescent="0.35">
      <c r="B8436" s="146"/>
      <c r="C8436" s="31"/>
      <c r="D8436" s="31"/>
      <c r="E8436" s="44"/>
      <c r="F8436" s="43"/>
      <c r="G8436" s="84"/>
      <c r="H8436" s="31"/>
      <c r="I8436" s="31"/>
      <c r="J8436" s="84"/>
      <c r="K8436" s="31"/>
      <c r="L8436" s="31"/>
      <c r="M8436" s="169"/>
      <c r="N8436" s="148"/>
      <c r="O8436" s="106"/>
      <c r="P8436" s="43"/>
      <c r="Q8436" s="31"/>
      <c r="R8436" s="84"/>
      <c r="S8436" s="31"/>
      <c r="T8436" s="31"/>
      <c r="U8436" s="169"/>
      <c r="V8436" s="150"/>
      <c r="W8436" s="141" t="str" cm="1">
        <f t="array" ref="W8436">IF(SUM(LEN(B8436:V8436))=0,"",IF(OR(OR(ISBLANK(F8436),SUM(LEN(C8436),LEN(D8436))=0),AND(NOT(E8436="Unknown"),ISBLANK(J8436)),AND(NOT(O8436="Unknown"),ISBLANK(R8436))),"Missing Information", INDEX(Table15[Entire Service Line Classification], MATCH(SUMIFS(Table15[Unique ID],Table15[System-Owned Portion],E8436,Table15[If Material Anything Other than "Lead" in Column E,Was Material Ever Previously Lead?],G8436,Table15[Customer-Owned Portion],O8436),Table15[Unique ID],0),0)))</f>
        <v/>
      </c>
      <c r="X8436"/>
    </row>
    <row r="8437" spans="2:24" x14ac:dyDescent="0.35">
      <c r="B8437" s="146"/>
      <c r="C8437" s="31"/>
      <c r="D8437" s="31"/>
      <c r="E8437" s="44"/>
      <c r="F8437" s="43"/>
      <c r="G8437" s="84"/>
      <c r="H8437" s="31"/>
      <c r="I8437" s="31"/>
      <c r="J8437" s="84"/>
      <c r="K8437" s="31"/>
      <c r="L8437" s="31"/>
      <c r="M8437" s="169"/>
      <c r="N8437" s="148"/>
      <c r="O8437" s="106"/>
      <c r="P8437" s="43"/>
      <c r="Q8437" s="31"/>
      <c r="R8437" s="84"/>
      <c r="S8437" s="31"/>
      <c r="T8437" s="31"/>
      <c r="U8437" s="169"/>
      <c r="V8437" s="150"/>
      <c r="W8437" s="141" t="str" cm="1">
        <f t="array" ref="W8437">IF(SUM(LEN(B8437:V8437))=0,"",IF(OR(OR(ISBLANK(F8437),SUM(LEN(C8437),LEN(D8437))=0),AND(NOT(E8437="Unknown"),ISBLANK(J8437)),AND(NOT(O8437="Unknown"),ISBLANK(R8437))),"Missing Information", INDEX(Table15[Entire Service Line Classification], MATCH(SUMIFS(Table15[Unique ID],Table15[System-Owned Portion],E8437,Table15[If Material Anything Other than "Lead" in Column E,Was Material Ever Previously Lead?],G8437,Table15[Customer-Owned Portion],O8437),Table15[Unique ID],0),0)))</f>
        <v/>
      </c>
      <c r="X8437"/>
    </row>
    <row r="8438" spans="2:24" x14ac:dyDescent="0.35">
      <c r="B8438" s="146"/>
      <c r="C8438" s="31"/>
      <c r="D8438" s="31"/>
      <c r="E8438" s="44"/>
      <c r="F8438" s="43"/>
      <c r="G8438" s="84"/>
      <c r="H8438" s="31"/>
      <c r="I8438" s="31"/>
      <c r="J8438" s="84"/>
      <c r="K8438" s="31"/>
      <c r="L8438" s="31"/>
      <c r="M8438" s="169"/>
      <c r="N8438" s="148"/>
      <c r="O8438" s="106"/>
      <c r="P8438" s="43"/>
      <c r="Q8438" s="31"/>
      <c r="R8438" s="84"/>
      <c r="S8438" s="31"/>
      <c r="T8438" s="31"/>
      <c r="U8438" s="169"/>
      <c r="V8438" s="150"/>
      <c r="W8438" s="141" t="str" cm="1">
        <f t="array" ref="W8438">IF(SUM(LEN(B8438:V8438))=0,"",IF(OR(OR(ISBLANK(F8438),SUM(LEN(C8438),LEN(D8438))=0),AND(NOT(E8438="Unknown"),ISBLANK(J8438)),AND(NOT(O8438="Unknown"),ISBLANK(R8438))),"Missing Information", INDEX(Table15[Entire Service Line Classification], MATCH(SUMIFS(Table15[Unique ID],Table15[System-Owned Portion],E8438,Table15[If Material Anything Other than "Lead" in Column E,Was Material Ever Previously Lead?],G8438,Table15[Customer-Owned Portion],O8438),Table15[Unique ID],0),0)))</f>
        <v/>
      </c>
      <c r="X8438"/>
    </row>
    <row r="8439" spans="2:24" x14ac:dyDescent="0.35">
      <c r="B8439" s="146"/>
      <c r="C8439" s="31"/>
      <c r="D8439" s="31"/>
      <c r="E8439" s="44"/>
      <c r="F8439" s="43"/>
      <c r="G8439" s="84"/>
      <c r="H8439" s="31"/>
      <c r="I8439" s="31"/>
      <c r="J8439" s="84"/>
      <c r="K8439" s="31"/>
      <c r="L8439" s="31"/>
      <c r="M8439" s="169"/>
      <c r="N8439" s="148"/>
      <c r="O8439" s="106"/>
      <c r="P8439" s="43"/>
      <c r="Q8439" s="31"/>
      <c r="R8439" s="84"/>
      <c r="S8439" s="31"/>
      <c r="T8439" s="31"/>
      <c r="U8439" s="169"/>
      <c r="V8439" s="150"/>
      <c r="W8439" s="141" t="str" cm="1">
        <f t="array" ref="W8439">IF(SUM(LEN(B8439:V8439))=0,"",IF(OR(OR(ISBLANK(F8439),SUM(LEN(C8439),LEN(D8439))=0),AND(NOT(E8439="Unknown"),ISBLANK(J8439)),AND(NOT(O8439="Unknown"),ISBLANK(R8439))),"Missing Information", INDEX(Table15[Entire Service Line Classification], MATCH(SUMIFS(Table15[Unique ID],Table15[System-Owned Portion],E8439,Table15[If Material Anything Other than "Lead" in Column E,Was Material Ever Previously Lead?],G8439,Table15[Customer-Owned Portion],O8439),Table15[Unique ID],0),0)))</f>
        <v/>
      </c>
      <c r="X8439"/>
    </row>
    <row r="8440" spans="2:24" x14ac:dyDescent="0.35">
      <c r="B8440" s="146"/>
      <c r="C8440" s="31"/>
      <c r="D8440" s="31"/>
      <c r="E8440" s="44"/>
      <c r="F8440" s="43"/>
      <c r="G8440" s="84"/>
      <c r="H8440" s="31"/>
      <c r="I8440" s="31"/>
      <c r="J8440" s="84"/>
      <c r="K8440" s="31"/>
      <c r="L8440" s="31"/>
      <c r="M8440" s="169"/>
      <c r="N8440" s="148"/>
      <c r="O8440" s="106"/>
      <c r="P8440" s="43"/>
      <c r="Q8440" s="31"/>
      <c r="R8440" s="84"/>
      <c r="S8440" s="31"/>
      <c r="T8440" s="31"/>
      <c r="U8440" s="169"/>
      <c r="V8440" s="150"/>
      <c r="W8440" s="141" t="str" cm="1">
        <f t="array" ref="W8440">IF(SUM(LEN(B8440:V8440))=0,"",IF(OR(OR(ISBLANK(F8440),SUM(LEN(C8440),LEN(D8440))=0),AND(NOT(E8440="Unknown"),ISBLANK(J8440)),AND(NOT(O8440="Unknown"),ISBLANK(R8440))),"Missing Information", INDEX(Table15[Entire Service Line Classification], MATCH(SUMIFS(Table15[Unique ID],Table15[System-Owned Portion],E8440,Table15[If Material Anything Other than "Lead" in Column E,Was Material Ever Previously Lead?],G8440,Table15[Customer-Owned Portion],O8440),Table15[Unique ID],0),0)))</f>
        <v/>
      </c>
      <c r="X8440"/>
    </row>
    <row r="8441" spans="2:24" x14ac:dyDescent="0.35">
      <c r="B8441" s="146"/>
      <c r="C8441" s="31"/>
      <c r="D8441" s="31"/>
      <c r="E8441" s="44"/>
      <c r="F8441" s="43"/>
      <c r="G8441" s="84"/>
      <c r="H8441" s="31"/>
      <c r="I8441" s="31"/>
      <c r="J8441" s="84"/>
      <c r="K8441" s="31"/>
      <c r="L8441" s="31"/>
      <c r="M8441" s="169"/>
      <c r="N8441" s="148"/>
      <c r="O8441" s="106"/>
      <c r="P8441" s="43"/>
      <c r="Q8441" s="31"/>
      <c r="R8441" s="84"/>
      <c r="S8441" s="31"/>
      <c r="T8441" s="31"/>
      <c r="U8441" s="169"/>
      <c r="V8441" s="150"/>
      <c r="W8441" s="141" t="str" cm="1">
        <f t="array" ref="W8441">IF(SUM(LEN(B8441:V8441))=0,"",IF(OR(OR(ISBLANK(F8441),SUM(LEN(C8441),LEN(D8441))=0),AND(NOT(E8441="Unknown"),ISBLANK(J8441)),AND(NOT(O8441="Unknown"),ISBLANK(R8441))),"Missing Information", INDEX(Table15[Entire Service Line Classification], MATCH(SUMIFS(Table15[Unique ID],Table15[System-Owned Portion],E8441,Table15[If Material Anything Other than "Lead" in Column E,Was Material Ever Previously Lead?],G8441,Table15[Customer-Owned Portion],O8441),Table15[Unique ID],0),0)))</f>
        <v/>
      </c>
      <c r="X8441"/>
    </row>
    <row r="8442" spans="2:24" x14ac:dyDescent="0.35">
      <c r="B8442" s="146"/>
      <c r="C8442" s="31"/>
      <c r="D8442" s="31"/>
      <c r="E8442" s="44"/>
      <c r="F8442" s="43"/>
      <c r="G8442" s="84"/>
      <c r="H8442" s="31"/>
      <c r="I8442" s="31"/>
      <c r="J8442" s="84"/>
      <c r="K8442" s="31"/>
      <c r="L8442" s="31"/>
      <c r="M8442" s="169"/>
      <c r="N8442" s="148"/>
      <c r="O8442" s="106"/>
      <c r="P8442" s="43"/>
      <c r="Q8442" s="31"/>
      <c r="R8442" s="84"/>
      <c r="S8442" s="31"/>
      <c r="T8442" s="31"/>
      <c r="U8442" s="169"/>
      <c r="V8442" s="150"/>
      <c r="W8442" s="141" t="str" cm="1">
        <f t="array" ref="W8442">IF(SUM(LEN(B8442:V8442))=0,"",IF(OR(OR(ISBLANK(F8442),SUM(LEN(C8442),LEN(D8442))=0),AND(NOT(E8442="Unknown"),ISBLANK(J8442)),AND(NOT(O8442="Unknown"),ISBLANK(R8442))),"Missing Information", INDEX(Table15[Entire Service Line Classification], MATCH(SUMIFS(Table15[Unique ID],Table15[System-Owned Portion],E8442,Table15[If Material Anything Other than "Lead" in Column E,Was Material Ever Previously Lead?],G8442,Table15[Customer-Owned Portion],O8442),Table15[Unique ID],0),0)))</f>
        <v/>
      </c>
      <c r="X8442"/>
    </row>
    <row r="8443" spans="2:24" x14ac:dyDescent="0.35">
      <c r="B8443" s="146"/>
      <c r="C8443" s="31"/>
      <c r="D8443" s="31"/>
      <c r="E8443" s="44"/>
      <c r="F8443" s="43"/>
      <c r="G8443" s="84"/>
      <c r="H8443" s="31"/>
      <c r="I8443" s="31"/>
      <c r="J8443" s="84"/>
      <c r="K8443" s="31"/>
      <c r="L8443" s="31"/>
      <c r="M8443" s="169"/>
      <c r="N8443" s="148"/>
      <c r="O8443" s="106"/>
      <c r="P8443" s="43"/>
      <c r="Q8443" s="31"/>
      <c r="R8443" s="84"/>
      <c r="S8443" s="31"/>
      <c r="T8443" s="31"/>
      <c r="U8443" s="169"/>
      <c r="V8443" s="150"/>
      <c r="W8443" s="141" t="str" cm="1">
        <f t="array" ref="W8443">IF(SUM(LEN(B8443:V8443))=0,"",IF(OR(OR(ISBLANK(F8443),SUM(LEN(C8443),LEN(D8443))=0),AND(NOT(E8443="Unknown"),ISBLANK(J8443)),AND(NOT(O8443="Unknown"),ISBLANK(R8443))),"Missing Information", INDEX(Table15[Entire Service Line Classification], MATCH(SUMIFS(Table15[Unique ID],Table15[System-Owned Portion],E8443,Table15[If Material Anything Other than "Lead" in Column E,Was Material Ever Previously Lead?],G8443,Table15[Customer-Owned Portion],O8443),Table15[Unique ID],0),0)))</f>
        <v/>
      </c>
      <c r="X8443"/>
    </row>
    <row r="8444" spans="2:24" x14ac:dyDescent="0.35">
      <c r="B8444" s="146"/>
      <c r="C8444" s="31"/>
      <c r="D8444" s="31"/>
      <c r="E8444" s="44"/>
      <c r="F8444" s="43"/>
      <c r="G8444" s="84"/>
      <c r="H8444" s="31"/>
      <c r="I8444" s="31"/>
      <c r="J8444" s="84"/>
      <c r="K8444" s="31"/>
      <c r="L8444" s="31"/>
      <c r="M8444" s="169"/>
      <c r="N8444" s="148"/>
      <c r="O8444" s="106"/>
      <c r="P8444" s="43"/>
      <c r="Q8444" s="31"/>
      <c r="R8444" s="84"/>
      <c r="S8444" s="31"/>
      <c r="T8444" s="31"/>
      <c r="U8444" s="169"/>
      <c r="V8444" s="150"/>
      <c r="W8444" s="141" t="str" cm="1">
        <f t="array" ref="W8444">IF(SUM(LEN(B8444:V8444))=0,"",IF(OR(OR(ISBLANK(F8444),SUM(LEN(C8444),LEN(D8444))=0),AND(NOT(E8444="Unknown"),ISBLANK(J8444)),AND(NOT(O8444="Unknown"),ISBLANK(R8444))),"Missing Information", INDEX(Table15[Entire Service Line Classification], MATCH(SUMIFS(Table15[Unique ID],Table15[System-Owned Portion],E8444,Table15[If Material Anything Other than "Lead" in Column E,Was Material Ever Previously Lead?],G8444,Table15[Customer-Owned Portion],O8444),Table15[Unique ID],0),0)))</f>
        <v/>
      </c>
      <c r="X8444"/>
    </row>
    <row r="8445" spans="2:24" x14ac:dyDescent="0.35">
      <c r="B8445" s="146"/>
      <c r="C8445" s="31"/>
      <c r="D8445" s="31"/>
      <c r="E8445" s="44"/>
      <c r="F8445" s="43"/>
      <c r="G8445" s="84"/>
      <c r="H8445" s="31"/>
      <c r="I8445" s="31"/>
      <c r="J8445" s="84"/>
      <c r="K8445" s="31"/>
      <c r="L8445" s="31"/>
      <c r="M8445" s="169"/>
      <c r="N8445" s="148"/>
      <c r="O8445" s="106"/>
      <c r="P8445" s="43"/>
      <c r="Q8445" s="31"/>
      <c r="R8445" s="84"/>
      <c r="S8445" s="31"/>
      <c r="T8445" s="31"/>
      <c r="U8445" s="169"/>
      <c r="V8445" s="150"/>
      <c r="W8445" s="141" t="str" cm="1">
        <f t="array" ref="W8445">IF(SUM(LEN(B8445:V8445))=0,"",IF(OR(OR(ISBLANK(F8445),SUM(LEN(C8445),LEN(D8445))=0),AND(NOT(E8445="Unknown"),ISBLANK(J8445)),AND(NOT(O8445="Unknown"),ISBLANK(R8445))),"Missing Information", INDEX(Table15[Entire Service Line Classification], MATCH(SUMIFS(Table15[Unique ID],Table15[System-Owned Portion],E8445,Table15[If Material Anything Other than "Lead" in Column E,Was Material Ever Previously Lead?],G8445,Table15[Customer-Owned Portion],O8445),Table15[Unique ID],0),0)))</f>
        <v/>
      </c>
      <c r="X8445"/>
    </row>
    <row r="8446" spans="2:24" x14ac:dyDescent="0.35">
      <c r="B8446" s="146"/>
      <c r="C8446" s="31"/>
      <c r="D8446" s="31"/>
      <c r="E8446" s="44"/>
      <c r="F8446" s="43"/>
      <c r="G8446" s="84"/>
      <c r="H8446" s="31"/>
      <c r="I8446" s="31"/>
      <c r="J8446" s="84"/>
      <c r="K8446" s="31"/>
      <c r="L8446" s="31"/>
      <c r="M8446" s="169"/>
      <c r="N8446" s="148"/>
      <c r="O8446" s="106"/>
      <c r="P8446" s="43"/>
      <c r="Q8446" s="31"/>
      <c r="R8446" s="84"/>
      <c r="S8446" s="31"/>
      <c r="T8446" s="31"/>
      <c r="U8446" s="169"/>
      <c r="V8446" s="150"/>
      <c r="W8446" s="141" t="str" cm="1">
        <f t="array" ref="W8446">IF(SUM(LEN(B8446:V8446))=0,"",IF(OR(OR(ISBLANK(F8446),SUM(LEN(C8446),LEN(D8446))=0),AND(NOT(E8446="Unknown"),ISBLANK(J8446)),AND(NOT(O8446="Unknown"),ISBLANK(R8446))),"Missing Information", INDEX(Table15[Entire Service Line Classification], MATCH(SUMIFS(Table15[Unique ID],Table15[System-Owned Portion],E8446,Table15[If Material Anything Other than "Lead" in Column E,Was Material Ever Previously Lead?],G8446,Table15[Customer-Owned Portion],O8446),Table15[Unique ID],0),0)))</f>
        <v/>
      </c>
      <c r="X8446"/>
    </row>
    <row r="8447" spans="2:24" x14ac:dyDescent="0.35">
      <c r="B8447" s="146"/>
      <c r="C8447" s="31"/>
      <c r="D8447" s="31"/>
      <c r="E8447" s="44"/>
      <c r="F8447" s="43"/>
      <c r="G8447" s="84"/>
      <c r="H8447" s="31"/>
      <c r="I8447" s="31"/>
      <c r="J8447" s="84"/>
      <c r="K8447" s="31"/>
      <c r="L8447" s="31"/>
      <c r="M8447" s="169"/>
      <c r="N8447" s="148"/>
      <c r="O8447" s="106"/>
      <c r="P8447" s="43"/>
      <c r="Q8447" s="31"/>
      <c r="R8447" s="84"/>
      <c r="S8447" s="31"/>
      <c r="T8447" s="31"/>
      <c r="U8447" s="169"/>
      <c r="V8447" s="150"/>
      <c r="W8447" s="141" t="str" cm="1">
        <f t="array" ref="W8447">IF(SUM(LEN(B8447:V8447))=0,"",IF(OR(OR(ISBLANK(F8447),SUM(LEN(C8447),LEN(D8447))=0),AND(NOT(E8447="Unknown"),ISBLANK(J8447)),AND(NOT(O8447="Unknown"),ISBLANK(R8447))),"Missing Information", INDEX(Table15[Entire Service Line Classification], MATCH(SUMIFS(Table15[Unique ID],Table15[System-Owned Portion],E8447,Table15[If Material Anything Other than "Lead" in Column E,Was Material Ever Previously Lead?],G8447,Table15[Customer-Owned Portion],O8447),Table15[Unique ID],0),0)))</f>
        <v/>
      </c>
      <c r="X8447"/>
    </row>
    <row r="8448" spans="2:24" x14ac:dyDescent="0.35">
      <c r="B8448" s="146"/>
      <c r="C8448" s="31"/>
      <c r="D8448" s="31"/>
      <c r="E8448" s="44"/>
      <c r="F8448" s="43"/>
      <c r="G8448" s="84"/>
      <c r="H8448" s="31"/>
      <c r="I8448" s="31"/>
      <c r="J8448" s="84"/>
      <c r="K8448" s="31"/>
      <c r="L8448" s="31"/>
      <c r="M8448" s="169"/>
      <c r="N8448" s="148"/>
      <c r="O8448" s="106"/>
      <c r="P8448" s="43"/>
      <c r="Q8448" s="31"/>
      <c r="R8448" s="84"/>
      <c r="S8448" s="31"/>
      <c r="T8448" s="31"/>
      <c r="U8448" s="169"/>
      <c r="V8448" s="150"/>
      <c r="W8448" s="141" t="str" cm="1">
        <f t="array" ref="W8448">IF(SUM(LEN(B8448:V8448))=0,"",IF(OR(OR(ISBLANK(F8448),SUM(LEN(C8448),LEN(D8448))=0),AND(NOT(E8448="Unknown"),ISBLANK(J8448)),AND(NOT(O8448="Unknown"),ISBLANK(R8448))),"Missing Information", INDEX(Table15[Entire Service Line Classification], MATCH(SUMIFS(Table15[Unique ID],Table15[System-Owned Portion],E8448,Table15[If Material Anything Other than "Lead" in Column E,Was Material Ever Previously Lead?],G8448,Table15[Customer-Owned Portion],O8448),Table15[Unique ID],0),0)))</f>
        <v/>
      </c>
      <c r="X8448"/>
    </row>
    <row r="8449" spans="2:24" x14ac:dyDescent="0.35">
      <c r="B8449" s="146"/>
      <c r="C8449" s="31"/>
      <c r="D8449" s="31"/>
      <c r="E8449" s="44"/>
      <c r="F8449" s="43"/>
      <c r="G8449" s="84"/>
      <c r="H8449" s="31"/>
      <c r="I8449" s="31"/>
      <c r="J8449" s="84"/>
      <c r="K8449" s="31"/>
      <c r="L8449" s="31"/>
      <c r="M8449" s="169"/>
      <c r="N8449" s="148"/>
      <c r="O8449" s="106"/>
      <c r="P8449" s="43"/>
      <c r="Q8449" s="31"/>
      <c r="R8449" s="84"/>
      <c r="S8449" s="31"/>
      <c r="T8449" s="31"/>
      <c r="U8449" s="169"/>
      <c r="V8449" s="150"/>
      <c r="W8449" s="141" t="str" cm="1">
        <f t="array" ref="W8449">IF(SUM(LEN(B8449:V8449))=0,"",IF(OR(OR(ISBLANK(F8449),SUM(LEN(C8449),LEN(D8449))=0),AND(NOT(E8449="Unknown"),ISBLANK(J8449)),AND(NOT(O8449="Unknown"),ISBLANK(R8449))),"Missing Information", INDEX(Table15[Entire Service Line Classification], MATCH(SUMIFS(Table15[Unique ID],Table15[System-Owned Portion],E8449,Table15[If Material Anything Other than "Lead" in Column E,Was Material Ever Previously Lead?],G8449,Table15[Customer-Owned Portion],O8449),Table15[Unique ID],0),0)))</f>
        <v/>
      </c>
      <c r="X8449"/>
    </row>
    <row r="8450" spans="2:24" x14ac:dyDescent="0.35">
      <c r="B8450" s="146"/>
      <c r="C8450" s="31"/>
      <c r="D8450" s="31"/>
      <c r="E8450" s="44"/>
      <c r="F8450" s="43"/>
      <c r="G8450" s="84"/>
      <c r="H8450" s="31"/>
      <c r="I8450" s="31"/>
      <c r="J8450" s="84"/>
      <c r="K8450" s="31"/>
      <c r="L8450" s="31"/>
      <c r="M8450" s="169"/>
      <c r="N8450" s="148"/>
      <c r="O8450" s="106"/>
      <c r="P8450" s="43"/>
      <c r="Q8450" s="31"/>
      <c r="R8450" s="84"/>
      <c r="S8450" s="31"/>
      <c r="T8450" s="31"/>
      <c r="U8450" s="169"/>
      <c r="V8450" s="150"/>
      <c r="W8450" s="141" t="str" cm="1">
        <f t="array" ref="W8450">IF(SUM(LEN(B8450:V8450))=0,"",IF(OR(OR(ISBLANK(F8450),SUM(LEN(C8450),LEN(D8450))=0),AND(NOT(E8450="Unknown"),ISBLANK(J8450)),AND(NOT(O8450="Unknown"),ISBLANK(R8450))),"Missing Information", INDEX(Table15[Entire Service Line Classification], MATCH(SUMIFS(Table15[Unique ID],Table15[System-Owned Portion],E8450,Table15[If Material Anything Other than "Lead" in Column E,Was Material Ever Previously Lead?],G8450,Table15[Customer-Owned Portion],O8450),Table15[Unique ID],0),0)))</f>
        <v/>
      </c>
      <c r="X8450"/>
    </row>
    <row r="8451" spans="2:24" x14ac:dyDescent="0.35">
      <c r="B8451" s="146"/>
      <c r="C8451" s="31"/>
      <c r="D8451" s="31"/>
      <c r="E8451" s="44"/>
      <c r="F8451" s="43"/>
      <c r="G8451" s="84"/>
      <c r="H8451" s="31"/>
      <c r="I8451" s="31"/>
      <c r="J8451" s="84"/>
      <c r="K8451" s="31"/>
      <c r="L8451" s="31"/>
      <c r="M8451" s="169"/>
      <c r="N8451" s="148"/>
      <c r="O8451" s="106"/>
      <c r="P8451" s="43"/>
      <c r="Q8451" s="31"/>
      <c r="R8451" s="84"/>
      <c r="S8451" s="31"/>
      <c r="T8451" s="31"/>
      <c r="U8451" s="169"/>
      <c r="V8451" s="150"/>
      <c r="W8451" s="141" t="str" cm="1">
        <f t="array" ref="W8451">IF(SUM(LEN(B8451:V8451))=0,"",IF(OR(OR(ISBLANK(F8451),SUM(LEN(C8451),LEN(D8451))=0),AND(NOT(E8451="Unknown"),ISBLANK(J8451)),AND(NOT(O8451="Unknown"),ISBLANK(R8451))),"Missing Information", INDEX(Table15[Entire Service Line Classification], MATCH(SUMIFS(Table15[Unique ID],Table15[System-Owned Portion],E8451,Table15[If Material Anything Other than "Lead" in Column E,Was Material Ever Previously Lead?],G8451,Table15[Customer-Owned Portion],O8451),Table15[Unique ID],0),0)))</f>
        <v/>
      </c>
      <c r="X8451"/>
    </row>
    <row r="8452" spans="2:24" x14ac:dyDescent="0.35">
      <c r="B8452" s="146"/>
      <c r="C8452" s="31"/>
      <c r="D8452" s="31"/>
      <c r="E8452" s="44"/>
      <c r="F8452" s="43"/>
      <c r="G8452" s="84"/>
      <c r="H8452" s="31"/>
      <c r="I8452" s="31"/>
      <c r="J8452" s="84"/>
      <c r="K8452" s="31"/>
      <c r="L8452" s="31"/>
      <c r="M8452" s="169"/>
      <c r="N8452" s="148"/>
      <c r="O8452" s="106"/>
      <c r="P8452" s="43"/>
      <c r="Q8452" s="31"/>
      <c r="R8452" s="84"/>
      <c r="S8452" s="31"/>
      <c r="T8452" s="31"/>
      <c r="U8452" s="169"/>
      <c r="V8452" s="150"/>
      <c r="W8452" s="141" t="str" cm="1">
        <f t="array" ref="W8452">IF(SUM(LEN(B8452:V8452))=0,"",IF(OR(OR(ISBLANK(F8452),SUM(LEN(C8452),LEN(D8452))=0),AND(NOT(E8452="Unknown"),ISBLANK(J8452)),AND(NOT(O8452="Unknown"),ISBLANK(R8452))),"Missing Information", INDEX(Table15[Entire Service Line Classification], MATCH(SUMIFS(Table15[Unique ID],Table15[System-Owned Portion],E8452,Table15[If Material Anything Other than "Lead" in Column E,Was Material Ever Previously Lead?],G8452,Table15[Customer-Owned Portion],O8452),Table15[Unique ID],0),0)))</f>
        <v/>
      </c>
      <c r="X8452"/>
    </row>
    <row r="8453" spans="2:24" x14ac:dyDescent="0.35">
      <c r="B8453" s="146"/>
      <c r="C8453" s="31"/>
      <c r="D8453" s="31"/>
      <c r="E8453" s="44"/>
      <c r="F8453" s="43"/>
      <c r="G8453" s="84"/>
      <c r="H8453" s="31"/>
      <c r="I8453" s="31"/>
      <c r="J8453" s="84"/>
      <c r="K8453" s="31"/>
      <c r="L8453" s="31"/>
      <c r="M8453" s="169"/>
      <c r="N8453" s="148"/>
      <c r="O8453" s="106"/>
      <c r="P8453" s="43"/>
      <c r="Q8453" s="31"/>
      <c r="R8453" s="84"/>
      <c r="S8453" s="31"/>
      <c r="T8453" s="31"/>
      <c r="U8453" s="169"/>
      <c r="V8453" s="150"/>
      <c r="W8453" s="141" t="str" cm="1">
        <f t="array" ref="W8453">IF(SUM(LEN(B8453:V8453))=0,"",IF(OR(OR(ISBLANK(F8453),SUM(LEN(C8453),LEN(D8453))=0),AND(NOT(E8453="Unknown"),ISBLANK(J8453)),AND(NOT(O8453="Unknown"),ISBLANK(R8453))),"Missing Information", INDEX(Table15[Entire Service Line Classification], MATCH(SUMIFS(Table15[Unique ID],Table15[System-Owned Portion],E8453,Table15[If Material Anything Other than "Lead" in Column E,Was Material Ever Previously Lead?],G8453,Table15[Customer-Owned Portion],O8453),Table15[Unique ID],0),0)))</f>
        <v/>
      </c>
      <c r="X8453"/>
    </row>
    <row r="8454" spans="2:24" x14ac:dyDescent="0.35">
      <c r="B8454" s="146"/>
      <c r="C8454" s="31"/>
      <c r="D8454" s="31"/>
      <c r="E8454" s="44"/>
      <c r="F8454" s="43"/>
      <c r="G8454" s="84"/>
      <c r="H8454" s="31"/>
      <c r="I8454" s="31"/>
      <c r="J8454" s="84"/>
      <c r="K8454" s="31"/>
      <c r="L8454" s="31"/>
      <c r="M8454" s="169"/>
      <c r="N8454" s="148"/>
      <c r="O8454" s="106"/>
      <c r="P8454" s="43"/>
      <c r="Q8454" s="31"/>
      <c r="R8454" s="84"/>
      <c r="S8454" s="31"/>
      <c r="T8454" s="31"/>
      <c r="U8454" s="169"/>
      <c r="V8454" s="150"/>
      <c r="W8454" s="141" t="str" cm="1">
        <f t="array" ref="W8454">IF(SUM(LEN(B8454:V8454))=0,"",IF(OR(OR(ISBLANK(F8454),SUM(LEN(C8454),LEN(D8454))=0),AND(NOT(E8454="Unknown"),ISBLANK(J8454)),AND(NOT(O8454="Unknown"),ISBLANK(R8454))),"Missing Information", INDEX(Table15[Entire Service Line Classification], MATCH(SUMIFS(Table15[Unique ID],Table15[System-Owned Portion],E8454,Table15[If Material Anything Other than "Lead" in Column E,Was Material Ever Previously Lead?],G8454,Table15[Customer-Owned Portion],O8454),Table15[Unique ID],0),0)))</f>
        <v/>
      </c>
      <c r="X8454"/>
    </row>
    <row r="8455" spans="2:24" x14ac:dyDescent="0.35">
      <c r="B8455" s="146"/>
      <c r="C8455" s="31"/>
      <c r="D8455" s="31"/>
      <c r="E8455" s="44"/>
      <c r="F8455" s="43"/>
      <c r="G8455" s="84"/>
      <c r="H8455" s="31"/>
      <c r="I8455" s="31"/>
      <c r="J8455" s="84"/>
      <c r="K8455" s="31"/>
      <c r="L8455" s="31"/>
      <c r="M8455" s="169"/>
      <c r="N8455" s="148"/>
      <c r="O8455" s="106"/>
      <c r="P8455" s="43"/>
      <c r="Q8455" s="31"/>
      <c r="R8455" s="84"/>
      <c r="S8455" s="31"/>
      <c r="T8455" s="31"/>
      <c r="U8455" s="169"/>
      <c r="V8455" s="150"/>
      <c r="W8455" s="141" t="str" cm="1">
        <f t="array" ref="W8455">IF(SUM(LEN(B8455:V8455))=0,"",IF(OR(OR(ISBLANK(F8455),SUM(LEN(C8455),LEN(D8455))=0),AND(NOT(E8455="Unknown"),ISBLANK(J8455)),AND(NOT(O8455="Unknown"),ISBLANK(R8455))),"Missing Information", INDEX(Table15[Entire Service Line Classification], MATCH(SUMIFS(Table15[Unique ID],Table15[System-Owned Portion],E8455,Table15[If Material Anything Other than "Lead" in Column E,Was Material Ever Previously Lead?],G8455,Table15[Customer-Owned Portion],O8455),Table15[Unique ID],0),0)))</f>
        <v/>
      </c>
      <c r="X8455"/>
    </row>
    <row r="8456" spans="2:24" x14ac:dyDescent="0.35">
      <c r="B8456" s="146"/>
      <c r="C8456" s="31"/>
      <c r="D8456" s="31"/>
      <c r="E8456" s="44"/>
      <c r="F8456" s="43"/>
      <c r="G8456" s="84"/>
      <c r="H8456" s="31"/>
      <c r="I8456" s="31"/>
      <c r="J8456" s="84"/>
      <c r="K8456" s="31"/>
      <c r="L8456" s="31"/>
      <c r="M8456" s="169"/>
      <c r="N8456" s="148"/>
      <c r="O8456" s="106"/>
      <c r="P8456" s="43"/>
      <c r="Q8456" s="31"/>
      <c r="R8456" s="84"/>
      <c r="S8456" s="31"/>
      <c r="T8456" s="31"/>
      <c r="U8456" s="169"/>
      <c r="V8456" s="150"/>
      <c r="W8456" s="141" t="str" cm="1">
        <f t="array" ref="W8456">IF(SUM(LEN(B8456:V8456))=0,"",IF(OR(OR(ISBLANK(F8456),SUM(LEN(C8456),LEN(D8456))=0),AND(NOT(E8456="Unknown"),ISBLANK(J8456)),AND(NOT(O8456="Unknown"),ISBLANK(R8456))),"Missing Information", INDEX(Table15[Entire Service Line Classification], MATCH(SUMIFS(Table15[Unique ID],Table15[System-Owned Portion],E8456,Table15[If Material Anything Other than "Lead" in Column E,Was Material Ever Previously Lead?],G8456,Table15[Customer-Owned Portion],O8456),Table15[Unique ID],0),0)))</f>
        <v/>
      </c>
      <c r="X8456"/>
    </row>
    <row r="8457" spans="2:24" x14ac:dyDescent="0.35">
      <c r="B8457" s="146"/>
      <c r="C8457" s="31"/>
      <c r="D8457" s="31"/>
      <c r="E8457" s="44"/>
      <c r="F8457" s="43"/>
      <c r="G8457" s="84"/>
      <c r="H8457" s="31"/>
      <c r="I8457" s="31"/>
      <c r="J8457" s="84"/>
      <c r="K8457" s="31"/>
      <c r="L8457" s="31"/>
      <c r="M8457" s="169"/>
      <c r="N8457" s="148"/>
      <c r="O8457" s="106"/>
      <c r="P8457" s="43"/>
      <c r="Q8457" s="31"/>
      <c r="R8457" s="84"/>
      <c r="S8457" s="31"/>
      <c r="T8457" s="31"/>
      <c r="U8457" s="169"/>
      <c r="V8457" s="150"/>
      <c r="W8457" s="141" t="str" cm="1">
        <f t="array" ref="W8457">IF(SUM(LEN(B8457:V8457))=0,"",IF(OR(OR(ISBLANK(F8457),SUM(LEN(C8457),LEN(D8457))=0),AND(NOT(E8457="Unknown"),ISBLANK(J8457)),AND(NOT(O8457="Unknown"),ISBLANK(R8457))),"Missing Information", INDEX(Table15[Entire Service Line Classification], MATCH(SUMIFS(Table15[Unique ID],Table15[System-Owned Portion],E8457,Table15[If Material Anything Other than "Lead" in Column E,Was Material Ever Previously Lead?],G8457,Table15[Customer-Owned Portion],O8457),Table15[Unique ID],0),0)))</f>
        <v/>
      </c>
      <c r="X8457"/>
    </row>
    <row r="8458" spans="2:24" x14ac:dyDescent="0.35">
      <c r="B8458" s="146"/>
      <c r="C8458" s="31"/>
      <c r="D8458" s="31"/>
      <c r="E8458" s="44"/>
      <c r="F8458" s="43"/>
      <c r="G8458" s="84"/>
      <c r="H8458" s="31"/>
      <c r="I8458" s="31"/>
      <c r="J8458" s="84"/>
      <c r="K8458" s="31"/>
      <c r="L8458" s="31"/>
      <c r="M8458" s="169"/>
      <c r="N8458" s="148"/>
      <c r="O8458" s="106"/>
      <c r="P8458" s="43"/>
      <c r="Q8458" s="31"/>
      <c r="R8458" s="84"/>
      <c r="S8458" s="31"/>
      <c r="T8458" s="31"/>
      <c r="U8458" s="169"/>
      <c r="V8458" s="150"/>
      <c r="W8458" s="141" t="str" cm="1">
        <f t="array" ref="W8458">IF(SUM(LEN(B8458:V8458))=0,"",IF(OR(OR(ISBLANK(F8458),SUM(LEN(C8458),LEN(D8458))=0),AND(NOT(E8458="Unknown"),ISBLANK(J8458)),AND(NOT(O8458="Unknown"),ISBLANK(R8458))),"Missing Information", INDEX(Table15[Entire Service Line Classification], MATCH(SUMIFS(Table15[Unique ID],Table15[System-Owned Portion],E8458,Table15[If Material Anything Other than "Lead" in Column E,Was Material Ever Previously Lead?],G8458,Table15[Customer-Owned Portion],O8458),Table15[Unique ID],0),0)))</f>
        <v/>
      </c>
      <c r="X8458"/>
    </row>
    <row r="8459" spans="2:24" x14ac:dyDescent="0.35">
      <c r="B8459" s="146"/>
      <c r="C8459" s="31"/>
      <c r="D8459" s="31"/>
      <c r="E8459" s="44"/>
      <c r="F8459" s="43"/>
      <c r="G8459" s="84"/>
      <c r="H8459" s="31"/>
      <c r="I8459" s="31"/>
      <c r="J8459" s="84"/>
      <c r="K8459" s="31"/>
      <c r="L8459" s="31"/>
      <c r="M8459" s="169"/>
      <c r="N8459" s="148"/>
      <c r="O8459" s="106"/>
      <c r="P8459" s="43"/>
      <c r="Q8459" s="31"/>
      <c r="R8459" s="84"/>
      <c r="S8459" s="31"/>
      <c r="T8459" s="31"/>
      <c r="U8459" s="169"/>
      <c r="V8459" s="150"/>
      <c r="W8459" s="141" t="str" cm="1">
        <f t="array" ref="W8459">IF(SUM(LEN(B8459:V8459))=0,"",IF(OR(OR(ISBLANK(F8459),SUM(LEN(C8459),LEN(D8459))=0),AND(NOT(E8459="Unknown"),ISBLANK(J8459)),AND(NOT(O8459="Unknown"),ISBLANK(R8459))),"Missing Information", INDEX(Table15[Entire Service Line Classification], MATCH(SUMIFS(Table15[Unique ID],Table15[System-Owned Portion],E8459,Table15[If Material Anything Other than "Lead" in Column E,Was Material Ever Previously Lead?],G8459,Table15[Customer-Owned Portion],O8459),Table15[Unique ID],0),0)))</f>
        <v/>
      </c>
      <c r="X8459"/>
    </row>
    <row r="8460" spans="2:24" x14ac:dyDescent="0.35">
      <c r="B8460" s="146"/>
      <c r="C8460" s="31"/>
      <c r="D8460" s="31"/>
      <c r="E8460" s="44"/>
      <c r="F8460" s="43"/>
      <c r="G8460" s="84"/>
      <c r="H8460" s="31"/>
      <c r="I8460" s="31"/>
      <c r="J8460" s="84"/>
      <c r="K8460" s="31"/>
      <c r="L8460" s="31"/>
      <c r="M8460" s="169"/>
      <c r="N8460" s="148"/>
      <c r="O8460" s="106"/>
      <c r="P8460" s="43"/>
      <c r="Q8460" s="31"/>
      <c r="R8460" s="84"/>
      <c r="S8460" s="31"/>
      <c r="T8460" s="31"/>
      <c r="U8460" s="169"/>
      <c r="V8460" s="150"/>
      <c r="W8460" s="141" t="str" cm="1">
        <f t="array" ref="W8460">IF(SUM(LEN(B8460:V8460))=0,"",IF(OR(OR(ISBLANK(F8460),SUM(LEN(C8460),LEN(D8460))=0),AND(NOT(E8460="Unknown"),ISBLANK(J8460)),AND(NOT(O8460="Unknown"),ISBLANK(R8460))),"Missing Information", INDEX(Table15[Entire Service Line Classification], MATCH(SUMIFS(Table15[Unique ID],Table15[System-Owned Portion],E8460,Table15[If Material Anything Other than "Lead" in Column E,Was Material Ever Previously Lead?],G8460,Table15[Customer-Owned Portion],O8460),Table15[Unique ID],0),0)))</f>
        <v/>
      </c>
      <c r="X8460"/>
    </row>
    <row r="8461" spans="2:24" x14ac:dyDescent="0.35">
      <c r="B8461" s="146"/>
      <c r="C8461" s="31"/>
      <c r="D8461" s="31"/>
      <c r="E8461" s="44"/>
      <c r="F8461" s="43"/>
      <c r="G8461" s="84"/>
      <c r="H8461" s="31"/>
      <c r="I8461" s="31"/>
      <c r="J8461" s="84"/>
      <c r="K8461" s="31"/>
      <c r="L8461" s="31"/>
      <c r="M8461" s="169"/>
      <c r="N8461" s="148"/>
      <c r="O8461" s="106"/>
      <c r="P8461" s="43"/>
      <c r="Q8461" s="31"/>
      <c r="R8461" s="84"/>
      <c r="S8461" s="31"/>
      <c r="T8461" s="31"/>
      <c r="U8461" s="169"/>
      <c r="V8461" s="150"/>
      <c r="W8461" s="141" t="str" cm="1">
        <f t="array" ref="W8461">IF(SUM(LEN(B8461:V8461))=0,"",IF(OR(OR(ISBLANK(F8461),SUM(LEN(C8461),LEN(D8461))=0),AND(NOT(E8461="Unknown"),ISBLANK(J8461)),AND(NOT(O8461="Unknown"),ISBLANK(R8461))),"Missing Information", INDEX(Table15[Entire Service Line Classification], MATCH(SUMIFS(Table15[Unique ID],Table15[System-Owned Portion],E8461,Table15[If Material Anything Other than "Lead" in Column E,Was Material Ever Previously Lead?],G8461,Table15[Customer-Owned Portion],O8461),Table15[Unique ID],0),0)))</f>
        <v/>
      </c>
      <c r="X8461"/>
    </row>
    <row r="8462" spans="2:24" x14ac:dyDescent="0.35">
      <c r="B8462" s="146"/>
      <c r="C8462" s="31"/>
      <c r="D8462" s="31"/>
      <c r="E8462" s="44"/>
      <c r="F8462" s="43"/>
      <c r="G8462" s="84"/>
      <c r="H8462" s="31"/>
      <c r="I8462" s="31"/>
      <c r="J8462" s="84"/>
      <c r="K8462" s="31"/>
      <c r="L8462" s="31"/>
      <c r="M8462" s="169"/>
      <c r="N8462" s="148"/>
      <c r="O8462" s="106"/>
      <c r="P8462" s="43"/>
      <c r="Q8462" s="31"/>
      <c r="R8462" s="84"/>
      <c r="S8462" s="31"/>
      <c r="T8462" s="31"/>
      <c r="U8462" s="169"/>
      <c r="V8462" s="150"/>
      <c r="W8462" s="141" t="str" cm="1">
        <f t="array" ref="W8462">IF(SUM(LEN(B8462:V8462))=0,"",IF(OR(OR(ISBLANK(F8462),SUM(LEN(C8462),LEN(D8462))=0),AND(NOT(E8462="Unknown"),ISBLANK(J8462)),AND(NOT(O8462="Unknown"),ISBLANK(R8462))),"Missing Information", INDEX(Table15[Entire Service Line Classification], MATCH(SUMIFS(Table15[Unique ID],Table15[System-Owned Portion],E8462,Table15[If Material Anything Other than "Lead" in Column E,Was Material Ever Previously Lead?],G8462,Table15[Customer-Owned Portion],O8462),Table15[Unique ID],0),0)))</f>
        <v/>
      </c>
      <c r="X8462"/>
    </row>
    <row r="8463" spans="2:24" x14ac:dyDescent="0.35">
      <c r="B8463" s="146"/>
      <c r="C8463" s="31"/>
      <c r="D8463" s="31"/>
      <c r="E8463" s="44"/>
      <c r="F8463" s="43"/>
      <c r="G8463" s="84"/>
      <c r="H8463" s="31"/>
      <c r="I8463" s="31"/>
      <c r="J8463" s="84"/>
      <c r="K8463" s="31"/>
      <c r="L8463" s="31"/>
      <c r="M8463" s="169"/>
      <c r="N8463" s="148"/>
      <c r="O8463" s="106"/>
      <c r="P8463" s="43"/>
      <c r="Q8463" s="31"/>
      <c r="R8463" s="84"/>
      <c r="S8463" s="31"/>
      <c r="T8463" s="31"/>
      <c r="U8463" s="169"/>
      <c r="V8463" s="150"/>
      <c r="W8463" s="141" t="str" cm="1">
        <f t="array" ref="W8463">IF(SUM(LEN(B8463:V8463))=0,"",IF(OR(OR(ISBLANK(F8463),SUM(LEN(C8463),LEN(D8463))=0),AND(NOT(E8463="Unknown"),ISBLANK(J8463)),AND(NOT(O8463="Unknown"),ISBLANK(R8463))),"Missing Information", INDEX(Table15[Entire Service Line Classification], MATCH(SUMIFS(Table15[Unique ID],Table15[System-Owned Portion],E8463,Table15[If Material Anything Other than "Lead" in Column E,Was Material Ever Previously Lead?],G8463,Table15[Customer-Owned Portion],O8463),Table15[Unique ID],0),0)))</f>
        <v/>
      </c>
      <c r="X8463"/>
    </row>
    <row r="8464" spans="2:24" x14ac:dyDescent="0.35">
      <c r="B8464" s="146"/>
      <c r="C8464" s="31"/>
      <c r="D8464" s="31"/>
      <c r="E8464" s="44"/>
      <c r="F8464" s="43"/>
      <c r="G8464" s="84"/>
      <c r="H8464" s="31"/>
      <c r="I8464" s="31"/>
      <c r="J8464" s="84"/>
      <c r="K8464" s="31"/>
      <c r="L8464" s="31"/>
      <c r="M8464" s="169"/>
      <c r="N8464" s="148"/>
      <c r="O8464" s="106"/>
      <c r="P8464" s="43"/>
      <c r="Q8464" s="31"/>
      <c r="R8464" s="84"/>
      <c r="S8464" s="31"/>
      <c r="T8464" s="31"/>
      <c r="U8464" s="169"/>
      <c r="V8464" s="150"/>
      <c r="W8464" s="141" t="str" cm="1">
        <f t="array" ref="W8464">IF(SUM(LEN(B8464:V8464))=0,"",IF(OR(OR(ISBLANK(F8464),SUM(LEN(C8464),LEN(D8464))=0),AND(NOT(E8464="Unknown"),ISBLANK(J8464)),AND(NOT(O8464="Unknown"),ISBLANK(R8464))),"Missing Information", INDEX(Table15[Entire Service Line Classification], MATCH(SUMIFS(Table15[Unique ID],Table15[System-Owned Portion],E8464,Table15[If Material Anything Other than "Lead" in Column E,Was Material Ever Previously Lead?],G8464,Table15[Customer-Owned Portion],O8464),Table15[Unique ID],0),0)))</f>
        <v/>
      </c>
      <c r="X8464"/>
    </row>
    <row r="8465" spans="2:24" x14ac:dyDescent="0.35">
      <c r="B8465" s="146"/>
      <c r="C8465" s="31"/>
      <c r="D8465" s="31"/>
      <c r="E8465" s="44"/>
      <c r="F8465" s="43"/>
      <c r="G8465" s="84"/>
      <c r="H8465" s="31"/>
      <c r="I8465" s="31"/>
      <c r="J8465" s="84"/>
      <c r="K8465" s="31"/>
      <c r="L8465" s="31"/>
      <c r="M8465" s="169"/>
      <c r="N8465" s="148"/>
      <c r="O8465" s="106"/>
      <c r="P8465" s="43"/>
      <c r="Q8465" s="31"/>
      <c r="R8465" s="84"/>
      <c r="S8465" s="31"/>
      <c r="T8465" s="31"/>
      <c r="U8465" s="169"/>
      <c r="V8465" s="150"/>
      <c r="W8465" s="141" t="str" cm="1">
        <f t="array" ref="W8465">IF(SUM(LEN(B8465:V8465))=0,"",IF(OR(OR(ISBLANK(F8465),SUM(LEN(C8465),LEN(D8465))=0),AND(NOT(E8465="Unknown"),ISBLANK(J8465)),AND(NOT(O8465="Unknown"),ISBLANK(R8465))),"Missing Information", INDEX(Table15[Entire Service Line Classification], MATCH(SUMIFS(Table15[Unique ID],Table15[System-Owned Portion],E8465,Table15[If Material Anything Other than "Lead" in Column E,Was Material Ever Previously Lead?],G8465,Table15[Customer-Owned Portion],O8465),Table15[Unique ID],0),0)))</f>
        <v/>
      </c>
      <c r="X8465"/>
    </row>
    <row r="8466" spans="2:24" x14ac:dyDescent="0.35">
      <c r="B8466" s="146"/>
      <c r="C8466" s="31"/>
      <c r="D8466" s="31"/>
      <c r="E8466" s="44"/>
      <c r="F8466" s="43"/>
      <c r="G8466" s="84"/>
      <c r="H8466" s="31"/>
      <c r="I8466" s="31"/>
      <c r="J8466" s="84"/>
      <c r="K8466" s="31"/>
      <c r="L8466" s="31"/>
      <c r="M8466" s="169"/>
      <c r="N8466" s="148"/>
      <c r="O8466" s="106"/>
      <c r="P8466" s="43"/>
      <c r="Q8466" s="31"/>
      <c r="R8466" s="84"/>
      <c r="S8466" s="31"/>
      <c r="T8466" s="31"/>
      <c r="U8466" s="169"/>
      <c r="V8466" s="150"/>
      <c r="W8466" s="141" t="str" cm="1">
        <f t="array" ref="W8466">IF(SUM(LEN(B8466:V8466))=0,"",IF(OR(OR(ISBLANK(F8466),SUM(LEN(C8466),LEN(D8466))=0),AND(NOT(E8466="Unknown"),ISBLANK(J8466)),AND(NOT(O8466="Unknown"),ISBLANK(R8466))),"Missing Information", INDEX(Table15[Entire Service Line Classification], MATCH(SUMIFS(Table15[Unique ID],Table15[System-Owned Portion],E8466,Table15[If Material Anything Other than "Lead" in Column E,Was Material Ever Previously Lead?],G8466,Table15[Customer-Owned Portion],O8466),Table15[Unique ID],0),0)))</f>
        <v/>
      </c>
      <c r="X8466"/>
    </row>
    <row r="8467" spans="2:24" x14ac:dyDescent="0.35">
      <c r="B8467" s="146"/>
      <c r="C8467" s="31"/>
      <c r="D8467" s="31"/>
      <c r="E8467" s="44"/>
      <c r="F8467" s="43"/>
      <c r="G8467" s="84"/>
      <c r="H8467" s="31"/>
      <c r="I8467" s="31"/>
      <c r="J8467" s="84"/>
      <c r="K8467" s="31"/>
      <c r="L8467" s="31"/>
      <c r="M8467" s="169"/>
      <c r="N8467" s="148"/>
      <c r="O8467" s="106"/>
      <c r="P8467" s="43"/>
      <c r="Q8467" s="31"/>
      <c r="R8467" s="84"/>
      <c r="S8467" s="31"/>
      <c r="T8467" s="31"/>
      <c r="U8467" s="169"/>
      <c r="V8467" s="150"/>
      <c r="W8467" s="141" t="str" cm="1">
        <f t="array" ref="W8467">IF(SUM(LEN(B8467:V8467))=0,"",IF(OR(OR(ISBLANK(F8467),SUM(LEN(C8467),LEN(D8467))=0),AND(NOT(E8467="Unknown"),ISBLANK(J8467)),AND(NOT(O8467="Unknown"),ISBLANK(R8467))),"Missing Information", INDEX(Table15[Entire Service Line Classification], MATCH(SUMIFS(Table15[Unique ID],Table15[System-Owned Portion],E8467,Table15[If Material Anything Other than "Lead" in Column E,Was Material Ever Previously Lead?],G8467,Table15[Customer-Owned Portion],O8467),Table15[Unique ID],0),0)))</f>
        <v/>
      </c>
      <c r="X8467"/>
    </row>
    <row r="8468" spans="2:24" x14ac:dyDescent="0.35">
      <c r="B8468" s="146"/>
      <c r="C8468" s="31"/>
      <c r="D8468" s="31"/>
      <c r="E8468" s="44"/>
      <c r="F8468" s="43"/>
      <c r="G8468" s="84"/>
      <c r="H8468" s="31"/>
      <c r="I8468" s="31"/>
      <c r="J8468" s="84"/>
      <c r="K8468" s="31"/>
      <c r="L8468" s="31"/>
      <c r="M8468" s="169"/>
      <c r="N8468" s="148"/>
      <c r="O8468" s="106"/>
      <c r="P8468" s="43"/>
      <c r="Q8468" s="31"/>
      <c r="R8468" s="84"/>
      <c r="S8468" s="31"/>
      <c r="T8468" s="31"/>
      <c r="U8468" s="169"/>
      <c r="V8468" s="150"/>
      <c r="W8468" s="141" t="str" cm="1">
        <f t="array" ref="W8468">IF(SUM(LEN(B8468:V8468))=0,"",IF(OR(OR(ISBLANK(F8468),SUM(LEN(C8468),LEN(D8468))=0),AND(NOT(E8468="Unknown"),ISBLANK(J8468)),AND(NOT(O8468="Unknown"),ISBLANK(R8468))),"Missing Information", INDEX(Table15[Entire Service Line Classification], MATCH(SUMIFS(Table15[Unique ID],Table15[System-Owned Portion],E8468,Table15[If Material Anything Other than "Lead" in Column E,Was Material Ever Previously Lead?],G8468,Table15[Customer-Owned Portion],O8468),Table15[Unique ID],0),0)))</f>
        <v/>
      </c>
      <c r="X8468"/>
    </row>
    <row r="8469" spans="2:24" x14ac:dyDescent="0.35">
      <c r="B8469" s="146"/>
      <c r="C8469" s="31"/>
      <c r="D8469" s="31"/>
      <c r="E8469" s="44"/>
      <c r="F8469" s="43"/>
      <c r="G8469" s="84"/>
      <c r="H8469" s="31"/>
      <c r="I8469" s="31"/>
      <c r="J8469" s="84"/>
      <c r="K8469" s="31"/>
      <c r="L8469" s="31"/>
      <c r="M8469" s="169"/>
      <c r="N8469" s="148"/>
      <c r="O8469" s="106"/>
      <c r="P8469" s="43"/>
      <c r="Q8469" s="31"/>
      <c r="R8469" s="84"/>
      <c r="S8469" s="31"/>
      <c r="T8469" s="31"/>
      <c r="U8469" s="169"/>
      <c r="V8469" s="150"/>
      <c r="W8469" s="141" t="str" cm="1">
        <f t="array" ref="W8469">IF(SUM(LEN(B8469:V8469))=0,"",IF(OR(OR(ISBLANK(F8469),SUM(LEN(C8469),LEN(D8469))=0),AND(NOT(E8469="Unknown"),ISBLANK(J8469)),AND(NOT(O8469="Unknown"),ISBLANK(R8469))),"Missing Information", INDEX(Table15[Entire Service Line Classification], MATCH(SUMIFS(Table15[Unique ID],Table15[System-Owned Portion],E8469,Table15[If Material Anything Other than "Lead" in Column E,Was Material Ever Previously Lead?],G8469,Table15[Customer-Owned Portion],O8469),Table15[Unique ID],0),0)))</f>
        <v/>
      </c>
      <c r="X8469"/>
    </row>
    <row r="8470" spans="2:24" x14ac:dyDescent="0.35">
      <c r="B8470" s="146"/>
      <c r="C8470" s="31"/>
      <c r="D8470" s="31"/>
      <c r="E8470" s="44"/>
      <c r="F8470" s="43"/>
      <c r="G8470" s="84"/>
      <c r="H8470" s="31"/>
      <c r="I8470" s="31"/>
      <c r="J8470" s="84"/>
      <c r="K8470" s="31"/>
      <c r="L8470" s="31"/>
      <c r="M8470" s="169"/>
      <c r="N8470" s="148"/>
      <c r="O8470" s="106"/>
      <c r="P8470" s="43"/>
      <c r="Q8470" s="31"/>
      <c r="R8470" s="84"/>
      <c r="S8470" s="31"/>
      <c r="T8470" s="31"/>
      <c r="U8470" s="169"/>
      <c r="V8470" s="150"/>
      <c r="W8470" s="141" t="str" cm="1">
        <f t="array" ref="W8470">IF(SUM(LEN(B8470:V8470))=0,"",IF(OR(OR(ISBLANK(F8470),SUM(LEN(C8470),LEN(D8470))=0),AND(NOT(E8470="Unknown"),ISBLANK(J8470)),AND(NOT(O8470="Unknown"),ISBLANK(R8470))),"Missing Information", INDEX(Table15[Entire Service Line Classification], MATCH(SUMIFS(Table15[Unique ID],Table15[System-Owned Portion],E8470,Table15[If Material Anything Other than "Lead" in Column E,Was Material Ever Previously Lead?],G8470,Table15[Customer-Owned Portion],O8470),Table15[Unique ID],0),0)))</f>
        <v/>
      </c>
      <c r="X8470"/>
    </row>
    <row r="8471" spans="2:24" x14ac:dyDescent="0.35">
      <c r="B8471" s="146"/>
      <c r="C8471" s="31"/>
      <c r="D8471" s="31"/>
      <c r="E8471" s="44"/>
      <c r="F8471" s="43"/>
      <c r="G8471" s="84"/>
      <c r="H8471" s="31"/>
      <c r="I8471" s="31"/>
      <c r="J8471" s="84"/>
      <c r="K8471" s="31"/>
      <c r="L8471" s="31"/>
      <c r="M8471" s="169"/>
      <c r="N8471" s="148"/>
      <c r="O8471" s="106"/>
      <c r="P8471" s="43"/>
      <c r="Q8471" s="31"/>
      <c r="R8471" s="84"/>
      <c r="S8471" s="31"/>
      <c r="T8471" s="31"/>
      <c r="U8471" s="169"/>
      <c r="V8471" s="150"/>
      <c r="W8471" s="141" t="str" cm="1">
        <f t="array" ref="W8471">IF(SUM(LEN(B8471:V8471))=0,"",IF(OR(OR(ISBLANK(F8471),SUM(LEN(C8471),LEN(D8471))=0),AND(NOT(E8471="Unknown"),ISBLANK(J8471)),AND(NOT(O8471="Unknown"),ISBLANK(R8471))),"Missing Information", INDEX(Table15[Entire Service Line Classification], MATCH(SUMIFS(Table15[Unique ID],Table15[System-Owned Portion],E8471,Table15[If Material Anything Other than "Lead" in Column E,Was Material Ever Previously Lead?],G8471,Table15[Customer-Owned Portion],O8471),Table15[Unique ID],0),0)))</f>
        <v/>
      </c>
      <c r="X8471"/>
    </row>
    <row r="8472" spans="2:24" x14ac:dyDescent="0.35">
      <c r="B8472" s="146"/>
      <c r="C8472" s="31"/>
      <c r="D8472" s="31"/>
      <c r="E8472" s="44"/>
      <c r="F8472" s="43"/>
      <c r="G8472" s="84"/>
      <c r="H8472" s="31"/>
      <c r="I8472" s="31"/>
      <c r="J8472" s="84"/>
      <c r="K8472" s="31"/>
      <c r="L8472" s="31"/>
      <c r="M8472" s="169"/>
      <c r="N8472" s="148"/>
      <c r="O8472" s="106"/>
      <c r="P8472" s="43"/>
      <c r="Q8472" s="31"/>
      <c r="R8472" s="84"/>
      <c r="S8472" s="31"/>
      <c r="T8472" s="31"/>
      <c r="U8472" s="169"/>
      <c r="V8472" s="150"/>
      <c r="W8472" s="141" t="str" cm="1">
        <f t="array" ref="W8472">IF(SUM(LEN(B8472:V8472))=0,"",IF(OR(OR(ISBLANK(F8472),SUM(LEN(C8472),LEN(D8472))=0),AND(NOT(E8472="Unknown"),ISBLANK(J8472)),AND(NOT(O8472="Unknown"),ISBLANK(R8472))),"Missing Information", INDEX(Table15[Entire Service Line Classification], MATCH(SUMIFS(Table15[Unique ID],Table15[System-Owned Portion],E8472,Table15[If Material Anything Other than "Lead" in Column E,Was Material Ever Previously Lead?],G8472,Table15[Customer-Owned Portion],O8472),Table15[Unique ID],0),0)))</f>
        <v/>
      </c>
      <c r="X8472"/>
    </row>
    <row r="8473" spans="2:24" x14ac:dyDescent="0.35">
      <c r="B8473" s="146"/>
      <c r="C8473" s="31"/>
      <c r="D8473" s="31"/>
      <c r="E8473" s="44"/>
      <c r="F8473" s="43"/>
      <c r="G8473" s="84"/>
      <c r="H8473" s="31"/>
      <c r="I8473" s="31"/>
      <c r="J8473" s="84"/>
      <c r="K8473" s="31"/>
      <c r="L8473" s="31"/>
      <c r="M8473" s="169"/>
      <c r="N8473" s="148"/>
      <c r="O8473" s="106"/>
      <c r="P8473" s="43"/>
      <c r="Q8473" s="31"/>
      <c r="R8473" s="84"/>
      <c r="S8473" s="31"/>
      <c r="T8473" s="31"/>
      <c r="U8473" s="169"/>
      <c r="V8473" s="150"/>
      <c r="W8473" s="141" t="str" cm="1">
        <f t="array" ref="W8473">IF(SUM(LEN(B8473:V8473))=0,"",IF(OR(OR(ISBLANK(F8473),SUM(LEN(C8473),LEN(D8473))=0),AND(NOT(E8473="Unknown"),ISBLANK(J8473)),AND(NOT(O8473="Unknown"),ISBLANK(R8473))),"Missing Information", INDEX(Table15[Entire Service Line Classification], MATCH(SUMIFS(Table15[Unique ID],Table15[System-Owned Portion],E8473,Table15[If Material Anything Other than "Lead" in Column E,Was Material Ever Previously Lead?],G8473,Table15[Customer-Owned Portion],O8473),Table15[Unique ID],0),0)))</f>
        <v/>
      </c>
      <c r="X8473"/>
    </row>
    <row r="8474" spans="2:24" x14ac:dyDescent="0.35">
      <c r="B8474" s="146"/>
      <c r="C8474" s="31"/>
      <c r="D8474" s="31"/>
      <c r="E8474" s="44"/>
      <c r="F8474" s="43"/>
      <c r="G8474" s="84"/>
      <c r="H8474" s="31"/>
      <c r="I8474" s="31"/>
      <c r="J8474" s="84"/>
      <c r="K8474" s="31"/>
      <c r="L8474" s="31"/>
      <c r="M8474" s="169"/>
      <c r="N8474" s="148"/>
      <c r="O8474" s="106"/>
      <c r="P8474" s="43"/>
      <c r="Q8474" s="31"/>
      <c r="R8474" s="84"/>
      <c r="S8474" s="31"/>
      <c r="T8474" s="31"/>
      <c r="U8474" s="169"/>
      <c r="V8474" s="150"/>
      <c r="W8474" s="141" t="str" cm="1">
        <f t="array" ref="W8474">IF(SUM(LEN(B8474:V8474))=0,"",IF(OR(OR(ISBLANK(F8474),SUM(LEN(C8474),LEN(D8474))=0),AND(NOT(E8474="Unknown"),ISBLANK(J8474)),AND(NOT(O8474="Unknown"),ISBLANK(R8474))),"Missing Information", INDEX(Table15[Entire Service Line Classification], MATCH(SUMIFS(Table15[Unique ID],Table15[System-Owned Portion],E8474,Table15[If Material Anything Other than "Lead" in Column E,Was Material Ever Previously Lead?],G8474,Table15[Customer-Owned Portion],O8474),Table15[Unique ID],0),0)))</f>
        <v/>
      </c>
      <c r="X8474"/>
    </row>
    <row r="8475" spans="2:24" x14ac:dyDescent="0.35">
      <c r="B8475" s="146"/>
      <c r="C8475" s="31"/>
      <c r="D8475" s="31"/>
      <c r="E8475" s="44"/>
      <c r="F8475" s="43"/>
      <c r="G8475" s="84"/>
      <c r="H8475" s="31"/>
      <c r="I8475" s="31"/>
      <c r="J8475" s="84"/>
      <c r="K8475" s="31"/>
      <c r="L8475" s="31"/>
      <c r="M8475" s="169"/>
      <c r="N8475" s="148"/>
      <c r="O8475" s="106"/>
      <c r="P8475" s="43"/>
      <c r="Q8475" s="31"/>
      <c r="R8475" s="84"/>
      <c r="S8475" s="31"/>
      <c r="T8475" s="31"/>
      <c r="U8475" s="169"/>
      <c r="V8475" s="150"/>
      <c r="W8475" s="141" t="str" cm="1">
        <f t="array" ref="W8475">IF(SUM(LEN(B8475:V8475))=0,"",IF(OR(OR(ISBLANK(F8475),SUM(LEN(C8475),LEN(D8475))=0),AND(NOT(E8475="Unknown"),ISBLANK(J8475)),AND(NOT(O8475="Unknown"),ISBLANK(R8475))),"Missing Information", INDEX(Table15[Entire Service Line Classification], MATCH(SUMIFS(Table15[Unique ID],Table15[System-Owned Portion],E8475,Table15[If Material Anything Other than "Lead" in Column E,Was Material Ever Previously Lead?],G8475,Table15[Customer-Owned Portion],O8475),Table15[Unique ID],0),0)))</f>
        <v/>
      </c>
      <c r="X8475"/>
    </row>
    <row r="8476" spans="2:24" x14ac:dyDescent="0.35">
      <c r="B8476" s="146"/>
      <c r="C8476" s="31"/>
      <c r="D8476" s="31"/>
      <c r="E8476" s="44"/>
      <c r="F8476" s="43"/>
      <c r="G8476" s="84"/>
      <c r="H8476" s="31"/>
      <c r="I8476" s="31"/>
      <c r="J8476" s="84"/>
      <c r="K8476" s="31"/>
      <c r="L8476" s="31"/>
      <c r="M8476" s="169"/>
      <c r="N8476" s="148"/>
      <c r="O8476" s="106"/>
      <c r="P8476" s="43"/>
      <c r="Q8476" s="31"/>
      <c r="R8476" s="84"/>
      <c r="S8476" s="31"/>
      <c r="T8476" s="31"/>
      <c r="U8476" s="169"/>
      <c r="V8476" s="150"/>
      <c r="W8476" s="141" t="str" cm="1">
        <f t="array" ref="W8476">IF(SUM(LEN(B8476:V8476))=0,"",IF(OR(OR(ISBLANK(F8476),SUM(LEN(C8476),LEN(D8476))=0),AND(NOT(E8476="Unknown"),ISBLANK(J8476)),AND(NOT(O8476="Unknown"),ISBLANK(R8476))),"Missing Information", INDEX(Table15[Entire Service Line Classification], MATCH(SUMIFS(Table15[Unique ID],Table15[System-Owned Portion],E8476,Table15[If Material Anything Other than "Lead" in Column E,Was Material Ever Previously Lead?],G8476,Table15[Customer-Owned Portion],O8476),Table15[Unique ID],0),0)))</f>
        <v/>
      </c>
      <c r="X8476"/>
    </row>
    <row r="8477" spans="2:24" x14ac:dyDescent="0.35">
      <c r="B8477" s="146"/>
      <c r="C8477" s="31"/>
      <c r="D8477" s="31"/>
      <c r="E8477" s="44"/>
      <c r="F8477" s="43"/>
      <c r="G8477" s="84"/>
      <c r="H8477" s="31"/>
      <c r="I8477" s="31"/>
      <c r="J8477" s="84"/>
      <c r="K8477" s="31"/>
      <c r="L8477" s="31"/>
      <c r="M8477" s="169"/>
      <c r="N8477" s="148"/>
      <c r="O8477" s="106"/>
      <c r="P8477" s="43"/>
      <c r="Q8477" s="31"/>
      <c r="R8477" s="84"/>
      <c r="S8477" s="31"/>
      <c r="T8477" s="31"/>
      <c r="U8477" s="169"/>
      <c r="V8477" s="150"/>
      <c r="W8477" s="141" t="str" cm="1">
        <f t="array" ref="W8477">IF(SUM(LEN(B8477:V8477))=0,"",IF(OR(OR(ISBLANK(F8477),SUM(LEN(C8477),LEN(D8477))=0),AND(NOT(E8477="Unknown"),ISBLANK(J8477)),AND(NOT(O8477="Unknown"),ISBLANK(R8477))),"Missing Information", INDEX(Table15[Entire Service Line Classification], MATCH(SUMIFS(Table15[Unique ID],Table15[System-Owned Portion],E8477,Table15[If Material Anything Other than "Lead" in Column E,Was Material Ever Previously Lead?],G8477,Table15[Customer-Owned Portion],O8477),Table15[Unique ID],0),0)))</f>
        <v/>
      </c>
      <c r="X8477"/>
    </row>
    <row r="8478" spans="2:24" x14ac:dyDescent="0.35">
      <c r="B8478" s="146"/>
      <c r="C8478" s="31"/>
      <c r="D8478" s="31"/>
      <c r="E8478" s="44"/>
      <c r="F8478" s="43"/>
      <c r="G8478" s="84"/>
      <c r="H8478" s="31"/>
      <c r="I8478" s="31"/>
      <c r="J8478" s="84"/>
      <c r="K8478" s="31"/>
      <c r="L8478" s="31"/>
      <c r="M8478" s="169"/>
      <c r="N8478" s="148"/>
      <c r="O8478" s="106"/>
      <c r="P8478" s="43"/>
      <c r="Q8478" s="31"/>
      <c r="R8478" s="84"/>
      <c r="S8478" s="31"/>
      <c r="T8478" s="31"/>
      <c r="U8478" s="169"/>
      <c r="V8478" s="150"/>
      <c r="W8478" s="141" t="str" cm="1">
        <f t="array" ref="W8478">IF(SUM(LEN(B8478:V8478))=0,"",IF(OR(OR(ISBLANK(F8478),SUM(LEN(C8478),LEN(D8478))=0),AND(NOT(E8478="Unknown"),ISBLANK(J8478)),AND(NOT(O8478="Unknown"),ISBLANK(R8478))),"Missing Information", INDEX(Table15[Entire Service Line Classification], MATCH(SUMIFS(Table15[Unique ID],Table15[System-Owned Portion],E8478,Table15[If Material Anything Other than "Lead" in Column E,Was Material Ever Previously Lead?],G8478,Table15[Customer-Owned Portion],O8478),Table15[Unique ID],0),0)))</f>
        <v/>
      </c>
      <c r="X8478"/>
    </row>
    <row r="8479" spans="2:24" x14ac:dyDescent="0.35">
      <c r="B8479" s="146"/>
      <c r="C8479" s="31"/>
      <c r="D8479" s="31"/>
      <c r="E8479" s="44"/>
      <c r="F8479" s="43"/>
      <c r="G8479" s="84"/>
      <c r="H8479" s="31"/>
      <c r="I8479" s="31"/>
      <c r="J8479" s="84"/>
      <c r="K8479" s="31"/>
      <c r="L8479" s="31"/>
      <c r="M8479" s="169"/>
      <c r="N8479" s="148"/>
      <c r="O8479" s="106"/>
      <c r="P8479" s="43"/>
      <c r="Q8479" s="31"/>
      <c r="R8479" s="84"/>
      <c r="S8479" s="31"/>
      <c r="T8479" s="31"/>
      <c r="U8479" s="169"/>
      <c r="V8479" s="150"/>
      <c r="W8479" s="141" t="str" cm="1">
        <f t="array" ref="W8479">IF(SUM(LEN(B8479:V8479))=0,"",IF(OR(OR(ISBLANK(F8479),SUM(LEN(C8479),LEN(D8479))=0),AND(NOT(E8479="Unknown"),ISBLANK(J8479)),AND(NOT(O8479="Unknown"),ISBLANK(R8479))),"Missing Information", INDEX(Table15[Entire Service Line Classification], MATCH(SUMIFS(Table15[Unique ID],Table15[System-Owned Portion],E8479,Table15[If Material Anything Other than "Lead" in Column E,Was Material Ever Previously Lead?],G8479,Table15[Customer-Owned Portion],O8479),Table15[Unique ID],0),0)))</f>
        <v/>
      </c>
      <c r="X8479"/>
    </row>
    <row r="8480" spans="2:24" x14ac:dyDescent="0.35">
      <c r="B8480" s="146"/>
      <c r="C8480" s="31"/>
      <c r="D8480" s="31"/>
      <c r="E8480" s="44"/>
      <c r="F8480" s="43"/>
      <c r="G8480" s="84"/>
      <c r="H8480" s="31"/>
      <c r="I8480" s="31"/>
      <c r="J8480" s="84"/>
      <c r="K8480" s="31"/>
      <c r="L8480" s="31"/>
      <c r="M8480" s="169"/>
      <c r="N8480" s="148"/>
      <c r="O8480" s="106"/>
      <c r="P8480" s="43"/>
      <c r="Q8480" s="31"/>
      <c r="R8480" s="84"/>
      <c r="S8480" s="31"/>
      <c r="T8480" s="31"/>
      <c r="U8480" s="169"/>
      <c r="V8480" s="150"/>
      <c r="W8480" s="141" t="str" cm="1">
        <f t="array" ref="W8480">IF(SUM(LEN(B8480:V8480))=0,"",IF(OR(OR(ISBLANK(F8480),SUM(LEN(C8480),LEN(D8480))=0),AND(NOT(E8480="Unknown"),ISBLANK(J8480)),AND(NOT(O8480="Unknown"),ISBLANK(R8480))),"Missing Information", INDEX(Table15[Entire Service Line Classification], MATCH(SUMIFS(Table15[Unique ID],Table15[System-Owned Portion],E8480,Table15[If Material Anything Other than "Lead" in Column E,Was Material Ever Previously Lead?],G8480,Table15[Customer-Owned Portion],O8480),Table15[Unique ID],0),0)))</f>
        <v/>
      </c>
      <c r="X8480"/>
    </row>
    <row r="8481" spans="2:24" x14ac:dyDescent="0.35">
      <c r="B8481" s="146"/>
      <c r="C8481" s="31"/>
      <c r="D8481" s="31"/>
      <c r="E8481" s="44"/>
      <c r="F8481" s="43"/>
      <c r="G8481" s="84"/>
      <c r="H8481" s="31"/>
      <c r="I8481" s="31"/>
      <c r="J8481" s="84"/>
      <c r="K8481" s="31"/>
      <c r="L8481" s="31"/>
      <c r="M8481" s="169"/>
      <c r="N8481" s="148"/>
      <c r="O8481" s="106"/>
      <c r="P8481" s="43"/>
      <c r="Q8481" s="31"/>
      <c r="R8481" s="84"/>
      <c r="S8481" s="31"/>
      <c r="T8481" s="31"/>
      <c r="U8481" s="169"/>
      <c r="V8481" s="150"/>
      <c r="W8481" s="141" t="str" cm="1">
        <f t="array" ref="W8481">IF(SUM(LEN(B8481:V8481))=0,"",IF(OR(OR(ISBLANK(F8481),SUM(LEN(C8481),LEN(D8481))=0),AND(NOT(E8481="Unknown"),ISBLANK(J8481)),AND(NOT(O8481="Unknown"),ISBLANK(R8481))),"Missing Information", INDEX(Table15[Entire Service Line Classification], MATCH(SUMIFS(Table15[Unique ID],Table15[System-Owned Portion],E8481,Table15[If Material Anything Other than "Lead" in Column E,Was Material Ever Previously Lead?],G8481,Table15[Customer-Owned Portion],O8481),Table15[Unique ID],0),0)))</f>
        <v/>
      </c>
      <c r="X8481"/>
    </row>
    <row r="8482" spans="2:24" x14ac:dyDescent="0.35">
      <c r="B8482" s="146"/>
      <c r="C8482" s="31"/>
      <c r="D8482" s="31"/>
      <c r="E8482" s="44"/>
      <c r="F8482" s="43"/>
      <c r="G8482" s="84"/>
      <c r="H8482" s="31"/>
      <c r="I8482" s="31"/>
      <c r="J8482" s="84"/>
      <c r="K8482" s="31"/>
      <c r="L8482" s="31"/>
      <c r="M8482" s="169"/>
      <c r="N8482" s="148"/>
      <c r="O8482" s="106"/>
      <c r="P8482" s="43"/>
      <c r="Q8482" s="31"/>
      <c r="R8482" s="84"/>
      <c r="S8482" s="31"/>
      <c r="T8482" s="31"/>
      <c r="U8482" s="169"/>
      <c r="V8482" s="150"/>
      <c r="W8482" s="141" t="str" cm="1">
        <f t="array" ref="W8482">IF(SUM(LEN(B8482:V8482))=0,"",IF(OR(OR(ISBLANK(F8482),SUM(LEN(C8482),LEN(D8482))=0),AND(NOT(E8482="Unknown"),ISBLANK(J8482)),AND(NOT(O8482="Unknown"),ISBLANK(R8482))),"Missing Information", INDEX(Table15[Entire Service Line Classification], MATCH(SUMIFS(Table15[Unique ID],Table15[System-Owned Portion],E8482,Table15[If Material Anything Other than "Lead" in Column E,Was Material Ever Previously Lead?],G8482,Table15[Customer-Owned Portion],O8482),Table15[Unique ID],0),0)))</f>
        <v/>
      </c>
      <c r="X8482"/>
    </row>
    <row r="8483" spans="2:24" x14ac:dyDescent="0.35">
      <c r="B8483" s="146"/>
      <c r="C8483" s="31"/>
      <c r="D8483" s="31"/>
      <c r="E8483" s="44"/>
      <c r="F8483" s="43"/>
      <c r="G8483" s="84"/>
      <c r="H8483" s="31"/>
      <c r="I8483" s="31"/>
      <c r="J8483" s="84"/>
      <c r="K8483" s="31"/>
      <c r="L8483" s="31"/>
      <c r="M8483" s="169"/>
      <c r="N8483" s="148"/>
      <c r="O8483" s="106"/>
      <c r="P8483" s="43"/>
      <c r="Q8483" s="31"/>
      <c r="R8483" s="84"/>
      <c r="S8483" s="31"/>
      <c r="T8483" s="31"/>
      <c r="U8483" s="169"/>
      <c r="V8483" s="150"/>
      <c r="W8483" s="141" t="str" cm="1">
        <f t="array" ref="W8483">IF(SUM(LEN(B8483:V8483))=0,"",IF(OR(OR(ISBLANK(F8483),SUM(LEN(C8483),LEN(D8483))=0),AND(NOT(E8483="Unknown"),ISBLANK(J8483)),AND(NOT(O8483="Unknown"),ISBLANK(R8483))),"Missing Information", INDEX(Table15[Entire Service Line Classification], MATCH(SUMIFS(Table15[Unique ID],Table15[System-Owned Portion],E8483,Table15[If Material Anything Other than "Lead" in Column E,Was Material Ever Previously Lead?],G8483,Table15[Customer-Owned Portion],O8483),Table15[Unique ID],0),0)))</f>
        <v/>
      </c>
      <c r="X8483"/>
    </row>
    <row r="8484" spans="2:24" x14ac:dyDescent="0.35">
      <c r="B8484" s="146"/>
      <c r="C8484" s="31"/>
      <c r="D8484" s="31"/>
      <c r="E8484" s="44"/>
      <c r="F8484" s="43"/>
      <c r="G8484" s="84"/>
      <c r="H8484" s="31"/>
      <c r="I8484" s="31"/>
      <c r="J8484" s="84"/>
      <c r="K8484" s="31"/>
      <c r="L8484" s="31"/>
      <c r="M8484" s="169"/>
      <c r="N8484" s="148"/>
      <c r="O8484" s="106"/>
      <c r="P8484" s="43"/>
      <c r="Q8484" s="31"/>
      <c r="R8484" s="84"/>
      <c r="S8484" s="31"/>
      <c r="T8484" s="31"/>
      <c r="U8484" s="169"/>
      <c r="V8484" s="150"/>
      <c r="W8484" s="141" t="str" cm="1">
        <f t="array" ref="W8484">IF(SUM(LEN(B8484:V8484))=0,"",IF(OR(OR(ISBLANK(F8484),SUM(LEN(C8484),LEN(D8484))=0),AND(NOT(E8484="Unknown"),ISBLANK(J8484)),AND(NOT(O8484="Unknown"),ISBLANK(R8484))),"Missing Information", INDEX(Table15[Entire Service Line Classification], MATCH(SUMIFS(Table15[Unique ID],Table15[System-Owned Portion],E8484,Table15[If Material Anything Other than "Lead" in Column E,Was Material Ever Previously Lead?],G8484,Table15[Customer-Owned Portion],O8484),Table15[Unique ID],0),0)))</f>
        <v/>
      </c>
      <c r="X8484"/>
    </row>
    <row r="8485" spans="2:24" x14ac:dyDescent="0.35">
      <c r="B8485" s="146"/>
      <c r="C8485" s="31"/>
      <c r="D8485" s="31"/>
      <c r="E8485" s="44"/>
      <c r="F8485" s="43"/>
      <c r="G8485" s="84"/>
      <c r="H8485" s="31"/>
      <c r="I8485" s="31"/>
      <c r="J8485" s="84"/>
      <c r="K8485" s="31"/>
      <c r="L8485" s="31"/>
      <c r="M8485" s="169"/>
      <c r="N8485" s="148"/>
      <c r="O8485" s="106"/>
      <c r="P8485" s="43"/>
      <c r="Q8485" s="31"/>
      <c r="R8485" s="84"/>
      <c r="S8485" s="31"/>
      <c r="T8485" s="31"/>
      <c r="U8485" s="169"/>
      <c r="V8485" s="150"/>
      <c r="W8485" s="141" t="str" cm="1">
        <f t="array" ref="W8485">IF(SUM(LEN(B8485:V8485))=0,"",IF(OR(OR(ISBLANK(F8485),SUM(LEN(C8485),LEN(D8485))=0),AND(NOT(E8485="Unknown"),ISBLANK(J8485)),AND(NOT(O8485="Unknown"),ISBLANK(R8485))),"Missing Information", INDEX(Table15[Entire Service Line Classification], MATCH(SUMIFS(Table15[Unique ID],Table15[System-Owned Portion],E8485,Table15[If Material Anything Other than "Lead" in Column E,Was Material Ever Previously Lead?],G8485,Table15[Customer-Owned Portion],O8485),Table15[Unique ID],0),0)))</f>
        <v/>
      </c>
      <c r="X8485"/>
    </row>
    <row r="8486" spans="2:24" x14ac:dyDescent="0.35">
      <c r="B8486" s="146"/>
      <c r="C8486" s="31"/>
      <c r="D8486" s="31"/>
      <c r="E8486" s="44"/>
      <c r="F8486" s="43"/>
      <c r="G8486" s="84"/>
      <c r="H8486" s="31"/>
      <c r="I8486" s="31"/>
      <c r="J8486" s="84"/>
      <c r="K8486" s="31"/>
      <c r="L8486" s="31"/>
      <c r="M8486" s="169"/>
      <c r="N8486" s="148"/>
      <c r="O8486" s="106"/>
      <c r="P8486" s="43"/>
      <c r="Q8486" s="31"/>
      <c r="R8486" s="84"/>
      <c r="S8486" s="31"/>
      <c r="T8486" s="31"/>
      <c r="U8486" s="169"/>
      <c r="V8486" s="150"/>
      <c r="W8486" s="141" t="str" cm="1">
        <f t="array" ref="W8486">IF(SUM(LEN(B8486:V8486))=0,"",IF(OR(OR(ISBLANK(F8486),SUM(LEN(C8486),LEN(D8486))=0),AND(NOT(E8486="Unknown"),ISBLANK(J8486)),AND(NOT(O8486="Unknown"),ISBLANK(R8486))),"Missing Information", INDEX(Table15[Entire Service Line Classification], MATCH(SUMIFS(Table15[Unique ID],Table15[System-Owned Portion],E8486,Table15[If Material Anything Other than "Lead" in Column E,Was Material Ever Previously Lead?],G8486,Table15[Customer-Owned Portion],O8486),Table15[Unique ID],0),0)))</f>
        <v/>
      </c>
      <c r="X8486"/>
    </row>
    <row r="8487" spans="2:24" x14ac:dyDescent="0.35">
      <c r="B8487" s="146"/>
      <c r="C8487" s="31"/>
      <c r="D8487" s="31"/>
      <c r="E8487" s="44"/>
      <c r="F8487" s="43"/>
      <c r="G8487" s="84"/>
      <c r="H8487" s="31"/>
      <c r="I8487" s="31"/>
      <c r="J8487" s="84"/>
      <c r="K8487" s="31"/>
      <c r="L8487" s="31"/>
      <c r="M8487" s="169"/>
      <c r="N8487" s="148"/>
      <c r="O8487" s="106"/>
      <c r="P8487" s="43"/>
      <c r="Q8487" s="31"/>
      <c r="R8487" s="84"/>
      <c r="S8487" s="31"/>
      <c r="T8487" s="31"/>
      <c r="U8487" s="169"/>
      <c r="V8487" s="150"/>
      <c r="W8487" s="141" t="str" cm="1">
        <f t="array" ref="W8487">IF(SUM(LEN(B8487:V8487))=0,"",IF(OR(OR(ISBLANK(F8487),SUM(LEN(C8487),LEN(D8487))=0),AND(NOT(E8487="Unknown"),ISBLANK(J8487)),AND(NOT(O8487="Unknown"),ISBLANK(R8487))),"Missing Information", INDEX(Table15[Entire Service Line Classification], MATCH(SUMIFS(Table15[Unique ID],Table15[System-Owned Portion],E8487,Table15[If Material Anything Other than "Lead" in Column E,Was Material Ever Previously Lead?],G8487,Table15[Customer-Owned Portion],O8487),Table15[Unique ID],0),0)))</f>
        <v/>
      </c>
      <c r="X8487"/>
    </row>
    <row r="8488" spans="2:24" x14ac:dyDescent="0.35">
      <c r="B8488" s="146"/>
      <c r="C8488" s="31"/>
      <c r="D8488" s="31"/>
      <c r="E8488" s="44"/>
      <c r="F8488" s="43"/>
      <c r="G8488" s="84"/>
      <c r="H8488" s="31"/>
      <c r="I8488" s="31"/>
      <c r="J8488" s="84"/>
      <c r="K8488" s="31"/>
      <c r="L8488" s="31"/>
      <c r="M8488" s="169"/>
      <c r="N8488" s="148"/>
      <c r="O8488" s="106"/>
      <c r="P8488" s="43"/>
      <c r="Q8488" s="31"/>
      <c r="R8488" s="84"/>
      <c r="S8488" s="31"/>
      <c r="T8488" s="31"/>
      <c r="U8488" s="169"/>
      <c r="V8488" s="150"/>
      <c r="W8488" s="141" t="str" cm="1">
        <f t="array" ref="W8488">IF(SUM(LEN(B8488:V8488))=0,"",IF(OR(OR(ISBLANK(F8488),SUM(LEN(C8488),LEN(D8488))=0),AND(NOT(E8488="Unknown"),ISBLANK(J8488)),AND(NOT(O8488="Unknown"),ISBLANK(R8488))),"Missing Information", INDEX(Table15[Entire Service Line Classification], MATCH(SUMIFS(Table15[Unique ID],Table15[System-Owned Portion],E8488,Table15[If Material Anything Other than "Lead" in Column E,Was Material Ever Previously Lead?],G8488,Table15[Customer-Owned Portion],O8488),Table15[Unique ID],0),0)))</f>
        <v/>
      </c>
      <c r="X8488"/>
    </row>
    <row r="8489" spans="2:24" x14ac:dyDescent="0.35">
      <c r="B8489" s="146"/>
      <c r="C8489" s="31"/>
      <c r="D8489" s="31"/>
      <c r="E8489" s="44"/>
      <c r="F8489" s="43"/>
      <c r="G8489" s="84"/>
      <c r="H8489" s="31"/>
      <c r="I8489" s="31"/>
      <c r="J8489" s="84"/>
      <c r="K8489" s="31"/>
      <c r="L8489" s="31"/>
      <c r="M8489" s="169"/>
      <c r="N8489" s="148"/>
      <c r="O8489" s="106"/>
      <c r="P8489" s="43"/>
      <c r="Q8489" s="31"/>
      <c r="R8489" s="84"/>
      <c r="S8489" s="31"/>
      <c r="T8489" s="31"/>
      <c r="U8489" s="169"/>
      <c r="V8489" s="150"/>
      <c r="W8489" s="141" t="str" cm="1">
        <f t="array" ref="W8489">IF(SUM(LEN(B8489:V8489))=0,"",IF(OR(OR(ISBLANK(F8489),SUM(LEN(C8489),LEN(D8489))=0),AND(NOT(E8489="Unknown"),ISBLANK(J8489)),AND(NOT(O8489="Unknown"),ISBLANK(R8489))),"Missing Information", INDEX(Table15[Entire Service Line Classification], MATCH(SUMIFS(Table15[Unique ID],Table15[System-Owned Portion],E8489,Table15[If Material Anything Other than "Lead" in Column E,Was Material Ever Previously Lead?],G8489,Table15[Customer-Owned Portion],O8489),Table15[Unique ID],0),0)))</f>
        <v/>
      </c>
      <c r="X8489"/>
    </row>
    <row r="8490" spans="2:24" x14ac:dyDescent="0.35">
      <c r="B8490" s="146"/>
      <c r="C8490" s="31"/>
      <c r="D8490" s="31"/>
      <c r="E8490" s="44"/>
      <c r="F8490" s="43"/>
      <c r="G8490" s="84"/>
      <c r="H8490" s="31"/>
      <c r="I8490" s="31"/>
      <c r="J8490" s="84"/>
      <c r="K8490" s="31"/>
      <c r="L8490" s="31"/>
      <c r="M8490" s="169"/>
      <c r="N8490" s="148"/>
      <c r="O8490" s="106"/>
      <c r="P8490" s="43"/>
      <c r="Q8490" s="31"/>
      <c r="R8490" s="84"/>
      <c r="S8490" s="31"/>
      <c r="T8490" s="31"/>
      <c r="U8490" s="169"/>
      <c r="V8490" s="150"/>
      <c r="W8490" s="141" t="str" cm="1">
        <f t="array" ref="W8490">IF(SUM(LEN(B8490:V8490))=0,"",IF(OR(OR(ISBLANK(F8490),SUM(LEN(C8490),LEN(D8490))=0),AND(NOT(E8490="Unknown"),ISBLANK(J8490)),AND(NOT(O8490="Unknown"),ISBLANK(R8490))),"Missing Information", INDEX(Table15[Entire Service Line Classification], MATCH(SUMIFS(Table15[Unique ID],Table15[System-Owned Portion],E8490,Table15[If Material Anything Other than "Lead" in Column E,Was Material Ever Previously Lead?],G8490,Table15[Customer-Owned Portion],O8490),Table15[Unique ID],0),0)))</f>
        <v/>
      </c>
      <c r="X8490"/>
    </row>
    <row r="8491" spans="2:24" x14ac:dyDescent="0.35">
      <c r="B8491" s="146"/>
      <c r="C8491" s="31"/>
      <c r="D8491" s="31"/>
      <c r="E8491" s="44"/>
      <c r="F8491" s="43"/>
      <c r="G8491" s="84"/>
      <c r="H8491" s="31"/>
      <c r="I8491" s="31"/>
      <c r="J8491" s="84"/>
      <c r="K8491" s="31"/>
      <c r="L8491" s="31"/>
      <c r="M8491" s="169"/>
      <c r="N8491" s="148"/>
      <c r="O8491" s="106"/>
      <c r="P8491" s="43"/>
      <c r="Q8491" s="31"/>
      <c r="R8491" s="84"/>
      <c r="S8491" s="31"/>
      <c r="T8491" s="31"/>
      <c r="U8491" s="169"/>
      <c r="V8491" s="150"/>
      <c r="W8491" s="141" t="str" cm="1">
        <f t="array" ref="W8491">IF(SUM(LEN(B8491:V8491))=0,"",IF(OR(OR(ISBLANK(F8491),SUM(LEN(C8491),LEN(D8491))=0),AND(NOT(E8491="Unknown"),ISBLANK(J8491)),AND(NOT(O8491="Unknown"),ISBLANK(R8491))),"Missing Information", INDEX(Table15[Entire Service Line Classification], MATCH(SUMIFS(Table15[Unique ID],Table15[System-Owned Portion],E8491,Table15[If Material Anything Other than "Lead" in Column E,Was Material Ever Previously Lead?],G8491,Table15[Customer-Owned Portion],O8491),Table15[Unique ID],0),0)))</f>
        <v/>
      </c>
      <c r="X8491"/>
    </row>
    <row r="8492" spans="2:24" x14ac:dyDescent="0.35">
      <c r="B8492" s="146"/>
      <c r="C8492" s="31"/>
      <c r="D8492" s="31"/>
      <c r="E8492" s="44"/>
      <c r="F8492" s="43"/>
      <c r="G8492" s="84"/>
      <c r="H8492" s="31"/>
      <c r="I8492" s="31"/>
      <c r="J8492" s="84"/>
      <c r="K8492" s="31"/>
      <c r="L8492" s="31"/>
      <c r="M8492" s="169"/>
      <c r="N8492" s="148"/>
      <c r="O8492" s="106"/>
      <c r="P8492" s="43"/>
      <c r="Q8492" s="31"/>
      <c r="R8492" s="84"/>
      <c r="S8492" s="31"/>
      <c r="T8492" s="31"/>
      <c r="U8492" s="169"/>
      <c r="V8492" s="150"/>
      <c r="W8492" s="141" t="str" cm="1">
        <f t="array" ref="W8492">IF(SUM(LEN(B8492:V8492))=0,"",IF(OR(OR(ISBLANK(F8492),SUM(LEN(C8492),LEN(D8492))=0),AND(NOT(E8492="Unknown"),ISBLANK(J8492)),AND(NOT(O8492="Unknown"),ISBLANK(R8492))),"Missing Information", INDEX(Table15[Entire Service Line Classification], MATCH(SUMIFS(Table15[Unique ID],Table15[System-Owned Portion],E8492,Table15[If Material Anything Other than "Lead" in Column E,Was Material Ever Previously Lead?],G8492,Table15[Customer-Owned Portion],O8492),Table15[Unique ID],0),0)))</f>
        <v/>
      </c>
      <c r="X8492"/>
    </row>
    <row r="8493" spans="2:24" x14ac:dyDescent="0.35">
      <c r="B8493" s="146"/>
      <c r="C8493" s="31"/>
      <c r="D8493" s="31"/>
      <c r="E8493" s="44"/>
      <c r="F8493" s="43"/>
      <c r="G8493" s="84"/>
      <c r="H8493" s="31"/>
      <c r="I8493" s="31"/>
      <c r="J8493" s="84"/>
      <c r="K8493" s="31"/>
      <c r="L8493" s="31"/>
      <c r="M8493" s="169"/>
      <c r="N8493" s="148"/>
      <c r="O8493" s="106"/>
      <c r="P8493" s="43"/>
      <c r="Q8493" s="31"/>
      <c r="R8493" s="84"/>
      <c r="S8493" s="31"/>
      <c r="T8493" s="31"/>
      <c r="U8493" s="169"/>
      <c r="V8493" s="150"/>
      <c r="W8493" s="141" t="str" cm="1">
        <f t="array" ref="W8493">IF(SUM(LEN(B8493:V8493))=0,"",IF(OR(OR(ISBLANK(F8493),SUM(LEN(C8493),LEN(D8493))=0),AND(NOT(E8493="Unknown"),ISBLANK(J8493)),AND(NOT(O8493="Unknown"),ISBLANK(R8493))),"Missing Information", INDEX(Table15[Entire Service Line Classification], MATCH(SUMIFS(Table15[Unique ID],Table15[System-Owned Portion],E8493,Table15[If Material Anything Other than "Lead" in Column E,Was Material Ever Previously Lead?],G8493,Table15[Customer-Owned Portion],O8493),Table15[Unique ID],0),0)))</f>
        <v/>
      </c>
      <c r="X8493"/>
    </row>
    <row r="8494" spans="2:24" x14ac:dyDescent="0.35">
      <c r="B8494" s="146"/>
      <c r="C8494" s="31"/>
      <c r="D8494" s="31"/>
      <c r="E8494" s="44"/>
      <c r="F8494" s="43"/>
      <c r="G8494" s="84"/>
      <c r="H8494" s="31"/>
      <c r="I8494" s="31"/>
      <c r="J8494" s="84"/>
      <c r="K8494" s="31"/>
      <c r="L8494" s="31"/>
      <c r="M8494" s="169"/>
      <c r="N8494" s="148"/>
      <c r="O8494" s="106"/>
      <c r="P8494" s="43"/>
      <c r="Q8494" s="31"/>
      <c r="R8494" s="84"/>
      <c r="S8494" s="31"/>
      <c r="T8494" s="31"/>
      <c r="U8494" s="169"/>
      <c r="V8494" s="150"/>
      <c r="W8494" s="141" t="str" cm="1">
        <f t="array" ref="W8494">IF(SUM(LEN(B8494:V8494))=0,"",IF(OR(OR(ISBLANK(F8494),SUM(LEN(C8494),LEN(D8494))=0),AND(NOT(E8494="Unknown"),ISBLANK(J8494)),AND(NOT(O8494="Unknown"),ISBLANK(R8494))),"Missing Information", INDEX(Table15[Entire Service Line Classification], MATCH(SUMIFS(Table15[Unique ID],Table15[System-Owned Portion],E8494,Table15[If Material Anything Other than "Lead" in Column E,Was Material Ever Previously Lead?],G8494,Table15[Customer-Owned Portion],O8494),Table15[Unique ID],0),0)))</f>
        <v/>
      </c>
      <c r="X8494"/>
    </row>
    <row r="8495" spans="2:24" x14ac:dyDescent="0.35">
      <c r="B8495" s="146"/>
      <c r="C8495" s="31"/>
      <c r="D8495" s="31"/>
      <c r="E8495" s="44"/>
      <c r="F8495" s="43"/>
      <c r="G8495" s="84"/>
      <c r="H8495" s="31"/>
      <c r="I8495" s="31"/>
      <c r="J8495" s="84"/>
      <c r="K8495" s="31"/>
      <c r="L8495" s="31"/>
      <c r="M8495" s="169"/>
      <c r="N8495" s="148"/>
      <c r="O8495" s="106"/>
      <c r="P8495" s="43"/>
      <c r="Q8495" s="31"/>
      <c r="R8495" s="84"/>
      <c r="S8495" s="31"/>
      <c r="T8495" s="31"/>
      <c r="U8495" s="169"/>
      <c r="V8495" s="150"/>
      <c r="W8495" s="141" t="str" cm="1">
        <f t="array" ref="W8495">IF(SUM(LEN(B8495:V8495))=0,"",IF(OR(OR(ISBLANK(F8495),SUM(LEN(C8495),LEN(D8495))=0),AND(NOT(E8495="Unknown"),ISBLANK(J8495)),AND(NOT(O8495="Unknown"),ISBLANK(R8495))),"Missing Information", INDEX(Table15[Entire Service Line Classification], MATCH(SUMIFS(Table15[Unique ID],Table15[System-Owned Portion],E8495,Table15[If Material Anything Other than "Lead" in Column E,Was Material Ever Previously Lead?],G8495,Table15[Customer-Owned Portion],O8495),Table15[Unique ID],0),0)))</f>
        <v/>
      </c>
      <c r="X8495"/>
    </row>
    <row r="8496" spans="2:24" x14ac:dyDescent="0.35">
      <c r="B8496" s="146"/>
      <c r="C8496" s="31"/>
      <c r="D8496" s="31"/>
      <c r="E8496" s="44"/>
      <c r="F8496" s="43"/>
      <c r="G8496" s="84"/>
      <c r="H8496" s="31"/>
      <c r="I8496" s="31"/>
      <c r="J8496" s="84"/>
      <c r="K8496" s="31"/>
      <c r="L8496" s="31"/>
      <c r="M8496" s="169"/>
      <c r="N8496" s="148"/>
      <c r="O8496" s="106"/>
      <c r="P8496" s="43"/>
      <c r="Q8496" s="31"/>
      <c r="R8496" s="84"/>
      <c r="S8496" s="31"/>
      <c r="T8496" s="31"/>
      <c r="U8496" s="169"/>
      <c r="V8496" s="150"/>
      <c r="W8496" s="141" t="str" cm="1">
        <f t="array" ref="W8496">IF(SUM(LEN(B8496:V8496))=0,"",IF(OR(OR(ISBLANK(F8496),SUM(LEN(C8496),LEN(D8496))=0),AND(NOT(E8496="Unknown"),ISBLANK(J8496)),AND(NOT(O8496="Unknown"),ISBLANK(R8496))),"Missing Information", INDEX(Table15[Entire Service Line Classification], MATCH(SUMIFS(Table15[Unique ID],Table15[System-Owned Portion],E8496,Table15[If Material Anything Other than "Lead" in Column E,Was Material Ever Previously Lead?],G8496,Table15[Customer-Owned Portion],O8496),Table15[Unique ID],0),0)))</f>
        <v/>
      </c>
      <c r="X8496"/>
    </row>
    <row r="8497" spans="2:24" x14ac:dyDescent="0.35">
      <c r="B8497" s="146"/>
      <c r="C8497" s="31"/>
      <c r="D8497" s="31"/>
      <c r="E8497" s="44"/>
      <c r="F8497" s="43"/>
      <c r="G8497" s="84"/>
      <c r="H8497" s="31"/>
      <c r="I8497" s="31"/>
      <c r="J8497" s="84"/>
      <c r="K8497" s="31"/>
      <c r="L8497" s="31"/>
      <c r="M8497" s="169"/>
      <c r="N8497" s="148"/>
      <c r="O8497" s="106"/>
      <c r="P8497" s="43"/>
      <c r="Q8497" s="31"/>
      <c r="R8497" s="84"/>
      <c r="S8497" s="31"/>
      <c r="T8497" s="31"/>
      <c r="U8497" s="169"/>
      <c r="V8497" s="150"/>
      <c r="W8497" s="141" t="str" cm="1">
        <f t="array" ref="W8497">IF(SUM(LEN(B8497:V8497))=0,"",IF(OR(OR(ISBLANK(F8497),SUM(LEN(C8497),LEN(D8497))=0),AND(NOT(E8497="Unknown"),ISBLANK(J8497)),AND(NOT(O8497="Unknown"),ISBLANK(R8497))),"Missing Information", INDEX(Table15[Entire Service Line Classification], MATCH(SUMIFS(Table15[Unique ID],Table15[System-Owned Portion],E8497,Table15[If Material Anything Other than "Lead" in Column E,Was Material Ever Previously Lead?],G8497,Table15[Customer-Owned Portion],O8497),Table15[Unique ID],0),0)))</f>
        <v/>
      </c>
      <c r="X8497"/>
    </row>
    <row r="8498" spans="2:24" x14ac:dyDescent="0.35">
      <c r="B8498" s="146"/>
      <c r="C8498" s="31"/>
      <c r="D8498" s="31"/>
      <c r="E8498" s="44"/>
      <c r="F8498" s="43"/>
      <c r="G8498" s="84"/>
      <c r="H8498" s="31"/>
      <c r="I8498" s="31"/>
      <c r="J8498" s="84"/>
      <c r="K8498" s="31"/>
      <c r="L8498" s="31"/>
      <c r="M8498" s="169"/>
      <c r="N8498" s="148"/>
      <c r="O8498" s="106"/>
      <c r="P8498" s="43"/>
      <c r="Q8498" s="31"/>
      <c r="R8498" s="84"/>
      <c r="S8498" s="31"/>
      <c r="T8498" s="31"/>
      <c r="U8498" s="169"/>
      <c r="V8498" s="150"/>
      <c r="W8498" s="141" t="str" cm="1">
        <f t="array" ref="W8498">IF(SUM(LEN(B8498:V8498))=0,"",IF(OR(OR(ISBLANK(F8498),SUM(LEN(C8498),LEN(D8498))=0),AND(NOT(E8498="Unknown"),ISBLANK(J8498)),AND(NOT(O8498="Unknown"),ISBLANK(R8498))),"Missing Information", INDEX(Table15[Entire Service Line Classification], MATCH(SUMIFS(Table15[Unique ID],Table15[System-Owned Portion],E8498,Table15[If Material Anything Other than "Lead" in Column E,Was Material Ever Previously Lead?],G8498,Table15[Customer-Owned Portion],O8498),Table15[Unique ID],0),0)))</f>
        <v/>
      </c>
      <c r="X8498"/>
    </row>
    <row r="8499" spans="2:24" x14ac:dyDescent="0.35">
      <c r="B8499" s="146"/>
      <c r="C8499" s="31"/>
      <c r="D8499" s="31"/>
      <c r="E8499" s="44"/>
      <c r="F8499" s="43"/>
      <c r="G8499" s="84"/>
      <c r="H8499" s="31"/>
      <c r="I8499" s="31"/>
      <c r="J8499" s="84"/>
      <c r="K8499" s="31"/>
      <c r="L8499" s="31"/>
      <c r="M8499" s="169"/>
      <c r="N8499" s="148"/>
      <c r="O8499" s="106"/>
      <c r="P8499" s="43"/>
      <c r="Q8499" s="31"/>
      <c r="R8499" s="84"/>
      <c r="S8499" s="31"/>
      <c r="T8499" s="31"/>
      <c r="U8499" s="169"/>
      <c r="V8499" s="150"/>
      <c r="W8499" s="141" t="str" cm="1">
        <f t="array" ref="W8499">IF(SUM(LEN(B8499:V8499))=0,"",IF(OR(OR(ISBLANK(F8499),SUM(LEN(C8499),LEN(D8499))=0),AND(NOT(E8499="Unknown"),ISBLANK(J8499)),AND(NOT(O8499="Unknown"),ISBLANK(R8499))),"Missing Information", INDEX(Table15[Entire Service Line Classification], MATCH(SUMIFS(Table15[Unique ID],Table15[System-Owned Portion],E8499,Table15[If Material Anything Other than "Lead" in Column E,Was Material Ever Previously Lead?],G8499,Table15[Customer-Owned Portion],O8499),Table15[Unique ID],0),0)))</f>
        <v/>
      </c>
      <c r="X8499"/>
    </row>
    <row r="8500" spans="2:24" x14ac:dyDescent="0.35">
      <c r="B8500" s="146"/>
      <c r="C8500" s="31"/>
      <c r="D8500" s="31"/>
      <c r="E8500" s="44"/>
      <c r="F8500" s="43"/>
      <c r="G8500" s="84"/>
      <c r="H8500" s="31"/>
      <c r="I8500" s="31"/>
      <c r="J8500" s="84"/>
      <c r="K8500" s="31"/>
      <c r="L8500" s="31"/>
      <c r="M8500" s="169"/>
      <c r="N8500" s="148"/>
      <c r="O8500" s="106"/>
      <c r="P8500" s="43"/>
      <c r="Q8500" s="31"/>
      <c r="R8500" s="84"/>
      <c r="S8500" s="31"/>
      <c r="T8500" s="31"/>
      <c r="U8500" s="169"/>
      <c r="V8500" s="150"/>
      <c r="W8500" s="141" t="str" cm="1">
        <f t="array" ref="W8500">IF(SUM(LEN(B8500:V8500))=0,"",IF(OR(OR(ISBLANK(F8500),SUM(LEN(C8500),LEN(D8500))=0),AND(NOT(E8500="Unknown"),ISBLANK(J8500)),AND(NOT(O8500="Unknown"),ISBLANK(R8500))),"Missing Information", INDEX(Table15[Entire Service Line Classification], MATCH(SUMIFS(Table15[Unique ID],Table15[System-Owned Portion],E8500,Table15[If Material Anything Other than "Lead" in Column E,Was Material Ever Previously Lead?],G8500,Table15[Customer-Owned Portion],O8500),Table15[Unique ID],0),0)))</f>
        <v/>
      </c>
      <c r="X8500"/>
    </row>
    <row r="8501" spans="2:24" x14ac:dyDescent="0.35">
      <c r="B8501" s="146"/>
      <c r="C8501" s="31"/>
      <c r="D8501" s="31"/>
      <c r="E8501" s="44"/>
      <c r="F8501" s="43"/>
      <c r="G8501" s="84"/>
      <c r="H8501" s="31"/>
      <c r="I8501" s="31"/>
      <c r="J8501" s="84"/>
      <c r="K8501" s="31"/>
      <c r="L8501" s="31"/>
      <c r="M8501" s="169"/>
      <c r="N8501" s="148"/>
      <c r="O8501" s="106"/>
      <c r="P8501" s="43"/>
      <c r="Q8501" s="31"/>
      <c r="R8501" s="84"/>
      <c r="S8501" s="31"/>
      <c r="T8501" s="31"/>
      <c r="U8501" s="169"/>
      <c r="V8501" s="150"/>
      <c r="W8501" s="141" t="str" cm="1">
        <f t="array" ref="W8501">IF(SUM(LEN(B8501:V8501))=0,"",IF(OR(OR(ISBLANK(F8501),SUM(LEN(C8501),LEN(D8501))=0),AND(NOT(E8501="Unknown"),ISBLANK(J8501)),AND(NOT(O8501="Unknown"),ISBLANK(R8501))),"Missing Information", INDEX(Table15[Entire Service Line Classification], MATCH(SUMIFS(Table15[Unique ID],Table15[System-Owned Portion],E8501,Table15[If Material Anything Other than "Lead" in Column E,Was Material Ever Previously Lead?],G8501,Table15[Customer-Owned Portion],O8501),Table15[Unique ID],0),0)))</f>
        <v/>
      </c>
      <c r="X8501"/>
    </row>
    <row r="8502" spans="2:24" x14ac:dyDescent="0.35">
      <c r="B8502" s="146"/>
      <c r="C8502" s="31"/>
      <c r="D8502" s="31"/>
      <c r="E8502" s="44"/>
      <c r="F8502" s="43"/>
      <c r="G8502" s="84"/>
      <c r="H8502" s="31"/>
      <c r="I8502" s="31"/>
      <c r="J8502" s="84"/>
      <c r="K8502" s="31"/>
      <c r="L8502" s="31"/>
      <c r="M8502" s="169"/>
      <c r="N8502" s="148"/>
      <c r="O8502" s="106"/>
      <c r="P8502" s="43"/>
      <c r="Q8502" s="31"/>
      <c r="R8502" s="84"/>
      <c r="S8502" s="31"/>
      <c r="T8502" s="31"/>
      <c r="U8502" s="169"/>
      <c r="V8502" s="150"/>
      <c r="W8502" s="141" t="str" cm="1">
        <f t="array" ref="W8502">IF(SUM(LEN(B8502:V8502))=0,"",IF(OR(OR(ISBLANK(F8502),SUM(LEN(C8502),LEN(D8502))=0),AND(NOT(E8502="Unknown"),ISBLANK(J8502)),AND(NOT(O8502="Unknown"),ISBLANK(R8502))),"Missing Information", INDEX(Table15[Entire Service Line Classification], MATCH(SUMIFS(Table15[Unique ID],Table15[System-Owned Portion],E8502,Table15[If Material Anything Other than "Lead" in Column E,Was Material Ever Previously Lead?],G8502,Table15[Customer-Owned Portion],O8502),Table15[Unique ID],0),0)))</f>
        <v/>
      </c>
      <c r="X8502"/>
    </row>
    <row r="8503" spans="2:24" x14ac:dyDescent="0.35">
      <c r="B8503" s="146"/>
      <c r="C8503" s="31"/>
      <c r="D8503" s="31"/>
      <c r="E8503" s="44"/>
      <c r="F8503" s="43"/>
      <c r="G8503" s="84"/>
      <c r="H8503" s="31"/>
      <c r="I8503" s="31"/>
      <c r="J8503" s="84"/>
      <c r="K8503" s="31"/>
      <c r="L8503" s="31"/>
      <c r="M8503" s="169"/>
      <c r="N8503" s="148"/>
      <c r="O8503" s="106"/>
      <c r="P8503" s="43"/>
      <c r="Q8503" s="31"/>
      <c r="R8503" s="84"/>
      <c r="S8503" s="31"/>
      <c r="T8503" s="31"/>
      <c r="U8503" s="169"/>
      <c r="V8503" s="150"/>
      <c r="W8503" s="141" t="str" cm="1">
        <f t="array" ref="W8503">IF(SUM(LEN(B8503:V8503))=0,"",IF(OR(OR(ISBLANK(F8503),SUM(LEN(C8503),LEN(D8503))=0),AND(NOT(E8503="Unknown"),ISBLANK(J8503)),AND(NOT(O8503="Unknown"),ISBLANK(R8503))),"Missing Information", INDEX(Table15[Entire Service Line Classification], MATCH(SUMIFS(Table15[Unique ID],Table15[System-Owned Portion],E8503,Table15[If Material Anything Other than "Lead" in Column E,Was Material Ever Previously Lead?],G8503,Table15[Customer-Owned Portion],O8503),Table15[Unique ID],0),0)))</f>
        <v/>
      </c>
      <c r="X8503"/>
    </row>
    <row r="8504" spans="2:24" x14ac:dyDescent="0.35">
      <c r="B8504" s="146"/>
      <c r="C8504" s="31"/>
      <c r="D8504" s="31"/>
      <c r="E8504" s="44"/>
      <c r="F8504" s="43"/>
      <c r="G8504" s="84"/>
      <c r="H8504" s="31"/>
      <c r="I8504" s="31"/>
      <c r="J8504" s="84"/>
      <c r="K8504" s="31"/>
      <c r="L8504" s="31"/>
      <c r="M8504" s="169"/>
      <c r="N8504" s="148"/>
      <c r="O8504" s="106"/>
      <c r="P8504" s="43"/>
      <c r="Q8504" s="31"/>
      <c r="R8504" s="84"/>
      <c r="S8504" s="31"/>
      <c r="T8504" s="31"/>
      <c r="U8504" s="169"/>
      <c r="V8504" s="150"/>
      <c r="W8504" s="141" t="str" cm="1">
        <f t="array" ref="W8504">IF(SUM(LEN(B8504:V8504))=0,"",IF(OR(OR(ISBLANK(F8504),SUM(LEN(C8504),LEN(D8504))=0),AND(NOT(E8504="Unknown"),ISBLANK(J8504)),AND(NOT(O8504="Unknown"),ISBLANK(R8504))),"Missing Information", INDEX(Table15[Entire Service Line Classification], MATCH(SUMIFS(Table15[Unique ID],Table15[System-Owned Portion],E8504,Table15[If Material Anything Other than "Lead" in Column E,Was Material Ever Previously Lead?],G8504,Table15[Customer-Owned Portion],O8504),Table15[Unique ID],0),0)))</f>
        <v/>
      </c>
      <c r="X8504"/>
    </row>
    <row r="8505" spans="2:24" x14ac:dyDescent="0.35">
      <c r="B8505" s="146"/>
      <c r="C8505" s="31"/>
      <c r="D8505" s="31"/>
      <c r="E8505" s="44"/>
      <c r="F8505" s="43"/>
      <c r="G8505" s="84"/>
      <c r="H8505" s="31"/>
      <c r="I8505" s="31"/>
      <c r="J8505" s="84"/>
      <c r="K8505" s="31"/>
      <c r="L8505" s="31"/>
      <c r="M8505" s="169"/>
      <c r="N8505" s="148"/>
      <c r="O8505" s="106"/>
      <c r="P8505" s="43"/>
      <c r="Q8505" s="31"/>
      <c r="R8505" s="84"/>
      <c r="S8505" s="31"/>
      <c r="T8505" s="31"/>
      <c r="U8505" s="169"/>
      <c r="V8505" s="150"/>
      <c r="W8505" s="141" t="str" cm="1">
        <f t="array" ref="W8505">IF(SUM(LEN(B8505:V8505))=0,"",IF(OR(OR(ISBLANK(F8505),SUM(LEN(C8505),LEN(D8505))=0),AND(NOT(E8505="Unknown"),ISBLANK(J8505)),AND(NOT(O8505="Unknown"),ISBLANK(R8505))),"Missing Information", INDEX(Table15[Entire Service Line Classification], MATCH(SUMIFS(Table15[Unique ID],Table15[System-Owned Portion],E8505,Table15[If Material Anything Other than "Lead" in Column E,Was Material Ever Previously Lead?],G8505,Table15[Customer-Owned Portion],O8505),Table15[Unique ID],0),0)))</f>
        <v/>
      </c>
      <c r="X8505"/>
    </row>
    <row r="8506" spans="2:24" x14ac:dyDescent="0.35">
      <c r="B8506" s="146"/>
      <c r="C8506" s="31"/>
      <c r="D8506" s="31"/>
      <c r="E8506" s="44"/>
      <c r="F8506" s="43"/>
      <c r="G8506" s="84"/>
      <c r="H8506" s="31"/>
      <c r="I8506" s="31"/>
      <c r="J8506" s="84"/>
      <c r="K8506" s="31"/>
      <c r="L8506" s="31"/>
      <c r="M8506" s="169"/>
      <c r="N8506" s="148"/>
      <c r="O8506" s="106"/>
      <c r="P8506" s="43"/>
      <c r="Q8506" s="31"/>
      <c r="R8506" s="84"/>
      <c r="S8506" s="31"/>
      <c r="T8506" s="31"/>
      <c r="U8506" s="169"/>
      <c r="V8506" s="150"/>
      <c r="W8506" s="141" t="str" cm="1">
        <f t="array" ref="W8506">IF(SUM(LEN(B8506:V8506))=0,"",IF(OR(OR(ISBLANK(F8506),SUM(LEN(C8506),LEN(D8506))=0),AND(NOT(E8506="Unknown"),ISBLANK(J8506)),AND(NOT(O8506="Unknown"),ISBLANK(R8506))),"Missing Information", INDEX(Table15[Entire Service Line Classification], MATCH(SUMIFS(Table15[Unique ID],Table15[System-Owned Portion],E8506,Table15[If Material Anything Other than "Lead" in Column E,Was Material Ever Previously Lead?],G8506,Table15[Customer-Owned Portion],O8506),Table15[Unique ID],0),0)))</f>
        <v/>
      </c>
      <c r="X8506"/>
    </row>
    <row r="8507" spans="2:24" x14ac:dyDescent="0.35">
      <c r="B8507" s="146"/>
      <c r="C8507" s="31"/>
      <c r="D8507" s="31"/>
      <c r="E8507" s="44"/>
      <c r="F8507" s="43"/>
      <c r="G8507" s="84"/>
      <c r="H8507" s="31"/>
      <c r="I8507" s="31"/>
      <c r="J8507" s="84"/>
      <c r="K8507" s="31"/>
      <c r="L8507" s="31"/>
      <c r="M8507" s="169"/>
      <c r="N8507" s="148"/>
      <c r="O8507" s="106"/>
      <c r="P8507" s="43"/>
      <c r="Q8507" s="31"/>
      <c r="R8507" s="84"/>
      <c r="S8507" s="31"/>
      <c r="T8507" s="31"/>
      <c r="U8507" s="169"/>
      <c r="V8507" s="150"/>
      <c r="W8507" s="141" t="str" cm="1">
        <f t="array" ref="W8507">IF(SUM(LEN(B8507:V8507))=0,"",IF(OR(OR(ISBLANK(F8507),SUM(LEN(C8507),LEN(D8507))=0),AND(NOT(E8507="Unknown"),ISBLANK(J8507)),AND(NOT(O8507="Unknown"),ISBLANK(R8507))),"Missing Information", INDEX(Table15[Entire Service Line Classification], MATCH(SUMIFS(Table15[Unique ID],Table15[System-Owned Portion],E8507,Table15[If Material Anything Other than "Lead" in Column E,Was Material Ever Previously Lead?],G8507,Table15[Customer-Owned Portion],O8507),Table15[Unique ID],0),0)))</f>
        <v/>
      </c>
      <c r="X8507"/>
    </row>
    <row r="8508" spans="2:24" x14ac:dyDescent="0.35">
      <c r="B8508" s="146"/>
      <c r="C8508" s="31"/>
      <c r="D8508" s="31"/>
      <c r="E8508" s="44"/>
      <c r="F8508" s="43"/>
      <c r="G8508" s="84"/>
      <c r="H8508" s="31"/>
      <c r="I8508" s="31"/>
      <c r="J8508" s="84"/>
      <c r="K8508" s="31"/>
      <c r="L8508" s="31"/>
      <c r="M8508" s="169"/>
      <c r="N8508" s="148"/>
      <c r="O8508" s="106"/>
      <c r="P8508" s="43"/>
      <c r="Q8508" s="31"/>
      <c r="R8508" s="84"/>
      <c r="S8508" s="31"/>
      <c r="T8508" s="31"/>
      <c r="U8508" s="169"/>
      <c r="V8508" s="150"/>
      <c r="W8508" s="141" t="str" cm="1">
        <f t="array" ref="W8508">IF(SUM(LEN(B8508:V8508))=0,"",IF(OR(OR(ISBLANK(F8508),SUM(LEN(C8508),LEN(D8508))=0),AND(NOT(E8508="Unknown"),ISBLANK(J8508)),AND(NOT(O8508="Unknown"),ISBLANK(R8508))),"Missing Information", INDEX(Table15[Entire Service Line Classification], MATCH(SUMIFS(Table15[Unique ID],Table15[System-Owned Portion],E8508,Table15[If Material Anything Other than "Lead" in Column E,Was Material Ever Previously Lead?],G8508,Table15[Customer-Owned Portion],O8508),Table15[Unique ID],0),0)))</f>
        <v/>
      </c>
      <c r="X8508"/>
    </row>
    <row r="8509" spans="2:24" x14ac:dyDescent="0.35">
      <c r="B8509" s="146"/>
      <c r="C8509" s="31"/>
      <c r="D8509" s="31"/>
      <c r="E8509" s="44"/>
      <c r="F8509" s="43"/>
      <c r="G8509" s="84"/>
      <c r="H8509" s="31"/>
      <c r="I8509" s="31"/>
      <c r="J8509" s="84"/>
      <c r="K8509" s="31"/>
      <c r="L8509" s="31"/>
      <c r="M8509" s="169"/>
      <c r="N8509" s="148"/>
      <c r="O8509" s="106"/>
      <c r="P8509" s="43"/>
      <c r="Q8509" s="31"/>
      <c r="R8509" s="84"/>
      <c r="S8509" s="31"/>
      <c r="T8509" s="31"/>
      <c r="U8509" s="169"/>
      <c r="V8509" s="150"/>
      <c r="W8509" s="141" t="str" cm="1">
        <f t="array" ref="W8509">IF(SUM(LEN(B8509:V8509))=0,"",IF(OR(OR(ISBLANK(F8509),SUM(LEN(C8509),LEN(D8509))=0),AND(NOT(E8509="Unknown"),ISBLANK(J8509)),AND(NOT(O8509="Unknown"),ISBLANK(R8509))),"Missing Information", INDEX(Table15[Entire Service Line Classification], MATCH(SUMIFS(Table15[Unique ID],Table15[System-Owned Portion],E8509,Table15[If Material Anything Other than "Lead" in Column E,Was Material Ever Previously Lead?],G8509,Table15[Customer-Owned Portion],O8509),Table15[Unique ID],0),0)))</f>
        <v/>
      </c>
      <c r="X8509"/>
    </row>
    <row r="8510" spans="2:24" x14ac:dyDescent="0.35">
      <c r="B8510" s="146"/>
      <c r="C8510" s="31"/>
      <c r="D8510" s="31"/>
      <c r="E8510" s="44"/>
      <c r="F8510" s="43"/>
      <c r="G8510" s="84"/>
      <c r="H8510" s="31"/>
      <c r="I8510" s="31"/>
      <c r="J8510" s="84"/>
      <c r="K8510" s="31"/>
      <c r="L8510" s="31"/>
      <c r="M8510" s="169"/>
      <c r="N8510" s="148"/>
      <c r="O8510" s="106"/>
      <c r="P8510" s="43"/>
      <c r="Q8510" s="31"/>
      <c r="R8510" s="84"/>
      <c r="S8510" s="31"/>
      <c r="T8510" s="31"/>
      <c r="U8510" s="169"/>
      <c r="V8510" s="150"/>
      <c r="W8510" s="141" t="str" cm="1">
        <f t="array" ref="W8510">IF(SUM(LEN(B8510:V8510))=0,"",IF(OR(OR(ISBLANK(F8510),SUM(LEN(C8510),LEN(D8510))=0),AND(NOT(E8510="Unknown"),ISBLANK(J8510)),AND(NOT(O8510="Unknown"),ISBLANK(R8510))),"Missing Information", INDEX(Table15[Entire Service Line Classification], MATCH(SUMIFS(Table15[Unique ID],Table15[System-Owned Portion],E8510,Table15[If Material Anything Other than "Lead" in Column E,Was Material Ever Previously Lead?],G8510,Table15[Customer-Owned Portion],O8510),Table15[Unique ID],0),0)))</f>
        <v/>
      </c>
      <c r="X8510"/>
    </row>
    <row r="8511" spans="2:24" x14ac:dyDescent="0.35">
      <c r="B8511" s="146"/>
      <c r="C8511" s="31"/>
      <c r="D8511" s="31"/>
      <c r="E8511" s="44"/>
      <c r="F8511" s="43"/>
      <c r="G8511" s="84"/>
      <c r="H8511" s="31"/>
      <c r="I8511" s="31"/>
      <c r="J8511" s="84"/>
      <c r="K8511" s="31"/>
      <c r="L8511" s="31"/>
      <c r="M8511" s="169"/>
      <c r="N8511" s="148"/>
      <c r="O8511" s="106"/>
      <c r="P8511" s="43"/>
      <c r="Q8511" s="31"/>
      <c r="R8511" s="84"/>
      <c r="S8511" s="31"/>
      <c r="T8511" s="31"/>
      <c r="U8511" s="169"/>
      <c r="V8511" s="150"/>
      <c r="W8511" s="141" t="str" cm="1">
        <f t="array" ref="W8511">IF(SUM(LEN(B8511:V8511))=0,"",IF(OR(OR(ISBLANK(F8511),SUM(LEN(C8511),LEN(D8511))=0),AND(NOT(E8511="Unknown"),ISBLANK(J8511)),AND(NOT(O8511="Unknown"),ISBLANK(R8511))),"Missing Information", INDEX(Table15[Entire Service Line Classification], MATCH(SUMIFS(Table15[Unique ID],Table15[System-Owned Portion],E8511,Table15[If Material Anything Other than "Lead" in Column E,Was Material Ever Previously Lead?],G8511,Table15[Customer-Owned Portion],O8511),Table15[Unique ID],0),0)))</f>
        <v/>
      </c>
      <c r="X8511"/>
    </row>
    <row r="8512" spans="2:24" x14ac:dyDescent="0.35">
      <c r="B8512" s="146"/>
      <c r="C8512" s="31"/>
      <c r="D8512" s="31"/>
      <c r="E8512" s="44"/>
      <c r="F8512" s="43"/>
      <c r="G8512" s="84"/>
      <c r="H8512" s="31"/>
      <c r="I8512" s="31"/>
      <c r="J8512" s="84"/>
      <c r="K8512" s="31"/>
      <c r="L8512" s="31"/>
      <c r="M8512" s="169"/>
      <c r="N8512" s="148"/>
      <c r="O8512" s="106"/>
      <c r="P8512" s="43"/>
      <c r="Q8512" s="31"/>
      <c r="R8512" s="84"/>
      <c r="S8512" s="31"/>
      <c r="T8512" s="31"/>
      <c r="U8512" s="169"/>
      <c r="V8512" s="150"/>
      <c r="W8512" s="141" t="str" cm="1">
        <f t="array" ref="W8512">IF(SUM(LEN(B8512:V8512))=0,"",IF(OR(OR(ISBLANK(F8512),SUM(LEN(C8512),LEN(D8512))=0),AND(NOT(E8512="Unknown"),ISBLANK(J8512)),AND(NOT(O8512="Unknown"),ISBLANK(R8512))),"Missing Information", INDEX(Table15[Entire Service Line Classification], MATCH(SUMIFS(Table15[Unique ID],Table15[System-Owned Portion],E8512,Table15[If Material Anything Other than "Lead" in Column E,Was Material Ever Previously Lead?],G8512,Table15[Customer-Owned Portion],O8512),Table15[Unique ID],0),0)))</f>
        <v/>
      </c>
      <c r="X8512"/>
    </row>
    <row r="8513" spans="2:24" x14ac:dyDescent="0.35">
      <c r="B8513" s="146"/>
      <c r="C8513" s="31"/>
      <c r="D8513" s="31"/>
      <c r="E8513" s="44"/>
      <c r="F8513" s="43"/>
      <c r="G8513" s="84"/>
      <c r="H8513" s="31"/>
      <c r="I8513" s="31"/>
      <c r="J8513" s="84"/>
      <c r="K8513" s="31"/>
      <c r="L8513" s="31"/>
      <c r="M8513" s="169"/>
      <c r="N8513" s="148"/>
      <c r="O8513" s="106"/>
      <c r="P8513" s="43"/>
      <c r="Q8513" s="31"/>
      <c r="R8513" s="84"/>
      <c r="S8513" s="31"/>
      <c r="T8513" s="31"/>
      <c r="U8513" s="169"/>
      <c r="V8513" s="150"/>
      <c r="W8513" s="141" t="str" cm="1">
        <f t="array" ref="W8513">IF(SUM(LEN(B8513:V8513))=0,"",IF(OR(OR(ISBLANK(F8513),SUM(LEN(C8513),LEN(D8513))=0),AND(NOT(E8513="Unknown"),ISBLANK(J8513)),AND(NOT(O8513="Unknown"),ISBLANK(R8513))),"Missing Information", INDEX(Table15[Entire Service Line Classification], MATCH(SUMIFS(Table15[Unique ID],Table15[System-Owned Portion],E8513,Table15[If Material Anything Other than "Lead" in Column E,Was Material Ever Previously Lead?],G8513,Table15[Customer-Owned Portion],O8513),Table15[Unique ID],0),0)))</f>
        <v/>
      </c>
      <c r="X8513"/>
    </row>
    <row r="8514" spans="2:24" x14ac:dyDescent="0.35">
      <c r="B8514" s="146"/>
      <c r="C8514" s="31"/>
      <c r="D8514" s="31"/>
      <c r="E8514" s="44"/>
      <c r="F8514" s="43"/>
      <c r="G8514" s="84"/>
      <c r="H8514" s="31"/>
      <c r="I8514" s="31"/>
      <c r="J8514" s="84"/>
      <c r="K8514" s="31"/>
      <c r="L8514" s="31"/>
      <c r="M8514" s="169"/>
      <c r="N8514" s="148"/>
      <c r="O8514" s="106"/>
      <c r="P8514" s="43"/>
      <c r="Q8514" s="31"/>
      <c r="R8514" s="84"/>
      <c r="S8514" s="31"/>
      <c r="T8514" s="31"/>
      <c r="U8514" s="169"/>
      <c r="V8514" s="150"/>
      <c r="W8514" s="141" t="str" cm="1">
        <f t="array" ref="W8514">IF(SUM(LEN(B8514:V8514))=0,"",IF(OR(OR(ISBLANK(F8514),SUM(LEN(C8514),LEN(D8514))=0),AND(NOT(E8514="Unknown"),ISBLANK(J8514)),AND(NOT(O8514="Unknown"),ISBLANK(R8514))),"Missing Information", INDEX(Table15[Entire Service Line Classification], MATCH(SUMIFS(Table15[Unique ID],Table15[System-Owned Portion],E8514,Table15[If Material Anything Other than "Lead" in Column E,Was Material Ever Previously Lead?],G8514,Table15[Customer-Owned Portion],O8514),Table15[Unique ID],0),0)))</f>
        <v/>
      </c>
      <c r="X8514"/>
    </row>
    <row r="8515" spans="2:24" x14ac:dyDescent="0.35">
      <c r="B8515" s="146"/>
      <c r="C8515" s="31"/>
      <c r="D8515" s="31"/>
      <c r="E8515" s="44"/>
      <c r="F8515" s="43"/>
      <c r="G8515" s="84"/>
      <c r="H8515" s="31"/>
      <c r="I8515" s="31"/>
      <c r="J8515" s="84"/>
      <c r="K8515" s="31"/>
      <c r="L8515" s="31"/>
      <c r="M8515" s="169"/>
      <c r="N8515" s="148"/>
      <c r="O8515" s="106"/>
      <c r="P8515" s="43"/>
      <c r="Q8515" s="31"/>
      <c r="R8515" s="84"/>
      <c r="S8515" s="31"/>
      <c r="T8515" s="31"/>
      <c r="U8515" s="169"/>
      <c r="V8515" s="150"/>
      <c r="W8515" s="141" t="str" cm="1">
        <f t="array" ref="W8515">IF(SUM(LEN(B8515:V8515))=0,"",IF(OR(OR(ISBLANK(F8515),SUM(LEN(C8515),LEN(D8515))=0),AND(NOT(E8515="Unknown"),ISBLANK(J8515)),AND(NOT(O8515="Unknown"),ISBLANK(R8515))),"Missing Information", INDEX(Table15[Entire Service Line Classification], MATCH(SUMIFS(Table15[Unique ID],Table15[System-Owned Portion],E8515,Table15[If Material Anything Other than "Lead" in Column E,Was Material Ever Previously Lead?],G8515,Table15[Customer-Owned Portion],O8515),Table15[Unique ID],0),0)))</f>
        <v/>
      </c>
      <c r="X8515"/>
    </row>
    <row r="8516" spans="2:24" x14ac:dyDescent="0.35">
      <c r="B8516" s="146"/>
      <c r="C8516" s="31"/>
      <c r="D8516" s="31"/>
      <c r="E8516" s="44"/>
      <c r="F8516" s="43"/>
      <c r="G8516" s="84"/>
      <c r="H8516" s="31"/>
      <c r="I8516" s="31"/>
      <c r="J8516" s="84"/>
      <c r="K8516" s="31"/>
      <c r="L8516" s="31"/>
      <c r="M8516" s="169"/>
      <c r="N8516" s="148"/>
      <c r="O8516" s="106"/>
      <c r="P8516" s="43"/>
      <c r="Q8516" s="31"/>
      <c r="R8516" s="84"/>
      <c r="S8516" s="31"/>
      <c r="T8516" s="31"/>
      <c r="U8516" s="169"/>
      <c r="V8516" s="150"/>
      <c r="W8516" s="141" t="str" cm="1">
        <f t="array" ref="W8516">IF(SUM(LEN(B8516:V8516))=0,"",IF(OR(OR(ISBLANK(F8516),SUM(LEN(C8516),LEN(D8516))=0),AND(NOT(E8516="Unknown"),ISBLANK(J8516)),AND(NOT(O8516="Unknown"),ISBLANK(R8516))),"Missing Information", INDEX(Table15[Entire Service Line Classification], MATCH(SUMIFS(Table15[Unique ID],Table15[System-Owned Portion],E8516,Table15[If Material Anything Other than "Lead" in Column E,Was Material Ever Previously Lead?],G8516,Table15[Customer-Owned Portion],O8516),Table15[Unique ID],0),0)))</f>
        <v/>
      </c>
      <c r="X8516"/>
    </row>
    <row r="8517" spans="2:24" x14ac:dyDescent="0.35">
      <c r="B8517" s="146"/>
      <c r="C8517" s="31"/>
      <c r="D8517" s="31"/>
      <c r="E8517" s="44"/>
      <c r="F8517" s="43"/>
      <c r="G8517" s="84"/>
      <c r="H8517" s="31"/>
      <c r="I8517" s="31"/>
      <c r="J8517" s="84"/>
      <c r="K8517" s="31"/>
      <c r="L8517" s="31"/>
      <c r="M8517" s="169"/>
      <c r="N8517" s="148"/>
      <c r="O8517" s="106"/>
      <c r="P8517" s="43"/>
      <c r="Q8517" s="31"/>
      <c r="R8517" s="84"/>
      <c r="S8517" s="31"/>
      <c r="T8517" s="31"/>
      <c r="U8517" s="169"/>
      <c r="V8517" s="150"/>
      <c r="W8517" s="141" t="str" cm="1">
        <f t="array" ref="W8517">IF(SUM(LEN(B8517:V8517))=0,"",IF(OR(OR(ISBLANK(F8517),SUM(LEN(C8517),LEN(D8517))=0),AND(NOT(E8517="Unknown"),ISBLANK(J8517)),AND(NOT(O8517="Unknown"),ISBLANK(R8517))),"Missing Information", INDEX(Table15[Entire Service Line Classification], MATCH(SUMIFS(Table15[Unique ID],Table15[System-Owned Portion],E8517,Table15[If Material Anything Other than "Lead" in Column E,Was Material Ever Previously Lead?],G8517,Table15[Customer-Owned Portion],O8517),Table15[Unique ID],0),0)))</f>
        <v/>
      </c>
      <c r="X8517"/>
    </row>
    <row r="8518" spans="2:24" x14ac:dyDescent="0.35">
      <c r="B8518" s="146"/>
      <c r="C8518" s="31"/>
      <c r="D8518" s="31"/>
      <c r="E8518" s="44"/>
      <c r="F8518" s="43"/>
      <c r="G8518" s="84"/>
      <c r="H8518" s="31"/>
      <c r="I8518" s="31"/>
      <c r="J8518" s="84"/>
      <c r="K8518" s="31"/>
      <c r="L8518" s="31"/>
      <c r="M8518" s="169"/>
      <c r="N8518" s="148"/>
      <c r="O8518" s="106"/>
      <c r="P8518" s="43"/>
      <c r="Q8518" s="31"/>
      <c r="R8518" s="84"/>
      <c r="S8518" s="31"/>
      <c r="T8518" s="31"/>
      <c r="U8518" s="169"/>
      <c r="V8518" s="150"/>
      <c r="W8518" s="141" t="str" cm="1">
        <f t="array" ref="W8518">IF(SUM(LEN(B8518:V8518))=0,"",IF(OR(OR(ISBLANK(F8518),SUM(LEN(C8518),LEN(D8518))=0),AND(NOT(E8518="Unknown"),ISBLANK(J8518)),AND(NOT(O8518="Unknown"),ISBLANK(R8518))),"Missing Information", INDEX(Table15[Entire Service Line Classification], MATCH(SUMIFS(Table15[Unique ID],Table15[System-Owned Portion],E8518,Table15[If Material Anything Other than "Lead" in Column E,Was Material Ever Previously Lead?],G8518,Table15[Customer-Owned Portion],O8518),Table15[Unique ID],0),0)))</f>
        <v/>
      </c>
      <c r="X8518"/>
    </row>
    <row r="8519" spans="2:24" x14ac:dyDescent="0.35">
      <c r="B8519" s="146"/>
      <c r="C8519" s="31"/>
      <c r="D8519" s="31"/>
      <c r="E8519" s="44"/>
      <c r="F8519" s="43"/>
      <c r="G8519" s="84"/>
      <c r="H8519" s="31"/>
      <c r="I8519" s="31"/>
      <c r="J8519" s="84"/>
      <c r="K8519" s="31"/>
      <c r="L8519" s="31"/>
      <c r="M8519" s="169"/>
      <c r="N8519" s="148"/>
      <c r="O8519" s="106"/>
      <c r="P8519" s="43"/>
      <c r="Q8519" s="31"/>
      <c r="R8519" s="84"/>
      <c r="S8519" s="31"/>
      <c r="T8519" s="31"/>
      <c r="U8519" s="169"/>
      <c r="V8519" s="150"/>
      <c r="W8519" s="141" t="str" cm="1">
        <f t="array" ref="W8519">IF(SUM(LEN(B8519:V8519))=0,"",IF(OR(OR(ISBLANK(F8519),SUM(LEN(C8519),LEN(D8519))=0),AND(NOT(E8519="Unknown"),ISBLANK(J8519)),AND(NOT(O8519="Unknown"),ISBLANK(R8519))),"Missing Information", INDEX(Table15[Entire Service Line Classification], MATCH(SUMIFS(Table15[Unique ID],Table15[System-Owned Portion],E8519,Table15[If Material Anything Other than "Lead" in Column E,Was Material Ever Previously Lead?],G8519,Table15[Customer-Owned Portion],O8519),Table15[Unique ID],0),0)))</f>
        <v/>
      </c>
      <c r="X8519"/>
    </row>
    <row r="8520" spans="2:24" x14ac:dyDescent="0.35">
      <c r="B8520" s="146"/>
      <c r="C8520" s="31"/>
      <c r="D8520" s="31"/>
      <c r="E8520" s="44"/>
      <c r="F8520" s="43"/>
      <c r="G8520" s="84"/>
      <c r="H8520" s="31"/>
      <c r="I8520" s="31"/>
      <c r="J8520" s="84"/>
      <c r="K8520" s="31"/>
      <c r="L8520" s="31"/>
      <c r="M8520" s="169"/>
      <c r="N8520" s="148"/>
      <c r="O8520" s="106"/>
      <c r="P8520" s="43"/>
      <c r="Q8520" s="31"/>
      <c r="R8520" s="84"/>
      <c r="S8520" s="31"/>
      <c r="T8520" s="31"/>
      <c r="U8520" s="169"/>
      <c r="V8520" s="150"/>
      <c r="W8520" s="141" t="str" cm="1">
        <f t="array" ref="W8520">IF(SUM(LEN(B8520:V8520))=0,"",IF(OR(OR(ISBLANK(F8520),SUM(LEN(C8520),LEN(D8520))=0),AND(NOT(E8520="Unknown"),ISBLANK(J8520)),AND(NOT(O8520="Unknown"),ISBLANK(R8520))),"Missing Information", INDEX(Table15[Entire Service Line Classification], MATCH(SUMIFS(Table15[Unique ID],Table15[System-Owned Portion],E8520,Table15[If Material Anything Other than "Lead" in Column E,Was Material Ever Previously Lead?],G8520,Table15[Customer-Owned Portion],O8520),Table15[Unique ID],0),0)))</f>
        <v/>
      </c>
      <c r="X8520"/>
    </row>
    <row r="8521" spans="2:24" x14ac:dyDescent="0.35">
      <c r="B8521" s="146"/>
      <c r="C8521" s="31"/>
      <c r="D8521" s="31"/>
      <c r="E8521" s="44"/>
      <c r="F8521" s="43"/>
      <c r="G8521" s="84"/>
      <c r="H8521" s="31"/>
      <c r="I8521" s="31"/>
      <c r="J8521" s="84"/>
      <c r="K8521" s="31"/>
      <c r="L8521" s="31"/>
      <c r="M8521" s="169"/>
      <c r="N8521" s="148"/>
      <c r="O8521" s="106"/>
      <c r="P8521" s="43"/>
      <c r="Q8521" s="31"/>
      <c r="R8521" s="84"/>
      <c r="S8521" s="31"/>
      <c r="T8521" s="31"/>
      <c r="U8521" s="169"/>
      <c r="V8521" s="150"/>
      <c r="W8521" s="141" t="str" cm="1">
        <f t="array" ref="W8521">IF(SUM(LEN(B8521:V8521))=0,"",IF(OR(OR(ISBLANK(F8521),SUM(LEN(C8521),LEN(D8521))=0),AND(NOT(E8521="Unknown"),ISBLANK(J8521)),AND(NOT(O8521="Unknown"),ISBLANK(R8521))),"Missing Information", INDEX(Table15[Entire Service Line Classification], MATCH(SUMIFS(Table15[Unique ID],Table15[System-Owned Portion],E8521,Table15[If Material Anything Other than "Lead" in Column E,Was Material Ever Previously Lead?],G8521,Table15[Customer-Owned Portion],O8521),Table15[Unique ID],0),0)))</f>
        <v/>
      </c>
      <c r="X8521"/>
    </row>
    <row r="8522" spans="2:24" x14ac:dyDescent="0.35">
      <c r="B8522" s="146"/>
      <c r="C8522" s="31"/>
      <c r="D8522" s="31"/>
      <c r="E8522" s="44"/>
      <c r="F8522" s="43"/>
      <c r="G8522" s="84"/>
      <c r="H8522" s="31"/>
      <c r="I8522" s="31"/>
      <c r="J8522" s="84"/>
      <c r="K8522" s="31"/>
      <c r="L8522" s="31"/>
      <c r="M8522" s="169"/>
      <c r="N8522" s="148"/>
      <c r="O8522" s="106"/>
      <c r="P8522" s="43"/>
      <c r="Q8522" s="31"/>
      <c r="R8522" s="84"/>
      <c r="S8522" s="31"/>
      <c r="T8522" s="31"/>
      <c r="U8522" s="169"/>
      <c r="V8522" s="150"/>
      <c r="W8522" s="141" t="str" cm="1">
        <f t="array" ref="W8522">IF(SUM(LEN(B8522:V8522))=0,"",IF(OR(OR(ISBLANK(F8522),SUM(LEN(C8522),LEN(D8522))=0),AND(NOT(E8522="Unknown"),ISBLANK(J8522)),AND(NOT(O8522="Unknown"),ISBLANK(R8522))),"Missing Information", INDEX(Table15[Entire Service Line Classification], MATCH(SUMIFS(Table15[Unique ID],Table15[System-Owned Portion],E8522,Table15[If Material Anything Other than "Lead" in Column E,Was Material Ever Previously Lead?],G8522,Table15[Customer-Owned Portion],O8522),Table15[Unique ID],0),0)))</f>
        <v/>
      </c>
      <c r="X8522"/>
    </row>
    <row r="8523" spans="2:24" x14ac:dyDescent="0.35">
      <c r="B8523" s="146"/>
      <c r="C8523" s="31"/>
      <c r="D8523" s="31"/>
      <c r="E8523" s="44"/>
      <c r="F8523" s="43"/>
      <c r="G8523" s="84"/>
      <c r="H8523" s="31"/>
      <c r="I8523" s="31"/>
      <c r="J8523" s="84"/>
      <c r="K8523" s="31"/>
      <c r="L8523" s="31"/>
      <c r="M8523" s="169"/>
      <c r="N8523" s="148"/>
      <c r="O8523" s="106"/>
      <c r="P8523" s="43"/>
      <c r="Q8523" s="31"/>
      <c r="R8523" s="84"/>
      <c r="S8523" s="31"/>
      <c r="T8523" s="31"/>
      <c r="U8523" s="169"/>
      <c r="V8523" s="150"/>
      <c r="W8523" s="141" t="str" cm="1">
        <f t="array" ref="W8523">IF(SUM(LEN(B8523:V8523))=0,"",IF(OR(OR(ISBLANK(F8523),SUM(LEN(C8523),LEN(D8523))=0),AND(NOT(E8523="Unknown"),ISBLANK(J8523)),AND(NOT(O8523="Unknown"),ISBLANK(R8523))),"Missing Information", INDEX(Table15[Entire Service Line Classification], MATCH(SUMIFS(Table15[Unique ID],Table15[System-Owned Portion],E8523,Table15[If Material Anything Other than "Lead" in Column E,Was Material Ever Previously Lead?],G8523,Table15[Customer-Owned Portion],O8523),Table15[Unique ID],0),0)))</f>
        <v/>
      </c>
      <c r="X8523"/>
    </row>
    <row r="8524" spans="2:24" x14ac:dyDescent="0.35">
      <c r="B8524" s="146"/>
      <c r="C8524" s="31"/>
      <c r="D8524" s="31"/>
      <c r="E8524" s="44"/>
      <c r="F8524" s="43"/>
      <c r="G8524" s="84"/>
      <c r="H8524" s="31"/>
      <c r="I8524" s="31"/>
      <c r="J8524" s="84"/>
      <c r="K8524" s="31"/>
      <c r="L8524" s="31"/>
      <c r="M8524" s="169"/>
      <c r="N8524" s="148"/>
      <c r="O8524" s="106"/>
      <c r="P8524" s="43"/>
      <c r="Q8524" s="31"/>
      <c r="R8524" s="84"/>
      <c r="S8524" s="31"/>
      <c r="T8524" s="31"/>
      <c r="U8524" s="169"/>
      <c r="V8524" s="150"/>
      <c r="W8524" s="141" t="str" cm="1">
        <f t="array" ref="W8524">IF(SUM(LEN(B8524:V8524))=0,"",IF(OR(OR(ISBLANK(F8524),SUM(LEN(C8524),LEN(D8524))=0),AND(NOT(E8524="Unknown"),ISBLANK(J8524)),AND(NOT(O8524="Unknown"),ISBLANK(R8524))),"Missing Information", INDEX(Table15[Entire Service Line Classification], MATCH(SUMIFS(Table15[Unique ID],Table15[System-Owned Portion],E8524,Table15[If Material Anything Other than "Lead" in Column E,Was Material Ever Previously Lead?],G8524,Table15[Customer-Owned Portion],O8524),Table15[Unique ID],0),0)))</f>
        <v/>
      </c>
      <c r="X8524"/>
    </row>
    <row r="8525" spans="2:24" x14ac:dyDescent="0.35">
      <c r="B8525" s="146"/>
      <c r="C8525" s="31"/>
      <c r="D8525" s="31"/>
      <c r="E8525" s="44"/>
      <c r="F8525" s="43"/>
      <c r="G8525" s="84"/>
      <c r="H8525" s="31"/>
      <c r="I8525" s="31"/>
      <c r="J8525" s="84"/>
      <c r="K8525" s="31"/>
      <c r="L8525" s="31"/>
      <c r="M8525" s="169"/>
      <c r="N8525" s="148"/>
      <c r="O8525" s="106"/>
      <c r="P8525" s="43"/>
      <c r="Q8525" s="31"/>
      <c r="R8525" s="84"/>
      <c r="S8525" s="31"/>
      <c r="T8525" s="31"/>
      <c r="U8525" s="169"/>
      <c r="V8525" s="150"/>
      <c r="W8525" s="141" t="str" cm="1">
        <f t="array" ref="W8525">IF(SUM(LEN(B8525:V8525))=0,"",IF(OR(OR(ISBLANK(F8525),SUM(LEN(C8525),LEN(D8525))=0),AND(NOT(E8525="Unknown"),ISBLANK(J8525)),AND(NOT(O8525="Unknown"),ISBLANK(R8525))),"Missing Information", INDEX(Table15[Entire Service Line Classification], MATCH(SUMIFS(Table15[Unique ID],Table15[System-Owned Portion],E8525,Table15[If Material Anything Other than "Lead" in Column E,Was Material Ever Previously Lead?],G8525,Table15[Customer-Owned Portion],O8525),Table15[Unique ID],0),0)))</f>
        <v/>
      </c>
      <c r="X8525"/>
    </row>
    <row r="8526" spans="2:24" x14ac:dyDescent="0.35">
      <c r="B8526" s="146"/>
      <c r="C8526" s="31"/>
      <c r="D8526" s="31"/>
      <c r="E8526" s="44"/>
      <c r="F8526" s="43"/>
      <c r="G8526" s="84"/>
      <c r="H8526" s="31"/>
      <c r="I8526" s="31"/>
      <c r="J8526" s="84"/>
      <c r="K8526" s="31"/>
      <c r="L8526" s="31"/>
      <c r="M8526" s="169"/>
      <c r="N8526" s="148"/>
      <c r="O8526" s="106"/>
      <c r="P8526" s="43"/>
      <c r="Q8526" s="31"/>
      <c r="R8526" s="84"/>
      <c r="S8526" s="31"/>
      <c r="T8526" s="31"/>
      <c r="U8526" s="169"/>
      <c r="V8526" s="150"/>
      <c r="W8526" s="141" t="str" cm="1">
        <f t="array" ref="W8526">IF(SUM(LEN(B8526:V8526))=0,"",IF(OR(OR(ISBLANK(F8526),SUM(LEN(C8526),LEN(D8526))=0),AND(NOT(E8526="Unknown"),ISBLANK(J8526)),AND(NOT(O8526="Unknown"),ISBLANK(R8526))),"Missing Information", INDEX(Table15[Entire Service Line Classification], MATCH(SUMIFS(Table15[Unique ID],Table15[System-Owned Portion],E8526,Table15[If Material Anything Other than "Lead" in Column E,Was Material Ever Previously Lead?],G8526,Table15[Customer-Owned Portion],O8526),Table15[Unique ID],0),0)))</f>
        <v/>
      </c>
      <c r="X8526"/>
    </row>
    <row r="8527" spans="2:24" x14ac:dyDescent="0.35">
      <c r="B8527" s="146"/>
      <c r="C8527" s="31"/>
      <c r="D8527" s="31"/>
      <c r="E8527" s="44"/>
      <c r="F8527" s="43"/>
      <c r="G8527" s="84"/>
      <c r="H8527" s="31"/>
      <c r="I8527" s="31"/>
      <c r="J8527" s="84"/>
      <c r="K8527" s="31"/>
      <c r="L8527" s="31"/>
      <c r="M8527" s="169"/>
      <c r="N8527" s="148"/>
      <c r="O8527" s="106"/>
      <c r="P8527" s="43"/>
      <c r="Q8527" s="31"/>
      <c r="R8527" s="84"/>
      <c r="S8527" s="31"/>
      <c r="T8527" s="31"/>
      <c r="U8527" s="169"/>
      <c r="V8527" s="150"/>
      <c r="W8527" s="141" t="str" cm="1">
        <f t="array" ref="W8527">IF(SUM(LEN(B8527:V8527))=0,"",IF(OR(OR(ISBLANK(F8527),SUM(LEN(C8527),LEN(D8527))=0),AND(NOT(E8527="Unknown"),ISBLANK(J8527)),AND(NOT(O8527="Unknown"),ISBLANK(R8527))),"Missing Information", INDEX(Table15[Entire Service Line Classification], MATCH(SUMIFS(Table15[Unique ID],Table15[System-Owned Portion],E8527,Table15[If Material Anything Other than "Lead" in Column E,Was Material Ever Previously Lead?],G8527,Table15[Customer-Owned Portion],O8527),Table15[Unique ID],0),0)))</f>
        <v/>
      </c>
      <c r="X8527"/>
    </row>
    <row r="8528" spans="2:24" x14ac:dyDescent="0.35">
      <c r="B8528" s="146"/>
      <c r="C8528" s="31"/>
      <c r="D8528" s="31"/>
      <c r="E8528" s="44"/>
      <c r="F8528" s="43"/>
      <c r="G8528" s="84"/>
      <c r="H8528" s="31"/>
      <c r="I8528" s="31"/>
      <c r="J8528" s="84"/>
      <c r="K8528" s="31"/>
      <c r="L8528" s="31"/>
      <c r="M8528" s="169"/>
      <c r="N8528" s="148"/>
      <c r="O8528" s="106"/>
      <c r="P8528" s="43"/>
      <c r="Q8528" s="31"/>
      <c r="R8528" s="84"/>
      <c r="S8528" s="31"/>
      <c r="T8528" s="31"/>
      <c r="U8528" s="169"/>
      <c r="V8528" s="150"/>
      <c r="W8528" s="141" t="str" cm="1">
        <f t="array" ref="W8528">IF(SUM(LEN(B8528:V8528))=0,"",IF(OR(OR(ISBLANK(F8528),SUM(LEN(C8528),LEN(D8528))=0),AND(NOT(E8528="Unknown"),ISBLANK(J8528)),AND(NOT(O8528="Unknown"),ISBLANK(R8528))),"Missing Information", INDEX(Table15[Entire Service Line Classification], MATCH(SUMIFS(Table15[Unique ID],Table15[System-Owned Portion],E8528,Table15[If Material Anything Other than "Lead" in Column E,Was Material Ever Previously Lead?],G8528,Table15[Customer-Owned Portion],O8528),Table15[Unique ID],0),0)))</f>
        <v/>
      </c>
      <c r="X8528"/>
    </row>
    <row r="8529" spans="2:24" x14ac:dyDescent="0.35">
      <c r="B8529" s="146"/>
      <c r="C8529" s="31"/>
      <c r="D8529" s="31"/>
      <c r="E8529" s="44"/>
      <c r="F8529" s="43"/>
      <c r="G8529" s="84"/>
      <c r="H8529" s="31"/>
      <c r="I8529" s="31"/>
      <c r="J8529" s="84"/>
      <c r="K8529" s="31"/>
      <c r="L8529" s="31"/>
      <c r="M8529" s="169"/>
      <c r="N8529" s="148"/>
      <c r="O8529" s="106"/>
      <c r="P8529" s="43"/>
      <c r="Q8529" s="31"/>
      <c r="R8529" s="84"/>
      <c r="S8529" s="31"/>
      <c r="T8529" s="31"/>
      <c r="U8529" s="169"/>
      <c r="V8529" s="150"/>
      <c r="W8529" s="141" t="str" cm="1">
        <f t="array" ref="W8529">IF(SUM(LEN(B8529:V8529))=0,"",IF(OR(OR(ISBLANK(F8529),SUM(LEN(C8529),LEN(D8529))=0),AND(NOT(E8529="Unknown"),ISBLANK(J8529)),AND(NOT(O8529="Unknown"),ISBLANK(R8529))),"Missing Information", INDEX(Table15[Entire Service Line Classification], MATCH(SUMIFS(Table15[Unique ID],Table15[System-Owned Portion],E8529,Table15[If Material Anything Other than "Lead" in Column E,Was Material Ever Previously Lead?],G8529,Table15[Customer-Owned Portion],O8529),Table15[Unique ID],0),0)))</f>
        <v/>
      </c>
      <c r="X8529"/>
    </row>
    <row r="8530" spans="2:24" x14ac:dyDescent="0.35">
      <c r="B8530" s="146"/>
      <c r="C8530" s="31"/>
      <c r="D8530" s="31"/>
      <c r="E8530" s="44"/>
      <c r="F8530" s="43"/>
      <c r="G8530" s="84"/>
      <c r="H8530" s="31"/>
      <c r="I8530" s="31"/>
      <c r="J8530" s="84"/>
      <c r="K8530" s="31"/>
      <c r="L8530" s="31"/>
      <c r="M8530" s="169"/>
      <c r="N8530" s="148"/>
      <c r="O8530" s="106"/>
      <c r="P8530" s="43"/>
      <c r="Q8530" s="31"/>
      <c r="R8530" s="84"/>
      <c r="S8530" s="31"/>
      <c r="T8530" s="31"/>
      <c r="U8530" s="169"/>
      <c r="V8530" s="150"/>
      <c r="W8530" s="141" t="str" cm="1">
        <f t="array" ref="W8530">IF(SUM(LEN(B8530:V8530))=0,"",IF(OR(OR(ISBLANK(F8530),SUM(LEN(C8530),LEN(D8530))=0),AND(NOT(E8530="Unknown"),ISBLANK(J8530)),AND(NOT(O8530="Unknown"),ISBLANK(R8530))),"Missing Information", INDEX(Table15[Entire Service Line Classification], MATCH(SUMIFS(Table15[Unique ID],Table15[System-Owned Portion],E8530,Table15[If Material Anything Other than "Lead" in Column E,Was Material Ever Previously Lead?],G8530,Table15[Customer-Owned Portion],O8530),Table15[Unique ID],0),0)))</f>
        <v/>
      </c>
      <c r="X8530"/>
    </row>
    <row r="8531" spans="2:24" x14ac:dyDescent="0.35">
      <c r="B8531" s="146"/>
      <c r="C8531" s="31"/>
      <c r="D8531" s="31"/>
      <c r="E8531" s="44"/>
      <c r="F8531" s="43"/>
      <c r="G8531" s="84"/>
      <c r="H8531" s="31"/>
      <c r="I8531" s="31"/>
      <c r="J8531" s="84"/>
      <c r="K8531" s="31"/>
      <c r="L8531" s="31"/>
      <c r="M8531" s="169"/>
      <c r="N8531" s="148"/>
      <c r="O8531" s="106"/>
      <c r="P8531" s="43"/>
      <c r="Q8531" s="31"/>
      <c r="R8531" s="84"/>
      <c r="S8531" s="31"/>
      <c r="T8531" s="31"/>
      <c r="U8531" s="169"/>
      <c r="V8531" s="150"/>
      <c r="W8531" s="141" t="str" cm="1">
        <f t="array" ref="W8531">IF(SUM(LEN(B8531:V8531))=0,"",IF(OR(OR(ISBLANK(F8531),SUM(LEN(C8531),LEN(D8531))=0),AND(NOT(E8531="Unknown"),ISBLANK(J8531)),AND(NOT(O8531="Unknown"),ISBLANK(R8531))),"Missing Information", INDEX(Table15[Entire Service Line Classification], MATCH(SUMIFS(Table15[Unique ID],Table15[System-Owned Portion],E8531,Table15[If Material Anything Other than "Lead" in Column E,Was Material Ever Previously Lead?],G8531,Table15[Customer-Owned Portion],O8531),Table15[Unique ID],0),0)))</f>
        <v/>
      </c>
      <c r="X8531"/>
    </row>
    <row r="8532" spans="2:24" x14ac:dyDescent="0.35">
      <c r="B8532" s="146"/>
      <c r="C8532" s="31"/>
      <c r="D8532" s="31"/>
      <c r="E8532" s="44"/>
      <c r="F8532" s="43"/>
      <c r="G8532" s="84"/>
      <c r="H8532" s="31"/>
      <c r="I8532" s="31"/>
      <c r="J8532" s="84"/>
      <c r="K8532" s="31"/>
      <c r="L8532" s="31"/>
      <c r="M8532" s="169"/>
      <c r="N8532" s="148"/>
      <c r="O8532" s="106"/>
      <c r="P8532" s="43"/>
      <c r="Q8532" s="31"/>
      <c r="R8532" s="84"/>
      <c r="S8532" s="31"/>
      <c r="T8532" s="31"/>
      <c r="U8532" s="169"/>
      <c r="V8532" s="150"/>
      <c r="W8532" s="141" t="str" cm="1">
        <f t="array" ref="W8532">IF(SUM(LEN(B8532:V8532))=0,"",IF(OR(OR(ISBLANK(F8532),SUM(LEN(C8532),LEN(D8532))=0),AND(NOT(E8532="Unknown"),ISBLANK(J8532)),AND(NOT(O8532="Unknown"),ISBLANK(R8532))),"Missing Information", INDEX(Table15[Entire Service Line Classification], MATCH(SUMIFS(Table15[Unique ID],Table15[System-Owned Portion],E8532,Table15[If Material Anything Other than "Lead" in Column E,Was Material Ever Previously Lead?],G8532,Table15[Customer-Owned Portion],O8532),Table15[Unique ID],0),0)))</f>
        <v/>
      </c>
      <c r="X8532"/>
    </row>
    <row r="8533" spans="2:24" x14ac:dyDescent="0.35">
      <c r="B8533" s="146"/>
      <c r="C8533" s="31"/>
      <c r="D8533" s="31"/>
      <c r="E8533" s="44"/>
      <c r="F8533" s="43"/>
      <c r="G8533" s="84"/>
      <c r="H8533" s="31"/>
      <c r="I8533" s="31"/>
      <c r="J8533" s="84"/>
      <c r="K8533" s="31"/>
      <c r="L8533" s="31"/>
      <c r="M8533" s="169"/>
      <c r="N8533" s="148"/>
      <c r="O8533" s="106"/>
      <c r="P8533" s="43"/>
      <c r="Q8533" s="31"/>
      <c r="R8533" s="84"/>
      <c r="S8533" s="31"/>
      <c r="T8533" s="31"/>
      <c r="U8533" s="169"/>
      <c r="V8533" s="150"/>
      <c r="W8533" s="141" t="str" cm="1">
        <f t="array" ref="W8533">IF(SUM(LEN(B8533:V8533))=0,"",IF(OR(OR(ISBLANK(F8533),SUM(LEN(C8533),LEN(D8533))=0),AND(NOT(E8533="Unknown"),ISBLANK(J8533)),AND(NOT(O8533="Unknown"),ISBLANK(R8533))),"Missing Information", INDEX(Table15[Entire Service Line Classification], MATCH(SUMIFS(Table15[Unique ID],Table15[System-Owned Portion],E8533,Table15[If Material Anything Other than "Lead" in Column E,Was Material Ever Previously Lead?],G8533,Table15[Customer-Owned Portion],O8533),Table15[Unique ID],0),0)))</f>
        <v/>
      </c>
      <c r="X8533"/>
    </row>
    <row r="8534" spans="2:24" x14ac:dyDescent="0.35">
      <c r="B8534" s="146"/>
      <c r="C8534" s="31"/>
      <c r="D8534" s="31"/>
      <c r="E8534" s="44"/>
      <c r="F8534" s="43"/>
      <c r="G8534" s="84"/>
      <c r="H8534" s="31"/>
      <c r="I8534" s="31"/>
      <c r="J8534" s="84"/>
      <c r="K8534" s="31"/>
      <c r="L8534" s="31"/>
      <c r="M8534" s="169"/>
      <c r="N8534" s="148"/>
      <c r="O8534" s="106"/>
      <c r="P8534" s="43"/>
      <c r="Q8534" s="31"/>
      <c r="R8534" s="84"/>
      <c r="S8534" s="31"/>
      <c r="T8534" s="31"/>
      <c r="U8534" s="169"/>
      <c r="V8534" s="150"/>
      <c r="W8534" s="141" t="str" cm="1">
        <f t="array" ref="W8534">IF(SUM(LEN(B8534:V8534))=0,"",IF(OR(OR(ISBLANK(F8534),SUM(LEN(C8534),LEN(D8534))=0),AND(NOT(E8534="Unknown"),ISBLANK(J8534)),AND(NOT(O8534="Unknown"),ISBLANK(R8534))),"Missing Information", INDEX(Table15[Entire Service Line Classification], MATCH(SUMIFS(Table15[Unique ID],Table15[System-Owned Portion],E8534,Table15[If Material Anything Other than "Lead" in Column E,Was Material Ever Previously Lead?],G8534,Table15[Customer-Owned Portion],O8534),Table15[Unique ID],0),0)))</f>
        <v/>
      </c>
      <c r="X8534"/>
    </row>
    <row r="8535" spans="2:24" x14ac:dyDescent="0.35">
      <c r="B8535" s="146"/>
      <c r="C8535" s="31"/>
      <c r="D8535" s="31"/>
      <c r="E8535" s="44"/>
      <c r="F8535" s="43"/>
      <c r="G8535" s="84"/>
      <c r="H8535" s="31"/>
      <c r="I8535" s="31"/>
      <c r="J8535" s="84"/>
      <c r="K8535" s="31"/>
      <c r="L8535" s="31"/>
      <c r="M8535" s="169"/>
      <c r="N8535" s="148"/>
      <c r="O8535" s="106"/>
      <c r="P8535" s="43"/>
      <c r="Q8535" s="31"/>
      <c r="R8535" s="84"/>
      <c r="S8535" s="31"/>
      <c r="T8535" s="31"/>
      <c r="U8535" s="169"/>
      <c r="V8535" s="150"/>
      <c r="W8535" s="141" t="str" cm="1">
        <f t="array" ref="W8535">IF(SUM(LEN(B8535:V8535))=0,"",IF(OR(OR(ISBLANK(F8535),SUM(LEN(C8535),LEN(D8535))=0),AND(NOT(E8535="Unknown"),ISBLANK(J8535)),AND(NOT(O8535="Unknown"),ISBLANK(R8535))),"Missing Information", INDEX(Table15[Entire Service Line Classification], MATCH(SUMIFS(Table15[Unique ID],Table15[System-Owned Portion],E8535,Table15[If Material Anything Other than "Lead" in Column E,Was Material Ever Previously Lead?],G8535,Table15[Customer-Owned Portion],O8535),Table15[Unique ID],0),0)))</f>
        <v/>
      </c>
      <c r="X8535"/>
    </row>
    <row r="8536" spans="2:24" x14ac:dyDescent="0.35">
      <c r="B8536" s="146"/>
      <c r="C8536" s="31"/>
      <c r="D8536" s="31"/>
      <c r="E8536" s="44"/>
      <c r="F8536" s="43"/>
      <c r="G8536" s="84"/>
      <c r="H8536" s="31"/>
      <c r="I8536" s="31"/>
      <c r="J8536" s="84"/>
      <c r="K8536" s="31"/>
      <c r="L8536" s="31"/>
      <c r="M8536" s="169"/>
      <c r="N8536" s="148"/>
      <c r="O8536" s="106"/>
      <c r="P8536" s="43"/>
      <c r="Q8536" s="31"/>
      <c r="R8536" s="84"/>
      <c r="S8536" s="31"/>
      <c r="T8536" s="31"/>
      <c r="U8536" s="169"/>
      <c r="V8536" s="150"/>
      <c r="W8536" s="141" t="str" cm="1">
        <f t="array" ref="W8536">IF(SUM(LEN(B8536:V8536))=0,"",IF(OR(OR(ISBLANK(F8536),SUM(LEN(C8536),LEN(D8536))=0),AND(NOT(E8536="Unknown"),ISBLANK(J8536)),AND(NOT(O8536="Unknown"),ISBLANK(R8536))),"Missing Information", INDEX(Table15[Entire Service Line Classification], MATCH(SUMIFS(Table15[Unique ID],Table15[System-Owned Portion],E8536,Table15[If Material Anything Other than "Lead" in Column E,Was Material Ever Previously Lead?],G8536,Table15[Customer-Owned Portion],O8536),Table15[Unique ID],0),0)))</f>
        <v/>
      </c>
      <c r="X8536"/>
    </row>
    <row r="8537" spans="2:24" x14ac:dyDescent="0.35">
      <c r="B8537" s="146"/>
      <c r="C8537" s="31"/>
      <c r="D8537" s="31"/>
      <c r="E8537" s="44"/>
      <c r="F8537" s="43"/>
      <c r="G8537" s="84"/>
      <c r="H8537" s="31"/>
      <c r="I8537" s="31"/>
      <c r="J8537" s="84"/>
      <c r="K8537" s="31"/>
      <c r="L8537" s="31"/>
      <c r="M8537" s="169"/>
      <c r="N8537" s="148"/>
      <c r="O8537" s="106"/>
      <c r="P8537" s="43"/>
      <c r="Q8537" s="31"/>
      <c r="R8537" s="84"/>
      <c r="S8537" s="31"/>
      <c r="T8537" s="31"/>
      <c r="U8537" s="169"/>
      <c r="V8537" s="150"/>
      <c r="W8537" s="141" t="str" cm="1">
        <f t="array" ref="W8537">IF(SUM(LEN(B8537:V8537))=0,"",IF(OR(OR(ISBLANK(F8537),SUM(LEN(C8537),LEN(D8537))=0),AND(NOT(E8537="Unknown"),ISBLANK(J8537)),AND(NOT(O8537="Unknown"),ISBLANK(R8537))),"Missing Information", INDEX(Table15[Entire Service Line Classification], MATCH(SUMIFS(Table15[Unique ID],Table15[System-Owned Portion],E8537,Table15[If Material Anything Other than "Lead" in Column E,Was Material Ever Previously Lead?],G8537,Table15[Customer-Owned Portion],O8537),Table15[Unique ID],0),0)))</f>
        <v/>
      </c>
      <c r="X8537"/>
    </row>
    <row r="8538" spans="2:24" x14ac:dyDescent="0.35">
      <c r="B8538" s="146"/>
      <c r="C8538" s="31"/>
      <c r="D8538" s="31"/>
      <c r="E8538" s="44"/>
      <c r="F8538" s="43"/>
      <c r="G8538" s="84"/>
      <c r="H8538" s="31"/>
      <c r="I8538" s="31"/>
      <c r="J8538" s="84"/>
      <c r="K8538" s="31"/>
      <c r="L8538" s="31"/>
      <c r="M8538" s="169"/>
      <c r="N8538" s="148"/>
      <c r="O8538" s="106"/>
      <c r="P8538" s="43"/>
      <c r="Q8538" s="31"/>
      <c r="R8538" s="84"/>
      <c r="S8538" s="31"/>
      <c r="T8538" s="31"/>
      <c r="U8538" s="169"/>
      <c r="V8538" s="150"/>
      <c r="W8538" s="141" t="str" cm="1">
        <f t="array" ref="W8538">IF(SUM(LEN(B8538:V8538))=0,"",IF(OR(OR(ISBLANK(F8538),SUM(LEN(C8538),LEN(D8538))=0),AND(NOT(E8538="Unknown"),ISBLANK(J8538)),AND(NOT(O8538="Unknown"),ISBLANK(R8538))),"Missing Information", INDEX(Table15[Entire Service Line Classification], MATCH(SUMIFS(Table15[Unique ID],Table15[System-Owned Portion],E8538,Table15[If Material Anything Other than "Lead" in Column E,Was Material Ever Previously Lead?],G8538,Table15[Customer-Owned Portion],O8538),Table15[Unique ID],0),0)))</f>
        <v/>
      </c>
      <c r="X8538"/>
    </row>
    <row r="8539" spans="2:24" x14ac:dyDescent="0.35">
      <c r="B8539" s="146"/>
      <c r="C8539" s="31"/>
      <c r="D8539" s="31"/>
      <c r="E8539" s="44"/>
      <c r="F8539" s="43"/>
      <c r="G8539" s="84"/>
      <c r="H8539" s="31"/>
      <c r="I8539" s="31"/>
      <c r="J8539" s="84"/>
      <c r="K8539" s="31"/>
      <c r="L8539" s="31"/>
      <c r="M8539" s="169"/>
      <c r="N8539" s="148"/>
      <c r="O8539" s="106"/>
      <c r="P8539" s="43"/>
      <c r="Q8539" s="31"/>
      <c r="R8539" s="84"/>
      <c r="S8539" s="31"/>
      <c r="T8539" s="31"/>
      <c r="U8539" s="169"/>
      <c r="V8539" s="150"/>
      <c r="W8539" s="141" t="str" cm="1">
        <f t="array" ref="W8539">IF(SUM(LEN(B8539:V8539))=0,"",IF(OR(OR(ISBLANK(F8539),SUM(LEN(C8539),LEN(D8539))=0),AND(NOT(E8539="Unknown"),ISBLANK(J8539)),AND(NOT(O8539="Unknown"),ISBLANK(R8539))),"Missing Information", INDEX(Table15[Entire Service Line Classification], MATCH(SUMIFS(Table15[Unique ID],Table15[System-Owned Portion],E8539,Table15[If Material Anything Other than "Lead" in Column E,Was Material Ever Previously Lead?],G8539,Table15[Customer-Owned Portion],O8539),Table15[Unique ID],0),0)))</f>
        <v/>
      </c>
      <c r="X8539"/>
    </row>
    <row r="8540" spans="2:24" x14ac:dyDescent="0.35">
      <c r="B8540" s="146"/>
      <c r="C8540" s="31"/>
      <c r="D8540" s="31"/>
      <c r="E8540" s="44"/>
      <c r="F8540" s="43"/>
      <c r="G8540" s="84"/>
      <c r="H8540" s="31"/>
      <c r="I8540" s="31"/>
      <c r="J8540" s="84"/>
      <c r="K8540" s="31"/>
      <c r="L8540" s="31"/>
      <c r="M8540" s="169"/>
      <c r="N8540" s="148"/>
      <c r="O8540" s="106"/>
      <c r="P8540" s="43"/>
      <c r="Q8540" s="31"/>
      <c r="R8540" s="84"/>
      <c r="S8540" s="31"/>
      <c r="T8540" s="31"/>
      <c r="U8540" s="169"/>
      <c r="V8540" s="150"/>
      <c r="W8540" s="141" t="str" cm="1">
        <f t="array" ref="W8540">IF(SUM(LEN(B8540:V8540))=0,"",IF(OR(OR(ISBLANK(F8540),SUM(LEN(C8540),LEN(D8540))=0),AND(NOT(E8540="Unknown"),ISBLANK(J8540)),AND(NOT(O8540="Unknown"),ISBLANK(R8540))),"Missing Information", INDEX(Table15[Entire Service Line Classification], MATCH(SUMIFS(Table15[Unique ID],Table15[System-Owned Portion],E8540,Table15[If Material Anything Other than "Lead" in Column E,Was Material Ever Previously Lead?],G8540,Table15[Customer-Owned Portion],O8540),Table15[Unique ID],0),0)))</f>
        <v/>
      </c>
      <c r="X8540"/>
    </row>
    <row r="8541" spans="2:24" x14ac:dyDescent="0.35">
      <c r="B8541" s="146"/>
      <c r="C8541" s="31"/>
      <c r="D8541" s="31"/>
      <c r="E8541" s="44"/>
      <c r="F8541" s="43"/>
      <c r="G8541" s="84"/>
      <c r="H8541" s="31"/>
      <c r="I8541" s="31"/>
      <c r="J8541" s="84"/>
      <c r="K8541" s="31"/>
      <c r="L8541" s="31"/>
      <c r="M8541" s="169"/>
      <c r="N8541" s="148"/>
      <c r="O8541" s="106"/>
      <c r="P8541" s="43"/>
      <c r="Q8541" s="31"/>
      <c r="R8541" s="84"/>
      <c r="S8541" s="31"/>
      <c r="T8541" s="31"/>
      <c r="U8541" s="169"/>
      <c r="V8541" s="150"/>
      <c r="W8541" s="141" t="str" cm="1">
        <f t="array" ref="W8541">IF(SUM(LEN(B8541:V8541))=0,"",IF(OR(OR(ISBLANK(F8541),SUM(LEN(C8541),LEN(D8541))=0),AND(NOT(E8541="Unknown"),ISBLANK(J8541)),AND(NOT(O8541="Unknown"),ISBLANK(R8541))),"Missing Information", INDEX(Table15[Entire Service Line Classification], MATCH(SUMIFS(Table15[Unique ID],Table15[System-Owned Portion],E8541,Table15[If Material Anything Other than "Lead" in Column E,Was Material Ever Previously Lead?],G8541,Table15[Customer-Owned Portion],O8541),Table15[Unique ID],0),0)))</f>
        <v/>
      </c>
      <c r="X8541"/>
    </row>
    <row r="8542" spans="2:24" x14ac:dyDescent="0.35">
      <c r="B8542" s="146"/>
      <c r="C8542" s="31"/>
      <c r="D8542" s="31"/>
      <c r="E8542" s="44"/>
      <c r="F8542" s="43"/>
      <c r="G8542" s="84"/>
      <c r="H8542" s="31"/>
      <c r="I8542" s="31"/>
      <c r="J8542" s="84"/>
      <c r="K8542" s="31"/>
      <c r="L8542" s="31"/>
      <c r="M8542" s="169"/>
      <c r="N8542" s="148"/>
      <c r="O8542" s="106"/>
      <c r="P8542" s="43"/>
      <c r="Q8542" s="31"/>
      <c r="R8542" s="84"/>
      <c r="S8542" s="31"/>
      <c r="T8542" s="31"/>
      <c r="U8542" s="169"/>
      <c r="V8542" s="150"/>
      <c r="W8542" s="141" t="str" cm="1">
        <f t="array" ref="W8542">IF(SUM(LEN(B8542:V8542))=0,"",IF(OR(OR(ISBLANK(F8542),SUM(LEN(C8542),LEN(D8542))=0),AND(NOT(E8542="Unknown"),ISBLANK(J8542)),AND(NOT(O8542="Unknown"),ISBLANK(R8542))),"Missing Information", INDEX(Table15[Entire Service Line Classification], MATCH(SUMIFS(Table15[Unique ID],Table15[System-Owned Portion],E8542,Table15[If Material Anything Other than "Lead" in Column E,Was Material Ever Previously Lead?],G8542,Table15[Customer-Owned Portion],O8542),Table15[Unique ID],0),0)))</f>
        <v/>
      </c>
      <c r="X8542"/>
    </row>
    <row r="8543" spans="2:24" x14ac:dyDescent="0.35">
      <c r="B8543" s="146"/>
      <c r="C8543" s="31"/>
      <c r="D8543" s="31"/>
      <c r="E8543" s="44"/>
      <c r="F8543" s="43"/>
      <c r="G8543" s="84"/>
      <c r="H8543" s="31"/>
      <c r="I8543" s="31"/>
      <c r="J8543" s="84"/>
      <c r="K8543" s="31"/>
      <c r="L8543" s="31"/>
      <c r="M8543" s="169"/>
      <c r="N8543" s="148"/>
      <c r="O8543" s="106"/>
      <c r="P8543" s="43"/>
      <c r="Q8543" s="31"/>
      <c r="R8543" s="84"/>
      <c r="S8543" s="31"/>
      <c r="T8543" s="31"/>
      <c r="U8543" s="169"/>
      <c r="V8543" s="150"/>
      <c r="W8543" s="141" t="str" cm="1">
        <f t="array" ref="W8543">IF(SUM(LEN(B8543:V8543))=0,"",IF(OR(OR(ISBLANK(F8543),SUM(LEN(C8543),LEN(D8543))=0),AND(NOT(E8543="Unknown"),ISBLANK(J8543)),AND(NOT(O8543="Unknown"),ISBLANK(R8543))),"Missing Information", INDEX(Table15[Entire Service Line Classification], MATCH(SUMIFS(Table15[Unique ID],Table15[System-Owned Portion],E8543,Table15[If Material Anything Other than "Lead" in Column E,Was Material Ever Previously Lead?],G8543,Table15[Customer-Owned Portion],O8543),Table15[Unique ID],0),0)))</f>
        <v/>
      </c>
      <c r="X8543"/>
    </row>
    <row r="8544" spans="2:24" x14ac:dyDescent="0.35">
      <c r="B8544" s="146"/>
      <c r="C8544" s="31"/>
      <c r="D8544" s="31"/>
      <c r="E8544" s="44"/>
      <c r="F8544" s="43"/>
      <c r="G8544" s="84"/>
      <c r="H8544" s="31"/>
      <c r="I8544" s="31"/>
      <c r="J8544" s="84"/>
      <c r="K8544" s="31"/>
      <c r="L8544" s="31"/>
      <c r="M8544" s="169"/>
      <c r="N8544" s="148"/>
      <c r="O8544" s="106"/>
      <c r="P8544" s="43"/>
      <c r="Q8544" s="31"/>
      <c r="R8544" s="84"/>
      <c r="S8544" s="31"/>
      <c r="T8544" s="31"/>
      <c r="U8544" s="169"/>
      <c r="V8544" s="150"/>
      <c r="W8544" s="141" t="str" cm="1">
        <f t="array" ref="W8544">IF(SUM(LEN(B8544:V8544))=0,"",IF(OR(OR(ISBLANK(F8544),SUM(LEN(C8544),LEN(D8544))=0),AND(NOT(E8544="Unknown"),ISBLANK(J8544)),AND(NOT(O8544="Unknown"),ISBLANK(R8544))),"Missing Information", INDEX(Table15[Entire Service Line Classification], MATCH(SUMIFS(Table15[Unique ID],Table15[System-Owned Portion],E8544,Table15[If Material Anything Other than "Lead" in Column E,Was Material Ever Previously Lead?],G8544,Table15[Customer-Owned Portion],O8544),Table15[Unique ID],0),0)))</f>
        <v/>
      </c>
      <c r="X8544"/>
    </row>
    <row r="8545" spans="2:24" x14ac:dyDescent="0.35">
      <c r="B8545" s="146"/>
      <c r="C8545" s="31"/>
      <c r="D8545" s="31"/>
      <c r="E8545" s="44"/>
      <c r="F8545" s="43"/>
      <c r="G8545" s="84"/>
      <c r="H8545" s="31"/>
      <c r="I8545" s="31"/>
      <c r="J8545" s="84"/>
      <c r="K8545" s="31"/>
      <c r="L8545" s="31"/>
      <c r="M8545" s="169"/>
      <c r="N8545" s="148"/>
      <c r="O8545" s="106"/>
      <c r="P8545" s="43"/>
      <c r="Q8545" s="31"/>
      <c r="R8545" s="84"/>
      <c r="S8545" s="31"/>
      <c r="T8545" s="31"/>
      <c r="U8545" s="169"/>
      <c r="V8545" s="150"/>
      <c r="W8545" s="141" t="str" cm="1">
        <f t="array" ref="W8545">IF(SUM(LEN(B8545:V8545))=0,"",IF(OR(OR(ISBLANK(F8545),SUM(LEN(C8545),LEN(D8545))=0),AND(NOT(E8545="Unknown"),ISBLANK(J8545)),AND(NOT(O8545="Unknown"),ISBLANK(R8545))),"Missing Information", INDEX(Table15[Entire Service Line Classification], MATCH(SUMIFS(Table15[Unique ID],Table15[System-Owned Portion],E8545,Table15[If Material Anything Other than "Lead" in Column E,Was Material Ever Previously Lead?],G8545,Table15[Customer-Owned Portion],O8545),Table15[Unique ID],0),0)))</f>
        <v/>
      </c>
      <c r="X8545"/>
    </row>
    <row r="8546" spans="2:24" x14ac:dyDescent="0.35">
      <c r="B8546" s="146"/>
      <c r="C8546" s="31"/>
      <c r="D8546" s="31"/>
      <c r="E8546" s="44"/>
      <c r="F8546" s="43"/>
      <c r="G8546" s="84"/>
      <c r="H8546" s="31"/>
      <c r="I8546" s="31"/>
      <c r="J8546" s="84"/>
      <c r="K8546" s="31"/>
      <c r="L8546" s="31"/>
      <c r="M8546" s="169"/>
      <c r="N8546" s="148"/>
      <c r="O8546" s="106"/>
      <c r="P8546" s="43"/>
      <c r="Q8546" s="31"/>
      <c r="R8546" s="84"/>
      <c r="S8546" s="31"/>
      <c r="T8546" s="31"/>
      <c r="U8546" s="169"/>
      <c r="V8546" s="150"/>
      <c r="W8546" s="141" t="str" cm="1">
        <f t="array" ref="W8546">IF(SUM(LEN(B8546:V8546))=0,"",IF(OR(OR(ISBLANK(F8546),SUM(LEN(C8546),LEN(D8546))=0),AND(NOT(E8546="Unknown"),ISBLANK(J8546)),AND(NOT(O8546="Unknown"),ISBLANK(R8546))),"Missing Information", INDEX(Table15[Entire Service Line Classification], MATCH(SUMIFS(Table15[Unique ID],Table15[System-Owned Portion],E8546,Table15[If Material Anything Other than "Lead" in Column E,Was Material Ever Previously Lead?],G8546,Table15[Customer-Owned Portion],O8546),Table15[Unique ID],0),0)))</f>
        <v/>
      </c>
      <c r="X8546"/>
    </row>
    <row r="8547" spans="2:24" x14ac:dyDescent="0.35">
      <c r="B8547" s="146"/>
      <c r="C8547" s="31"/>
      <c r="D8547" s="31"/>
      <c r="E8547" s="44"/>
      <c r="F8547" s="43"/>
      <c r="G8547" s="84"/>
      <c r="H8547" s="31"/>
      <c r="I8547" s="31"/>
      <c r="J8547" s="84"/>
      <c r="K8547" s="31"/>
      <c r="L8547" s="31"/>
      <c r="M8547" s="169"/>
      <c r="N8547" s="148"/>
      <c r="O8547" s="106"/>
      <c r="P8547" s="43"/>
      <c r="Q8547" s="31"/>
      <c r="R8547" s="84"/>
      <c r="S8547" s="31"/>
      <c r="T8547" s="31"/>
      <c r="U8547" s="169"/>
      <c r="V8547" s="150"/>
      <c r="W8547" s="141" t="str" cm="1">
        <f t="array" ref="W8547">IF(SUM(LEN(B8547:V8547))=0,"",IF(OR(OR(ISBLANK(F8547),SUM(LEN(C8547),LEN(D8547))=0),AND(NOT(E8547="Unknown"),ISBLANK(J8547)),AND(NOT(O8547="Unknown"),ISBLANK(R8547))),"Missing Information", INDEX(Table15[Entire Service Line Classification], MATCH(SUMIFS(Table15[Unique ID],Table15[System-Owned Portion],E8547,Table15[If Material Anything Other than "Lead" in Column E,Was Material Ever Previously Lead?],G8547,Table15[Customer-Owned Portion],O8547),Table15[Unique ID],0),0)))</f>
        <v/>
      </c>
      <c r="X8547"/>
    </row>
    <row r="8548" spans="2:24" x14ac:dyDescent="0.35">
      <c r="B8548" s="146"/>
      <c r="C8548" s="31"/>
      <c r="D8548" s="31"/>
      <c r="E8548" s="44"/>
      <c r="F8548" s="43"/>
      <c r="G8548" s="84"/>
      <c r="H8548" s="31"/>
      <c r="I8548" s="31"/>
      <c r="J8548" s="84"/>
      <c r="K8548" s="31"/>
      <c r="L8548" s="31"/>
      <c r="M8548" s="169"/>
      <c r="N8548" s="148"/>
      <c r="O8548" s="106"/>
      <c r="P8548" s="43"/>
      <c r="Q8548" s="31"/>
      <c r="R8548" s="84"/>
      <c r="S8548" s="31"/>
      <c r="T8548" s="31"/>
      <c r="U8548" s="169"/>
      <c r="V8548" s="150"/>
      <c r="W8548" s="141" t="str" cm="1">
        <f t="array" ref="W8548">IF(SUM(LEN(B8548:V8548))=0,"",IF(OR(OR(ISBLANK(F8548),SUM(LEN(C8548),LEN(D8548))=0),AND(NOT(E8548="Unknown"),ISBLANK(J8548)),AND(NOT(O8548="Unknown"),ISBLANK(R8548))),"Missing Information", INDEX(Table15[Entire Service Line Classification], MATCH(SUMIFS(Table15[Unique ID],Table15[System-Owned Portion],E8548,Table15[If Material Anything Other than "Lead" in Column E,Was Material Ever Previously Lead?],G8548,Table15[Customer-Owned Portion],O8548),Table15[Unique ID],0),0)))</f>
        <v/>
      </c>
      <c r="X8548"/>
    </row>
    <row r="8549" spans="2:24" x14ac:dyDescent="0.35">
      <c r="B8549" s="146"/>
      <c r="C8549" s="31"/>
      <c r="D8549" s="31"/>
      <c r="E8549" s="44"/>
      <c r="F8549" s="43"/>
      <c r="G8549" s="84"/>
      <c r="H8549" s="31"/>
      <c r="I8549" s="31"/>
      <c r="J8549" s="84"/>
      <c r="K8549" s="31"/>
      <c r="L8549" s="31"/>
      <c r="M8549" s="169"/>
      <c r="N8549" s="148"/>
      <c r="O8549" s="106"/>
      <c r="P8549" s="43"/>
      <c r="Q8549" s="31"/>
      <c r="R8549" s="84"/>
      <c r="S8549" s="31"/>
      <c r="T8549" s="31"/>
      <c r="U8549" s="169"/>
      <c r="V8549" s="150"/>
      <c r="W8549" s="141" t="str" cm="1">
        <f t="array" ref="W8549">IF(SUM(LEN(B8549:V8549))=0,"",IF(OR(OR(ISBLANK(F8549),SUM(LEN(C8549),LEN(D8549))=0),AND(NOT(E8549="Unknown"),ISBLANK(J8549)),AND(NOT(O8549="Unknown"),ISBLANK(R8549))),"Missing Information", INDEX(Table15[Entire Service Line Classification], MATCH(SUMIFS(Table15[Unique ID],Table15[System-Owned Portion],E8549,Table15[If Material Anything Other than "Lead" in Column E,Was Material Ever Previously Lead?],G8549,Table15[Customer-Owned Portion],O8549),Table15[Unique ID],0),0)))</f>
        <v/>
      </c>
      <c r="X8549"/>
    </row>
    <row r="8550" spans="2:24" x14ac:dyDescent="0.35">
      <c r="B8550" s="146"/>
      <c r="C8550" s="31"/>
      <c r="D8550" s="31"/>
      <c r="E8550" s="44"/>
      <c r="F8550" s="43"/>
      <c r="G8550" s="84"/>
      <c r="H8550" s="31"/>
      <c r="I8550" s="31"/>
      <c r="J8550" s="84"/>
      <c r="K8550" s="31"/>
      <c r="L8550" s="31"/>
      <c r="M8550" s="169"/>
      <c r="N8550" s="148"/>
      <c r="O8550" s="106"/>
      <c r="P8550" s="43"/>
      <c r="Q8550" s="31"/>
      <c r="R8550" s="84"/>
      <c r="S8550" s="31"/>
      <c r="T8550" s="31"/>
      <c r="U8550" s="169"/>
      <c r="V8550" s="150"/>
      <c r="W8550" s="141" t="str" cm="1">
        <f t="array" ref="W8550">IF(SUM(LEN(B8550:V8550))=0,"",IF(OR(OR(ISBLANK(F8550),SUM(LEN(C8550),LEN(D8550))=0),AND(NOT(E8550="Unknown"),ISBLANK(J8550)),AND(NOT(O8550="Unknown"),ISBLANK(R8550))),"Missing Information", INDEX(Table15[Entire Service Line Classification], MATCH(SUMIFS(Table15[Unique ID],Table15[System-Owned Portion],E8550,Table15[If Material Anything Other than "Lead" in Column E,Was Material Ever Previously Lead?],G8550,Table15[Customer-Owned Portion],O8550),Table15[Unique ID],0),0)))</f>
        <v/>
      </c>
      <c r="X8550"/>
    </row>
    <row r="8551" spans="2:24" x14ac:dyDescent="0.35">
      <c r="B8551" s="146"/>
      <c r="C8551" s="31"/>
      <c r="D8551" s="31"/>
      <c r="E8551" s="44"/>
      <c r="F8551" s="43"/>
      <c r="G8551" s="84"/>
      <c r="H8551" s="31"/>
      <c r="I8551" s="31"/>
      <c r="J8551" s="84"/>
      <c r="K8551" s="31"/>
      <c r="L8551" s="31"/>
      <c r="M8551" s="169"/>
      <c r="N8551" s="148"/>
      <c r="O8551" s="106"/>
      <c r="P8551" s="43"/>
      <c r="Q8551" s="31"/>
      <c r="R8551" s="84"/>
      <c r="S8551" s="31"/>
      <c r="T8551" s="31"/>
      <c r="U8551" s="169"/>
      <c r="V8551" s="150"/>
      <c r="W8551" s="141" t="str" cm="1">
        <f t="array" ref="W8551">IF(SUM(LEN(B8551:V8551))=0,"",IF(OR(OR(ISBLANK(F8551),SUM(LEN(C8551),LEN(D8551))=0),AND(NOT(E8551="Unknown"),ISBLANK(J8551)),AND(NOT(O8551="Unknown"),ISBLANK(R8551))),"Missing Information", INDEX(Table15[Entire Service Line Classification], MATCH(SUMIFS(Table15[Unique ID],Table15[System-Owned Portion],E8551,Table15[If Material Anything Other than "Lead" in Column E,Was Material Ever Previously Lead?],G8551,Table15[Customer-Owned Portion],O8551),Table15[Unique ID],0),0)))</f>
        <v/>
      </c>
      <c r="X8551"/>
    </row>
    <row r="8552" spans="2:24" x14ac:dyDescent="0.35">
      <c r="B8552" s="146"/>
      <c r="C8552" s="31"/>
      <c r="D8552" s="31"/>
      <c r="E8552" s="44"/>
      <c r="F8552" s="43"/>
      <c r="G8552" s="84"/>
      <c r="H8552" s="31"/>
      <c r="I8552" s="31"/>
      <c r="J8552" s="84"/>
      <c r="K8552" s="31"/>
      <c r="L8552" s="31"/>
      <c r="M8552" s="169"/>
      <c r="N8552" s="148"/>
      <c r="O8552" s="106"/>
      <c r="P8552" s="43"/>
      <c r="Q8552" s="31"/>
      <c r="R8552" s="84"/>
      <c r="S8552" s="31"/>
      <c r="T8552" s="31"/>
      <c r="U8552" s="169"/>
      <c r="V8552" s="150"/>
      <c r="W8552" s="141" t="str" cm="1">
        <f t="array" ref="W8552">IF(SUM(LEN(B8552:V8552))=0,"",IF(OR(OR(ISBLANK(F8552),SUM(LEN(C8552),LEN(D8552))=0),AND(NOT(E8552="Unknown"),ISBLANK(J8552)),AND(NOT(O8552="Unknown"),ISBLANK(R8552))),"Missing Information", INDEX(Table15[Entire Service Line Classification], MATCH(SUMIFS(Table15[Unique ID],Table15[System-Owned Portion],E8552,Table15[If Material Anything Other than "Lead" in Column E,Was Material Ever Previously Lead?],G8552,Table15[Customer-Owned Portion],O8552),Table15[Unique ID],0),0)))</f>
        <v/>
      </c>
      <c r="X8552"/>
    </row>
    <row r="8553" spans="2:24" x14ac:dyDescent="0.35">
      <c r="B8553" s="146"/>
      <c r="C8553" s="31"/>
      <c r="D8553" s="31"/>
      <c r="E8553" s="44"/>
      <c r="F8553" s="43"/>
      <c r="G8553" s="84"/>
      <c r="H8553" s="31"/>
      <c r="I8553" s="31"/>
      <c r="J8553" s="84"/>
      <c r="K8553" s="31"/>
      <c r="L8553" s="31"/>
      <c r="M8553" s="169"/>
      <c r="N8553" s="148"/>
      <c r="O8553" s="106"/>
      <c r="P8553" s="43"/>
      <c r="Q8553" s="31"/>
      <c r="R8553" s="84"/>
      <c r="S8553" s="31"/>
      <c r="T8553" s="31"/>
      <c r="U8553" s="169"/>
      <c r="V8553" s="150"/>
      <c r="W8553" s="141" t="str" cm="1">
        <f t="array" ref="W8553">IF(SUM(LEN(B8553:V8553))=0,"",IF(OR(OR(ISBLANK(F8553),SUM(LEN(C8553),LEN(D8553))=0),AND(NOT(E8553="Unknown"),ISBLANK(J8553)),AND(NOT(O8553="Unknown"),ISBLANK(R8553))),"Missing Information", INDEX(Table15[Entire Service Line Classification], MATCH(SUMIFS(Table15[Unique ID],Table15[System-Owned Portion],E8553,Table15[If Material Anything Other than "Lead" in Column E,Was Material Ever Previously Lead?],G8553,Table15[Customer-Owned Portion],O8553),Table15[Unique ID],0),0)))</f>
        <v/>
      </c>
      <c r="X8553"/>
    </row>
    <row r="8554" spans="2:24" x14ac:dyDescent="0.35">
      <c r="B8554" s="146"/>
      <c r="C8554" s="31"/>
      <c r="D8554" s="31"/>
      <c r="E8554" s="44"/>
      <c r="F8554" s="43"/>
      <c r="G8554" s="84"/>
      <c r="H8554" s="31"/>
      <c r="I8554" s="31"/>
      <c r="J8554" s="84"/>
      <c r="K8554" s="31"/>
      <c r="L8554" s="31"/>
      <c r="M8554" s="169"/>
      <c r="N8554" s="148"/>
      <c r="O8554" s="106"/>
      <c r="P8554" s="43"/>
      <c r="Q8554" s="31"/>
      <c r="R8554" s="84"/>
      <c r="S8554" s="31"/>
      <c r="T8554" s="31"/>
      <c r="U8554" s="169"/>
      <c r="V8554" s="150"/>
      <c r="W8554" s="141" t="str" cm="1">
        <f t="array" ref="W8554">IF(SUM(LEN(B8554:V8554))=0,"",IF(OR(OR(ISBLANK(F8554),SUM(LEN(C8554),LEN(D8554))=0),AND(NOT(E8554="Unknown"),ISBLANK(J8554)),AND(NOT(O8554="Unknown"),ISBLANK(R8554))),"Missing Information", INDEX(Table15[Entire Service Line Classification], MATCH(SUMIFS(Table15[Unique ID],Table15[System-Owned Portion],E8554,Table15[If Material Anything Other than "Lead" in Column E,Was Material Ever Previously Lead?],G8554,Table15[Customer-Owned Portion],O8554),Table15[Unique ID],0),0)))</f>
        <v/>
      </c>
      <c r="X8554"/>
    </row>
    <row r="8555" spans="2:24" x14ac:dyDescent="0.35">
      <c r="B8555" s="146"/>
      <c r="C8555" s="31"/>
      <c r="D8555" s="31"/>
      <c r="E8555" s="44"/>
      <c r="F8555" s="43"/>
      <c r="G8555" s="84"/>
      <c r="H8555" s="31"/>
      <c r="I8555" s="31"/>
      <c r="J8555" s="84"/>
      <c r="K8555" s="31"/>
      <c r="L8555" s="31"/>
      <c r="M8555" s="169"/>
      <c r="N8555" s="148"/>
      <c r="O8555" s="106"/>
      <c r="P8555" s="43"/>
      <c r="Q8555" s="31"/>
      <c r="R8555" s="84"/>
      <c r="S8555" s="31"/>
      <c r="T8555" s="31"/>
      <c r="U8555" s="169"/>
      <c r="V8555" s="150"/>
      <c r="W8555" s="141" t="str" cm="1">
        <f t="array" ref="W8555">IF(SUM(LEN(B8555:V8555))=0,"",IF(OR(OR(ISBLANK(F8555),SUM(LEN(C8555),LEN(D8555))=0),AND(NOT(E8555="Unknown"),ISBLANK(J8555)),AND(NOT(O8555="Unknown"),ISBLANK(R8555))),"Missing Information", INDEX(Table15[Entire Service Line Classification], MATCH(SUMIFS(Table15[Unique ID],Table15[System-Owned Portion],E8555,Table15[If Material Anything Other than "Lead" in Column E,Was Material Ever Previously Lead?],G8555,Table15[Customer-Owned Portion],O8555),Table15[Unique ID],0),0)))</f>
        <v/>
      </c>
      <c r="X8555"/>
    </row>
    <row r="8556" spans="2:24" x14ac:dyDescent="0.35">
      <c r="B8556" s="146"/>
      <c r="C8556" s="31"/>
      <c r="D8556" s="31"/>
      <c r="E8556" s="44"/>
      <c r="F8556" s="43"/>
      <c r="G8556" s="84"/>
      <c r="H8556" s="31"/>
      <c r="I8556" s="31"/>
      <c r="J8556" s="84"/>
      <c r="K8556" s="31"/>
      <c r="L8556" s="31"/>
      <c r="M8556" s="169"/>
      <c r="N8556" s="148"/>
      <c r="O8556" s="106"/>
      <c r="P8556" s="43"/>
      <c r="Q8556" s="31"/>
      <c r="R8556" s="84"/>
      <c r="S8556" s="31"/>
      <c r="T8556" s="31"/>
      <c r="U8556" s="169"/>
      <c r="V8556" s="150"/>
      <c r="W8556" s="141" t="str" cm="1">
        <f t="array" ref="W8556">IF(SUM(LEN(B8556:V8556))=0,"",IF(OR(OR(ISBLANK(F8556),SUM(LEN(C8556),LEN(D8556))=0),AND(NOT(E8556="Unknown"),ISBLANK(J8556)),AND(NOT(O8556="Unknown"),ISBLANK(R8556))),"Missing Information", INDEX(Table15[Entire Service Line Classification], MATCH(SUMIFS(Table15[Unique ID],Table15[System-Owned Portion],E8556,Table15[If Material Anything Other than "Lead" in Column E,Was Material Ever Previously Lead?],G8556,Table15[Customer-Owned Portion],O8556),Table15[Unique ID],0),0)))</f>
        <v/>
      </c>
      <c r="X8556"/>
    </row>
    <row r="8557" spans="2:24" x14ac:dyDescent="0.35">
      <c r="B8557" s="146"/>
      <c r="C8557" s="31"/>
      <c r="D8557" s="31"/>
      <c r="E8557" s="44"/>
      <c r="F8557" s="43"/>
      <c r="G8557" s="84"/>
      <c r="H8557" s="31"/>
      <c r="I8557" s="31"/>
      <c r="J8557" s="84"/>
      <c r="K8557" s="31"/>
      <c r="L8557" s="31"/>
      <c r="M8557" s="169"/>
      <c r="N8557" s="148"/>
      <c r="O8557" s="106"/>
      <c r="P8557" s="43"/>
      <c r="Q8557" s="31"/>
      <c r="R8557" s="84"/>
      <c r="S8557" s="31"/>
      <c r="T8557" s="31"/>
      <c r="U8557" s="169"/>
      <c r="V8557" s="150"/>
      <c r="W8557" s="141" t="str" cm="1">
        <f t="array" ref="W8557">IF(SUM(LEN(B8557:V8557))=0,"",IF(OR(OR(ISBLANK(F8557),SUM(LEN(C8557),LEN(D8557))=0),AND(NOT(E8557="Unknown"),ISBLANK(J8557)),AND(NOT(O8557="Unknown"),ISBLANK(R8557))),"Missing Information", INDEX(Table15[Entire Service Line Classification], MATCH(SUMIFS(Table15[Unique ID],Table15[System-Owned Portion],E8557,Table15[If Material Anything Other than "Lead" in Column E,Was Material Ever Previously Lead?],G8557,Table15[Customer-Owned Portion],O8557),Table15[Unique ID],0),0)))</f>
        <v/>
      </c>
      <c r="X8557"/>
    </row>
    <row r="8558" spans="2:24" x14ac:dyDescent="0.35">
      <c r="B8558" s="146"/>
      <c r="C8558" s="31"/>
      <c r="D8558" s="31"/>
      <c r="E8558" s="44"/>
      <c r="F8558" s="43"/>
      <c r="G8558" s="84"/>
      <c r="H8558" s="31"/>
      <c r="I8558" s="31"/>
      <c r="J8558" s="84"/>
      <c r="K8558" s="31"/>
      <c r="L8558" s="31"/>
      <c r="M8558" s="169"/>
      <c r="N8558" s="148"/>
      <c r="O8558" s="106"/>
      <c r="P8558" s="43"/>
      <c r="Q8558" s="31"/>
      <c r="R8558" s="84"/>
      <c r="S8558" s="31"/>
      <c r="T8558" s="31"/>
      <c r="U8558" s="169"/>
      <c r="V8558" s="150"/>
      <c r="W8558" s="141" t="str" cm="1">
        <f t="array" ref="W8558">IF(SUM(LEN(B8558:V8558))=0,"",IF(OR(OR(ISBLANK(F8558),SUM(LEN(C8558),LEN(D8558))=0),AND(NOT(E8558="Unknown"),ISBLANK(J8558)),AND(NOT(O8558="Unknown"),ISBLANK(R8558))),"Missing Information", INDEX(Table15[Entire Service Line Classification], MATCH(SUMIFS(Table15[Unique ID],Table15[System-Owned Portion],E8558,Table15[If Material Anything Other than "Lead" in Column E,Was Material Ever Previously Lead?],G8558,Table15[Customer-Owned Portion],O8558),Table15[Unique ID],0),0)))</f>
        <v/>
      </c>
      <c r="X8558"/>
    </row>
    <row r="8559" spans="2:24" x14ac:dyDescent="0.35">
      <c r="B8559" s="146"/>
      <c r="C8559" s="31"/>
      <c r="D8559" s="31"/>
      <c r="E8559" s="44"/>
      <c r="F8559" s="43"/>
      <c r="G8559" s="84"/>
      <c r="H8559" s="31"/>
      <c r="I8559" s="31"/>
      <c r="J8559" s="84"/>
      <c r="K8559" s="31"/>
      <c r="L8559" s="31"/>
      <c r="M8559" s="169"/>
      <c r="N8559" s="148"/>
      <c r="O8559" s="106"/>
      <c r="P8559" s="43"/>
      <c r="Q8559" s="31"/>
      <c r="R8559" s="84"/>
      <c r="S8559" s="31"/>
      <c r="T8559" s="31"/>
      <c r="U8559" s="169"/>
      <c r="V8559" s="150"/>
      <c r="W8559" s="141" t="str" cm="1">
        <f t="array" ref="W8559">IF(SUM(LEN(B8559:V8559))=0,"",IF(OR(OR(ISBLANK(F8559),SUM(LEN(C8559),LEN(D8559))=0),AND(NOT(E8559="Unknown"),ISBLANK(J8559)),AND(NOT(O8559="Unknown"),ISBLANK(R8559))),"Missing Information", INDEX(Table15[Entire Service Line Classification], MATCH(SUMIFS(Table15[Unique ID],Table15[System-Owned Portion],E8559,Table15[If Material Anything Other than "Lead" in Column E,Was Material Ever Previously Lead?],G8559,Table15[Customer-Owned Portion],O8559),Table15[Unique ID],0),0)))</f>
        <v/>
      </c>
      <c r="X8559"/>
    </row>
    <row r="8560" spans="2:24" x14ac:dyDescent="0.35">
      <c r="B8560" s="146"/>
      <c r="C8560" s="31"/>
      <c r="D8560" s="31"/>
      <c r="E8560" s="44"/>
      <c r="F8560" s="43"/>
      <c r="G8560" s="84"/>
      <c r="H8560" s="31"/>
      <c r="I8560" s="31"/>
      <c r="J8560" s="84"/>
      <c r="K8560" s="31"/>
      <c r="L8560" s="31"/>
      <c r="M8560" s="169"/>
      <c r="N8560" s="148"/>
      <c r="O8560" s="106"/>
      <c r="P8560" s="43"/>
      <c r="Q8560" s="31"/>
      <c r="R8560" s="84"/>
      <c r="S8560" s="31"/>
      <c r="T8560" s="31"/>
      <c r="U8560" s="169"/>
      <c r="V8560" s="150"/>
      <c r="W8560" s="141" t="str" cm="1">
        <f t="array" ref="W8560">IF(SUM(LEN(B8560:V8560))=0,"",IF(OR(OR(ISBLANK(F8560),SUM(LEN(C8560),LEN(D8560))=0),AND(NOT(E8560="Unknown"),ISBLANK(J8560)),AND(NOT(O8560="Unknown"),ISBLANK(R8560))),"Missing Information", INDEX(Table15[Entire Service Line Classification], MATCH(SUMIFS(Table15[Unique ID],Table15[System-Owned Portion],E8560,Table15[If Material Anything Other than "Lead" in Column E,Was Material Ever Previously Lead?],G8560,Table15[Customer-Owned Portion],O8560),Table15[Unique ID],0),0)))</f>
        <v/>
      </c>
      <c r="X8560"/>
    </row>
    <row r="8561" spans="2:24" x14ac:dyDescent="0.35">
      <c r="B8561" s="146"/>
      <c r="C8561" s="31"/>
      <c r="D8561" s="31"/>
      <c r="E8561" s="44"/>
      <c r="F8561" s="43"/>
      <c r="G8561" s="84"/>
      <c r="H8561" s="31"/>
      <c r="I8561" s="31"/>
      <c r="J8561" s="84"/>
      <c r="K8561" s="31"/>
      <c r="L8561" s="31"/>
      <c r="M8561" s="169"/>
      <c r="N8561" s="148"/>
      <c r="O8561" s="106"/>
      <c r="P8561" s="43"/>
      <c r="Q8561" s="31"/>
      <c r="R8561" s="84"/>
      <c r="S8561" s="31"/>
      <c r="T8561" s="31"/>
      <c r="U8561" s="169"/>
      <c r="V8561" s="150"/>
      <c r="W8561" s="141" t="str" cm="1">
        <f t="array" ref="W8561">IF(SUM(LEN(B8561:V8561))=0,"",IF(OR(OR(ISBLANK(F8561),SUM(LEN(C8561),LEN(D8561))=0),AND(NOT(E8561="Unknown"),ISBLANK(J8561)),AND(NOT(O8561="Unknown"),ISBLANK(R8561))),"Missing Information", INDEX(Table15[Entire Service Line Classification], MATCH(SUMIFS(Table15[Unique ID],Table15[System-Owned Portion],E8561,Table15[If Material Anything Other than "Lead" in Column E,Was Material Ever Previously Lead?],G8561,Table15[Customer-Owned Portion],O8561),Table15[Unique ID],0),0)))</f>
        <v/>
      </c>
      <c r="X8561"/>
    </row>
    <row r="8562" spans="2:24" x14ac:dyDescent="0.35">
      <c r="B8562" s="146"/>
      <c r="C8562" s="31"/>
      <c r="D8562" s="31"/>
      <c r="E8562" s="44"/>
      <c r="F8562" s="43"/>
      <c r="G8562" s="84"/>
      <c r="H8562" s="31"/>
      <c r="I8562" s="31"/>
      <c r="J8562" s="84"/>
      <c r="K8562" s="31"/>
      <c r="L8562" s="31"/>
      <c r="M8562" s="169"/>
      <c r="N8562" s="148"/>
      <c r="O8562" s="106"/>
      <c r="P8562" s="43"/>
      <c r="Q8562" s="31"/>
      <c r="R8562" s="84"/>
      <c r="S8562" s="31"/>
      <c r="T8562" s="31"/>
      <c r="U8562" s="169"/>
      <c r="V8562" s="150"/>
      <c r="W8562" s="141" t="str" cm="1">
        <f t="array" ref="W8562">IF(SUM(LEN(B8562:V8562))=0,"",IF(OR(OR(ISBLANK(F8562),SUM(LEN(C8562),LEN(D8562))=0),AND(NOT(E8562="Unknown"),ISBLANK(J8562)),AND(NOT(O8562="Unknown"),ISBLANK(R8562))),"Missing Information", INDEX(Table15[Entire Service Line Classification], MATCH(SUMIFS(Table15[Unique ID],Table15[System-Owned Portion],E8562,Table15[If Material Anything Other than "Lead" in Column E,Was Material Ever Previously Lead?],G8562,Table15[Customer-Owned Portion],O8562),Table15[Unique ID],0),0)))</f>
        <v/>
      </c>
      <c r="X8562"/>
    </row>
    <row r="8563" spans="2:24" x14ac:dyDescent="0.35">
      <c r="B8563" s="146"/>
      <c r="C8563" s="31"/>
      <c r="D8563" s="31"/>
      <c r="E8563" s="44"/>
      <c r="F8563" s="43"/>
      <c r="G8563" s="84"/>
      <c r="H8563" s="31"/>
      <c r="I8563" s="31"/>
      <c r="J8563" s="84"/>
      <c r="K8563" s="31"/>
      <c r="L8563" s="31"/>
      <c r="M8563" s="169"/>
      <c r="N8563" s="148"/>
      <c r="O8563" s="106"/>
      <c r="P8563" s="43"/>
      <c r="Q8563" s="31"/>
      <c r="R8563" s="84"/>
      <c r="S8563" s="31"/>
      <c r="T8563" s="31"/>
      <c r="U8563" s="169"/>
      <c r="V8563" s="150"/>
      <c r="W8563" s="141" t="str" cm="1">
        <f t="array" ref="W8563">IF(SUM(LEN(B8563:V8563))=0,"",IF(OR(OR(ISBLANK(F8563),SUM(LEN(C8563),LEN(D8563))=0),AND(NOT(E8563="Unknown"),ISBLANK(J8563)),AND(NOT(O8563="Unknown"),ISBLANK(R8563))),"Missing Information", INDEX(Table15[Entire Service Line Classification], MATCH(SUMIFS(Table15[Unique ID],Table15[System-Owned Portion],E8563,Table15[If Material Anything Other than "Lead" in Column E,Was Material Ever Previously Lead?],G8563,Table15[Customer-Owned Portion],O8563),Table15[Unique ID],0),0)))</f>
        <v/>
      </c>
      <c r="X8563"/>
    </row>
    <row r="8564" spans="2:24" x14ac:dyDescent="0.35">
      <c r="B8564" s="146"/>
      <c r="C8564" s="31"/>
      <c r="D8564" s="31"/>
      <c r="E8564" s="44"/>
      <c r="F8564" s="43"/>
      <c r="G8564" s="84"/>
      <c r="H8564" s="31"/>
      <c r="I8564" s="31"/>
      <c r="J8564" s="84"/>
      <c r="K8564" s="31"/>
      <c r="L8564" s="31"/>
      <c r="M8564" s="169"/>
      <c r="N8564" s="148"/>
      <c r="O8564" s="106"/>
      <c r="P8564" s="43"/>
      <c r="Q8564" s="31"/>
      <c r="R8564" s="84"/>
      <c r="S8564" s="31"/>
      <c r="T8564" s="31"/>
      <c r="U8564" s="169"/>
      <c r="V8564" s="150"/>
      <c r="W8564" s="141" t="str" cm="1">
        <f t="array" ref="W8564">IF(SUM(LEN(B8564:V8564))=0,"",IF(OR(OR(ISBLANK(F8564),SUM(LEN(C8564),LEN(D8564))=0),AND(NOT(E8564="Unknown"),ISBLANK(J8564)),AND(NOT(O8564="Unknown"),ISBLANK(R8564))),"Missing Information", INDEX(Table15[Entire Service Line Classification], MATCH(SUMIFS(Table15[Unique ID],Table15[System-Owned Portion],E8564,Table15[If Material Anything Other than "Lead" in Column E,Was Material Ever Previously Lead?],G8564,Table15[Customer-Owned Portion],O8564),Table15[Unique ID],0),0)))</f>
        <v/>
      </c>
      <c r="X8564"/>
    </row>
    <row r="8565" spans="2:24" x14ac:dyDescent="0.35">
      <c r="B8565" s="146"/>
      <c r="C8565" s="31"/>
      <c r="D8565" s="31"/>
      <c r="E8565" s="44"/>
      <c r="F8565" s="43"/>
      <c r="G8565" s="84"/>
      <c r="H8565" s="31"/>
      <c r="I8565" s="31"/>
      <c r="J8565" s="84"/>
      <c r="K8565" s="31"/>
      <c r="L8565" s="31"/>
      <c r="M8565" s="169"/>
      <c r="N8565" s="148"/>
      <c r="O8565" s="106"/>
      <c r="P8565" s="43"/>
      <c r="Q8565" s="31"/>
      <c r="R8565" s="84"/>
      <c r="S8565" s="31"/>
      <c r="T8565" s="31"/>
      <c r="U8565" s="169"/>
      <c r="V8565" s="150"/>
      <c r="W8565" s="141" t="str" cm="1">
        <f t="array" ref="W8565">IF(SUM(LEN(B8565:V8565))=0,"",IF(OR(OR(ISBLANK(F8565),SUM(LEN(C8565),LEN(D8565))=0),AND(NOT(E8565="Unknown"),ISBLANK(J8565)),AND(NOT(O8565="Unknown"),ISBLANK(R8565))),"Missing Information", INDEX(Table15[Entire Service Line Classification], MATCH(SUMIFS(Table15[Unique ID],Table15[System-Owned Portion],E8565,Table15[If Material Anything Other than "Lead" in Column E,Was Material Ever Previously Lead?],G8565,Table15[Customer-Owned Portion],O8565),Table15[Unique ID],0),0)))</f>
        <v/>
      </c>
      <c r="X8565"/>
    </row>
    <row r="8566" spans="2:24" x14ac:dyDescent="0.35">
      <c r="B8566" s="146"/>
      <c r="C8566" s="31"/>
      <c r="D8566" s="31"/>
      <c r="E8566" s="44"/>
      <c r="F8566" s="43"/>
      <c r="G8566" s="84"/>
      <c r="H8566" s="31"/>
      <c r="I8566" s="31"/>
      <c r="J8566" s="84"/>
      <c r="K8566" s="31"/>
      <c r="L8566" s="31"/>
      <c r="M8566" s="169"/>
      <c r="N8566" s="148"/>
      <c r="O8566" s="106"/>
      <c r="P8566" s="43"/>
      <c r="Q8566" s="31"/>
      <c r="R8566" s="84"/>
      <c r="S8566" s="31"/>
      <c r="T8566" s="31"/>
      <c r="U8566" s="169"/>
      <c r="V8566" s="150"/>
      <c r="W8566" s="141" t="str" cm="1">
        <f t="array" ref="W8566">IF(SUM(LEN(B8566:V8566))=0,"",IF(OR(OR(ISBLANK(F8566),SUM(LEN(C8566),LEN(D8566))=0),AND(NOT(E8566="Unknown"),ISBLANK(J8566)),AND(NOT(O8566="Unknown"),ISBLANK(R8566))),"Missing Information", INDEX(Table15[Entire Service Line Classification], MATCH(SUMIFS(Table15[Unique ID],Table15[System-Owned Portion],E8566,Table15[If Material Anything Other than "Lead" in Column E,Was Material Ever Previously Lead?],G8566,Table15[Customer-Owned Portion],O8566),Table15[Unique ID],0),0)))</f>
        <v/>
      </c>
      <c r="X8566"/>
    </row>
    <row r="8567" spans="2:24" x14ac:dyDescent="0.35">
      <c r="B8567" s="146"/>
      <c r="C8567" s="31"/>
      <c r="D8567" s="31"/>
      <c r="E8567" s="44"/>
      <c r="F8567" s="43"/>
      <c r="G8567" s="84"/>
      <c r="H8567" s="31"/>
      <c r="I8567" s="31"/>
      <c r="J8567" s="84"/>
      <c r="K8567" s="31"/>
      <c r="L8567" s="31"/>
      <c r="M8567" s="169"/>
      <c r="N8567" s="148"/>
      <c r="O8567" s="106"/>
      <c r="P8567" s="43"/>
      <c r="Q8567" s="31"/>
      <c r="R8567" s="84"/>
      <c r="S8567" s="31"/>
      <c r="T8567" s="31"/>
      <c r="U8567" s="169"/>
      <c r="V8567" s="150"/>
      <c r="W8567" s="141" t="str" cm="1">
        <f t="array" ref="W8567">IF(SUM(LEN(B8567:V8567))=0,"",IF(OR(OR(ISBLANK(F8567),SUM(LEN(C8567),LEN(D8567))=0),AND(NOT(E8567="Unknown"),ISBLANK(J8567)),AND(NOT(O8567="Unknown"),ISBLANK(R8567))),"Missing Information", INDEX(Table15[Entire Service Line Classification], MATCH(SUMIFS(Table15[Unique ID],Table15[System-Owned Portion],E8567,Table15[If Material Anything Other than "Lead" in Column E,Was Material Ever Previously Lead?],G8567,Table15[Customer-Owned Portion],O8567),Table15[Unique ID],0),0)))</f>
        <v/>
      </c>
      <c r="X8567"/>
    </row>
    <row r="8568" spans="2:24" x14ac:dyDescent="0.35">
      <c r="B8568" s="146"/>
      <c r="C8568" s="31"/>
      <c r="D8568" s="31"/>
      <c r="E8568" s="44"/>
      <c r="F8568" s="43"/>
      <c r="G8568" s="84"/>
      <c r="H8568" s="31"/>
      <c r="I8568" s="31"/>
      <c r="J8568" s="84"/>
      <c r="K8568" s="31"/>
      <c r="L8568" s="31"/>
      <c r="M8568" s="169"/>
      <c r="N8568" s="148"/>
      <c r="O8568" s="106"/>
      <c r="P8568" s="43"/>
      <c r="Q8568" s="31"/>
      <c r="R8568" s="84"/>
      <c r="S8568" s="31"/>
      <c r="T8568" s="31"/>
      <c r="U8568" s="169"/>
      <c r="V8568" s="150"/>
      <c r="W8568" s="141" t="str" cm="1">
        <f t="array" ref="W8568">IF(SUM(LEN(B8568:V8568))=0,"",IF(OR(OR(ISBLANK(F8568),SUM(LEN(C8568),LEN(D8568))=0),AND(NOT(E8568="Unknown"),ISBLANK(J8568)),AND(NOT(O8568="Unknown"),ISBLANK(R8568))),"Missing Information", INDEX(Table15[Entire Service Line Classification], MATCH(SUMIFS(Table15[Unique ID],Table15[System-Owned Portion],E8568,Table15[If Material Anything Other than "Lead" in Column E,Was Material Ever Previously Lead?],G8568,Table15[Customer-Owned Portion],O8568),Table15[Unique ID],0),0)))</f>
        <v/>
      </c>
      <c r="X8568"/>
    </row>
    <row r="8569" spans="2:24" x14ac:dyDescent="0.35">
      <c r="B8569" s="146"/>
      <c r="C8569" s="31"/>
      <c r="D8569" s="31"/>
      <c r="E8569" s="44"/>
      <c r="F8569" s="43"/>
      <c r="G8569" s="84"/>
      <c r="H8569" s="31"/>
      <c r="I8569" s="31"/>
      <c r="J8569" s="84"/>
      <c r="K8569" s="31"/>
      <c r="L8569" s="31"/>
      <c r="M8569" s="169"/>
      <c r="N8569" s="148"/>
      <c r="O8569" s="106"/>
      <c r="P8569" s="43"/>
      <c r="Q8569" s="31"/>
      <c r="R8569" s="84"/>
      <c r="S8569" s="31"/>
      <c r="T8569" s="31"/>
      <c r="U8569" s="169"/>
      <c r="V8569" s="150"/>
      <c r="W8569" s="141" t="str" cm="1">
        <f t="array" ref="W8569">IF(SUM(LEN(B8569:V8569))=0,"",IF(OR(OR(ISBLANK(F8569),SUM(LEN(C8569),LEN(D8569))=0),AND(NOT(E8569="Unknown"),ISBLANK(J8569)),AND(NOT(O8569="Unknown"),ISBLANK(R8569))),"Missing Information", INDEX(Table15[Entire Service Line Classification], MATCH(SUMIFS(Table15[Unique ID],Table15[System-Owned Portion],E8569,Table15[If Material Anything Other than "Lead" in Column E,Was Material Ever Previously Lead?],G8569,Table15[Customer-Owned Portion],O8569),Table15[Unique ID],0),0)))</f>
        <v/>
      </c>
      <c r="X8569"/>
    </row>
    <row r="8570" spans="2:24" x14ac:dyDescent="0.35">
      <c r="B8570" s="146"/>
      <c r="C8570" s="31"/>
      <c r="D8570" s="31"/>
      <c r="E8570" s="44"/>
      <c r="F8570" s="43"/>
      <c r="G8570" s="84"/>
      <c r="H8570" s="31"/>
      <c r="I8570" s="31"/>
      <c r="J8570" s="84"/>
      <c r="K8570" s="31"/>
      <c r="L8570" s="31"/>
      <c r="M8570" s="169"/>
      <c r="N8570" s="148"/>
      <c r="O8570" s="106"/>
      <c r="P8570" s="43"/>
      <c r="Q8570" s="31"/>
      <c r="R8570" s="84"/>
      <c r="S8570" s="31"/>
      <c r="T8570" s="31"/>
      <c r="U8570" s="169"/>
      <c r="V8570" s="150"/>
      <c r="W8570" s="141" t="str" cm="1">
        <f t="array" ref="W8570">IF(SUM(LEN(B8570:V8570))=0,"",IF(OR(OR(ISBLANK(F8570),SUM(LEN(C8570),LEN(D8570))=0),AND(NOT(E8570="Unknown"),ISBLANK(J8570)),AND(NOT(O8570="Unknown"),ISBLANK(R8570))),"Missing Information", INDEX(Table15[Entire Service Line Classification], MATCH(SUMIFS(Table15[Unique ID],Table15[System-Owned Portion],E8570,Table15[If Material Anything Other than "Lead" in Column E,Was Material Ever Previously Lead?],G8570,Table15[Customer-Owned Portion],O8570),Table15[Unique ID],0),0)))</f>
        <v/>
      </c>
      <c r="X8570"/>
    </row>
    <row r="8571" spans="2:24" x14ac:dyDescent="0.35">
      <c r="B8571" s="146"/>
      <c r="C8571" s="31"/>
      <c r="D8571" s="31"/>
      <c r="E8571" s="44"/>
      <c r="F8571" s="43"/>
      <c r="G8571" s="84"/>
      <c r="H8571" s="31"/>
      <c r="I8571" s="31"/>
      <c r="J8571" s="84"/>
      <c r="K8571" s="31"/>
      <c r="L8571" s="31"/>
      <c r="M8571" s="169"/>
      <c r="N8571" s="148"/>
      <c r="O8571" s="106"/>
      <c r="P8571" s="43"/>
      <c r="Q8571" s="31"/>
      <c r="R8571" s="84"/>
      <c r="S8571" s="31"/>
      <c r="T8571" s="31"/>
      <c r="U8571" s="169"/>
      <c r="V8571" s="150"/>
      <c r="W8571" s="141" t="str" cm="1">
        <f t="array" ref="W8571">IF(SUM(LEN(B8571:V8571))=0,"",IF(OR(OR(ISBLANK(F8571),SUM(LEN(C8571),LEN(D8571))=0),AND(NOT(E8571="Unknown"),ISBLANK(J8571)),AND(NOT(O8571="Unknown"),ISBLANK(R8571))),"Missing Information", INDEX(Table15[Entire Service Line Classification], MATCH(SUMIFS(Table15[Unique ID],Table15[System-Owned Portion],E8571,Table15[If Material Anything Other than "Lead" in Column E,Was Material Ever Previously Lead?],G8571,Table15[Customer-Owned Portion],O8571),Table15[Unique ID],0),0)))</f>
        <v/>
      </c>
      <c r="X8571"/>
    </row>
    <row r="8572" spans="2:24" x14ac:dyDescent="0.35">
      <c r="B8572" s="146"/>
      <c r="C8572" s="31"/>
      <c r="D8572" s="31"/>
      <c r="E8572" s="44"/>
      <c r="F8572" s="43"/>
      <c r="G8572" s="84"/>
      <c r="H8572" s="31"/>
      <c r="I8572" s="31"/>
      <c r="J8572" s="84"/>
      <c r="K8572" s="31"/>
      <c r="L8572" s="31"/>
      <c r="M8572" s="169"/>
      <c r="N8572" s="148"/>
      <c r="O8572" s="106"/>
      <c r="P8572" s="43"/>
      <c r="Q8572" s="31"/>
      <c r="R8572" s="84"/>
      <c r="S8572" s="31"/>
      <c r="T8572" s="31"/>
      <c r="U8572" s="169"/>
      <c r="V8572" s="150"/>
      <c r="W8572" s="141" t="str" cm="1">
        <f t="array" ref="W8572">IF(SUM(LEN(B8572:V8572))=0,"",IF(OR(OR(ISBLANK(F8572),SUM(LEN(C8572),LEN(D8572))=0),AND(NOT(E8572="Unknown"),ISBLANK(J8572)),AND(NOT(O8572="Unknown"),ISBLANK(R8572))),"Missing Information", INDEX(Table15[Entire Service Line Classification], MATCH(SUMIFS(Table15[Unique ID],Table15[System-Owned Portion],E8572,Table15[If Material Anything Other than "Lead" in Column E,Was Material Ever Previously Lead?],G8572,Table15[Customer-Owned Portion],O8572),Table15[Unique ID],0),0)))</f>
        <v/>
      </c>
      <c r="X8572"/>
    </row>
    <row r="8573" spans="2:24" x14ac:dyDescent="0.35">
      <c r="B8573" s="146"/>
      <c r="C8573" s="31"/>
      <c r="D8573" s="31"/>
      <c r="E8573" s="44"/>
      <c r="F8573" s="43"/>
      <c r="G8573" s="84"/>
      <c r="H8573" s="31"/>
      <c r="I8573" s="31"/>
      <c r="J8573" s="84"/>
      <c r="K8573" s="31"/>
      <c r="L8573" s="31"/>
      <c r="M8573" s="169"/>
      <c r="N8573" s="148"/>
      <c r="O8573" s="106"/>
      <c r="P8573" s="43"/>
      <c r="Q8573" s="31"/>
      <c r="R8573" s="84"/>
      <c r="S8573" s="31"/>
      <c r="T8573" s="31"/>
      <c r="U8573" s="169"/>
      <c r="V8573" s="150"/>
      <c r="W8573" s="141" t="str" cm="1">
        <f t="array" ref="W8573">IF(SUM(LEN(B8573:V8573))=0,"",IF(OR(OR(ISBLANK(F8573),SUM(LEN(C8573),LEN(D8573))=0),AND(NOT(E8573="Unknown"),ISBLANK(J8573)),AND(NOT(O8573="Unknown"),ISBLANK(R8573))),"Missing Information", INDEX(Table15[Entire Service Line Classification], MATCH(SUMIFS(Table15[Unique ID],Table15[System-Owned Portion],E8573,Table15[If Material Anything Other than "Lead" in Column E,Was Material Ever Previously Lead?],G8573,Table15[Customer-Owned Portion],O8573),Table15[Unique ID],0),0)))</f>
        <v/>
      </c>
      <c r="X8573"/>
    </row>
    <row r="8574" spans="2:24" x14ac:dyDescent="0.35">
      <c r="B8574" s="146"/>
      <c r="C8574" s="31"/>
      <c r="D8574" s="31"/>
      <c r="E8574" s="44"/>
      <c r="F8574" s="43"/>
      <c r="G8574" s="84"/>
      <c r="H8574" s="31"/>
      <c r="I8574" s="31"/>
      <c r="J8574" s="84"/>
      <c r="K8574" s="31"/>
      <c r="L8574" s="31"/>
      <c r="M8574" s="169"/>
      <c r="N8574" s="148"/>
      <c r="O8574" s="106"/>
      <c r="P8574" s="43"/>
      <c r="Q8574" s="31"/>
      <c r="R8574" s="84"/>
      <c r="S8574" s="31"/>
      <c r="T8574" s="31"/>
      <c r="U8574" s="169"/>
      <c r="V8574" s="150"/>
      <c r="W8574" s="141" t="str" cm="1">
        <f t="array" ref="W8574">IF(SUM(LEN(B8574:V8574))=0,"",IF(OR(OR(ISBLANK(F8574),SUM(LEN(C8574),LEN(D8574))=0),AND(NOT(E8574="Unknown"),ISBLANK(J8574)),AND(NOT(O8574="Unknown"),ISBLANK(R8574))),"Missing Information", INDEX(Table15[Entire Service Line Classification], MATCH(SUMIFS(Table15[Unique ID],Table15[System-Owned Portion],E8574,Table15[If Material Anything Other than "Lead" in Column E,Was Material Ever Previously Lead?],G8574,Table15[Customer-Owned Portion],O8574),Table15[Unique ID],0),0)))</f>
        <v/>
      </c>
      <c r="X8574"/>
    </row>
    <row r="8575" spans="2:24" x14ac:dyDescent="0.35">
      <c r="B8575" s="146"/>
      <c r="C8575" s="31"/>
      <c r="D8575" s="31"/>
      <c r="E8575" s="44"/>
      <c r="F8575" s="43"/>
      <c r="G8575" s="84"/>
      <c r="H8575" s="31"/>
      <c r="I8575" s="31"/>
      <c r="J8575" s="84"/>
      <c r="K8575" s="31"/>
      <c r="L8575" s="31"/>
      <c r="M8575" s="169"/>
      <c r="N8575" s="148"/>
      <c r="O8575" s="106"/>
      <c r="P8575" s="43"/>
      <c r="Q8575" s="31"/>
      <c r="R8575" s="84"/>
      <c r="S8575" s="31"/>
      <c r="T8575" s="31"/>
      <c r="U8575" s="169"/>
      <c r="V8575" s="150"/>
      <c r="W8575" s="141" t="str" cm="1">
        <f t="array" ref="W8575">IF(SUM(LEN(B8575:V8575))=0,"",IF(OR(OR(ISBLANK(F8575),SUM(LEN(C8575),LEN(D8575))=0),AND(NOT(E8575="Unknown"),ISBLANK(J8575)),AND(NOT(O8575="Unknown"),ISBLANK(R8575))),"Missing Information", INDEX(Table15[Entire Service Line Classification], MATCH(SUMIFS(Table15[Unique ID],Table15[System-Owned Portion],E8575,Table15[If Material Anything Other than "Lead" in Column E,Was Material Ever Previously Lead?],G8575,Table15[Customer-Owned Portion],O8575),Table15[Unique ID],0),0)))</f>
        <v/>
      </c>
      <c r="X8575"/>
    </row>
    <row r="8576" spans="2:24" x14ac:dyDescent="0.35">
      <c r="B8576" s="146"/>
      <c r="C8576" s="31"/>
      <c r="D8576" s="31"/>
      <c r="E8576" s="44"/>
      <c r="F8576" s="43"/>
      <c r="G8576" s="84"/>
      <c r="H8576" s="31"/>
      <c r="I8576" s="31"/>
      <c r="J8576" s="84"/>
      <c r="K8576" s="31"/>
      <c r="L8576" s="31"/>
      <c r="M8576" s="169"/>
      <c r="N8576" s="148"/>
      <c r="O8576" s="106"/>
      <c r="P8576" s="43"/>
      <c r="Q8576" s="31"/>
      <c r="R8576" s="84"/>
      <c r="S8576" s="31"/>
      <c r="T8576" s="31"/>
      <c r="U8576" s="169"/>
      <c r="V8576" s="150"/>
      <c r="W8576" s="141" t="str" cm="1">
        <f t="array" ref="W8576">IF(SUM(LEN(B8576:V8576))=0,"",IF(OR(OR(ISBLANK(F8576),SUM(LEN(C8576),LEN(D8576))=0),AND(NOT(E8576="Unknown"),ISBLANK(J8576)),AND(NOT(O8576="Unknown"),ISBLANK(R8576))),"Missing Information", INDEX(Table15[Entire Service Line Classification], MATCH(SUMIFS(Table15[Unique ID],Table15[System-Owned Portion],E8576,Table15[If Material Anything Other than "Lead" in Column E,Was Material Ever Previously Lead?],G8576,Table15[Customer-Owned Portion],O8576),Table15[Unique ID],0),0)))</f>
        <v/>
      </c>
      <c r="X8576"/>
    </row>
    <row r="8577" spans="2:24" x14ac:dyDescent="0.35">
      <c r="B8577" s="146"/>
      <c r="C8577" s="31"/>
      <c r="D8577" s="31"/>
      <c r="E8577" s="44"/>
      <c r="F8577" s="43"/>
      <c r="G8577" s="84"/>
      <c r="H8577" s="31"/>
      <c r="I8577" s="31"/>
      <c r="J8577" s="84"/>
      <c r="K8577" s="31"/>
      <c r="L8577" s="31"/>
      <c r="M8577" s="169"/>
      <c r="N8577" s="148"/>
      <c r="O8577" s="106"/>
      <c r="P8577" s="43"/>
      <c r="Q8577" s="31"/>
      <c r="R8577" s="84"/>
      <c r="S8577" s="31"/>
      <c r="T8577" s="31"/>
      <c r="U8577" s="169"/>
      <c r="V8577" s="150"/>
      <c r="W8577" s="141" t="str" cm="1">
        <f t="array" ref="W8577">IF(SUM(LEN(B8577:V8577))=0,"",IF(OR(OR(ISBLANK(F8577),SUM(LEN(C8577),LEN(D8577))=0),AND(NOT(E8577="Unknown"),ISBLANK(J8577)),AND(NOT(O8577="Unknown"),ISBLANK(R8577))),"Missing Information", INDEX(Table15[Entire Service Line Classification], MATCH(SUMIFS(Table15[Unique ID],Table15[System-Owned Portion],E8577,Table15[If Material Anything Other than "Lead" in Column E,Was Material Ever Previously Lead?],G8577,Table15[Customer-Owned Portion],O8577),Table15[Unique ID],0),0)))</f>
        <v/>
      </c>
      <c r="X8577"/>
    </row>
    <row r="8578" spans="2:24" x14ac:dyDescent="0.35">
      <c r="B8578" s="146"/>
      <c r="C8578" s="31"/>
      <c r="D8578" s="31"/>
      <c r="E8578" s="44"/>
      <c r="F8578" s="43"/>
      <c r="G8578" s="84"/>
      <c r="H8578" s="31"/>
      <c r="I8578" s="31"/>
      <c r="J8578" s="84"/>
      <c r="K8578" s="31"/>
      <c r="L8578" s="31"/>
      <c r="M8578" s="169"/>
      <c r="N8578" s="148"/>
      <c r="O8578" s="106"/>
      <c r="P8578" s="43"/>
      <c r="Q8578" s="31"/>
      <c r="R8578" s="84"/>
      <c r="S8578" s="31"/>
      <c r="T8578" s="31"/>
      <c r="U8578" s="169"/>
      <c r="V8578" s="150"/>
      <c r="W8578" s="141" t="str" cm="1">
        <f t="array" ref="W8578">IF(SUM(LEN(B8578:V8578))=0,"",IF(OR(OR(ISBLANK(F8578),SUM(LEN(C8578),LEN(D8578))=0),AND(NOT(E8578="Unknown"),ISBLANK(J8578)),AND(NOT(O8578="Unknown"),ISBLANK(R8578))),"Missing Information", INDEX(Table15[Entire Service Line Classification], MATCH(SUMIFS(Table15[Unique ID],Table15[System-Owned Portion],E8578,Table15[If Material Anything Other than "Lead" in Column E,Was Material Ever Previously Lead?],G8578,Table15[Customer-Owned Portion],O8578),Table15[Unique ID],0),0)))</f>
        <v/>
      </c>
      <c r="X8578"/>
    </row>
    <row r="8579" spans="2:24" x14ac:dyDescent="0.35">
      <c r="B8579" s="146"/>
      <c r="C8579" s="31"/>
      <c r="D8579" s="31"/>
      <c r="E8579" s="44"/>
      <c r="F8579" s="43"/>
      <c r="G8579" s="84"/>
      <c r="H8579" s="31"/>
      <c r="I8579" s="31"/>
      <c r="J8579" s="84"/>
      <c r="K8579" s="31"/>
      <c r="L8579" s="31"/>
      <c r="M8579" s="169"/>
      <c r="N8579" s="148"/>
      <c r="O8579" s="106"/>
      <c r="P8579" s="43"/>
      <c r="Q8579" s="31"/>
      <c r="R8579" s="84"/>
      <c r="S8579" s="31"/>
      <c r="T8579" s="31"/>
      <c r="U8579" s="169"/>
      <c r="V8579" s="150"/>
      <c r="W8579" s="141" t="str" cm="1">
        <f t="array" ref="W8579">IF(SUM(LEN(B8579:V8579))=0,"",IF(OR(OR(ISBLANK(F8579),SUM(LEN(C8579),LEN(D8579))=0),AND(NOT(E8579="Unknown"),ISBLANK(J8579)),AND(NOT(O8579="Unknown"),ISBLANK(R8579))),"Missing Information", INDEX(Table15[Entire Service Line Classification], MATCH(SUMIFS(Table15[Unique ID],Table15[System-Owned Portion],E8579,Table15[If Material Anything Other than "Lead" in Column E,Was Material Ever Previously Lead?],G8579,Table15[Customer-Owned Portion],O8579),Table15[Unique ID],0),0)))</f>
        <v/>
      </c>
      <c r="X8579"/>
    </row>
    <row r="8580" spans="2:24" x14ac:dyDescent="0.35">
      <c r="B8580" s="146"/>
      <c r="C8580" s="31"/>
      <c r="D8580" s="31"/>
      <c r="E8580" s="44"/>
      <c r="F8580" s="43"/>
      <c r="G8580" s="84"/>
      <c r="H8580" s="31"/>
      <c r="I8580" s="31"/>
      <c r="J8580" s="84"/>
      <c r="K8580" s="31"/>
      <c r="L8580" s="31"/>
      <c r="M8580" s="169"/>
      <c r="N8580" s="148"/>
      <c r="O8580" s="106"/>
      <c r="P8580" s="43"/>
      <c r="Q8580" s="31"/>
      <c r="R8580" s="84"/>
      <c r="S8580" s="31"/>
      <c r="T8580" s="31"/>
      <c r="U8580" s="169"/>
      <c r="V8580" s="150"/>
      <c r="W8580" s="141" t="str" cm="1">
        <f t="array" ref="W8580">IF(SUM(LEN(B8580:V8580))=0,"",IF(OR(OR(ISBLANK(F8580),SUM(LEN(C8580),LEN(D8580))=0),AND(NOT(E8580="Unknown"),ISBLANK(J8580)),AND(NOT(O8580="Unknown"),ISBLANK(R8580))),"Missing Information", INDEX(Table15[Entire Service Line Classification], MATCH(SUMIFS(Table15[Unique ID],Table15[System-Owned Portion],E8580,Table15[If Material Anything Other than "Lead" in Column E,Was Material Ever Previously Lead?],G8580,Table15[Customer-Owned Portion],O8580),Table15[Unique ID],0),0)))</f>
        <v/>
      </c>
      <c r="X8580"/>
    </row>
    <row r="8581" spans="2:24" x14ac:dyDescent="0.35">
      <c r="B8581" s="146"/>
      <c r="C8581" s="31"/>
      <c r="D8581" s="31"/>
      <c r="E8581" s="44"/>
      <c r="F8581" s="43"/>
      <c r="G8581" s="84"/>
      <c r="H8581" s="31"/>
      <c r="I8581" s="31"/>
      <c r="J8581" s="84"/>
      <c r="K8581" s="31"/>
      <c r="L8581" s="31"/>
      <c r="M8581" s="169"/>
      <c r="N8581" s="148"/>
      <c r="O8581" s="106"/>
      <c r="P8581" s="43"/>
      <c r="Q8581" s="31"/>
      <c r="R8581" s="84"/>
      <c r="S8581" s="31"/>
      <c r="T8581" s="31"/>
      <c r="U8581" s="169"/>
      <c r="V8581" s="150"/>
      <c r="W8581" s="141" t="str" cm="1">
        <f t="array" ref="W8581">IF(SUM(LEN(B8581:V8581))=0,"",IF(OR(OR(ISBLANK(F8581),SUM(LEN(C8581),LEN(D8581))=0),AND(NOT(E8581="Unknown"),ISBLANK(J8581)),AND(NOT(O8581="Unknown"),ISBLANK(R8581))),"Missing Information", INDEX(Table15[Entire Service Line Classification], MATCH(SUMIFS(Table15[Unique ID],Table15[System-Owned Portion],E8581,Table15[If Material Anything Other than "Lead" in Column E,Was Material Ever Previously Lead?],G8581,Table15[Customer-Owned Portion],O8581),Table15[Unique ID],0),0)))</f>
        <v/>
      </c>
      <c r="X8581"/>
    </row>
    <row r="8582" spans="2:24" x14ac:dyDescent="0.35">
      <c r="B8582" s="146"/>
      <c r="C8582" s="31"/>
      <c r="D8582" s="31"/>
      <c r="E8582" s="44"/>
      <c r="F8582" s="43"/>
      <c r="G8582" s="84"/>
      <c r="H8582" s="31"/>
      <c r="I8582" s="31"/>
      <c r="J8582" s="84"/>
      <c r="K8582" s="31"/>
      <c r="L8582" s="31"/>
      <c r="M8582" s="169"/>
      <c r="N8582" s="148"/>
      <c r="O8582" s="106"/>
      <c r="P8582" s="43"/>
      <c r="Q8582" s="31"/>
      <c r="R8582" s="84"/>
      <c r="S8582" s="31"/>
      <c r="T8582" s="31"/>
      <c r="U8582" s="169"/>
      <c r="V8582" s="150"/>
      <c r="W8582" s="141" t="str" cm="1">
        <f t="array" ref="W8582">IF(SUM(LEN(B8582:V8582))=0,"",IF(OR(OR(ISBLANK(F8582),SUM(LEN(C8582),LEN(D8582))=0),AND(NOT(E8582="Unknown"),ISBLANK(J8582)),AND(NOT(O8582="Unknown"),ISBLANK(R8582))),"Missing Information", INDEX(Table15[Entire Service Line Classification], MATCH(SUMIFS(Table15[Unique ID],Table15[System-Owned Portion],E8582,Table15[If Material Anything Other than "Lead" in Column E,Was Material Ever Previously Lead?],G8582,Table15[Customer-Owned Portion],O8582),Table15[Unique ID],0),0)))</f>
        <v/>
      </c>
      <c r="X8582"/>
    </row>
    <row r="8583" spans="2:24" x14ac:dyDescent="0.35">
      <c r="B8583" s="146"/>
      <c r="C8583" s="31"/>
      <c r="D8583" s="31"/>
      <c r="E8583" s="44"/>
      <c r="F8583" s="43"/>
      <c r="G8583" s="84"/>
      <c r="H8583" s="31"/>
      <c r="I8583" s="31"/>
      <c r="J8583" s="84"/>
      <c r="K8583" s="31"/>
      <c r="L8583" s="31"/>
      <c r="M8583" s="169"/>
      <c r="N8583" s="148"/>
      <c r="O8583" s="106"/>
      <c r="P8583" s="43"/>
      <c r="Q8583" s="31"/>
      <c r="R8583" s="84"/>
      <c r="S8583" s="31"/>
      <c r="T8583" s="31"/>
      <c r="U8583" s="169"/>
      <c r="V8583" s="150"/>
      <c r="W8583" s="141" t="str" cm="1">
        <f t="array" ref="W8583">IF(SUM(LEN(B8583:V8583))=0,"",IF(OR(OR(ISBLANK(F8583),SUM(LEN(C8583),LEN(D8583))=0),AND(NOT(E8583="Unknown"),ISBLANK(J8583)),AND(NOT(O8583="Unknown"),ISBLANK(R8583))),"Missing Information", INDEX(Table15[Entire Service Line Classification], MATCH(SUMIFS(Table15[Unique ID],Table15[System-Owned Portion],E8583,Table15[If Material Anything Other than "Lead" in Column E,Was Material Ever Previously Lead?],G8583,Table15[Customer-Owned Portion],O8583),Table15[Unique ID],0),0)))</f>
        <v/>
      </c>
      <c r="X8583"/>
    </row>
    <row r="8584" spans="2:24" x14ac:dyDescent="0.35">
      <c r="B8584" s="146"/>
      <c r="C8584" s="31"/>
      <c r="D8584" s="31"/>
      <c r="E8584" s="44"/>
      <c r="F8584" s="43"/>
      <c r="G8584" s="84"/>
      <c r="H8584" s="31"/>
      <c r="I8584" s="31"/>
      <c r="J8584" s="84"/>
      <c r="K8584" s="31"/>
      <c r="L8584" s="31"/>
      <c r="M8584" s="169"/>
      <c r="N8584" s="148"/>
      <c r="O8584" s="106"/>
      <c r="P8584" s="43"/>
      <c r="Q8584" s="31"/>
      <c r="R8584" s="84"/>
      <c r="S8584" s="31"/>
      <c r="T8584" s="31"/>
      <c r="U8584" s="169"/>
      <c r="V8584" s="150"/>
      <c r="W8584" s="141" t="str" cm="1">
        <f t="array" ref="W8584">IF(SUM(LEN(B8584:V8584))=0,"",IF(OR(OR(ISBLANK(F8584),SUM(LEN(C8584),LEN(D8584))=0),AND(NOT(E8584="Unknown"),ISBLANK(J8584)),AND(NOT(O8584="Unknown"),ISBLANK(R8584))),"Missing Information", INDEX(Table15[Entire Service Line Classification], MATCH(SUMIFS(Table15[Unique ID],Table15[System-Owned Portion],E8584,Table15[If Material Anything Other than "Lead" in Column E,Was Material Ever Previously Lead?],G8584,Table15[Customer-Owned Portion],O8584),Table15[Unique ID],0),0)))</f>
        <v/>
      </c>
      <c r="X8584"/>
    </row>
    <row r="8585" spans="2:24" x14ac:dyDescent="0.35">
      <c r="B8585" s="146"/>
      <c r="C8585" s="31"/>
      <c r="D8585" s="31"/>
      <c r="E8585" s="44"/>
      <c r="F8585" s="43"/>
      <c r="G8585" s="84"/>
      <c r="H8585" s="31"/>
      <c r="I8585" s="31"/>
      <c r="J8585" s="84"/>
      <c r="K8585" s="31"/>
      <c r="L8585" s="31"/>
      <c r="M8585" s="169"/>
      <c r="N8585" s="148"/>
      <c r="O8585" s="106"/>
      <c r="P8585" s="43"/>
      <c r="Q8585" s="31"/>
      <c r="R8585" s="84"/>
      <c r="S8585" s="31"/>
      <c r="T8585" s="31"/>
      <c r="U8585" s="169"/>
      <c r="V8585" s="150"/>
      <c r="W8585" s="141" t="str" cm="1">
        <f t="array" ref="W8585">IF(SUM(LEN(B8585:V8585))=0,"",IF(OR(OR(ISBLANK(F8585),SUM(LEN(C8585),LEN(D8585))=0),AND(NOT(E8585="Unknown"),ISBLANK(J8585)),AND(NOT(O8585="Unknown"),ISBLANK(R8585))),"Missing Information", INDEX(Table15[Entire Service Line Classification], MATCH(SUMIFS(Table15[Unique ID],Table15[System-Owned Portion],E8585,Table15[If Material Anything Other than "Lead" in Column E,Was Material Ever Previously Lead?],G8585,Table15[Customer-Owned Portion],O8585),Table15[Unique ID],0),0)))</f>
        <v/>
      </c>
      <c r="X8585"/>
    </row>
    <row r="8586" spans="2:24" x14ac:dyDescent="0.35">
      <c r="B8586" s="146"/>
      <c r="C8586" s="31"/>
      <c r="D8586" s="31"/>
      <c r="E8586" s="44"/>
      <c r="F8586" s="43"/>
      <c r="G8586" s="84"/>
      <c r="H8586" s="31"/>
      <c r="I8586" s="31"/>
      <c r="J8586" s="84"/>
      <c r="K8586" s="31"/>
      <c r="L8586" s="31"/>
      <c r="M8586" s="169"/>
      <c r="N8586" s="148"/>
      <c r="O8586" s="106"/>
      <c r="P8586" s="43"/>
      <c r="Q8586" s="31"/>
      <c r="R8586" s="84"/>
      <c r="S8586" s="31"/>
      <c r="T8586" s="31"/>
      <c r="U8586" s="169"/>
      <c r="V8586" s="150"/>
      <c r="W8586" s="141" t="str" cm="1">
        <f t="array" ref="W8586">IF(SUM(LEN(B8586:V8586))=0,"",IF(OR(OR(ISBLANK(F8586),SUM(LEN(C8586),LEN(D8586))=0),AND(NOT(E8586="Unknown"),ISBLANK(J8586)),AND(NOT(O8586="Unknown"),ISBLANK(R8586))),"Missing Information", INDEX(Table15[Entire Service Line Classification], MATCH(SUMIFS(Table15[Unique ID],Table15[System-Owned Portion],E8586,Table15[If Material Anything Other than "Lead" in Column E,Was Material Ever Previously Lead?],G8586,Table15[Customer-Owned Portion],O8586),Table15[Unique ID],0),0)))</f>
        <v/>
      </c>
      <c r="X8586"/>
    </row>
    <row r="8587" spans="2:24" x14ac:dyDescent="0.35">
      <c r="B8587" s="146"/>
      <c r="C8587" s="31"/>
      <c r="D8587" s="31"/>
      <c r="E8587" s="44"/>
      <c r="F8587" s="43"/>
      <c r="G8587" s="84"/>
      <c r="H8587" s="31"/>
      <c r="I8587" s="31"/>
      <c r="J8587" s="84"/>
      <c r="K8587" s="31"/>
      <c r="L8587" s="31"/>
      <c r="M8587" s="169"/>
      <c r="N8587" s="148"/>
      <c r="O8587" s="106"/>
      <c r="P8587" s="43"/>
      <c r="Q8587" s="31"/>
      <c r="R8587" s="84"/>
      <c r="S8587" s="31"/>
      <c r="T8587" s="31"/>
      <c r="U8587" s="169"/>
      <c r="V8587" s="150"/>
      <c r="W8587" s="141" t="str" cm="1">
        <f t="array" ref="W8587">IF(SUM(LEN(B8587:V8587))=0,"",IF(OR(OR(ISBLANK(F8587),SUM(LEN(C8587),LEN(D8587))=0),AND(NOT(E8587="Unknown"),ISBLANK(J8587)),AND(NOT(O8587="Unknown"),ISBLANK(R8587))),"Missing Information", INDEX(Table15[Entire Service Line Classification], MATCH(SUMIFS(Table15[Unique ID],Table15[System-Owned Portion],E8587,Table15[If Material Anything Other than "Lead" in Column E,Was Material Ever Previously Lead?],G8587,Table15[Customer-Owned Portion],O8587),Table15[Unique ID],0),0)))</f>
        <v/>
      </c>
      <c r="X8587"/>
    </row>
    <row r="8588" spans="2:24" x14ac:dyDescent="0.35">
      <c r="B8588" s="146"/>
      <c r="C8588" s="31"/>
      <c r="D8588" s="31"/>
      <c r="E8588" s="44"/>
      <c r="F8588" s="43"/>
      <c r="G8588" s="84"/>
      <c r="H8588" s="31"/>
      <c r="I8588" s="31"/>
      <c r="J8588" s="84"/>
      <c r="K8588" s="31"/>
      <c r="L8588" s="31"/>
      <c r="M8588" s="169"/>
      <c r="N8588" s="148"/>
      <c r="O8588" s="106"/>
      <c r="P8588" s="43"/>
      <c r="Q8588" s="31"/>
      <c r="R8588" s="84"/>
      <c r="S8588" s="31"/>
      <c r="T8588" s="31"/>
      <c r="U8588" s="169"/>
      <c r="V8588" s="150"/>
      <c r="W8588" s="141" t="str" cm="1">
        <f t="array" ref="W8588">IF(SUM(LEN(B8588:V8588))=0,"",IF(OR(OR(ISBLANK(F8588),SUM(LEN(C8588),LEN(D8588))=0),AND(NOT(E8588="Unknown"),ISBLANK(J8588)),AND(NOT(O8588="Unknown"),ISBLANK(R8588))),"Missing Information", INDEX(Table15[Entire Service Line Classification], MATCH(SUMIFS(Table15[Unique ID],Table15[System-Owned Portion],E8588,Table15[If Material Anything Other than "Lead" in Column E,Was Material Ever Previously Lead?],G8588,Table15[Customer-Owned Portion],O8588),Table15[Unique ID],0),0)))</f>
        <v/>
      </c>
      <c r="X8588"/>
    </row>
    <row r="8589" spans="2:24" x14ac:dyDescent="0.35">
      <c r="B8589" s="146"/>
      <c r="C8589" s="31"/>
      <c r="D8589" s="31"/>
      <c r="E8589" s="44"/>
      <c r="F8589" s="43"/>
      <c r="G8589" s="84"/>
      <c r="H8589" s="31"/>
      <c r="I8589" s="31"/>
      <c r="J8589" s="84"/>
      <c r="K8589" s="31"/>
      <c r="L8589" s="31"/>
      <c r="M8589" s="169"/>
      <c r="N8589" s="148"/>
      <c r="O8589" s="106"/>
      <c r="P8589" s="43"/>
      <c r="Q8589" s="31"/>
      <c r="R8589" s="84"/>
      <c r="S8589" s="31"/>
      <c r="T8589" s="31"/>
      <c r="U8589" s="169"/>
      <c r="V8589" s="150"/>
      <c r="W8589" s="141" t="str" cm="1">
        <f t="array" ref="W8589">IF(SUM(LEN(B8589:V8589))=0,"",IF(OR(OR(ISBLANK(F8589),SUM(LEN(C8589),LEN(D8589))=0),AND(NOT(E8589="Unknown"),ISBLANK(J8589)),AND(NOT(O8589="Unknown"),ISBLANK(R8589))),"Missing Information", INDEX(Table15[Entire Service Line Classification], MATCH(SUMIFS(Table15[Unique ID],Table15[System-Owned Portion],E8589,Table15[If Material Anything Other than "Lead" in Column E,Was Material Ever Previously Lead?],G8589,Table15[Customer-Owned Portion],O8589),Table15[Unique ID],0),0)))</f>
        <v/>
      </c>
      <c r="X8589"/>
    </row>
    <row r="8590" spans="2:24" x14ac:dyDescent="0.35">
      <c r="B8590" s="146"/>
      <c r="C8590" s="31"/>
      <c r="D8590" s="31"/>
      <c r="E8590" s="44"/>
      <c r="F8590" s="43"/>
      <c r="G8590" s="84"/>
      <c r="H8590" s="31"/>
      <c r="I8590" s="31"/>
      <c r="J8590" s="84"/>
      <c r="K8590" s="31"/>
      <c r="L8590" s="31"/>
      <c r="M8590" s="169"/>
      <c r="N8590" s="148"/>
      <c r="O8590" s="106"/>
      <c r="P8590" s="43"/>
      <c r="Q8590" s="31"/>
      <c r="R8590" s="84"/>
      <c r="S8590" s="31"/>
      <c r="T8590" s="31"/>
      <c r="U8590" s="169"/>
      <c r="V8590" s="150"/>
      <c r="W8590" s="141" t="str" cm="1">
        <f t="array" ref="W8590">IF(SUM(LEN(B8590:V8590))=0,"",IF(OR(OR(ISBLANK(F8590),SUM(LEN(C8590),LEN(D8590))=0),AND(NOT(E8590="Unknown"),ISBLANK(J8590)),AND(NOT(O8590="Unknown"),ISBLANK(R8590))),"Missing Information", INDEX(Table15[Entire Service Line Classification], MATCH(SUMIFS(Table15[Unique ID],Table15[System-Owned Portion],E8590,Table15[If Material Anything Other than "Lead" in Column E,Was Material Ever Previously Lead?],G8590,Table15[Customer-Owned Portion],O8590),Table15[Unique ID],0),0)))</f>
        <v/>
      </c>
      <c r="X8590"/>
    </row>
    <row r="8591" spans="2:24" x14ac:dyDescent="0.35">
      <c r="B8591" s="146"/>
      <c r="C8591" s="31"/>
      <c r="D8591" s="31"/>
      <c r="E8591" s="44"/>
      <c r="F8591" s="43"/>
      <c r="G8591" s="84"/>
      <c r="H8591" s="31"/>
      <c r="I8591" s="31"/>
      <c r="J8591" s="84"/>
      <c r="K8591" s="31"/>
      <c r="L8591" s="31"/>
      <c r="M8591" s="169"/>
      <c r="N8591" s="148"/>
      <c r="O8591" s="106"/>
      <c r="P8591" s="43"/>
      <c r="Q8591" s="31"/>
      <c r="R8591" s="84"/>
      <c r="S8591" s="31"/>
      <c r="T8591" s="31"/>
      <c r="U8591" s="169"/>
      <c r="V8591" s="150"/>
      <c r="W8591" s="141" t="str" cm="1">
        <f t="array" ref="W8591">IF(SUM(LEN(B8591:V8591))=0,"",IF(OR(OR(ISBLANK(F8591),SUM(LEN(C8591),LEN(D8591))=0),AND(NOT(E8591="Unknown"),ISBLANK(J8591)),AND(NOT(O8591="Unknown"),ISBLANK(R8591))),"Missing Information", INDEX(Table15[Entire Service Line Classification], MATCH(SUMIFS(Table15[Unique ID],Table15[System-Owned Portion],E8591,Table15[If Material Anything Other than "Lead" in Column E,Was Material Ever Previously Lead?],G8591,Table15[Customer-Owned Portion],O8591),Table15[Unique ID],0),0)))</f>
        <v/>
      </c>
      <c r="X8591"/>
    </row>
    <row r="8592" spans="2:24" x14ac:dyDescent="0.35">
      <c r="B8592" s="146"/>
      <c r="C8592" s="31"/>
      <c r="D8592" s="31"/>
      <c r="E8592" s="44"/>
      <c r="F8592" s="43"/>
      <c r="G8592" s="84"/>
      <c r="H8592" s="31"/>
      <c r="I8592" s="31"/>
      <c r="J8592" s="84"/>
      <c r="K8592" s="31"/>
      <c r="L8592" s="31"/>
      <c r="M8592" s="169"/>
      <c r="N8592" s="148"/>
      <c r="O8592" s="106"/>
      <c r="P8592" s="43"/>
      <c r="Q8592" s="31"/>
      <c r="R8592" s="84"/>
      <c r="S8592" s="31"/>
      <c r="T8592" s="31"/>
      <c r="U8592" s="169"/>
      <c r="V8592" s="150"/>
      <c r="W8592" s="141" t="str" cm="1">
        <f t="array" ref="W8592">IF(SUM(LEN(B8592:V8592))=0,"",IF(OR(OR(ISBLANK(F8592),SUM(LEN(C8592),LEN(D8592))=0),AND(NOT(E8592="Unknown"),ISBLANK(J8592)),AND(NOT(O8592="Unknown"),ISBLANK(R8592))),"Missing Information", INDEX(Table15[Entire Service Line Classification], MATCH(SUMIFS(Table15[Unique ID],Table15[System-Owned Portion],E8592,Table15[If Material Anything Other than "Lead" in Column E,Was Material Ever Previously Lead?],G8592,Table15[Customer-Owned Portion],O8592),Table15[Unique ID],0),0)))</f>
        <v/>
      </c>
      <c r="X8592"/>
    </row>
    <row r="8593" spans="2:24" x14ac:dyDescent="0.35">
      <c r="B8593" s="146"/>
      <c r="C8593" s="31"/>
      <c r="D8593" s="31"/>
      <c r="E8593" s="44"/>
      <c r="F8593" s="43"/>
      <c r="G8593" s="84"/>
      <c r="H8593" s="31"/>
      <c r="I8593" s="31"/>
      <c r="J8593" s="84"/>
      <c r="K8593" s="31"/>
      <c r="L8593" s="31"/>
      <c r="M8593" s="169"/>
      <c r="N8593" s="148"/>
      <c r="O8593" s="106"/>
      <c r="P8593" s="43"/>
      <c r="Q8593" s="31"/>
      <c r="R8593" s="84"/>
      <c r="S8593" s="31"/>
      <c r="T8593" s="31"/>
      <c r="U8593" s="169"/>
      <c r="V8593" s="150"/>
      <c r="W8593" s="141" t="str" cm="1">
        <f t="array" ref="W8593">IF(SUM(LEN(B8593:V8593))=0,"",IF(OR(OR(ISBLANK(F8593),SUM(LEN(C8593),LEN(D8593))=0),AND(NOT(E8593="Unknown"),ISBLANK(J8593)),AND(NOT(O8593="Unknown"),ISBLANK(R8593))),"Missing Information", INDEX(Table15[Entire Service Line Classification], MATCH(SUMIFS(Table15[Unique ID],Table15[System-Owned Portion],E8593,Table15[If Material Anything Other than "Lead" in Column E,Was Material Ever Previously Lead?],G8593,Table15[Customer-Owned Portion],O8593),Table15[Unique ID],0),0)))</f>
        <v/>
      </c>
      <c r="X8593"/>
    </row>
    <row r="8594" spans="2:24" x14ac:dyDescent="0.35">
      <c r="B8594" s="146"/>
      <c r="C8594" s="31"/>
      <c r="D8594" s="31"/>
      <c r="E8594" s="44"/>
      <c r="F8594" s="43"/>
      <c r="G8594" s="84"/>
      <c r="H8594" s="31"/>
      <c r="I8594" s="31"/>
      <c r="J8594" s="84"/>
      <c r="K8594" s="31"/>
      <c r="L8594" s="31"/>
      <c r="M8594" s="169"/>
      <c r="N8594" s="148"/>
      <c r="O8594" s="106"/>
      <c r="P8594" s="43"/>
      <c r="Q8594" s="31"/>
      <c r="R8594" s="84"/>
      <c r="S8594" s="31"/>
      <c r="T8594" s="31"/>
      <c r="U8594" s="169"/>
      <c r="V8594" s="150"/>
      <c r="W8594" s="141" t="str" cm="1">
        <f t="array" ref="W8594">IF(SUM(LEN(B8594:V8594))=0,"",IF(OR(OR(ISBLANK(F8594),SUM(LEN(C8594),LEN(D8594))=0),AND(NOT(E8594="Unknown"),ISBLANK(J8594)),AND(NOT(O8594="Unknown"),ISBLANK(R8594))),"Missing Information", INDEX(Table15[Entire Service Line Classification], MATCH(SUMIFS(Table15[Unique ID],Table15[System-Owned Portion],E8594,Table15[If Material Anything Other than "Lead" in Column E,Was Material Ever Previously Lead?],G8594,Table15[Customer-Owned Portion],O8594),Table15[Unique ID],0),0)))</f>
        <v/>
      </c>
      <c r="X8594"/>
    </row>
    <row r="8595" spans="2:24" x14ac:dyDescent="0.35">
      <c r="B8595" s="146"/>
      <c r="C8595" s="31"/>
      <c r="D8595" s="31"/>
      <c r="E8595" s="44"/>
      <c r="F8595" s="43"/>
      <c r="G8595" s="84"/>
      <c r="H8595" s="31"/>
      <c r="I8595" s="31"/>
      <c r="J8595" s="84"/>
      <c r="K8595" s="31"/>
      <c r="L8595" s="31"/>
      <c r="M8595" s="169"/>
      <c r="N8595" s="148"/>
      <c r="O8595" s="106"/>
      <c r="P8595" s="43"/>
      <c r="Q8595" s="31"/>
      <c r="R8595" s="84"/>
      <c r="S8595" s="31"/>
      <c r="T8595" s="31"/>
      <c r="U8595" s="169"/>
      <c r="V8595" s="150"/>
      <c r="W8595" s="141" t="str" cm="1">
        <f t="array" ref="W8595">IF(SUM(LEN(B8595:V8595))=0,"",IF(OR(OR(ISBLANK(F8595),SUM(LEN(C8595),LEN(D8595))=0),AND(NOT(E8595="Unknown"),ISBLANK(J8595)),AND(NOT(O8595="Unknown"),ISBLANK(R8595))),"Missing Information", INDEX(Table15[Entire Service Line Classification], MATCH(SUMIFS(Table15[Unique ID],Table15[System-Owned Portion],E8595,Table15[If Material Anything Other than "Lead" in Column E,Was Material Ever Previously Lead?],G8595,Table15[Customer-Owned Portion],O8595),Table15[Unique ID],0),0)))</f>
        <v/>
      </c>
      <c r="X8595"/>
    </row>
    <row r="8596" spans="2:24" x14ac:dyDescent="0.35">
      <c r="B8596" s="146"/>
      <c r="C8596" s="31"/>
      <c r="D8596" s="31"/>
      <c r="E8596" s="44"/>
      <c r="F8596" s="43"/>
      <c r="G8596" s="84"/>
      <c r="H8596" s="31"/>
      <c r="I8596" s="31"/>
      <c r="J8596" s="84"/>
      <c r="K8596" s="31"/>
      <c r="L8596" s="31"/>
      <c r="M8596" s="169"/>
      <c r="N8596" s="148"/>
      <c r="O8596" s="106"/>
      <c r="P8596" s="43"/>
      <c r="Q8596" s="31"/>
      <c r="R8596" s="84"/>
      <c r="S8596" s="31"/>
      <c r="T8596" s="31"/>
      <c r="U8596" s="169"/>
      <c r="V8596" s="150"/>
      <c r="W8596" s="141" t="str" cm="1">
        <f t="array" ref="W8596">IF(SUM(LEN(B8596:V8596))=0,"",IF(OR(OR(ISBLANK(F8596),SUM(LEN(C8596),LEN(D8596))=0),AND(NOT(E8596="Unknown"),ISBLANK(J8596)),AND(NOT(O8596="Unknown"),ISBLANK(R8596))),"Missing Information", INDEX(Table15[Entire Service Line Classification], MATCH(SUMIFS(Table15[Unique ID],Table15[System-Owned Portion],E8596,Table15[If Material Anything Other than "Lead" in Column E,Was Material Ever Previously Lead?],G8596,Table15[Customer-Owned Portion],O8596),Table15[Unique ID],0),0)))</f>
        <v/>
      </c>
      <c r="X8596"/>
    </row>
    <row r="8597" spans="2:24" x14ac:dyDescent="0.35">
      <c r="B8597" s="146"/>
      <c r="C8597" s="31"/>
      <c r="D8597" s="31"/>
      <c r="E8597" s="44"/>
      <c r="F8597" s="43"/>
      <c r="G8597" s="84"/>
      <c r="H8597" s="31"/>
      <c r="I8597" s="31"/>
      <c r="J8597" s="84"/>
      <c r="K8597" s="31"/>
      <c r="L8597" s="31"/>
      <c r="M8597" s="169"/>
      <c r="N8597" s="148"/>
      <c r="O8597" s="106"/>
      <c r="P8597" s="43"/>
      <c r="Q8597" s="31"/>
      <c r="R8597" s="84"/>
      <c r="S8597" s="31"/>
      <c r="T8597" s="31"/>
      <c r="U8597" s="169"/>
      <c r="V8597" s="150"/>
      <c r="W8597" s="141" t="str" cm="1">
        <f t="array" ref="W8597">IF(SUM(LEN(B8597:V8597))=0,"",IF(OR(OR(ISBLANK(F8597),SUM(LEN(C8597),LEN(D8597))=0),AND(NOT(E8597="Unknown"),ISBLANK(J8597)),AND(NOT(O8597="Unknown"),ISBLANK(R8597))),"Missing Information", INDEX(Table15[Entire Service Line Classification], MATCH(SUMIFS(Table15[Unique ID],Table15[System-Owned Portion],E8597,Table15[If Material Anything Other than "Lead" in Column E,Was Material Ever Previously Lead?],G8597,Table15[Customer-Owned Portion],O8597),Table15[Unique ID],0),0)))</f>
        <v/>
      </c>
      <c r="X8597"/>
    </row>
    <row r="8598" spans="2:24" x14ac:dyDescent="0.35">
      <c r="B8598" s="146"/>
      <c r="C8598" s="31"/>
      <c r="D8598" s="31"/>
      <c r="E8598" s="44"/>
      <c r="F8598" s="43"/>
      <c r="G8598" s="84"/>
      <c r="H8598" s="31"/>
      <c r="I8598" s="31"/>
      <c r="J8598" s="84"/>
      <c r="K8598" s="31"/>
      <c r="L8598" s="31"/>
      <c r="M8598" s="169"/>
      <c r="N8598" s="148"/>
      <c r="O8598" s="106"/>
      <c r="P8598" s="43"/>
      <c r="Q8598" s="31"/>
      <c r="R8598" s="84"/>
      <c r="S8598" s="31"/>
      <c r="T8598" s="31"/>
      <c r="U8598" s="169"/>
      <c r="V8598" s="150"/>
      <c r="W8598" s="141" t="str" cm="1">
        <f t="array" ref="W8598">IF(SUM(LEN(B8598:V8598))=0,"",IF(OR(OR(ISBLANK(F8598),SUM(LEN(C8598),LEN(D8598))=0),AND(NOT(E8598="Unknown"),ISBLANK(J8598)),AND(NOT(O8598="Unknown"),ISBLANK(R8598))),"Missing Information", INDEX(Table15[Entire Service Line Classification], MATCH(SUMIFS(Table15[Unique ID],Table15[System-Owned Portion],E8598,Table15[If Material Anything Other than "Lead" in Column E,Was Material Ever Previously Lead?],G8598,Table15[Customer-Owned Portion],O8598),Table15[Unique ID],0),0)))</f>
        <v/>
      </c>
      <c r="X8598"/>
    </row>
    <row r="8599" spans="2:24" x14ac:dyDescent="0.35">
      <c r="B8599" s="146"/>
      <c r="C8599" s="31"/>
      <c r="D8599" s="31"/>
      <c r="E8599" s="44"/>
      <c r="F8599" s="43"/>
      <c r="G8599" s="84"/>
      <c r="H8599" s="31"/>
      <c r="I8599" s="31"/>
      <c r="J8599" s="84"/>
      <c r="K8599" s="31"/>
      <c r="L8599" s="31"/>
      <c r="M8599" s="169"/>
      <c r="N8599" s="148"/>
      <c r="O8599" s="106"/>
      <c r="P8599" s="43"/>
      <c r="Q8599" s="31"/>
      <c r="R8599" s="84"/>
      <c r="S8599" s="31"/>
      <c r="T8599" s="31"/>
      <c r="U8599" s="169"/>
      <c r="V8599" s="150"/>
      <c r="W8599" s="141" t="str" cm="1">
        <f t="array" ref="W8599">IF(SUM(LEN(B8599:V8599))=0,"",IF(OR(OR(ISBLANK(F8599),SUM(LEN(C8599),LEN(D8599))=0),AND(NOT(E8599="Unknown"),ISBLANK(J8599)),AND(NOT(O8599="Unknown"),ISBLANK(R8599))),"Missing Information", INDEX(Table15[Entire Service Line Classification], MATCH(SUMIFS(Table15[Unique ID],Table15[System-Owned Portion],E8599,Table15[If Material Anything Other than "Lead" in Column E,Was Material Ever Previously Lead?],G8599,Table15[Customer-Owned Portion],O8599),Table15[Unique ID],0),0)))</f>
        <v/>
      </c>
      <c r="X8599"/>
    </row>
    <row r="8600" spans="2:24" x14ac:dyDescent="0.35">
      <c r="B8600" s="146"/>
      <c r="C8600" s="31"/>
      <c r="D8600" s="31"/>
      <c r="E8600" s="44"/>
      <c r="F8600" s="43"/>
      <c r="G8600" s="84"/>
      <c r="H8600" s="31"/>
      <c r="I8600" s="31"/>
      <c r="J8600" s="84"/>
      <c r="K8600" s="31"/>
      <c r="L8600" s="31"/>
      <c r="M8600" s="169"/>
      <c r="N8600" s="148"/>
      <c r="O8600" s="106"/>
      <c r="P8600" s="43"/>
      <c r="Q8600" s="31"/>
      <c r="R8600" s="84"/>
      <c r="S8600" s="31"/>
      <c r="T8600" s="31"/>
      <c r="U8600" s="169"/>
      <c r="V8600" s="150"/>
      <c r="W8600" s="141" t="str" cm="1">
        <f t="array" ref="W8600">IF(SUM(LEN(B8600:V8600))=0,"",IF(OR(OR(ISBLANK(F8600),SUM(LEN(C8600),LEN(D8600))=0),AND(NOT(E8600="Unknown"),ISBLANK(J8600)),AND(NOT(O8600="Unknown"),ISBLANK(R8600))),"Missing Information", INDEX(Table15[Entire Service Line Classification], MATCH(SUMIFS(Table15[Unique ID],Table15[System-Owned Portion],E8600,Table15[If Material Anything Other than "Lead" in Column E,Was Material Ever Previously Lead?],G8600,Table15[Customer-Owned Portion],O8600),Table15[Unique ID],0),0)))</f>
        <v/>
      </c>
      <c r="X8600"/>
    </row>
    <row r="8601" spans="2:24" x14ac:dyDescent="0.35">
      <c r="B8601" s="146"/>
      <c r="C8601" s="31"/>
      <c r="D8601" s="31"/>
      <c r="E8601" s="44"/>
      <c r="F8601" s="43"/>
      <c r="G8601" s="84"/>
      <c r="H8601" s="31"/>
      <c r="I8601" s="31"/>
      <c r="J8601" s="84"/>
      <c r="K8601" s="31"/>
      <c r="L8601" s="31"/>
      <c r="M8601" s="169"/>
      <c r="N8601" s="148"/>
      <c r="O8601" s="106"/>
      <c r="P8601" s="43"/>
      <c r="Q8601" s="31"/>
      <c r="R8601" s="84"/>
      <c r="S8601" s="31"/>
      <c r="T8601" s="31"/>
      <c r="U8601" s="169"/>
      <c r="V8601" s="150"/>
      <c r="W8601" s="141" t="str" cm="1">
        <f t="array" ref="W8601">IF(SUM(LEN(B8601:V8601))=0,"",IF(OR(OR(ISBLANK(F8601),SUM(LEN(C8601),LEN(D8601))=0),AND(NOT(E8601="Unknown"),ISBLANK(J8601)),AND(NOT(O8601="Unknown"),ISBLANK(R8601))),"Missing Information", INDEX(Table15[Entire Service Line Classification], MATCH(SUMIFS(Table15[Unique ID],Table15[System-Owned Portion],E8601,Table15[If Material Anything Other than "Lead" in Column E,Was Material Ever Previously Lead?],G8601,Table15[Customer-Owned Portion],O8601),Table15[Unique ID],0),0)))</f>
        <v/>
      </c>
      <c r="X8601"/>
    </row>
    <row r="8602" spans="2:24" x14ac:dyDescent="0.35">
      <c r="B8602" s="146"/>
      <c r="C8602" s="31"/>
      <c r="D8602" s="31"/>
      <c r="E8602" s="44"/>
      <c r="F8602" s="43"/>
      <c r="G8602" s="84"/>
      <c r="H8602" s="31"/>
      <c r="I8602" s="31"/>
      <c r="J8602" s="84"/>
      <c r="K8602" s="31"/>
      <c r="L8602" s="31"/>
      <c r="M8602" s="169"/>
      <c r="N8602" s="148"/>
      <c r="O8602" s="106"/>
      <c r="P8602" s="43"/>
      <c r="Q8602" s="31"/>
      <c r="R8602" s="84"/>
      <c r="S8602" s="31"/>
      <c r="T8602" s="31"/>
      <c r="U8602" s="169"/>
      <c r="V8602" s="150"/>
      <c r="W8602" s="141" t="str" cm="1">
        <f t="array" ref="W8602">IF(SUM(LEN(B8602:V8602))=0,"",IF(OR(OR(ISBLANK(F8602),SUM(LEN(C8602),LEN(D8602))=0),AND(NOT(E8602="Unknown"),ISBLANK(J8602)),AND(NOT(O8602="Unknown"),ISBLANK(R8602))),"Missing Information", INDEX(Table15[Entire Service Line Classification], MATCH(SUMIFS(Table15[Unique ID],Table15[System-Owned Portion],E8602,Table15[If Material Anything Other than "Lead" in Column E,Was Material Ever Previously Lead?],G8602,Table15[Customer-Owned Portion],O8602),Table15[Unique ID],0),0)))</f>
        <v/>
      </c>
      <c r="X8602"/>
    </row>
    <row r="8603" spans="2:24" x14ac:dyDescent="0.35">
      <c r="B8603" s="146"/>
      <c r="C8603" s="31"/>
      <c r="D8603" s="31"/>
      <c r="E8603" s="44"/>
      <c r="F8603" s="43"/>
      <c r="G8603" s="84"/>
      <c r="H8603" s="31"/>
      <c r="I8603" s="31"/>
      <c r="J8603" s="84"/>
      <c r="K8603" s="31"/>
      <c r="L8603" s="31"/>
      <c r="M8603" s="169"/>
      <c r="N8603" s="148"/>
      <c r="O8603" s="106"/>
      <c r="P8603" s="43"/>
      <c r="Q8603" s="31"/>
      <c r="R8603" s="84"/>
      <c r="S8603" s="31"/>
      <c r="T8603" s="31"/>
      <c r="U8603" s="169"/>
      <c r="V8603" s="150"/>
      <c r="W8603" s="141" t="str" cm="1">
        <f t="array" ref="W8603">IF(SUM(LEN(B8603:V8603))=0,"",IF(OR(OR(ISBLANK(F8603),SUM(LEN(C8603),LEN(D8603))=0),AND(NOT(E8603="Unknown"),ISBLANK(J8603)),AND(NOT(O8603="Unknown"),ISBLANK(R8603))),"Missing Information", INDEX(Table15[Entire Service Line Classification], MATCH(SUMIFS(Table15[Unique ID],Table15[System-Owned Portion],E8603,Table15[If Material Anything Other than "Lead" in Column E,Was Material Ever Previously Lead?],G8603,Table15[Customer-Owned Portion],O8603),Table15[Unique ID],0),0)))</f>
        <v/>
      </c>
      <c r="X8603"/>
    </row>
    <row r="8604" spans="2:24" x14ac:dyDescent="0.35">
      <c r="B8604" s="146"/>
      <c r="C8604" s="31"/>
      <c r="D8604" s="31"/>
      <c r="E8604" s="44"/>
      <c r="F8604" s="43"/>
      <c r="G8604" s="84"/>
      <c r="H8604" s="31"/>
      <c r="I8604" s="31"/>
      <c r="J8604" s="84"/>
      <c r="K8604" s="31"/>
      <c r="L8604" s="31"/>
      <c r="M8604" s="169"/>
      <c r="N8604" s="148"/>
      <c r="O8604" s="106"/>
      <c r="P8604" s="43"/>
      <c r="Q8604" s="31"/>
      <c r="R8604" s="84"/>
      <c r="S8604" s="31"/>
      <c r="T8604" s="31"/>
      <c r="U8604" s="169"/>
      <c r="V8604" s="150"/>
      <c r="W8604" s="141" t="str" cm="1">
        <f t="array" ref="W8604">IF(SUM(LEN(B8604:V8604))=0,"",IF(OR(OR(ISBLANK(F8604),SUM(LEN(C8604),LEN(D8604))=0),AND(NOT(E8604="Unknown"),ISBLANK(J8604)),AND(NOT(O8604="Unknown"),ISBLANK(R8604))),"Missing Information", INDEX(Table15[Entire Service Line Classification], MATCH(SUMIFS(Table15[Unique ID],Table15[System-Owned Portion],E8604,Table15[If Material Anything Other than "Lead" in Column E,Was Material Ever Previously Lead?],G8604,Table15[Customer-Owned Portion],O8604),Table15[Unique ID],0),0)))</f>
        <v/>
      </c>
      <c r="X8604"/>
    </row>
    <row r="8605" spans="2:24" x14ac:dyDescent="0.35">
      <c r="B8605" s="146"/>
      <c r="C8605" s="31"/>
      <c r="D8605" s="31"/>
      <c r="E8605" s="44"/>
      <c r="F8605" s="43"/>
      <c r="G8605" s="84"/>
      <c r="H8605" s="31"/>
      <c r="I8605" s="31"/>
      <c r="J8605" s="84"/>
      <c r="K8605" s="31"/>
      <c r="L8605" s="31"/>
      <c r="M8605" s="169"/>
      <c r="N8605" s="148"/>
      <c r="O8605" s="106"/>
      <c r="P8605" s="43"/>
      <c r="Q8605" s="31"/>
      <c r="R8605" s="84"/>
      <c r="S8605" s="31"/>
      <c r="T8605" s="31"/>
      <c r="U8605" s="169"/>
      <c r="V8605" s="150"/>
      <c r="W8605" s="141" t="str" cm="1">
        <f t="array" ref="W8605">IF(SUM(LEN(B8605:V8605))=0,"",IF(OR(OR(ISBLANK(F8605),SUM(LEN(C8605),LEN(D8605))=0),AND(NOT(E8605="Unknown"),ISBLANK(J8605)),AND(NOT(O8605="Unknown"),ISBLANK(R8605))),"Missing Information", INDEX(Table15[Entire Service Line Classification], MATCH(SUMIFS(Table15[Unique ID],Table15[System-Owned Portion],E8605,Table15[If Material Anything Other than "Lead" in Column E,Was Material Ever Previously Lead?],G8605,Table15[Customer-Owned Portion],O8605),Table15[Unique ID],0),0)))</f>
        <v/>
      </c>
      <c r="X8605"/>
    </row>
    <row r="8606" spans="2:24" x14ac:dyDescent="0.35">
      <c r="B8606" s="146"/>
      <c r="C8606" s="31"/>
      <c r="D8606" s="31"/>
      <c r="E8606" s="44"/>
      <c r="F8606" s="43"/>
      <c r="G8606" s="84"/>
      <c r="H8606" s="31"/>
      <c r="I8606" s="31"/>
      <c r="J8606" s="84"/>
      <c r="K8606" s="31"/>
      <c r="L8606" s="31"/>
      <c r="M8606" s="169"/>
      <c r="N8606" s="148"/>
      <c r="O8606" s="106"/>
      <c r="P8606" s="43"/>
      <c r="Q8606" s="31"/>
      <c r="R8606" s="84"/>
      <c r="S8606" s="31"/>
      <c r="T8606" s="31"/>
      <c r="U8606" s="169"/>
      <c r="V8606" s="150"/>
      <c r="W8606" s="141" t="str" cm="1">
        <f t="array" ref="W8606">IF(SUM(LEN(B8606:V8606))=0,"",IF(OR(OR(ISBLANK(F8606),SUM(LEN(C8606),LEN(D8606))=0),AND(NOT(E8606="Unknown"),ISBLANK(J8606)),AND(NOT(O8606="Unknown"),ISBLANK(R8606))),"Missing Information", INDEX(Table15[Entire Service Line Classification], MATCH(SUMIFS(Table15[Unique ID],Table15[System-Owned Portion],E8606,Table15[If Material Anything Other than "Lead" in Column E,Was Material Ever Previously Lead?],G8606,Table15[Customer-Owned Portion],O8606),Table15[Unique ID],0),0)))</f>
        <v/>
      </c>
      <c r="X8606"/>
    </row>
    <row r="8607" spans="2:24" x14ac:dyDescent="0.35">
      <c r="B8607" s="146"/>
      <c r="C8607" s="31"/>
      <c r="D8607" s="31"/>
      <c r="E8607" s="44"/>
      <c r="F8607" s="43"/>
      <c r="G8607" s="84"/>
      <c r="H8607" s="31"/>
      <c r="I8607" s="31"/>
      <c r="J8607" s="84"/>
      <c r="K8607" s="31"/>
      <c r="L8607" s="31"/>
      <c r="M8607" s="169"/>
      <c r="N8607" s="148"/>
      <c r="O8607" s="106"/>
      <c r="P8607" s="43"/>
      <c r="Q8607" s="31"/>
      <c r="R8607" s="84"/>
      <c r="S8607" s="31"/>
      <c r="T8607" s="31"/>
      <c r="U8607" s="169"/>
      <c r="V8607" s="150"/>
      <c r="W8607" s="141" t="str" cm="1">
        <f t="array" ref="W8607">IF(SUM(LEN(B8607:V8607))=0,"",IF(OR(OR(ISBLANK(F8607),SUM(LEN(C8607),LEN(D8607))=0),AND(NOT(E8607="Unknown"),ISBLANK(J8607)),AND(NOT(O8607="Unknown"),ISBLANK(R8607))),"Missing Information", INDEX(Table15[Entire Service Line Classification], MATCH(SUMIFS(Table15[Unique ID],Table15[System-Owned Portion],E8607,Table15[If Material Anything Other than "Lead" in Column E,Was Material Ever Previously Lead?],G8607,Table15[Customer-Owned Portion],O8607),Table15[Unique ID],0),0)))</f>
        <v/>
      </c>
      <c r="X8607"/>
    </row>
    <row r="8608" spans="2:24" x14ac:dyDescent="0.35">
      <c r="B8608" s="146"/>
      <c r="C8608" s="31"/>
      <c r="D8608" s="31"/>
      <c r="E8608" s="44"/>
      <c r="F8608" s="43"/>
      <c r="G8608" s="84"/>
      <c r="H8608" s="31"/>
      <c r="I8608" s="31"/>
      <c r="J8608" s="84"/>
      <c r="K8608" s="31"/>
      <c r="L8608" s="31"/>
      <c r="M8608" s="169"/>
      <c r="N8608" s="148"/>
      <c r="O8608" s="106"/>
      <c r="P8608" s="43"/>
      <c r="Q8608" s="31"/>
      <c r="R8608" s="84"/>
      <c r="S8608" s="31"/>
      <c r="T8608" s="31"/>
      <c r="U8608" s="169"/>
      <c r="V8608" s="150"/>
      <c r="W8608" s="141" t="str" cm="1">
        <f t="array" ref="W8608">IF(SUM(LEN(B8608:V8608))=0,"",IF(OR(OR(ISBLANK(F8608),SUM(LEN(C8608),LEN(D8608))=0),AND(NOT(E8608="Unknown"),ISBLANK(J8608)),AND(NOT(O8608="Unknown"),ISBLANK(R8608))),"Missing Information", INDEX(Table15[Entire Service Line Classification], MATCH(SUMIFS(Table15[Unique ID],Table15[System-Owned Portion],E8608,Table15[If Material Anything Other than "Lead" in Column E,Was Material Ever Previously Lead?],G8608,Table15[Customer-Owned Portion],O8608),Table15[Unique ID],0),0)))</f>
        <v/>
      </c>
      <c r="X8608"/>
    </row>
    <row r="8609" spans="2:24" x14ac:dyDescent="0.35">
      <c r="B8609" s="146"/>
      <c r="C8609" s="31"/>
      <c r="D8609" s="31"/>
      <c r="E8609" s="44"/>
      <c r="F8609" s="43"/>
      <c r="G8609" s="84"/>
      <c r="H8609" s="31"/>
      <c r="I8609" s="31"/>
      <c r="J8609" s="84"/>
      <c r="K8609" s="31"/>
      <c r="L8609" s="31"/>
      <c r="M8609" s="169"/>
      <c r="N8609" s="148"/>
      <c r="O8609" s="106"/>
      <c r="P8609" s="43"/>
      <c r="Q8609" s="31"/>
      <c r="R8609" s="84"/>
      <c r="S8609" s="31"/>
      <c r="T8609" s="31"/>
      <c r="U8609" s="169"/>
      <c r="V8609" s="150"/>
      <c r="W8609" s="141" t="str" cm="1">
        <f t="array" ref="W8609">IF(SUM(LEN(B8609:V8609))=0,"",IF(OR(OR(ISBLANK(F8609),SUM(LEN(C8609),LEN(D8609))=0),AND(NOT(E8609="Unknown"),ISBLANK(J8609)),AND(NOT(O8609="Unknown"),ISBLANK(R8609))),"Missing Information", INDEX(Table15[Entire Service Line Classification], MATCH(SUMIFS(Table15[Unique ID],Table15[System-Owned Portion],E8609,Table15[If Material Anything Other than "Lead" in Column E,Was Material Ever Previously Lead?],G8609,Table15[Customer-Owned Portion],O8609),Table15[Unique ID],0),0)))</f>
        <v/>
      </c>
      <c r="X8609"/>
    </row>
    <row r="8610" spans="2:24" x14ac:dyDescent="0.35">
      <c r="B8610" s="146"/>
      <c r="C8610" s="31"/>
      <c r="D8610" s="31"/>
      <c r="E8610" s="44"/>
      <c r="F8610" s="43"/>
      <c r="G8610" s="84"/>
      <c r="H8610" s="31"/>
      <c r="I8610" s="31"/>
      <c r="J8610" s="84"/>
      <c r="K8610" s="31"/>
      <c r="L8610" s="31"/>
      <c r="M8610" s="169"/>
      <c r="N8610" s="148"/>
      <c r="O8610" s="106"/>
      <c r="P8610" s="43"/>
      <c r="Q8610" s="31"/>
      <c r="R8610" s="84"/>
      <c r="S8610" s="31"/>
      <c r="T8610" s="31"/>
      <c r="U8610" s="169"/>
      <c r="V8610" s="150"/>
      <c r="W8610" s="141" t="str" cm="1">
        <f t="array" ref="W8610">IF(SUM(LEN(B8610:V8610))=0,"",IF(OR(OR(ISBLANK(F8610),SUM(LEN(C8610),LEN(D8610))=0),AND(NOT(E8610="Unknown"),ISBLANK(J8610)),AND(NOT(O8610="Unknown"),ISBLANK(R8610))),"Missing Information", INDEX(Table15[Entire Service Line Classification], MATCH(SUMIFS(Table15[Unique ID],Table15[System-Owned Portion],E8610,Table15[If Material Anything Other than "Lead" in Column E,Was Material Ever Previously Lead?],G8610,Table15[Customer-Owned Portion],O8610),Table15[Unique ID],0),0)))</f>
        <v/>
      </c>
      <c r="X8610"/>
    </row>
    <row r="8611" spans="2:24" x14ac:dyDescent="0.35">
      <c r="B8611" s="146"/>
      <c r="C8611" s="31"/>
      <c r="D8611" s="31"/>
      <c r="E8611" s="44"/>
      <c r="F8611" s="43"/>
      <c r="G8611" s="84"/>
      <c r="H8611" s="31"/>
      <c r="I8611" s="31"/>
      <c r="J8611" s="84"/>
      <c r="K8611" s="31"/>
      <c r="L8611" s="31"/>
      <c r="M8611" s="169"/>
      <c r="N8611" s="148"/>
      <c r="O8611" s="106"/>
      <c r="P8611" s="43"/>
      <c r="Q8611" s="31"/>
      <c r="R8611" s="84"/>
      <c r="S8611" s="31"/>
      <c r="T8611" s="31"/>
      <c r="U8611" s="169"/>
      <c r="V8611" s="150"/>
      <c r="W8611" s="141" t="str" cm="1">
        <f t="array" ref="W8611">IF(SUM(LEN(B8611:V8611))=0,"",IF(OR(OR(ISBLANK(F8611),SUM(LEN(C8611),LEN(D8611))=0),AND(NOT(E8611="Unknown"),ISBLANK(J8611)),AND(NOT(O8611="Unknown"),ISBLANK(R8611))),"Missing Information", INDEX(Table15[Entire Service Line Classification], MATCH(SUMIFS(Table15[Unique ID],Table15[System-Owned Portion],E8611,Table15[If Material Anything Other than "Lead" in Column E,Was Material Ever Previously Lead?],G8611,Table15[Customer-Owned Portion],O8611),Table15[Unique ID],0),0)))</f>
        <v/>
      </c>
      <c r="X8611"/>
    </row>
    <row r="8612" spans="2:24" x14ac:dyDescent="0.35">
      <c r="B8612" s="146"/>
      <c r="C8612" s="31"/>
      <c r="D8612" s="31"/>
      <c r="E8612" s="44"/>
      <c r="F8612" s="43"/>
      <c r="G8612" s="84"/>
      <c r="H8612" s="31"/>
      <c r="I8612" s="31"/>
      <c r="J8612" s="84"/>
      <c r="K8612" s="31"/>
      <c r="L8612" s="31"/>
      <c r="M8612" s="169"/>
      <c r="N8612" s="148"/>
      <c r="O8612" s="106"/>
      <c r="P8612" s="43"/>
      <c r="Q8612" s="31"/>
      <c r="R8612" s="84"/>
      <c r="S8612" s="31"/>
      <c r="T8612" s="31"/>
      <c r="U8612" s="169"/>
      <c r="V8612" s="150"/>
      <c r="W8612" s="141" t="str" cm="1">
        <f t="array" ref="W8612">IF(SUM(LEN(B8612:V8612))=0,"",IF(OR(OR(ISBLANK(F8612),SUM(LEN(C8612),LEN(D8612))=0),AND(NOT(E8612="Unknown"),ISBLANK(J8612)),AND(NOT(O8612="Unknown"),ISBLANK(R8612))),"Missing Information", INDEX(Table15[Entire Service Line Classification], MATCH(SUMIFS(Table15[Unique ID],Table15[System-Owned Portion],E8612,Table15[If Material Anything Other than "Lead" in Column E,Was Material Ever Previously Lead?],G8612,Table15[Customer-Owned Portion],O8612),Table15[Unique ID],0),0)))</f>
        <v/>
      </c>
      <c r="X8612"/>
    </row>
    <row r="8613" spans="2:24" x14ac:dyDescent="0.35">
      <c r="B8613" s="146"/>
      <c r="C8613" s="31"/>
      <c r="D8613" s="31"/>
      <c r="E8613" s="44"/>
      <c r="F8613" s="43"/>
      <c r="G8613" s="84"/>
      <c r="H8613" s="31"/>
      <c r="I8613" s="31"/>
      <c r="J8613" s="84"/>
      <c r="K8613" s="31"/>
      <c r="L8613" s="31"/>
      <c r="M8613" s="169"/>
      <c r="N8613" s="148"/>
      <c r="O8613" s="106"/>
      <c r="P8613" s="43"/>
      <c r="Q8613" s="31"/>
      <c r="R8613" s="84"/>
      <c r="S8613" s="31"/>
      <c r="T8613" s="31"/>
      <c r="U8613" s="169"/>
      <c r="V8613" s="150"/>
      <c r="W8613" s="141" t="str" cm="1">
        <f t="array" ref="W8613">IF(SUM(LEN(B8613:V8613))=0,"",IF(OR(OR(ISBLANK(F8613),SUM(LEN(C8613),LEN(D8613))=0),AND(NOT(E8613="Unknown"),ISBLANK(J8613)),AND(NOT(O8613="Unknown"),ISBLANK(R8613))),"Missing Information", INDEX(Table15[Entire Service Line Classification], MATCH(SUMIFS(Table15[Unique ID],Table15[System-Owned Portion],E8613,Table15[If Material Anything Other than "Lead" in Column E,Was Material Ever Previously Lead?],G8613,Table15[Customer-Owned Portion],O8613),Table15[Unique ID],0),0)))</f>
        <v/>
      </c>
      <c r="X8613"/>
    </row>
    <row r="8614" spans="2:24" x14ac:dyDescent="0.35">
      <c r="B8614" s="146"/>
      <c r="C8614" s="31"/>
      <c r="D8614" s="31"/>
      <c r="E8614" s="44"/>
      <c r="F8614" s="43"/>
      <c r="G8614" s="84"/>
      <c r="H8614" s="31"/>
      <c r="I8614" s="31"/>
      <c r="J8614" s="84"/>
      <c r="K8614" s="31"/>
      <c r="L8614" s="31"/>
      <c r="M8614" s="169"/>
      <c r="N8614" s="148"/>
      <c r="O8614" s="106"/>
      <c r="P8614" s="43"/>
      <c r="Q8614" s="31"/>
      <c r="R8614" s="84"/>
      <c r="S8614" s="31"/>
      <c r="T8614" s="31"/>
      <c r="U8614" s="169"/>
      <c r="V8614" s="150"/>
      <c r="W8614" s="141" t="str" cm="1">
        <f t="array" ref="W8614">IF(SUM(LEN(B8614:V8614))=0,"",IF(OR(OR(ISBLANK(F8614),SUM(LEN(C8614),LEN(D8614))=0),AND(NOT(E8614="Unknown"),ISBLANK(J8614)),AND(NOT(O8614="Unknown"),ISBLANK(R8614))),"Missing Information", INDEX(Table15[Entire Service Line Classification], MATCH(SUMIFS(Table15[Unique ID],Table15[System-Owned Portion],E8614,Table15[If Material Anything Other than "Lead" in Column E,Was Material Ever Previously Lead?],G8614,Table15[Customer-Owned Portion],O8614),Table15[Unique ID],0),0)))</f>
        <v/>
      </c>
      <c r="X8614"/>
    </row>
    <row r="8615" spans="2:24" x14ac:dyDescent="0.35">
      <c r="B8615" s="146"/>
      <c r="C8615" s="31"/>
      <c r="D8615" s="31"/>
      <c r="E8615" s="44"/>
      <c r="F8615" s="43"/>
      <c r="G8615" s="84"/>
      <c r="H8615" s="31"/>
      <c r="I8615" s="31"/>
      <c r="J8615" s="84"/>
      <c r="K8615" s="31"/>
      <c r="L8615" s="31"/>
      <c r="M8615" s="169"/>
      <c r="N8615" s="148"/>
      <c r="O8615" s="106"/>
      <c r="P8615" s="43"/>
      <c r="Q8615" s="31"/>
      <c r="R8615" s="84"/>
      <c r="S8615" s="31"/>
      <c r="T8615" s="31"/>
      <c r="U8615" s="169"/>
      <c r="V8615" s="150"/>
      <c r="W8615" s="141" t="str" cm="1">
        <f t="array" ref="W8615">IF(SUM(LEN(B8615:V8615))=0,"",IF(OR(OR(ISBLANK(F8615),SUM(LEN(C8615),LEN(D8615))=0),AND(NOT(E8615="Unknown"),ISBLANK(J8615)),AND(NOT(O8615="Unknown"),ISBLANK(R8615))),"Missing Information", INDEX(Table15[Entire Service Line Classification], MATCH(SUMIFS(Table15[Unique ID],Table15[System-Owned Portion],E8615,Table15[If Material Anything Other than "Lead" in Column E,Was Material Ever Previously Lead?],G8615,Table15[Customer-Owned Portion],O8615),Table15[Unique ID],0),0)))</f>
        <v/>
      </c>
      <c r="X8615"/>
    </row>
    <row r="8616" spans="2:24" x14ac:dyDescent="0.35">
      <c r="B8616" s="146"/>
      <c r="C8616" s="31"/>
      <c r="D8616" s="31"/>
      <c r="E8616" s="44"/>
      <c r="F8616" s="43"/>
      <c r="G8616" s="84"/>
      <c r="H8616" s="31"/>
      <c r="I8616" s="31"/>
      <c r="J8616" s="84"/>
      <c r="K8616" s="31"/>
      <c r="L8616" s="31"/>
      <c r="M8616" s="169"/>
      <c r="N8616" s="148"/>
      <c r="O8616" s="106"/>
      <c r="P8616" s="43"/>
      <c r="Q8616" s="31"/>
      <c r="R8616" s="84"/>
      <c r="S8616" s="31"/>
      <c r="T8616" s="31"/>
      <c r="U8616" s="169"/>
      <c r="V8616" s="150"/>
      <c r="W8616" s="141" t="str" cm="1">
        <f t="array" ref="W8616">IF(SUM(LEN(B8616:V8616))=0,"",IF(OR(OR(ISBLANK(F8616),SUM(LEN(C8616),LEN(D8616))=0),AND(NOT(E8616="Unknown"),ISBLANK(J8616)),AND(NOT(O8616="Unknown"),ISBLANK(R8616))),"Missing Information", INDEX(Table15[Entire Service Line Classification], MATCH(SUMIFS(Table15[Unique ID],Table15[System-Owned Portion],E8616,Table15[If Material Anything Other than "Lead" in Column E,Was Material Ever Previously Lead?],G8616,Table15[Customer-Owned Portion],O8616),Table15[Unique ID],0),0)))</f>
        <v/>
      </c>
      <c r="X8616"/>
    </row>
    <row r="8617" spans="2:24" x14ac:dyDescent="0.35">
      <c r="B8617" s="146"/>
      <c r="C8617" s="31"/>
      <c r="D8617" s="31"/>
      <c r="E8617" s="44"/>
      <c r="F8617" s="43"/>
      <c r="G8617" s="84"/>
      <c r="H8617" s="31"/>
      <c r="I8617" s="31"/>
      <c r="J8617" s="84"/>
      <c r="K8617" s="31"/>
      <c r="L8617" s="31"/>
      <c r="M8617" s="169"/>
      <c r="N8617" s="148"/>
      <c r="O8617" s="106"/>
      <c r="P8617" s="43"/>
      <c r="Q8617" s="31"/>
      <c r="R8617" s="84"/>
      <c r="S8617" s="31"/>
      <c r="T8617" s="31"/>
      <c r="U8617" s="169"/>
      <c r="V8617" s="150"/>
      <c r="W8617" s="141" t="str" cm="1">
        <f t="array" ref="W8617">IF(SUM(LEN(B8617:V8617))=0,"",IF(OR(OR(ISBLANK(F8617),SUM(LEN(C8617),LEN(D8617))=0),AND(NOT(E8617="Unknown"),ISBLANK(J8617)),AND(NOT(O8617="Unknown"),ISBLANK(R8617))),"Missing Information", INDEX(Table15[Entire Service Line Classification], MATCH(SUMIFS(Table15[Unique ID],Table15[System-Owned Portion],E8617,Table15[If Material Anything Other than "Lead" in Column E,Was Material Ever Previously Lead?],G8617,Table15[Customer-Owned Portion],O8617),Table15[Unique ID],0),0)))</f>
        <v/>
      </c>
      <c r="X8617"/>
    </row>
    <row r="8618" spans="2:24" x14ac:dyDescent="0.35">
      <c r="B8618" s="146"/>
      <c r="C8618" s="31"/>
      <c r="D8618" s="31"/>
      <c r="E8618" s="44"/>
      <c r="F8618" s="43"/>
      <c r="G8618" s="84"/>
      <c r="H8618" s="31"/>
      <c r="I8618" s="31"/>
      <c r="J8618" s="84"/>
      <c r="K8618" s="31"/>
      <c r="L8618" s="31"/>
      <c r="M8618" s="169"/>
      <c r="N8618" s="148"/>
      <c r="O8618" s="106"/>
      <c r="P8618" s="43"/>
      <c r="Q8618" s="31"/>
      <c r="R8618" s="84"/>
      <c r="S8618" s="31"/>
      <c r="T8618" s="31"/>
      <c r="U8618" s="169"/>
      <c r="V8618" s="150"/>
      <c r="W8618" s="141" t="str" cm="1">
        <f t="array" ref="W8618">IF(SUM(LEN(B8618:V8618))=0,"",IF(OR(OR(ISBLANK(F8618),SUM(LEN(C8618),LEN(D8618))=0),AND(NOT(E8618="Unknown"),ISBLANK(J8618)),AND(NOT(O8618="Unknown"),ISBLANK(R8618))),"Missing Information", INDEX(Table15[Entire Service Line Classification], MATCH(SUMIFS(Table15[Unique ID],Table15[System-Owned Portion],E8618,Table15[If Material Anything Other than "Lead" in Column E,Was Material Ever Previously Lead?],G8618,Table15[Customer-Owned Portion],O8618),Table15[Unique ID],0),0)))</f>
        <v/>
      </c>
      <c r="X8618"/>
    </row>
    <row r="8619" spans="2:24" x14ac:dyDescent="0.35">
      <c r="B8619" s="146"/>
      <c r="C8619" s="31"/>
      <c r="D8619" s="31"/>
      <c r="E8619" s="44"/>
      <c r="F8619" s="43"/>
      <c r="G8619" s="84"/>
      <c r="H8619" s="31"/>
      <c r="I8619" s="31"/>
      <c r="J8619" s="84"/>
      <c r="K8619" s="31"/>
      <c r="L8619" s="31"/>
      <c r="M8619" s="169"/>
      <c r="N8619" s="148"/>
      <c r="O8619" s="106"/>
      <c r="P8619" s="43"/>
      <c r="Q8619" s="31"/>
      <c r="R8619" s="84"/>
      <c r="S8619" s="31"/>
      <c r="T8619" s="31"/>
      <c r="U8619" s="169"/>
      <c r="V8619" s="150"/>
      <c r="W8619" s="141" t="str" cm="1">
        <f t="array" ref="W8619">IF(SUM(LEN(B8619:V8619))=0,"",IF(OR(OR(ISBLANK(F8619),SUM(LEN(C8619),LEN(D8619))=0),AND(NOT(E8619="Unknown"),ISBLANK(J8619)),AND(NOT(O8619="Unknown"),ISBLANK(R8619))),"Missing Information", INDEX(Table15[Entire Service Line Classification], MATCH(SUMIFS(Table15[Unique ID],Table15[System-Owned Portion],E8619,Table15[If Material Anything Other than "Lead" in Column E,Was Material Ever Previously Lead?],G8619,Table15[Customer-Owned Portion],O8619),Table15[Unique ID],0),0)))</f>
        <v/>
      </c>
      <c r="X8619"/>
    </row>
    <row r="8620" spans="2:24" x14ac:dyDescent="0.35">
      <c r="B8620" s="146"/>
      <c r="C8620" s="31"/>
      <c r="D8620" s="31"/>
      <c r="E8620" s="44"/>
      <c r="F8620" s="43"/>
      <c r="G8620" s="84"/>
      <c r="H8620" s="31"/>
      <c r="I8620" s="31"/>
      <c r="J8620" s="84"/>
      <c r="K8620" s="31"/>
      <c r="L8620" s="31"/>
      <c r="M8620" s="169"/>
      <c r="N8620" s="148"/>
      <c r="O8620" s="106"/>
      <c r="P8620" s="43"/>
      <c r="Q8620" s="31"/>
      <c r="R8620" s="84"/>
      <c r="S8620" s="31"/>
      <c r="T8620" s="31"/>
      <c r="U8620" s="169"/>
      <c r="V8620" s="150"/>
      <c r="W8620" s="141" t="str" cm="1">
        <f t="array" ref="W8620">IF(SUM(LEN(B8620:V8620))=0,"",IF(OR(OR(ISBLANK(F8620),SUM(LEN(C8620),LEN(D8620))=0),AND(NOT(E8620="Unknown"),ISBLANK(J8620)),AND(NOT(O8620="Unknown"),ISBLANK(R8620))),"Missing Information", INDEX(Table15[Entire Service Line Classification], MATCH(SUMIFS(Table15[Unique ID],Table15[System-Owned Portion],E8620,Table15[If Material Anything Other than "Lead" in Column E,Was Material Ever Previously Lead?],G8620,Table15[Customer-Owned Portion],O8620),Table15[Unique ID],0),0)))</f>
        <v/>
      </c>
      <c r="X8620"/>
    </row>
    <row r="8621" spans="2:24" x14ac:dyDescent="0.35">
      <c r="B8621" s="146"/>
      <c r="C8621" s="31"/>
      <c r="D8621" s="31"/>
      <c r="E8621" s="44"/>
      <c r="F8621" s="43"/>
      <c r="G8621" s="84"/>
      <c r="H8621" s="31"/>
      <c r="I8621" s="31"/>
      <c r="J8621" s="84"/>
      <c r="K8621" s="31"/>
      <c r="L8621" s="31"/>
      <c r="M8621" s="169"/>
      <c r="N8621" s="148"/>
      <c r="O8621" s="106"/>
      <c r="P8621" s="43"/>
      <c r="Q8621" s="31"/>
      <c r="R8621" s="84"/>
      <c r="S8621" s="31"/>
      <c r="T8621" s="31"/>
      <c r="U8621" s="169"/>
      <c r="V8621" s="150"/>
      <c r="W8621" s="141" t="str" cm="1">
        <f t="array" ref="W8621">IF(SUM(LEN(B8621:V8621))=0,"",IF(OR(OR(ISBLANK(F8621),SUM(LEN(C8621),LEN(D8621))=0),AND(NOT(E8621="Unknown"),ISBLANK(J8621)),AND(NOT(O8621="Unknown"),ISBLANK(R8621))),"Missing Information", INDEX(Table15[Entire Service Line Classification], MATCH(SUMIFS(Table15[Unique ID],Table15[System-Owned Portion],E8621,Table15[If Material Anything Other than "Lead" in Column E,Was Material Ever Previously Lead?],G8621,Table15[Customer-Owned Portion],O8621),Table15[Unique ID],0),0)))</f>
        <v/>
      </c>
      <c r="X8621"/>
    </row>
    <row r="8622" spans="2:24" x14ac:dyDescent="0.35">
      <c r="B8622" s="146"/>
      <c r="C8622" s="31"/>
      <c r="D8622" s="31"/>
      <c r="E8622" s="44"/>
      <c r="F8622" s="43"/>
      <c r="G8622" s="84"/>
      <c r="H8622" s="31"/>
      <c r="I8622" s="31"/>
      <c r="J8622" s="84"/>
      <c r="K8622" s="31"/>
      <c r="L8622" s="31"/>
      <c r="M8622" s="169"/>
      <c r="N8622" s="148"/>
      <c r="O8622" s="106"/>
      <c r="P8622" s="43"/>
      <c r="Q8622" s="31"/>
      <c r="R8622" s="84"/>
      <c r="S8622" s="31"/>
      <c r="T8622" s="31"/>
      <c r="U8622" s="169"/>
      <c r="V8622" s="150"/>
      <c r="W8622" s="141" t="str" cm="1">
        <f t="array" ref="W8622">IF(SUM(LEN(B8622:V8622))=0,"",IF(OR(OR(ISBLANK(F8622),SUM(LEN(C8622),LEN(D8622))=0),AND(NOT(E8622="Unknown"),ISBLANK(J8622)),AND(NOT(O8622="Unknown"),ISBLANK(R8622))),"Missing Information", INDEX(Table15[Entire Service Line Classification], MATCH(SUMIFS(Table15[Unique ID],Table15[System-Owned Portion],E8622,Table15[If Material Anything Other than "Lead" in Column E,Was Material Ever Previously Lead?],G8622,Table15[Customer-Owned Portion],O8622),Table15[Unique ID],0),0)))</f>
        <v/>
      </c>
      <c r="X8622"/>
    </row>
    <row r="8623" spans="2:24" x14ac:dyDescent="0.35">
      <c r="B8623" s="146"/>
      <c r="C8623" s="31"/>
      <c r="D8623" s="31"/>
      <c r="E8623" s="44"/>
      <c r="F8623" s="43"/>
      <c r="G8623" s="84"/>
      <c r="H8623" s="31"/>
      <c r="I8623" s="31"/>
      <c r="J8623" s="84"/>
      <c r="K8623" s="31"/>
      <c r="L8623" s="31"/>
      <c r="M8623" s="169"/>
      <c r="N8623" s="148"/>
      <c r="O8623" s="106"/>
      <c r="P8623" s="43"/>
      <c r="Q8623" s="31"/>
      <c r="R8623" s="84"/>
      <c r="S8623" s="31"/>
      <c r="T8623" s="31"/>
      <c r="U8623" s="169"/>
      <c r="V8623" s="150"/>
      <c r="W8623" s="141" t="str" cm="1">
        <f t="array" ref="W8623">IF(SUM(LEN(B8623:V8623))=0,"",IF(OR(OR(ISBLANK(F8623),SUM(LEN(C8623),LEN(D8623))=0),AND(NOT(E8623="Unknown"),ISBLANK(J8623)),AND(NOT(O8623="Unknown"),ISBLANK(R8623))),"Missing Information", INDEX(Table15[Entire Service Line Classification], MATCH(SUMIFS(Table15[Unique ID],Table15[System-Owned Portion],E8623,Table15[If Material Anything Other than "Lead" in Column E,Was Material Ever Previously Lead?],G8623,Table15[Customer-Owned Portion],O8623),Table15[Unique ID],0),0)))</f>
        <v/>
      </c>
      <c r="X8623"/>
    </row>
    <row r="8624" spans="2:24" x14ac:dyDescent="0.35">
      <c r="B8624" s="146"/>
      <c r="C8624" s="31"/>
      <c r="D8624" s="31"/>
      <c r="E8624" s="44"/>
      <c r="F8624" s="43"/>
      <c r="G8624" s="84"/>
      <c r="H8624" s="31"/>
      <c r="I8624" s="31"/>
      <c r="J8624" s="84"/>
      <c r="K8624" s="31"/>
      <c r="L8624" s="31"/>
      <c r="M8624" s="169"/>
      <c r="N8624" s="148"/>
      <c r="O8624" s="106"/>
      <c r="P8624" s="43"/>
      <c r="Q8624" s="31"/>
      <c r="R8624" s="84"/>
      <c r="S8624" s="31"/>
      <c r="T8624" s="31"/>
      <c r="U8624" s="169"/>
      <c r="V8624" s="150"/>
      <c r="W8624" s="141" t="str" cm="1">
        <f t="array" ref="W8624">IF(SUM(LEN(B8624:V8624))=0,"",IF(OR(OR(ISBLANK(F8624),SUM(LEN(C8624),LEN(D8624))=0),AND(NOT(E8624="Unknown"),ISBLANK(J8624)),AND(NOT(O8624="Unknown"),ISBLANK(R8624))),"Missing Information", INDEX(Table15[Entire Service Line Classification], MATCH(SUMIFS(Table15[Unique ID],Table15[System-Owned Portion],E8624,Table15[If Material Anything Other than "Lead" in Column E,Was Material Ever Previously Lead?],G8624,Table15[Customer-Owned Portion],O8624),Table15[Unique ID],0),0)))</f>
        <v/>
      </c>
      <c r="X8624"/>
    </row>
    <row r="8625" spans="2:24" x14ac:dyDescent="0.35">
      <c r="B8625" s="146"/>
      <c r="C8625" s="31"/>
      <c r="D8625" s="31"/>
      <c r="E8625" s="44"/>
      <c r="F8625" s="43"/>
      <c r="G8625" s="84"/>
      <c r="H8625" s="31"/>
      <c r="I8625" s="31"/>
      <c r="J8625" s="84"/>
      <c r="K8625" s="31"/>
      <c r="L8625" s="31"/>
      <c r="M8625" s="169"/>
      <c r="N8625" s="148"/>
      <c r="O8625" s="106"/>
      <c r="P8625" s="43"/>
      <c r="Q8625" s="31"/>
      <c r="R8625" s="84"/>
      <c r="S8625" s="31"/>
      <c r="T8625" s="31"/>
      <c r="U8625" s="169"/>
      <c r="V8625" s="150"/>
      <c r="W8625" s="141" t="str" cm="1">
        <f t="array" ref="W8625">IF(SUM(LEN(B8625:V8625))=0,"",IF(OR(OR(ISBLANK(F8625),SUM(LEN(C8625),LEN(D8625))=0),AND(NOT(E8625="Unknown"),ISBLANK(J8625)),AND(NOT(O8625="Unknown"),ISBLANK(R8625))),"Missing Information", INDEX(Table15[Entire Service Line Classification], MATCH(SUMIFS(Table15[Unique ID],Table15[System-Owned Portion],E8625,Table15[If Material Anything Other than "Lead" in Column E,Was Material Ever Previously Lead?],G8625,Table15[Customer-Owned Portion],O8625),Table15[Unique ID],0),0)))</f>
        <v/>
      </c>
      <c r="X8625"/>
    </row>
    <row r="8626" spans="2:24" x14ac:dyDescent="0.35">
      <c r="B8626" s="146"/>
      <c r="C8626" s="31"/>
      <c r="D8626" s="31"/>
      <c r="E8626" s="44"/>
      <c r="F8626" s="43"/>
      <c r="G8626" s="84"/>
      <c r="H8626" s="31"/>
      <c r="I8626" s="31"/>
      <c r="J8626" s="84"/>
      <c r="K8626" s="31"/>
      <c r="L8626" s="31"/>
      <c r="M8626" s="169"/>
      <c r="N8626" s="148"/>
      <c r="O8626" s="106"/>
      <c r="P8626" s="43"/>
      <c r="Q8626" s="31"/>
      <c r="R8626" s="84"/>
      <c r="S8626" s="31"/>
      <c r="T8626" s="31"/>
      <c r="U8626" s="169"/>
      <c r="V8626" s="150"/>
      <c r="W8626" s="141" t="str" cm="1">
        <f t="array" ref="W8626">IF(SUM(LEN(B8626:V8626))=0,"",IF(OR(OR(ISBLANK(F8626),SUM(LEN(C8626),LEN(D8626))=0),AND(NOT(E8626="Unknown"),ISBLANK(J8626)),AND(NOT(O8626="Unknown"),ISBLANK(R8626))),"Missing Information", INDEX(Table15[Entire Service Line Classification], MATCH(SUMIFS(Table15[Unique ID],Table15[System-Owned Portion],E8626,Table15[If Material Anything Other than "Lead" in Column E,Was Material Ever Previously Lead?],G8626,Table15[Customer-Owned Portion],O8626),Table15[Unique ID],0),0)))</f>
        <v/>
      </c>
      <c r="X8626"/>
    </row>
    <row r="8627" spans="2:24" x14ac:dyDescent="0.35">
      <c r="B8627" s="146"/>
      <c r="C8627" s="31"/>
      <c r="D8627" s="31"/>
      <c r="E8627" s="44"/>
      <c r="F8627" s="43"/>
      <c r="G8627" s="84"/>
      <c r="H8627" s="31"/>
      <c r="I8627" s="31"/>
      <c r="J8627" s="84"/>
      <c r="K8627" s="31"/>
      <c r="L8627" s="31"/>
      <c r="M8627" s="169"/>
      <c r="N8627" s="148"/>
      <c r="O8627" s="106"/>
      <c r="P8627" s="43"/>
      <c r="Q8627" s="31"/>
      <c r="R8627" s="84"/>
      <c r="S8627" s="31"/>
      <c r="T8627" s="31"/>
      <c r="U8627" s="169"/>
      <c r="V8627" s="150"/>
      <c r="W8627" s="141" t="str" cm="1">
        <f t="array" ref="W8627">IF(SUM(LEN(B8627:V8627))=0,"",IF(OR(OR(ISBLANK(F8627),SUM(LEN(C8627),LEN(D8627))=0),AND(NOT(E8627="Unknown"),ISBLANK(J8627)),AND(NOT(O8627="Unknown"),ISBLANK(R8627))),"Missing Information", INDEX(Table15[Entire Service Line Classification], MATCH(SUMIFS(Table15[Unique ID],Table15[System-Owned Portion],E8627,Table15[If Material Anything Other than "Lead" in Column E,Was Material Ever Previously Lead?],G8627,Table15[Customer-Owned Portion],O8627),Table15[Unique ID],0),0)))</f>
        <v/>
      </c>
      <c r="X8627"/>
    </row>
    <row r="8628" spans="2:24" x14ac:dyDescent="0.35">
      <c r="B8628" s="146"/>
      <c r="C8628" s="31"/>
      <c r="D8628" s="31"/>
      <c r="E8628" s="44"/>
      <c r="F8628" s="43"/>
      <c r="G8628" s="84"/>
      <c r="H8628" s="31"/>
      <c r="I8628" s="31"/>
      <c r="J8628" s="84"/>
      <c r="K8628" s="31"/>
      <c r="L8628" s="31"/>
      <c r="M8628" s="169"/>
      <c r="N8628" s="148"/>
      <c r="O8628" s="106"/>
      <c r="P8628" s="43"/>
      <c r="Q8628" s="31"/>
      <c r="R8628" s="84"/>
      <c r="S8628" s="31"/>
      <c r="T8628" s="31"/>
      <c r="U8628" s="169"/>
      <c r="V8628" s="150"/>
      <c r="W8628" s="141" t="str" cm="1">
        <f t="array" ref="W8628">IF(SUM(LEN(B8628:V8628))=0,"",IF(OR(OR(ISBLANK(F8628),SUM(LEN(C8628),LEN(D8628))=0),AND(NOT(E8628="Unknown"),ISBLANK(J8628)),AND(NOT(O8628="Unknown"),ISBLANK(R8628))),"Missing Information", INDEX(Table15[Entire Service Line Classification], MATCH(SUMIFS(Table15[Unique ID],Table15[System-Owned Portion],E8628,Table15[If Material Anything Other than "Lead" in Column E,Was Material Ever Previously Lead?],G8628,Table15[Customer-Owned Portion],O8628),Table15[Unique ID],0),0)))</f>
        <v/>
      </c>
      <c r="X8628"/>
    </row>
    <row r="8629" spans="2:24" x14ac:dyDescent="0.35">
      <c r="B8629" s="146"/>
      <c r="C8629" s="31"/>
      <c r="D8629" s="31"/>
      <c r="E8629" s="44"/>
      <c r="F8629" s="43"/>
      <c r="G8629" s="84"/>
      <c r="H8629" s="31"/>
      <c r="I8629" s="31"/>
      <c r="J8629" s="84"/>
      <c r="K8629" s="31"/>
      <c r="L8629" s="31"/>
      <c r="M8629" s="169"/>
      <c r="N8629" s="148"/>
      <c r="O8629" s="106"/>
      <c r="P8629" s="43"/>
      <c r="Q8629" s="31"/>
      <c r="R8629" s="84"/>
      <c r="S8629" s="31"/>
      <c r="T8629" s="31"/>
      <c r="U8629" s="169"/>
      <c r="V8629" s="150"/>
      <c r="W8629" s="141" t="str" cm="1">
        <f t="array" ref="W8629">IF(SUM(LEN(B8629:V8629))=0,"",IF(OR(OR(ISBLANK(F8629),SUM(LEN(C8629),LEN(D8629))=0),AND(NOT(E8629="Unknown"),ISBLANK(J8629)),AND(NOT(O8629="Unknown"),ISBLANK(R8629))),"Missing Information", INDEX(Table15[Entire Service Line Classification], MATCH(SUMIFS(Table15[Unique ID],Table15[System-Owned Portion],E8629,Table15[If Material Anything Other than "Lead" in Column E,Was Material Ever Previously Lead?],G8629,Table15[Customer-Owned Portion],O8629),Table15[Unique ID],0),0)))</f>
        <v/>
      </c>
      <c r="X8629"/>
    </row>
    <row r="8630" spans="2:24" x14ac:dyDescent="0.35">
      <c r="B8630" s="146"/>
      <c r="C8630" s="31"/>
      <c r="D8630" s="31"/>
      <c r="E8630" s="44"/>
      <c r="F8630" s="43"/>
      <c r="G8630" s="84"/>
      <c r="H8630" s="31"/>
      <c r="I8630" s="31"/>
      <c r="J8630" s="84"/>
      <c r="K8630" s="31"/>
      <c r="L8630" s="31"/>
      <c r="M8630" s="169"/>
      <c r="N8630" s="148"/>
      <c r="O8630" s="106"/>
      <c r="P8630" s="43"/>
      <c r="Q8630" s="31"/>
      <c r="R8630" s="84"/>
      <c r="S8630" s="31"/>
      <c r="T8630" s="31"/>
      <c r="U8630" s="169"/>
      <c r="V8630" s="150"/>
      <c r="W8630" s="141" t="str" cm="1">
        <f t="array" ref="W8630">IF(SUM(LEN(B8630:V8630))=0,"",IF(OR(OR(ISBLANK(F8630),SUM(LEN(C8630),LEN(D8630))=0),AND(NOT(E8630="Unknown"),ISBLANK(J8630)),AND(NOT(O8630="Unknown"),ISBLANK(R8630))),"Missing Information", INDEX(Table15[Entire Service Line Classification], MATCH(SUMIFS(Table15[Unique ID],Table15[System-Owned Portion],E8630,Table15[If Material Anything Other than "Lead" in Column E,Was Material Ever Previously Lead?],G8630,Table15[Customer-Owned Portion],O8630),Table15[Unique ID],0),0)))</f>
        <v/>
      </c>
      <c r="X8630"/>
    </row>
    <row r="8631" spans="2:24" x14ac:dyDescent="0.35">
      <c r="B8631" s="146"/>
      <c r="C8631" s="31"/>
      <c r="D8631" s="31"/>
      <c r="E8631" s="44"/>
      <c r="F8631" s="43"/>
      <c r="G8631" s="84"/>
      <c r="H8631" s="31"/>
      <c r="I8631" s="31"/>
      <c r="J8631" s="84"/>
      <c r="K8631" s="31"/>
      <c r="L8631" s="31"/>
      <c r="M8631" s="169"/>
      <c r="N8631" s="148"/>
      <c r="O8631" s="106"/>
      <c r="P8631" s="43"/>
      <c r="Q8631" s="31"/>
      <c r="R8631" s="84"/>
      <c r="S8631" s="31"/>
      <c r="T8631" s="31"/>
      <c r="U8631" s="169"/>
      <c r="V8631" s="150"/>
      <c r="W8631" s="141" t="str" cm="1">
        <f t="array" ref="W8631">IF(SUM(LEN(B8631:V8631))=0,"",IF(OR(OR(ISBLANK(F8631),SUM(LEN(C8631),LEN(D8631))=0),AND(NOT(E8631="Unknown"),ISBLANK(J8631)),AND(NOT(O8631="Unknown"),ISBLANK(R8631))),"Missing Information", INDEX(Table15[Entire Service Line Classification], MATCH(SUMIFS(Table15[Unique ID],Table15[System-Owned Portion],E8631,Table15[If Material Anything Other than "Lead" in Column E,Was Material Ever Previously Lead?],G8631,Table15[Customer-Owned Portion],O8631),Table15[Unique ID],0),0)))</f>
        <v/>
      </c>
      <c r="X8631"/>
    </row>
    <row r="8632" spans="2:24" x14ac:dyDescent="0.35">
      <c r="B8632" s="146"/>
      <c r="C8632" s="31"/>
      <c r="D8632" s="31"/>
      <c r="E8632" s="44"/>
      <c r="F8632" s="43"/>
      <c r="G8632" s="84"/>
      <c r="H8632" s="31"/>
      <c r="I8632" s="31"/>
      <c r="J8632" s="84"/>
      <c r="K8632" s="31"/>
      <c r="L8632" s="31"/>
      <c r="M8632" s="169"/>
      <c r="N8632" s="148"/>
      <c r="O8632" s="106"/>
      <c r="P8632" s="43"/>
      <c r="Q8632" s="31"/>
      <c r="R8632" s="84"/>
      <c r="S8632" s="31"/>
      <c r="T8632" s="31"/>
      <c r="U8632" s="169"/>
      <c r="V8632" s="150"/>
      <c r="W8632" s="141" t="str" cm="1">
        <f t="array" ref="W8632">IF(SUM(LEN(B8632:V8632))=0,"",IF(OR(OR(ISBLANK(F8632),SUM(LEN(C8632),LEN(D8632))=0),AND(NOT(E8632="Unknown"),ISBLANK(J8632)),AND(NOT(O8632="Unknown"),ISBLANK(R8632))),"Missing Information", INDEX(Table15[Entire Service Line Classification], MATCH(SUMIFS(Table15[Unique ID],Table15[System-Owned Portion],E8632,Table15[If Material Anything Other than "Lead" in Column E,Was Material Ever Previously Lead?],G8632,Table15[Customer-Owned Portion],O8632),Table15[Unique ID],0),0)))</f>
        <v/>
      </c>
      <c r="X8632"/>
    </row>
    <row r="8633" spans="2:24" x14ac:dyDescent="0.35">
      <c r="B8633" s="146"/>
      <c r="C8633" s="31"/>
      <c r="D8633" s="31"/>
      <c r="E8633" s="44"/>
      <c r="F8633" s="43"/>
      <c r="G8633" s="84"/>
      <c r="H8633" s="31"/>
      <c r="I8633" s="31"/>
      <c r="J8633" s="84"/>
      <c r="K8633" s="31"/>
      <c r="L8633" s="31"/>
      <c r="M8633" s="169"/>
      <c r="N8633" s="148"/>
      <c r="O8633" s="106"/>
      <c r="P8633" s="43"/>
      <c r="Q8633" s="31"/>
      <c r="R8633" s="84"/>
      <c r="S8633" s="31"/>
      <c r="T8633" s="31"/>
      <c r="U8633" s="169"/>
      <c r="V8633" s="150"/>
      <c r="W8633" s="141" t="str" cm="1">
        <f t="array" ref="W8633">IF(SUM(LEN(B8633:V8633))=0,"",IF(OR(OR(ISBLANK(F8633),SUM(LEN(C8633),LEN(D8633))=0),AND(NOT(E8633="Unknown"),ISBLANK(J8633)),AND(NOT(O8633="Unknown"),ISBLANK(R8633))),"Missing Information", INDEX(Table15[Entire Service Line Classification], MATCH(SUMIFS(Table15[Unique ID],Table15[System-Owned Portion],E8633,Table15[If Material Anything Other than "Lead" in Column E,Was Material Ever Previously Lead?],G8633,Table15[Customer-Owned Portion],O8633),Table15[Unique ID],0),0)))</f>
        <v/>
      </c>
      <c r="X8633"/>
    </row>
    <row r="8634" spans="2:24" x14ac:dyDescent="0.35">
      <c r="B8634" s="146"/>
      <c r="C8634" s="31"/>
      <c r="D8634" s="31"/>
      <c r="E8634" s="44"/>
      <c r="F8634" s="43"/>
      <c r="G8634" s="84"/>
      <c r="H8634" s="31"/>
      <c r="I8634" s="31"/>
      <c r="J8634" s="84"/>
      <c r="K8634" s="31"/>
      <c r="L8634" s="31"/>
      <c r="M8634" s="169"/>
      <c r="N8634" s="148"/>
      <c r="O8634" s="106"/>
      <c r="P8634" s="43"/>
      <c r="Q8634" s="31"/>
      <c r="R8634" s="84"/>
      <c r="S8634" s="31"/>
      <c r="T8634" s="31"/>
      <c r="U8634" s="169"/>
      <c r="V8634" s="150"/>
      <c r="W8634" s="141" t="str" cm="1">
        <f t="array" ref="W8634">IF(SUM(LEN(B8634:V8634))=0,"",IF(OR(OR(ISBLANK(F8634),SUM(LEN(C8634),LEN(D8634))=0),AND(NOT(E8634="Unknown"),ISBLANK(J8634)),AND(NOT(O8634="Unknown"),ISBLANK(R8634))),"Missing Information", INDEX(Table15[Entire Service Line Classification], MATCH(SUMIFS(Table15[Unique ID],Table15[System-Owned Portion],E8634,Table15[If Material Anything Other than "Lead" in Column E,Was Material Ever Previously Lead?],G8634,Table15[Customer-Owned Portion],O8634),Table15[Unique ID],0),0)))</f>
        <v/>
      </c>
      <c r="X8634"/>
    </row>
    <row r="8635" spans="2:24" x14ac:dyDescent="0.35">
      <c r="B8635" s="146"/>
      <c r="C8635" s="31"/>
      <c r="D8635" s="31"/>
      <c r="E8635" s="44"/>
      <c r="F8635" s="43"/>
      <c r="G8635" s="84"/>
      <c r="H8635" s="31"/>
      <c r="I8635" s="31"/>
      <c r="J8635" s="84"/>
      <c r="K8635" s="31"/>
      <c r="L8635" s="31"/>
      <c r="M8635" s="169"/>
      <c r="N8635" s="148"/>
      <c r="O8635" s="106"/>
      <c r="P8635" s="43"/>
      <c r="Q8635" s="31"/>
      <c r="R8635" s="84"/>
      <c r="S8635" s="31"/>
      <c r="T8635" s="31"/>
      <c r="U8635" s="169"/>
      <c r="V8635" s="150"/>
      <c r="W8635" s="141" t="str" cm="1">
        <f t="array" ref="W8635">IF(SUM(LEN(B8635:V8635))=0,"",IF(OR(OR(ISBLANK(F8635),SUM(LEN(C8635),LEN(D8635))=0),AND(NOT(E8635="Unknown"),ISBLANK(J8635)),AND(NOT(O8635="Unknown"),ISBLANK(R8635))),"Missing Information", INDEX(Table15[Entire Service Line Classification], MATCH(SUMIFS(Table15[Unique ID],Table15[System-Owned Portion],E8635,Table15[If Material Anything Other than "Lead" in Column E,Was Material Ever Previously Lead?],G8635,Table15[Customer-Owned Portion],O8635),Table15[Unique ID],0),0)))</f>
        <v/>
      </c>
      <c r="X8635"/>
    </row>
    <row r="8636" spans="2:24" x14ac:dyDescent="0.35">
      <c r="B8636" s="146"/>
      <c r="C8636" s="31"/>
      <c r="D8636" s="31"/>
      <c r="E8636" s="44"/>
      <c r="F8636" s="43"/>
      <c r="G8636" s="84"/>
      <c r="H8636" s="31"/>
      <c r="I8636" s="31"/>
      <c r="J8636" s="84"/>
      <c r="K8636" s="31"/>
      <c r="L8636" s="31"/>
      <c r="M8636" s="169"/>
      <c r="N8636" s="148"/>
      <c r="O8636" s="106"/>
      <c r="P8636" s="43"/>
      <c r="Q8636" s="31"/>
      <c r="R8636" s="84"/>
      <c r="S8636" s="31"/>
      <c r="T8636" s="31"/>
      <c r="U8636" s="169"/>
      <c r="V8636" s="150"/>
      <c r="W8636" s="141" t="str" cm="1">
        <f t="array" ref="W8636">IF(SUM(LEN(B8636:V8636))=0,"",IF(OR(OR(ISBLANK(F8636),SUM(LEN(C8636),LEN(D8636))=0),AND(NOT(E8636="Unknown"),ISBLANK(J8636)),AND(NOT(O8636="Unknown"),ISBLANK(R8636))),"Missing Information", INDEX(Table15[Entire Service Line Classification], MATCH(SUMIFS(Table15[Unique ID],Table15[System-Owned Portion],E8636,Table15[If Material Anything Other than "Lead" in Column E,Was Material Ever Previously Lead?],G8636,Table15[Customer-Owned Portion],O8636),Table15[Unique ID],0),0)))</f>
        <v/>
      </c>
      <c r="X8636"/>
    </row>
    <row r="8637" spans="2:24" x14ac:dyDescent="0.35">
      <c r="B8637" s="146"/>
      <c r="C8637" s="31"/>
      <c r="D8637" s="31"/>
      <c r="E8637" s="44"/>
      <c r="F8637" s="43"/>
      <c r="G8637" s="84"/>
      <c r="H8637" s="31"/>
      <c r="I8637" s="31"/>
      <c r="J8637" s="84"/>
      <c r="K8637" s="31"/>
      <c r="L8637" s="31"/>
      <c r="M8637" s="169"/>
      <c r="N8637" s="148"/>
      <c r="O8637" s="106"/>
      <c r="P8637" s="43"/>
      <c r="Q8637" s="31"/>
      <c r="R8637" s="84"/>
      <c r="S8637" s="31"/>
      <c r="T8637" s="31"/>
      <c r="U8637" s="169"/>
      <c r="V8637" s="150"/>
      <c r="W8637" s="141" t="str" cm="1">
        <f t="array" ref="W8637">IF(SUM(LEN(B8637:V8637))=0,"",IF(OR(OR(ISBLANK(F8637),SUM(LEN(C8637),LEN(D8637))=0),AND(NOT(E8637="Unknown"),ISBLANK(J8637)),AND(NOT(O8637="Unknown"),ISBLANK(R8637))),"Missing Information", INDEX(Table15[Entire Service Line Classification], MATCH(SUMIFS(Table15[Unique ID],Table15[System-Owned Portion],E8637,Table15[If Material Anything Other than "Lead" in Column E,Was Material Ever Previously Lead?],G8637,Table15[Customer-Owned Portion],O8637),Table15[Unique ID],0),0)))</f>
        <v/>
      </c>
      <c r="X8637"/>
    </row>
    <row r="8638" spans="2:24" x14ac:dyDescent="0.35">
      <c r="B8638" s="146"/>
      <c r="C8638" s="31"/>
      <c r="D8638" s="31"/>
      <c r="E8638" s="44"/>
      <c r="F8638" s="43"/>
      <c r="G8638" s="84"/>
      <c r="H8638" s="31"/>
      <c r="I8638" s="31"/>
      <c r="J8638" s="84"/>
      <c r="K8638" s="31"/>
      <c r="L8638" s="31"/>
      <c r="M8638" s="169"/>
      <c r="N8638" s="148"/>
      <c r="O8638" s="106"/>
      <c r="P8638" s="43"/>
      <c r="Q8638" s="31"/>
      <c r="R8638" s="84"/>
      <c r="S8638" s="31"/>
      <c r="T8638" s="31"/>
      <c r="U8638" s="169"/>
      <c r="V8638" s="150"/>
      <c r="W8638" s="141" t="str" cm="1">
        <f t="array" ref="W8638">IF(SUM(LEN(B8638:V8638))=0,"",IF(OR(OR(ISBLANK(F8638),SUM(LEN(C8638),LEN(D8638))=0),AND(NOT(E8638="Unknown"),ISBLANK(J8638)),AND(NOT(O8638="Unknown"),ISBLANK(R8638))),"Missing Information", INDEX(Table15[Entire Service Line Classification], MATCH(SUMIFS(Table15[Unique ID],Table15[System-Owned Portion],E8638,Table15[If Material Anything Other than "Lead" in Column E,Was Material Ever Previously Lead?],G8638,Table15[Customer-Owned Portion],O8638),Table15[Unique ID],0),0)))</f>
        <v/>
      </c>
      <c r="X8638"/>
    </row>
    <row r="8639" spans="2:24" x14ac:dyDescent="0.35">
      <c r="B8639" s="146"/>
      <c r="C8639" s="31"/>
      <c r="D8639" s="31"/>
      <c r="E8639" s="44"/>
      <c r="F8639" s="43"/>
      <c r="G8639" s="84"/>
      <c r="H8639" s="31"/>
      <c r="I8639" s="31"/>
      <c r="J8639" s="84"/>
      <c r="K8639" s="31"/>
      <c r="L8639" s="31"/>
      <c r="M8639" s="169"/>
      <c r="N8639" s="148"/>
      <c r="O8639" s="106"/>
      <c r="P8639" s="43"/>
      <c r="Q8639" s="31"/>
      <c r="R8639" s="84"/>
      <c r="S8639" s="31"/>
      <c r="T8639" s="31"/>
      <c r="U8639" s="169"/>
      <c r="V8639" s="150"/>
      <c r="W8639" s="141" t="str" cm="1">
        <f t="array" ref="W8639">IF(SUM(LEN(B8639:V8639))=0,"",IF(OR(OR(ISBLANK(F8639),SUM(LEN(C8639),LEN(D8639))=0),AND(NOT(E8639="Unknown"),ISBLANK(J8639)),AND(NOT(O8639="Unknown"),ISBLANK(R8639))),"Missing Information", INDEX(Table15[Entire Service Line Classification], MATCH(SUMIFS(Table15[Unique ID],Table15[System-Owned Portion],E8639,Table15[If Material Anything Other than "Lead" in Column E,Was Material Ever Previously Lead?],G8639,Table15[Customer-Owned Portion],O8639),Table15[Unique ID],0),0)))</f>
        <v/>
      </c>
      <c r="X8639"/>
    </row>
    <row r="8640" spans="2:24" x14ac:dyDescent="0.35">
      <c r="B8640" s="146"/>
      <c r="C8640" s="31"/>
      <c r="D8640" s="31"/>
      <c r="E8640" s="44"/>
      <c r="F8640" s="43"/>
      <c r="G8640" s="84"/>
      <c r="H8640" s="31"/>
      <c r="I8640" s="31"/>
      <c r="J8640" s="84"/>
      <c r="K8640" s="31"/>
      <c r="L8640" s="31"/>
      <c r="M8640" s="169"/>
      <c r="N8640" s="148"/>
      <c r="O8640" s="106"/>
      <c r="P8640" s="43"/>
      <c r="Q8640" s="31"/>
      <c r="R8640" s="84"/>
      <c r="S8640" s="31"/>
      <c r="T8640" s="31"/>
      <c r="U8640" s="169"/>
      <c r="V8640" s="150"/>
      <c r="W8640" s="141" t="str" cm="1">
        <f t="array" ref="W8640">IF(SUM(LEN(B8640:V8640))=0,"",IF(OR(OR(ISBLANK(F8640),SUM(LEN(C8640),LEN(D8640))=0),AND(NOT(E8640="Unknown"),ISBLANK(J8640)),AND(NOT(O8640="Unknown"),ISBLANK(R8640))),"Missing Information", INDEX(Table15[Entire Service Line Classification], MATCH(SUMIFS(Table15[Unique ID],Table15[System-Owned Portion],E8640,Table15[If Material Anything Other than "Lead" in Column E,Was Material Ever Previously Lead?],G8640,Table15[Customer-Owned Portion],O8640),Table15[Unique ID],0),0)))</f>
        <v/>
      </c>
      <c r="X8640"/>
    </row>
    <row r="8641" spans="2:24" x14ac:dyDescent="0.35">
      <c r="B8641" s="146"/>
      <c r="C8641" s="31"/>
      <c r="D8641" s="31"/>
      <c r="E8641" s="44"/>
      <c r="F8641" s="43"/>
      <c r="G8641" s="84"/>
      <c r="H8641" s="31"/>
      <c r="I8641" s="31"/>
      <c r="J8641" s="84"/>
      <c r="K8641" s="31"/>
      <c r="L8641" s="31"/>
      <c r="M8641" s="169"/>
      <c r="N8641" s="148"/>
      <c r="O8641" s="106"/>
      <c r="P8641" s="43"/>
      <c r="Q8641" s="31"/>
      <c r="R8641" s="84"/>
      <c r="S8641" s="31"/>
      <c r="T8641" s="31"/>
      <c r="U8641" s="169"/>
      <c r="V8641" s="150"/>
      <c r="W8641" s="141" t="str" cm="1">
        <f t="array" ref="W8641">IF(SUM(LEN(B8641:V8641))=0,"",IF(OR(OR(ISBLANK(F8641),SUM(LEN(C8641),LEN(D8641))=0),AND(NOT(E8641="Unknown"),ISBLANK(J8641)),AND(NOT(O8641="Unknown"),ISBLANK(R8641))),"Missing Information", INDEX(Table15[Entire Service Line Classification], MATCH(SUMIFS(Table15[Unique ID],Table15[System-Owned Portion],E8641,Table15[If Material Anything Other than "Lead" in Column E,Was Material Ever Previously Lead?],G8641,Table15[Customer-Owned Portion],O8641),Table15[Unique ID],0),0)))</f>
        <v/>
      </c>
      <c r="X8641"/>
    </row>
    <row r="8642" spans="2:24" x14ac:dyDescent="0.35">
      <c r="B8642" s="146"/>
      <c r="C8642" s="31"/>
      <c r="D8642" s="31"/>
      <c r="E8642" s="44"/>
      <c r="F8642" s="43"/>
      <c r="G8642" s="84"/>
      <c r="H8642" s="31"/>
      <c r="I8642" s="31"/>
      <c r="J8642" s="84"/>
      <c r="K8642" s="31"/>
      <c r="L8642" s="31"/>
      <c r="M8642" s="169"/>
      <c r="N8642" s="148"/>
      <c r="O8642" s="106"/>
      <c r="P8642" s="43"/>
      <c r="Q8642" s="31"/>
      <c r="R8642" s="84"/>
      <c r="S8642" s="31"/>
      <c r="T8642" s="31"/>
      <c r="U8642" s="169"/>
      <c r="V8642" s="150"/>
      <c r="W8642" s="141" t="str" cm="1">
        <f t="array" ref="W8642">IF(SUM(LEN(B8642:V8642))=0,"",IF(OR(OR(ISBLANK(F8642),SUM(LEN(C8642),LEN(D8642))=0),AND(NOT(E8642="Unknown"),ISBLANK(J8642)),AND(NOT(O8642="Unknown"),ISBLANK(R8642))),"Missing Information", INDEX(Table15[Entire Service Line Classification], MATCH(SUMIFS(Table15[Unique ID],Table15[System-Owned Portion],E8642,Table15[If Material Anything Other than "Lead" in Column E,Was Material Ever Previously Lead?],G8642,Table15[Customer-Owned Portion],O8642),Table15[Unique ID],0),0)))</f>
        <v/>
      </c>
      <c r="X8642"/>
    </row>
    <row r="8643" spans="2:24" x14ac:dyDescent="0.35">
      <c r="B8643" s="146"/>
      <c r="C8643" s="31"/>
      <c r="D8643" s="31"/>
      <c r="E8643" s="44"/>
      <c r="F8643" s="43"/>
      <c r="G8643" s="84"/>
      <c r="H8643" s="31"/>
      <c r="I8643" s="31"/>
      <c r="J8643" s="84"/>
      <c r="K8643" s="31"/>
      <c r="L8643" s="31"/>
      <c r="M8643" s="169"/>
      <c r="N8643" s="148"/>
      <c r="O8643" s="106"/>
      <c r="P8643" s="43"/>
      <c r="Q8643" s="31"/>
      <c r="R8643" s="84"/>
      <c r="S8643" s="31"/>
      <c r="T8643" s="31"/>
      <c r="U8643" s="169"/>
      <c r="V8643" s="150"/>
      <c r="W8643" s="141" t="str" cm="1">
        <f t="array" ref="W8643">IF(SUM(LEN(B8643:V8643))=0,"",IF(OR(OR(ISBLANK(F8643),SUM(LEN(C8643),LEN(D8643))=0),AND(NOT(E8643="Unknown"),ISBLANK(J8643)),AND(NOT(O8643="Unknown"),ISBLANK(R8643))),"Missing Information", INDEX(Table15[Entire Service Line Classification], MATCH(SUMIFS(Table15[Unique ID],Table15[System-Owned Portion],E8643,Table15[If Material Anything Other than "Lead" in Column E,Was Material Ever Previously Lead?],G8643,Table15[Customer-Owned Portion],O8643),Table15[Unique ID],0),0)))</f>
        <v/>
      </c>
      <c r="X8643"/>
    </row>
    <row r="8644" spans="2:24" x14ac:dyDescent="0.35">
      <c r="B8644" s="146"/>
      <c r="C8644" s="31"/>
      <c r="D8644" s="31"/>
      <c r="E8644" s="44"/>
      <c r="F8644" s="43"/>
      <c r="G8644" s="84"/>
      <c r="H8644" s="31"/>
      <c r="I8644" s="31"/>
      <c r="J8644" s="84"/>
      <c r="K8644" s="31"/>
      <c r="L8644" s="31"/>
      <c r="M8644" s="169"/>
      <c r="N8644" s="148"/>
      <c r="O8644" s="106"/>
      <c r="P8644" s="43"/>
      <c r="Q8644" s="31"/>
      <c r="R8644" s="84"/>
      <c r="S8644" s="31"/>
      <c r="T8644" s="31"/>
      <c r="U8644" s="169"/>
      <c r="V8644" s="150"/>
      <c r="W8644" s="141" t="str" cm="1">
        <f t="array" ref="W8644">IF(SUM(LEN(B8644:V8644))=0,"",IF(OR(OR(ISBLANK(F8644),SUM(LEN(C8644),LEN(D8644))=0),AND(NOT(E8644="Unknown"),ISBLANK(J8644)),AND(NOT(O8644="Unknown"),ISBLANK(R8644))),"Missing Information", INDEX(Table15[Entire Service Line Classification], MATCH(SUMIFS(Table15[Unique ID],Table15[System-Owned Portion],E8644,Table15[If Material Anything Other than "Lead" in Column E,Was Material Ever Previously Lead?],G8644,Table15[Customer-Owned Portion],O8644),Table15[Unique ID],0),0)))</f>
        <v/>
      </c>
      <c r="X8644"/>
    </row>
    <row r="8645" spans="2:24" x14ac:dyDescent="0.35">
      <c r="B8645" s="146"/>
      <c r="C8645" s="31"/>
      <c r="D8645" s="31"/>
      <c r="E8645" s="44"/>
      <c r="F8645" s="43"/>
      <c r="G8645" s="84"/>
      <c r="H8645" s="31"/>
      <c r="I8645" s="31"/>
      <c r="J8645" s="84"/>
      <c r="K8645" s="31"/>
      <c r="L8645" s="31"/>
      <c r="M8645" s="169"/>
      <c r="N8645" s="148"/>
      <c r="O8645" s="106"/>
      <c r="P8645" s="43"/>
      <c r="Q8645" s="31"/>
      <c r="R8645" s="84"/>
      <c r="S8645" s="31"/>
      <c r="T8645" s="31"/>
      <c r="U8645" s="169"/>
      <c r="V8645" s="150"/>
      <c r="W8645" s="141" t="str" cm="1">
        <f t="array" ref="W8645">IF(SUM(LEN(B8645:V8645))=0,"",IF(OR(OR(ISBLANK(F8645),SUM(LEN(C8645),LEN(D8645))=0),AND(NOT(E8645="Unknown"),ISBLANK(J8645)),AND(NOT(O8645="Unknown"),ISBLANK(R8645))),"Missing Information", INDEX(Table15[Entire Service Line Classification], MATCH(SUMIFS(Table15[Unique ID],Table15[System-Owned Portion],E8645,Table15[If Material Anything Other than "Lead" in Column E,Was Material Ever Previously Lead?],G8645,Table15[Customer-Owned Portion],O8645),Table15[Unique ID],0),0)))</f>
        <v/>
      </c>
      <c r="X8645"/>
    </row>
    <row r="8646" spans="2:24" x14ac:dyDescent="0.35">
      <c r="B8646" s="146"/>
      <c r="C8646" s="31"/>
      <c r="D8646" s="31"/>
      <c r="E8646" s="44"/>
      <c r="F8646" s="43"/>
      <c r="G8646" s="84"/>
      <c r="H8646" s="31"/>
      <c r="I8646" s="31"/>
      <c r="J8646" s="84"/>
      <c r="K8646" s="31"/>
      <c r="L8646" s="31"/>
      <c r="M8646" s="169"/>
      <c r="N8646" s="148"/>
      <c r="O8646" s="106"/>
      <c r="P8646" s="43"/>
      <c r="Q8646" s="31"/>
      <c r="R8646" s="84"/>
      <c r="S8646" s="31"/>
      <c r="T8646" s="31"/>
      <c r="U8646" s="169"/>
      <c r="V8646" s="150"/>
      <c r="W8646" s="141" t="str" cm="1">
        <f t="array" ref="W8646">IF(SUM(LEN(B8646:V8646))=0,"",IF(OR(OR(ISBLANK(F8646),SUM(LEN(C8646),LEN(D8646))=0),AND(NOT(E8646="Unknown"),ISBLANK(J8646)),AND(NOT(O8646="Unknown"),ISBLANK(R8646))),"Missing Information", INDEX(Table15[Entire Service Line Classification], MATCH(SUMIFS(Table15[Unique ID],Table15[System-Owned Portion],E8646,Table15[If Material Anything Other than "Lead" in Column E,Was Material Ever Previously Lead?],G8646,Table15[Customer-Owned Portion],O8646),Table15[Unique ID],0),0)))</f>
        <v/>
      </c>
      <c r="X8646"/>
    </row>
    <row r="8647" spans="2:24" x14ac:dyDescent="0.35">
      <c r="B8647" s="146"/>
      <c r="C8647" s="31"/>
      <c r="D8647" s="31"/>
      <c r="E8647" s="44"/>
      <c r="F8647" s="43"/>
      <c r="G8647" s="84"/>
      <c r="H8647" s="31"/>
      <c r="I8647" s="31"/>
      <c r="J8647" s="84"/>
      <c r="K8647" s="31"/>
      <c r="L8647" s="31"/>
      <c r="M8647" s="169"/>
      <c r="N8647" s="148"/>
      <c r="O8647" s="106"/>
      <c r="P8647" s="43"/>
      <c r="Q8647" s="31"/>
      <c r="R8647" s="84"/>
      <c r="S8647" s="31"/>
      <c r="T8647" s="31"/>
      <c r="U8647" s="169"/>
      <c r="V8647" s="150"/>
      <c r="W8647" s="141" t="str" cm="1">
        <f t="array" ref="W8647">IF(SUM(LEN(B8647:V8647))=0,"",IF(OR(OR(ISBLANK(F8647),SUM(LEN(C8647),LEN(D8647))=0),AND(NOT(E8647="Unknown"),ISBLANK(J8647)),AND(NOT(O8647="Unknown"),ISBLANK(R8647))),"Missing Information", INDEX(Table15[Entire Service Line Classification], MATCH(SUMIFS(Table15[Unique ID],Table15[System-Owned Portion],E8647,Table15[If Material Anything Other than "Lead" in Column E,Was Material Ever Previously Lead?],G8647,Table15[Customer-Owned Portion],O8647),Table15[Unique ID],0),0)))</f>
        <v/>
      </c>
      <c r="X8647"/>
    </row>
    <row r="8648" spans="2:24" x14ac:dyDescent="0.35">
      <c r="B8648" s="146"/>
      <c r="C8648" s="31"/>
      <c r="D8648" s="31"/>
      <c r="E8648" s="44"/>
      <c r="F8648" s="43"/>
      <c r="G8648" s="84"/>
      <c r="H8648" s="31"/>
      <c r="I8648" s="31"/>
      <c r="J8648" s="84"/>
      <c r="K8648" s="31"/>
      <c r="L8648" s="31"/>
      <c r="M8648" s="169"/>
      <c r="N8648" s="148"/>
      <c r="O8648" s="106"/>
      <c r="P8648" s="43"/>
      <c r="Q8648" s="31"/>
      <c r="R8648" s="84"/>
      <c r="S8648" s="31"/>
      <c r="T8648" s="31"/>
      <c r="U8648" s="169"/>
      <c r="V8648" s="150"/>
      <c r="W8648" s="141" t="str" cm="1">
        <f t="array" ref="W8648">IF(SUM(LEN(B8648:V8648))=0,"",IF(OR(OR(ISBLANK(F8648),SUM(LEN(C8648),LEN(D8648))=0),AND(NOT(E8648="Unknown"),ISBLANK(J8648)),AND(NOT(O8648="Unknown"),ISBLANK(R8648))),"Missing Information", INDEX(Table15[Entire Service Line Classification], MATCH(SUMIFS(Table15[Unique ID],Table15[System-Owned Portion],E8648,Table15[If Material Anything Other than "Lead" in Column E,Was Material Ever Previously Lead?],G8648,Table15[Customer-Owned Portion],O8648),Table15[Unique ID],0),0)))</f>
        <v/>
      </c>
      <c r="X8648"/>
    </row>
    <row r="8649" spans="2:24" x14ac:dyDescent="0.35">
      <c r="B8649" s="146"/>
      <c r="C8649" s="31"/>
      <c r="D8649" s="31"/>
      <c r="E8649" s="44"/>
      <c r="F8649" s="43"/>
      <c r="G8649" s="84"/>
      <c r="H8649" s="31"/>
      <c r="I8649" s="31"/>
      <c r="J8649" s="84"/>
      <c r="K8649" s="31"/>
      <c r="L8649" s="31"/>
      <c r="M8649" s="169"/>
      <c r="N8649" s="148"/>
      <c r="O8649" s="106"/>
      <c r="P8649" s="43"/>
      <c r="Q8649" s="31"/>
      <c r="R8649" s="84"/>
      <c r="S8649" s="31"/>
      <c r="T8649" s="31"/>
      <c r="U8649" s="169"/>
      <c r="V8649" s="150"/>
      <c r="W8649" s="141" t="str" cm="1">
        <f t="array" ref="W8649">IF(SUM(LEN(B8649:V8649))=0,"",IF(OR(OR(ISBLANK(F8649),SUM(LEN(C8649),LEN(D8649))=0),AND(NOT(E8649="Unknown"),ISBLANK(J8649)),AND(NOT(O8649="Unknown"),ISBLANK(R8649))),"Missing Information", INDEX(Table15[Entire Service Line Classification], MATCH(SUMIFS(Table15[Unique ID],Table15[System-Owned Portion],E8649,Table15[If Material Anything Other than "Lead" in Column E,Was Material Ever Previously Lead?],G8649,Table15[Customer-Owned Portion],O8649),Table15[Unique ID],0),0)))</f>
        <v/>
      </c>
      <c r="X8649"/>
    </row>
    <row r="8650" spans="2:24" x14ac:dyDescent="0.35">
      <c r="B8650" s="146"/>
      <c r="C8650" s="31"/>
      <c r="D8650" s="31"/>
      <c r="E8650" s="44"/>
      <c r="F8650" s="43"/>
      <c r="G8650" s="84"/>
      <c r="H8650" s="31"/>
      <c r="I8650" s="31"/>
      <c r="J8650" s="84"/>
      <c r="K8650" s="31"/>
      <c r="L8650" s="31"/>
      <c r="M8650" s="169"/>
      <c r="N8650" s="148"/>
      <c r="O8650" s="106"/>
      <c r="P8650" s="43"/>
      <c r="Q8650" s="31"/>
      <c r="R8650" s="84"/>
      <c r="S8650" s="31"/>
      <c r="T8650" s="31"/>
      <c r="U8650" s="169"/>
      <c r="V8650" s="150"/>
      <c r="W8650" s="141" t="str" cm="1">
        <f t="array" ref="W8650">IF(SUM(LEN(B8650:V8650))=0,"",IF(OR(OR(ISBLANK(F8650),SUM(LEN(C8650),LEN(D8650))=0),AND(NOT(E8650="Unknown"),ISBLANK(J8650)),AND(NOT(O8650="Unknown"),ISBLANK(R8650))),"Missing Information", INDEX(Table15[Entire Service Line Classification], MATCH(SUMIFS(Table15[Unique ID],Table15[System-Owned Portion],E8650,Table15[If Material Anything Other than "Lead" in Column E,Was Material Ever Previously Lead?],G8650,Table15[Customer-Owned Portion],O8650),Table15[Unique ID],0),0)))</f>
        <v/>
      </c>
      <c r="X8650"/>
    </row>
    <row r="8651" spans="2:24" x14ac:dyDescent="0.35">
      <c r="B8651" s="146"/>
      <c r="C8651" s="31"/>
      <c r="D8651" s="31"/>
      <c r="E8651" s="44"/>
      <c r="F8651" s="43"/>
      <c r="G8651" s="84"/>
      <c r="H8651" s="31"/>
      <c r="I8651" s="31"/>
      <c r="J8651" s="84"/>
      <c r="K8651" s="31"/>
      <c r="L8651" s="31"/>
      <c r="M8651" s="169"/>
      <c r="N8651" s="148"/>
      <c r="O8651" s="106"/>
      <c r="P8651" s="43"/>
      <c r="Q8651" s="31"/>
      <c r="R8651" s="84"/>
      <c r="S8651" s="31"/>
      <c r="T8651" s="31"/>
      <c r="U8651" s="169"/>
      <c r="V8651" s="150"/>
      <c r="W8651" s="141" t="str" cm="1">
        <f t="array" ref="W8651">IF(SUM(LEN(B8651:V8651))=0,"",IF(OR(OR(ISBLANK(F8651),SUM(LEN(C8651),LEN(D8651))=0),AND(NOT(E8651="Unknown"),ISBLANK(J8651)),AND(NOT(O8651="Unknown"),ISBLANK(R8651))),"Missing Information", INDEX(Table15[Entire Service Line Classification], MATCH(SUMIFS(Table15[Unique ID],Table15[System-Owned Portion],E8651,Table15[If Material Anything Other than "Lead" in Column E,Was Material Ever Previously Lead?],G8651,Table15[Customer-Owned Portion],O8651),Table15[Unique ID],0),0)))</f>
        <v/>
      </c>
      <c r="X8651"/>
    </row>
    <row r="8652" spans="2:24" x14ac:dyDescent="0.35">
      <c r="B8652" s="146"/>
      <c r="C8652" s="31"/>
      <c r="D8652" s="31"/>
      <c r="E8652" s="44"/>
      <c r="F8652" s="43"/>
      <c r="G8652" s="84"/>
      <c r="H8652" s="31"/>
      <c r="I8652" s="31"/>
      <c r="J8652" s="84"/>
      <c r="K8652" s="31"/>
      <c r="L8652" s="31"/>
      <c r="M8652" s="169"/>
      <c r="N8652" s="148"/>
      <c r="O8652" s="106"/>
      <c r="P8652" s="43"/>
      <c r="Q8652" s="31"/>
      <c r="R8652" s="84"/>
      <c r="S8652" s="31"/>
      <c r="T8652" s="31"/>
      <c r="U8652" s="169"/>
      <c r="V8652" s="150"/>
      <c r="W8652" s="141" t="str" cm="1">
        <f t="array" ref="W8652">IF(SUM(LEN(B8652:V8652))=0,"",IF(OR(OR(ISBLANK(F8652),SUM(LEN(C8652),LEN(D8652))=0),AND(NOT(E8652="Unknown"),ISBLANK(J8652)),AND(NOT(O8652="Unknown"),ISBLANK(R8652))),"Missing Information", INDEX(Table15[Entire Service Line Classification], MATCH(SUMIFS(Table15[Unique ID],Table15[System-Owned Portion],E8652,Table15[If Material Anything Other than "Lead" in Column E,Was Material Ever Previously Lead?],G8652,Table15[Customer-Owned Portion],O8652),Table15[Unique ID],0),0)))</f>
        <v/>
      </c>
      <c r="X8652"/>
    </row>
    <row r="8653" spans="2:24" x14ac:dyDescent="0.35">
      <c r="B8653" s="146"/>
      <c r="C8653" s="31"/>
      <c r="D8653" s="31"/>
      <c r="E8653" s="44"/>
      <c r="F8653" s="43"/>
      <c r="G8653" s="84"/>
      <c r="H8653" s="31"/>
      <c r="I8653" s="31"/>
      <c r="J8653" s="84"/>
      <c r="K8653" s="31"/>
      <c r="L8653" s="31"/>
      <c r="M8653" s="169"/>
      <c r="N8653" s="148"/>
      <c r="O8653" s="106"/>
      <c r="P8653" s="43"/>
      <c r="Q8653" s="31"/>
      <c r="R8653" s="84"/>
      <c r="S8653" s="31"/>
      <c r="T8653" s="31"/>
      <c r="U8653" s="169"/>
      <c r="V8653" s="150"/>
      <c r="W8653" s="141" t="str" cm="1">
        <f t="array" ref="W8653">IF(SUM(LEN(B8653:V8653))=0,"",IF(OR(OR(ISBLANK(F8653),SUM(LEN(C8653),LEN(D8653))=0),AND(NOT(E8653="Unknown"),ISBLANK(J8653)),AND(NOT(O8653="Unknown"),ISBLANK(R8653))),"Missing Information", INDEX(Table15[Entire Service Line Classification], MATCH(SUMIFS(Table15[Unique ID],Table15[System-Owned Portion],E8653,Table15[If Material Anything Other than "Lead" in Column E,Was Material Ever Previously Lead?],G8653,Table15[Customer-Owned Portion],O8653),Table15[Unique ID],0),0)))</f>
        <v/>
      </c>
      <c r="X8653"/>
    </row>
    <row r="8654" spans="2:24" x14ac:dyDescent="0.35">
      <c r="B8654" s="146"/>
      <c r="C8654" s="31"/>
      <c r="D8654" s="31"/>
      <c r="E8654" s="44"/>
      <c r="F8654" s="43"/>
      <c r="G8654" s="84"/>
      <c r="H8654" s="31"/>
      <c r="I8654" s="31"/>
      <c r="J8654" s="84"/>
      <c r="K8654" s="31"/>
      <c r="L8654" s="31"/>
      <c r="M8654" s="169"/>
      <c r="N8654" s="148"/>
      <c r="O8654" s="106"/>
      <c r="P8654" s="43"/>
      <c r="Q8654" s="31"/>
      <c r="R8654" s="84"/>
      <c r="S8654" s="31"/>
      <c r="T8654" s="31"/>
      <c r="U8654" s="169"/>
      <c r="V8654" s="150"/>
      <c r="W8654" s="141" t="str" cm="1">
        <f t="array" ref="W8654">IF(SUM(LEN(B8654:V8654))=0,"",IF(OR(OR(ISBLANK(F8654),SUM(LEN(C8654),LEN(D8654))=0),AND(NOT(E8654="Unknown"),ISBLANK(J8654)),AND(NOT(O8654="Unknown"),ISBLANK(R8654))),"Missing Information", INDEX(Table15[Entire Service Line Classification], MATCH(SUMIFS(Table15[Unique ID],Table15[System-Owned Portion],E8654,Table15[If Material Anything Other than "Lead" in Column E,Was Material Ever Previously Lead?],G8654,Table15[Customer-Owned Portion],O8654),Table15[Unique ID],0),0)))</f>
        <v/>
      </c>
      <c r="X8654"/>
    </row>
    <row r="8655" spans="2:24" x14ac:dyDescent="0.35">
      <c r="B8655" s="146"/>
      <c r="C8655" s="31"/>
      <c r="D8655" s="31"/>
      <c r="E8655" s="44"/>
      <c r="F8655" s="43"/>
      <c r="G8655" s="84"/>
      <c r="H8655" s="31"/>
      <c r="I8655" s="31"/>
      <c r="J8655" s="84"/>
      <c r="K8655" s="31"/>
      <c r="L8655" s="31"/>
      <c r="M8655" s="169"/>
      <c r="N8655" s="148"/>
      <c r="O8655" s="106"/>
      <c r="P8655" s="43"/>
      <c r="Q8655" s="31"/>
      <c r="R8655" s="84"/>
      <c r="S8655" s="31"/>
      <c r="T8655" s="31"/>
      <c r="U8655" s="169"/>
      <c r="V8655" s="150"/>
      <c r="W8655" s="141" t="str" cm="1">
        <f t="array" ref="W8655">IF(SUM(LEN(B8655:V8655))=0,"",IF(OR(OR(ISBLANK(F8655),SUM(LEN(C8655),LEN(D8655))=0),AND(NOT(E8655="Unknown"),ISBLANK(J8655)),AND(NOT(O8655="Unknown"),ISBLANK(R8655))),"Missing Information", INDEX(Table15[Entire Service Line Classification], MATCH(SUMIFS(Table15[Unique ID],Table15[System-Owned Portion],E8655,Table15[If Material Anything Other than "Lead" in Column E,Was Material Ever Previously Lead?],G8655,Table15[Customer-Owned Portion],O8655),Table15[Unique ID],0),0)))</f>
        <v/>
      </c>
      <c r="X8655"/>
    </row>
    <row r="8656" spans="2:24" x14ac:dyDescent="0.35">
      <c r="B8656" s="146"/>
      <c r="C8656" s="31"/>
      <c r="D8656" s="31"/>
      <c r="E8656" s="44"/>
      <c r="F8656" s="43"/>
      <c r="G8656" s="84"/>
      <c r="H8656" s="31"/>
      <c r="I8656" s="31"/>
      <c r="J8656" s="84"/>
      <c r="K8656" s="31"/>
      <c r="L8656" s="31"/>
      <c r="M8656" s="169"/>
      <c r="N8656" s="148"/>
      <c r="O8656" s="106"/>
      <c r="P8656" s="43"/>
      <c r="Q8656" s="31"/>
      <c r="R8656" s="84"/>
      <c r="S8656" s="31"/>
      <c r="T8656" s="31"/>
      <c r="U8656" s="169"/>
      <c r="V8656" s="150"/>
      <c r="W8656" s="141" t="str" cm="1">
        <f t="array" ref="W8656">IF(SUM(LEN(B8656:V8656))=0,"",IF(OR(OR(ISBLANK(F8656),SUM(LEN(C8656),LEN(D8656))=0),AND(NOT(E8656="Unknown"),ISBLANK(J8656)),AND(NOT(O8656="Unknown"),ISBLANK(R8656))),"Missing Information", INDEX(Table15[Entire Service Line Classification], MATCH(SUMIFS(Table15[Unique ID],Table15[System-Owned Portion],E8656,Table15[If Material Anything Other than "Lead" in Column E,Was Material Ever Previously Lead?],G8656,Table15[Customer-Owned Portion],O8656),Table15[Unique ID],0),0)))</f>
        <v/>
      </c>
      <c r="X8656"/>
    </row>
    <row r="8657" spans="2:24" x14ac:dyDescent="0.35">
      <c r="B8657" s="146"/>
      <c r="C8657" s="31"/>
      <c r="D8657" s="31"/>
      <c r="E8657" s="44"/>
      <c r="F8657" s="43"/>
      <c r="G8657" s="84"/>
      <c r="H8657" s="31"/>
      <c r="I8657" s="31"/>
      <c r="J8657" s="84"/>
      <c r="K8657" s="31"/>
      <c r="L8657" s="31"/>
      <c r="M8657" s="169"/>
      <c r="N8657" s="148"/>
      <c r="O8657" s="106"/>
      <c r="P8657" s="43"/>
      <c r="Q8657" s="31"/>
      <c r="R8657" s="84"/>
      <c r="S8657" s="31"/>
      <c r="T8657" s="31"/>
      <c r="U8657" s="169"/>
      <c r="V8657" s="150"/>
      <c r="W8657" s="141" t="str" cm="1">
        <f t="array" ref="W8657">IF(SUM(LEN(B8657:V8657))=0,"",IF(OR(OR(ISBLANK(F8657),SUM(LEN(C8657),LEN(D8657))=0),AND(NOT(E8657="Unknown"),ISBLANK(J8657)),AND(NOT(O8657="Unknown"),ISBLANK(R8657))),"Missing Information", INDEX(Table15[Entire Service Line Classification], MATCH(SUMIFS(Table15[Unique ID],Table15[System-Owned Portion],E8657,Table15[If Material Anything Other than "Lead" in Column E,Was Material Ever Previously Lead?],G8657,Table15[Customer-Owned Portion],O8657),Table15[Unique ID],0),0)))</f>
        <v/>
      </c>
      <c r="X8657"/>
    </row>
    <row r="8658" spans="2:24" x14ac:dyDescent="0.35">
      <c r="B8658" s="146"/>
      <c r="C8658" s="31"/>
      <c r="D8658" s="31"/>
      <c r="E8658" s="44"/>
      <c r="F8658" s="43"/>
      <c r="G8658" s="84"/>
      <c r="H8658" s="31"/>
      <c r="I8658" s="31"/>
      <c r="J8658" s="84"/>
      <c r="K8658" s="31"/>
      <c r="L8658" s="31"/>
      <c r="M8658" s="169"/>
      <c r="N8658" s="148"/>
      <c r="O8658" s="106"/>
      <c r="P8658" s="43"/>
      <c r="Q8658" s="31"/>
      <c r="R8658" s="84"/>
      <c r="S8658" s="31"/>
      <c r="T8658" s="31"/>
      <c r="U8658" s="169"/>
      <c r="V8658" s="150"/>
      <c r="W8658" s="141" t="str" cm="1">
        <f t="array" ref="W8658">IF(SUM(LEN(B8658:V8658))=0,"",IF(OR(OR(ISBLANK(F8658),SUM(LEN(C8658),LEN(D8658))=0),AND(NOT(E8658="Unknown"),ISBLANK(J8658)),AND(NOT(O8658="Unknown"),ISBLANK(R8658))),"Missing Information", INDEX(Table15[Entire Service Line Classification], MATCH(SUMIFS(Table15[Unique ID],Table15[System-Owned Portion],E8658,Table15[If Material Anything Other than "Lead" in Column E,Was Material Ever Previously Lead?],G8658,Table15[Customer-Owned Portion],O8658),Table15[Unique ID],0),0)))</f>
        <v/>
      </c>
      <c r="X8658"/>
    </row>
    <row r="8659" spans="2:24" x14ac:dyDescent="0.35">
      <c r="B8659" s="146"/>
      <c r="C8659" s="31"/>
      <c r="D8659" s="31"/>
      <c r="E8659" s="44"/>
      <c r="F8659" s="43"/>
      <c r="G8659" s="84"/>
      <c r="H8659" s="31"/>
      <c r="I8659" s="31"/>
      <c r="J8659" s="84"/>
      <c r="K8659" s="31"/>
      <c r="L8659" s="31"/>
      <c r="M8659" s="169"/>
      <c r="N8659" s="148"/>
      <c r="O8659" s="106"/>
      <c r="P8659" s="43"/>
      <c r="Q8659" s="31"/>
      <c r="R8659" s="84"/>
      <c r="S8659" s="31"/>
      <c r="T8659" s="31"/>
      <c r="U8659" s="169"/>
      <c r="V8659" s="150"/>
      <c r="W8659" s="141" t="str" cm="1">
        <f t="array" ref="W8659">IF(SUM(LEN(B8659:V8659))=0,"",IF(OR(OR(ISBLANK(F8659),SUM(LEN(C8659),LEN(D8659))=0),AND(NOT(E8659="Unknown"),ISBLANK(J8659)),AND(NOT(O8659="Unknown"),ISBLANK(R8659))),"Missing Information", INDEX(Table15[Entire Service Line Classification], MATCH(SUMIFS(Table15[Unique ID],Table15[System-Owned Portion],E8659,Table15[If Material Anything Other than "Lead" in Column E,Was Material Ever Previously Lead?],G8659,Table15[Customer-Owned Portion],O8659),Table15[Unique ID],0),0)))</f>
        <v/>
      </c>
      <c r="X8659"/>
    </row>
    <row r="8660" spans="2:24" x14ac:dyDescent="0.35">
      <c r="B8660" s="146"/>
      <c r="C8660" s="31"/>
      <c r="D8660" s="31"/>
      <c r="E8660" s="44"/>
      <c r="F8660" s="43"/>
      <c r="G8660" s="84"/>
      <c r="H8660" s="31"/>
      <c r="I8660" s="31"/>
      <c r="J8660" s="84"/>
      <c r="K8660" s="31"/>
      <c r="L8660" s="31"/>
      <c r="M8660" s="169"/>
      <c r="N8660" s="148"/>
      <c r="O8660" s="106"/>
      <c r="P8660" s="43"/>
      <c r="Q8660" s="31"/>
      <c r="R8660" s="84"/>
      <c r="S8660" s="31"/>
      <c r="T8660" s="31"/>
      <c r="U8660" s="169"/>
      <c r="V8660" s="150"/>
      <c r="W8660" s="141" t="str" cm="1">
        <f t="array" ref="W8660">IF(SUM(LEN(B8660:V8660))=0,"",IF(OR(OR(ISBLANK(F8660),SUM(LEN(C8660),LEN(D8660))=0),AND(NOT(E8660="Unknown"),ISBLANK(J8660)),AND(NOT(O8660="Unknown"),ISBLANK(R8660))),"Missing Information", INDEX(Table15[Entire Service Line Classification], MATCH(SUMIFS(Table15[Unique ID],Table15[System-Owned Portion],E8660,Table15[If Material Anything Other than "Lead" in Column E,Was Material Ever Previously Lead?],G8660,Table15[Customer-Owned Portion],O8660),Table15[Unique ID],0),0)))</f>
        <v/>
      </c>
      <c r="X8660"/>
    </row>
    <row r="8661" spans="2:24" x14ac:dyDescent="0.35">
      <c r="B8661" s="146"/>
      <c r="C8661" s="31"/>
      <c r="D8661" s="31"/>
      <c r="E8661" s="44"/>
      <c r="F8661" s="43"/>
      <c r="G8661" s="84"/>
      <c r="H8661" s="31"/>
      <c r="I8661" s="31"/>
      <c r="J8661" s="84"/>
      <c r="K8661" s="31"/>
      <c r="L8661" s="31"/>
      <c r="M8661" s="169"/>
      <c r="N8661" s="148"/>
      <c r="O8661" s="106"/>
      <c r="P8661" s="43"/>
      <c r="Q8661" s="31"/>
      <c r="R8661" s="84"/>
      <c r="S8661" s="31"/>
      <c r="T8661" s="31"/>
      <c r="U8661" s="169"/>
      <c r="V8661" s="150"/>
      <c r="W8661" s="141" t="str" cm="1">
        <f t="array" ref="W8661">IF(SUM(LEN(B8661:V8661))=0,"",IF(OR(OR(ISBLANK(F8661),SUM(LEN(C8661),LEN(D8661))=0),AND(NOT(E8661="Unknown"),ISBLANK(J8661)),AND(NOT(O8661="Unknown"),ISBLANK(R8661))),"Missing Information", INDEX(Table15[Entire Service Line Classification], MATCH(SUMIFS(Table15[Unique ID],Table15[System-Owned Portion],E8661,Table15[If Material Anything Other than "Lead" in Column E,Was Material Ever Previously Lead?],G8661,Table15[Customer-Owned Portion],O8661),Table15[Unique ID],0),0)))</f>
        <v/>
      </c>
      <c r="X8661"/>
    </row>
    <row r="8662" spans="2:24" x14ac:dyDescent="0.35">
      <c r="B8662" s="146"/>
      <c r="C8662" s="31"/>
      <c r="D8662" s="31"/>
      <c r="E8662" s="44"/>
      <c r="F8662" s="43"/>
      <c r="G8662" s="84"/>
      <c r="H8662" s="31"/>
      <c r="I8662" s="31"/>
      <c r="J8662" s="84"/>
      <c r="K8662" s="31"/>
      <c r="L8662" s="31"/>
      <c r="M8662" s="169"/>
      <c r="N8662" s="148"/>
      <c r="O8662" s="106"/>
      <c r="P8662" s="43"/>
      <c r="Q8662" s="31"/>
      <c r="R8662" s="84"/>
      <c r="S8662" s="31"/>
      <c r="T8662" s="31"/>
      <c r="U8662" s="169"/>
      <c r="V8662" s="150"/>
      <c r="W8662" s="141" t="str" cm="1">
        <f t="array" ref="W8662">IF(SUM(LEN(B8662:V8662))=0,"",IF(OR(OR(ISBLANK(F8662),SUM(LEN(C8662),LEN(D8662))=0),AND(NOT(E8662="Unknown"),ISBLANK(J8662)),AND(NOT(O8662="Unknown"),ISBLANK(R8662))),"Missing Information", INDEX(Table15[Entire Service Line Classification], MATCH(SUMIFS(Table15[Unique ID],Table15[System-Owned Portion],E8662,Table15[If Material Anything Other than "Lead" in Column E,Was Material Ever Previously Lead?],G8662,Table15[Customer-Owned Portion],O8662),Table15[Unique ID],0),0)))</f>
        <v/>
      </c>
      <c r="X8662"/>
    </row>
    <row r="8663" spans="2:24" x14ac:dyDescent="0.35">
      <c r="B8663" s="146"/>
      <c r="C8663" s="31"/>
      <c r="D8663" s="31"/>
      <c r="E8663" s="44"/>
      <c r="F8663" s="43"/>
      <c r="G8663" s="84"/>
      <c r="H8663" s="31"/>
      <c r="I8663" s="31"/>
      <c r="J8663" s="84"/>
      <c r="K8663" s="31"/>
      <c r="L8663" s="31"/>
      <c r="M8663" s="169"/>
      <c r="N8663" s="148"/>
      <c r="O8663" s="106"/>
      <c r="P8663" s="43"/>
      <c r="Q8663" s="31"/>
      <c r="R8663" s="84"/>
      <c r="S8663" s="31"/>
      <c r="T8663" s="31"/>
      <c r="U8663" s="169"/>
      <c r="V8663" s="150"/>
      <c r="W8663" s="141" t="str" cm="1">
        <f t="array" ref="W8663">IF(SUM(LEN(B8663:V8663))=0,"",IF(OR(OR(ISBLANK(F8663),SUM(LEN(C8663),LEN(D8663))=0),AND(NOT(E8663="Unknown"),ISBLANK(J8663)),AND(NOT(O8663="Unknown"),ISBLANK(R8663))),"Missing Information", INDEX(Table15[Entire Service Line Classification], MATCH(SUMIFS(Table15[Unique ID],Table15[System-Owned Portion],E8663,Table15[If Material Anything Other than "Lead" in Column E,Was Material Ever Previously Lead?],G8663,Table15[Customer-Owned Portion],O8663),Table15[Unique ID],0),0)))</f>
        <v/>
      </c>
      <c r="X8663"/>
    </row>
    <row r="8664" spans="2:24" x14ac:dyDescent="0.35">
      <c r="B8664" s="146"/>
      <c r="C8664" s="31"/>
      <c r="D8664" s="31"/>
      <c r="E8664" s="44"/>
      <c r="F8664" s="43"/>
      <c r="G8664" s="84"/>
      <c r="H8664" s="31"/>
      <c r="I8664" s="31"/>
      <c r="J8664" s="84"/>
      <c r="K8664" s="31"/>
      <c r="L8664" s="31"/>
      <c r="M8664" s="169"/>
      <c r="N8664" s="148"/>
      <c r="O8664" s="106"/>
      <c r="P8664" s="43"/>
      <c r="Q8664" s="31"/>
      <c r="R8664" s="84"/>
      <c r="S8664" s="31"/>
      <c r="T8664" s="31"/>
      <c r="U8664" s="169"/>
      <c r="V8664" s="150"/>
      <c r="W8664" s="141" t="str" cm="1">
        <f t="array" ref="W8664">IF(SUM(LEN(B8664:V8664))=0,"",IF(OR(OR(ISBLANK(F8664),SUM(LEN(C8664),LEN(D8664))=0),AND(NOT(E8664="Unknown"),ISBLANK(J8664)),AND(NOT(O8664="Unknown"),ISBLANK(R8664))),"Missing Information", INDEX(Table15[Entire Service Line Classification], MATCH(SUMIFS(Table15[Unique ID],Table15[System-Owned Portion],E8664,Table15[If Material Anything Other than "Lead" in Column E,Was Material Ever Previously Lead?],G8664,Table15[Customer-Owned Portion],O8664),Table15[Unique ID],0),0)))</f>
        <v/>
      </c>
      <c r="X8664"/>
    </row>
    <row r="8665" spans="2:24" x14ac:dyDescent="0.35">
      <c r="B8665" s="146"/>
      <c r="C8665" s="31"/>
      <c r="D8665" s="31"/>
      <c r="E8665" s="44"/>
      <c r="F8665" s="43"/>
      <c r="G8665" s="84"/>
      <c r="H8665" s="31"/>
      <c r="I8665" s="31"/>
      <c r="J8665" s="84"/>
      <c r="K8665" s="31"/>
      <c r="L8665" s="31"/>
      <c r="M8665" s="169"/>
      <c r="N8665" s="148"/>
      <c r="O8665" s="106"/>
      <c r="P8665" s="43"/>
      <c r="Q8665" s="31"/>
      <c r="R8665" s="84"/>
      <c r="S8665" s="31"/>
      <c r="T8665" s="31"/>
      <c r="U8665" s="169"/>
      <c r="V8665" s="150"/>
      <c r="W8665" s="141" t="str" cm="1">
        <f t="array" ref="W8665">IF(SUM(LEN(B8665:V8665))=0,"",IF(OR(OR(ISBLANK(F8665),SUM(LEN(C8665),LEN(D8665))=0),AND(NOT(E8665="Unknown"),ISBLANK(J8665)),AND(NOT(O8665="Unknown"),ISBLANK(R8665))),"Missing Information", INDEX(Table15[Entire Service Line Classification], MATCH(SUMIFS(Table15[Unique ID],Table15[System-Owned Portion],E8665,Table15[If Material Anything Other than "Lead" in Column E,Was Material Ever Previously Lead?],G8665,Table15[Customer-Owned Portion],O8665),Table15[Unique ID],0),0)))</f>
        <v/>
      </c>
      <c r="X8665"/>
    </row>
    <row r="8666" spans="2:24" x14ac:dyDescent="0.35">
      <c r="B8666" s="146"/>
      <c r="C8666" s="31"/>
      <c r="D8666" s="31"/>
      <c r="E8666" s="44"/>
      <c r="F8666" s="43"/>
      <c r="G8666" s="84"/>
      <c r="H8666" s="31"/>
      <c r="I8666" s="31"/>
      <c r="J8666" s="84"/>
      <c r="K8666" s="31"/>
      <c r="L8666" s="31"/>
      <c r="M8666" s="169"/>
      <c r="N8666" s="148"/>
      <c r="O8666" s="106"/>
      <c r="P8666" s="43"/>
      <c r="Q8666" s="31"/>
      <c r="R8666" s="84"/>
      <c r="S8666" s="31"/>
      <c r="T8666" s="31"/>
      <c r="U8666" s="169"/>
      <c r="V8666" s="150"/>
      <c r="W8666" s="141" t="str" cm="1">
        <f t="array" ref="W8666">IF(SUM(LEN(B8666:V8666))=0,"",IF(OR(OR(ISBLANK(F8666),SUM(LEN(C8666),LEN(D8666))=0),AND(NOT(E8666="Unknown"),ISBLANK(J8666)),AND(NOT(O8666="Unknown"),ISBLANK(R8666))),"Missing Information", INDEX(Table15[Entire Service Line Classification], MATCH(SUMIFS(Table15[Unique ID],Table15[System-Owned Portion],E8666,Table15[If Material Anything Other than "Lead" in Column E,Was Material Ever Previously Lead?],G8666,Table15[Customer-Owned Portion],O8666),Table15[Unique ID],0),0)))</f>
        <v/>
      </c>
      <c r="X8666"/>
    </row>
    <row r="8667" spans="2:24" x14ac:dyDescent="0.35">
      <c r="B8667" s="146"/>
      <c r="C8667" s="31"/>
      <c r="D8667" s="31"/>
      <c r="E8667" s="44"/>
      <c r="F8667" s="43"/>
      <c r="G8667" s="84"/>
      <c r="H8667" s="31"/>
      <c r="I8667" s="31"/>
      <c r="J8667" s="84"/>
      <c r="K8667" s="31"/>
      <c r="L8667" s="31"/>
      <c r="M8667" s="169"/>
      <c r="N8667" s="148"/>
      <c r="O8667" s="106"/>
      <c r="P8667" s="43"/>
      <c r="Q8667" s="31"/>
      <c r="R8667" s="84"/>
      <c r="S8667" s="31"/>
      <c r="T8667" s="31"/>
      <c r="U8667" s="169"/>
      <c r="V8667" s="150"/>
      <c r="W8667" s="141" t="str" cm="1">
        <f t="array" ref="W8667">IF(SUM(LEN(B8667:V8667))=0,"",IF(OR(OR(ISBLANK(F8667),SUM(LEN(C8667),LEN(D8667))=0),AND(NOT(E8667="Unknown"),ISBLANK(J8667)),AND(NOT(O8667="Unknown"),ISBLANK(R8667))),"Missing Information", INDEX(Table15[Entire Service Line Classification], MATCH(SUMIFS(Table15[Unique ID],Table15[System-Owned Portion],E8667,Table15[If Material Anything Other than "Lead" in Column E,Was Material Ever Previously Lead?],G8667,Table15[Customer-Owned Portion],O8667),Table15[Unique ID],0),0)))</f>
        <v/>
      </c>
      <c r="X8667"/>
    </row>
    <row r="8668" spans="2:24" x14ac:dyDescent="0.35">
      <c r="B8668" s="146"/>
      <c r="C8668" s="31"/>
      <c r="D8668" s="31"/>
      <c r="E8668" s="44"/>
      <c r="F8668" s="43"/>
      <c r="G8668" s="84"/>
      <c r="H8668" s="31"/>
      <c r="I8668" s="31"/>
      <c r="J8668" s="84"/>
      <c r="K8668" s="31"/>
      <c r="L8668" s="31"/>
      <c r="M8668" s="169"/>
      <c r="N8668" s="148"/>
      <c r="O8668" s="106"/>
      <c r="P8668" s="43"/>
      <c r="Q8668" s="31"/>
      <c r="R8668" s="84"/>
      <c r="S8668" s="31"/>
      <c r="T8668" s="31"/>
      <c r="U8668" s="169"/>
      <c r="V8668" s="150"/>
      <c r="W8668" s="141" t="str" cm="1">
        <f t="array" ref="W8668">IF(SUM(LEN(B8668:V8668))=0,"",IF(OR(OR(ISBLANK(F8668),SUM(LEN(C8668),LEN(D8668))=0),AND(NOT(E8668="Unknown"),ISBLANK(J8668)),AND(NOT(O8668="Unknown"),ISBLANK(R8668))),"Missing Information", INDEX(Table15[Entire Service Line Classification], MATCH(SUMIFS(Table15[Unique ID],Table15[System-Owned Portion],E8668,Table15[If Material Anything Other than "Lead" in Column E,Was Material Ever Previously Lead?],G8668,Table15[Customer-Owned Portion],O8668),Table15[Unique ID],0),0)))</f>
        <v/>
      </c>
      <c r="X8668"/>
    </row>
    <row r="8669" spans="2:24" x14ac:dyDescent="0.35">
      <c r="B8669" s="146"/>
      <c r="C8669" s="31"/>
      <c r="D8669" s="31"/>
      <c r="E8669" s="44"/>
      <c r="F8669" s="43"/>
      <c r="G8669" s="84"/>
      <c r="H8669" s="31"/>
      <c r="I8669" s="31"/>
      <c r="J8669" s="84"/>
      <c r="K8669" s="31"/>
      <c r="L8669" s="31"/>
      <c r="M8669" s="169"/>
      <c r="N8669" s="148"/>
      <c r="O8669" s="106"/>
      <c r="P8669" s="43"/>
      <c r="Q8669" s="31"/>
      <c r="R8669" s="84"/>
      <c r="S8669" s="31"/>
      <c r="T8669" s="31"/>
      <c r="U8669" s="169"/>
      <c r="V8669" s="150"/>
      <c r="W8669" s="141" t="str" cm="1">
        <f t="array" ref="W8669">IF(SUM(LEN(B8669:V8669))=0,"",IF(OR(OR(ISBLANK(F8669),SUM(LEN(C8669),LEN(D8669))=0),AND(NOT(E8669="Unknown"),ISBLANK(J8669)),AND(NOT(O8669="Unknown"),ISBLANK(R8669))),"Missing Information", INDEX(Table15[Entire Service Line Classification], MATCH(SUMIFS(Table15[Unique ID],Table15[System-Owned Portion],E8669,Table15[If Material Anything Other than "Lead" in Column E,Was Material Ever Previously Lead?],G8669,Table15[Customer-Owned Portion],O8669),Table15[Unique ID],0),0)))</f>
        <v/>
      </c>
      <c r="X8669"/>
    </row>
    <row r="8670" spans="2:24" x14ac:dyDescent="0.35">
      <c r="B8670" s="146"/>
      <c r="C8670" s="31"/>
      <c r="D8670" s="31"/>
      <c r="E8670" s="44"/>
      <c r="F8670" s="43"/>
      <c r="G8670" s="84"/>
      <c r="H8670" s="31"/>
      <c r="I8670" s="31"/>
      <c r="J8670" s="84"/>
      <c r="K8670" s="31"/>
      <c r="L8670" s="31"/>
      <c r="M8670" s="169"/>
      <c r="N8670" s="148"/>
      <c r="O8670" s="106"/>
      <c r="P8670" s="43"/>
      <c r="Q8670" s="31"/>
      <c r="R8670" s="84"/>
      <c r="S8670" s="31"/>
      <c r="T8670" s="31"/>
      <c r="U8670" s="169"/>
      <c r="V8670" s="150"/>
      <c r="W8670" s="141" t="str" cm="1">
        <f t="array" ref="W8670">IF(SUM(LEN(B8670:V8670))=0,"",IF(OR(OR(ISBLANK(F8670),SUM(LEN(C8670),LEN(D8670))=0),AND(NOT(E8670="Unknown"),ISBLANK(J8670)),AND(NOT(O8670="Unknown"),ISBLANK(R8670))),"Missing Information", INDEX(Table15[Entire Service Line Classification], MATCH(SUMIFS(Table15[Unique ID],Table15[System-Owned Portion],E8670,Table15[If Material Anything Other than "Lead" in Column E,Was Material Ever Previously Lead?],G8670,Table15[Customer-Owned Portion],O8670),Table15[Unique ID],0),0)))</f>
        <v/>
      </c>
      <c r="X8670"/>
    </row>
    <row r="8671" spans="2:24" x14ac:dyDescent="0.35">
      <c r="B8671" s="146"/>
      <c r="C8671" s="31"/>
      <c r="D8671" s="31"/>
      <c r="E8671" s="44"/>
      <c r="F8671" s="43"/>
      <c r="G8671" s="84"/>
      <c r="H8671" s="31"/>
      <c r="I8671" s="31"/>
      <c r="J8671" s="84"/>
      <c r="K8671" s="31"/>
      <c r="L8671" s="31"/>
      <c r="M8671" s="169"/>
      <c r="N8671" s="148"/>
      <c r="O8671" s="106"/>
      <c r="P8671" s="43"/>
      <c r="Q8671" s="31"/>
      <c r="R8671" s="84"/>
      <c r="S8671" s="31"/>
      <c r="T8671" s="31"/>
      <c r="U8671" s="169"/>
      <c r="V8671" s="150"/>
      <c r="W8671" s="141" t="str" cm="1">
        <f t="array" ref="W8671">IF(SUM(LEN(B8671:V8671))=0,"",IF(OR(OR(ISBLANK(F8671),SUM(LEN(C8671),LEN(D8671))=0),AND(NOT(E8671="Unknown"),ISBLANK(J8671)),AND(NOT(O8671="Unknown"),ISBLANK(R8671))),"Missing Information", INDEX(Table15[Entire Service Line Classification], MATCH(SUMIFS(Table15[Unique ID],Table15[System-Owned Portion],E8671,Table15[If Material Anything Other than "Lead" in Column E,Was Material Ever Previously Lead?],G8671,Table15[Customer-Owned Portion],O8671),Table15[Unique ID],0),0)))</f>
        <v/>
      </c>
      <c r="X8671"/>
    </row>
    <row r="8672" spans="2:24" x14ac:dyDescent="0.35">
      <c r="B8672" s="146"/>
      <c r="C8672" s="31"/>
      <c r="D8672" s="31"/>
      <c r="E8672" s="44"/>
      <c r="F8672" s="43"/>
      <c r="G8672" s="84"/>
      <c r="H8672" s="31"/>
      <c r="I8672" s="31"/>
      <c r="J8672" s="84"/>
      <c r="K8672" s="31"/>
      <c r="L8672" s="31"/>
      <c r="M8672" s="169"/>
      <c r="N8672" s="148"/>
      <c r="O8672" s="106"/>
      <c r="P8672" s="43"/>
      <c r="Q8672" s="31"/>
      <c r="R8672" s="84"/>
      <c r="S8672" s="31"/>
      <c r="T8672" s="31"/>
      <c r="U8672" s="169"/>
      <c r="V8672" s="150"/>
      <c r="W8672" s="141" t="str" cm="1">
        <f t="array" ref="W8672">IF(SUM(LEN(B8672:V8672))=0,"",IF(OR(OR(ISBLANK(F8672),SUM(LEN(C8672),LEN(D8672))=0),AND(NOT(E8672="Unknown"),ISBLANK(J8672)),AND(NOT(O8672="Unknown"),ISBLANK(R8672))),"Missing Information", INDEX(Table15[Entire Service Line Classification], MATCH(SUMIFS(Table15[Unique ID],Table15[System-Owned Portion],E8672,Table15[If Material Anything Other than "Lead" in Column E,Was Material Ever Previously Lead?],G8672,Table15[Customer-Owned Portion],O8672),Table15[Unique ID],0),0)))</f>
        <v/>
      </c>
      <c r="X8672"/>
    </row>
    <row r="8673" spans="2:24" x14ac:dyDescent="0.35">
      <c r="B8673" s="146"/>
      <c r="C8673" s="31"/>
      <c r="D8673" s="31"/>
      <c r="E8673" s="44"/>
      <c r="F8673" s="43"/>
      <c r="G8673" s="84"/>
      <c r="H8673" s="31"/>
      <c r="I8673" s="31"/>
      <c r="J8673" s="84"/>
      <c r="K8673" s="31"/>
      <c r="L8673" s="31"/>
      <c r="M8673" s="169"/>
      <c r="N8673" s="148"/>
      <c r="O8673" s="106"/>
      <c r="P8673" s="43"/>
      <c r="Q8673" s="31"/>
      <c r="R8673" s="84"/>
      <c r="S8673" s="31"/>
      <c r="T8673" s="31"/>
      <c r="U8673" s="169"/>
      <c r="V8673" s="150"/>
      <c r="W8673" s="141" t="str" cm="1">
        <f t="array" ref="W8673">IF(SUM(LEN(B8673:V8673))=0,"",IF(OR(OR(ISBLANK(F8673),SUM(LEN(C8673),LEN(D8673))=0),AND(NOT(E8673="Unknown"),ISBLANK(J8673)),AND(NOT(O8673="Unknown"),ISBLANK(R8673))),"Missing Information", INDEX(Table15[Entire Service Line Classification], MATCH(SUMIFS(Table15[Unique ID],Table15[System-Owned Portion],E8673,Table15[If Material Anything Other than "Lead" in Column E,Was Material Ever Previously Lead?],G8673,Table15[Customer-Owned Portion],O8673),Table15[Unique ID],0),0)))</f>
        <v/>
      </c>
      <c r="X8673"/>
    </row>
    <row r="8674" spans="2:24" x14ac:dyDescent="0.35">
      <c r="B8674" s="146"/>
      <c r="C8674" s="31"/>
      <c r="D8674" s="31"/>
      <c r="E8674" s="44"/>
      <c r="F8674" s="43"/>
      <c r="G8674" s="84"/>
      <c r="H8674" s="31"/>
      <c r="I8674" s="31"/>
      <c r="J8674" s="84"/>
      <c r="K8674" s="31"/>
      <c r="L8674" s="31"/>
      <c r="M8674" s="169"/>
      <c r="N8674" s="148"/>
      <c r="O8674" s="106"/>
      <c r="P8674" s="43"/>
      <c r="Q8674" s="31"/>
      <c r="R8674" s="84"/>
      <c r="S8674" s="31"/>
      <c r="T8674" s="31"/>
      <c r="U8674" s="169"/>
      <c r="V8674" s="150"/>
      <c r="W8674" s="141" t="str" cm="1">
        <f t="array" ref="W8674">IF(SUM(LEN(B8674:V8674))=0,"",IF(OR(OR(ISBLANK(F8674),SUM(LEN(C8674),LEN(D8674))=0),AND(NOT(E8674="Unknown"),ISBLANK(J8674)),AND(NOT(O8674="Unknown"),ISBLANK(R8674))),"Missing Information", INDEX(Table15[Entire Service Line Classification], MATCH(SUMIFS(Table15[Unique ID],Table15[System-Owned Portion],E8674,Table15[If Material Anything Other than "Lead" in Column E,Was Material Ever Previously Lead?],G8674,Table15[Customer-Owned Portion],O8674),Table15[Unique ID],0),0)))</f>
        <v/>
      </c>
      <c r="X8674"/>
    </row>
    <row r="8675" spans="2:24" x14ac:dyDescent="0.35">
      <c r="B8675" s="146"/>
      <c r="C8675" s="31"/>
      <c r="D8675" s="31"/>
      <c r="E8675" s="44"/>
      <c r="F8675" s="43"/>
      <c r="G8675" s="84"/>
      <c r="H8675" s="31"/>
      <c r="I8675" s="31"/>
      <c r="J8675" s="84"/>
      <c r="K8675" s="31"/>
      <c r="L8675" s="31"/>
      <c r="M8675" s="169"/>
      <c r="N8675" s="148"/>
      <c r="O8675" s="106"/>
      <c r="P8675" s="43"/>
      <c r="Q8675" s="31"/>
      <c r="R8675" s="84"/>
      <c r="S8675" s="31"/>
      <c r="T8675" s="31"/>
      <c r="U8675" s="169"/>
      <c r="V8675" s="150"/>
      <c r="W8675" s="141" t="str" cm="1">
        <f t="array" ref="W8675">IF(SUM(LEN(B8675:V8675))=0,"",IF(OR(OR(ISBLANK(F8675),SUM(LEN(C8675),LEN(D8675))=0),AND(NOT(E8675="Unknown"),ISBLANK(J8675)),AND(NOT(O8675="Unknown"),ISBLANK(R8675))),"Missing Information", INDEX(Table15[Entire Service Line Classification], MATCH(SUMIFS(Table15[Unique ID],Table15[System-Owned Portion],E8675,Table15[If Material Anything Other than "Lead" in Column E,Was Material Ever Previously Lead?],G8675,Table15[Customer-Owned Portion],O8675),Table15[Unique ID],0),0)))</f>
        <v/>
      </c>
      <c r="X8675"/>
    </row>
    <row r="8676" spans="2:24" x14ac:dyDescent="0.35">
      <c r="B8676" s="146"/>
      <c r="C8676" s="31"/>
      <c r="D8676" s="31"/>
      <c r="E8676" s="44"/>
      <c r="F8676" s="43"/>
      <c r="G8676" s="84"/>
      <c r="H8676" s="31"/>
      <c r="I8676" s="31"/>
      <c r="J8676" s="84"/>
      <c r="K8676" s="31"/>
      <c r="L8676" s="31"/>
      <c r="M8676" s="169"/>
      <c r="N8676" s="148"/>
      <c r="O8676" s="106"/>
      <c r="P8676" s="43"/>
      <c r="Q8676" s="31"/>
      <c r="R8676" s="84"/>
      <c r="S8676" s="31"/>
      <c r="T8676" s="31"/>
      <c r="U8676" s="169"/>
      <c r="V8676" s="150"/>
      <c r="W8676" s="141" t="str" cm="1">
        <f t="array" ref="W8676">IF(SUM(LEN(B8676:V8676))=0,"",IF(OR(OR(ISBLANK(F8676),SUM(LEN(C8676),LEN(D8676))=0),AND(NOT(E8676="Unknown"),ISBLANK(J8676)),AND(NOT(O8676="Unknown"),ISBLANK(R8676))),"Missing Information", INDEX(Table15[Entire Service Line Classification], MATCH(SUMIFS(Table15[Unique ID],Table15[System-Owned Portion],E8676,Table15[If Material Anything Other than "Lead" in Column E,Was Material Ever Previously Lead?],G8676,Table15[Customer-Owned Portion],O8676),Table15[Unique ID],0),0)))</f>
        <v/>
      </c>
      <c r="X8676"/>
    </row>
    <row r="8677" spans="2:24" x14ac:dyDescent="0.35">
      <c r="B8677" s="146"/>
      <c r="C8677" s="31"/>
      <c r="D8677" s="31"/>
      <c r="E8677" s="44"/>
      <c r="F8677" s="43"/>
      <c r="G8677" s="84"/>
      <c r="H8677" s="31"/>
      <c r="I8677" s="31"/>
      <c r="J8677" s="84"/>
      <c r="K8677" s="31"/>
      <c r="L8677" s="31"/>
      <c r="M8677" s="169"/>
      <c r="N8677" s="148"/>
      <c r="O8677" s="106"/>
      <c r="P8677" s="43"/>
      <c r="Q8677" s="31"/>
      <c r="R8677" s="84"/>
      <c r="S8677" s="31"/>
      <c r="T8677" s="31"/>
      <c r="U8677" s="169"/>
      <c r="V8677" s="150"/>
      <c r="W8677" s="141" t="str" cm="1">
        <f t="array" ref="W8677">IF(SUM(LEN(B8677:V8677))=0,"",IF(OR(OR(ISBLANK(F8677),SUM(LEN(C8677),LEN(D8677))=0),AND(NOT(E8677="Unknown"),ISBLANK(J8677)),AND(NOT(O8677="Unknown"),ISBLANK(R8677))),"Missing Information", INDEX(Table15[Entire Service Line Classification], MATCH(SUMIFS(Table15[Unique ID],Table15[System-Owned Portion],E8677,Table15[If Material Anything Other than "Lead" in Column E,Was Material Ever Previously Lead?],G8677,Table15[Customer-Owned Portion],O8677),Table15[Unique ID],0),0)))</f>
        <v/>
      </c>
      <c r="X8677"/>
    </row>
    <row r="8678" spans="2:24" x14ac:dyDescent="0.35">
      <c r="B8678" s="146"/>
      <c r="C8678" s="31"/>
      <c r="D8678" s="31"/>
      <c r="E8678" s="44"/>
      <c r="F8678" s="43"/>
      <c r="G8678" s="84"/>
      <c r="H8678" s="31"/>
      <c r="I8678" s="31"/>
      <c r="J8678" s="84"/>
      <c r="K8678" s="31"/>
      <c r="L8678" s="31"/>
      <c r="M8678" s="169"/>
      <c r="N8678" s="148"/>
      <c r="O8678" s="106"/>
      <c r="P8678" s="43"/>
      <c r="Q8678" s="31"/>
      <c r="R8678" s="84"/>
      <c r="S8678" s="31"/>
      <c r="T8678" s="31"/>
      <c r="U8678" s="169"/>
      <c r="V8678" s="150"/>
      <c r="W8678" s="141" t="str" cm="1">
        <f t="array" ref="W8678">IF(SUM(LEN(B8678:V8678))=0,"",IF(OR(OR(ISBLANK(F8678),SUM(LEN(C8678),LEN(D8678))=0),AND(NOT(E8678="Unknown"),ISBLANK(J8678)),AND(NOT(O8678="Unknown"),ISBLANK(R8678))),"Missing Information", INDEX(Table15[Entire Service Line Classification], MATCH(SUMIFS(Table15[Unique ID],Table15[System-Owned Portion],E8678,Table15[If Material Anything Other than "Lead" in Column E,Was Material Ever Previously Lead?],G8678,Table15[Customer-Owned Portion],O8678),Table15[Unique ID],0),0)))</f>
        <v/>
      </c>
      <c r="X8678"/>
    </row>
    <row r="8679" spans="2:24" x14ac:dyDescent="0.35">
      <c r="B8679" s="146"/>
      <c r="C8679" s="31"/>
      <c r="D8679" s="31"/>
      <c r="E8679" s="44"/>
      <c r="F8679" s="43"/>
      <c r="G8679" s="84"/>
      <c r="H8679" s="31"/>
      <c r="I8679" s="31"/>
      <c r="J8679" s="84"/>
      <c r="K8679" s="31"/>
      <c r="L8679" s="31"/>
      <c r="M8679" s="169"/>
      <c r="N8679" s="148"/>
      <c r="O8679" s="106"/>
      <c r="P8679" s="43"/>
      <c r="Q8679" s="31"/>
      <c r="R8679" s="84"/>
      <c r="S8679" s="31"/>
      <c r="T8679" s="31"/>
      <c r="U8679" s="169"/>
      <c r="V8679" s="150"/>
      <c r="W8679" s="141" t="str" cm="1">
        <f t="array" ref="W8679">IF(SUM(LEN(B8679:V8679))=0,"",IF(OR(OR(ISBLANK(F8679),SUM(LEN(C8679),LEN(D8679))=0),AND(NOT(E8679="Unknown"),ISBLANK(J8679)),AND(NOT(O8679="Unknown"),ISBLANK(R8679))),"Missing Information", INDEX(Table15[Entire Service Line Classification], MATCH(SUMIFS(Table15[Unique ID],Table15[System-Owned Portion],E8679,Table15[If Material Anything Other than "Lead" in Column E,Was Material Ever Previously Lead?],G8679,Table15[Customer-Owned Portion],O8679),Table15[Unique ID],0),0)))</f>
        <v/>
      </c>
      <c r="X8679"/>
    </row>
    <row r="8680" spans="2:24" x14ac:dyDescent="0.35">
      <c r="B8680" s="146"/>
      <c r="C8680" s="31"/>
      <c r="D8680" s="31"/>
      <c r="E8680" s="44"/>
      <c r="F8680" s="43"/>
      <c r="G8680" s="84"/>
      <c r="H8680" s="31"/>
      <c r="I8680" s="31"/>
      <c r="J8680" s="84"/>
      <c r="K8680" s="31"/>
      <c r="L8680" s="31"/>
      <c r="M8680" s="169"/>
      <c r="N8680" s="148"/>
      <c r="O8680" s="106"/>
      <c r="P8680" s="43"/>
      <c r="Q8680" s="31"/>
      <c r="R8680" s="84"/>
      <c r="S8680" s="31"/>
      <c r="T8680" s="31"/>
      <c r="U8680" s="169"/>
      <c r="V8680" s="150"/>
      <c r="W8680" s="141" t="str" cm="1">
        <f t="array" ref="W8680">IF(SUM(LEN(B8680:V8680))=0,"",IF(OR(OR(ISBLANK(F8680),SUM(LEN(C8680),LEN(D8680))=0),AND(NOT(E8680="Unknown"),ISBLANK(J8680)),AND(NOT(O8680="Unknown"),ISBLANK(R8680))),"Missing Information", INDEX(Table15[Entire Service Line Classification], MATCH(SUMIFS(Table15[Unique ID],Table15[System-Owned Portion],E8680,Table15[If Material Anything Other than "Lead" in Column E,Was Material Ever Previously Lead?],G8680,Table15[Customer-Owned Portion],O8680),Table15[Unique ID],0),0)))</f>
        <v/>
      </c>
      <c r="X8680"/>
    </row>
    <row r="8681" spans="2:24" x14ac:dyDescent="0.35">
      <c r="B8681" s="146"/>
      <c r="C8681" s="31"/>
      <c r="D8681" s="31"/>
      <c r="E8681" s="44"/>
      <c r="F8681" s="43"/>
      <c r="G8681" s="84"/>
      <c r="H8681" s="31"/>
      <c r="I8681" s="31"/>
      <c r="J8681" s="84"/>
      <c r="K8681" s="31"/>
      <c r="L8681" s="31"/>
      <c r="M8681" s="169"/>
      <c r="N8681" s="148"/>
      <c r="O8681" s="106"/>
      <c r="P8681" s="43"/>
      <c r="Q8681" s="31"/>
      <c r="R8681" s="84"/>
      <c r="S8681" s="31"/>
      <c r="T8681" s="31"/>
      <c r="U8681" s="169"/>
      <c r="V8681" s="150"/>
      <c r="W8681" s="141" t="str" cm="1">
        <f t="array" ref="W8681">IF(SUM(LEN(B8681:V8681))=0,"",IF(OR(OR(ISBLANK(F8681),SUM(LEN(C8681),LEN(D8681))=0),AND(NOT(E8681="Unknown"),ISBLANK(J8681)),AND(NOT(O8681="Unknown"),ISBLANK(R8681))),"Missing Information", INDEX(Table15[Entire Service Line Classification], MATCH(SUMIFS(Table15[Unique ID],Table15[System-Owned Portion],E8681,Table15[If Material Anything Other than "Lead" in Column E,Was Material Ever Previously Lead?],G8681,Table15[Customer-Owned Portion],O8681),Table15[Unique ID],0),0)))</f>
        <v/>
      </c>
      <c r="X8681"/>
    </row>
    <row r="8682" spans="2:24" x14ac:dyDescent="0.35">
      <c r="B8682" s="146"/>
      <c r="C8682" s="31"/>
      <c r="D8682" s="31"/>
      <c r="E8682" s="44"/>
      <c r="F8682" s="43"/>
      <c r="G8682" s="84"/>
      <c r="H8682" s="31"/>
      <c r="I8682" s="31"/>
      <c r="J8682" s="84"/>
      <c r="K8682" s="31"/>
      <c r="L8682" s="31"/>
      <c r="M8682" s="169"/>
      <c r="N8682" s="148"/>
      <c r="O8682" s="106"/>
      <c r="P8682" s="43"/>
      <c r="Q8682" s="31"/>
      <c r="R8682" s="84"/>
      <c r="S8682" s="31"/>
      <c r="T8682" s="31"/>
      <c r="U8682" s="169"/>
      <c r="V8682" s="150"/>
      <c r="W8682" s="141" t="str" cm="1">
        <f t="array" ref="W8682">IF(SUM(LEN(B8682:V8682))=0,"",IF(OR(OR(ISBLANK(F8682),SUM(LEN(C8682),LEN(D8682))=0),AND(NOT(E8682="Unknown"),ISBLANK(J8682)),AND(NOT(O8682="Unknown"),ISBLANK(R8682))),"Missing Information", INDEX(Table15[Entire Service Line Classification], MATCH(SUMIFS(Table15[Unique ID],Table15[System-Owned Portion],E8682,Table15[If Material Anything Other than "Lead" in Column E,Was Material Ever Previously Lead?],G8682,Table15[Customer-Owned Portion],O8682),Table15[Unique ID],0),0)))</f>
        <v/>
      </c>
      <c r="X8682"/>
    </row>
    <row r="8683" spans="2:24" x14ac:dyDescent="0.35">
      <c r="B8683" s="146"/>
      <c r="C8683" s="31"/>
      <c r="D8683" s="31"/>
      <c r="E8683" s="44"/>
      <c r="F8683" s="43"/>
      <c r="G8683" s="84"/>
      <c r="H8683" s="31"/>
      <c r="I8683" s="31"/>
      <c r="J8683" s="84"/>
      <c r="K8683" s="31"/>
      <c r="L8683" s="31"/>
      <c r="M8683" s="169"/>
      <c r="N8683" s="148"/>
      <c r="O8683" s="106"/>
      <c r="P8683" s="43"/>
      <c r="Q8683" s="31"/>
      <c r="R8683" s="84"/>
      <c r="S8683" s="31"/>
      <c r="T8683" s="31"/>
      <c r="U8683" s="169"/>
      <c r="V8683" s="150"/>
      <c r="W8683" s="141" t="str" cm="1">
        <f t="array" ref="W8683">IF(SUM(LEN(B8683:V8683))=0,"",IF(OR(OR(ISBLANK(F8683),SUM(LEN(C8683),LEN(D8683))=0),AND(NOT(E8683="Unknown"),ISBLANK(J8683)),AND(NOT(O8683="Unknown"),ISBLANK(R8683))),"Missing Information", INDEX(Table15[Entire Service Line Classification], MATCH(SUMIFS(Table15[Unique ID],Table15[System-Owned Portion],E8683,Table15[If Material Anything Other than "Lead" in Column E,Was Material Ever Previously Lead?],G8683,Table15[Customer-Owned Portion],O8683),Table15[Unique ID],0),0)))</f>
        <v/>
      </c>
      <c r="X8683"/>
    </row>
    <row r="8684" spans="2:24" x14ac:dyDescent="0.35">
      <c r="B8684" s="146"/>
      <c r="C8684" s="31"/>
      <c r="D8684" s="31"/>
      <c r="E8684" s="44"/>
      <c r="F8684" s="43"/>
      <c r="G8684" s="84"/>
      <c r="H8684" s="31"/>
      <c r="I8684" s="31"/>
      <c r="J8684" s="84"/>
      <c r="K8684" s="31"/>
      <c r="L8684" s="31"/>
      <c r="M8684" s="169"/>
      <c r="N8684" s="148"/>
      <c r="O8684" s="106"/>
      <c r="P8684" s="43"/>
      <c r="Q8684" s="31"/>
      <c r="R8684" s="84"/>
      <c r="S8684" s="31"/>
      <c r="T8684" s="31"/>
      <c r="U8684" s="169"/>
      <c r="V8684" s="150"/>
      <c r="W8684" s="141" t="str" cm="1">
        <f t="array" ref="W8684">IF(SUM(LEN(B8684:V8684))=0,"",IF(OR(OR(ISBLANK(F8684),SUM(LEN(C8684),LEN(D8684))=0),AND(NOT(E8684="Unknown"),ISBLANK(J8684)),AND(NOT(O8684="Unknown"),ISBLANK(R8684))),"Missing Information", INDEX(Table15[Entire Service Line Classification], MATCH(SUMIFS(Table15[Unique ID],Table15[System-Owned Portion],E8684,Table15[If Material Anything Other than "Lead" in Column E,Was Material Ever Previously Lead?],G8684,Table15[Customer-Owned Portion],O8684),Table15[Unique ID],0),0)))</f>
        <v/>
      </c>
      <c r="X8684"/>
    </row>
    <row r="8685" spans="2:24" x14ac:dyDescent="0.35">
      <c r="B8685" s="146"/>
      <c r="C8685" s="31"/>
      <c r="D8685" s="31"/>
      <c r="E8685" s="44"/>
      <c r="F8685" s="43"/>
      <c r="G8685" s="84"/>
      <c r="H8685" s="31"/>
      <c r="I8685" s="31"/>
      <c r="J8685" s="84"/>
      <c r="K8685" s="31"/>
      <c r="L8685" s="31"/>
      <c r="M8685" s="169"/>
      <c r="N8685" s="148"/>
      <c r="O8685" s="106"/>
      <c r="P8685" s="43"/>
      <c r="Q8685" s="31"/>
      <c r="R8685" s="84"/>
      <c r="S8685" s="31"/>
      <c r="T8685" s="31"/>
      <c r="U8685" s="169"/>
      <c r="V8685" s="150"/>
      <c r="W8685" s="141" t="str" cm="1">
        <f t="array" ref="W8685">IF(SUM(LEN(B8685:V8685))=0,"",IF(OR(OR(ISBLANK(F8685),SUM(LEN(C8685),LEN(D8685))=0),AND(NOT(E8685="Unknown"),ISBLANK(J8685)),AND(NOT(O8685="Unknown"),ISBLANK(R8685))),"Missing Information", INDEX(Table15[Entire Service Line Classification], MATCH(SUMIFS(Table15[Unique ID],Table15[System-Owned Portion],E8685,Table15[If Material Anything Other than "Lead" in Column E,Was Material Ever Previously Lead?],G8685,Table15[Customer-Owned Portion],O8685),Table15[Unique ID],0),0)))</f>
        <v/>
      </c>
      <c r="X8685"/>
    </row>
    <row r="8686" spans="2:24" x14ac:dyDescent="0.35">
      <c r="B8686" s="146"/>
      <c r="C8686" s="31"/>
      <c r="D8686" s="31"/>
      <c r="E8686" s="44"/>
      <c r="F8686" s="43"/>
      <c r="G8686" s="84"/>
      <c r="H8686" s="31"/>
      <c r="I8686" s="31"/>
      <c r="J8686" s="84"/>
      <c r="K8686" s="31"/>
      <c r="L8686" s="31"/>
      <c r="M8686" s="169"/>
      <c r="N8686" s="148"/>
      <c r="O8686" s="106"/>
      <c r="P8686" s="43"/>
      <c r="Q8686" s="31"/>
      <c r="R8686" s="84"/>
      <c r="S8686" s="31"/>
      <c r="T8686" s="31"/>
      <c r="U8686" s="169"/>
      <c r="V8686" s="150"/>
      <c r="W8686" s="141" t="str" cm="1">
        <f t="array" ref="W8686">IF(SUM(LEN(B8686:V8686))=0,"",IF(OR(OR(ISBLANK(F8686),SUM(LEN(C8686),LEN(D8686))=0),AND(NOT(E8686="Unknown"),ISBLANK(J8686)),AND(NOT(O8686="Unknown"),ISBLANK(R8686))),"Missing Information", INDEX(Table15[Entire Service Line Classification], MATCH(SUMIFS(Table15[Unique ID],Table15[System-Owned Portion],E8686,Table15[If Material Anything Other than "Lead" in Column E,Was Material Ever Previously Lead?],G8686,Table15[Customer-Owned Portion],O8686),Table15[Unique ID],0),0)))</f>
        <v/>
      </c>
      <c r="X8686"/>
    </row>
    <row r="8687" spans="2:24" x14ac:dyDescent="0.35">
      <c r="B8687" s="146"/>
      <c r="C8687" s="31"/>
      <c r="D8687" s="31"/>
      <c r="E8687" s="44"/>
      <c r="F8687" s="43"/>
      <c r="G8687" s="84"/>
      <c r="H8687" s="31"/>
      <c r="I8687" s="31"/>
      <c r="J8687" s="84"/>
      <c r="K8687" s="31"/>
      <c r="L8687" s="31"/>
      <c r="M8687" s="169"/>
      <c r="N8687" s="148"/>
      <c r="O8687" s="106"/>
      <c r="P8687" s="43"/>
      <c r="Q8687" s="31"/>
      <c r="R8687" s="84"/>
      <c r="S8687" s="31"/>
      <c r="T8687" s="31"/>
      <c r="U8687" s="169"/>
      <c r="V8687" s="150"/>
      <c r="W8687" s="141" t="str" cm="1">
        <f t="array" ref="W8687">IF(SUM(LEN(B8687:V8687))=0,"",IF(OR(OR(ISBLANK(F8687),SUM(LEN(C8687),LEN(D8687))=0),AND(NOT(E8687="Unknown"),ISBLANK(J8687)),AND(NOT(O8687="Unknown"),ISBLANK(R8687))),"Missing Information", INDEX(Table15[Entire Service Line Classification], MATCH(SUMIFS(Table15[Unique ID],Table15[System-Owned Portion],E8687,Table15[If Material Anything Other than "Lead" in Column E,Was Material Ever Previously Lead?],G8687,Table15[Customer-Owned Portion],O8687),Table15[Unique ID],0),0)))</f>
        <v/>
      </c>
      <c r="X8687"/>
    </row>
    <row r="8688" spans="2:24" x14ac:dyDescent="0.35">
      <c r="B8688" s="146"/>
      <c r="C8688" s="31"/>
      <c r="D8688" s="31"/>
      <c r="E8688" s="44"/>
      <c r="F8688" s="43"/>
      <c r="G8688" s="84"/>
      <c r="H8688" s="31"/>
      <c r="I8688" s="31"/>
      <c r="J8688" s="84"/>
      <c r="K8688" s="31"/>
      <c r="L8688" s="31"/>
      <c r="M8688" s="169"/>
      <c r="N8688" s="148"/>
      <c r="O8688" s="106"/>
      <c r="P8688" s="43"/>
      <c r="Q8688" s="31"/>
      <c r="R8688" s="84"/>
      <c r="S8688" s="31"/>
      <c r="T8688" s="31"/>
      <c r="U8688" s="169"/>
      <c r="V8688" s="150"/>
      <c r="W8688" s="141" t="str" cm="1">
        <f t="array" ref="W8688">IF(SUM(LEN(B8688:V8688))=0,"",IF(OR(OR(ISBLANK(F8688),SUM(LEN(C8688),LEN(D8688))=0),AND(NOT(E8688="Unknown"),ISBLANK(J8688)),AND(NOT(O8688="Unknown"),ISBLANK(R8688))),"Missing Information", INDEX(Table15[Entire Service Line Classification], MATCH(SUMIFS(Table15[Unique ID],Table15[System-Owned Portion],E8688,Table15[If Material Anything Other than "Lead" in Column E,Was Material Ever Previously Lead?],G8688,Table15[Customer-Owned Portion],O8688),Table15[Unique ID],0),0)))</f>
        <v/>
      </c>
      <c r="X8688"/>
    </row>
    <row r="8689" spans="2:24" x14ac:dyDescent="0.35">
      <c r="B8689" s="146"/>
      <c r="C8689" s="31"/>
      <c r="D8689" s="31"/>
      <c r="E8689" s="44"/>
      <c r="F8689" s="43"/>
      <c r="G8689" s="84"/>
      <c r="H8689" s="31"/>
      <c r="I8689" s="31"/>
      <c r="J8689" s="84"/>
      <c r="K8689" s="31"/>
      <c r="L8689" s="31"/>
      <c r="M8689" s="169"/>
      <c r="N8689" s="148"/>
      <c r="O8689" s="106"/>
      <c r="P8689" s="43"/>
      <c r="Q8689" s="31"/>
      <c r="R8689" s="84"/>
      <c r="S8689" s="31"/>
      <c r="T8689" s="31"/>
      <c r="U8689" s="169"/>
      <c r="V8689" s="150"/>
      <c r="W8689" s="141" t="str" cm="1">
        <f t="array" ref="W8689">IF(SUM(LEN(B8689:V8689))=0,"",IF(OR(OR(ISBLANK(F8689),SUM(LEN(C8689),LEN(D8689))=0),AND(NOT(E8689="Unknown"),ISBLANK(J8689)),AND(NOT(O8689="Unknown"),ISBLANK(R8689))),"Missing Information", INDEX(Table15[Entire Service Line Classification], MATCH(SUMIFS(Table15[Unique ID],Table15[System-Owned Portion],E8689,Table15[If Material Anything Other than "Lead" in Column E,Was Material Ever Previously Lead?],G8689,Table15[Customer-Owned Portion],O8689),Table15[Unique ID],0),0)))</f>
        <v/>
      </c>
      <c r="X8689"/>
    </row>
    <row r="8690" spans="2:24" x14ac:dyDescent="0.35">
      <c r="B8690" s="146"/>
      <c r="C8690" s="31"/>
      <c r="D8690" s="31"/>
      <c r="E8690" s="44"/>
      <c r="F8690" s="43"/>
      <c r="G8690" s="84"/>
      <c r="H8690" s="31"/>
      <c r="I8690" s="31"/>
      <c r="J8690" s="84"/>
      <c r="K8690" s="31"/>
      <c r="L8690" s="31"/>
      <c r="M8690" s="169"/>
      <c r="N8690" s="148"/>
      <c r="O8690" s="106"/>
      <c r="P8690" s="43"/>
      <c r="Q8690" s="31"/>
      <c r="R8690" s="84"/>
      <c r="S8690" s="31"/>
      <c r="T8690" s="31"/>
      <c r="U8690" s="169"/>
      <c r="V8690" s="150"/>
      <c r="W8690" s="141" t="str" cm="1">
        <f t="array" ref="W8690">IF(SUM(LEN(B8690:V8690))=0,"",IF(OR(OR(ISBLANK(F8690),SUM(LEN(C8690),LEN(D8690))=0),AND(NOT(E8690="Unknown"),ISBLANK(J8690)),AND(NOT(O8690="Unknown"),ISBLANK(R8690))),"Missing Information", INDEX(Table15[Entire Service Line Classification], MATCH(SUMIFS(Table15[Unique ID],Table15[System-Owned Portion],E8690,Table15[If Material Anything Other than "Lead" in Column E,Was Material Ever Previously Lead?],G8690,Table15[Customer-Owned Portion],O8690),Table15[Unique ID],0),0)))</f>
        <v/>
      </c>
      <c r="X8690"/>
    </row>
    <row r="8691" spans="2:24" x14ac:dyDescent="0.35">
      <c r="B8691" s="146"/>
      <c r="C8691" s="31"/>
      <c r="D8691" s="31"/>
      <c r="E8691" s="44"/>
      <c r="F8691" s="43"/>
      <c r="G8691" s="84"/>
      <c r="H8691" s="31"/>
      <c r="I8691" s="31"/>
      <c r="J8691" s="84"/>
      <c r="K8691" s="31"/>
      <c r="L8691" s="31"/>
      <c r="M8691" s="169"/>
      <c r="N8691" s="148"/>
      <c r="O8691" s="106"/>
      <c r="P8691" s="43"/>
      <c r="Q8691" s="31"/>
      <c r="R8691" s="84"/>
      <c r="S8691" s="31"/>
      <c r="T8691" s="31"/>
      <c r="U8691" s="169"/>
      <c r="V8691" s="150"/>
      <c r="W8691" s="141" t="str" cm="1">
        <f t="array" ref="W8691">IF(SUM(LEN(B8691:V8691))=0,"",IF(OR(OR(ISBLANK(F8691),SUM(LEN(C8691),LEN(D8691))=0),AND(NOT(E8691="Unknown"),ISBLANK(J8691)),AND(NOT(O8691="Unknown"),ISBLANK(R8691))),"Missing Information", INDEX(Table15[Entire Service Line Classification], MATCH(SUMIFS(Table15[Unique ID],Table15[System-Owned Portion],E8691,Table15[If Material Anything Other than "Lead" in Column E,Was Material Ever Previously Lead?],G8691,Table15[Customer-Owned Portion],O8691),Table15[Unique ID],0),0)))</f>
        <v/>
      </c>
      <c r="X8691"/>
    </row>
    <row r="8692" spans="2:24" x14ac:dyDescent="0.35">
      <c r="B8692" s="146"/>
      <c r="C8692" s="31"/>
      <c r="D8692" s="31"/>
      <c r="E8692" s="44"/>
      <c r="F8692" s="43"/>
      <c r="G8692" s="84"/>
      <c r="H8692" s="31"/>
      <c r="I8692" s="31"/>
      <c r="J8692" s="84"/>
      <c r="K8692" s="31"/>
      <c r="L8692" s="31"/>
      <c r="M8692" s="169"/>
      <c r="N8692" s="148"/>
      <c r="O8692" s="106"/>
      <c r="P8692" s="43"/>
      <c r="Q8692" s="31"/>
      <c r="R8692" s="84"/>
      <c r="S8692" s="31"/>
      <c r="T8692" s="31"/>
      <c r="U8692" s="169"/>
      <c r="V8692" s="150"/>
      <c r="W8692" s="141" t="str" cm="1">
        <f t="array" ref="W8692">IF(SUM(LEN(B8692:V8692))=0,"",IF(OR(OR(ISBLANK(F8692),SUM(LEN(C8692),LEN(D8692))=0),AND(NOT(E8692="Unknown"),ISBLANK(J8692)),AND(NOT(O8692="Unknown"),ISBLANK(R8692))),"Missing Information", INDEX(Table15[Entire Service Line Classification], MATCH(SUMIFS(Table15[Unique ID],Table15[System-Owned Portion],E8692,Table15[If Material Anything Other than "Lead" in Column E,Was Material Ever Previously Lead?],G8692,Table15[Customer-Owned Portion],O8692),Table15[Unique ID],0),0)))</f>
        <v/>
      </c>
      <c r="X8692"/>
    </row>
    <row r="8693" spans="2:24" x14ac:dyDescent="0.35">
      <c r="B8693" s="146"/>
      <c r="C8693" s="31"/>
      <c r="D8693" s="31"/>
      <c r="E8693" s="44"/>
      <c r="F8693" s="43"/>
      <c r="G8693" s="84"/>
      <c r="H8693" s="31"/>
      <c r="I8693" s="31"/>
      <c r="J8693" s="84"/>
      <c r="K8693" s="31"/>
      <c r="L8693" s="31"/>
      <c r="M8693" s="169"/>
      <c r="N8693" s="148"/>
      <c r="O8693" s="106"/>
      <c r="P8693" s="43"/>
      <c r="Q8693" s="31"/>
      <c r="R8693" s="84"/>
      <c r="S8693" s="31"/>
      <c r="T8693" s="31"/>
      <c r="U8693" s="169"/>
      <c r="V8693" s="150"/>
      <c r="W8693" s="141" t="str" cm="1">
        <f t="array" ref="W8693">IF(SUM(LEN(B8693:V8693))=0,"",IF(OR(OR(ISBLANK(F8693),SUM(LEN(C8693),LEN(D8693))=0),AND(NOT(E8693="Unknown"),ISBLANK(J8693)),AND(NOT(O8693="Unknown"),ISBLANK(R8693))),"Missing Information", INDEX(Table15[Entire Service Line Classification], MATCH(SUMIFS(Table15[Unique ID],Table15[System-Owned Portion],E8693,Table15[If Material Anything Other than "Lead" in Column E,Was Material Ever Previously Lead?],G8693,Table15[Customer-Owned Portion],O8693),Table15[Unique ID],0),0)))</f>
        <v/>
      </c>
      <c r="X8693"/>
    </row>
    <row r="8694" spans="2:24" x14ac:dyDescent="0.35">
      <c r="B8694" s="146"/>
      <c r="C8694" s="31"/>
      <c r="D8694" s="31"/>
      <c r="E8694" s="44"/>
      <c r="F8694" s="43"/>
      <c r="G8694" s="84"/>
      <c r="H8694" s="31"/>
      <c r="I8694" s="31"/>
      <c r="J8694" s="84"/>
      <c r="K8694" s="31"/>
      <c r="L8694" s="31"/>
      <c r="M8694" s="169"/>
      <c r="N8694" s="148"/>
      <c r="O8694" s="106"/>
      <c r="P8694" s="43"/>
      <c r="Q8694" s="31"/>
      <c r="R8694" s="84"/>
      <c r="S8694" s="31"/>
      <c r="T8694" s="31"/>
      <c r="U8694" s="169"/>
      <c r="V8694" s="150"/>
      <c r="W8694" s="141" t="str" cm="1">
        <f t="array" ref="W8694">IF(SUM(LEN(B8694:V8694))=0,"",IF(OR(OR(ISBLANK(F8694),SUM(LEN(C8694),LEN(D8694))=0),AND(NOT(E8694="Unknown"),ISBLANK(J8694)),AND(NOT(O8694="Unknown"),ISBLANK(R8694))),"Missing Information", INDEX(Table15[Entire Service Line Classification], MATCH(SUMIFS(Table15[Unique ID],Table15[System-Owned Portion],E8694,Table15[If Material Anything Other than "Lead" in Column E,Was Material Ever Previously Lead?],G8694,Table15[Customer-Owned Portion],O8694),Table15[Unique ID],0),0)))</f>
        <v/>
      </c>
      <c r="X8694"/>
    </row>
    <row r="8695" spans="2:24" x14ac:dyDescent="0.35">
      <c r="B8695" s="146"/>
      <c r="C8695" s="31"/>
      <c r="D8695" s="31"/>
      <c r="E8695" s="44"/>
      <c r="F8695" s="43"/>
      <c r="G8695" s="84"/>
      <c r="H8695" s="31"/>
      <c r="I8695" s="31"/>
      <c r="J8695" s="84"/>
      <c r="K8695" s="31"/>
      <c r="L8695" s="31"/>
      <c r="M8695" s="169"/>
      <c r="N8695" s="148"/>
      <c r="O8695" s="106"/>
      <c r="P8695" s="43"/>
      <c r="Q8695" s="31"/>
      <c r="R8695" s="84"/>
      <c r="S8695" s="31"/>
      <c r="T8695" s="31"/>
      <c r="U8695" s="169"/>
      <c r="V8695" s="150"/>
      <c r="W8695" s="141" t="str" cm="1">
        <f t="array" ref="W8695">IF(SUM(LEN(B8695:V8695))=0,"",IF(OR(OR(ISBLANK(F8695),SUM(LEN(C8695),LEN(D8695))=0),AND(NOT(E8695="Unknown"),ISBLANK(J8695)),AND(NOT(O8695="Unknown"),ISBLANK(R8695))),"Missing Information", INDEX(Table15[Entire Service Line Classification], MATCH(SUMIFS(Table15[Unique ID],Table15[System-Owned Portion],E8695,Table15[If Material Anything Other than "Lead" in Column E,Was Material Ever Previously Lead?],G8695,Table15[Customer-Owned Portion],O8695),Table15[Unique ID],0),0)))</f>
        <v/>
      </c>
      <c r="X8695"/>
    </row>
    <row r="8696" spans="2:24" x14ac:dyDescent="0.35">
      <c r="B8696" s="146"/>
      <c r="C8696" s="31"/>
      <c r="D8696" s="31"/>
      <c r="E8696" s="44"/>
      <c r="F8696" s="43"/>
      <c r="G8696" s="84"/>
      <c r="H8696" s="31"/>
      <c r="I8696" s="31"/>
      <c r="J8696" s="84"/>
      <c r="K8696" s="31"/>
      <c r="L8696" s="31"/>
      <c r="M8696" s="169"/>
      <c r="N8696" s="148"/>
      <c r="O8696" s="106"/>
      <c r="P8696" s="43"/>
      <c r="Q8696" s="31"/>
      <c r="R8696" s="84"/>
      <c r="S8696" s="31"/>
      <c r="T8696" s="31"/>
      <c r="U8696" s="169"/>
      <c r="V8696" s="150"/>
      <c r="W8696" s="141" t="str" cm="1">
        <f t="array" ref="W8696">IF(SUM(LEN(B8696:V8696))=0,"",IF(OR(OR(ISBLANK(F8696),SUM(LEN(C8696),LEN(D8696))=0),AND(NOT(E8696="Unknown"),ISBLANK(J8696)),AND(NOT(O8696="Unknown"),ISBLANK(R8696))),"Missing Information", INDEX(Table15[Entire Service Line Classification], MATCH(SUMIFS(Table15[Unique ID],Table15[System-Owned Portion],E8696,Table15[If Material Anything Other than "Lead" in Column E,Was Material Ever Previously Lead?],G8696,Table15[Customer-Owned Portion],O8696),Table15[Unique ID],0),0)))</f>
        <v/>
      </c>
      <c r="X8696"/>
    </row>
    <row r="8697" spans="2:24" x14ac:dyDescent="0.35">
      <c r="B8697" s="146"/>
      <c r="C8697" s="31"/>
      <c r="D8697" s="31"/>
      <c r="E8697" s="44"/>
      <c r="F8697" s="43"/>
      <c r="G8697" s="84"/>
      <c r="H8697" s="31"/>
      <c r="I8697" s="31"/>
      <c r="J8697" s="84"/>
      <c r="K8697" s="31"/>
      <c r="L8697" s="31"/>
      <c r="M8697" s="169"/>
      <c r="N8697" s="148"/>
      <c r="O8697" s="106"/>
      <c r="P8697" s="43"/>
      <c r="Q8697" s="31"/>
      <c r="R8697" s="84"/>
      <c r="S8697" s="31"/>
      <c r="T8697" s="31"/>
      <c r="U8697" s="169"/>
      <c r="V8697" s="150"/>
      <c r="W8697" s="141" t="str" cm="1">
        <f t="array" ref="W8697">IF(SUM(LEN(B8697:V8697))=0,"",IF(OR(OR(ISBLANK(F8697),SUM(LEN(C8697),LEN(D8697))=0),AND(NOT(E8697="Unknown"),ISBLANK(J8697)),AND(NOT(O8697="Unknown"),ISBLANK(R8697))),"Missing Information", INDEX(Table15[Entire Service Line Classification], MATCH(SUMIFS(Table15[Unique ID],Table15[System-Owned Portion],E8697,Table15[If Material Anything Other than "Lead" in Column E,Was Material Ever Previously Lead?],G8697,Table15[Customer-Owned Portion],O8697),Table15[Unique ID],0),0)))</f>
        <v/>
      </c>
      <c r="X8697"/>
    </row>
    <row r="8698" spans="2:24" x14ac:dyDescent="0.35">
      <c r="B8698" s="146"/>
      <c r="C8698" s="31"/>
      <c r="D8698" s="31"/>
      <c r="E8698" s="44"/>
      <c r="F8698" s="43"/>
      <c r="G8698" s="84"/>
      <c r="H8698" s="31"/>
      <c r="I8698" s="31"/>
      <c r="J8698" s="84"/>
      <c r="K8698" s="31"/>
      <c r="L8698" s="31"/>
      <c r="M8698" s="169"/>
      <c r="N8698" s="148"/>
      <c r="O8698" s="106"/>
      <c r="P8698" s="43"/>
      <c r="Q8698" s="31"/>
      <c r="R8698" s="84"/>
      <c r="S8698" s="31"/>
      <c r="T8698" s="31"/>
      <c r="U8698" s="169"/>
      <c r="V8698" s="150"/>
      <c r="W8698" s="141" t="str" cm="1">
        <f t="array" ref="W8698">IF(SUM(LEN(B8698:V8698))=0,"",IF(OR(OR(ISBLANK(F8698),SUM(LEN(C8698),LEN(D8698))=0),AND(NOT(E8698="Unknown"),ISBLANK(J8698)),AND(NOT(O8698="Unknown"),ISBLANK(R8698))),"Missing Information", INDEX(Table15[Entire Service Line Classification], MATCH(SUMIFS(Table15[Unique ID],Table15[System-Owned Portion],E8698,Table15[If Material Anything Other than "Lead" in Column E,Was Material Ever Previously Lead?],G8698,Table15[Customer-Owned Portion],O8698),Table15[Unique ID],0),0)))</f>
        <v/>
      </c>
      <c r="X8698"/>
    </row>
    <row r="8699" spans="2:24" x14ac:dyDescent="0.35">
      <c r="B8699" s="146"/>
      <c r="C8699" s="31"/>
      <c r="D8699" s="31"/>
      <c r="E8699" s="44"/>
      <c r="F8699" s="43"/>
      <c r="G8699" s="84"/>
      <c r="H8699" s="31"/>
      <c r="I8699" s="31"/>
      <c r="J8699" s="84"/>
      <c r="K8699" s="31"/>
      <c r="L8699" s="31"/>
      <c r="M8699" s="169"/>
      <c r="N8699" s="148"/>
      <c r="O8699" s="106"/>
      <c r="P8699" s="43"/>
      <c r="Q8699" s="31"/>
      <c r="R8699" s="84"/>
      <c r="S8699" s="31"/>
      <c r="T8699" s="31"/>
      <c r="U8699" s="169"/>
      <c r="V8699" s="150"/>
      <c r="W8699" s="141" t="str" cm="1">
        <f t="array" ref="W8699">IF(SUM(LEN(B8699:V8699))=0,"",IF(OR(OR(ISBLANK(F8699),SUM(LEN(C8699),LEN(D8699))=0),AND(NOT(E8699="Unknown"),ISBLANK(J8699)),AND(NOT(O8699="Unknown"),ISBLANK(R8699))),"Missing Information", INDEX(Table15[Entire Service Line Classification], MATCH(SUMIFS(Table15[Unique ID],Table15[System-Owned Portion],E8699,Table15[If Material Anything Other than "Lead" in Column E,Was Material Ever Previously Lead?],G8699,Table15[Customer-Owned Portion],O8699),Table15[Unique ID],0),0)))</f>
        <v/>
      </c>
      <c r="X8699"/>
    </row>
    <row r="8700" spans="2:24" x14ac:dyDescent="0.35">
      <c r="B8700" s="146"/>
      <c r="C8700" s="31"/>
      <c r="D8700" s="31"/>
      <c r="E8700" s="44"/>
      <c r="F8700" s="43"/>
      <c r="G8700" s="84"/>
      <c r="H8700" s="31"/>
      <c r="I8700" s="31"/>
      <c r="J8700" s="84"/>
      <c r="K8700" s="31"/>
      <c r="L8700" s="31"/>
      <c r="M8700" s="169"/>
      <c r="N8700" s="148"/>
      <c r="O8700" s="106"/>
      <c r="P8700" s="43"/>
      <c r="Q8700" s="31"/>
      <c r="R8700" s="84"/>
      <c r="S8700" s="31"/>
      <c r="T8700" s="31"/>
      <c r="U8700" s="169"/>
      <c r="V8700" s="150"/>
      <c r="W8700" s="141" t="str" cm="1">
        <f t="array" ref="W8700">IF(SUM(LEN(B8700:V8700))=0,"",IF(OR(OR(ISBLANK(F8700),SUM(LEN(C8700),LEN(D8700))=0),AND(NOT(E8700="Unknown"),ISBLANK(J8700)),AND(NOT(O8700="Unknown"),ISBLANK(R8700))),"Missing Information", INDEX(Table15[Entire Service Line Classification], MATCH(SUMIFS(Table15[Unique ID],Table15[System-Owned Portion],E8700,Table15[If Material Anything Other than "Lead" in Column E,Was Material Ever Previously Lead?],G8700,Table15[Customer-Owned Portion],O8700),Table15[Unique ID],0),0)))</f>
        <v/>
      </c>
      <c r="X8700"/>
    </row>
    <row r="8701" spans="2:24" x14ac:dyDescent="0.35">
      <c r="B8701" s="146"/>
      <c r="C8701" s="31"/>
      <c r="D8701" s="31"/>
      <c r="E8701" s="44"/>
      <c r="F8701" s="43"/>
      <c r="G8701" s="84"/>
      <c r="H8701" s="31"/>
      <c r="I8701" s="31"/>
      <c r="J8701" s="84"/>
      <c r="K8701" s="31"/>
      <c r="L8701" s="31"/>
      <c r="M8701" s="169"/>
      <c r="N8701" s="148"/>
      <c r="O8701" s="106"/>
      <c r="P8701" s="43"/>
      <c r="Q8701" s="31"/>
      <c r="R8701" s="84"/>
      <c r="S8701" s="31"/>
      <c r="T8701" s="31"/>
      <c r="U8701" s="169"/>
      <c r="V8701" s="150"/>
      <c r="W8701" s="141" t="str" cm="1">
        <f t="array" ref="W8701">IF(SUM(LEN(B8701:V8701))=0,"",IF(OR(OR(ISBLANK(F8701),SUM(LEN(C8701),LEN(D8701))=0),AND(NOT(E8701="Unknown"),ISBLANK(J8701)),AND(NOT(O8701="Unknown"),ISBLANK(R8701))),"Missing Information", INDEX(Table15[Entire Service Line Classification], MATCH(SUMIFS(Table15[Unique ID],Table15[System-Owned Portion],E8701,Table15[If Material Anything Other than "Lead" in Column E,Was Material Ever Previously Lead?],G8701,Table15[Customer-Owned Portion],O8701),Table15[Unique ID],0),0)))</f>
        <v/>
      </c>
      <c r="X8701"/>
    </row>
    <row r="8702" spans="2:24" x14ac:dyDescent="0.35">
      <c r="B8702" s="146"/>
      <c r="C8702" s="31"/>
      <c r="D8702" s="31"/>
      <c r="E8702" s="44"/>
      <c r="F8702" s="43"/>
      <c r="G8702" s="84"/>
      <c r="H8702" s="31"/>
      <c r="I8702" s="31"/>
      <c r="J8702" s="84"/>
      <c r="K8702" s="31"/>
      <c r="L8702" s="31"/>
      <c r="M8702" s="169"/>
      <c r="N8702" s="148"/>
      <c r="O8702" s="106"/>
      <c r="P8702" s="43"/>
      <c r="Q8702" s="31"/>
      <c r="R8702" s="84"/>
      <c r="S8702" s="31"/>
      <c r="T8702" s="31"/>
      <c r="U8702" s="169"/>
      <c r="V8702" s="150"/>
      <c r="W8702" s="141" t="str" cm="1">
        <f t="array" ref="W8702">IF(SUM(LEN(B8702:V8702))=0,"",IF(OR(OR(ISBLANK(F8702),SUM(LEN(C8702),LEN(D8702))=0),AND(NOT(E8702="Unknown"),ISBLANK(J8702)),AND(NOT(O8702="Unknown"),ISBLANK(R8702))),"Missing Information", INDEX(Table15[Entire Service Line Classification], MATCH(SUMIFS(Table15[Unique ID],Table15[System-Owned Portion],E8702,Table15[If Material Anything Other than "Lead" in Column E,Was Material Ever Previously Lead?],G8702,Table15[Customer-Owned Portion],O8702),Table15[Unique ID],0),0)))</f>
        <v/>
      </c>
      <c r="X8702"/>
    </row>
    <row r="8703" spans="2:24" x14ac:dyDescent="0.35">
      <c r="B8703" s="146"/>
      <c r="C8703" s="31"/>
      <c r="D8703" s="31"/>
      <c r="E8703" s="44"/>
      <c r="F8703" s="43"/>
      <c r="G8703" s="84"/>
      <c r="H8703" s="31"/>
      <c r="I8703" s="31"/>
      <c r="J8703" s="84"/>
      <c r="K8703" s="31"/>
      <c r="L8703" s="31"/>
      <c r="M8703" s="169"/>
      <c r="N8703" s="148"/>
      <c r="O8703" s="106"/>
      <c r="P8703" s="43"/>
      <c r="Q8703" s="31"/>
      <c r="R8703" s="84"/>
      <c r="S8703" s="31"/>
      <c r="T8703" s="31"/>
      <c r="U8703" s="169"/>
      <c r="V8703" s="150"/>
      <c r="W8703" s="141" t="str" cm="1">
        <f t="array" ref="W8703">IF(SUM(LEN(B8703:V8703))=0,"",IF(OR(OR(ISBLANK(F8703),SUM(LEN(C8703),LEN(D8703))=0),AND(NOT(E8703="Unknown"),ISBLANK(J8703)),AND(NOT(O8703="Unknown"),ISBLANK(R8703))),"Missing Information", INDEX(Table15[Entire Service Line Classification], MATCH(SUMIFS(Table15[Unique ID],Table15[System-Owned Portion],E8703,Table15[If Material Anything Other than "Lead" in Column E,Was Material Ever Previously Lead?],G8703,Table15[Customer-Owned Portion],O8703),Table15[Unique ID],0),0)))</f>
        <v/>
      </c>
      <c r="X8703"/>
    </row>
    <row r="8704" spans="2:24" x14ac:dyDescent="0.35">
      <c r="B8704" s="146"/>
      <c r="C8704" s="31"/>
      <c r="D8704" s="31"/>
      <c r="E8704" s="44"/>
      <c r="F8704" s="43"/>
      <c r="G8704" s="84"/>
      <c r="H8704" s="31"/>
      <c r="I8704" s="31"/>
      <c r="J8704" s="84"/>
      <c r="K8704" s="31"/>
      <c r="L8704" s="31"/>
      <c r="M8704" s="169"/>
      <c r="N8704" s="148"/>
      <c r="O8704" s="106"/>
      <c r="P8704" s="43"/>
      <c r="Q8704" s="31"/>
      <c r="R8704" s="84"/>
      <c r="S8704" s="31"/>
      <c r="T8704" s="31"/>
      <c r="U8704" s="169"/>
      <c r="V8704" s="150"/>
      <c r="W8704" s="141" t="str" cm="1">
        <f t="array" ref="W8704">IF(SUM(LEN(B8704:V8704))=0,"",IF(OR(OR(ISBLANK(F8704),SUM(LEN(C8704),LEN(D8704))=0),AND(NOT(E8704="Unknown"),ISBLANK(J8704)),AND(NOT(O8704="Unknown"),ISBLANK(R8704))),"Missing Information", INDEX(Table15[Entire Service Line Classification], MATCH(SUMIFS(Table15[Unique ID],Table15[System-Owned Portion],E8704,Table15[If Material Anything Other than "Lead" in Column E,Was Material Ever Previously Lead?],G8704,Table15[Customer-Owned Portion],O8704),Table15[Unique ID],0),0)))</f>
        <v/>
      </c>
      <c r="X8704"/>
    </row>
    <row r="8705" spans="2:24" x14ac:dyDescent="0.35">
      <c r="B8705" s="146"/>
      <c r="C8705" s="31"/>
      <c r="D8705" s="31"/>
      <c r="E8705" s="44"/>
      <c r="F8705" s="43"/>
      <c r="G8705" s="84"/>
      <c r="H8705" s="31"/>
      <c r="I8705" s="31"/>
      <c r="J8705" s="84"/>
      <c r="K8705" s="31"/>
      <c r="L8705" s="31"/>
      <c r="M8705" s="169"/>
      <c r="N8705" s="148"/>
      <c r="O8705" s="106"/>
      <c r="P8705" s="43"/>
      <c r="Q8705" s="31"/>
      <c r="R8705" s="84"/>
      <c r="S8705" s="31"/>
      <c r="T8705" s="31"/>
      <c r="U8705" s="169"/>
      <c r="V8705" s="150"/>
      <c r="W8705" s="141" t="str" cm="1">
        <f t="array" ref="W8705">IF(SUM(LEN(B8705:V8705))=0,"",IF(OR(OR(ISBLANK(F8705),SUM(LEN(C8705),LEN(D8705))=0),AND(NOT(E8705="Unknown"),ISBLANK(J8705)),AND(NOT(O8705="Unknown"),ISBLANK(R8705))),"Missing Information", INDEX(Table15[Entire Service Line Classification], MATCH(SUMIFS(Table15[Unique ID],Table15[System-Owned Portion],E8705,Table15[If Material Anything Other than "Lead" in Column E,Was Material Ever Previously Lead?],G8705,Table15[Customer-Owned Portion],O8705),Table15[Unique ID],0),0)))</f>
        <v/>
      </c>
      <c r="X8705"/>
    </row>
    <row r="8706" spans="2:24" x14ac:dyDescent="0.35">
      <c r="B8706" s="146"/>
      <c r="C8706" s="31"/>
      <c r="D8706" s="31"/>
      <c r="E8706" s="44"/>
      <c r="F8706" s="43"/>
      <c r="G8706" s="84"/>
      <c r="H8706" s="31"/>
      <c r="I8706" s="31"/>
      <c r="J8706" s="84"/>
      <c r="K8706" s="31"/>
      <c r="L8706" s="31"/>
      <c r="M8706" s="169"/>
      <c r="N8706" s="148"/>
      <c r="O8706" s="106"/>
      <c r="P8706" s="43"/>
      <c r="Q8706" s="31"/>
      <c r="R8706" s="84"/>
      <c r="S8706" s="31"/>
      <c r="T8706" s="31"/>
      <c r="U8706" s="169"/>
      <c r="V8706" s="150"/>
      <c r="W8706" s="141" t="str" cm="1">
        <f t="array" ref="W8706">IF(SUM(LEN(B8706:V8706))=0,"",IF(OR(OR(ISBLANK(F8706),SUM(LEN(C8706),LEN(D8706))=0),AND(NOT(E8706="Unknown"),ISBLANK(J8706)),AND(NOT(O8706="Unknown"),ISBLANK(R8706))),"Missing Information", INDEX(Table15[Entire Service Line Classification], MATCH(SUMIFS(Table15[Unique ID],Table15[System-Owned Portion],E8706,Table15[If Material Anything Other than "Lead" in Column E,Was Material Ever Previously Lead?],G8706,Table15[Customer-Owned Portion],O8706),Table15[Unique ID],0),0)))</f>
        <v/>
      </c>
      <c r="X8706"/>
    </row>
    <row r="8707" spans="2:24" x14ac:dyDescent="0.35">
      <c r="B8707" s="146"/>
      <c r="C8707" s="31"/>
      <c r="D8707" s="31"/>
      <c r="E8707" s="44"/>
      <c r="F8707" s="43"/>
      <c r="G8707" s="84"/>
      <c r="H8707" s="31"/>
      <c r="I8707" s="31"/>
      <c r="J8707" s="84"/>
      <c r="K8707" s="31"/>
      <c r="L8707" s="31"/>
      <c r="M8707" s="169"/>
      <c r="N8707" s="148"/>
      <c r="O8707" s="106"/>
      <c r="P8707" s="43"/>
      <c r="Q8707" s="31"/>
      <c r="R8707" s="84"/>
      <c r="S8707" s="31"/>
      <c r="T8707" s="31"/>
      <c r="U8707" s="169"/>
      <c r="V8707" s="150"/>
      <c r="W8707" s="141" t="str" cm="1">
        <f t="array" ref="W8707">IF(SUM(LEN(B8707:V8707))=0,"",IF(OR(OR(ISBLANK(F8707),SUM(LEN(C8707),LEN(D8707))=0),AND(NOT(E8707="Unknown"),ISBLANK(J8707)),AND(NOT(O8707="Unknown"),ISBLANK(R8707))),"Missing Information", INDEX(Table15[Entire Service Line Classification], MATCH(SUMIFS(Table15[Unique ID],Table15[System-Owned Portion],E8707,Table15[If Material Anything Other than "Lead" in Column E,Was Material Ever Previously Lead?],G8707,Table15[Customer-Owned Portion],O8707),Table15[Unique ID],0),0)))</f>
        <v/>
      </c>
      <c r="X8707"/>
    </row>
    <row r="8708" spans="2:24" x14ac:dyDescent="0.35">
      <c r="B8708" s="146"/>
      <c r="C8708" s="31"/>
      <c r="D8708" s="31"/>
      <c r="E8708" s="44"/>
      <c r="F8708" s="43"/>
      <c r="G8708" s="84"/>
      <c r="H8708" s="31"/>
      <c r="I8708" s="31"/>
      <c r="J8708" s="84"/>
      <c r="K8708" s="31"/>
      <c r="L8708" s="31"/>
      <c r="M8708" s="169"/>
      <c r="N8708" s="148"/>
      <c r="O8708" s="106"/>
      <c r="P8708" s="43"/>
      <c r="Q8708" s="31"/>
      <c r="R8708" s="84"/>
      <c r="S8708" s="31"/>
      <c r="T8708" s="31"/>
      <c r="U8708" s="169"/>
      <c r="V8708" s="150"/>
      <c r="W8708" s="141" t="str" cm="1">
        <f t="array" ref="W8708">IF(SUM(LEN(B8708:V8708))=0,"",IF(OR(OR(ISBLANK(F8708),SUM(LEN(C8708),LEN(D8708))=0),AND(NOT(E8708="Unknown"),ISBLANK(J8708)),AND(NOT(O8708="Unknown"),ISBLANK(R8708))),"Missing Information", INDEX(Table15[Entire Service Line Classification], MATCH(SUMIFS(Table15[Unique ID],Table15[System-Owned Portion],E8708,Table15[If Material Anything Other than "Lead" in Column E,Was Material Ever Previously Lead?],G8708,Table15[Customer-Owned Portion],O8708),Table15[Unique ID],0),0)))</f>
        <v/>
      </c>
      <c r="X8708"/>
    </row>
    <row r="8709" spans="2:24" x14ac:dyDescent="0.35">
      <c r="B8709" s="146"/>
      <c r="C8709" s="31"/>
      <c r="D8709" s="31"/>
      <c r="E8709" s="44"/>
      <c r="F8709" s="43"/>
      <c r="G8709" s="84"/>
      <c r="H8709" s="31"/>
      <c r="I8709" s="31"/>
      <c r="J8709" s="84"/>
      <c r="K8709" s="31"/>
      <c r="L8709" s="31"/>
      <c r="M8709" s="169"/>
      <c r="N8709" s="148"/>
      <c r="O8709" s="106"/>
      <c r="P8709" s="43"/>
      <c r="Q8709" s="31"/>
      <c r="R8709" s="84"/>
      <c r="S8709" s="31"/>
      <c r="T8709" s="31"/>
      <c r="U8709" s="169"/>
      <c r="V8709" s="150"/>
      <c r="W8709" s="141" t="str" cm="1">
        <f t="array" ref="W8709">IF(SUM(LEN(B8709:V8709))=0,"",IF(OR(OR(ISBLANK(F8709),SUM(LEN(C8709),LEN(D8709))=0),AND(NOT(E8709="Unknown"),ISBLANK(J8709)),AND(NOT(O8709="Unknown"),ISBLANK(R8709))),"Missing Information", INDEX(Table15[Entire Service Line Classification], MATCH(SUMIFS(Table15[Unique ID],Table15[System-Owned Portion],E8709,Table15[If Material Anything Other than "Lead" in Column E,Was Material Ever Previously Lead?],G8709,Table15[Customer-Owned Portion],O8709),Table15[Unique ID],0),0)))</f>
        <v/>
      </c>
      <c r="X8709"/>
    </row>
    <row r="8710" spans="2:24" x14ac:dyDescent="0.35">
      <c r="B8710" s="146"/>
      <c r="C8710" s="31"/>
      <c r="D8710" s="31"/>
      <c r="E8710" s="44"/>
      <c r="F8710" s="43"/>
      <c r="G8710" s="84"/>
      <c r="H8710" s="31"/>
      <c r="I8710" s="31"/>
      <c r="J8710" s="84"/>
      <c r="K8710" s="31"/>
      <c r="L8710" s="31"/>
      <c r="M8710" s="169"/>
      <c r="N8710" s="148"/>
      <c r="O8710" s="106"/>
      <c r="P8710" s="43"/>
      <c r="Q8710" s="31"/>
      <c r="R8710" s="84"/>
      <c r="S8710" s="31"/>
      <c r="T8710" s="31"/>
      <c r="U8710" s="169"/>
      <c r="V8710" s="150"/>
      <c r="W8710" s="141" t="str" cm="1">
        <f t="array" ref="W8710">IF(SUM(LEN(B8710:V8710))=0,"",IF(OR(OR(ISBLANK(F8710),SUM(LEN(C8710),LEN(D8710))=0),AND(NOT(E8710="Unknown"),ISBLANK(J8710)),AND(NOT(O8710="Unknown"),ISBLANK(R8710))),"Missing Information", INDEX(Table15[Entire Service Line Classification], MATCH(SUMIFS(Table15[Unique ID],Table15[System-Owned Portion],E8710,Table15[If Material Anything Other than "Lead" in Column E,Was Material Ever Previously Lead?],G8710,Table15[Customer-Owned Portion],O8710),Table15[Unique ID],0),0)))</f>
        <v/>
      </c>
      <c r="X8710"/>
    </row>
    <row r="8711" spans="2:24" x14ac:dyDescent="0.35">
      <c r="B8711" s="146"/>
      <c r="C8711" s="31"/>
      <c r="D8711" s="31"/>
      <c r="E8711" s="44"/>
      <c r="F8711" s="43"/>
      <c r="G8711" s="84"/>
      <c r="H8711" s="31"/>
      <c r="I8711" s="31"/>
      <c r="J8711" s="84"/>
      <c r="K8711" s="31"/>
      <c r="L8711" s="31"/>
      <c r="M8711" s="169"/>
      <c r="N8711" s="148"/>
      <c r="O8711" s="106"/>
      <c r="P8711" s="43"/>
      <c r="Q8711" s="31"/>
      <c r="R8711" s="84"/>
      <c r="S8711" s="31"/>
      <c r="T8711" s="31"/>
      <c r="U8711" s="169"/>
      <c r="V8711" s="150"/>
      <c r="W8711" s="141" t="str" cm="1">
        <f t="array" ref="W8711">IF(SUM(LEN(B8711:V8711))=0,"",IF(OR(OR(ISBLANK(F8711),SUM(LEN(C8711),LEN(D8711))=0),AND(NOT(E8711="Unknown"),ISBLANK(J8711)),AND(NOT(O8711="Unknown"),ISBLANK(R8711))),"Missing Information", INDEX(Table15[Entire Service Line Classification], MATCH(SUMIFS(Table15[Unique ID],Table15[System-Owned Portion],E8711,Table15[If Material Anything Other than "Lead" in Column E,Was Material Ever Previously Lead?],G8711,Table15[Customer-Owned Portion],O8711),Table15[Unique ID],0),0)))</f>
        <v/>
      </c>
      <c r="X8711"/>
    </row>
    <row r="8712" spans="2:24" x14ac:dyDescent="0.35">
      <c r="B8712" s="146"/>
      <c r="C8712" s="31"/>
      <c r="D8712" s="31"/>
      <c r="E8712" s="44"/>
      <c r="F8712" s="43"/>
      <c r="G8712" s="84"/>
      <c r="H8712" s="31"/>
      <c r="I8712" s="31"/>
      <c r="J8712" s="84"/>
      <c r="K8712" s="31"/>
      <c r="L8712" s="31"/>
      <c r="M8712" s="169"/>
      <c r="N8712" s="148"/>
      <c r="O8712" s="106"/>
      <c r="P8712" s="43"/>
      <c r="Q8712" s="31"/>
      <c r="R8712" s="84"/>
      <c r="S8712" s="31"/>
      <c r="T8712" s="31"/>
      <c r="U8712" s="169"/>
      <c r="V8712" s="150"/>
      <c r="W8712" s="141" t="str" cm="1">
        <f t="array" ref="W8712">IF(SUM(LEN(B8712:V8712))=0,"",IF(OR(OR(ISBLANK(F8712),SUM(LEN(C8712),LEN(D8712))=0),AND(NOT(E8712="Unknown"),ISBLANK(J8712)),AND(NOT(O8712="Unknown"),ISBLANK(R8712))),"Missing Information", INDEX(Table15[Entire Service Line Classification], MATCH(SUMIFS(Table15[Unique ID],Table15[System-Owned Portion],E8712,Table15[If Material Anything Other than "Lead" in Column E,Was Material Ever Previously Lead?],G8712,Table15[Customer-Owned Portion],O8712),Table15[Unique ID],0),0)))</f>
        <v/>
      </c>
      <c r="X8712"/>
    </row>
    <row r="8713" spans="2:24" x14ac:dyDescent="0.35">
      <c r="B8713" s="146"/>
      <c r="C8713" s="31"/>
      <c r="D8713" s="31"/>
      <c r="E8713" s="44"/>
      <c r="F8713" s="43"/>
      <c r="G8713" s="84"/>
      <c r="H8713" s="31"/>
      <c r="I8713" s="31"/>
      <c r="J8713" s="84"/>
      <c r="K8713" s="31"/>
      <c r="L8713" s="31"/>
      <c r="M8713" s="169"/>
      <c r="N8713" s="148"/>
      <c r="O8713" s="106"/>
      <c r="P8713" s="43"/>
      <c r="Q8713" s="31"/>
      <c r="R8713" s="84"/>
      <c r="S8713" s="31"/>
      <c r="T8713" s="31"/>
      <c r="U8713" s="169"/>
      <c r="V8713" s="150"/>
      <c r="W8713" s="141" t="str" cm="1">
        <f t="array" ref="W8713">IF(SUM(LEN(B8713:V8713))=0,"",IF(OR(OR(ISBLANK(F8713),SUM(LEN(C8713),LEN(D8713))=0),AND(NOT(E8713="Unknown"),ISBLANK(J8713)),AND(NOT(O8713="Unknown"),ISBLANK(R8713))),"Missing Information", INDEX(Table15[Entire Service Line Classification], MATCH(SUMIFS(Table15[Unique ID],Table15[System-Owned Portion],E8713,Table15[If Material Anything Other than "Lead" in Column E,Was Material Ever Previously Lead?],G8713,Table15[Customer-Owned Portion],O8713),Table15[Unique ID],0),0)))</f>
        <v/>
      </c>
      <c r="X8713"/>
    </row>
    <row r="8714" spans="2:24" x14ac:dyDescent="0.35">
      <c r="B8714" s="146"/>
      <c r="C8714" s="31"/>
      <c r="D8714" s="31"/>
      <c r="E8714" s="44"/>
      <c r="F8714" s="43"/>
      <c r="G8714" s="84"/>
      <c r="H8714" s="31"/>
      <c r="I8714" s="31"/>
      <c r="J8714" s="84"/>
      <c r="K8714" s="31"/>
      <c r="L8714" s="31"/>
      <c r="M8714" s="169"/>
      <c r="N8714" s="148"/>
      <c r="O8714" s="106"/>
      <c r="P8714" s="43"/>
      <c r="Q8714" s="31"/>
      <c r="R8714" s="84"/>
      <c r="S8714" s="31"/>
      <c r="T8714" s="31"/>
      <c r="U8714" s="169"/>
      <c r="V8714" s="150"/>
      <c r="W8714" s="141" t="str" cm="1">
        <f t="array" ref="W8714">IF(SUM(LEN(B8714:V8714))=0,"",IF(OR(OR(ISBLANK(F8714),SUM(LEN(C8714),LEN(D8714))=0),AND(NOT(E8714="Unknown"),ISBLANK(J8714)),AND(NOT(O8714="Unknown"),ISBLANK(R8714))),"Missing Information", INDEX(Table15[Entire Service Line Classification], MATCH(SUMIFS(Table15[Unique ID],Table15[System-Owned Portion],E8714,Table15[If Material Anything Other than "Lead" in Column E,Was Material Ever Previously Lead?],G8714,Table15[Customer-Owned Portion],O8714),Table15[Unique ID],0),0)))</f>
        <v/>
      </c>
      <c r="X8714"/>
    </row>
    <row r="8715" spans="2:24" x14ac:dyDescent="0.35">
      <c r="B8715" s="146"/>
      <c r="C8715" s="31"/>
      <c r="D8715" s="31"/>
      <c r="E8715" s="44"/>
      <c r="F8715" s="43"/>
      <c r="G8715" s="84"/>
      <c r="H8715" s="31"/>
      <c r="I8715" s="31"/>
      <c r="J8715" s="84"/>
      <c r="K8715" s="31"/>
      <c r="L8715" s="31"/>
      <c r="M8715" s="169"/>
      <c r="N8715" s="148"/>
      <c r="O8715" s="106"/>
      <c r="P8715" s="43"/>
      <c r="Q8715" s="31"/>
      <c r="R8715" s="84"/>
      <c r="S8715" s="31"/>
      <c r="T8715" s="31"/>
      <c r="U8715" s="169"/>
      <c r="V8715" s="150"/>
      <c r="W8715" s="141" t="str" cm="1">
        <f t="array" ref="W8715">IF(SUM(LEN(B8715:V8715))=0,"",IF(OR(OR(ISBLANK(F8715),SUM(LEN(C8715),LEN(D8715))=0),AND(NOT(E8715="Unknown"),ISBLANK(J8715)),AND(NOT(O8715="Unknown"),ISBLANK(R8715))),"Missing Information", INDEX(Table15[Entire Service Line Classification], MATCH(SUMIFS(Table15[Unique ID],Table15[System-Owned Portion],E8715,Table15[If Material Anything Other than "Lead" in Column E,Was Material Ever Previously Lead?],G8715,Table15[Customer-Owned Portion],O8715),Table15[Unique ID],0),0)))</f>
        <v/>
      </c>
      <c r="X8715"/>
    </row>
    <row r="8716" spans="2:24" x14ac:dyDescent="0.35">
      <c r="B8716" s="146"/>
      <c r="C8716" s="31"/>
      <c r="D8716" s="31"/>
      <c r="E8716" s="44"/>
      <c r="F8716" s="43"/>
      <c r="G8716" s="84"/>
      <c r="H8716" s="31"/>
      <c r="I8716" s="31"/>
      <c r="J8716" s="84"/>
      <c r="K8716" s="31"/>
      <c r="L8716" s="31"/>
      <c r="M8716" s="169"/>
      <c r="N8716" s="148"/>
      <c r="O8716" s="106"/>
      <c r="P8716" s="43"/>
      <c r="Q8716" s="31"/>
      <c r="R8716" s="84"/>
      <c r="S8716" s="31"/>
      <c r="T8716" s="31"/>
      <c r="U8716" s="169"/>
      <c r="V8716" s="150"/>
      <c r="W8716" s="141" t="str" cm="1">
        <f t="array" ref="W8716">IF(SUM(LEN(B8716:V8716))=0,"",IF(OR(OR(ISBLANK(F8716),SUM(LEN(C8716),LEN(D8716))=0),AND(NOT(E8716="Unknown"),ISBLANK(J8716)),AND(NOT(O8716="Unknown"),ISBLANK(R8716))),"Missing Information", INDEX(Table15[Entire Service Line Classification], MATCH(SUMIFS(Table15[Unique ID],Table15[System-Owned Portion],E8716,Table15[If Material Anything Other than "Lead" in Column E,Was Material Ever Previously Lead?],G8716,Table15[Customer-Owned Portion],O8716),Table15[Unique ID],0),0)))</f>
        <v/>
      </c>
      <c r="X8716"/>
    </row>
    <row r="8717" spans="2:24" x14ac:dyDescent="0.35">
      <c r="B8717" s="146"/>
      <c r="C8717" s="31"/>
      <c r="D8717" s="31"/>
      <c r="E8717" s="44"/>
      <c r="F8717" s="43"/>
      <c r="G8717" s="84"/>
      <c r="H8717" s="31"/>
      <c r="I8717" s="31"/>
      <c r="J8717" s="84"/>
      <c r="K8717" s="31"/>
      <c r="L8717" s="31"/>
      <c r="M8717" s="169"/>
      <c r="N8717" s="148"/>
      <c r="O8717" s="106"/>
      <c r="P8717" s="43"/>
      <c r="Q8717" s="31"/>
      <c r="R8717" s="84"/>
      <c r="S8717" s="31"/>
      <c r="T8717" s="31"/>
      <c r="U8717" s="169"/>
      <c r="V8717" s="150"/>
      <c r="W8717" s="141" t="str" cm="1">
        <f t="array" ref="W8717">IF(SUM(LEN(B8717:V8717))=0,"",IF(OR(OR(ISBLANK(F8717),SUM(LEN(C8717),LEN(D8717))=0),AND(NOT(E8717="Unknown"),ISBLANK(J8717)),AND(NOT(O8717="Unknown"),ISBLANK(R8717))),"Missing Information", INDEX(Table15[Entire Service Line Classification], MATCH(SUMIFS(Table15[Unique ID],Table15[System-Owned Portion],E8717,Table15[If Material Anything Other than "Lead" in Column E,Was Material Ever Previously Lead?],G8717,Table15[Customer-Owned Portion],O8717),Table15[Unique ID],0),0)))</f>
        <v/>
      </c>
      <c r="X8717"/>
    </row>
    <row r="8718" spans="2:24" x14ac:dyDescent="0.35">
      <c r="B8718" s="146"/>
      <c r="C8718" s="31"/>
      <c r="D8718" s="31"/>
      <c r="E8718" s="44"/>
      <c r="F8718" s="43"/>
      <c r="G8718" s="84"/>
      <c r="H8718" s="31"/>
      <c r="I8718" s="31"/>
      <c r="J8718" s="84"/>
      <c r="K8718" s="31"/>
      <c r="L8718" s="31"/>
      <c r="M8718" s="169"/>
      <c r="N8718" s="148"/>
      <c r="O8718" s="106"/>
      <c r="P8718" s="43"/>
      <c r="Q8718" s="31"/>
      <c r="R8718" s="84"/>
      <c r="S8718" s="31"/>
      <c r="T8718" s="31"/>
      <c r="U8718" s="169"/>
      <c r="V8718" s="150"/>
      <c r="W8718" s="141" t="str" cm="1">
        <f t="array" ref="W8718">IF(SUM(LEN(B8718:V8718))=0,"",IF(OR(OR(ISBLANK(F8718),SUM(LEN(C8718),LEN(D8718))=0),AND(NOT(E8718="Unknown"),ISBLANK(J8718)),AND(NOT(O8718="Unknown"),ISBLANK(R8718))),"Missing Information", INDEX(Table15[Entire Service Line Classification], MATCH(SUMIFS(Table15[Unique ID],Table15[System-Owned Portion],E8718,Table15[If Material Anything Other than "Lead" in Column E,Was Material Ever Previously Lead?],G8718,Table15[Customer-Owned Portion],O8718),Table15[Unique ID],0),0)))</f>
        <v/>
      </c>
      <c r="X8718"/>
    </row>
    <row r="8719" spans="2:24" x14ac:dyDescent="0.35">
      <c r="B8719" s="146"/>
      <c r="C8719" s="31"/>
      <c r="D8719" s="31"/>
      <c r="E8719" s="44"/>
      <c r="F8719" s="43"/>
      <c r="G8719" s="84"/>
      <c r="H8719" s="31"/>
      <c r="I8719" s="31"/>
      <c r="J8719" s="84"/>
      <c r="K8719" s="31"/>
      <c r="L8719" s="31"/>
      <c r="M8719" s="169"/>
      <c r="N8719" s="148"/>
      <c r="O8719" s="106"/>
      <c r="P8719" s="43"/>
      <c r="Q8719" s="31"/>
      <c r="R8719" s="84"/>
      <c r="S8719" s="31"/>
      <c r="T8719" s="31"/>
      <c r="U8719" s="169"/>
      <c r="V8719" s="150"/>
      <c r="W8719" s="141" t="str" cm="1">
        <f t="array" ref="W8719">IF(SUM(LEN(B8719:V8719))=0,"",IF(OR(OR(ISBLANK(F8719),SUM(LEN(C8719),LEN(D8719))=0),AND(NOT(E8719="Unknown"),ISBLANK(J8719)),AND(NOT(O8719="Unknown"),ISBLANK(R8719))),"Missing Information", INDEX(Table15[Entire Service Line Classification], MATCH(SUMIFS(Table15[Unique ID],Table15[System-Owned Portion],E8719,Table15[If Material Anything Other than "Lead" in Column E,Was Material Ever Previously Lead?],G8719,Table15[Customer-Owned Portion],O8719),Table15[Unique ID],0),0)))</f>
        <v/>
      </c>
      <c r="X8719"/>
    </row>
    <row r="8720" spans="2:24" x14ac:dyDescent="0.35">
      <c r="B8720" s="146"/>
      <c r="C8720" s="31"/>
      <c r="D8720" s="31"/>
      <c r="E8720" s="44"/>
      <c r="F8720" s="43"/>
      <c r="G8720" s="84"/>
      <c r="H8720" s="31"/>
      <c r="I8720" s="31"/>
      <c r="J8720" s="84"/>
      <c r="K8720" s="31"/>
      <c r="L8720" s="31"/>
      <c r="M8720" s="169"/>
      <c r="N8720" s="148"/>
      <c r="O8720" s="106"/>
      <c r="P8720" s="43"/>
      <c r="Q8720" s="31"/>
      <c r="R8720" s="84"/>
      <c r="S8720" s="31"/>
      <c r="T8720" s="31"/>
      <c r="U8720" s="169"/>
      <c r="V8720" s="150"/>
      <c r="W8720" s="141" t="str" cm="1">
        <f t="array" ref="W8720">IF(SUM(LEN(B8720:V8720))=0,"",IF(OR(OR(ISBLANK(F8720),SUM(LEN(C8720),LEN(D8720))=0),AND(NOT(E8720="Unknown"),ISBLANK(J8720)),AND(NOT(O8720="Unknown"),ISBLANK(R8720))),"Missing Information", INDEX(Table15[Entire Service Line Classification], MATCH(SUMIFS(Table15[Unique ID],Table15[System-Owned Portion],E8720,Table15[If Material Anything Other than "Lead" in Column E,Was Material Ever Previously Lead?],G8720,Table15[Customer-Owned Portion],O8720),Table15[Unique ID],0),0)))</f>
        <v/>
      </c>
      <c r="X8720"/>
    </row>
    <row r="8721" spans="2:24" x14ac:dyDescent="0.35">
      <c r="B8721" s="146"/>
      <c r="C8721" s="31"/>
      <c r="D8721" s="31"/>
      <c r="E8721" s="44"/>
      <c r="F8721" s="43"/>
      <c r="G8721" s="84"/>
      <c r="H8721" s="31"/>
      <c r="I8721" s="31"/>
      <c r="J8721" s="84"/>
      <c r="K8721" s="31"/>
      <c r="L8721" s="31"/>
      <c r="M8721" s="169"/>
      <c r="N8721" s="148"/>
      <c r="O8721" s="106"/>
      <c r="P8721" s="43"/>
      <c r="Q8721" s="31"/>
      <c r="R8721" s="84"/>
      <c r="S8721" s="31"/>
      <c r="T8721" s="31"/>
      <c r="U8721" s="169"/>
      <c r="V8721" s="150"/>
      <c r="W8721" s="141" t="str" cm="1">
        <f t="array" ref="W8721">IF(SUM(LEN(B8721:V8721))=0,"",IF(OR(OR(ISBLANK(F8721),SUM(LEN(C8721),LEN(D8721))=0),AND(NOT(E8721="Unknown"),ISBLANK(J8721)),AND(NOT(O8721="Unknown"),ISBLANK(R8721))),"Missing Information", INDEX(Table15[Entire Service Line Classification], MATCH(SUMIFS(Table15[Unique ID],Table15[System-Owned Portion],E8721,Table15[If Material Anything Other than "Lead" in Column E,Was Material Ever Previously Lead?],G8721,Table15[Customer-Owned Portion],O8721),Table15[Unique ID],0),0)))</f>
        <v/>
      </c>
      <c r="X8721"/>
    </row>
    <row r="8722" spans="2:24" x14ac:dyDescent="0.35">
      <c r="B8722" s="146"/>
      <c r="C8722" s="31"/>
      <c r="D8722" s="31"/>
      <c r="E8722" s="44"/>
      <c r="F8722" s="43"/>
      <c r="G8722" s="84"/>
      <c r="H8722" s="31"/>
      <c r="I8722" s="31"/>
      <c r="J8722" s="84"/>
      <c r="K8722" s="31"/>
      <c r="L8722" s="31"/>
      <c r="M8722" s="169"/>
      <c r="N8722" s="148"/>
      <c r="O8722" s="106"/>
      <c r="P8722" s="43"/>
      <c r="Q8722" s="31"/>
      <c r="R8722" s="84"/>
      <c r="S8722" s="31"/>
      <c r="T8722" s="31"/>
      <c r="U8722" s="169"/>
      <c r="V8722" s="150"/>
      <c r="W8722" s="141" t="str" cm="1">
        <f t="array" ref="W8722">IF(SUM(LEN(B8722:V8722))=0,"",IF(OR(OR(ISBLANK(F8722),SUM(LEN(C8722),LEN(D8722))=0),AND(NOT(E8722="Unknown"),ISBLANK(J8722)),AND(NOT(O8722="Unknown"),ISBLANK(R8722))),"Missing Information", INDEX(Table15[Entire Service Line Classification], MATCH(SUMIFS(Table15[Unique ID],Table15[System-Owned Portion],E8722,Table15[If Material Anything Other than "Lead" in Column E,Was Material Ever Previously Lead?],G8722,Table15[Customer-Owned Portion],O8722),Table15[Unique ID],0),0)))</f>
        <v/>
      </c>
      <c r="X8722"/>
    </row>
    <row r="8723" spans="2:24" x14ac:dyDescent="0.35">
      <c r="B8723" s="146"/>
      <c r="C8723" s="31"/>
      <c r="D8723" s="31"/>
      <c r="E8723" s="44"/>
      <c r="F8723" s="43"/>
      <c r="G8723" s="84"/>
      <c r="H8723" s="31"/>
      <c r="I8723" s="31"/>
      <c r="J8723" s="84"/>
      <c r="K8723" s="31"/>
      <c r="L8723" s="31"/>
      <c r="M8723" s="169"/>
      <c r="N8723" s="148"/>
      <c r="O8723" s="106"/>
      <c r="P8723" s="43"/>
      <c r="Q8723" s="31"/>
      <c r="R8723" s="84"/>
      <c r="S8723" s="31"/>
      <c r="T8723" s="31"/>
      <c r="U8723" s="169"/>
      <c r="V8723" s="150"/>
      <c r="W8723" s="141" t="str" cm="1">
        <f t="array" ref="W8723">IF(SUM(LEN(B8723:V8723))=0,"",IF(OR(OR(ISBLANK(F8723),SUM(LEN(C8723),LEN(D8723))=0),AND(NOT(E8723="Unknown"),ISBLANK(J8723)),AND(NOT(O8723="Unknown"),ISBLANK(R8723))),"Missing Information", INDEX(Table15[Entire Service Line Classification], MATCH(SUMIFS(Table15[Unique ID],Table15[System-Owned Portion],E8723,Table15[If Material Anything Other than "Lead" in Column E,Was Material Ever Previously Lead?],G8723,Table15[Customer-Owned Portion],O8723),Table15[Unique ID],0),0)))</f>
        <v/>
      </c>
      <c r="X8723"/>
    </row>
    <row r="8724" spans="2:24" x14ac:dyDescent="0.35">
      <c r="B8724" s="146"/>
      <c r="C8724" s="31"/>
      <c r="D8724" s="31"/>
      <c r="E8724" s="44"/>
      <c r="F8724" s="43"/>
      <c r="G8724" s="84"/>
      <c r="H8724" s="31"/>
      <c r="I8724" s="31"/>
      <c r="J8724" s="84"/>
      <c r="K8724" s="31"/>
      <c r="L8724" s="31"/>
      <c r="M8724" s="169"/>
      <c r="N8724" s="148"/>
      <c r="O8724" s="106"/>
      <c r="P8724" s="43"/>
      <c r="Q8724" s="31"/>
      <c r="R8724" s="84"/>
      <c r="S8724" s="31"/>
      <c r="T8724" s="31"/>
      <c r="U8724" s="169"/>
      <c r="V8724" s="150"/>
      <c r="W8724" s="141" t="str" cm="1">
        <f t="array" ref="W8724">IF(SUM(LEN(B8724:V8724))=0,"",IF(OR(OR(ISBLANK(F8724),SUM(LEN(C8724),LEN(D8724))=0),AND(NOT(E8724="Unknown"),ISBLANK(J8724)),AND(NOT(O8724="Unknown"),ISBLANK(R8724))),"Missing Information", INDEX(Table15[Entire Service Line Classification], MATCH(SUMIFS(Table15[Unique ID],Table15[System-Owned Portion],E8724,Table15[If Material Anything Other than "Lead" in Column E,Was Material Ever Previously Lead?],G8724,Table15[Customer-Owned Portion],O8724),Table15[Unique ID],0),0)))</f>
        <v/>
      </c>
      <c r="X8724"/>
    </row>
    <row r="8725" spans="2:24" x14ac:dyDescent="0.35">
      <c r="B8725" s="146"/>
      <c r="C8725" s="31"/>
      <c r="D8725" s="31"/>
      <c r="E8725" s="44"/>
      <c r="F8725" s="43"/>
      <c r="G8725" s="84"/>
      <c r="H8725" s="31"/>
      <c r="I8725" s="31"/>
      <c r="J8725" s="84"/>
      <c r="K8725" s="31"/>
      <c r="L8725" s="31"/>
      <c r="M8725" s="169"/>
      <c r="N8725" s="148"/>
      <c r="O8725" s="106"/>
      <c r="P8725" s="43"/>
      <c r="Q8725" s="31"/>
      <c r="R8725" s="84"/>
      <c r="S8725" s="31"/>
      <c r="T8725" s="31"/>
      <c r="U8725" s="169"/>
      <c r="V8725" s="150"/>
      <c r="W8725" s="141" t="str" cm="1">
        <f t="array" ref="W8725">IF(SUM(LEN(B8725:V8725))=0,"",IF(OR(OR(ISBLANK(F8725),SUM(LEN(C8725),LEN(D8725))=0),AND(NOT(E8725="Unknown"),ISBLANK(J8725)),AND(NOT(O8725="Unknown"),ISBLANK(R8725))),"Missing Information", INDEX(Table15[Entire Service Line Classification], MATCH(SUMIFS(Table15[Unique ID],Table15[System-Owned Portion],E8725,Table15[If Material Anything Other than "Lead" in Column E,Was Material Ever Previously Lead?],G8725,Table15[Customer-Owned Portion],O8725),Table15[Unique ID],0),0)))</f>
        <v/>
      </c>
      <c r="X8725"/>
    </row>
    <row r="8726" spans="2:24" x14ac:dyDescent="0.35">
      <c r="B8726" s="146"/>
      <c r="C8726" s="31"/>
      <c r="D8726" s="31"/>
      <c r="E8726" s="44"/>
      <c r="F8726" s="43"/>
      <c r="G8726" s="84"/>
      <c r="H8726" s="31"/>
      <c r="I8726" s="31"/>
      <c r="J8726" s="84"/>
      <c r="K8726" s="31"/>
      <c r="L8726" s="31"/>
      <c r="M8726" s="169"/>
      <c r="N8726" s="148"/>
      <c r="O8726" s="106"/>
      <c r="P8726" s="43"/>
      <c r="Q8726" s="31"/>
      <c r="R8726" s="84"/>
      <c r="S8726" s="31"/>
      <c r="T8726" s="31"/>
      <c r="U8726" s="169"/>
      <c r="V8726" s="150"/>
      <c r="W8726" s="141" t="str" cm="1">
        <f t="array" ref="W8726">IF(SUM(LEN(B8726:V8726))=0,"",IF(OR(OR(ISBLANK(F8726),SUM(LEN(C8726),LEN(D8726))=0),AND(NOT(E8726="Unknown"),ISBLANK(J8726)),AND(NOT(O8726="Unknown"),ISBLANK(R8726))),"Missing Information", INDEX(Table15[Entire Service Line Classification], MATCH(SUMIFS(Table15[Unique ID],Table15[System-Owned Portion],E8726,Table15[If Material Anything Other than "Lead" in Column E,Was Material Ever Previously Lead?],G8726,Table15[Customer-Owned Portion],O8726),Table15[Unique ID],0),0)))</f>
        <v/>
      </c>
      <c r="X8726"/>
    </row>
    <row r="8727" spans="2:24" x14ac:dyDescent="0.35">
      <c r="B8727" s="146"/>
      <c r="C8727" s="31"/>
      <c r="D8727" s="31"/>
      <c r="E8727" s="44"/>
      <c r="F8727" s="43"/>
      <c r="G8727" s="84"/>
      <c r="H8727" s="31"/>
      <c r="I8727" s="31"/>
      <c r="J8727" s="84"/>
      <c r="K8727" s="31"/>
      <c r="L8727" s="31"/>
      <c r="M8727" s="169"/>
      <c r="N8727" s="148"/>
      <c r="O8727" s="106"/>
      <c r="P8727" s="43"/>
      <c r="Q8727" s="31"/>
      <c r="R8727" s="84"/>
      <c r="S8727" s="31"/>
      <c r="T8727" s="31"/>
      <c r="U8727" s="169"/>
      <c r="V8727" s="150"/>
      <c r="W8727" s="141" t="str" cm="1">
        <f t="array" ref="W8727">IF(SUM(LEN(B8727:V8727))=0,"",IF(OR(OR(ISBLANK(F8727),SUM(LEN(C8727),LEN(D8727))=0),AND(NOT(E8727="Unknown"),ISBLANK(J8727)),AND(NOT(O8727="Unknown"),ISBLANK(R8727))),"Missing Information", INDEX(Table15[Entire Service Line Classification], MATCH(SUMIFS(Table15[Unique ID],Table15[System-Owned Portion],E8727,Table15[If Material Anything Other than "Lead" in Column E,Was Material Ever Previously Lead?],G8727,Table15[Customer-Owned Portion],O8727),Table15[Unique ID],0),0)))</f>
        <v/>
      </c>
      <c r="X8727"/>
    </row>
    <row r="8728" spans="2:24" x14ac:dyDescent="0.35">
      <c r="B8728" s="146"/>
      <c r="C8728" s="31"/>
      <c r="D8728" s="31"/>
      <c r="E8728" s="44"/>
      <c r="F8728" s="43"/>
      <c r="G8728" s="84"/>
      <c r="H8728" s="31"/>
      <c r="I8728" s="31"/>
      <c r="J8728" s="84"/>
      <c r="K8728" s="31"/>
      <c r="L8728" s="31"/>
      <c r="M8728" s="169"/>
      <c r="N8728" s="148"/>
      <c r="O8728" s="106"/>
      <c r="P8728" s="43"/>
      <c r="Q8728" s="31"/>
      <c r="R8728" s="84"/>
      <c r="S8728" s="31"/>
      <c r="T8728" s="31"/>
      <c r="U8728" s="169"/>
      <c r="V8728" s="150"/>
      <c r="W8728" s="141" t="str" cm="1">
        <f t="array" ref="W8728">IF(SUM(LEN(B8728:V8728))=0,"",IF(OR(OR(ISBLANK(F8728),SUM(LEN(C8728),LEN(D8728))=0),AND(NOT(E8728="Unknown"),ISBLANK(J8728)),AND(NOT(O8728="Unknown"),ISBLANK(R8728))),"Missing Information", INDEX(Table15[Entire Service Line Classification], MATCH(SUMIFS(Table15[Unique ID],Table15[System-Owned Portion],E8728,Table15[If Material Anything Other than "Lead" in Column E,Was Material Ever Previously Lead?],G8728,Table15[Customer-Owned Portion],O8728),Table15[Unique ID],0),0)))</f>
        <v/>
      </c>
      <c r="X8728"/>
    </row>
    <row r="8729" spans="2:24" x14ac:dyDescent="0.35">
      <c r="B8729" s="146"/>
      <c r="C8729" s="31"/>
      <c r="D8729" s="31"/>
      <c r="E8729" s="44"/>
      <c r="F8729" s="43"/>
      <c r="G8729" s="84"/>
      <c r="H8729" s="31"/>
      <c r="I8729" s="31"/>
      <c r="J8729" s="84"/>
      <c r="K8729" s="31"/>
      <c r="L8729" s="31"/>
      <c r="M8729" s="169"/>
      <c r="N8729" s="148"/>
      <c r="O8729" s="106"/>
      <c r="P8729" s="43"/>
      <c r="Q8729" s="31"/>
      <c r="R8729" s="84"/>
      <c r="S8729" s="31"/>
      <c r="T8729" s="31"/>
      <c r="U8729" s="169"/>
      <c r="V8729" s="150"/>
      <c r="W8729" s="141" t="str" cm="1">
        <f t="array" ref="W8729">IF(SUM(LEN(B8729:V8729))=0,"",IF(OR(OR(ISBLANK(F8729),SUM(LEN(C8729),LEN(D8729))=0),AND(NOT(E8729="Unknown"),ISBLANK(J8729)),AND(NOT(O8729="Unknown"),ISBLANK(R8729))),"Missing Information", INDEX(Table15[Entire Service Line Classification], MATCH(SUMIFS(Table15[Unique ID],Table15[System-Owned Portion],E8729,Table15[If Material Anything Other than "Lead" in Column E,Was Material Ever Previously Lead?],G8729,Table15[Customer-Owned Portion],O8729),Table15[Unique ID],0),0)))</f>
        <v/>
      </c>
      <c r="X8729"/>
    </row>
    <row r="8730" spans="2:24" x14ac:dyDescent="0.35">
      <c r="B8730" s="146"/>
      <c r="C8730" s="31"/>
      <c r="D8730" s="31"/>
      <c r="E8730" s="44"/>
      <c r="F8730" s="43"/>
      <c r="G8730" s="84"/>
      <c r="H8730" s="31"/>
      <c r="I8730" s="31"/>
      <c r="J8730" s="84"/>
      <c r="K8730" s="31"/>
      <c r="L8730" s="31"/>
      <c r="M8730" s="169"/>
      <c r="N8730" s="148"/>
      <c r="O8730" s="106"/>
      <c r="P8730" s="43"/>
      <c r="Q8730" s="31"/>
      <c r="R8730" s="84"/>
      <c r="S8730" s="31"/>
      <c r="T8730" s="31"/>
      <c r="U8730" s="169"/>
      <c r="V8730" s="150"/>
      <c r="W8730" s="141" t="str" cm="1">
        <f t="array" ref="W8730">IF(SUM(LEN(B8730:V8730))=0,"",IF(OR(OR(ISBLANK(F8730),SUM(LEN(C8730),LEN(D8730))=0),AND(NOT(E8730="Unknown"),ISBLANK(J8730)),AND(NOT(O8730="Unknown"),ISBLANK(R8730))),"Missing Information", INDEX(Table15[Entire Service Line Classification], MATCH(SUMIFS(Table15[Unique ID],Table15[System-Owned Portion],E8730,Table15[If Material Anything Other than "Lead" in Column E,Was Material Ever Previously Lead?],G8730,Table15[Customer-Owned Portion],O8730),Table15[Unique ID],0),0)))</f>
        <v/>
      </c>
      <c r="X8730"/>
    </row>
    <row r="8731" spans="2:24" x14ac:dyDescent="0.35">
      <c r="B8731" s="146"/>
      <c r="C8731" s="31"/>
      <c r="D8731" s="31"/>
      <c r="E8731" s="44"/>
      <c r="F8731" s="43"/>
      <c r="G8731" s="84"/>
      <c r="H8731" s="31"/>
      <c r="I8731" s="31"/>
      <c r="J8731" s="84"/>
      <c r="K8731" s="31"/>
      <c r="L8731" s="31"/>
      <c r="M8731" s="169"/>
      <c r="N8731" s="148"/>
      <c r="O8731" s="106"/>
      <c r="P8731" s="43"/>
      <c r="Q8731" s="31"/>
      <c r="R8731" s="84"/>
      <c r="S8731" s="31"/>
      <c r="T8731" s="31"/>
      <c r="U8731" s="169"/>
      <c r="V8731" s="150"/>
      <c r="W8731" s="141" t="str" cm="1">
        <f t="array" ref="W8731">IF(SUM(LEN(B8731:V8731))=0,"",IF(OR(OR(ISBLANK(F8731),SUM(LEN(C8731),LEN(D8731))=0),AND(NOT(E8731="Unknown"),ISBLANK(J8731)),AND(NOT(O8731="Unknown"),ISBLANK(R8731))),"Missing Information", INDEX(Table15[Entire Service Line Classification], MATCH(SUMIFS(Table15[Unique ID],Table15[System-Owned Portion],E8731,Table15[If Material Anything Other than "Lead" in Column E,Was Material Ever Previously Lead?],G8731,Table15[Customer-Owned Portion],O8731),Table15[Unique ID],0),0)))</f>
        <v/>
      </c>
      <c r="X8731"/>
    </row>
    <row r="8732" spans="2:24" x14ac:dyDescent="0.35">
      <c r="B8732" s="146"/>
      <c r="C8732" s="31"/>
      <c r="D8732" s="31"/>
      <c r="E8732" s="44"/>
      <c r="F8732" s="43"/>
      <c r="G8732" s="84"/>
      <c r="H8732" s="31"/>
      <c r="I8732" s="31"/>
      <c r="J8732" s="84"/>
      <c r="K8732" s="31"/>
      <c r="L8732" s="31"/>
      <c r="M8732" s="169"/>
      <c r="N8732" s="148"/>
      <c r="O8732" s="106"/>
      <c r="P8732" s="43"/>
      <c r="Q8732" s="31"/>
      <c r="R8732" s="84"/>
      <c r="S8732" s="31"/>
      <c r="T8732" s="31"/>
      <c r="U8732" s="169"/>
      <c r="V8732" s="150"/>
      <c r="W8732" s="141" t="str" cm="1">
        <f t="array" ref="W8732">IF(SUM(LEN(B8732:V8732))=0,"",IF(OR(OR(ISBLANK(F8732),SUM(LEN(C8732),LEN(D8732))=0),AND(NOT(E8732="Unknown"),ISBLANK(J8732)),AND(NOT(O8732="Unknown"),ISBLANK(R8732))),"Missing Information", INDEX(Table15[Entire Service Line Classification], MATCH(SUMIFS(Table15[Unique ID],Table15[System-Owned Portion],E8732,Table15[If Material Anything Other than "Lead" in Column E,Was Material Ever Previously Lead?],G8732,Table15[Customer-Owned Portion],O8732),Table15[Unique ID],0),0)))</f>
        <v/>
      </c>
      <c r="X8732"/>
    </row>
    <row r="8733" spans="2:24" x14ac:dyDescent="0.35">
      <c r="B8733" s="146"/>
      <c r="C8733" s="31"/>
      <c r="D8733" s="31"/>
      <c r="E8733" s="44"/>
      <c r="F8733" s="43"/>
      <c r="G8733" s="84"/>
      <c r="H8733" s="31"/>
      <c r="I8733" s="31"/>
      <c r="J8733" s="84"/>
      <c r="K8733" s="31"/>
      <c r="L8733" s="31"/>
      <c r="M8733" s="169"/>
      <c r="N8733" s="148"/>
      <c r="O8733" s="106"/>
      <c r="P8733" s="43"/>
      <c r="Q8733" s="31"/>
      <c r="R8733" s="84"/>
      <c r="S8733" s="31"/>
      <c r="T8733" s="31"/>
      <c r="U8733" s="169"/>
      <c r="V8733" s="150"/>
      <c r="W8733" s="141" t="str" cm="1">
        <f t="array" ref="W8733">IF(SUM(LEN(B8733:V8733))=0,"",IF(OR(OR(ISBLANK(F8733),SUM(LEN(C8733),LEN(D8733))=0),AND(NOT(E8733="Unknown"),ISBLANK(J8733)),AND(NOT(O8733="Unknown"),ISBLANK(R8733))),"Missing Information", INDEX(Table15[Entire Service Line Classification], MATCH(SUMIFS(Table15[Unique ID],Table15[System-Owned Portion],E8733,Table15[If Material Anything Other than "Lead" in Column E,Was Material Ever Previously Lead?],G8733,Table15[Customer-Owned Portion],O8733),Table15[Unique ID],0),0)))</f>
        <v/>
      </c>
      <c r="X8733"/>
    </row>
    <row r="8734" spans="2:24" x14ac:dyDescent="0.35">
      <c r="B8734" s="146"/>
      <c r="C8734" s="31"/>
      <c r="D8734" s="31"/>
      <c r="E8734" s="44"/>
      <c r="F8734" s="43"/>
      <c r="G8734" s="84"/>
      <c r="H8734" s="31"/>
      <c r="I8734" s="31"/>
      <c r="J8734" s="84"/>
      <c r="K8734" s="31"/>
      <c r="L8734" s="31"/>
      <c r="M8734" s="169"/>
      <c r="N8734" s="148"/>
      <c r="O8734" s="106"/>
      <c r="P8734" s="43"/>
      <c r="Q8734" s="31"/>
      <c r="R8734" s="84"/>
      <c r="S8734" s="31"/>
      <c r="T8734" s="31"/>
      <c r="U8734" s="169"/>
      <c r="V8734" s="150"/>
      <c r="W8734" s="141" t="str" cm="1">
        <f t="array" ref="W8734">IF(SUM(LEN(B8734:V8734))=0,"",IF(OR(OR(ISBLANK(F8734),SUM(LEN(C8734),LEN(D8734))=0),AND(NOT(E8734="Unknown"),ISBLANK(J8734)),AND(NOT(O8734="Unknown"),ISBLANK(R8734))),"Missing Information", INDEX(Table15[Entire Service Line Classification], MATCH(SUMIFS(Table15[Unique ID],Table15[System-Owned Portion],E8734,Table15[If Material Anything Other than "Lead" in Column E,Was Material Ever Previously Lead?],G8734,Table15[Customer-Owned Portion],O8734),Table15[Unique ID],0),0)))</f>
        <v/>
      </c>
      <c r="X8734"/>
    </row>
    <row r="8735" spans="2:24" x14ac:dyDescent="0.35">
      <c r="B8735" s="146"/>
      <c r="C8735" s="31"/>
      <c r="D8735" s="31"/>
      <c r="E8735" s="44"/>
      <c r="F8735" s="43"/>
      <c r="G8735" s="84"/>
      <c r="H8735" s="31"/>
      <c r="I8735" s="31"/>
      <c r="J8735" s="84"/>
      <c r="K8735" s="31"/>
      <c r="L8735" s="31"/>
      <c r="M8735" s="169"/>
      <c r="N8735" s="148"/>
      <c r="O8735" s="106"/>
      <c r="P8735" s="43"/>
      <c r="Q8735" s="31"/>
      <c r="R8735" s="84"/>
      <c r="S8735" s="31"/>
      <c r="T8735" s="31"/>
      <c r="U8735" s="169"/>
      <c r="V8735" s="150"/>
      <c r="W8735" s="141" t="str" cm="1">
        <f t="array" ref="W8735">IF(SUM(LEN(B8735:V8735))=0,"",IF(OR(OR(ISBLANK(F8735),SUM(LEN(C8735),LEN(D8735))=0),AND(NOT(E8735="Unknown"),ISBLANK(J8735)),AND(NOT(O8735="Unknown"),ISBLANK(R8735))),"Missing Information", INDEX(Table15[Entire Service Line Classification], MATCH(SUMIFS(Table15[Unique ID],Table15[System-Owned Portion],E8735,Table15[If Material Anything Other than "Lead" in Column E,Was Material Ever Previously Lead?],G8735,Table15[Customer-Owned Portion],O8735),Table15[Unique ID],0),0)))</f>
        <v/>
      </c>
      <c r="X8735"/>
    </row>
    <row r="8736" spans="2:24" x14ac:dyDescent="0.35">
      <c r="B8736" s="146"/>
      <c r="C8736" s="31"/>
      <c r="D8736" s="31"/>
      <c r="E8736" s="44"/>
      <c r="F8736" s="43"/>
      <c r="G8736" s="84"/>
      <c r="H8736" s="31"/>
      <c r="I8736" s="31"/>
      <c r="J8736" s="84"/>
      <c r="K8736" s="31"/>
      <c r="L8736" s="31"/>
      <c r="M8736" s="169"/>
      <c r="N8736" s="148"/>
      <c r="O8736" s="106"/>
      <c r="P8736" s="43"/>
      <c r="Q8736" s="31"/>
      <c r="R8736" s="84"/>
      <c r="S8736" s="31"/>
      <c r="T8736" s="31"/>
      <c r="U8736" s="169"/>
      <c r="V8736" s="150"/>
      <c r="W8736" s="141" t="str" cm="1">
        <f t="array" ref="W8736">IF(SUM(LEN(B8736:V8736))=0,"",IF(OR(OR(ISBLANK(F8736),SUM(LEN(C8736),LEN(D8736))=0),AND(NOT(E8736="Unknown"),ISBLANK(J8736)),AND(NOT(O8736="Unknown"),ISBLANK(R8736))),"Missing Information", INDEX(Table15[Entire Service Line Classification], MATCH(SUMIFS(Table15[Unique ID],Table15[System-Owned Portion],E8736,Table15[If Material Anything Other than "Lead" in Column E,Was Material Ever Previously Lead?],G8736,Table15[Customer-Owned Portion],O8736),Table15[Unique ID],0),0)))</f>
        <v/>
      </c>
      <c r="X8736"/>
    </row>
    <row r="8737" spans="2:24" x14ac:dyDescent="0.35">
      <c r="B8737" s="146"/>
      <c r="C8737" s="31"/>
      <c r="D8737" s="31"/>
      <c r="E8737" s="44"/>
      <c r="F8737" s="43"/>
      <c r="G8737" s="84"/>
      <c r="H8737" s="31"/>
      <c r="I8737" s="31"/>
      <c r="J8737" s="84"/>
      <c r="K8737" s="31"/>
      <c r="L8737" s="31"/>
      <c r="M8737" s="169"/>
      <c r="N8737" s="148"/>
      <c r="O8737" s="106"/>
      <c r="P8737" s="43"/>
      <c r="Q8737" s="31"/>
      <c r="R8737" s="84"/>
      <c r="S8737" s="31"/>
      <c r="T8737" s="31"/>
      <c r="U8737" s="169"/>
      <c r="V8737" s="150"/>
      <c r="W8737" s="141" t="str" cm="1">
        <f t="array" ref="W8737">IF(SUM(LEN(B8737:V8737))=0,"",IF(OR(OR(ISBLANK(F8737),SUM(LEN(C8737),LEN(D8737))=0),AND(NOT(E8737="Unknown"),ISBLANK(J8737)),AND(NOT(O8737="Unknown"),ISBLANK(R8737))),"Missing Information", INDEX(Table15[Entire Service Line Classification], MATCH(SUMIFS(Table15[Unique ID],Table15[System-Owned Portion],E8737,Table15[If Material Anything Other than "Lead" in Column E,Was Material Ever Previously Lead?],G8737,Table15[Customer-Owned Portion],O8737),Table15[Unique ID],0),0)))</f>
        <v/>
      </c>
      <c r="X8737"/>
    </row>
    <row r="8738" spans="2:24" x14ac:dyDescent="0.35">
      <c r="B8738" s="146"/>
      <c r="C8738" s="31"/>
      <c r="D8738" s="31"/>
      <c r="E8738" s="44"/>
      <c r="F8738" s="43"/>
      <c r="G8738" s="84"/>
      <c r="H8738" s="31"/>
      <c r="I8738" s="31"/>
      <c r="J8738" s="84"/>
      <c r="K8738" s="31"/>
      <c r="L8738" s="31"/>
      <c r="M8738" s="169"/>
      <c r="N8738" s="148"/>
      <c r="O8738" s="106"/>
      <c r="P8738" s="43"/>
      <c r="Q8738" s="31"/>
      <c r="R8738" s="84"/>
      <c r="S8738" s="31"/>
      <c r="T8738" s="31"/>
      <c r="U8738" s="169"/>
      <c r="V8738" s="150"/>
      <c r="W8738" s="141" t="str" cm="1">
        <f t="array" ref="W8738">IF(SUM(LEN(B8738:V8738))=0,"",IF(OR(OR(ISBLANK(F8738),SUM(LEN(C8738),LEN(D8738))=0),AND(NOT(E8738="Unknown"),ISBLANK(J8738)),AND(NOT(O8738="Unknown"),ISBLANK(R8738))),"Missing Information", INDEX(Table15[Entire Service Line Classification], MATCH(SUMIFS(Table15[Unique ID],Table15[System-Owned Portion],E8738,Table15[If Material Anything Other than "Lead" in Column E,Was Material Ever Previously Lead?],G8738,Table15[Customer-Owned Portion],O8738),Table15[Unique ID],0),0)))</f>
        <v/>
      </c>
      <c r="X8738"/>
    </row>
    <row r="8739" spans="2:24" x14ac:dyDescent="0.35">
      <c r="B8739" s="146"/>
      <c r="C8739" s="31"/>
      <c r="D8739" s="31"/>
      <c r="E8739" s="44"/>
      <c r="F8739" s="43"/>
      <c r="G8739" s="84"/>
      <c r="H8739" s="31"/>
      <c r="I8739" s="31"/>
      <c r="J8739" s="84"/>
      <c r="K8739" s="31"/>
      <c r="L8739" s="31"/>
      <c r="M8739" s="169"/>
      <c r="N8739" s="148"/>
      <c r="O8739" s="106"/>
      <c r="P8739" s="43"/>
      <c r="Q8739" s="31"/>
      <c r="R8739" s="84"/>
      <c r="S8739" s="31"/>
      <c r="T8739" s="31"/>
      <c r="U8739" s="169"/>
      <c r="V8739" s="150"/>
      <c r="W8739" s="141" t="str" cm="1">
        <f t="array" ref="W8739">IF(SUM(LEN(B8739:V8739))=0,"",IF(OR(OR(ISBLANK(F8739),SUM(LEN(C8739),LEN(D8739))=0),AND(NOT(E8739="Unknown"),ISBLANK(J8739)),AND(NOT(O8739="Unknown"),ISBLANK(R8739))),"Missing Information", INDEX(Table15[Entire Service Line Classification], MATCH(SUMIFS(Table15[Unique ID],Table15[System-Owned Portion],E8739,Table15[If Material Anything Other than "Lead" in Column E,Was Material Ever Previously Lead?],G8739,Table15[Customer-Owned Portion],O8739),Table15[Unique ID],0),0)))</f>
        <v/>
      </c>
      <c r="X8739"/>
    </row>
    <row r="8740" spans="2:24" x14ac:dyDescent="0.35">
      <c r="B8740" s="146"/>
      <c r="C8740" s="31"/>
      <c r="D8740" s="31"/>
      <c r="E8740" s="44"/>
      <c r="F8740" s="43"/>
      <c r="G8740" s="84"/>
      <c r="H8740" s="31"/>
      <c r="I8740" s="31"/>
      <c r="J8740" s="84"/>
      <c r="K8740" s="31"/>
      <c r="L8740" s="31"/>
      <c r="M8740" s="169"/>
      <c r="N8740" s="148"/>
      <c r="O8740" s="106"/>
      <c r="P8740" s="43"/>
      <c r="Q8740" s="31"/>
      <c r="R8740" s="84"/>
      <c r="S8740" s="31"/>
      <c r="T8740" s="31"/>
      <c r="U8740" s="169"/>
      <c r="V8740" s="150"/>
      <c r="W8740" s="141" t="str" cm="1">
        <f t="array" ref="W8740">IF(SUM(LEN(B8740:V8740))=0,"",IF(OR(OR(ISBLANK(F8740),SUM(LEN(C8740),LEN(D8740))=0),AND(NOT(E8740="Unknown"),ISBLANK(J8740)),AND(NOT(O8740="Unknown"),ISBLANK(R8740))),"Missing Information", INDEX(Table15[Entire Service Line Classification], MATCH(SUMIFS(Table15[Unique ID],Table15[System-Owned Portion],E8740,Table15[If Material Anything Other than "Lead" in Column E,Was Material Ever Previously Lead?],G8740,Table15[Customer-Owned Portion],O8740),Table15[Unique ID],0),0)))</f>
        <v/>
      </c>
      <c r="X8740"/>
    </row>
    <row r="8741" spans="2:24" x14ac:dyDescent="0.35">
      <c r="B8741" s="146"/>
      <c r="C8741" s="31"/>
      <c r="D8741" s="31"/>
      <c r="E8741" s="44"/>
      <c r="F8741" s="43"/>
      <c r="G8741" s="84"/>
      <c r="H8741" s="31"/>
      <c r="I8741" s="31"/>
      <c r="J8741" s="84"/>
      <c r="K8741" s="31"/>
      <c r="L8741" s="31"/>
      <c r="M8741" s="169"/>
      <c r="N8741" s="148"/>
      <c r="O8741" s="106"/>
      <c r="P8741" s="43"/>
      <c r="Q8741" s="31"/>
      <c r="R8741" s="84"/>
      <c r="S8741" s="31"/>
      <c r="T8741" s="31"/>
      <c r="U8741" s="169"/>
      <c r="V8741" s="150"/>
      <c r="W8741" s="141" t="str" cm="1">
        <f t="array" ref="W8741">IF(SUM(LEN(B8741:V8741))=0,"",IF(OR(OR(ISBLANK(F8741),SUM(LEN(C8741),LEN(D8741))=0),AND(NOT(E8741="Unknown"),ISBLANK(J8741)),AND(NOT(O8741="Unknown"),ISBLANK(R8741))),"Missing Information", INDEX(Table15[Entire Service Line Classification], MATCH(SUMIFS(Table15[Unique ID],Table15[System-Owned Portion],E8741,Table15[If Material Anything Other than "Lead" in Column E,Was Material Ever Previously Lead?],G8741,Table15[Customer-Owned Portion],O8741),Table15[Unique ID],0),0)))</f>
        <v/>
      </c>
      <c r="X8741"/>
    </row>
    <row r="8742" spans="2:24" x14ac:dyDescent="0.35">
      <c r="B8742" s="146"/>
      <c r="C8742" s="31"/>
      <c r="D8742" s="31"/>
      <c r="E8742" s="44"/>
      <c r="F8742" s="43"/>
      <c r="G8742" s="84"/>
      <c r="H8742" s="31"/>
      <c r="I8742" s="31"/>
      <c r="J8742" s="84"/>
      <c r="K8742" s="31"/>
      <c r="L8742" s="31"/>
      <c r="M8742" s="169"/>
      <c r="N8742" s="148"/>
      <c r="O8742" s="106"/>
      <c r="P8742" s="43"/>
      <c r="Q8742" s="31"/>
      <c r="R8742" s="84"/>
      <c r="S8742" s="31"/>
      <c r="T8742" s="31"/>
      <c r="U8742" s="169"/>
      <c r="V8742" s="150"/>
      <c r="W8742" s="141" t="str" cm="1">
        <f t="array" ref="W8742">IF(SUM(LEN(B8742:V8742))=0,"",IF(OR(OR(ISBLANK(F8742),SUM(LEN(C8742),LEN(D8742))=0),AND(NOT(E8742="Unknown"),ISBLANK(J8742)),AND(NOT(O8742="Unknown"),ISBLANK(R8742))),"Missing Information", INDEX(Table15[Entire Service Line Classification], MATCH(SUMIFS(Table15[Unique ID],Table15[System-Owned Portion],E8742,Table15[If Material Anything Other than "Lead" in Column E,Was Material Ever Previously Lead?],G8742,Table15[Customer-Owned Portion],O8742),Table15[Unique ID],0),0)))</f>
        <v/>
      </c>
      <c r="X8742"/>
    </row>
    <row r="8743" spans="2:24" x14ac:dyDescent="0.35">
      <c r="B8743" s="146"/>
      <c r="C8743" s="31"/>
      <c r="D8743" s="31"/>
      <c r="E8743" s="44"/>
      <c r="F8743" s="43"/>
      <c r="G8743" s="84"/>
      <c r="H8743" s="31"/>
      <c r="I8743" s="31"/>
      <c r="J8743" s="84"/>
      <c r="K8743" s="31"/>
      <c r="L8743" s="31"/>
      <c r="M8743" s="169"/>
      <c r="N8743" s="148"/>
      <c r="O8743" s="106"/>
      <c r="P8743" s="43"/>
      <c r="Q8743" s="31"/>
      <c r="R8743" s="84"/>
      <c r="S8743" s="31"/>
      <c r="T8743" s="31"/>
      <c r="U8743" s="169"/>
      <c r="V8743" s="150"/>
      <c r="W8743" s="141" t="str" cm="1">
        <f t="array" ref="W8743">IF(SUM(LEN(B8743:V8743))=0,"",IF(OR(OR(ISBLANK(F8743),SUM(LEN(C8743),LEN(D8743))=0),AND(NOT(E8743="Unknown"),ISBLANK(J8743)),AND(NOT(O8743="Unknown"),ISBLANK(R8743))),"Missing Information", INDEX(Table15[Entire Service Line Classification], MATCH(SUMIFS(Table15[Unique ID],Table15[System-Owned Portion],E8743,Table15[If Material Anything Other than "Lead" in Column E,Was Material Ever Previously Lead?],G8743,Table15[Customer-Owned Portion],O8743),Table15[Unique ID],0),0)))</f>
        <v/>
      </c>
      <c r="X8743"/>
    </row>
    <row r="8744" spans="2:24" x14ac:dyDescent="0.35">
      <c r="B8744" s="146"/>
      <c r="C8744" s="31"/>
      <c r="D8744" s="31"/>
      <c r="E8744" s="44"/>
      <c r="F8744" s="43"/>
      <c r="G8744" s="84"/>
      <c r="H8744" s="31"/>
      <c r="I8744" s="31"/>
      <c r="J8744" s="84"/>
      <c r="K8744" s="31"/>
      <c r="L8744" s="31"/>
      <c r="M8744" s="169"/>
      <c r="N8744" s="148"/>
      <c r="O8744" s="106"/>
      <c r="P8744" s="43"/>
      <c r="Q8744" s="31"/>
      <c r="R8744" s="84"/>
      <c r="S8744" s="31"/>
      <c r="T8744" s="31"/>
      <c r="U8744" s="169"/>
      <c r="V8744" s="150"/>
      <c r="W8744" s="141" t="str" cm="1">
        <f t="array" ref="W8744">IF(SUM(LEN(B8744:V8744))=0,"",IF(OR(OR(ISBLANK(F8744),SUM(LEN(C8744),LEN(D8744))=0),AND(NOT(E8744="Unknown"),ISBLANK(J8744)),AND(NOT(O8744="Unknown"),ISBLANK(R8744))),"Missing Information", INDEX(Table15[Entire Service Line Classification], MATCH(SUMIFS(Table15[Unique ID],Table15[System-Owned Portion],E8744,Table15[If Material Anything Other than "Lead" in Column E,Was Material Ever Previously Lead?],G8744,Table15[Customer-Owned Portion],O8744),Table15[Unique ID],0),0)))</f>
        <v/>
      </c>
      <c r="X8744"/>
    </row>
    <row r="8745" spans="2:24" x14ac:dyDescent="0.35">
      <c r="B8745" s="146"/>
      <c r="C8745" s="31"/>
      <c r="D8745" s="31"/>
      <c r="E8745" s="44"/>
      <c r="F8745" s="43"/>
      <c r="G8745" s="84"/>
      <c r="H8745" s="31"/>
      <c r="I8745" s="31"/>
      <c r="J8745" s="84"/>
      <c r="K8745" s="31"/>
      <c r="L8745" s="31"/>
      <c r="M8745" s="169"/>
      <c r="N8745" s="148"/>
      <c r="O8745" s="106"/>
      <c r="P8745" s="43"/>
      <c r="Q8745" s="31"/>
      <c r="R8745" s="84"/>
      <c r="S8745" s="31"/>
      <c r="T8745" s="31"/>
      <c r="U8745" s="169"/>
      <c r="V8745" s="150"/>
      <c r="W8745" s="141" t="str" cm="1">
        <f t="array" ref="W8745">IF(SUM(LEN(B8745:V8745))=0,"",IF(OR(OR(ISBLANK(F8745),SUM(LEN(C8745),LEN(D8745))=0),AND(NOT(E8745="Unknown"),ISBLANK(J8745)),AND(NOT(O8745="Unknown"),ISBLANK(R8745))),"Missing Information", INDEX(Table15[Entire Service Line Classification], MATCH(SUMIFS(Table15[Unique ID],Table15[System-Owned Portion],E8745,Table15[If Material Anything Other than "Lead" in Column E,Was Material Ever Previously Lead?],G8745,Table15[Customer-Owned Portion],O8745),Table15[Unique ID],0),0)))</f>
        <v/>
      </c>
      <c r="X8745"/>
    </row>
    <row r="8746" spans="2:24" x14ac:dyDescent="0.35">
      <c r="B8746" s="146"/>
      <c r="C8746" s="31"/>
      <c r="D8746" s="31"/>
      <c r="E8746" s="44"/>
      <c r="F8746" s="43"/>
      <c r="G8746" s="84"/>
      <c r="H8746" s="31"/>
      <c r="I8746" s="31"/>
      <c r="J8746" s="84"/>
      <c r="K8746" s="31"/>
      <c r="L8746" s="31"/>
      <c r="M8746" s="169"/>
      <c r="N8746" s="148"/>
      <c r="O8746" s="106"/>
      <c r="P8746" s="43"/>
      <c r="Q8746" s="31"/>
      <c r="R8746" s="84"/>
      <c r="S8746" s="31"/>
      <c r="T8746" s="31"/>
      <c r="U8746" s="169"/>
      <c r="V8746" s="150"/>
      <c r="W8746" s="141" t="str" cm="1">
        <f t="array" ref="W8746">IF(SUM(LEN(B8746:V8746))=0,"",IF(OR(OR(ISBLANK(F8746),SUM(LEN(C8746),LEN(D8746))=0),AND(NOT(E8746="Unknown"),ISBLANK(J8746)),AND(NOT(O8746="Unknown"),ISBLANK(R8746))),"Missing Information", INDEX(Table15[Entire Service Line Classification], MATCH(SUMIFS(Table15[Unique ID],Table15[System-Owned Portion],E8746,Table15[If Material Anything Other than "Lead" in Column E,Was Material Ever Previously Lead?],G8746,Table15[Customer-Owned Portion],O8746),Table15[Unique ID],0),0)))</f>
        <v/>
      </c>
      <c r="X8746"/>
    </row>
    <row r="8747" spans="2:24" x14ac:dyDescent="0.35">
      <c r="B8747" s="146"/>
      <c r="C8747" s="31"/>
      <c r="D8747" s="31"/>
      <c r="E8747" s="44"/>
      <c r="F8747" s="43"/>
      <c r="G8747" s="84"/>
      <c r="H8747" s="31"/>
      <c r="I8747" s="31"/>
      <c r="J8747" s="84"/>
      <c r="K8747" s="31"/>
      <c r="L8747" s="31"/>
      <c r="M8747" s="169"/>
      <c r="N8747" s="148"/>
      <c r="O8747" s="106"/>
      <c r="P8747" s="43"/>
      <c r="Q8747" s="31"/>
      <c r="R8747" s="84"/>
      <c r="S8747" s="31"/>
      <c r="T8747" s="31"/>
      <c r="U8747" s="169"/>
      <c r="V8747" s="150"/>
      <c r="W8747" s="141" t="str" cm="1">
        <f t="array" ref="W8747">IF(SUM(LEN(B8747:V8747))=0,"",IF(OR(OR(ISBLANK(F8747),SUM(LEN(C8747),LEN(D8747))=0),AND(NOT(E8747="Unknown"),ISBLANK(J8747)),AND(NOT(O8747="Unknown"),ISBLANK(R8747))),"Missing Information", INDEX(Table15[Entire Service Line Classification], MATCH(SUMIFS(Table15[Unique ID],Table15[System-Owned Portion],E8747,Table15[If Material Anything Other than "Lead" in Column E,Was Material Ever Previously Lead?],G8747,Table15[Customer-Owned Portion],O8747),Table15[Unique ID],0),0)))</f>
        <v/>
      </c>
      <c r="X8747"/>
    </row>
    <row r="8748" spans="2:24" x14ac:dyDescent="0.35">
      <c r="B8748" s="146"/>
      <c r="C8748" s="31"/>
      <c r="D8748" s="31"/>
      <c r="E8748" s="44"/>
      <c r="F8748" s="43"/>
      <c r="G8748" s="84"/>
      <c r="H8748" s="31"/>
      <c r="I8748" s="31"/>
      <c r="J8748" s="84"/>
      <c r="K8748" s="31"/>
      <c r="L8748" s="31"/>
      <c r="M8748" s="169"/>
      <c r="N8748" s="148"/>
      <c r="O8748" s="106"/>
      <c r="P8748" s="43"/>
      <c r="Q8748" s="31"/>
      <c r="R8748" s="84"/>
      <c r="S8748" s="31"/>
      <c r="T8748" s="31"/>
      <c r="U8748" s="169"/>
      <c r="V8748" s="150"/>
      <c r="W8748" s="141" t="str" cm="1">
        <f t="array" ref="W8748">IF(SUM(LEN(B8748:V8748))=0,"",IF(OR(OR(ISBLANK(F8748),SUM(LEN(C8748),LEN(D8748))=0),AND(NOT(E8748="Unknown"),ISBLANK(J8748)),AND(NOT(O8748="Unknown"),ISBLANK(R8748))),"Missing Information", INDEX(Table15[Entire Service Line Classification], MATCH(SUMIFS(Table15[Unique ID],Table15[System-Owned Portion],E8748,Table15[If Material Anything Other than "Lead" in Column E,Was Material Ever Previously Lead?],G8748,Table15[Customer-Owned Portion],O8748),Table15[Unique ID],0),0)))</f>
        <v/>
      </c>
      <c r="X8748"/>
    </row>
    <row r="8749" spans="2:24" x14ac:dyDescent="0.35">
      <c r="B8749" s="146"/>
      <c r="C8749" s="31"/>
      <c r="D8749" s="31"/>
      <c r="E8749" s="44"/>
      <c r="F8749" s="43"/>
      <c r="G8749" s="84"/>
      <c r="H8749" s="31"/>
      <c r="I8749" s="31"/>
      <c r="J8749" s="84"/>
      <c r="K8749" s="31"/>
      <c r="L8749" s="31"/>
      <c r="M8749" s="169"/>
      <c r="N8749" s="148"/>
      <c r="O8749" s="106"/>
      <c r="P8749" s="43"/>
      <c r="Q8749" s="31"/>
      <c r="R8749" s="84"/>
      <c r="S8749" s="31"/>
      <c r="T8749" s="31"/>
      <c r="U8749" s="169"/>
      <c r="V8749" s="150"/>
      <c r="W8749" s="141" t="str" cm="1">
        <f t="array" ref="W8749">IF(SUM(LEN(B8749:V8749))=0,"",IF(OR(OR(ISBLANK(F8749),SUM(LEN(C8749),LEN(D8749))=0),AND(NOT(E8749="Unknown"),ISBLANK(J8749)),AND(NOT(O8749="Unknown"),ISBLANK(R8749))),"Missing Information", INDEX(Table15[Entire Service Line Classification], MATCH(SUMIFS(Table15[Unique ID],Table15[System-Owned Portion],E8749,Table15[If Material Anything Other than "Lead" in Column E,Was Material Ever Previously Lead?],G8749,Table15[Customer-Owned Portion],O8749),Table15[Unique ID],0),0)))</f>
        <v/>
      </c>
      <c r="X8749"/>
    </row>
    <row r="8750" spans="2:24" x14ac:dyDescent="0.35">
      <c r="B8750" s="146"/>
      <c r="C8750" s="31"/>
      <c r="D8750" s="31"/>
      <c r="E8750" s="44"/>
      <c r="F8750" s="43"/>
      <c r="G8750" s="84"/>
      <c r="H8750" s="31"/>
      <c r="I8750" s="31"/>
      <c r="J8750" s="84"/>
      <c r="K8750" s="31"/>
      <c r="L8750" s="31"/>
      <c r="M8750" s="169"/>
      <c r="N8750" s="148"/>
      <c r="O8750" s="106"/>
      <c r="P8750" s="43"/>
      <c r="Q8750" s="31"/>
      <c r="R8750" s="84"/>
      <c r="S8750" s="31"/>
      <c r="T8750" s="31"/>
      <c r="U8750" s="169"/>
      <c r="V8750" s="150"/>
      <c r="W8750" s="141" t="str" cm="1">
        <f t="array" ref="W8750">IF(SUM(LEN(B8750:V8750))=0,"",IF(OR(OR(ISBLANK(F8750),SUM(LEN(C8750),LEN(D8750))=0),AND(NOT(E8750="Unknown"),ISBLANK(J8750)),AND(NOT(O8750="Unknown"),ISBLANK(R8750))),"Missing Information", INDEX(Table15[Entire Service Line Classification], MATCH(SUMIFS(Table15[Unique ID],Table15[System-Owned Portion],E8750,Table15[If Material Anything Other than "Lead" in Column E,Was Material Ever Previously Lead?],G8750,Table15[Customer-Owned Portion],O8750),Table15[Unique ID],0),0)))</f>
        <v/>
      </c>
      <c r="X8750"/>
    </row>
    <row r="8751" spans="2:24" x14ac:dyDescent="0.35">
      <c r="B8751" s="146"/>
      <c r="C8751" s="31"/>
      <c r="D8751" s="31"/>
      <c r="E8751" s="44"/>
      <c r="F8751" s="43"/>
      <c r="G8751" s="84"/>
      <c r="H8751" s="31"/>
      <c r="I8751" s="31"/>
      <c r="J8751" s="84"/>
      <c r="K8751" s="31"/>
      <c r="L8751" s="31"/>
      <c r="M8751" s="169"/>
      <c r="N8751" s="148"/>
      <c r="O8751" s="106"/>
      <c r="P8751" s="43"/>
      <c r="Q8751" s="31"/>
      <c r="R8751" s="84"/>
      <c r="S8751" s="31"/>
      <c r="T8751" s="31"/>
      <c r="U8751" s="169"/>
      <c r="V8751" s="150"/>
      <c r="W8751" s="141" t="str" cm="1">
        <f t="array" ref="W8751">IF(SUM(LEN(B8751:V8751))=0,"",IF(OR(OR(ISBLANK(F8751),SUM(LEN(C8751),LEN(D8751))=0),AND(NOT(E8751="Unknown"),ISBLANK(J8751)),AND(NOT(O8751="Unknown"),ISBLANK(R8751))),"Missing Information", INDEX(Table15[Entire Service Line Classification], MATCH(SUMIFS(Table15[Unique ID],Table15[System-Owned Portion],E8751,Table15[If Material Anything Other than "Lead" in Column E,Was Material Ever Previously Lead?],G8751,Table15[Customer-Owned Portion],O8751),Table15[Unique ID],0),0)))</f>
        <v/>
      </c>
      <c r="X8751"/>
    </row>
    <row r="8752" spans="2:24" x14ac:dyDescent="0.35">
      <c r="B8752" s="146"/>
      <c r="C8752" s="31"/>
      <c r="D8752" s="31"/>
      <c r="E8752" s="44"/>
      <c r="F8752" s="43"/>
      <c r="G8752" s="84"/>
      <c r="H8752" s="31"/>
      <c r="I8752" s="31"/>
      <c r="J8752" s="84"/>
      <c r="K8752" s="31"/>
      <c r="L8752" s="31"/>
      <c r="M8752" s="169"/>
      <c r="N8752" s="148"/>
      <c r="O8752" s="106"/>
      <c r="P8752" s="43"/>
      <c r="Q8752" s="31"/>
      <c r="R8752" s="84"/>
      <c r="S8752" s="31"/>
      <c r="T8752" s="31"/>
      <c r="U8752" s="169"/>
      <c r="V8752" s="150"/>
      <c r="W8752" s="141" t="str" cm="1">
        <f t="array" ref="W8752">IF(SUM(LEN(B8752:V8752))=0,"",IF(OR(OR(ISBLANK(F8752),SUM(LEN(C8752),LEN(D8752))=0),AND(NOT(E8752="Unknown"),ISBLANK(J8752)),AND(NOT(O8752="Unknown"),ISBLANK(R8752))),"Missing Information", INDEX(Table15[Entire Service Line Classification], MATCH(SUMIFS(Table15[Unique ID],Table15[System-Owned Portion],E8752,Table15[If Material Anything Other than "Lead" in Column E,Was Material Ever Previously Lead?],G8752,Table15[Customer-Owned Portion],O8752),Table15[Unique ID],0),0)))</f>
        <v/>
      </c>
      <c r="X8752"/>
    </row>
    <row r="8753" spans="2:24" x14ac:dyDescent="0.35">
      <c r="B8753" s="146"/>
      <c r="C8753" s="31"/>
      <c r="D8753" s="31"/>
      <c r="E8753" s="44"/>
      <c r="F8753" s="43"/>
      <c r="G8753" s="84"/>
      <c r="H8753" s="31"/>
      <c r="I8753" s="31"/>
      <c r="J8753" s="84"/>
      <c r="K8753" s="31"/>
      <c r="L8753" s="31"/>
      <c r="M8753" s="169"/>
      <c r="N8753" s="148"/>
      <c r="O8753" s="106"/>
      <c r="P8753" s="43"/>
      <c r="Q8753" s="31"/>
      <c r="R8753" s="84"/>
      <c r="S8753" s="31"/>
      <c r="T8753" s="31"/>
      <c r="U8753" s="169"/>
      <c r="V8753" s="150"/>
      <c r="W8753" s="141" t="str" cm="1">
        <f t="array" ref="W8753">IF(SUM(LEN(B8753:V8753))=0,"",IF(OR(OR(ISBLANK(F8753),SUM(LEN(C8753),LEN(D8753))=0),AND(NOT(E8753="Unknown"),ISBLANK(J8753)),AND(NOT(O8753="Unknown"),ISBLANK(R8753))),"Missing Information", INDEX(Table15[Entire Service Line Classification], MATCH(SUMIFS(Table15[Unique ID],Table15[System-Owned Portion],E8753,Table15[If Material Anything Other than "Lead" in Column E,Was Material Ever Previously Lead?],G8753,Table15[Customer-Owned Portion],O8753),Table15[Unique ID],0),0)))</f>
        <v/>
      </c>
      <c r="X8753"/>
    </row>
    <row r="8754" spans="2:24" x14ac:dyDescent="0.35">
      <c r="B8754" s="146"/>
      <c r="C8754" s="31"/>
      <c r="D8754" s="31"/>
      <c r="E8754" s="44"/>
      <c r="F8754" s="43"/>
      <c r="G8754" s="84"/>
      <c r="H8754" s="31"/>
      <c r="I8754" s="31"/>
      <c r="J8754" s="84"/>
      <c r="K8754" s="31"/>
      <c r="L8754" s="31"/>
      <c r="M8754" s="169"/>
      <c r="N8754" s="148"/>
      <c r="O8754" s="106"/>
      <c r="P8754" s="43"/>
      <c r="Q8754" s="31"/>
      <c r="R8754" s="84"/>
      <c r="S8754" s="31"/>
      <c r="T8754" s="31"/>
      <c r="U8754" s="169"/>
      <c r="V8754" s="150"/>
      <c r="W8754" s="141" t="str" cm="1">
        <f t="array" ref="W8754">IF(SUM(LEN(B8754:V8754))=0,"",IF(OR(OR(ISBLANK(F8754),SUM(LEN(C8754),LEN(D8754))=0),AND(NOT(E8754="Unknown"),ISBLANK(J8754)),AND(NOT(O8754="Unknown"),ISBLANK(R8754))),"Missing Information", INDEX(Table15[Entire Service Line Classification], MATCH(SUMIFS(Table15[Unique ID],Table15[System-Owned Portion],E8754,Table15[If Material Anything Other than "Lead" in Column E,Was Material Ever Previously Lead?],G8754,Table15[Customer-Owned Portion],O8754),Table15[Unique ID],0),0)))</f>
        <v/>
      </c>
      <c r="X8754"/>
    </row>
    <row r="8755" spans="2:24" x14ac:dyDescent="0.35">
      <c r="B8755" s="146"/>
      <c r="C8755" s="31"/>
      <c r="D8755" s="31"/>
      <c r="E8755" s="44"/>
      <c r="F8755" s="43"/>
      <c r="G8755" s="84"/>
      <c r="H8755" s="31"/>
      <c r="I8755" s="31"/>
      <c r="J8755" s="84"/>
      <c r="K8755" s="31"/>
      <c r="L8755" s="31"/>
      <c r="M8755" s="169"/>
      <c r="N8755" s="148"/>
      <c r="O8755" s="106"/>
      <c r="P8755" s="43"/>
      <c r="Q8755" s="31"/>
      <c r="R8755" s="84"/>
      <c r="S8755" s="31"/>
      <c r="T8755" s="31"/>
      <c r="U8755" s="169"/>
      <c r="V8755" s="150"/>
      <c r="W8755" s="141" t="str" cm="1">
        <f t="array" ref="W8755">IF(SUM(LEN(B8755:V8755))=0,"",IF(OR(OR(ISBLANK(F8755),SUM(LEN(C8755),LEN(D8755))=0),AND(NOT(E8755="Unknown"),ISBLANK(J8755)),AND(NOT(O8755="Unknown"),ISBLANK(R8755))),"Missing Information", INDEX(Table15[Entire Service Line Classification], MATCH(SUMIFS(Table15[Unique ID],Table15[System-Owned Portion],E8755,Table15[If Material Anything Other than "Lead" in Column E,Was Material Ever Previously Lead?],G8755,Table15[Customer-Owned Portion],O8755),Table15[Unique ID],0),0)))</f>
        <v/>
      </c>
      <c r="X8755"/>
    </row>
    <row r="8756" spans="2:24" x14ac:dyDescent="0.35">
      <c r="B8756" s="146"/>
      <c r="C8756" s="31"/>
      <c r="D8756" s="31"/>
      <c r="E8756" s="44"/>
      <c r="F8756" s="43"/>
      <c r="G8756" s="84"/>
      <c r="H8756" s="31"/>
      <c r="I8756" s="31"/>
      <c r="J8756" s="84"/>
      <c r="K8756" s="31"/>
      <c r="L8756" s="31"/>
      <c r="M8756" s="169"/>
      <c r="N8756" s="148"/>
      <c r="O8756" s="106"/>
      <c r="P8756" s="43"/>
      <c r="Q8756" s="31"/>
      <c r="R8756" s="84"/>
      <c r="S8756" s="31"/>
      <c r="T8756" s="31"/>
      <c r="U8756" s="169"/>
      <c r="V8756" s="150"/>
      <c r="W8756" s="141" t="str" cm="1">
        <f t="array" ref="W8756">IF(SUM(LEN(B8756:V8756))=0,"",IF(OR(OR(ISBLANK(F8756),SUM(LEN(C8756),LEN(D8756))=0),AND(NOT(E8756="Unknown"),ISBLANK(J8756)),AND(NOT(O8756="Unknown"),ISBLANK(R8756))),"Missing Information", INDEX(Table15[Entire Service Line Classification], MATCH(SUMIFS(Table15[Unique ID],Table15[System-Owned Portion],E8756,Table15[If Material Anything Other than "Lead" in Column E,Was Material Ever Previously Lead?],G8756,Table15[Customer-Owned Portion],O8756),Table15[Unique ID],0),0)))</f>
        <v/>
      </c>
      <c r="X8756"/>
    </row>
    <row r="8757" spans="2:24" x14ac:dyDescent="0.35">
      <c r="B8757" s="146"/>
      <c r="C8757" s="31"/>
      <c r="D8757" s="31"/>
      <c r="E8757" s="44"/>
      <c r="F8757" s="43"/>
      <c r="G8757" s="84"/>
      <c r="H8757" s="31"/>
      <c r="I8757" s="31"/>
      <c r="J8757" s="84"/>
      <c r="K8757" s="31"/>
      <c r="L8757" s="31"/>
      <c r="M8757" s="169"/>
      <c r="N8757" s="148"/>
      <c r="O8757" s="106"/>
      <c r="P8757" s="43"/>
      <c r="Q8757" s="31"/>
      <c r="R8757" s="84"/>
      <c r="S8757" s="31"/>
      <c r="T8757" s="31"/>
      <c r="U8757" s="169"/>
      <c r="V8757" s="150"/>
      <c r="W8757" s="141" t="str" cm="1">
        <f t="array" ref="W8757">IF(SUM(LEN(B8757:V8757))=0,"",IF(OR(OR(ISBLANK(F8757),SUM(LEN(C8757),LEN(D8757))=0),AND(NOT(E8757="Unknown"),ISBLANK(J8757)),AND(NOT(O8757="Unknown"),ISBLANK(R8757))),"Missing Information", INDEX(Table15[Entire Service Line Classification], MATCH(SUMIFS(Table15[Unique ID],Table15[System-Owned Portion],E8757,Table15[If Material Anything Other than "Lead" in Column E,Was Material Ever Previously Lead?],G8757,Table15[Customer-Owned Portion],O8757),Table15[Unique ID],0),0)))</f>
        <v/>
      </c>
      <c r="X8757"/>
    </row>
    <row r="8758" spans="2:24" x14ac:dyDescent="0.35">
      <c r="B8758" s="146"/>
      <c r="C8758" s="31"/>
      <c r="D8758" s="31"/>
      <c r="E8758" s="44"/>
      <c r="F8758" s="43"/>
      <c r="G8758" s="84"/>
      <c r="H8758" s="31"/>
      <c r="I8758" s="31"/>
      <c r="J8758" s="84"/>
      <c r="K8758" s="31"/>
      <c r="L8758" s="31"/>
      <c r="M8758" s="169"/>
      <c r="N8758" s="148"/>
      <c r="O8758" s="106"/>
      <c r="P8758" s="43"/>
      <c r="Q8758" s="31"/>
      <c r="R8758" s="84"/>
      <c r="S8758" s="31"/>
      <c r="T8758" s="31"/>
      <c r="U8758" s="169"/>
      <c r="V8758" s="150"/>
      <c r="W8758" s="141" t="str" cm="1">
        <f t="array" ref="W8758">IF(SUM(LEN(B8758:V8758))=0,"",IF(OR(OR(ISBLANK(F8758),SUM(LEN(C8758),LEN(D8758))=0),AND(NOT(E8758="Unknown"),ISBLANK(J8758)),AND(NOT(O8758="Unknown"),ISBLANK(R8758))),"Missing Information", INDEX(Table15[Entire Service Line Classification], MATCH(SUMIFS(Table15[Unique ID],Table15[System-Owned Portion],E8758,Table15[If Material Anything Other than "Lead" in Column E,Was Material Ever Previously Lead?],G8758,Table15[Customer-Owned Portion],O8758),Table15[Unique ID],0),0)))</f>
        <v/>
      </c>
      <c r="X8758"/>
    </row>
    <row r="8759" spans="2:24" x14ac:dyDescent="0.35">
      <c r="B8759" s="146"/>
      <c r="C8759" s="31"/>
      <c r="D8759" s="31"/>
      <c r="E8759" s="44"/>
      <c r="F8759" s="43"/>
      <c r="G8759" s="84"/>
      <c r="H8759" s="31"/>
      <c r="I8759" s="31"/>
      <c r="J8759" s="84"/>
      <c r="K8759" s="31"/>
      <c r="L8759" s="31"/>
      <c r="M8759" s="169"/>
      <c r="N8759" s="148"/>
      <c r="O8759" s="106"/>
      <c r="P8759" s="43"/>
      <c r="Q8759" s="31"/>
      <c r="R8759" s="84"/>
      <c r="S8759" s="31"/>
      <c r="T8759" s="31"/>
      <c r="U8759" s="169"/>
      <c r="V8759" s="150"/>
      <c r="W8759" s="141" t="str" cm="1">
        <f t="array" ref="W8759">IF(SUM(LEN(B8759:V8759))=0,"",IF(OR(OR(ISBLANK(F8759),SUM(LEN(C8759),LEN(D8759))=0),AND(NOT(E8759="Unknown"),ISBLANK(J8759)),AND(NOT(O8759="Unknown"),ISBLANK(R8759))),"Missing Information", INDEX(Table15[Entire Service Line Classification], MATCH(SUMIFS(Table15[Unique ID],Table15[System-Owned Portion],E8759,Table15[If Material Anything Other than "Lead" in Column E,Was Material Ever Previously Lead?],G8759,Table15[Customer-Owned Portion],O8759),Table15[Unique ID],0),0)))</f>
        <v/>
      </c>
      <c r="X8759"/>
    </row>
    <row r="8760" spans="2:24" x14ac:dyDescent="0.35">
      <c r="B8760" s="146"/>
      <c r="C8760" s="31"/>
      <c r="D8760" s="31"/>
      <c r="E8760" s="44"/>
      <c r="F8760" s="43"/>
      <c r="G8760" s="84"/>
      <c r="H8760" s="31"/>
      <c r="I8760" s="31"/>
      <c r="J8760" s="84"/>
      <c r="K8760" s="31"/>
      <c r="L8760" s="31"/>
      <c r="M8760" s="169"/>
      <c r="N8760" s="148"/>
      <c r="O8760" s="106"/>
      <c r="P8760" s="43"/>
      <c r="Q8760" s="31"/>
      <c r="R8760" s="84"/>
      <c r="S8760" s="31"/>
      <c r="T8760" s="31"/>
      <c r="U8760" s="169"/>
      <c r="V8760" s="150"/>
      <c r="W8760" s="141" t="str" cm="1">
        <f t="array" ref="W8760">IF(SUM(LEN(B8760:V8760))=0,"",IF(OR(OR(ISBLANK(F8760),SUM(LEN(C8760),LEN(D8760))=0),AND(NOT(E8760="Unknown"),ISBLANK(J8760)),AND(NOT(O8760="Unknown"),ISBLANK(R8760))),"Missing Information", INDEX(Table15[Entire Service Line Classification], MATCH(SUMIFS(Table15[Unique ID],Table15[System-Owned Portion],E8760,Table15[If Material Anything Other than "Lead" in Column E,Was Material Ever Previously Lead?],G8760,Table15[Customer-Owned Portion],O8760),Table15[Unique ID],0),0)))</f>
        <v/>
      </c>
      <c r="X8760"/>
    </row>
    <row r="8761" spans="2:24" x14ac:dyDescent="0.35">
      <c r="B8761" s="146"/>
      <c r="C8761" s="31"/>
      <c r="D8761" s="31"/>
      <c r="E8761" s="44"/>
      <c r="F8761" s="43"/>
      <c r="G8761" s="84"/>
      <c r="H8761" s="31"/>
      <c r="I8761" s="31"/>
      <c r="J8761" s="84"/>
      <c r="K8761" s="31"/>
      <c r="L8761" s="31"/>
      <c r="M8761" s="169"/>
      <c r="N8761" s="148"/>
      <c r="O8761" s="106"/>
      <c r="P8761" s="43"/>
      <c r="Q8761" s="31"/>
      <c r="R8761" s="84"/>
      <c r="S8761" s="31"/>
      <c r="T8761" s="31"/>
      <c r="U8761" s="169"/>
      <c r="V8761" s="150"/>
      <c r="W8761" s="141" t="str" cm="1">
        <f t="array" ref="W8761">IF(SUM(LEN(B8761:V8761))=0,"",IF(OR(OR(ISBLANK(F8761),SUM(LEN(C8761),LEN(D8761))=0),AND(NOT(E8761="Unknown"),ISBLANK(J8761)),AND(NOT(O8761="Unknown"),ISBLANK(R8761))),"Missing Information", INDEX(Table15[Entire Service Line Classification], MATCH(SUMIFS(Table15[Unique ID],Table15[System-Owned Portion],E8761,Table15[If Material Anything Other than "Lead" in Column E,Was Material Ever Previously Lead?],G8761,Table15[Customer-Owned Portion],O8761),Table15[Unique ID],0),0)))</f>
        <v/>
      </c>
      <c r="X8761"/>
    </row>
    <row r="8762" spans="2:24" x14ac:dyDescent="0.35">
      <c r="B8762" s="146"/>
      <c r="C8762" s="31"/>
      <c r="D8762" s="31"/>
      <c r="E8762" s="44"/>
      <c r="F8762" s="43"/>
      <c r="G8762" s="84"/>
      <c r="H8762" s="31"/>
      <c r="I8762" s="31"/>
      <c r="J8762" s="84"/>
      <c r="K8762" s="31"/>
      <c r="L8762" s="31"/>
      <c r="M8762" s="169"/>
      <c r="N8762" s="148"/>
      <c r="O8762" s="106"/>
      <c r="P8762" s="43"/>
      <c r="Q8762" s="31"/>
      <c r="R8762" s="84"/>
      <c r="S8762" s="31"/>
      <c r="T8762" s="31"/>
      <c r="U8762" s="169"/>
      <c r="V8762" s="150"/>
      <c r="W8762" s="141" t="str" cm="1">
        <f t="array" ref="W8762">IF(SUM(LEN(B8762:V8762))=0,"",IF(OR(OR(ISBLANK(F8762),SUM(LEN(C8762),LEN(D8762))=0),AND(NOT(E8762="Unknown"),ISBLANK(J8762)),AND(NOT(O8762="Unknown"),ISBLANK(R8762))),"Missing Information", INDEX(Table15[Entire Service Line Classification], MATCH(SUMIFS(Table15[Unique ID],Table15[System-Owned Portion],E8762,Table15[If Material Anything Other than "Lead" in Column E,Was Material Ever Previously Lead?],G8762,Table15[Customer-Owned Portion],O8762),Table15[Unique ID],0),0)))</f>
        <v/>
      </c>
      <c r="X8762"/>
    </row>
    <row r="8763" spans="2:24" x14ac:dyDescent="0.35">
      <c r="B8763" s="146"/>
      <c r="C8763" s="31"/>
      <c r="D8763" s="31"/>
      <c r="E8763" s="44"/>
      <c r="F8763" s="43"/>
      <c r="G8763" s="84"/>
      <c r="H8763" s="31"/>
      <c r="I8763" s="31"/>
      <c r="J8763" s="84"/>
      <c r="K8763" s="31"/>
      <c r="L8763" s="31"/>
      <c r="M8763" s="169"/>
      <c r="N8763" s="148"/>
      <c r="O8763" s="106"/>
      <c r="P8763" s="43"/>
      <c r="Q8763" s="31"/>
      <c r="R8763" s="84"/>
      <c r="S8763" s="31"/>
      <c r="T8763" s="31"/>
      <c r="U8763" s="169"/>
      <c r="V8763" s="150"/>
      <c r="W8763" s="141" t="str" cm="1">
        <f t="array" ref="W8763">IF(SUM(LEN(B8763:V8763))=0,"",IF(OR(OR(ISBLANK(F8763),SUM(LEN(C8763),LEN(D8763))=0),AND(NOT(E8763="Unknown"),ISBLANK(J8763)),AND(NOT(O8763="Unknown"),ISBLANK(R8763))),"Missing Information", INDEX(Table15[Entire Service Line Classification], MATCH(SUMIFS(Table15[Unique ID],Table15[System-Owned Portion],E8763,Table15[If Material Anything Other than "Lead" in Column E,Was Material Ever Previously Lead?],G8763,Table15[Customer-Owned Portion],O8763),Table15[Unique ID],0),0)))</f>
        <v/>
      </c>
      <c r="X8763"/>
    </row>
    <row r="8764" spans="2:24" x14ac:dyDescent="0.35">
      <c r="B8764" s="146"/>
      <c r="C8764" s="31"/>
      <c r="D8764" s="31"/>
      <c r="E8764" s="44"/>
      <c r="F8764" s="43"/>
      <c r="G8764" s="84"/>
      <c r="H8764" s="31"/>
      <c r="I8764" s="31"/>
      <c r="J8764" s="84"/>
      <c r="K8764" s="31"/>
      <c r="L8764" s="31"/>
      <c r="M8764" s="169"/>
      <c r="N8764" s="148"/>
      <c r="O8764" s="106"/>
      <c r="P8764" s="43"/>
      <c r="Q8764" s="31"/>
      <c r="R8764" s="84"/>
      <c r="S8764" s="31"/>
      <c r="T8764" s="31"/>
      <c r="U8764" s="169"/>
      <c r="V8764" s="150"/>
      <c r="W8764" s="141" t="str" cm="1">
        <f t="array" ref="W8764">IF(SUM(LEN(B8764:V8764))=0,"",IF(OR(OR(ISBLANK(F8764),SUM(LEN(C8764),LEN(D8764))=0),AND(NOT(E8764="Unknown"),ISBLANK(J8764)),AND(NOT(O8764="Unknown"),ISBLANK(R8764))),"Missing Information", INDEX(Table15[Entire Service Line Classification], MATCH(SUMIFS(Table15[Unique ID],Table15[System-Owned Portion],E8764,Table15[If Material Anything Other than "Lead" in Column E,Was Material Ever Previously Lead?],G8764,Table15[Customer-Owned Portion],O8764),Table15[Unique ID],0),0)))</f>
        <v/>
      </c>
      <c r="X8764"/>
    </row>
    <row r="8765" spans="2:24" x14ac:dyDescent="0.35">
      <c r="B8765" s="146"/>
      <c r="C8765" s="31"/>
      <c r="D8765" s="31"/>
      <c r="E8765" s="44"/>
      <c r="F8765" s="43"/>
      <c r="G8765" s="84"/>
      <c r="H8765" s="31"/>
      <c r="I8765" s="31"/>
      <c r="J8765" s="84"/>
      <c r="K8765" s="31"/>
      <c r="L8765" s="31"/>
      <c r="M8765" s="169"/>
      <c r="N8765" s="148"/>
      <c r="O8765" s="106"/>
      <c r="P8765" s="43"/>
      <c r="Q8765" s="31"/>
      <c r="R8765" s="84"/>
      <c r="S8765" s="31"/>
      <c r="T8765" s="31"/>
      <c r="U8765" s="169"/>
      <c r="V8765" s="150"/>
      <c r="W8765" s="141" t="str" cm="1">
        <f t="array" ref="W8765">IF(SUM(LEN(B8765:V8765))=0,"",IF(OR(OR(ISBLANK(F8765),SUM(LEN(C8765),LEN(D8765))=0),AND(NOT(E8765="Unknown"),ISBLANK(J8765)),AND(NOT(O8765="Unknown"),ISBLANK(R8765))),"Missing Information", INDEX(Table15[Entire Service Line Classification], MATCH(SUMIFS(Table15[Unique ID],Table15[System-Owned Portion],E8765,Table15[If Material Anything Other than "Lead" in Column E,Was Material Ever Previously Lead?],G8765,Table15[Customer-Owned Portion],O8765),Table15[Unique ID],0),0)))</f>
        <v/>
      </c>
      <c r="X8765"/>
    </row>
    <row r="8766" spans="2:24" x14ac:dyDescent="0.35">
      <c r="B8766" s="146"/>
      <c r="C8766" s="31"/>
      <c r="D8766" s="31"/>
      <c r="E8766" s="44"/>
      <c r="F8766" s="43"/>
      <c r="G8766" s="84"/>
      <c r="H8766" s="31"/>
      <c r="I8766" s="31"/>
      <c r="J8766" s="84"/>
      <c r="K8766" s="31"/>
      <c r="L8766" s="31"/>
      <c r="M8766" s="169"/>
      <c r="N8766" s="148"/>
      <c r="O8766" s="106"/>
      <c r="P8766" s="43"/>
      <c r="Q8766" s="31"/>
      <c r="R8766" s="84"/>
      <c r="S8766" s="31"/>
      <c r="T8766" s="31"/>
      <c r="U8766" s="169"/>
      <c r="V8766" s="150"/>
      <c r="W8766" s="141" t="str" cm="1">
        <f t="array" ref="W8766">IF(SUM(LEN(B8766:V8766))=0,"",IF(OR(OR(ISBLANK(F8766),SUM(LEN(C8766),LEN(D8766))=0),AND(NOT(E8766="Unknown"),ISBLANK(J8766)),AND(NOT(O8766="Unknown"),ISBLANK(R8766))),"Missing Information", INDEX(Table15[Entire Service Line Classification], MATCH(SUMIFS(Table15[Unique ID],Table15[System-Owned Portion],E8766,Table15[If Material Anything Other than "Lead" in Column E,Was Material Ever Previously Lead?],G8766,Table15[Customer-Owned Portion],O8766),Table15[Unique ID],0),0)))</f>
        <v/>
      </c>
      <c r="X8766"/>
    </row>
    <row r="8767" spans="2:24" x14ac:dyDescent="0.35">
      <c r="B8767" s="146"/>
      <c r="C8767" s="31"/>
      <c r="D8767" s="31"/>
      <c r="E8767" s="44"/>
      <c r="F8767" s="43"/>
      <c r="G8767" s="84"/>
      <c r="H8767" s="31"/>
      <c r="I8767" s="31"/>
      <c r="J8767" s="84"/>
      <c r="K8767" s="31"/>
      <c r="L8767" s="31"/>
      <c r="M8767" s="169"/>
      <c r="N8767" s="148"/>
      <c r="O8767" s="106"/>
      <c r="P8767" s="43"/>
      <c r="Q8767" s="31"/>
      <c r="R8767" s="84"/>
      <c r="S8767" s="31"/>
      <c r="T8767" s="31"/>
      <c r="U8767" s="169"/>
      <c r="V8767" s="150"/>
      <c r="W8767" s="141" t="str" cm="1">
        <f t="array" ref="W8767">IF(SUM(LEN(B8767:V8767))=0,"",IF(OR(OR(ISBLANK(F8767),SUM(LEN(C8767),LEN(D8767))=0),AND(NOT(E8767="Unknown"),ISBLANK(J8767)),AND(NOT(O8767="Unknown"),ISBLANK(R8767))),"Missing Information", INDEX(Table15[Entire Service Line Classification], MATCH(SUMIFS(Table15[Unique ID],Table15[System-Owned Portion],E8767,Table15[If Material Anything Other than "Lead" in Column E,Was Material Ever Previously Lead?],G8767,Table15[Customer-Owned Portion],O8767),Table15[Unique ID],0),0)))</f>
        <v/>
      </c>
      <c r="X8767"/>
    </row>
    <row r="8768" spans="2:24" x14ac:dyDescent="0.35">
      <c r="B8768" s="146"/>
      <c r="C8768" s="31"/>
      <c r="D8768" s="31"/>
      <c r="E8768" s="44"/>
      <c r="F8768" s="43"/>
      <c r="G8768" s="84"/>
      <c r="H8768" s="31"/>
      <c r="I8768" s="31"/>
      <c r="J8768" s="84"/>
      <c r="K8768" s="31"/>
      <c r="L8768" s="31"/>
      <c r="M8768" s="169"/>
      <c r="N8768" s="148"/>
      <c r="O8768" s="106"/>
      <c r="P8768" s="43"/>
      <c r="Q8768" s="31"/>
      <c r="R8768" s="84"/>
      <c r="S8768" s="31"/>
      <c r="T8768" s="31"/>
      <c r="U8768" s="169"/>
      <c r="V8768" s="150"/>
      <c r="W8768" s="141" t="str" cm="1">
        <f t="array" ref="W8768">IF(SUM(LEN(B8768:V8768))=0,"",IF(OR(OR(ISBLANK(F8768),SUM(LEN(C8768),LEN(D8768))=0),AND(NOT(E8768="Unknown"),ISBLANK(J8768)),AND(NOT(O8768="Unknown"),ISBLANK(R8768))),"Missing Information", INDEX(Table15[Entire Service Line Classification], MATCH(SUMIFS(Table15[Unique ID],Table15[System-Owned Portion],E8768,Table15[If Material Anything Other than "Lead" in Column E,Was Material Ever Previously Lead?],G8768,Table15[Customer-Owned Portion],O8768),Table15[Unique ID],0),0)))</f>
        <v/>
      </c>
      <c r="X8768"/>
    </row>
    <row r="8769" spans="2:24" x14ac:dyDescent="0.35">
      <c r="B8769" s="146"/>
      <c r="C8769" s="31"/>
      <c r="D8769" s="31"/>
      <c r="E8769" s="44"/>
      <c r="F8769" s="43"/>
      <c r="G8769" s="84"/>
      <c r="H8769" s="31"/>
      <c r="I8769" s="31"/>
      <c r="J8769" s="84"/>
      <c r="K8769" s="31"/>
      <c r="L8769" s="31"/>
      <c r="M8769" s="169"/>
      <c r="N8769" s="148"/>
      <c r="O8769" s="106"/>
      <c r="P8769" s="43"/>
      <c r="Q8769" s="31"/>
      <c r="R8769" s="84"/>
      <c r="S8769" s="31"/>
      <c r="T8769" s="31"/>
      <c r="U8769" s="169"/>
      <c r="V8769" s="150"/>
      <c r="W8769" s="141" t="str" cm="1">
        <f t="array" ref="W8769">IF(SUM(LEN(B8769:V8769))=0,"",IF(OR(OR(ISBLANK(F8769),SUM(LEN(C8769),LEN(D8769))=0),AND(NOT(E8769="Unknown"),ISBLANK(J8769)),AND(NOT(O8769="Unknown"),ISBLANK(R8769))),"Missing Information", INDEX(Table15[Entire Service Line Classification], MATCH(SUMIFS(Table15[Unique ID],Table15[System-Owned Portion],E8769,Table15[If Material Anything Other than "Lead" in Column E,Was Material Ever Previously Lead?],G8769,Table15[Customer-Owned Portion],O8769),Table15[Unique ID],0),0)))</f>
        <v/>
      </c>
      <c r="X8769"/>
    </row>
    <row r="8770" spans="2:24" x14ac:dyDescent="0.35">
      <c r="B8770" s="146"/>
      <c r="C8770" s="31"/>
      <c r="D8770" s="31"/>
      <c r="E8770" s="44"/>
      <c r="F8770" s="43"/>
      <c r="G8770" s="84"/>
      <c r="H8770" s="31"/>
      <c r="I8770" s="31"/>
      <c r="J8770" s="84"/>
      <c r="K8770" s="31"/>
      <c r="L8770" s="31"/>
      <c r="M8770" s="169"/>
      <c r="N8770" s="148"/>
      <c r="O8770" s="106"/>
      <c r="P8770" s="43"/>
      <c r="Q8770" s="31"/>
      <c r="R8770" s="84"/>
      <c r="S8770" s="31"/>
      <c r="T8770" s="31"/>
      <c r="U8770" s="169"/>
      <c r="V8770" s="150"/>
      <c r="W8770" s="141" t="str" cm="1">
        <f t="array" ref="W8770">IF(SUM(LEN(B8770:V8770))=0,"",IF(OR(OR(ISBLANK(F8770),SUM(LEN(C8770),LEN(D8770))=0),AND(NOT(E8770="Unknown"),ISBLANK(J8770)),AND(NOT(O8770="Unknown"),ISBLANK(R8770))),"Missing Information", INDEX(Table15[Entire Service Line Classification], MATCH(SUMIFS(Table15[Unique ID],Table15[System-Owned Portion],E8770,Table15[If Material Anything Other than "Lead" in Column E,Was Material Ever Previously Lead?],G8770,Table15[Customer-Owned Portion],O8770),Table15[Unique ID],0),0)))</f>
        <v/>
      </c>
      <c r="X8770"/>
    </row>
    <row r="8771" spans="2:24" x14ac:dyDescent="0.35">
      <c r="B8771" s="146"/>
      <c r="C8771" s="31"/>
      <c r="D8771" s="31"/>
      <c r="E8771" s="44"/>
      <c r="F8771" s="43"/>
      <c r="G8771" s="84"/>
      <c r="H8771" s="31"/>
      <c r="I8771" s="31"/>
      <c r="J8771" s="84"/>
      <c r="K8771" s="31"/>
      <c r="L8771" s="31"/>
      <c r="M8771" s="169"/>
      <c r="N8771" s="148"/>
      <c r="O8771" s="106"/>
      <c r="P8771" s="43"/>
      <c r="Q8771" s="31"/>
      <c r="R8771" s="84"/>
      <c r="S8771" s="31"/>
      <c r="T8771" s="31"/>
      <c r="U8771" s="169"/>
      <c r="V8771" s="150"/>
      <c r="W8771" s="141" t="str" cm="1">
        <f t="array" ref="W8771">IF(SUM(LEN(B8771:V8771))=0,"",IF(OR(OR(ISBLANK(F8771),SUM(LEN(C8771),LEN(D8771))=0),AND(NOT(E8771="Unknown"),ISBLANK(J8771)),AND(NOT(O8771="Unknown"),ISBLANK(R8771))),"Missing Information", INDEX(Table15[Entire Service Line Classification], MATCH(SUMIFS(Table15[Unique ID],Table15[System-Owned Portion],E8771,Table15[If Material Anything Other than "Lead" in Column E,Was Material Ever Previously Lead?],G8771,Table15[Customer-Owned Portion],O8771),Table15[Unique ID],0),0)))</f>
        <v/>
      </c>
      <c r="X8771"/>
    </row>
    <row r="8772" spans="2:24" x14ac:dyDescent="0.35">
      <c r="B8772" s="146"/>
      <c r="C8772" s="31"/>
      <c r="D8772" s="31"/>
      <c r="E8772" s="44"/>
      <c r="F8772" s="43"/>
      <c r="G8772" s="84"/>
      <c r="H8772" s="31"/>
      <c r="I8772" s="31"/>
      <c r="J8772" s="84"/>
      <c r="K8772" s="31"/>
      <c r="L8772" s="31"/>
      <c r="M8772" s="169"/>
      <c r="N8772" s="148"/>
      <c r="O8772" s="106"/>
      <c r="P8772" s="43"/>
      <c r="Q8772" s="31"/>
      <c r="R8772" s="84"/>
      <c r="S8772" s="31"/>
      <c r="T8772" s="31"/>
      <c r="U8772" s="169"/>
      <c r="V8772" s="150"/>
      <c r="W8772" s="141" t="str" cm="1">
        <f t="array" ref="W8772">IF(SUM(LEN(B8772:V8772))=0,"",IF(OR(OR(ISBLANK(F8772),SUM(LEN(C8772),LEN(D8772))=0),AND(NOT(E8772="Unknown"),ISBLANK(J8772)),AND(NOT(O8772="Unknown"),ISBLANK(R8772))),"Missing Information", INDEX(Table15[Entire Service Line Classification], MATCH(SUMIFS(Table15[Unique ID],Table15[System-Owned Portion],E8772,Table15[If Material Anything Other than "Lead" in Column E,Was Material Ever Previously Lead?],G8772,Table15[Customer-Owned Portion],O8772),Table15[Unique ID],0),0)))</f>
        <v/>
      </c>
      <c r="X8772"/>
    </row>
    <row r="8773" spans="2:24" x14ac:dyDescent="0.35">
      <c r="B8773" s="146"/>
      <c r="C8773" s="31"/>
      <c r="D8773" s="31"/>
      <c r="E8773" s="44"/>
      <c r="F8773" s="43"/>
      <c r="G8773" s="84"/>
      <c r="H8773" s="31"/>
      <c r="I8773" s="31"/>
      <c r="J8773" s="84"/>
      <c r="K8773" s="31"/>
      <c r="L8773" s="31"/>
      <c r="M8773" s="169"/>
      <c r="N8773" s="148"/>
      <c r="O8773" s="106"/>
      <c r="P8773" s="43"/>
      <c r="Q8773" s="31"/>
      <c r="R8773" s="84"/>
      <c r="S8773" s="31"/>
      <c r="T8773" s="31"/>
      <c r="U8773" s="169"/>
      <c r="V8773" s="150"/>
      <c r="W8773" s="141" t="str" cm="1">
        <f t="array" ref="W8773">IF(SUM(LEN(B8773:V8773))=0,"",IF(OR(OR(ISBLANK(F8773),SUM(LEN(C8773),LEN(D8773))=0),AND(NOT(E8773="Unknown"),ISBLANK(J8773)),AND(NOT(O8773="Unknown"),ISBLANK(R8773))),"Missing Information", INDEX(Table15[Entire Service Line Classification], MATCH(SUMIFS(Table15[Unique ID],Table15[System-Owned Portion],E8773,Table15[If Material Anything Other than "Lead" in Column E,Was Material Ever Previously Lead?],G8773,Table15[Customer-Owned Portion],O8773),Table15[Unique ID],0),0)))</f>
        <v/>
      </c>
      <c r="X8773"/>
    </row>
    <row r="8774" spans="2:24" x14ac:dyDescent="0.35">
      <c r="B8774" s="146"/>
      <c r="C8774" s="31"/>
      <c r="D8774" s="31"/>
      <c r="E8774" s="44"/>
      <c r="F8774" s="43"/>
      <c r="G8774" s="84"/>
      <c r="H8774" s="31"/>
      <c r="I8774" s="31"/>
      <c r="J8774" s="84"/>
      <c r="K8774" s="31"/>
      <c r="L8774" s="31"/>
      <c r="M8774" s="169"/>
      <c r="N8774" s="148"/>
      <c r="O8774" s="106"/>
      <c r="P8774" s="43"/>
      <c r="Q8774" s="31"/>
      <c r="R8774" s="84"/>
      <c r="S8774" s="31"/>
      <c r="T8774" s="31"/>
      <c r="U8774" s="169"/>
      <c r="V8774" s="150"/>
      <c r="W8774" s="141" t="str" cm="1">
        <f t="array" ref="W8774">IF(SUM(LEN(B8774:V8774))=0,"",IF(OR(OR(ISBLANK(F8774),SUM(LEN(C8774),LEN(D8774))=0),AND(NOT(E8774="Unknown"),ISBLANK(J8774)),AND(NOT(O8774="Unknown"),ISBLANK(R8774))),"Missing Information", INDEX(Table15[Entire Service Line Classification], MATCH(SUMIFS(Table15[Unique ID],Table15[System-Owned Portion],E8774,Table15[If Material Anything Other than "Lead" in Column E,Was Material Ever Previously Lead?],G8774,Table15[Customer-Owned Portion],O8774),Table15[Unique ID],0),0)))</f>
        <v/>
      </c>
      <c r="X8774"/>
    </row>
    <row r="8775" spans="2:24" x14ac:dyDescent="0.35">
      <c r="B8775" s="146"/>
      <c r="C8775" s="31"/>
      <c r="D8775" s="31"/>
      <c r="E8775" s="44"/>
      <c r="F8775" s="43"/>
      <c r="G8775" s="84"/>
      <c r="H8775" s="31"/>
      <c r="I8775" s="31"/>
      <c r="J8775" s="84"/>
      <c r="K8775" s="31"/>
      <c r="L8775" s="31"/>
      <c r="M8775" s="169"/>
      <c r="N8775" s="148"/>
      <c r="O8775" s="106"/>
      <c r="P8775" s="43"/>
      <c r="Q8775" s="31"/>
      <c r="R8775" s="84"/>
      <c r="S8775" s="31"/>
      <c r="T8775" s="31"/>
      <c r="U8775" s="169"/>
      <c r="V8775" s="150"/>
      <c r="W8775" s="141" t="str" cm="1">
        <f t="array" ref="W8775">IF(SUM(LEN(B8775:V8775))=0,"",IF(OR(OR(ISBLANK(F8775),SUM(LEN(C8775),LEN(D8775))=0),AND(NOT(E8775="Unknown"),ISBLANK(J8775)),AND(NOT(O8775="Unknown"),ISBLANK(R8775))),"Missing Information", INDEX(Table15[Entire Service Line Classification], MATCH(SUMIFS(Table15[Unique ID],Table15[System-Owned Portion],E8775,Table15[If Material Anything Other than "Lead" in Column E,Was Material Ever Previously Lead?],G8775,Table15[Customer-Owned Portion],O8775),Table15[Unique ID],0),0)))</f>
        <v/>
      </c>
      <c r="X8775"/>
    </row>
    <row r="8776" spans="2:24" x14ac:dyDescent="0.35">
      <c r="B8776" s="146"/>
      <c r="C8776" s="31"/>
      <c r="D8776" s="31"/>
      <c r="E8776" s="44"/>
      <c r="F8776" s="43"/>
      <c r="G8776" s="84"/>
      <c r="H8776" s="31"/>
      <c r="I8776" s="31"/>
      <c r="J8776" s="84"/>
      <c r="K8776" s="31"/>
      <c r="L8776" s="31"/>
      <c r="M8776" s="169"/>
      <c r="N8776" s="148"/>
      <c r="O8776" s="106"/>
      <c r="P8776" s="43"/>
      <c r="Q8776" s="31"/>
      <c r="R8776" s="84"/>
      <c r="S8776" s="31"/>
      <c r="T8776" s="31"/>
      <c r="U8776" s="169"/>
      <c r="V8776" s="150"/>
      <c r="W8776" s="141" t="str" cm="1">
        <f t="array" ref="W8776">IF(SUM(LEN(B8776:V8776))=0,"",IF(OR(OR(ISBLANK(F8776),SUM(LEN(C8776),LEN(D8776))=0),AND(NOT(E8776="Unknown"),ISBLANK(J8776)),AND(NOT(O8776="Unknown"),ISBLANK(R8776))),"Missing Information", INDEX(Table15[Entire Service Line Classification], MATCH(SUMIFS(Table15[Unique ID],Table15[System-Owned Portion],E8776,Table15[If Material Anything Other than "Lead" in Column E,Was Material Ever Previously Lead?],G8776,Table15[Customer-Owned Portion],O8776),Table15[Unique ID],0),0)))</f>
        <v/>
      </c>
      <c r="X8776"/>
    </row>
    <row r="8777" spans="2:24" x14ac:dyDescent="0.35">
      <c r="B8777" s="146"/>
      <c r="C8777" s="31"/>
      <c r="D8777" s="31"/>
      <c r="E8777" s="44"/>
      <c r="F8777" s="43"/>
      <c r="G8777" s="84"/>
      <c r="H8777" s="31"/>
      <c r="I8777" s="31"/>
      <c r="J8777" s="84"/>
      <c r="K8777" s="31"/>
      <c r="L8777" s="31"/>
      <c r="M8777" s="169"/>
      <c r="N8777" s="148"/>
      <c r="O8777" s="106"/>
      <c r="P8777" s="43"/>
      <c r="Q8777" s="31"/>
      <c r="R8777" s="84"/>
      <c r="S8777" s="31"/>
      <c r="T8777" s="31"/>
      <c r="U8777" s="169"/>
      <c r="V8777" s="150"/>
      <c r="W8777" s="141" t="str" cm="1">
        <f t="array" ref="W8777">IF(SUM(LEN(B8777:V8777))=0,"",IF(OR(OR(ISBLANK(F8777),SUM(LEN(C8777),LEN(D8777))=0),AND(NOT(E8777="Unknown"),ISBLANK(J8777)),AND(NOT(O8777="Unknown"),ISBLANK(R8777))),"Missing Information", INDEX(Table15[Entire Service Line Classification], MATCH(SUMIFS(Table15[Unique ID],Table15[System-Owned Portion],E8777,Table15[If Material Anything Other than "Lead" in Column E,Was Material Ever Previously Lead?],G8777,Table15[Customer-Owned Portion],O8777),Table15[Unique ID],0),0)))</f>
        <v/>
      </c>
      <c r="X8777"/>
    </row>
    <row r="8778" spans="2:24" x14ac:dyDescent="0.35">
      <c r="B8778" s="146"/>
      <c r="C8778" s="31"/>
      <c r="D8778" s="31"/>
      <c r="E8778" s="44"/>
      <c r="F8778" s="43"/>
      <c r="G8778" s="84"/>
      <c r="H8778" s="31"/>
      <c r="I8778" s="31"/>
      <c r="J8778" s="84"/>
      <c r="K8778" s="31"/>
      <c r="L8778" s="31"/>
      <c r="M8778" s="169"/>
      <c r="N8778" s="148"/>
      <c r="O8778" s="106"/>
      <c r="P8778" s="43"/>
      <c r="Q8778" s="31"/>
      <c r="R8778" s="84"/>
      <c r="S8778" s="31"/>
      <c r="T8778" s="31"/>
      <c r="U8778" s="169"/>
      <c r="V8778" s="150"/>
      <c r="W8778" s="141" t="str" cm="1">
        <f t="array" ref="W8778">IF(SUM(LEN(B8778:V8778))=0,"",IF(OR(OR(ISBLANK(F8778),SUM(LEN(C8778),LEN(D8778))=0),AND(NOT(E8778="Unknown"),ISBLANK(J8778)),AND(NOT(O8778="Unknown"),ISBLANK(R8778))),"Missing Information", INDEX(Table15[Entire Service Line Classification], MATCH(SUMIFS(Table15[Unique ID],Table15[System-Owned Portion],E8778,Table15[If Material Anything Other than "Lead" in Column E,Was Material Ever Previously Lead?],G8778,Table15[Customer-Owned Portion],O8778),Table15[Unique ID],0),0)))</f>
        <v/>
      </c>
      <c r="X8778"/>
    </row>
    <row r="8779" spans="2:24" x14ac:dyDescent="0.35">
      <c r="B8779" s="146"/>
      <c r="C8779" s="31"/>
      <c r="D8779" s="31"/>
      <c r="E8779" s="44"/>
      <c r="F8779" s="43"/>
      <c r="G8779" s="84"/>
      <c r="H8779" s="31"/>
      <c r="I8779" s="31"/>
      <c r="J8779" s="84"/>
      <c r="K8779" s="31"/>
      <c r="L8779" s="31"/>
      <c r="M8779" s="169"/>
      <c r="N8779" s="148"/>
      <c r="O8779" s="106"/>
      <c r="P8779" s="43"/>
      <c r="Q8779" s="31"/>
      <c r="R8779" s="84"/>
      <c r="S8779" s="31"/>
      <c r="T8779" s="31"/>
      <c r="U8779" s="169"/>
      <c r="V8779" s="150"/>
      <c r="W8779" s="141" t="str" cm="1">
        <f t="array" ref="W8779">IF(SUM(LEN(B8779:V8779))=0,"",IF(OR(OR(ISBLANK(F8779),SUM(LEN(C8779),LEN(D8779))=0),AND(NOT(E8779="Unknown"),ISBLANK(J8779)),AND(NOT(O8779="Unknown"),ISBLANK(R8779))),"Missing Information", INDEX(Table15[Entire Service Line Classification], MATCH(SUMIFS(Table15[Unique ID],Table15[System-Owned Portion],E8779,Table15[If Material Anything Other than "Lead" in Column E,Was Material Ever Previously Lead?],G8779,Table15[Customer-Owned Portion],O8779),Table15[Unique ID],0),0)))</f>
        <v/>
      </c>
      <c r="X8779"/>
    </row>
    <row r="8780" spans="2:24" x14ac:dyDescent="0.35">
      <c r="B8780" s="146"/>
      <c r="C8780" s="31"/>
      <c r="D8780" s="31"/>
      <c r="E8780" s="44"/>
      <c r="F8780" s="43"/>
      <c r="G8780" s="84"/>
      <c r="H8780" s="31"/>
      <c r="I8780" s="31"/>
      <c r="J8780" s="84"/>
      <c r="K8780" s="31"/>
      <c r="L8780" s="31"/>
      <c r="M8780" s="169"/>
      <c r="N8780" s="148"/>
      <c r="O8780" s="106"/>
      <c r="P8780" s="43"/>
      <c r="Q8780" s="31"/>
      <c r="R8780" s="84"/>
      <c r="S8780" s="31"/>
      <c r="T8780" s="31"/>
      <c r="U8780" s="169"/>
      <c r="V8780" s="150"/>
      <c r="W8780" s="141" t="str" cm="1">
        <f t="array" ref="W8780">IF(SUM(LEN(B8780:V8780))=0,"",IF(OR(OR(ISBLANK(F8780),SUM(LEN(C8780),LEN(D8780))=0),AND(NOT(E8780="Unknown"),ISBLANK(J8780)),AND(NOT(O8780="Unknown"),ISBLANK(R8780))),"Missing Information", INDEX(Table15[Entire Service Line Classification], MATCH(SUMIFS(Table15[Unique ID],Table15[System-Owned Portion],E8780,Table15[If Material Anything Other than "Lead" in Column E,Was Material Ever Previously Lead?],G8780,Table15[Customer-Owned Portion],O8780),Table15[Unique ID],0),0)))</f>
        <v/>
      </c>
      <c r="X8780"/>
    </row>
    <row r="8781" spans="2:24" x14ac:dyDescent="0.35">
      <c r="B8781" s="146"/>
      <c r="C8781" s="31"/>
      <c r="D8781" s="31"/>
      <c r="E8781" s="44"/>
      <c r="F8781" s="43"/>
      <c r="G8781" s="84"/>
      <c r="H8781" s="31"/>
      <c r="I8781" s="31"/>
      <c r="J8781" s="84"/>
      <c r="K8781" s="31"/>
      <c r="L8781" s="31"/>
      <c r="M8781" s="169"/>
      <c r="N8781" s="148"/>
      <c r="O8781" s="106"/>
      <c r="P8781" s="43"/>
      <c r="Q8781" s="31"/>
      <c r="R8781" s="84"/>
      <c r="S8781" s="31"/>
      <c r="T8781" s="31"/>
      <c r="U8781" s="169"/>
      <c r="V8781" s="150"/>
      <c r="W8781" s="141" t="str" cm="1">
        <f t="array" ref="W8781">IF(SUM(LEN(B8781:V8781))=0,"",IF(OR(OR(ISBLANK(F8781),SUM(LEN(C8781),LEN(D8781))=0),AND(NOT(E8781="Unknown"),ISBLANK(J8781)),AND(NOT(O8781="Unknown"),ISBLANK(R8781))),"Missing Information", INDEX(Table15[Entire Service Line Classification], MATCH(SUMIFS(Table15[Unique ID],Table15[System-Owned Portion],E8781,Table15[If Material Anything Other than "Lead" in Column E,Was Material Ever Previously Lead?],G8781,Table15[Customer-Owned Portion],O8781),Table15[Unique ID],0),0)))</f>
        <v/>
      </c>
      <c r="X8781"/>
    </row>
    <row r="8782" spans="2:24" x14ac:dyDescent="0.35">
      <c r="B8782" s="146"/>
      <c r="C8782" s="31"/>
      <c r="D8782" s="31"/>
      <c r="E8782" s="44"/>
      <c r="F8782" s="43"/>
      <c r="G8782" s="84"/>
      <c r="H8782" s="31"/>
      <c r="I8782" s="31"/>
      <c r="J8782" s="84"/>
      <c r="K8782" s="31"/>
      <c r="L8782" s="31"/>
      <c r="M8782" s="169"/>
      <c r="N8782" s="148"/>
      <c r="O8782" s="106"/>
      <c r="P8782" s="43"/>
      <c r="Q8782" s="31"/>
      <c r="R8782" s="84"/>
      <c r="S8782" s="31"/>
      <c r="T8782" s="31"/>
      <c r="U8782" s="169"/>
      <c r="V8782" s="150"/>
      <c r="W8782" s="141" t="str" cm="1">
        <f t="array" ref="W8782">IF(SUM(LEN(B8782:V8782))=0,"",IF(OR(OR(ISBLANK(F8782),SUM(LEN(C8782),LEN(D8782))=0),AND(NOT(E8782="Unknown"),ISBLANK(J8782)),AND(NOT(O8782="Unknown"),ISBLANK(R8782))),"Missing Information", INDEX(Table15[Entire Service Line Classification], MATCH(SUMIFS(Table15[Unique ID],Table15[System-Owned Portion],E8782,Table15[If Material Anything Other than "Lead" in Column E,Was Material Ever Previously Lead?],G8782,Table15[Customer-Owned Portion],O8782),Table15[Unique ID],0),0)))</f>
        <v/>
      </c>
      <c r="X8782"/>
    </row>
    <row r="8783" spans="2:24" x14ac:dyDescent="0.35">
      <c r="B8783" s="146"/>
      <c r="C8783" s="31"/>
      <c r="D8783" s="31"/>
      <c r="E8783" s="44"/>
      <c r="F8783" s="43"/>
      <c r="G8783" s="84"/>
      <c r="H8783" s="31"/>
      <c r="I8783" s="31"/>
      <c r="J8783" s="84"/>
      <c r="K8783" s="31"/>
      <c r="L8783" s="31"/>
      <c r="M8783" s="169"/>
      <c r="N8783" s="148"/>
      <c r="O8783" s="106"/>
      <c r="P8783" s="43"/>
      <c r="Q8783" s="31"/>
      <c r="R8783" s="84"/>
      <c r="S8783" s="31"/>
      <c r="T8783" s="31"/>
      <c r="U8783" s="169"/>
      <c r="V8783" s="150"/>
      <c r="W8783" s="141" t="str" cm="1">
        <f t="array" ref="W8783">IF(SUM(LEN(B8783:V8783))=0,"",IF(OR(OR(ISBLANK(F8783),SUM(LEN(C8783),LEN(D8783))=0),AND(NOT(E8783="Unknown"),ISBLANK(J8783)),AND(NOT(O8783="Unknown"),ISBLANK(R8783))),"Missing Information", INDEX(Table15[Entire Service Line Classification], MATCH(SUMIFS(Table15[Unique ID],Table15[System-Owned Portion],E8783,Table15[If Material Anything Other than "Lead" in Column E,Was Material Ever Previously Lead?],G8783,Table15[Customer-Owned Portion],O8783),Table15[Unique ID],0),0)))</f>
        <v/>
      </c>
      <c r="X8783"/>
    </row>
    <row r="8784" spans="2:24" x14ac:dyDescent="0.35">
      <c r="B8784" s="146"/>
      <c r="C8784" s="31"/>
      <c r="D8784" s="31"/>
      <c r="E8784" s="44"/>
      <c r="F8784" s="43"/>
      <c r="G8784" s="84"/>
      <c r="H8784" s="31"/>
      <c r="I8784" s="31"/>
      <c r="J8784" s="84"/>
      <c r="K8784" s="31"/>
      <c r="L8784" s="31"/>
      <c r="M8784" s="169"/>
      <c r="N8784" s="148"/>
      <c r="O8784" s="106"/>
      <c r="P8784" s="43"/>
      <c r="Q8784" s="31"/>
      <c r="R8784" s="84"/>
      <c r="S8784" s="31"/>
      <c r="T8784" s="31"/>
      <c r="U8784" s="169"/>
      <c r="V8784" s="150"/>
      <c r="W8784" s="141" t="str" cm="1">
        <f t="array" ref="W8784">IF(SUM(LEN(B8784:V8784))=0,"",IF(OR(OR(ISBLANK(F8784),SUM(LEN(C8784),LEN(D8784))=0),AND(NOT(E8784="Unknown"),ISBLANK(J8784)),AND(NOT(O8784="Unknown"),ISBLANK(R8784))),"Missing Information", INDEX(Table15[Entire Service Line Classification], MATCH(SUMIFS(Table15[Unique ID],Table15[System-Owned Portion],E8784,Table15[If Material Anything Other than "Lead" in Column E,Was Material Ever Previously Lead?],G8784,Table15[Customer-Owned Portion],O8784),Table15[Unique ID],0),0)))</f>
        <v/>
      </c>
      <c r="X8784"/>
    </row>
    <row r="8785" spans="2:24" x14ac:dyDescent="0.35">
      <c r="B8785" s="146"/>
      <c r="C8785" s="31"/>
      <c r="D8785" s="31"/>
      <c r="E8785" s="44"/>
      <c r="F8785" s="43"/>
      <c r="G8785" s="84"/>
      <c r="H8785" s="31"/>
      <c r="I8785" s="31"/>
      <c r="J8785" s="84"/>
      <c r="K8785" s="31"/>
      <c r="L8785" s="31"/>
      <c r="M8785" s="169"/>
      <c r="N8785" s="148"/>
      <c r="O8785" s="106"/>
      <c r="P8785" s="43"/>
      <c r="Q8785" s="31"/>
      <c r="R8785" s="84"/>
      <c r="S8785" s="31"/>
      <c r="T8785" s="31"/>
      <c r="U8785" s="169"/>
      <c r="V8785" s="150"/>
      <c r="W8785" s="141" t="str" cm="1">
        <f t="array" ref="W8785">IF(SUM(LEN(B8785:V8785))=0,"",IF(OR(OR(ISBLANK(F8785),SUM(LEN(C8785),LEN(D8785))=0),AND(NOT(E8785="Unknown"),ISBLANK(J8785)),AND(NOT(O8785="Unknown"),ISBLANK(R8785))),"Missing Information", INDEX(Table15[Entire Service Line Classification], MATCH(SUMIFS(Table15[Unique ID],Table15[System-Owned Portion],E8785,Table15[If Material Anything Other than "Lead" in Column E,Was Material Ever Previously Lead?],G8785,Table15[Customer-Owned Portion],O8785),Table15[Unique ID],0),0)))</f>
        <v/>
      </c>
      <c r="X8785"/>
    </row>
    <row r="8786" spans="2:24" x14ac:dyDescent="0.35">
      <c r="B8786" s="146"/>
      <c r="C8786" s="31"/>
      <c r="D8786" s="31"/>
      <c r="E8786" s="44"/>
      <c r="F8786" s="43"/>
      <c r="G8786" s="84"/>
      <c r="H8786" s="31"/>
      <c r="I8786" s="31"/>
      <c r="J8786" s="84"/>
      <c r="K8786" s="31"/>
      <c r="L8786" s="31"/>
      <c r="M8786" s="169"/>
      <c r="N8786" s="148"/>
      <c r="O8786" s="106"/>
      <c r="P8786" s="43"/>
      <c r="Q8786" s="31"/>
      <c r="R8786" s="84"/>
      <c r="S8786" s="31"/>
      <c r="T8786" s="31"/>
      <c r="U8786" s="169"/>
      <c r="V8786" s="150"/>
      <c r="W8786" s="141" t="str" cm="1">
        <f t="array" ref="W8786">IF(SUM(LEN(B8786:V8786))=0,"",IF(OR(OR(ISBLANK(F8786),SUM(LEN(C8786),LEN(D8786))=0),AND(NOT(E8786="Unknown"),ISBLANK(J8786)),AND(NOT(O8786="Unknown"),ISBLANK(R8786))),"Missing Information", INDEX(Table15[Entire Service Line Classification], MATCH(SUMIFS(Table15[Unique ID],Table15[System-Owned Portion],E8786,Table15[If Material Anything Other than "Lead" in Column E,Was Material Ever Previously Lead?],G8786,Table15[Customer-Owned Portion],O8786),Table15[Unique ID],0),0)))</f>
        <v/>
      </c>
      <c r="X8786"/>
    </row>
    <row r="8787" spans="2:24" x14ac:dyDescent="0.35">
      <c r="B8787" s="146"/>
      <c r="C8787" s="31"/>
      <c r="D8787" s="31"/>
      <c r="E8787" s="44"/>
      <c r="F8787" s="43"/>
      <c r="G8787" s="84"/>
      <c r="H8787" s="31"/>
      <c r="I8787" s="31"/>
      <c r="J8787" s="84"/>
      <c r="K8787" s="31"/>
      <c r="L8787" s="31"/>
      <c r="M8787" s="169"/>
      <c r="N8787" s="148"/>
      <c r="O8787" s="106"/>
      <c r="P8787" s="43"/>
      <c r="Q8787" s="31"/>
      <c r="R8787" s="84"/>
      <c r="S8787" s="31"/>
      <c r="T8787" s="31"/>
      <c r="U8787" s="169"/>
      <c r="V8787" s="150"/>
      <c r="W8787" s="141" t="str" cm="1">
        <f t="array" ref="W8787">IF(SUM(LEN(B8787:V8787))=0,"",IF(OR(OR(ISBLANK(F8787),SUM(LEN(C8787),LEN(D8787))=0),AND(NOT(E8787="Unknown"),ISBLANK(J8787)),AND(NOT(O8787="Unknown"),ISBLANK(R8787))),"Missing Information", INDEX(Table15[Entire Service Line Classification], MATCH(SUMIFS(Table15[Unique ID],Table15[System-Owned Portion],E8787,Table15[If Material Anything Other than "Lead" in Column E,Was Material Ever Previously Lead?],G8787,Table15[Customer-Owned Portion],O8787),Table15[Unique ID],0),0)))</f>
        <v/>
      </c>
      <c r="X8787"/>
    </row>
    <row r="8788" spans="2:24" x14ac:dyDescent="0.35">
      <c r="B8788" s="146"/>
      <c r="C8788" s="31"/>
      <c r="D8788" s="31"/>
      <c r="E8788" s="44"/>
      <c r="F8788" s="43"/>
      <c r="G8788" s="84"/>
      <c r="H8788" s="31"/>
      <c r="I8788" s="31"/>
      <c r="J8788" s="84"/>
      <c r="K8788" s="31"/>
      <c r="L8788" s="31"/>
      <c r="M8788" s="169"/>
      <c r="N8788" s="148"/>
      <c r="O8788" s="106"/>
      <c r="P8788" s="43"/>
      <c r="Q8788" s="31"/>
      <c r="R8788" s="84"/>
      <c r="S8788" s="31"/>
      <c r="T8788" s="31"/>
      <c r="U8788" s="169"/>
      <c r="V8788" s="150"/>
      <c r="W8788" s="141" t="str" cm="1">
        <f t="array" ref="W8788">IF(SUM(LEN(B8788:V8788))=0,"",IF(OR(OR(ISBLANK(F8788),SUM(LEN(C8788),LEN(D8788))=0),AND(NOT(E8788="Unknown"),ISBLANK(J8788)),AND(NOT(O8788="Unknown"),ISBLANK(R8788))),"Missing Information", INDEX(Table15[Entire Service Line Classification], MATCH(SUMIFS(Table15[Unique ID],Table15[System-Owned Portion],E8788,Table15[If Material Anything Other than "Lead" in Column E,Was Material Ever Previously Lead?],G8788,Table15[Customer-Owned Portion],O8788),Table15[Unique ID],0),0)))</f>
        <v/>
      </c>
      <c r="X8788"/>
    </row>
    <row r="8789" spans="2:24" x14ac:dyDescent="0.35">
      <c r="B8789" s="146"/>
      <c r="C8789" s="31"/>
      <c r="D8789" s="31"/>
      <c r="E8789" s="44"/>
      <c r="F8789" s="43"/>
      <c r="G8789" s="84"/>
      <c r="H8789" s="31"/>
      <c r="I8789" s="31"/>
      <c r="J8789" s="84"/>
      <c r="K8789" s="31"/>
      <c r="L8789" s="31"/>
      <c r="M8789" s="169"/>
      <c r="N8789" s="148"/>
      <c r="O8789" s="106"/>
      <c r="P8789" s="43"/>
      <c r="Q8789" s="31"/>
      <c r="R8789" s="84"/>
      <c r="S8789" s="31"/>
      <c r="T8789" s="31"/>
      <c r="U8789" s="169"/>
      <c r="V8789" s="150"/>
      <c r="W8789" s="141" t="str" cm="1">
        <f t="array" ref="W8789">IF(SUM(LEN(B8789:V8789))=0,"",IF(OR(OR(ISBLANK(F8789),SUM(LEN(C8789),LEN(D8789))=0),AND(NOT(E8789="Unknown"),ISBLANK(J8789)),AND(NOT(O8789="Unknown"),ISBLANK(R8789))),"Missing Information", INDEX(Table15[Entire Service Line Classification], MATCH(SUMIFS(Table15[Unique ID],Table15[System-Owned Portion],E8789,Table15[If Material Anything Other than "Lead" in Column E,Was Material Ever Previously Lead?],G8789,Table15[Customer-Owned Portion],O8789),Table15[Unique ID],0),0)))</f>
        <v/>
      </c>
      <c r="X8789"/>
    </row>
    <row r="8790" spans="2:24" x14ac:dyDescent="0.35">
      <c r="B8790" s="146"/>
      <c r="C8790" s="31"/>
      <c r="D8790" s="31"/>
      <c r="E8790" s="44"/>
      <c r="F8790" s="43"/>
      <c r="G8790" s="84"/>
      <c r="H8790" s="31"/>
      <c r="I8790" s="31"/>
      <c r="J8790" s="84"/>
      <c r="K8790" s="31"/>
      <c r="L8790" s="31"/>
      <c r="M8790" s="169"/>
      <c r="N8790" s="148"/>
      <c r="O8790" s="106"/>
      <c r="P8790" s="43"/>
      <c r="Q8790" s="31"/>
      <c r="R8790" s="84"/>
      <c r="S8790" s="31"/>
      <c r="T8790" s="31"/>
      <c r="U8790" s="169"/>
      <c r="V8790" s="150"/>
      <c r="W8790" s="141" t="str" cm="1">
        <f t="array" ref="W8790">IF(SUM(LEN(B8790:V8790))=0,"",IF(OR(OR(ISBLANK(F8790),SUM(LEN(C8790),LEN(D8790))=0),AND(NOT(E8790="Unknown"),ISBLANK(J8790)),AND(NOT(O8790="Unknown"),ISBLANK(R8790))),"Missing Information", INDEX(Table15[Entire Service Line Classification], MATCH(SUMIFS(Table15[Unique ID],Table15[System-Owned Portion],E8790,Table15[If Material Anything Other than "Lead" in Column E,Was Material Ever Previously Lead?],G8790,Table15[Customer-Owned Portion],O8790),Table15[Unique ID],0),0)))</f>
        <v/>
      </c>
      <c r="X8790"/>
    </row>
    <row r="8791" spans="2:24" x14ac:dyDescent="0.35">
      <c r="B8791" s="146"/>
      <c r="C8791" s="31"/>
      <c r="D8791" s="31"/>
      <c r="E8791" s="44"/>
      <c r="F8791" s="43"/>
      <c r="G8791" s="84"/>
      <c r="H8791" s="31"/>
      <c r="I8791" s="31"/>
      <c r="J8791" s="84"/>
      <c r="K8791" s="31"/>
      <c r="L8791" s="31"/>
      <c r="M8791" s="169"/>
      <c r="N8791" s="148"/>
      <c r="O8791" s="106"/>
      <c r="P8791" s="43"/>
      <c r="Q8791" s="31"/>
      <c r="R8791" s="84"/>
      <c r="S8791" s="31"/>
      <c r="T8791" s="31"/>
      <c r="U8791" s="169"/>
      <c r="V8791" s="150"/>
      <c r="W8791" s="141" t="str" cm="1">
        <f t="array" ref="W8791">IF(SUM(LEN(B8791:V8791))=0,"",IF(OR(OR(ISBLANK(F8791),SUM(LEN(C8791),LEN(D8791))=0),AND(NOT(E8791="Unknown"),ISBLANK(J8791)),AND(NOT(O8791="Unknown"),ISBLANK(R8791))),"Missing Information", INDEX(Table15[Entire Service Line Classification], MATCH(SUMIFS(Table15[Unique ID],Table15[System-Owned Portion],E8791,Table15[If Material Anything Other than "Lead" in Column E,Was Material Ever Previously Lead?],G8791,Table15[Customer-Owned Portion],O8791),Table15[Unique ID],0),0)))</f>
        <v/>
      </c>
      <c r="X8791"/>
    </row>
    <row r="8792" spans="2:24" x14ac:dyDescent="0.35">
      <c r="B8792" s="146"/>
      <c r="C8792" s="31"/>
      <c r="D8792" s="31"/>
      <c r="E8792" s="44"/>
      <c r="F8792" s="43"/>
      <c r="G8792" s="84"/>
      <c r="H8792" s="31"/>
      <c r="I8792" s="31"/>
      <c r="J8792" s="84"/>
      <c r="K8792" s="31"/>
      <c r="L8792" s="31"/>
      <c r="M8792" s="169"/>
      <c r="N8792" s="148"/>
      <c r="O8792" s="106"/>
      <c r="P8792" s="43"/>
      <c r="Q8792" s="31"/>
      <c r="R8792" s="84"/>
      <c r="S8792" s="31"/>
      <c r="T8792" s="31"/>
      <c r="U8792" s="169"/>
      <c r="V8792" s="150"/>
      <c r="W8792" s="141" t="str" cm="1">
        <f t="array" ref="W8792">IF(SUM(LEN(B8792:V8792))=0,"",IF(OR(OR(ISBLANK(F8792),SUM(LEN(C8792),LEN(D8792))=0),AND(NOT(E8792="Unknown"),ISBLANK(J8792)),AND(NOT(O8792="Unknown"),ISBLANK(R8792))),"Missing Information", INDEX(Table15[Entire Service Line Classification], MATCH(SUMIFS(Table15[Unique ID],Table15[System-Owned Portion],E8792,Table15[If Material Anything Other than "Lead" in Column E,Was Material Ever Previously Lead?],G8792,Table15[Customer-Owned Portion],O8792),Table15[Unique ID],0),0)))</f>
        <v/>
      </c>
      <c r="X8792"/>
    </row>
    <row r="8793" spans="2:24" x14ac:dyDescent="0.35">
      <c r="B8793" s="146"/>
      <c r="C8793" s="31"/>
      <c r="D8793" s="31"/>
      <c r="E8793" s="44"/>
      <c r="F8793" s="43"/>
      <c r="G8793" s="84"/>
      <c r="H8793" s="31"/>
      <c r="I8793" s="31"/>
      <c r="J8793" s="84"/>
      <c r="K8793" s="31"/>
      <c r="L8793" s="31"/>
      <c r="M8793" s="169"/>
      <c r="N8793" s="148"/>
      <c r="O8793" s="106"/>
      <c r="P8793" s="43"/>
      <c r="Q8793" s="31"/>
      <c r="R8793" s="84"/>
      <c r="S8793" s="31"/>
      <c r="T8793" s="31"/>
      <c r="U8793" s="169"/>
      <c r="V8793" s="150"/>
      <c r="W8793" s="141" t="str" cm="1">
        <f t="array" ref="W8793">IF(SUM(LEN(B8793:V8793))=0,"",IF(OR(OR(ISBLANK(F8793),SUM(LEN(C8793),LEN(D8793))=0),AND(NOT(E8793="Unknown"),ISBLANK(J8793)),AND(NOT(O8793="Unknown"),ISBLANK(R8793))),"Missing Information", INDEX(Table15[Entire Service Line Classification], MATCH(SUMIFS(Table15[Unique ID],Table15[System-Owned Portion],E8793,Table15[If Material Anything Other than "Lead" in Column E,Was Material Ever Previously Lead?],G8793,Table15[Customer-Owned Portion],O8793),Table15[Unique ID],0),0)))</f>
        <v/>
      </c>
      <c r="X8793"/>
    </row>
    <row r="8794" spans="2:24" x14ac:dyDescent="0.35">
      <c r="B8794" s="146"/>
      <c r="C8794" s="31"/>
      <c r="D8794" s="31"/>
      <c r="E8794" s="44"/>
      <c r="F8794" s="43"/>
      <c r="G8794" s="84"/>
      <c r="H8794" s="31"/>
      <c r="I8794" s="31"/>
      <c r="J8794" s="84"/>
      <c r="K8794" s="31"/>
      <c r="L8794" s="31"/>
      <c r="M8794" s="169"/>
      <c r="N8794" s="148"/>
      <c r="O8794" s="106"/>
      <c r="P8794" s="43"/>
      <c r="Q8794" s="31"/>
      <c r="R8794" s="84"/>
      <c r="S8794" s="31"/>
      <c r="T8794" s="31"/>
      <c r="U8794" s="169"/>
      <c r="V8794" s="150"/>
      <c r="W8794" s="141" t="str" cm="1">
        <f t="array" ref="W8794">IF(SUM(LEN(B8794:V8794))=0,"",IF(OR(OR(ISBLANK(F8794),SUM(LEN(C8794),LEN(D8794))=0),AND(NOT(E8794="Unknown"),ISBLANK(J8794)),AND(NOT(O8794="Unknown"),ISBLANK(R8794))),"Missing Information", INDEX(Table15[Entire Service Line Classification], MATCH(SUMIFS(Table15[Unique ID],Table15[System-Owned Portion],E8794,Table15[If Material Anything Other than "Lead" in Column E,Was Material Ever Previously Lead?],G8794,Table15[Customer-Owned Portion],O8794),Table15[Unique ID],0),0)))</f>
        <v/>
      </c>
      <c r="X8794"/>
    </row>
    <row r="8795" spans="2:24" x14ac:dyDescent="0.35">
      <c r="B8795" s="146"/>
      <c r="C8795" s="31"/>
      <c r="D8795" s="31"/>
      <c r="E8795" s="44"/>
      <c r="F8795" s="43"/>
      <c r="G8795" s="84"/>
      <c r="H8795" s="31"/>
      <c r="I8795" s="31"/>
      <c r="J8795" s="84"/>
      <c r="K8795" s="31"/>
      <c r="L8795" s="31"/>
      <c r="M8795" s="169"/>
      <c r="N8795" s="148"/>
      <c r="O8795" s="106"/>
      <c r="P8795" s="43"/>
      <c r="Q8795" s="31"/>
      <c r="R8795" s="84"/>
      <c r="S8795" s="31"/>
      <c r="T8795" s="31"/>
      <c r="U8795" s="169"/>
      <c r="V8795" s="150"/>
      <c r="W8795" s="141" t="str" cm="1">
        <f t="array" ref="W8795">IF(SUM(LEN(B8795:V8795))=0,"",IF(OR(OR(ISBLANK(F8795),SUM(LEN(C8795),LEN(D8795))=0),AND(NOT(E8795="Unknown"),ISBLANK(J8795)),AND(NOT(O8795="Unknown"),ISBLANK(R8795))),"Missing Information", INDEX(Table15[Entire Service Line Classification], MATCH(SUMIFS(Table15[Unique ID],Table15[System-Owned Portion],E8795,Table15[If Material Anything Other than "Lead" in Column E,Was Material Ever Previously Lead?],G8795,Table15[Customer-Owned Portion],O8795),Table15[Unique ID],0),0)))</f>
        <v/>
      </c>
      <c r="X8795"/>
    </row>
    <row r="8796" spans="2:24" x14ac:dyDescent="0.35">
      <c r="B8796" s="146"/>
      <c r="C8796" s="31"/>
      <c r="D8796" s="31"/>
      <c r="E8796" s="44"/>
      <c r="F8796" s="43"/>
      <c r="G8796" s="84"/>
      <c r="H8796" s="31"/>
      <c r="I8796" s="31"/>
      <c r="J8796" s="84"/>
      <c r="K8796" s="31"/>
      <c r="L8796" s="31"/>
      <c r="M8796" s="169"/>
      <c r="N8796" s="148"/>
      <c r="O8796" s="106"/>
      <c r="P8796" s="43"/>
      <c r="Q8796" s="31"/>
      <c r="R8796" s="84"/>
      <c r="S8796" s="31"/>
      <c r="T8796" s="31"/>
      <c r="U8796" s="169"/>
      <c r="V8796" s="150"/>
      <c r="W8796" s="141" t="str" cm="1">
        <f t="array" ref="W8796">IF(SUM(LEN(B8796:V8796))=0,"",IF(OR(OR(ISBLANK(F8796),SUM(LEN(C8796),LEN(D8796))=0),AND(NOT(E8796="Unknown"),ISBLANK(J8796)),AND(NOT(O8796="Unknown"),ISBLANK(R8796))),"Missing Information", INDEX(Table15[Entire Service Line Classification], MATCH(SUMIFS(Table15[Unique ID],Table15[System-Owned Portion],E8796,Table15[If Material Anything Other than "Lead" in Column E,Was Material Ever Previously Lead?],G8796,Table15[Customer-Owned Portion],O8796),Table15[Unique ID],0),0)))</f>
        <v/>
      </c>
      <c r="X8796"/>
    </row>
    <row r="8797" spans="2:24" x14ac:dyDescent="0.35">
      <c r="B8797" s="146"/>
      <c r="C8797" s="31"/>
      <c r="D8797" s="31"/>
      <c r="E8797" s="44"/>
      <c r="F8797" s="43"/>
      <c r="G8797" s="84"/>
      <c r="H8797" s="31"/>
      <c r="I8797" s="31"/>
      <c r="J8797" s="84"/>
      <c r="K8797" s="31"/>
      <c r="L8797" s="31"/>
      <c r="M8797" s="169"/>
      <c r="N8797" s="148"/>
      <c r="O8797" s="106"/>
      <c r="P8797" s="43"/>
      <c r="Q8797" s="31"/>
      <c r="R8797" s="84"/>
      <c r="S8797" s="31"/>
      <c r="T8797" s="31"/>
      <c r="U8797" s="169"/>
      <c r="V8797" s="150"/>
      <c r="W8797" s="141" t="str" cm="1">
        <f t="array" ref="W8797">IF(SUM(LEN(B8797:V8797))=0,"",IF(OR(OR(ISBLANK(F8797),SUM(LEN(C8797),LEN(D8797))=0),AND(NOT(E8797="Unknown"),ISBLANK(J8797)),AND(NOT(O8797="Unknown"),ISBLANK(R8797))),"Missing Information", INDEX(Table15[Entire Service Line Classification], MATCH(SUMIFS(Table15[Unique ID],Table15[System-Owned Portion],E8797,Table15[If Material Anything Other than "Lead" in Column E,Was Material Ever Previously Lead?],G8797,Table15[Customer-Owned Portion],O8797),Table15[Unique ID],0),0)))</f>
        <v/>
      </c>
      <c r="X8797"/>
    </row>
    <row r="8798" spans="2:24" x14ac:dyDescent="0.35">
      <c r="B8798" s="146"/>
      <c r="C8798" s="31"/>
      <c r="D8798" s="31"/>
      <c r="E8798" s="44"/>
      <c r="F8798" s="43"/>
      <c r="G8798" s="84"/>
      <c r="H8798" s="31"/>
      <c r="I8798" s="31"/>
      <c r="J8798" s="84"/>
      <c r="K8798" s="31"/>
      <c r="L8798" s="31"/>
      <c r="M8798" s="169"/>
      <c r="N8798" s="148"/>
      <c r="O8798" s="106"/>
      <c r="P8798" s="43"/>
      <c r="Q8798" s="31"/>
      <c r="R8798" s="84"/>
      <c r="S8798" s="31"/>
      <c r="T8798" s="31"/>
      <c r="U8798" s="169"/>
      <c r="V8798" s="150"/>
      <c r="W8798" s="141" t="str" cm="1">
        <f t="array" ref="W8798">IF(SUM(LEN(B8798:V8798))=0,"",IF(OR(OR(ISBLANK(F8798),SUM(LEN(C8798),LEN(D8798))=0),AND(NOT(E8798="Unknown"),ISBLANK(J8798)),AND(NOT(O8798="Unknown"),ISBLANK(R8798))),"Missing Information", INDEX(Table15[Entire Service Line Classification], MATCH(SUMIFS(Table15[Unique ID],Table15[System-Owned Portion],E8798,Table15[If Material Anything Other than "Lead" in Column E,Was Material Ever Previously Lead?],G8798,Table15[Customer-Owned Portion],O8798),Table15[Unique ID],0),0)))</f>
        <v/>
      </c>
      <c r="X8798"/>
    </row>
    <row r="8799" spans="2:24" x14ac:dyDescent="0.35">
      <c r="B8799" s="146"/>
      <c r="C8799" s="31"/>
      <c r="D8799" s="31"/>
      <c r="E8799" s="44"/>
      <c r="F8799" s="43"/>
      <c r="G8799" s="84"/>
      <c r="H8799" s="31"/>
      <c r="I8799" s="31"/>
      <c r="J8799" s="84"/>
      <c r="K8799" s="31"/>
      <c r="L8799" s="31"/>
      <c r="M8799" s="169"/>
      <c r="N8799" s="148"/>
      <c r="O8799" s="106"/>
      <c r="P8799" s="43"/>
      <c r="Q8799" s="31"/>
      <c r="R8799" s="84"/>
      <c r="S8799" s="31"/>
      <c r="T8799" s="31"/>
      <c r="U8799" s="169"/>
      <c r="V8799" s="150"/>
      <c r="W8799" s="141" t="str" cm="1">
        <f t="array" ref="W8799">IF(SUM(LEN(B8799:V8799))=0,"",IF(OR(OR(ISBLANK(F8799),SUM(LEN(C8799),LEN(D8799))=0),AND(NOT(E8799="Unknown"),ISBLANK(J8799)),AND(NOT(O8799="Unknown"),ISBLANK(R8799))),"Missing Information", INDEX(Table15[Entire Service Line Classification], MATCH(SUMIFS(Table15[Unique ID],Table15[System-Owned Portion],E8799,Table15[If Material Anything Other than "Lead" in Column E,Was Material Ever Previously Lead?],G8799,Table15[Customer-Owned Portion],O8799),Table15[Unique ID],0),0)))</f>
        <v/>
      </c>
      <c r="X8799"/>
    </row>
    <row r="8800" spans="2:24" x14ac:dyDescent="0.35">
      <c r="B8800" s="146"/>
      <c r="C8800" s="31"/>
      <c r="D8800" s="31"/>
      <c r="E8800" s="44"/>
      <c r="F8800" s="43"/>
      <c r="G8800" s="84"/>
      <c r="H8800" s="31"/>
      <c r="I8800" s="31"/>
      <c r="J8800" s="84"/>
      <c r="K8800" s="31"/>
      <c r="L8800" s="31"/>
      <c r="M8800" s="169"/>
      <c r="N8800" s="148"/>
      <c r="O8800" s="106"/>
      <c r="P8800" s="43"/>
      <c r="Q8800" s="31"/>
      <c r="R8800" s="84"/>
      <c r="S8800" s="31"/>
      <c r="T8800" s="31"/>
      <c r="U8800" s="169"/>
      <c r="V8800" s="150"/>
      <c r="W8800" s="141" t="str" cm="1">
        <f t="array" ref="W8800">IF(SUM(LEN(B8800:V8800))=0,"",IF(OR(OR(ISBLANK(F8800),SUM(LEN(C8800),LEN(D8800))=0),AND(NOT(E8800="Unknown"),ISBLANK(J8800)),AND(NOT(O8800="Unknown"),ISBLANK(R8800))),"Missing Information", INDEX(Table15[Entire Service Line Classification], MATCH(SUMIFS(Table15[Unique ID],Table15[System-Owned Portion],E8800,Table15[If Material Anything Other than "Lead" in Column E,Was Material Ever Previously Lead?],G8800,Table15[Customer-Owned Portion],O8800),Table15[Unique ID],0),0)))</f>
        <v/>
      </c>
      <c r="X8800"/>
    </row>
    <row r="8801" spans="2:24" x14ac:dyDescent="0.35">
      <c r="B8801" s="146"/>
      <c r="C8801" s="31"/>
      <c r="D8801" s="31"/>
      <c r="E8801" s="44"/>
      <c r="F8801" s="43"/>
      <c r="G8801" s="84"/>
      <c r="H8801" s="31"/>
      <c r="I8801" s="31"/>
      <c r="J8801" s="84"/>
      <c r="K8801" s="31"/>
      <c r="L8801" s="31"/>
      <c r="M8801" s="169"/>
      <c r="N8801" s="148"/>
      <c r="O8801" s="106"/>
      <c r="P8801" s="43"/>
      <c r="Q8801" s="31"/>
      <c r="R8801" s="84"/>
      <c r="S8801" s="31"/>
      <c r="T8801" s="31"/>
      <c r="U8801" s="169"/>
      <c r="V8801" s="150"/>
      <c r="W8801" s="141" t="str" cm="1">
        <f t="array" ref="W8801">IF(SUM(LEN(B8801:V8801))=0,"",IF(OR(OR(ISBLANK(F8801),SUM(LEN(C8801),LEN(D8801))=0),AND(NOT(E8801="Unknown"),ISBLANK(J8801)),AND(NOT(O8801="Unknown"),ISBLANK(R8801))),"Missing Information", INDEX(Table15[Entire Service Line Classification], MATCH(SUMIFS(Table15[Unique ID],Table15[System-Owned Portion],E8801,Table15[If Material Anything Other than "Lead" in Column E,Was Material Ever Previously Lead?],G8801,Table15[Customer-Owned Portion],O8801),Table15[Unique ID],0),0)))</f>
        <v/>
      </c>
      <c r="X8801"/>
    </row>
    <row r="8802" spans="2:24" x14ac:dyDescent="0.35">
      <c r="B8802" s="146"/>
      <c r="C8802" s="31"/>
      <c r="D8802" s="31"/>
      <c r="E8802" s="44"/>
      <c r="F8802" s="43"/>
      <c r="G8802" s="84"/>
      <c r="H8802" s="31"/>
      <c r="I8802" s="31"/>
      <c r="J8802" s="84"/>
      <c r="K8802" s="31"/>
      <c r="L8802" s="31"/>
      <c r="M8802" s="169"/>
      <c r="N8802" s="148"/>
      <c r="O8802" s="106"/>
      <c r="P8802" s="43"/>
      <c r="Q8802" s="31"/>
      <c r="R8802" s="84"/>
      <c r="S8802" s="31"/>
      <c r="T8802" s="31"/>
      <c r="U8802" s="169"/>
      <c r="V8802" s="150"/>
      <c r="W8802" s="141" t="str" cm="1">
        <f t="array" ref="W8802">IF(SUM(LEN(B8802:V8802))=0,"",IF(OR(OR(ISBLANK(F8802),SUM(LEN(C8802),LEN(D8802))=0),AND(NOT(E8802="Unknown"),ISBLANK(J8802)),AND(NOT(O8802="Unknown"),ISBLANK(R8802))),"Missing Information", INDEX(Table15[Entire Service Line Classification], MATCH(SUMIFS(Table15[Unique ID],Table15[System-Owned Portion],E8802,Table15[If Material Anything Other than "Lead" in Column E,Was Material Ever Previously Lead?],G8802,Table15[Customer-Owned Portion],O8802),Table15[Unique ID],0),0)))</f>
        <v/>
      </c>
      <c r="X8802"/>
    </row>
    <row r="8803" spans="2:24" x14ac:dyDescent="0.35">
      <c r="B8803" s="146"/>
      <c r="C8803" s="31"/>
      <c r="D8803" s="31"/>
      <c r="E8803" s="44"/>
      <c r="F8803" s="43"/>
      <c r="G8803" s="84"/>
      <c r="H8803" s="31"/>
      <c r="I8803" s="31"/>
      <c r="J8803" s="84"/>
      <c r="K8803" s="31"/>
      <c r="L8803" s="31"/>
      <c r="M8803" s="169"/>
      <c r="N8803" s="148"/>
      <c r="O8803" s="106"/>
      <c r="P8803" s="43"/>
      <c r="Q8803" s="31"/>
      <c r="R8803" s="84"/>
      <c r="S8803" s="31"/>
      <c r="T8803" s="31"/>
      <c r="U8803" s="169"/>
      <c r="V8803" s="150"/>
      <c r="W8803" s="141" t="str" cm="1">
        <f t="array" ref="W8803">IF(SUM(LEN(B8803:V8803))=0,"",IF(OR(OR(ISBLANK(F8803),SUM(LEN(C8803),LEN(D8803))=0),AND(NOT(E8803="Unknown"),ISBLANK(J8803)),AND(NOT(O8803="Unknown"),ISBLANK(R8803))),"Missing Information", INDEX(Table15[Entire Service Line Classification], MATCH(SUMIFS(Table15[Unique ID],Table15[System-Owned Portion],E8803,Table15[If Material Anything Other than "Lead" in Column E,Was Material Ever Previously Lead?],G8803,Table15[Customer-Owned Portion],O8803),Table15[Unique ID],0),0)))</f>
        <v/>
      </c>
      <c r="X8803"/>
    </row>
    <row r="8804" spans="2:24" x14ac:dyDescent="0.35">
      <c r="B8804" s="146"/>
      <c r="C8804" s="31"/>
      <c r="D8804" s="31"/>
      <c r="E8804" s="44"/>
      <c r="F8804" s="43"/>
      <c r="G8804" s="84"/>
      <c r="H8804" s="31"/>
      <c r="I8804" s="31"/>
      <c r="J8804" s="84"/>
      <c r="K8804" s="31"/>
      <c r="L8804" s="31"/>
      <c r="M8804" s="169"/>
      <c r="N8804" s="148"/>
      <c r="O8804" s="106"/>
      <c r="P8804" s="43"/>
      <c r="Q8804" s="31"/>
      <c r="R8804" s="84"/>
      <c r="S8804" s="31"/>
      <c r="T8804" s="31"/>
      <c r="U8804" s="169"/>
      <c r="V8804" s="150"/>
      <c r="W8804" s="141" t="str" cm="1">
        <f t="array" ref="W8804">IF(SUM(LEN(B8804:V8804))=0,"",IF(OR(OR(ISBLANK(F8804),SUM(LEN(C8804),LEN(D8804))=0),AND(NOT(E8804="Unknown"),ISBLANK(J8804)),AND(NOT(O8804="Unknown"),ISBLANK(R8804))),"Missing Information", INDEX(Table15[Entire Service Line Classification], MATCH(SUMIFS(Table15[Unique ID],Table15[System-Owned Portion],E8804,Table15[If Material Anything Other than "Lead" in Column E,Was Material Ever Previously Lead?],G8804,Table15[Customer-Owned Portion],O8804),Table15[Unique ID],0),0)))</f>
        <v/>
      </c>
      <c r="X8804"/>
    </row>
    <row r="8805" spans="2:24" x14ac:dyDescent="0.35">
      <c r="B8805" s="146"/>
      <c r="C8805" s="31"/>
      <c r="D8805" s="31"/>
      <c r="E8805" s="44"/>
      <c r="F8805" s="43"/>
      <c r="G8805" s="84"/>
      <c r="H8805" s="31"/>
      <c r="I8805" s="31"/>
      <c r="J8805" s="84"/>
      <c r="K8805" s="31"/>
      <c r="L8805" s="31"/>
      <c r="M8805" s="169"/>
      <c r="N8805" s="148"/>
      <c r="O8805" s="106"/>
      <c r="P8805" s="43"/>
      <c r="Q8805" s="31"/>
      <c r="R8805" s="84"/>
      <c r="S8805" s="31"/>
      <c r="T8805" s="31"/>
      <c r="U8805" s="169"/>
      <c r="V8805" s="150"/>
      <c r="W8805" s="141" t="str" cm="1">
        <f t="array" ref="W8805">IF(SUM(LEN(B8805:V8805))=0,"",IF(OR(OR(ISBLANK(F8805),SUM(LEN(C8805),LEN(D8805))=0),AND(NOT(E8805="Unknown"),ISBLANK(J8805)),AND(NOT(O8805="Unknown"),ISBLANK(R8805))),"Missing Information", INDEX(Table15[Entire Service Line Classification], MATCH(SUMIFS(Table15[Unique ID],Table15[System-Owned Portion],E8805,Table15[If Material Anything Other than "Lead" in Column E,Was Material Ever Previously Lead?],G8805,Table15[Customer-Owned Portion],O8805),Table15[Unique ID],0),0)))</f>
        <v/>
      </c>
      <c r="X8805"/>
    </row>
    <row r="8806" spans="2:24" x14ac:dyDescent="0.35">
      <c r="B8806" s="146"/>
      <c r="C8806" s="31"/>
      <c r="D8806" s="31"/>
      <c r="E8806" s="44"/>
      <c r="F8806" s="43"/>
      <c r="G8806" s="84"/>
      <c r="H8806" s="31"/>
      <c r="I8806" s="31"/>
      <c r="J8806" s="84"/>
      <c r="K8806" s="31"/>
      <c r="L8806" s="31"/>
      <c r="M8806" s="169"/>
      <c r="N8806" s="148"/>
      <c r="O8806" s="106"/>
      <c r="P8806" s="43"/>
      <c r="Q8806" s="31"/>
      <c r="R8806" s="84"/>
      <c r="S8806" s="31"/>
      <c r="T8806" s="31"/>
      <c r="U8806" s="169"/>
      <c r="V8806" s="150"/>
      <c r="W8806" s="141" t="str" cm="1">
        <f t="array" ref="W8806">IF(SUM(LEN(B8806:V8806))=0,"",IF(OR(OR(ISBLANK(F8806),SUM(LEN(C8806),LEN(D8806))=0),AND(NOT(E8806="Unknown"),ISBLANK(J8806)),AND(NOT(O8806="Unknown"),ISBLANK(R8806))),"Missing Information", INDEX(Table15[Entire Service Line Classification], MATCH(SUMIFS(Table15[Unique ID],Table15[System-Owned Portion],E8806,Table15[If Material Anything Other than "Lead" in Column E,Was Material Ever Previously Lead?],G8806,Table15[Customer-Owned Portion],O8806),Table15[Unique ID],0),0)))</f>
        <v/>
      </c>
      <c r="X8806"/>
    </row>
    <row r="8807" spans="2:24" x14ac:dyDescent="0.35">
      <c r="B8807" s="146"/>
      <c r="C8807" s="31"/>
      <c r="D8807" s="31"/>
      <c r="E8807" s="44"/>
      <c r="F8807" s="43"/>
      <c r="G8807" s="84"/>
      <c r="H8807" s="31"/>
      <c r="I8807" s="31"/>
      <c r="J8807" s="84"/>
      <c r="K8807" s="31"/>
      <c r="L8807" s="31"/>
      <c r="M8807" s="169"/>
      <c r="N8807" s="148"/>
      <c r="O8807" s="106"/>
      <c r="P8807" s="43"/>
      <c r="Q8807" s="31"/>
      <c r="R8807" s="84"/>
      <c r="S8807" s="31"/>
      <c r="T8807" s="31"/>
      <c r="U8807" s="169"/>
      <c r="V8807" s="150"/>
      <c r="W8807" s="141" t="str" cm="1">
        <f t="array" ref="W8807">IF(SUM(LEN(B8807:V8807))=0,"",IF(OR(OR(ISBLANK(F8807),SUM(LEN(C8807),LEN(D8807))=0),AND(NOT(E8807="Unknown"),ISBLANK(J8807)),AND(NOT(O8807="Unknown"),ISBLANK(R8807))),"Missing Information", INDEX(Table15[Entire Service Line Classification], MATCH(SUMIFS(Table15[Unique ID],Table15[System-Owned Portion],E8807,Table15[If Material Anything Other than "Lead" in Column E,Was Material Ever Previously Lead?],G8807,Table15[Customer-Owned Portion],O8807),Table15[Unique ID],0),0)))</f>
        <v/>
      </c>
      <c r="X8807"/>
    </row>
    <row r="8808" spans="2:24" x14ac:dyDescent="0.35">
      <c r="B8808" s="146"/>
      <c r="C8808" s="31"/>
      <c r="D8808" s="31"/>
      <c r="E8808" s="44"/>
      <c r="F8808" s="43"/>
      <c r="G8808" s="84"/>
      <c r="H8808" s="31"/>
      <c r="I8808" s="31"/>
      <c r="J8808" s="84"/>
      <c r="K8808" s="31"/>
      <c r="L8808" s="31"/>
      <c r="M8808" s="169"/>
      <c r="N8808" s="148"/>
      <c r="O8808" s="106"/>
      <c r="P8808" s="43"/>
      <c r="Q8808" s="31"/>
      <c r="R8808" s="84"/>
      <c r="S8808" s="31"/>
      <c r="T8808" s="31"/>
      <c r="U8808" s="169"/>
      <c r="V8808" s="150"/>
      <c r="W8808" s="141" t="str" cm="1">
        <f t="array" ref="W8808">IF(SUM(LEN(B8808:V8808))=0,"",IF(OR(OR(ISBLANK(F8808),SUM(LEN(C8808),LEN(D8808))=0),AND(NOT(E8808="Unknown"),ISBLANK(J8808)),AND(NOT(O8808="Unknown"),ISBLANK(R8808))),"Missing Information", INDEX(Table15[Entire Service Line Classification], MATCH(SUMIFS(Table15[Unique ID],Table15[System-Owned Portion],E8808,Table15[If Material Anything Other than "Lead" in Column E,Was Material Ever Previously Lead?],G8808,Table15[Customer-Owned Portion],O8808),Table15[Unique ID],0),0)))</f>
        <v/>
      </c>
      <c r="X8808"/>
    </row>
    <row r="8809" spans="2:24" x14ac:dyDescent="0.35">
      <c r="B8809" s="146"/>
      <c r="C8809" s="31"/>
      <c r="D8809" s="31"/>
      <c r="E8809" s="44"/>
      <c r="F8809" s="43"/>
      <c r="G8809" s="84"/>
      <c r="H8809" s="31"/>
      <c r="I8809" s="31"/>
      <c r="J8809" s="84"/>
      <c r="K8809" s="31"/>
      <c r="L8809" s="31"/>
      <c r="M8809" s="169"/>
      <c r="N8809" s="148"/>
      <c r="O8809" s="106"/>
      <c r="P8809" s="43"/>
      <c r="Q8809" s="31"/>
      <c r="R8809" s="84"/>
      <c r="S8809" s="31"/>
      <c r="T8809" s="31"/>
      <c r="U8809" s="169"/>
      <c r="V8809" s="150"/>
      <c r="W8809" s="141" t="str" cm="1">
        <f t="array" ref="W8809">IF(SUM(LEN(B8809:V8809))=0,"",IF(OR(OR(ISBLANK(F8809),SUM(LEN(C8809),LEN(D8809))=0),AND(NOT(E8809="Unknown"),ISBLANK(J8809)),AND(NOT(O8809="Unknown"),ISBLANK(R8809))),"Missing Information", INDEX(Table15[Entire Service Line Classification], MATCH(SUMIFS(Table15[Unique ID],Table15[System-Owned Portion],E8809,Table15[If Material Anything Other than "Lead" in Column E,Was Material Ever Previously Lead?],G8809,Table15[Customer-Owned Portion],O8809),Table15[Unique ID],0),0)))</f>
        <v/>
      </c>
      <c r="X8809"/>
    </row>
    <row r="8810" spans="2:24" x14ac:dyDescent="0.35">
      <c r="B8810" s="146"/>
      <c r="C8810" s="31"/>
      <c r="D8810" s="31"/>
      <c r="E8810" s="44"/>
      <c r="F8810" s="43"/>
      <c r="G8810" s="84"/>
      <c r="H8810" s="31"/>
      <c r="I8810" s="31"/>
      <c r="J8810" s="84"/>
      <c r="K8810" s="31"/>
      <c r="L8810" s="31"/>
      <c r="M8810" s="169"/>
      <c r="N8810" s="148"/>
      <c r="O8810" s="106"/>
      <c r="P8810" s="43"/>
      <c r="Q8810" s="31"/>
      <c r="R8810" s="84"/>
      <c r="S8810" s="31"/>
      <c r="T8810" s="31"/>
      <c r="U8810" s="169"/>
      <c r="V8810" s="150"/>
      <c r="W8810" s="141" t="str" cm="1">
        <f t="array" ref="W8810">IF(SUM(LEN(B8810:V8810))=0,"",IF(OR(OR(ISBLANK(F8810),SUM(LEN(C8810),LEN(D8810))=0),AND(NOT(E8810="Unknown"),ISBLANK(J8810)),AND(NOT(O8810="Unknown"),ISBLANK(R8810))),"Missing Information", INDEX(Table15[Entire Service Line Classification], MATCH(SUMIFS(Table15[Unique ID],Table15[System-Owned Portion],E8810,Table15[If Material Anything Other than "Lead" in Column E,Was Material Ever Previously Lead?],G8810,Table15[Customer-Owned Portion],O8810),Table15[Unique ID],0),0)))</f>
        <v/>
      </c>
      <c r="X8810"/>
    </row>
    <row r="8811" spans="2:24" x14ac:dyDescent="0.35">
      <c r="B8811" s="146"/>
      <c r="C8811" s="31"/>
      <c r="D8811" s="31"/>
      <c r="E8811" s="44"/>
      <c r="F8811" s="43"/>
      <c r="G8811" s="84"/>
      <c r="H8811" s="31"/>
      <c r="I8811" s="31"/>
      <c r="J8811" s="84"/>
      <c r="K8811" s="31"/>
      <c r="L8811" s="31"/>
      <c r="M8811" s="169"/>
      <c r="N8811" s="148"/>
      <c r="O8811" s="106"/>
      <c r="P8811" s="43"/>
      <c r="Q8811" s="31"/>
      <c r="R8811" s="84"/>
      <c r="S8811" s="31"/>
      <c r="T8811" s="31"/>
      <c r="U8811" s="169"/>
      <c r="V8811" s="150"/>
      <c r="W8811" s="141" t="str" cm="1">
        <f t="array" ref="W8811">IF(SUM(LEN(B8811:V8811))=0,"",IF(OR(OR(ISBLANK(F8811),SUM(LEN(C8811),LEN(D8811))=0),AND(NOT(E8811="Unknown"),ISBLANK(J8811)),AND(NOT(O8811="Unknown"),ISBLANK(R8811))),"Missing Information", INDEX(Table15[Entire Service Line Classification], MATCH(SUMIFS(Table15[Unique ID],Table15[System-Owned Portion],E8811,Table15[If Material Anything Other than "Lead" in Column E,Was Material Ever Previously Lead?],G8811,Table15[Customer-Owned Portion],O8811),Table15[Unique ID],0),0)))</f>
        <v/>
      </c>
      <c r="X8811"/>
    </row>
    <row r="8812" spans="2:24" x14ac:dyDescent="0.35">
      <c r="B8812" s="146"/>
      <c r="C8812" s="31"/>
      <c r="D8812" s="31"/>
      <c r="E8812" s="44"/>
      <c r="F8812" s="43"/>
      <c r="G8812" s="84"/>
      <c r="H8812" s="31"/>
      <c r="I8812" s="31"/>
      <c r="J8812" s="84"/>
      <c r="K8812" s="31"/>
      <c r="L8812" s="31"/>
      <c r="M8812" s="169"/>
      <c r="N8812" s="148"/>
      <c r="O8812" s="106"/>
      <c r="P8812" s="43"/>
      <c r="Q8812" s="31"/>
      <c r="R8812" s="84"/>
      <c r="S8812" s="31"/>
      <c r="T8812" s="31"/>
      <c r="U8812" s="169"/>
      <c r="V8812" s="150"/>
      <c r="W8812" s="141" t="str" cm="1">
        <f t="array" ref="W8812">IF(SUM(LEN(B8812:V8812))=0,"",IF(OR(OR(ISBLANK(F8812),SUM(LEN(C8812),LEN(D8812))=0),AND(NOT(E8812="Unknown"),ISBLANK(J8812)),AND(NOT(O8812="Unknown"),ISBLANK(R8812))),"Missing Information", INDEX(Table15[Entire Service Line Classification], MATCH(SUMIFS(Table15[Unique ID],Table15[System-Owned Portion],E8812,Table15[If Material Anything Other than "Lead" in Column E,Was Material Ever Previously Lead?],G8812,Table15[Customer-Owned Portion],O8812),Table15[Unique ID],0),0)))</f>
        <v/>
      </c>
      <c r="X8812"/>
    </row>
    <row r="8813" spans="2:24" x14ac:dyDescent="0.35">
      <c r="B8813" s="146"/>
      <c r="C8813" s="31"/>
      <c r="D8813" s="31"/>
      <c r="E8813" s="44"/>
      <c r="F8813" s="43"/>
      <c r="G8813" s="84"/>
      <c r="H8813" s="31"/>
      <c r="I8813" s="31"/>
      <c r="J8813" s="84"/>
      <c r="K8813" s="31"/>
      <c r="L8813" s="31"/>
      <c r="M8813" s="169"/>
      <c r="N8813" s="148"/>
      <c r="O8813" s="106"/>
      <c r="P8813" s="43"/>
      <c r="Q8813" s="31"/>
      <c r="R8813" s="84"/>
      <c r="S8813" s="31"/>
      <c r="T8813" s="31"/>
      <c r="U8813" s="169"/>
      <c r="V8813" s="150"/>
      <c r="W8813" s="141" t="str" cm="1">
        <f t="array" ref="W8813">IF(SUM(LEN(B8813:V8813))=0,"",IF(OR(OR(ISBLANK(F8813),SUM(LEN(C8813),LEN(D8813))=0),AND(NOT(E8813="Unknown"),ISBLANK(J8813)),AND(NOT(O8813="Unknown"),ISBLANK(R8813))),"Missing Information", INDEX(Table15[Entire Service Line Classification], MATCH(SUMIFS(Table15[Unique ID],Table15[System-Owned Portion],E8813,Table15[If Material Anything Other than "Lead" in Column E,Was Material Ever Previously Lead?],G8813,Table15[Customer-Owned Portion],O8813),Table15[Unique ID],0),0)))</f>
        <v/>
      </c>
      <c r="X8813"/>
    </row>
    <row r="8814" spans="2:24" x14ac:dyDescent="0.35">
      <c r="B8814" s="146"/>
      <c r="C8814" s="31"/>
      <c r="D8814" s="31"/>
      <c r="E8814" s="44"/>
      <c r="F8814" s="43"/>
      <c r="G8814" s="84"/>
      <c r="H8814" s="31"/>
      <c r="I8814" s="31"/>
      <c r="J8814" s="84"/>
      <c r="K8814" s="31"/>
      <c r="L8814" s="31"/>
      <c r="M8814" s="169"/>
      <c r="N8814" s="148"/>
      <c r="O8814" s="106"/>
      <c r="P8814" s="43"/>
      <c r="Q8814" s="31"/>
      <c r="R8814" s="84"/>
      <c r="S8814" s="31"/>
      <c r="T8814" s="31"/>
      <c r="U8814" s="169"/>
      <c r="V8814" s="150"/>
      <c r="W8814" s="141" t="str" cm="1">
        <f t="array" ref="W8814">IF(SUM(LEN(B8814:V8814))=0,"",IF(OR(OR(ISBLANK(F8814),SUM(LEN(C8814),LEN(D8814))=0),AND(NOT(E8814="Unknown"),ISBLANK(J8814)),AND(NOT(O8814="Unknown"),ISBLANK(R8814))),"Missing Information", INDEX(Table15[Entire Service Line Classification], MATCH(SUMIFS(Table15[Unique ID],Table15[System-Owned Portion],E8814,Table15[If Material Anything Other than "Lead" in Column E,Was Material Ever Previously Lead?],G8814,Table15[Customer-Owned Portion],O8814),Table15[Unique ID],0),0)))</f>
        <v/>
      </c>
      <c r="X8814"/>
    </row>
    <row r="8815" spans="2:24" x14ac:dyDescent="0.35">
      <c r="B8815" s="146"/>
      <c r="C8815" s="31"/>
      <c r="D8815" s="31"/>
      <c r="E8815" s="44"/>
      <c r="F8815" s="43"/>
      <c r="G8815" s="84"/>
      <c r="H8815" s="31"/>
      <c r="I8815" s="31"/>
      <c r="J8815" s="84"/>
      <c r="K8815" s="31"/>
      <c r="L8815" s="31"/>
      <c r="M8815" s="169"/>
      <c r="N8815" s="148"/>
      <c r="O8815" s="106"/>
      <c r="P8815" s="43"/>
      <c r="Q8815" s="31"/>
      <c r="R8815" s="84"/>
      <c r="S8815" s="31"/>
      <c r="T8815" s="31"/>
      <c r="U8815" s="169"/>
      <c r="V8815" s="150"/>
      <c r="W8815" s="141" t="str" cm="1">
        <f t="array" ref="W8815">IF(SUM(LEN(B8815:V8815))=0,"",IF(OR(OR(ISBLANK(F8815),SUM(LEN(C8815),LEN(D8815))=0),AND(NOT(E8815="Unknown"),ISBLANK(J8815)),AND(NOT(O8815="Unknown"),ISBLANK(R8815))),"Missing Information", INDEX(Table15[Entire Service Line Classification], MATCH(SUMIFS(Table15[Unique ID],Table15[System-Owned Portion],E8815,Table15[If Material Anything Other than "Lead" in Column E,Was Material Ever Previously Lead?],G8815,Table15[Customer-Owned Portion],O8815),Table15[Unique ID],0),0)))</f>
        <v/>
      </c>
      <c r="X8815"/>
    </row>
    <row r="8816" spans="2:24" x14ac:dyDescent="0.35">
      <c r="B8816" s="146"/>
      <c r="C8816" s="31"/>
      <c r="D8816" s="31"/>
      <c r="E8816" s="44"/>
      <c r="F8816" s="43"/>
      <c r="G8816" s="84"/>
      <c r="H8816" s="31"/>
      <c r="I8816" s="31"/>
      <c r="J8816" s="84"/>
      <c r="K8816" s="31"/>
      <c r="L8816" s="31"/>
      <c r="M8816" s="169"/>
      <c r="N8816" s="148"/>
      <c r="O8816" s="106"/>
      <c r="P8816" s="43"/>
      <c r="Q8816" s="31"/>
      <c r="R8816" s="84"/>
      <c r="S8816" s="31"/>
      <c r="T8816" s="31"/>
      <c r="U8816" s="169"/>
      <c r="V8816" s="150"/>
      <c r="W8816" s="141" t="str" cm="1">
        <f t="array" ref="W8816">IF(SUM(LEN(B8816:V8816))=0,"",IF(OR(OR(ISBLANK(F8816),SUM(LEN(C8816),LEN(D8816))=0),AND(NOT(E8816="Unknown"),ISBLANK(J8816)),AND(NOT(O8816="Unknown"),ISBLANK(R8816))),"Missing Information", INDEX(Table15[Entire Service Line Classification], MATCH(SUMIFS(Table15[Unique ID],Table15[System-Owned Portion],E8816,Table15[If Material Anything Other than "Lead" in Column E,Was Material Ever Previously Lead?],G8816,Table15[Customer-Owned Portion],O8816),Table15[Unique ID],0),0)))</f>
        <v/>
      </c>
      <c r="X8816"/>
    </row>
    <row r="8817" spans="2:24" x14ac:dyDescent="0.35">
      <c r="B8817" s="146"/>
      <c r="C8817" s="31"/>
      <c r="D8817" s="31"/>
      <c r="E8817" s="44"/>
      <c r="F8817" s="43"/>
      <c r="G8817" s="84"/>
      <c r="H8817" s="31"/>
      <c r="I8817" s="31"/>
      <c r="J8817" s="84"/>
      <c r="K8817" s="31"/>
      <c r="L8817" s="31"/>
      <c r="M8817" s="169"/>
      <c r="N8817" s="148"/>
      <c r="O8817" s="106"/>
      <c r="P8817" s="43"/>
      <c r="Q8817" s="31"/>
      <c r="R8817" s="84"/>
      <c r="S8817" s="31"/>
      <c r="T8817" s="31"/>
      <c r="U8817" s="169"/>
      <c r="V8817" s="150"/>
      <c r="W8817" s="141" t="str" cm="1">
        <f t="array" ref="W8817">IF(SUM(LEN(B8817:V8817))=0,"",IF(OR(OR(ISBLANK(F8817),SUM(LEN(C8817),LEN(D8817))=0),AND(NOT(E8817="Unknown"),ISBLANK(J8817)),AND(NOT(O8817="Unknown"),ISBLANK(R8817))),"Missing Information", INDEX(Table15[Entire Service Line Classification], MATCH(SUMIFS(Table15[Unique ID],Table15[System-Owned Portion],E8817,Table15[If Material Anything Other than "Lead" in Column E,Was Material Ever Previously Lead?],G8817,Table15[Customer-Owned Portion],O8817),Table15[Unique ID],0),0)))</f>
        <v/>
      </c>
      <c r="X8817"/>
    </row>
    <row r="8818" spans="2:24" x14ac:dyDescent="0.35">
      <c r="B8818" s="146"/>
      <c r="C8818" s="31"/>
      <c r="D8818" s="31"/>
      <c r="E8818" s="44"/>
      <c r="F8818" s="43"/>
      <c r="G8818" s="84"/>
      <c r="H8818" s="31"/>
      <c r="I8818" s="31"/>
      <c r="J8818" s="84"/>
      <c r="K8818" s="31"/>
      <c r="L8818" s="31"/>
      <c r="M8818" s="169"/>
      <c r="N8818" s="148"/>
      <c r="O8818" s="106"/>
      <c r="P8818" s="43"/>
      <c r="Q8818" s="31"/>
      <c r="R8818" s="84"/>
      <c r="S8818" s="31"/>
      <c r="T8818" s="31"/>
      <c r="U8818" s="169"/>
      <c r="V8818" s="150"/>
      <c r="W8818" s="141" t="str" cm="1">
        <f t="array" ref="W8818">IF(SUM(LEN(B8818:V8818))=0,"",IF(OR(OR(ISBLANK(F8818),SUM(LEN(C8818),LEN(D8818))=0),AND(NOT(E8818="Unknown"),ISBLANK(J8818)),AND(NOT(O8818="Unknown"),ISBLANK(R8818))),"Missing Information", INDEX(Table15[Entire Service Line Classification], MATCH(SUMIFS(Table15[Unique ID],Table15[System-Owned Portion],E8818,Table15[If Material Anything Other than "Lead" in Column E,Was Material Ever Previously Lead?],G8818,Table15[Customer-Owned Portion],O8818),Table15[Unique ID],0),0)))</f>
        <v/>
      </c>
      <c r="X8818"/>
    </row>
    <row r="8819" spans="2:24" x14ac:dyDescent="0.35">
      <c r="B8819" s="146"/>
      <c r="C8819" s="31"/>
      <c r="D8819" s="31"/>
      <c r="E8819" s="44"/>
      <c r="F8819" s="43"/>
      <c r="G8819" s="84"/>
      <c r="H8819" s="31"/>
      <c r="I8819" s="31"/>
      <c r="J8819" s="84"/>
      <c r="K8819" s="31"/>
      <c r="L8819" s="31"/>
      <c r="M8819" s="169"/>
      <c r="N8819" s="148"/>
      <c r="O8819" s="106"/>
      <c r="P8819" s="43"/>
      <c r="Q8819" s="31"/>
      <c r="R8819" s="84"/>
      <c r="S8819" s="31"/>
      <c r="T8819" s="31"/>
      <c r="U8819" s="169"/>
      <c r="V8819" s="150"/>
      <c r="W8819" s="141" t="str" cm="1">
        <f t="array" ref="W8819">IF(SUM(LEN(B8819:V8819))=0,"",IF(OR(OR(ISBLANK(F8819),SUM(LEN(C8819),LEN(D8819))=0),AND(NOT(E8819="Unknown"),ISBLANK(J8819)),AND(NOT(O8819="Unknown"),ISBLANK(R8819))),"Missing Information", INDEX(Table15[Entire Service Line Classification], MATCH(SUMIFS(Table15[Unique ID],Table15[System-Owned Portion],E8819,Table15[If Material Anything Other than "Lead" in Column E,Was Material Ever Previously Lead?],G8819,Table15[Customer-Owned Portion],O8819),Table15[Unique ID],0),0)))</f>
        <v/>
      </c>
      <c r="X8819"/>
    </row>
    <row r="8820" spans="2:24" x14ac:dyDescent="0.35">
      <c r="B8820" s="146"/>
      <c r="C8820" s="31"/>
      <c r="D8820" s="31"/>
      <c r="E8820" s="44"/>
      <c r="F8820" s="43"/>
      <c r="G8820" s="84"/>
      <c r="H8820" s="31"/>
      <c r="I8820" s="31"/>
      <c r="J8820" s="84"/>
      <c r="K8820" s="31"/>
      <c r="L8820" s="31"/>
      <c r="M8820" s="169"/>
      <c r="N8820" s="148"/>
      <c r="O8820" s="106"/>
      <c r="P8820" s="43"/>
      <c r="Q8820" s="31"/>
      <c r="R8820" s="84"/>
      <c r="S8820" s="31"/>
      <c r="T8820" s="31"/>
      <c r="U8820" s="169"/>
      <c r="V8820" s="150"/>
      <c r="W8820" s="141" t="str" cm="1">
        <f t="array" ref="W8820">IF(SUM(LEN(B8820:V8820))=0,"",IF(OR(OR(ISBLANK(F8820),SUM(LEN(C8820),LEN(D8820))=0),AND(NOT(E8820="Unknown"),ISBLANK(J8820)),AND(NOT(O8820="Unknown"),ISBLANK(R8820))),"Missing Information", INDEX(Table15[Entire Service Line Classification], MATCH(SUMIFS(Table15[Unique ID],Table15[System-Owned Portion],E8820,Table15[If Material Anything Other than "Lead" in Column E,Was Material Ever Previously Lead?],G8820,Table15[Customer-Owned Portion],O8820),Table15[Unique ID],0),0)))</f>
        <v/>
      </c>
      <c r="X8820"/>
    </row>
    <row r="8821" spans="2:24" x14ac:dyDescent="0.35">
      <c r="B8821" s="146"/>
      <c r="C8821" s="31"/>
      <c r="D8821" s="31"/>
      <c r="E8821" s="44"/>
      <c r="F8821" s="43"/>
      <c r="G8821" s="84"/>
      <c r="H8821" s="31"/>
      <c r="I8821" s="31"/>
      <c r="J8821" s="84"/>
      <c r="K8821" s="31"/>
      <c r="L8821" s="31"/>
      <c r="M8821" s="169"/>
      <c r="N8821" s="148"/>
      <c r="O8821" s="106"/>
      <c r="P8821" s="43"/>
      <c r="Q8821" s="31"/>
      <c r="R8821" s="84"/>
      <c r="S8821" s="31"/>
      <c r="T8821" s="31"/>
      <c r="U8821" s="169"/>
      <c r="V8821" s="150"/>
      <c r="W8821" s="141" t="str" cm="1">
        <f t="array" ref="W8821">IF(SUM(LEN(B8821:V8821))=0,"",IF(OR(OR(ISBLANK(F8821),SUM(LEN(C8821),LEN(D8821))=0),AND(NOT(E8821="Unknown"),ISBLANK(J8821)),AND(NOT(O8821="Unknown"),ISBLANK(R8821))),"Missing Information", INDEX(Table15[Entire Service Line Classification], MATCH(SUMIFS(Table15[Unique ID],Table15[System-Owned Portion],E8821,Table15[If Material Anything Other than "Lead" in Column E,Was Material Ever Previously Lead?],G8821,Table15[Customer-Owned Portion],O8821),Table15[Unique ID],0),0)))</f>
        <v/>
      </c>
      <c r="X8821"/>
    </row>
    <row r="8822" spans="2:24" x14ac:dyDescent="0.35">
      <c r="B8822" s="146"/>
      <c r="C8822" s="31"/>
      <c r="D8822" s="31"/>
      <c r="E8822" s="44"/>
      <c r="F8822" s="43"/>
      <c r="G8822" s="84"/>
      <c r="H8822" s="31"/>
      <c r="I8822" s="31"/>
      <c r="J8822" s="84"/>
      <c r="K8822" s="31"/>
      <c r="L8822" s="31"/>
      <c r="M8822" s="169"/>
      <c r="N8822" s="148"/>
      <c r="O8822" s="106"/>
      <c r="P8822" s="43"/>
      <c r="Q8822" s="31"/>
      <c r="R8822" s="84"/>
      <c r="S8822" s="31"/>
      <c r="T8822" s="31"/>
      <c r="U8822" s="169"/>
      <c r="V8822" s="150"/>
      <c r="W8822" s="141" t="str" cm="1">
        <f t="array" ref="W8822">IF(SUM(LEN(B8822:V8822))=0,"",IF(OR(OR(ISBLANK(F8822),SUM(LEN(C8822),LEN(D8822))=0),AND(NOT(E8822="Unknown"),ISBLANK(J8822)),AND(NOT(O8822="Unknown"),ISBLANK(R8822))),"Missing Information", INDEX(Table15[Entire Service Line Classification], MATCH(SUMIFS(Table15[Unique ID],Table15[System-Owned Portion],E8822,Table15[If Material Anything Other than "Lead" in Column E,Was Material Ever Previously Lead?],G8822,Table15[Customer-Owned Portion],O8822),Table15[Unique ID],0),0)))</f>
        <v/>
      </c>
      <c r="X8822"/>
    </row>
    <row r="8823" spans="2:24" x14ac:dyDescent="0.35">
      <c r="B8823" s="146"/>
      <c r="C8823" s="31"/>
      <c r="D8823" s="31"/>
      <c r="E8823" s="44"/>
      <c r="F8823" s="43"/>
      <c r="G8823" s="84"/>
      <c r="H8823" s="31"/>
      <c r="I8823" s="31"/>
      <c r="J8823" s="84"/>
      <c r="K8823" s="31"/>
      <c r="L8823" s="31"/>
      <c r="M8823" s="169"/>
      <c r="N8823" s="148"/>
      <c r="O8823" s="106"/>
      <c r="P8823" s="43"/>
      <c r="Q8823" s="31"/>
      <c r="R8823" s="84"/>
      <c r="S8823" s="31"/>
      <c r="T8823" s="31"/>
      <c r="U8823" s="169"/>
      <c r="V8823" s="150"/>
      <c r="W8823" s="141" t="str" cm="1">
        <f t="array" ref="W8823">IF(SUM(LEN(B8823:V8823))=0,"",IF(OR(OR(ISBLANK(F8823),SUM(LEN(C8823),LEN(D8823))=0),AND(NOT(E8823="Unknown"),ISBLANK(J8823)),AND(NOT(O8823="Unknown"),ISBLANK(R8823))),"Missing Information", INDEX(Table15[Entire Service Line Classification], MATCH(SUMIFS(Table15[Unique ID],Table15[System-Owned Portion],E8823,Table15[If Material Anything Other than "Lead" in Column E,Was Material Ever Previously Lead?],G8823,Table15[Customer-Owned Portion],O8823),Table15[Unique ID],0),0)))</f>
        <v/>
      </c>
      <c r="X8823"/>
    </row>
    <row r="8824" spans="2:24" x14ac:dyDescent="0.35">
      <c r="B8824" s="146"/>
      <c r="C8824" s="31"/>
      <c r="D8824" s="31"/>
      <c r="E8824" s="44"/>
      <c r="F8824" s="43"/>
      <c r="G8824" s="84"/>
      <c r="H8824" s="31"/>
      <c r="I8824" s="31"/>
      <c r="J8824" s="84"/>
      <c r="K8824" s="31"/>
      <c r="L8824" s="31"/>
      <c r="M8824" s="169"/>
      <c r="N8824" s="148"/>
      <c r="O8824" s="106"/>
      <c r="P8824" s="43"/>
      <c r="Q8824" s="31"/>
      <c r="R8824" s="84"/>
      <c r="S8824" s="31"/>
      <c r="T8824" s="31"/>
      <c r="U8824" s="169"/>
      <c r="V8824" s="150"/>
      <c r="W8824" s="141" t="str" cm="1">
        <f t="array" ref="W8824">IF(SUM(LEN(B8824:V8824))=0,"",IF(OR(OR(ISBLANK(F8824),SUM(LEN(C8824),LEN(D8824))=0),AND(NOT(E8824="Unknown"),ISBLANK(J8824)),AND(NOT(O8824="Unknown"),ISBLANK(R8824))),"Missing Information", INDEX(Table15[Entire Service Line Classification], MATCH(SUMIFS(Table15[Unique ID],Table15[System-Owned Portion],E8824,Table15[If Material Anything Other than "Lead" in Column E,Was Material Ever Previously Lead?],G8824,Table15[Customer-Owned Portion],O8824),Table15[Unique ID],0),0)))</f>
        <v/>
      </c>
      <c r="X8824"/>
    </row>
    <row r="8825" spans="2:24" x14ac:dyDescent="0.35">
      <c r="B8825" s="146"/>
      <c r="C8825" s="31"/>
      <c r="D8825" s="31"/>
      <c r="E8825" s="44"/>
      <c r="F8825" s="43"/>
      <c r="G8825" s="84"/>
      <c r="H8825" s="31"/>
      <c r="I8825" s="31"/>
      <c r="J8825" s="84"/>
      <c r="K8825" s="31"/>
      <c r="L8825" s="31"/>
      <c r="M8825" s="169"/>
      <c r="N8825" s="148"/>
      <c r="O8825" s="106"/>
      <c r="P8825" s="43"/>
      <c r="Q8825" s="31"/>
      <c r="R8825" s="84"/>
      <c r="S8825" s="31"/>
      <c r="T8825" s="31"/>
      <c r="U8825" s="169"/>
      <c r="V8825" s="150"/>
      <c r="W8825" s="141" t="str" cm="1">
        <f t="array" ref="W8825">IF(SUM(LEN(B8825:V8825))=0,"",IF(OR(OR(ISBLANK(F8825),SUM(LEN(C8825),LEN(D8825))=0),AND(NOT(E8825="Unknown"),ISBLANK(J8825)),AND(NOT(O8825="Unknown"),ISBLANK(R8825))),"Missing Information", INDEX(Table15[Entire Service Line Classification], MATCH(SUMIFS(Table15[Unique ID],Table15[System-Owned Portion],E8825,Table15[If Material Anything Other than "Lead" in Column E,Was Material Ever Previously Lead?],G8825,Table15[Customer-Owned Portion],O8825),Table15[Unique ID],0),0)))</f>
        <v/>
      </c>
      <c r="X8825"/>
    </row>
    <row r="8826" spans="2:24" x14ac:dyDescent="0.35">
      <c r="B8826" s="146"/>
      <c r="C8826" s="31"/>
      <c r="D8826" s="31"/>
      <c r="E8826" s="44"/>
      <c r="F8826" s="43"/>
      <c r="G8826" s="84"/>
      <c r="H8826" s="31"/>
      <c r="I8826" s="31"/>
      <c r="J8826" s="84"/>
      <c r="K8826" s="31"/>
      <c r="L8826" s="31"/>
      <c r="M8826" s="169"/>
      <c r="N8826" s="148"/>
      <c r="O8826" s="106"/>
      <c r="P8826" s="43"/>
      <c r="Q8826" s="31"/>
      <c r="R8826" s="84"/>
      <c r="S8826" s="31"/>
      <c r="T8826" s="31"/>
      <c r="U8826" s="169"/>
      <c r="V8826" s="150"/>
      <c r="W8826" s="141" t="str" cm="1">
        <f t="array" ref="W8826">IF(SUM(LEN(B8826:V8826))=0,"",IF(OR(OR(ISBLANK(F8826),SUM(LEN(C8826),LEN(D8826))=0),AND(NOT(E8826="Unknown"),ISBLANK(J8826)),AND(NOT(O8826="Unknown"),ISBLANK(R8826))),"Missing Information", INDEX(Table15[Entire Service Line Classification], MATCH(SUMIFS(Table15[Unique ID],Table15[System-Owned Portion],E8826,Table15[If Material Anything Other than "Lead" in Column E,Was Material Ever Previously Lead?],G8826,Table15[Customer-Owned Portion],O8826),Table15[Unique ID],0),0)))</f>
        <v/>
      </c>
      <c r="X8826"/>
    </row>
    <row r="8827" spans="2:24" x14ac:dyDescent="0.35">
      <c r="B8827" s="146"/>
      <c r="C8827" s="31"/>
      <c r="D8827" s="31"/>
      <c r="E8827" s="44"/>
      <c r="F8827" s="43"/>
      <c r="G8827" s="84"/>
      <c r="H8827" s="31"/>
      <c r="I8827" s="31"/>
      <c r="J8827" s="84"/>
      <c r="K8827" s="31"/>
      <c r="L8827" s="31"/>
      <c r="M8827" s="169"/>
      <c r="N8827" s="148"/>
      <c r="O8827" s="106"/>
      <c r="P8827" s="43"/>
      <c r="Q8827" s="31"/>
      <c r="R8827" s="84"/>
      <c r="S8827" s="31"/>
      <c r="T8827" s="31"/>
      <c r="U8827" s="169"/>
      <c r="V8827" s="150"/>
      <c r="W8827" s="141" t="str" cm="1">
        <f t="array" ref="W8827">IF(SUM(LEN(B8827:V8827))=0,"",IF(OR(OR(ISBLANK(F8827),SUM(LEN(C8827),LEN(D8827))=0),AND(NOT(E8827="Unknown"),ISBLANK(J8827)),AND(NOT(O8827="Unknown"),ISBLANK(R8827))),"Missing Information", INDEX(Table15[Entire Service Line Classification], MATCH(SUMIFS(Table15[Unique ID],Table15[System-Owned Portion],E8827,Table15[If Material Anything Other than "Lead" in Column E,Was Material Ever Previously Lead?],G8827,Table15[Customer-Owned Portion],O8827),Table15[Unique ID],0),0)))</f>
        <v/>
      </c>
      <c r="X8827"/>
    </row>
    <row r="8828" spans="2:24" x14ac:dyDescent="0.35">
      <c r="B8828" s="146"/>
      <c r="C8828" s="31"/>
      <c r="D8828" s="31"/>
      <c r="E8828" s="44"/>
      <c r="F8828" s="43"/>
      <c r="G8828" s="84"/>
      <c r="H8828" s="31"/>
      <c r="I8828" s="31"/>
      <c r="J8828" s="84"/>
      <c r="K8828" s="31"/>
      <c r="L8828" s="31"/>
      <c r="M8828" s="169"/>
      <c r="N8828" s="148"/>
      <c r="O8828" s="106"/>
      <c r="P8828" s="43"/>
      <c r="Q8828" s="31"/>
      <c r="R8828" s="84"/>
      <c r="S8828" s="31"/>
      <c r="T8828" s="31"/>
      <c r="U8828" s="169"/>
      <c r="V8828" s="150"/>
      <c r="W8828" s="141" t="str" cm="1">
        <f t="array" ref="W8828">IF(SUM(LEN(B8828:V8828))=0,"",IF(OR(OR(ISBLANK(F8828),SUM(LEN(C8828),LEN(D8828))=0),AND(NOT(E8828="Unknown"),ISBLANK(J8828)),AND(NOT(O8828="Unknown"),ISBLANK(R8828))),"Missing Information", INDEX(Table15[Entire Service Line Classification], MATCH(SUMIFS(Table15[Unique ID],Table15[System-Owned Portion],E8828,Table15[If Material Anything Other than "Lead" in Column E,Was Material Ever Previously Lead?],G8828,Table15[Customer-Owned Portion],O8828),Table15[Unique ID],0),0)))</f>
        <v/>
      </c>
      <c r="X8828"/>
    </row>
    <row r="8829" spans="2:24" x14ac:dyDescent="0.35">
      <c r="B8829" s="146"/>
      <c r="C8829" s="31"/>
      <c r="D8829" s="31"/>
      <c r="E8829" s="44"/>
      <c r="F8829" s="43"/>
      <c r="G8829" s="84"/>
      <c r="H8829" s="31"/>
      <c r="I8829" s="31"/>
      <c r="J8829" s="84"/>
      <c r="K8829" s="31"/>
      <c r="L8829" s="31"/>
      <c r="M8829" s="169"/>
      <c r="N8829" s="148"/>
      <c r="O8829" s="106"/>
      <c r="P8829" s="43"/>
      <c r="Q8829" s="31"/>
      <c r="R8829" s="84"/>
      <c r="S8829" s="31"/>
      <c r="T8829" s="31"/>
      <c r="U8829" s="169"/>
      <c r="V8829" s="150"/>
      <c r="W8829" s="141" t="str" cm="1">
        <f t="array" ref="W8829">IF(SUM(LEN(B8829:V8829))=0,"",IF(OR(OR(ISBLANK(F8829),SUM(LEN(C8829),LEN(D8829))=0),AND(NOT(E8829="Unknown"),ISBLANK(J8829)),AND(NOT(O8829="Unknown"),ISBLANK(R8829))),"Missing Information", INDEX(Table15[Entire Service Line Classification], MATCH(SUMIFS(Table15[Unique ID],Table15[System-Owned Portion],E8829,Table15[If Material Anything Other than "Lead" in Column E,Was Material Ever Previously Lead?],G8829,Table15[Customer-Owned Portion],O8829),Table15[Unique ID],0),0)))</f>
        <v/>
      </c>
      <c r="X8829"/>
    </row>
    <row r="8830" spans="2:24" x14ac:dyDescent="0.35">
      <c r="B8830" s="146"/>
      <c r="C8830" s="31"/>
      <c r="D8830" s="31"/>
      <c r="E8830" s="44"/>
      <c r="F8830" s="43"/>
      <c r="G8830" s="84"/>
      <c r="H8830" s="31"/>
      <c r="I8830" s="31"/>
      <c r="J8830" s="84"/>
      <c r="K8830" s="31"/>
      <c r="L8830" s="31"/>
      <c r="M8830" s="169"/>
      <c r="N8830" s="148"/>
      <c r="O8830" s="106"/>
      <c r="P8830" s="43"/>
      <c r="Q8830" s="31"/>
      <c r="R8830" s="84"/>
      <c r="S8830" s="31"/>
      <c r="T8830" s="31"/>
      <c r="U8830" s="169"/>
      <c r="V8830" s="150"/>
      <c r="W8830" s="141" t="str" cm="1">
        <f t="array" ref="W8830">IF(SUM(LEN(B8830:V8830))=0,"",IF(OR(OR(ISBLANK(F8830),SUM(LEN(C8830),LEN(D8830))=0),AND(NOT(E8830="Unknown"),ISBLANK(J8830)),AND(NOT(O8830="Unknown"),ISBLANK(R8830))),"Missing Information", INDEX(Table15[Entire Service Line Classification], MATCH(SUMIFS(Table15[Unique ID],Table15[System-Owned Portion],E8830,Table15[If Material Anything Other than "Lead" in Column E,Was Material Ever Previously Lead?],G8830,Table15[Customer-Owned Portion],O8830),Table15[Unique ID],0),0)))</f>
        <v/>
      </c>
      <c r="X8830"/>
    </row>
    <row r="8831" spans="2:24" x14ac:dyDescent="0.35">
      <c r="B8831" s="146"/>
      <c r="C8831" s="31"/>
      <c r="D8831" s="31"/>
      <c r="E8831" s="44"/>
      <c r="F8831" s="43"/>
      <c r="G8831" s="84"/>
      <c r="H8831" s="31"/>
      <c r="I8831" s="31"/>
      <c r="J8831" s="84"/>
      <c r="K8831" s="31"/>
      <c r="L8831" s="31"/>
      <c r="M8831" s="169"/>
      <c r="N8831" s="148"/>
      <c r="O8831" s="106"/>
      <c r="P8831" s="43"/>
      <c r="Q8831" s="31"/>
      <c r="R8831" s="84"/>
      <c r="S8831" s="31"/>
      <c r="T8831" s="31"/>
      <c r="U8831" s="169"/>
      <c r="V8831" s="150"/>
      <c r="W8831" s="141" t="str" cm="1">
        <f t="array" ref="W8831">IF(SUM(LEN(B8831:V8831))=0,"",IF(OR(OR(ISBLANK(F8831),SUM(LEN(C8831),LEN(D8831))=0),AND(NOT(E8831="Unknown"),ISBLANK(J8831)),AND(NOT(O8831="Unknown"),ISBLANK(R8831))),"Missing Information", INDEX(Table15[Entire Service Line Classification], MATCH(SUMIFS(Table15[Unique ID],Table15[System-Owned Portion],E8831,Table15[If Material Anything Other than "Lead" in Column E,Was Material Ever Previously Lead?],G8831,Table15[Customer-Owned Portion],O8831),Table15[Unique ID],0),0)))</f>
        <v/>
      </c>
      <c r="X8831"/>
    </row>
    <row r="8832" spans="2:24" x14ac:dyDescent="0.35">
      <c r="B8832" s="146"/>
      <c r="C8832" s="31"/>
      <c r="D8832" s="31"/>
      <c r="E8832" s="44"/>
      <c r="F8832" s="43"/>
      <c r="G8832" s="84"/>
      <c r="H8832" s="31"/>
      <c r="I8832" s="31"/>
      <c r="J8832" s="84"/>
      <c r="K8832" s="31"/>
      <c r="L8832" s="31"/>
      <c r="M8832" s="169"/>
      <c r="N8832" s="148"/>
      <c r="O8832" s="106"/>
      <c r="P8832" s="43"/>
      <c r="Q8832" s="31"/>
      <c r="R8832" s="84"/>
      <c r="S8832" s="31"/>
      <c r="T8832" s="31"/>
      <c r="U8832" s="169"/>
      <c r="V8832" s="150"/>
      <c r="W8832" s="141" t="str" cm="1">
        <f t="array" ref="W8832">IF(SUM(LEN(B8832:V8832))=0,"",IF(OR(OR(ISBLANK(F8832),SUM(LEN(C8832),LEN(D8832))=0),AND(NOT(E8832="Unknown"),ISBLANK(J8832)),AND(NOT(O8832="Unknown"),ISBLANK(R8832))),"Missing Information", INDEX(Table15[Entire Service Line Classification], MATCH(SUMIFS(Table15[Unique ID],Table15[System-Owned Portion],E8832,Table15[If Material Anything Other than "Lead" in Column E,Was Material Ever Previously Lead?],G8832,Table15[Customer-Owned Portion],O8832),Table15[Unique ID],0),0)))</f>
        <v/>
      </c>
      <c r="X8832"/>
    </row>
    <row r="8833" spans="2:24" x14ac:dyDescent="0.35">
      <c r="B8833" s="146"/>
      <c r="C8833" s="31"/>
      <c r="D8833" s="31"/>
      <c r="E8833" s="44"/>
      <c r="F8833" s="43"/>
      <c r="G8833" s="84"/>
      <c r="H8833" s="31"/>
      <c r="I8833" s="31"/>
      <c r="J8833" s="84"/>
      <c r="K8833" s="31"/>
      <c r="L8833" s="31"/>
      <c r="M8833" s="169"/>
      <c r="N8833" s="148"/>
      <c r="O8833" s="106"/>
      <c r="P8833" s="43"/>
      <c r="Q8833" s="31"/>
      <c r="R8833" s="84"/>
      <c r="S8833" s="31"/>
      <c r="T8833" s="31"/>
      <c r="U8833" s="169"/>
      <c r="V8833" s="150"/>
      <c r="W8833" s="141" t="str" cm="1">
        <f t="array" ref="W8833">IF(SUM(LEN(B8833:V8833))=0,"",IF(OR(OR(ISBLANK(F8833),SUM(LEN(C8833),LEN(D8833))=0),AND(NOT(E8833="Unknown"),ISBLANK(J8833)),AND(NOT(O8833="Unknown"),ISBLANK(R8833))),"Missing Information", INDEX(Table15[Entire Service Line Classification], MATCH(SUMIFS(Table15[Unique ID],Table15[System-Owned Portion],E8833,Table15[If Material Anything Other than "Lead" in Column E,Was Material Ever Previously Lead?],G8833,Table15[Customer-Owned Portion],O8833),Table15[Unique ID],0),0)))</f>
        <v/>
      </c>
      <c r="X8833"/>
    </row>
    <row r="8834" spans="2:24" x14ac:dyDescent="0.35">
      <c r="B8834" s="146"/>
      <c r="C8834" s="31"/>
      <c r="D8834" s="31"/>
      <c r="E8834" s="44"/>
      <c r="F8834" s="43"/>
      <c r="G8834" s="84"/>
      <c r="H8834" s="31"/>
      <c r="I8834" s="31"/>
      <c r="J8834" s="84"/>
      <c r="K8834" s="31"/>
      <c r="L8834" s="31"/>
      <c r="M8834" s="169"/>
      <c r="N8834" s="148"/>
      <c r="O8834" s="106"/>
      <c r="P8834" s="43"/>
      <c r="Q8834" s="31"/>
      <c r="R8834" s="84"/>
      <c r="S8834" s="31"/>
      <c r="T8834" s="31"/>
      <c r="U8834" s="169"/>
      <c r="V8834" s="150"/>
      <c r="W8834" s="141" t="str" cm="1">
        <f t="array" ref="W8834">IF(SUM(LEN(B8834:V8834))=0,"",IF(OR(OR(ISBLANK(F8834),SUM(LEN(C8834),LEN(D8834))=0),AND(NOT(E8834="Unknown"),ISBLANK(J8834)),AND(NOT(O8834="Unknown"),ISBLANK(R8834))),"Missing Information", INDEX(Table15[Entire Service Line Classification], MATCH(SUMIFS(Table15[Unique ID],Table15[System-Owned Portion],E8834,Table15[If Material Anything Other than "Lead" in Column E,Was Material Ever Previously Lead?],G8834,Table15[Customer-Owned Portion],O8834),Table15[Unique ID],0),0)))</f>
        <v/>
      </c>
      <c r="X8834"/>
    </row>
    <row r="8835" spans="2:24" x14ac:dyDescent="0.35">
      <c r="B8835" s="146"/>
      <c r="C8835" s="31"/>
      <c r="D8835" s="31"/>
      <c r="E8835" s="44"/>
      <c r="F8835" s="43"/>
      <c r="G8835" s="84"/>
      <c r="H8835" s="31"/>
      <c r="I8835" s="31"/>
      <c r="J8835" s="84"/>
      <c r="K8835" s="31"/>
      <c r="L8835" s="31"/>
      <c r="M8835" s="169"/>
      <c r="N8835" s="148"/>
      <c r="O8835" s="106"/>
      <c r="P8835" s="43"/>
      <c r="Q8835" s="31"/>
      <c r="R8835" s="84"/>
      <c r="S8835" s="31"/>
      <c r="T8835" s="31"/>
      <c r="U8835" s="169"/>
      <c r="V8835" s="150"/>
      <c r="W8835" s="141" t="str" cm="1">
        <f t="array" ref="W8835">IF(SUM(LEN(B8835:V8835))=0,"",IF(OR(OR(ISBLANK(F8835),SUM(LEN(C8835),LEN(D8835))=0),AND(NOT(E8835="Unknown"),ISBLANK(J8835)),AND(NOT(O8835="Unknown"),ISBLANK(R8835))),"Missing Information", INDEX(Table15[Entire Service Line Classification], MATCH(SUMIFS(Table15[Unique ID],Table15[System-Owned Portion],E8835,Table15[If Material Anything Other than "Lead" in Column E,Was Material Ever Previously Lead?],G8835,Table15[Customer-Owned Portion],O8835),Table15[Unique ID],0),0)))</f>
        <v/>
      </c>
      <c r="X8835"/>
    </row>
    <row r="8836" spans="2:24" x14ac:dyDescent="0.35">
      <c r="B8836" s="146"/>
      <c r="C8836" s="31"/>
      <c r="D8836" s="31"/>
      <c r="E8836" s="44"/>
      <c r="F8836" s="43"/>
      <c r="G8836" s="84"/>
      <c r="H8836" s="31"/>
      <c r="I8836" s="31"/>
      <c r="J8836" s="84"/>
      <c r="K8836" s="31"/>
      <c r="L8836" s="31"/>
      <c r="M8836" s="169"/>
      <c r="N8836" s="148"/>
      <c r="O8836" s="106"/>
      <c r="P8836" s="43"/>
      <c r="Q8836" s="31"/>
      <c r="R8836" s="84"/>
      <c r="S8836" s="31"/>
      <c r="T8836" s="31"/>
      <c r="U8836" s="169"/>
      <c r="V8836" s="150"/>
      <c r="W8836" s="141" t="str" cm="1">
        <f t="array" ref="W8836">IF(SUM(LEN(B8836:V8836))=0,"",IF(OR(OR(ISBLANK(F8836),SUM(LEN(C8836),LEN(D8836))=0),AND(NOT(E8836="Unknown"),ISBLANK(J8836)),AND(NOT(O8836="Unknown"),ISBLANK(R8836))),"Missing Information", INDEX(Table15[Entire Service Line Classification], MATCH(SUMIFS(Table15[Unique ID],Table15[System-Owned Portion],E8836,Table15[If Material Anything Other than "Lead" in Column E,Was Material Ever Previously Lead?],G8836,Table15[Customer-Owned Portion],O8836),Table15[Unique ID],0),0)))</f>
        <v/>
      </c>
      <c r="X8836"/>
    </row>
    <row r="8837" spans="2:24" x14ac:dyDescent="0.35">
      <c r="B8837" s="146"/>
      <c r="C8837" s="31"/>
      <c r="D8837" s="31"/>
      <c r="E8837" s="44"/>
      <c r="F8837" s="43"/>
      <c r="G8837" s="84"/>
      <c r="H8837" s="31"/>
      <c r="I8837" s="31"/>
      <c r="J8837" s="84"/>
      <c r="K8837" s="31"/>
      <c r="L8837" s="31"/>
      <c r="M8837" s="169"/>
      <c r="N8837" s="148"/>
      <c r="O8837" s="106"/>
      <c r="P8837" s="43"/>
      <c r="Q8837" s="31"/>
      <c r="R8837" s="84"/>
      <c r="S8837" s="31"/>
      <c r="T8837" s="31"/>
      <c r="U8837" s="169"/>
      <c r="V8837" s="150"/>
      <c r="W8837" s="141" t="str" cm="1">
        <f t="array" ref="W8837">IF(SUM(LEN(B8837:V8837))=0,"",IF(OR(OR(ISBLANK(F8837),SUM(LEN(C8837),LEN(D8837))=0),AND(NOT(E8837="Unknown"),ISBLANK(J8837)),AND(NOT(O8837="Unknown"),ISBLANK(R8837))),"Missing Information", INDEX(Table15[Entire Service Line Classification], MATCH(SUMIFS(Table15[Unique ID],Table15[System-Owned Portion],E8837,Table15[If Material Anything Other than "Lead" in Column E,Was Material Ever Previously Lead?],G8837,Table15[Customer-Owned Portion],O8837),Table15[Unique ID],0),0)))</f>
        <v/>
      </c>
      <c r="X8837"/>
    </row>
    <row r="8838" spans="2:24" x14ac:dyDescent="0.35">
      <c r="B8838" s="146"/>
      <c r="C8838" s="31"/>
      <c r="D8838" s="31"/>
      <c r="E8838" s="44"/>
      <c r="F8838" s="43"/>
      <c r="G8838" s="84"/>
      <c r="H8838" s="31"/>
      <c r="I8838" s="31"/>
      <c r="J8838" s="84"/>
      <c r="K8838" s="31"/>
      <c r="L8838" s="31"/>
      <c r="M8838" s="169"/>
      <c r="N8838" s="148"/>
      <c r="O8838" s="106"/>
      <c r="P8838" s="43"/>
      <c r="Q8838" s="31"/>
      <c r="R8838" s="84"/>
      <c r="S8838" s="31"/>
      <c r="T8838" s="31"/>
      <c r="U8838" s="169"/>
      <c r="V8838" s="150"/>
      <c r="W8838" s="141" t="str" cm="1">
        <f t="array" ref="W8838">IF(SUM(LEN(B8838:V8838))=0,"",IF(OR(OR(ISBLANK(F8838),SUM(LEN(C8838),LEN(D8838))=0),AND(NOT(E8838="Unknown"),ISBLANK(J8838)),AND(NOT(O8838="Unknown"),ISBLANK(R8838))),"Missing Information", INDEX(Table15[Entire Service Line Classification], MATCH(SUMIFS(Table15[Unique ID],Table15[System-Owned Portion],E8838,Table15[If Material Anything Other than "Lead" in Column E,Was Material Ever Previously Lead?],G8838,Table15[Customer-Owned Portion],O8838),Table15[Unique ID],0),0)))</f>
        <v/>
      </c>
      <c r="X8838"/>
    </row>
    <row r="8839" spans="2:24" x14ac:dyDescent="0.35">
      <c r="B8839" s="146"/>
      <c r="C8839" s="31"/>
      <c r="D8839" s="31"/>
      <c r="E8839" s="44"/>
      <c r="F8839" s="43"/>
      <c r="G8839" s="84"/>
      <c r="H8839" s="31"/>
      <c r="I8839" s="31"/>
      <c r="J8839" s="84"/>
      <c r="K8839" s="31"/>
      <c r="L8839" s="31"/>
      <c r="M8839" s="169"/>
      <c r="N8839" s="148"/>
      <c r="O8839" s="106"/>
      <c r="P8839" s="43"/>
      <c r="Q8839" s="31"/>
      <c r="R8839" s="84"/>
      <c r="S8839" s="31"/>
      <c r="T8839" s="31"/>
      <c r="U8839" s="169"/>
      <c r="V8839" s="150"/>
      <c r="W8839" s="141" t="str" cm="1">
        <f t="array" ref="W8839">IF(SUM(LEN(B8839:V8839))=0,"",IF(OR(OR(ISBLANK(F8839),SUM(LEN(C8839),LEN(D8839))=0),AND(NOT(E8839="Unknown"),ISBLANK(J8839)),AND(NOT(O8839="Unknown"),ISBLANK(R8839))),"Missing Information", INDEX(Table15[Entire Service Line Classification], MATCH(SUMIFS(Table15[Unique ID],Table15[System-Owned Portion],E8839,Table15[If Material Anything Other than "Lead" in Column E,Was Material Ever Previously Lead?],G8839,Table15[Customer-Owned Portion],O8839),Table15[Unique ID],0),0)))</f>
        <v/>
      </c>
      <c r="X8839"/>
    </row>
    <row r="8840" spans="2:24" x14ac:dyDescent="0.35">
      <c r="B8840" s="146"/>
      <c r="C8840" s="31"/>
      <c r="D8840" s="31"/>
      <c r="E8840" s="44"/>
      <c r="F8840" s="43"/>
      <c r="G8840" s="84"/>
      <c r="H8840" s="31"/>
      <c r="I8840" s="31"/>
      <c r="J8840" s="84"/>
      <c r="K8840" s="31"/>
      <c r="L8840" s="31"/>
      <c r="M8840" s="169"/>
      <c r="N8840" s="148"/>
      <c r="O8840" s="106"/>
      <c r="P8840" s="43"/>
      <c r="Q8840" s="31"/>
      <c r="R8840" s="84"/>
      <c r="S8840" s="31"/>
      <c r="T8840" s="31"/>
      <c r="U8840" s="169"/>
      <c r="V8840" s="150"/>
      <c r="W8840" s="141" t="str" cm="1">
        <f t="array" ref="W8840">IF(SUM(LEN(B8840:V8840))=0,"",IF(OR(OR(ISBLANK(F8840),SUM(LEN(C8840),LEN(D8840))=0),AND(NOT(E8840="Unknown"),ISBLANK(J8840)),AND(NOT(O8840="Unknown"),ISBLANK(R8840))),"Missing Information", INDEX(Table15[Entire Service Line Classification], MATCH(SUMIFS(Table15[Unique ID],Table15[System-Owned Portion],E8840,Table15[If Material Anything Other than "Lead" in Column E,Was Material Ever Previously Lead?],G8840,Table15[Customer-Owned Portion],O8840),Table15[Unique ID],0),0)))</f>
        <v/>
      </c>
      <c r="X8840"/>
    </row>
    <row r="8841" spans="2:24" x14ac:dyDescent="0.35">
      <c r="B8841" s="146"/>
      <c r="C8841" s="31"/>
      <c r="D8841" s="31"/>
      <c r="E8841" s="44"/>
      <c r="F8841" s="43"/>
      <c r="G8841" s="84"/>
      <c r="H8841" s="31"/>
      <c r="I8841" s="31"/>
      <c r="J8841" s="84"/>
      <c r="K8841" s="31"/>
      <c r="L8841" s="31"/>
      <c r="M8841" s="169"/>
      <c r="N8841" s="148"/>
      <c r="O8841" s="106"/>
      <c r="P8841" s="43"/>
      <c r="Q8841" s="31"/>
      <c r="R8841" s="84"/>
      <c r="S8841" s="31"/>
      <c r="T8841" s="31"/>
      <c r="U8841" s="169"/>
      <c r="V8841" s="150"/>
      <c r="W8841" s="141" t="str" cm="1">
        <f t="array" ref="W8841">IF(SUM(LEN(B8841:V8841))=0,"",IF(OR(OR(ISBLANK(F8841),SUM(LEN(C8841),LEN(D8841))=0),AND(NOT(E8841="Unknown"),ISBLANK(J8841)),AND(NOT(O8841="Unknown"),ISBLANK(R8841))),"Missing Information", INDEX(Table15[Entire Service Line Classification], MATCH(SUMIFS(Table15[Unique ID],Table15[System-Owned Portion],E8841,Table15[If Material Anything Other than "Lead" in Column E,Was Material Ever Previously Lead?],G8841,Table15[Customer-Owned Portion],O8841),Table15[Unique ID],0),0)))</f>
        <v/>
      </c>
      <c r="X8841"/>
    </row>
    <row r="8842" spans="2:24" x14ac:dyDescent="0.35">
      <c r="B8842" s="146"/>
      <c r="C8842" s="31"/>
      <c r="D8842" s="31"/>
      <c r="E8842" s="44"/>
      <c r="F8842" s="43"/>
      <c r="G8842" s="84"/>
      <c r="H8842" s="31"/>
      <c r="I8842" s="31"/>
      <c r="J8842" s="84"/>
      <c r="K8842" s="31"/>
      <c r="L8842" s="31"/>
      <c r="M8842" s="169"/>
      <c r="N8842" s="148"/>
      <c r="O8842" s="106"/>
      <c r="P8842" s="43"/>
      <c r="Q8842" s="31"/>
      <c r="R8842" s="84"/>
      <c r="S8842" s="31"/>
      <c r="T8842" s="31"/>
      <c r="U8842" s="169"/>
      <c r="V8842" s="150"/>
      <c r="W8842" s="141" t="str" cm="1">
        <f t="array" ref="W8842">IF(SUM(LEN(B8842:V8842))=0,"",IF(OR(OR(ISBLANK(F8842),SUM(LEN(C8842),LEN(D8842))=0),AND(NOT(E8842="Unknown"),ISBLANK(J8842)),AND(NOT(O8842="Unknown"),ISBLANK(R8842))),"Missing Information", INDEX(Table15[Entire Service Line Classification], MATCH(SUMIFS(Table15[Unique ID],Table15[System-Owned Portion],E8842,Table15[If Material Anything Other than "Lead" in Column E,Was Material Ever Previously Lead?],G8842,Table15[Customer-Owned Portion],O8842),Table15[Unique ID],0),0)))</f>
        <v/>
      </c>
      <c r="X8842"/>
    </row>
    <row r="8843" spans="2:24" x14ac:dyDescent="0.35">
      <c r="B8843" s="146"/>
      <c r="C8843" s="31"/>
      <c r="D8843" s="31"/>
      <c r="E8843" s="44"/>
      <c r="F8843" s="43"/>
      <c r="G8843" s="84"/>
      <c r="H8843" s="31"/>
      <c r="I8843" s="31"/>
      <c r="J8843" s="84"/>
      <c r="K8843" s="31"/>
      <c r="L8843" s="31"/>
      <c r="M8843" s="169"/>
      <c r="N8843" s="148"/>
      <c r="O8843" s="106"/>
      <c r="P8843" s="43"/>
      <c r="Q8843" s="31"/>
      <c r="R8843" s="84"/>
      <c r="S8843" s="31"/>
      <c r="T8843" s="31"/>
      <c r="U8843" s="169"/>
      <c r="V8843" s="150"/>
      <c r="W8843" s="141" t="str" cm="1">
        <f t="array" ref="W8843">IF(SUM(LEN(B8843:V8843))=0,"",IF(OR(OR(ISBLANK(F8843),SUM(LEN(C8843),LEN(D8843))=0),AND(NOT(E8843="Unknown"),ISBLANK(J8843)),AND(NOT(O8843="Unknown"),ISBLANK(R8843))),"Missing Information", INDEX(Table15[Entire Service Line Classification], MATCH(SUMIFS(Table15[Unique ID],Table15[System-Owned Portion],E8843,Table15[If Material Anything Other than "Lead" in Column E,Was Material Ever Previously Lead?],G8843,Table15[Customer-Owned Portion],O8843),Table15[Unique ID],0),0)))</f>
        <v/>
      </c>
      <c r="X8843"/>
    </row>
    <row r="8844" spans="2:24" x14ac:dyDescent="0.35">
      <c r="B8844" s="146"/>
      <c r="C8844" s="31"/>
      <c r="D8844" s="31"/>
      <c r="E8844" s="44"/>
      <c r="F8844" s="43"/>
      <c r="G8844" s="84"/>
      <c r="H8844" s="31"/>
      <c r="I8844" s="31"/>
      <c r="J8844" s="84"/>
      <c r="K8844" s="31"/>
      <c r="L8844" s="31"/>
      <c r="M8844" s="169"/>
      <c r="N8844" s="148"/>
      <c r="O8844" s="106"/>
      <c r="P8844" s="43"/>
      <c r="Q8844" s="31"/>
      <c r="R8844" s="84"/>
      <c r="S8844" s="31"/>
      <c r="T8844" s="31"/>
      <c r="U8844" s="169"/>
      <c r="V8844" s="150"/>
      <c r="W8844" s="141" t="str" cm="1">
        <f t="array" ref="W8844">IF(SUM(LEN(B8844:V8844))=0,"",IF(OR(OR(ISBLANK(F8844),SUM(LEN(C8844),LEN(D8844))=0),AND(NOT(E8844="Unknown"),ISBLANK(J8844)),AND(NOT(O8844="Unknown"),ISBLANK(R8844))),"Missing Information", INDEX(Table15[Entire Service Line Classification], MATCH(SUMIFS(Table15[Unique ID],Table15[System-Owned Portion],E8844,Table15[If Material Anything Other than "Lead" in Column E,Was Material Ever Previously Lead?],G8844,Table15[Customer-Owned Portion],O8844),Table15[Unique ID],0),0)))</f>
        <v/>
      </c>
      <c r="X8844"/>
    </row>
    <row r="8845" spans="2:24" x14ac:dyDescent="0.35">
      <c r="B8845" s="146"/>
      <c r="C8845" s="31"/>
      <c r="D8845" s="31"/>
      <c r="E8845" s="44"/>
      <c r="F8845" s="43"/>
      <c r="G8845" s="84"/>
      <c r="H8845" s="31"/>
      <c r="I8845" s="31"/>
      <c r="J8845" s="84"/>
      <c r="K8845" s="31"/>
      <c r="L8845" s="31"/>
      <c r="M8845" s="169"/>
      <c r="N8845" s="148"/>
      <c r="O8845" s="106"/>
      <c r="P8845" s="43"/>
      <c r="Q8845" s="31"/>
      <c r="R8845" s="84"/>
      <c r="S8845" s="31"/>
      <c r="T8845" s="31"/>
      <c r="U8845" s="169"/>
      <c r="V8845" s="150"/>
      <c r="W8845" s="141" t="str" cm="1">
        <f t="array" ref="W8845">IF(SUM(LEN(B8845:V8845))=0,"",IF(OR(OR(ISBLANK(F8845),SUM(LEN(C8845),LEN(D8845))=0),AND(NOT(E8845="Unknown"),ISBLANK(J8845)),AND(NOT(O8845="Unknown"),ISBLANK(R8845))),"Missing Information", INDEX(Table15[Entire Service Line Classification], MATCH(SUMIFS(Table15[Unique ID],Table15[System-Owned Portion],E8845,Table15[If Material Anything Other than "Lead" in Column E,Was Material Ever Previously Lead?],G8845,Table15[Customer-Owned Portion],O8845),Table15[Unique ID],0),0)))</f>
        <v/>
      </c>
      <c r="X8845"/>
    </row>
    <row r="8846" spans="2:24" x14ac:dyDescent="0.35">
      <c r="B8846" s="146"/>
      <c r="C8846" s="31"/>
      <c r="D8846" s="31"/>
      <c r="E8846" s="44"/>
      <c r="F8846" s="43"/>
      <c r="G8846" s="84"/>
      <c r="H8846" s="31"/>
      <c r="I8846" s="31"/>
      <c r="J8846" s="84"/>
      <c r="K8846" s="31"/>
      <c r="L8846" s="31"/>
      <c r="M8846" s="169"/>
      <c r="N8846" s="148"/>
      <c r="O8846" s="106"/>
      <c r="P8846" s="43"/>
      <c r="Q8846" s="31"/>
      <c r="R8846" s="84"/>
      <c r="S8846" s="31"/>
      <c r="T8846" s="31"/>
      <c r="U8846" s="169"/>
      <c r="V8846" s="150"/>
      <c r="W8846" s="141" t="str" cm="1">
        <f t="array" ref="W8846">IF(SUM(LEN(B8846:V8846))=0,"",IF(OR(OR(ISBLANK(F8846),SUM(LEN(C8846),LEN(D8846))=0),AND(NOT(E8846="Unknown"),ISBLANK(J8846)),AND(NOT(O8846="Unknown"),ISBLANK(R8846))),"Missing Information", INDEX(Table15[Entire Service Line Classification], MATCH(SUMIFS(Table15[Unique ID],Table15[System-Owned Portion],E8846,Table15[If Material Anything Other than "Lead" in Column E,Was Material Ever Previously Lead?],G8846,Table15[Customer-Owned Portion],O8846),Table15[Unique ID],0),0)))</f>
        <v/>
      </c>
      <c r="X8846"/>
    </row>
    <row r="8847" spans="2:24" x14ac:dyDescent="0.35">
      <c r="B8847" s="146"/>
      <c r="C8847" s="31"/>
      <c r="D8847" s="31"/>
      <c r="E8847" s="44"/>
      <c r="F8847" s="43"/>
      <c r="G8847" s="84"/>
      <c r="H8847" s="31"/>
      <c r="I8847" s="31"/>
      <c r="J8847" s="84"/>
      <c r="K8847" s="31"/>
      <c r="L8847" s="31"/>
      <c r="M8847" s="169"/>
      <c r="N8847" s="148"/>
      <c r="O8847" s="106"/>
      <c r="P8847" s="43"/>
      <c r="Q8847" s="31"/>
      <c r="R8847" s="84"/>
      <c r="S8847" s="31"/>
      <c r="T8847" s="31"/>
      <c r="U8847" s="169"/>
      <c r="V8847" s="150"/>
      <c r="W8847" s="141" t="str" cm="1">
        <f t="array" ref="W8847">IF(SUM(LEN(B8847:V8847))=0,"",IF(OR(OR(ISBLANK(F8847),SUM(LEN(C8847),LEN(D8847))=0),AND(NOT(E8847="Unknown"),ISBLANK(J8847)),AND(NOT(O8847="Unknown"),ISBLANK(R8847))),"Missing Information", INDEX(Table15[Entire Service Line Classification], MATCH(SUMIFS(Table15[Unique ID],Table15[System-Owned Portion],E8847,Table15[If Material Anything Other than "Lead" in Column E,Was Material Ever Previously Lead?],G8847,Table15[Customer-Owned Portion],O8847),Table15[Unique ID],0),0)))</f>
        <v/>
      </c>
      <c r="X8847"/>
    </row>
    <row r="8848" spans="2:24" x14ac:dyDescent="0.35">
      <c r="B8848" s="146"/>
      <c r="C8848" s="31"/>
      <c r="D8848" s="31"/>
      <c r="E8848" s="44"/>
      <c r="F8848" s="43"/>
      <c r="G8848" s="84"/>
      <c r="H8848" s="31"/>
      <c r="I8848" s="31"/>
      <c r="J8848" s="84"/>
      <c r="K8848" s="31"/>
      <c r="L8848" s="31"/>
      <c r="M8848" s="169"/>
      <c r="N8848" s="148"/>
      <c r="O8848" s="106"/>
      <c r="P8848" s="43"/>
      <c r="Q8848" s="31"/>
      <c r="R8848" s="84"/>
      <c r="S8848" s="31"/>
      <c r="T8848" s="31"/>
      <c r="U8848" s="169"/>
      <c r="V8848" s="150"/>
      <c r="W8848" s="141" t="str" cm="1">
        <f t="array" ref="W8848">IF(SUM(LEN(B8848:V8848))=0,"",IF(OR(OR(ISBLANK(F8848),SUM(LEN(C8848),LEN(D8848))=0),AND(NOT(E8848="Unknown"),ISBLANK(J8848)),AND(NOT(O8848="Unknown"),ISBLANK(R8848))),"Missing Information", INDEX(Table15[Entire Service Line Classification], MATCH(SUMIFS(Table15[Unique ID],Table15[System-Owned Portion],E8848,Table15[If Material Anything Other than "Lead" in Column E,Was Material Ever Previously Lead?],G8848,Table15[Customer-Owned Portion],O8848),Table15[Unique ID],0),0)))</f>
        <v/>
      </c>
      <c r="X8848"/>
    </row>
    <row r="8849" spans="2:24" x14ac:dyDescent="0.35">
      <c r="B8849" s="146"/>
      <c r="C8849" s="31"/>
      <c r="D8849" s="31"/>
      <c r="E8849" s="44"/>
      <c r="F8849" s="43"/>
      <c r="G8849" s="84"/>
      <c r="H8849" s="31"/>
      <c r="I8849" s="31"/>
      <c r="J8849" s="84"/>
      <c r="K8849" s="31"/>
      <c r="L8849" s="31"/>
      <c r="M8849" s="169"/>
      <c r="N8849" s="148"/>
      <c r="O8849" s="106"/>
      <c r="P8849" s="43"/>
      <c r="Q8849" s="31"/>
      <c r="R8849" s="84"/>
      <c r="S8849" s="31"/>
      <c r="T8849" s="31"/>
      <c r="U8849" s="169"/>
      <c r="V8849" s="150"/>
      <c r="W8849" s="141" t="str" cm="1">
        <f t="array" ref="W8849">IF(SUM(LEN(B8849:V8849))=0,"",IF(OR(OR(ISBLANK(F8849),SUM(LEN(C8849),LEN(D8849))=0),AND(NOT(E8849="Unknown"),ISBLANK(J8849)),AND(NOT(O8849="Unknown"),ISBLANK(R8849))),"Missing Information", INDEX(Table15[Entire Service Line Classification], MATCH(SUMIFS(Table15[Unique ID],Table15[System-Owned Portion],E8849,Table15[If Material Anything Other than "Lead" in Column E,Was Material Ever Previously Lead?],G8849,Table15[Customer-Owned Portion],O8849),Table15[Unique ID],0),0)))</f>
        <v/>
      </c>
      <c r="X8849"/>
    </row>
    <row r="8850" spans="2:24" x14ac:dyDescent="0.35">
      <c r="B8850" s="146"/>
      <c r="C8850" s="31"/>
      <c r="D8850" s="31"/>
      <c r="E8850" s="44"/>
      <c r="F8850" s="43"/>
      <c r="G8850" s="84"/>
      <c r="H8850" s="31"/>
      <c r="I8850" s="31"/>
      <c r="J8850" s="84"/>
      <c r="K8850" s="31"/>
      <c r="L8850" s="31"/>
      <c r="M8850" s="169"/>
      <c r="N8850" s="148"/>
      <c r="O8850" s="106"/>
      <c r="P8850" s="43"/>
      <c r="Q8850" s="31"/>
      <c r="R8850" s="84"/>
      <c r="S8850" s="31"/>
      <c r="T8850" s="31"/>
      <c r="U8850" s="169"/>
      <c r="V8850" s="150"/>
      <c r="W8850" s="141" t="str" cm="1">
        <f t="array" ref="W8850">IF(SUM(LEN(B8850:V8850))=0,"",IF(OR(OR(ISBLANK(F8850),SUM(LEN(C8850),LEN(D8850))=0),AND(NOT(E8850="Unknown"),ISBLANK(J8850)),AND(NOT(O8850="Unknown"),ISBLANK(R8850))),"Missing Information", INDEX(Table15[Entire Service Line Classification], MATCH(SUMIFS(Table15[Unique ID],Table15[System-Owned Portion],E8850,Table15[If Material Anything Other than "Lead" in Column E,Was Material Ever Previously Lead?],G8850,Table15[Customer-Owned Portion],O8850),Table15[Unique ID],0),0)))</f>
        <v/>
      </c>
      <c r="X8850"/>
    </row>
    <row r="8851" spans="2:24" x14ac:dyDescent="0.35">
      <c r="B8851" s="146"/>
      <c r="C8851" s="31"/>
      <c r="D8851" s="31"/>
      <c r="E8851" s="44"/>
      <c r="F8851" s="43"/>
      <c r="G8851" s="84"/>
      <c r="H8851" s="31"/>
      <c r="I8851" s="31"/>
      <c r="J8851" s="84"/>
      <c r="K8851" s="31"/>
      <c r="L8851" s="31"/>
      <c r="M8851" s="169"/>
      <c r="N8851" s="148"/>
      <c r="O8851" s="106"/>
      <c r="P8851" s="43"/>
      <c r="Q8851" s="31"/>
      <c r="R8851" s="84"/>
      <c r="S8851" s="31"/>
      <c r="T8851" s="31"/>
      <c r="U8851" s="169"/>
      <c r="V8851" s="150"/>
      <c r="W8851" s="141" t="str" cm="1">
        <f t="array" ref="W8851">IF(SUM(LEN(B8851:V8851))=0,"",IF(OR(OR(ISBLANK(F8851),SUM(LEN(C8851),LEN(D8851))=0),AND(NOT(E8851="Unknown"),ISBLANK(J8851)),AND(NOT(O8851="Unknown"),ISBLANK(R8851))),"Missing Information", INDEX(Table15[Entire Service Line Classification], MATCH(SUMIFS(Table15[Unique ID],Table15[System-Owned Portion],E8851,Table15[If Material Anything Other than "Lead" in Column E,Was Material Ever Previously Lead?],G8851,Table15[Customer-Owned Portion],O8851),Table15[Unique ID],0),0)))</f>
        <v/>
      </c>
      <c r="X8851"/>
    </row>
    <row r="8852" spans="2:24" x14ac:dyDescent="0.35">
      <c r="B8852" s="146"/>
      <c r="C8852" s="31"/>
      <c r="D8852" s="31"/>
      <c r="E8852" s="44"/>
      <c r="F8852" s="43"/>
      <c r="G8852" s="84"/>
      <c r="H8852" s="31"/>
      <c r="I8852" s="31"/>
      <c r="J8852" s="84"/>
      <c r="K8852" s="31"/>
      <c r="L8852" s="31"/>
      <c r="M8852" s="169"/>
      <c r="N8852" s="148"/>
      <c r="O8852" s="106"/>
      <c r="P8852" s="43"/>
      <c r="Q8852" s="31"/>
      <c r="R8852" s="84"/>
      <c r="S8852" s="31"/>
      <c r="T8852" s="31"/>
      <c r="U8852" s="169"/>
      <c r="V8852" s="150"/>
      <c r="W8852" s="141" t="str" cm="1">
        <f t="array" ref="W8852">IF(SUM(LEN(B8852:V8852))=0,"",IF(OR(OR(ISBLANK(F8852),SUM(LEN(C8852),LEN(D8852))=0),AND(NOT(E8852="Unknown"),ISBLANK(J8852)),AND(NOT(O8852="Unknown"),ISBLANK(R8852))),"Missing Information", INDEX(Table15[Entire Service Line Classification], MATCH(SUMIFS(Table15[Unique ID],Table15[System-Owned Portion],E8852,Table15[If Material Anything Other than "Lead" in Column E,Was Material Ever Previously Lead?],G8852,Table15[Customer-Owned Portion],O8852),Table15[Unique ID],0),0)))</f>
        <v/>
      </c>
      <c r="X8852"/>
    </row>
    <row r="8853" spans="2:24" x14ac:dyDescent="0.35">
      <c r="B8853" s="146"/>
      <c r="C8853" s="31"/>
      <c r="D8853" s="31"/>
      <c r="E8853" s="44"/>
      <c r="F8853" s="43"/>
      <c r="G8853" s="84"/>
      <c r="H8853" s="31"/>
      <c r="I8853" s="31"/>
      <c r="J8853" s="84"/>
      <c r="K8853" s="31"/>
      <c r="L8853" s="31"/>
      <c r="M8853" s="169"/>
      <c r="N8853" s="148"/>
      <c r="O8853" s="106"/>
      <c r="P8853" s="43"/>
      <c r="Q8853" s="31"/>
      <c r="R8853" s="84"/>
      <c r="S8853" s="31"/>
      <c r="T8853" s="31"/>
      <c r="U8853" s="169"/>
      <c r="V8853" s="150"/>
      <c r="W8853" s="141" t="str" cm="1">
        <f t="array" ref="W8853">IF(SUM(LEN(B8853:V8853))=0,"",IF(OR(OR(ISBLANK(F8853),SUM(LEN(C8853),LEN(D8853))=0),AND(NOT(E8853="Unknown"),ISBLANK(J8853)),AND(NOT(O8853="Unknown"),ISBLANK(R8853))),"Missing Information", INDEX(Table15[Entire Service Line Classification], MATCH(SUMIFS(Table15[Unique ID],Table15[System-Owned Portion],E8853,Table15[If Material Anything Other than "Lead" in Column E,Was Material Ever Previously Lead?],G8853,Table15[Customer-Owned Portion],O8853),Table15[Unique ID],0),0)))</f>
        <v/>
      </c>
      <c r="X8853"/>
    </row>
    <row r="8854" spans="2:24" x14ac:dyDescent="0.35">
      <c r="B8854" s="146"/>
      <c r="C8854" s="31"/>
      <c r="D8854" s="31"/>
      <c r="E8854" s="44"/>
      <c r="F8854" s="43"/>
      <c r="G8854" s="84"/>
      <c r="H8854" s="31"/>
      <c r="I8854" s="31"/>
      <c r="J8854" s="84"/>
      <c r="K8854" s="31"/>
      <c r="L8854" s="31"/>
      <c r="M8854" s="169"/>
      <c r="N8854" s="148"/>
      <c r="O8854" s="106"/>
      <c r="P8854" s="43"/>
      <c r="Q8854" s="31"/>
      <c r="R8854" s="84"/>
      <c r="S8854" s="31"/>
      <c r="T8854" s="31"/>
      <c r="U8854" s="169"/>
      <c r="V8854" s="150"/>
      <c r="W8854" s="141" t="str" cm="1">
        <f t="array" ref="W8854">IF(SUM(LEN(B8854:V8854))=0,"",IF(OR(OR(ISBLANK(F8854),SUM(LEN(C8854),LEN(D8854))=0),AND(NOT(E8854="Unknown"),ISBLANK(J8854)),AND(NOT(O8854="Unknown"),ISBLANK(R8854))),"Missing Information", INDEX(Table15[Entire Service Line Classification], MATCH(SUMIFS(Table15[Unique ID],Table15[System-Owned Portion],E8854,Table15[If Material Anything Other than "Lead" in Column E,Was Material Ever Previously Lead?],G8854,Table15[Customer-Owned Portion],O8854),Table15[Unique ID],0),0)))</f>
        <v/>
      </c>
      <c r="X8854"/>
    </row>
    <row r="8855" spans="2:24" x14ac:dyDescent="0.35">
      <c r="B8855" s="146"/>
      <c r="C8855" s="31"/>
      <c r="D8855" s="31"/>
      <c r="E8855" s="44"/>
      <c r="F8855" s="43"/>
      <c r="G8855" s="84"/>
      <c r="H8855" s="31"/>
      <c r="I8855" s="31"/>
      <c r="J8855" s="84"/>
      <c r="K8855" s="31"/>
      <c r="L8855" s="31"/>
      <c r="M8855" s="169"/>
      <c r="N8855" s="148"/>
      <c r="O8855" s="106"/>
      <c r="P8855" s="43"/>
      <c r="Q8855" s="31"/>
      <c r="R8855" s="84"/>
      <c r="S8855" s="31"/>
      <c r="T8855" s="31"/>
      <c r="U8855" s="169"/>
      <c r="V8855" s="150"/>
      <c r="W8855" s="141" t="str" cm="1">
        <f t="array" ref="W8855">IF(SUM(LEN(B8855:V8855))=0,"",IF(OR(OR(ISBLANK(F8855),SUM(LEN(C8855),LEN(D8855))=0),AND(NOT(E8855="Unknown"),ISBLANK(J8855)),AND(NOT(O8855="Unknown"),ISBLANK(R8855))),"Missing Information", INDEX(Table15[Entire Service Line Classification], MATCH(SUMIFS(Table15[Unique ID],Table15[System-Owned Portion],E8855,Table15[If Material Anything Other than "Lead" in Column E,Was Material Ever Previously Lead?],G8855,Table15[Customer-Owned Portion],O8855),Table15[Unique ID],0),0)))</f>
        <v/>
      </c>
      <c r="X8855"/>
    </row>
    <row r="8856" spans="2:24" x14ac:dyDescent="0.35">
      <c r="B8856" s="146"/>
      <c r="C8856" s="31"/>
      <c r="D8856" s="31"/>
      <c r="E8856" s="44"/>
      <c r="F8856" s="43"/>
      <c r="G8856" s="84"/>
      <c r="H8856" s="31"/>
      <c r="I8856" s="31"/>
      <c r="J8856" s="84"/>
      <c r="K8856" s="31"/>
      <c r="L8856" s="31"/>
      <c r="M8856" s="169"/>
      <c r="N8856" s="148"/>
      <c r="O8856" s="106"/>
      <c r="P8856" s="43"/>
      <c r="Q8856" s="31"/>
      <c r="R8856" s="84"/>
      <c r="S8856" s="31"/>
      <c r="T8856" s="31"/>
      <c r="U8856" s="169"/>
      <c r="V8856" s="150"/>
      <c r="W8856" s="141" t="str" cm="1">
        <f t="array" ref="W8856">IF(SUM(LEN(B8856:V8856))=0,"",IF(OR(OR(ISBLANK(F8856),SUM(LEN(C8856),LEN(D8856))=0),AND(NOT(E8856="Unknown"),ISBLANK(J8856)),AND(NOT(O8856="Unknown"),ISBLANK(R8856))),"Missing Information", INDEX(Table15[Entire Service Line Classification], MATCH(SUMIFS(Table15[Unique ID],Table15[System-Owned Portion],E8856,Table15[If Material Anything Other than "Lead" in Column E,Was Material Ever Previously Lead?],G8856,Table15[Customer-Owned Portion],O8856),Table15[Unique ID],0),0)))</f>
        <v/>
      </c>
      <c r="X8856"/>
    </row>
    <row r="8857" spans="2:24" x14ac:dyDescent="0.35">
      <c r="B8857" s="146"/>
      <c r="C8857" s="31"/>
      <c r="D8857" s="31"/>
      <c r="E8857" s="44"/>
      <c r="F8857" s="43"/>
      <c r="G8857" s="84"/>
      <c r="H8857" s="31"/>
      <c r="I8857" s="31"/>
      <c r="J8857" s="84"/>
      <c r="K8857" s="31"/>
      <c r="L8857" s="31"/>
      <c r="M8857" s="169"/>
      <c r="N8857" s="148"/>
      <c r="O8857" s="106"/>
      <c r="P8857" s="43"/>
      <c r="Q8857" s="31"/>
      <c r="R8857" s="84"/>
      <c r="S8857" s="31"/>
      <c r="T8857" s="31"/>
      <c r="U8857" s="169"/>
      <c r="V8857" s="150"/>
      <c r="W8857" s="141" t="str" cm="1">
        <f t="array" ref="W8857">IF(SUM(LEN(B8857:V8857))=0,"",IF(OR(OR(ISBLANK(F8857),SUM(LEN(C8857),LEN(D8857))=0),AND(NOT(E8857="Unknown"),ISBLANK(J8857)),AND(NOT(O8857="Unknown"),ISBLANK(R8857))),"Missing Information", INDEX(Table15[Entire Service Line Classification], MATCH(SUMIFS(Table15[Unique ID],Table15[System-Owned Portion],E8857,Table15[If Material Anything Other than "Lead" in Column E,Was Material Ever Previously Lead?],G8857,Table15[Customer-Owned Portion],O8857),Table15[Unique ID],0),0)))</f>
        <v/>
      </c>
      <c r="X8857"/>
    </row>
    <row r="8858" spans="2:24" x14ac:dyDescent="0.35">
      <c r="B8858" s="146"/>
      <c r="C8858" s="31"/>
      <c r="D8858" s="31"/>
      <c r="E8858" s="44"/>
      <c r="F8858" s="43"/>
      <c r="G8858" s="84"/>
      <c r="H8858" s="31"/>
      <c r="I8858" s="31"/>
      <c r="J8858" s="84"/>
      <c r="K8858" s="31"/>
      <c r="L8858" s="31"/>
      <c r="M8858" s="169"/>
      <c r="N8858" s="148"/>
      <c r="O8858" s="106"/>
      <c r="P8858" s="43"/>
      <c r="Q8858" s="31"/>
      <c r="R8858" s="84"/>
      <c r="S8858" s="31"/>
      <c r="T8858" s="31"/>
      <c r="U8858" s="169"/>
      <c r="V8858" s="150"/>
      <c r="W8858" s="141" t="str" cm="1">
        <f t="array" ref="W8858">IF(SUM(LEN(B8858:V8858))=0,"",IF(OR(OR(ISBLANK(F8858),SUM(LEN(C8858),LEN(D8858))=0),AND(NOT(E8858="Unknown"),ISBLANK(J8858)),AND(NOT(O8858="Unknown"),ISBLANK(R8858))),"Missing Information", INDEX(Table15[Entire Service Line Classification], MATCH(SUMIFS(Table15[Unique ID],Table15[System-Owned Portion],E8858,Table15[If Material Anything Other than "Lead" in Column E,Was Material Ever Previously Lead?],G8858,Table15[Customer-Owned Portion],O8858),Table15[Unique ID],0),0)))</f>
        <v/>
      </c>
      <c r="X8858"/>
    </row>
    <row r="8859" spans="2:24" x14ac:dyDescent="0.35">
      <c r="B8859" s="146"/>
      <c r="C8859" s="31"/>
      <c r="D8859" s="31"/>
      <c r="E8859" s="44"/>
      <c r="F8859" s="43"/>
      <c r="G8859" s="84"/>
      <c r="H8859" s="31"/>
      <c r="I8859" s="31"/>
      <c r="J8859" s="84"/>
      <c r="K8859" s="31"/>
      <c r="L8859" s="31"/>
      <c r="M8859" s="169"/>
      <c r="N8859" s="148"/>
      <c r="O8859" s="106"/>
      <c r="P8859" s="43"/>
      <c r="Q8859" s="31"/>
      <c r="R8859" s="84"/>
      <c r="S8859" s="31"/>
      <c r="T8859" s="31"/>
      <c r="U8859" s="169"/>
      <c r="V8859" s="150"/>
      <c r="W8859" s="141" t="str" cm="1">
        <f t="array" ref="W8859">IF(SUM(LEN(B8859:V8859))=0,"",IF(OR(OR(ISBLANK(F8859),SUM(LEN(C8859),LEN(D8859))=0),AND(NOT(E8859="Unknown"),ISBLANK(J8859)),AND(NOT(O8859="Unknown"),ISBLANK(R8859))),"Missing Information", INDEX(Table15[Entire Service Line Classification], MATCH(SUMIFS(Table15[Unique ID],Table15[System-Owned Portion],E8859,Table15[If Material Anything Other than "Lead" in Column E,Was Material Ever Previously Lead?],G8859,Table15[Customer-Owned Portion],O8859),Table15[Unique ID],0),0)))</f>
        <v/>
      </c>
      <c r="X8859"/>
    </row>
    <row r="8860" spans="2:24" x14ac:dyDescent="0.35">
      <c r="B8860" s="146"/>
      <c r="C8860" s="31"/>
      <c r="D8860" s="31"/>
      <c r="E8860" s="44"/>
      <c r="F8860" s="43"/>
      <c r="G8860" s="84"/>
      <c r="H8860" s="31"/>
      <c r="I8860" s="31"/>
      <c r="J8860" s="84"/>
      <c r="K8860" s="31"/>
      <c r="L8860" s="31"/>
      <c r="M8860" s="169"/>
      <c r="N8860" s="148"/>
      <c r="O8860" s="106"/>
      <c r="P8860" s="43"/>
      <c r="Q8860" s="31"/>
      <c r="R8860" s="84"/>
      <c r="S8860" s="31"/>
      <c r="T8860" s="31"/>
      <c r="U8860" s="169"/>
      <c r="V8860" s="150"/>
      <c r="W8860" s="141" t="str" cm="1">
        <f t="array" ref="W8860">IF(SUM(LEN(B8860:V8860))=0,"",IF(OR(OR(ISBLANK(F8860),SUM(LEN(C8860),LEN(D8860))=0),AND(NOT(E8860="Unknown"),ISBLANK(J8860)),AND(NOT(O8860="Unknown"),ISBLANK(R8860))),"Missing Information", INDEX(Table15[Entire Service Line Classification], MATCH(SUMIFS(Table15[Unique ID],Table15[System-Owned Portion],E8860,Table15[If Material Anything Other than "Lead" in Column E,Was Material Ever Previously Lead?],G8860,Table15[Customer-Owned Portion],O8860),Table15[Unique ID],0),0)))</f>
        <v/>
      </c>
      <c r="X8860"/>
    </row>
    <row r="8861" spans="2:24" x14ac:dyDescent="0.35">
      <c r="B8861" s="146"/>
      <c r="C8861" s="31"/>
      <c r="D8861" s="31"/>
      <c r="E8861" s="44"/>
      <c r="F8861" s="43"/>
      <c r="G8861" s="84"/>
      <c r="H8861" s="31"/>
      <c r="I8861" s="31"/>
      <c r="J8861" s="84"/>
      <c r="K8861" s="31"/>
      <c r="L8861" s="31"/>
      <c r="M8861" s="169"/>
      <c r="N8861" s="148"/>
      <c r="O8861" s="106"/>
      <c r="P8861" s="43"/>
      <c r="Q8861" s="31"/>
      <c r="R8861" s="84"/>
      <c r="S8861" s="31"/>
      <c r="T8861" s="31"/>
      <c r="U8861" s="169"/>
      <c r="V8861" s="150"/>
      <c r="W8861" s="141" t="str" cm="1">
        <f t="array" ref="W8861">IF(SUM(LEN(B8861:V8861))=0,"",IF(OR(OR(ISBLANK(F8861),SUM(LEN(C8861),LEN(D8861))=0),AND(NOT(E8861="Unknown"),ISBLANK(J8861)),AND(NOT(O8861="Unknown"),ISBLANK(R8861))),"Missing Information", INDEX(Table15[Entire Service Line Classification], MATCH(SUMIFS(Table15[Unique ID],Table15[System-Owned Portion],E8861,Table15[If Material Anything Other than "Lead" in Column E,Was Material Ever Previously Lead?],G8861,Table15[Customer-Owned Portion],O8861),Table15[Unique ID],0),0)))</f>
        <v/>
      </c>
      <c r="X8861"/>
    </row>
    <row r="8862" spans="2:24" x14ac:dyDescent="0.35">
      <c r="B8862" s="146"/>
      <c r="C8862" s="31"/>
      <c r="D8862" s="31"/>
      <c r="E8862" s="44"/>
      <c r="F8862" s="43"/>
      <c r="G8862" s="84"/>
      <c r="H8862" s="31"/>
      <c r="I8862" s="31"/>
      <c r="J8862" s="84"/>
      <c r="K8862" s="31"/>
      <c r="L8862" s="31"/>
      <c r="M8862" s="169"/>
      <c r="N8862" s="148"/>
      <c r="O8862" s="106"/>
      <c r="P8862" s="43"/>
      <c r="Q8862" s="31"/>
      <c r="R8862" s="84"/>
      <c r="S8862" s="31"/>
      <c r="T8862" s="31"/>
      <c r="U8862" s="169"/>
      <c r="V8862" s="150"/>
      <c r="W8862" s="141" t="str" cm="1">
        <f t="array" ref="W8862">IF(SUM(LEN(B8862:V8862))=0,"",IF(OR(OR(ISBLANK(F8862),SUM(LEN(C8862),LEN(D8862))=0),AND(NOT(E8862="Unknown"),ISBLANK(J8862)),AND(NOT(O8862="Unknown"),ISBLANK(R8862))),"Missing Information", INDEX(Table15[Entire Service Line Classification], MATCH(SUMIFS(Table15[Unique ID],Table15[System-Owned Portion],E8862,Table15[If Material Anything Other than "Lead" in Column E,Was Material Ever Previously Lead?],G8862,Table15[Customer-Owned Portion],O8862),Table15[Unique ID],0),0)))</f>
        <v/>
      </c>
      <c r="X8862"/>
    </row>
    <row r="8863" spans="2:24" x14ac:dyDescent="0.35">
      <c r="B8863" s="146"/>
      <c r="C8863" s="31"/>
      <c r="D8863" s="31"/>
      <c r="E8863" s="44"/>
      <c r="F8863" s="43"/>
      <c r="G8863" s="84"/>
      <c r="H8863" s="31"/>
      <c r="I8863" s="31"/>
      <c r="J8863" s="84"/>
      <c r="K8863" s="31"/>
      <c r="L8863" s="31"/>
      <c r="M8863" s="169"/>
      <c r="N8863" s="148"/>
      <c r="O8863" s="106"/>
      <c r="P8863" s="43"/>
      <c r="Q8863" s="31"/>
      <c r="R8863" s="84"/>
      <c r="S8863" s="31"/>
      <c r="T8863" s="31"/>
      <c r="U8863" s="169"/>
      <c r="V8863" s="150"/>
      <c r="W8863" s="141" t="str" cm="1">
        <f t="array" ref="W8863">IF(SUM(LEN(B8863:V8863))=0,"",IF(OR(OR(ISBLANK(F8863),SUM(LEN(C8863),LEN(D8863))=0),AND(NOT(E8863="Unknown"),ISBLANK(J8863)),AND(NOT(O8863="Unknown"),ISBLANK(R8863))),"Missing Information", INDEX(Table15[Entire Service Line Classification], MATCH(SUMIFS(Table15[Unique ID],Table15[System-Owned Portion],E8863,Table15[If Material Anything Other than "Lead" in Column E,Was Material Ever Previously Lead?],G8863,Table15[Customer-Owned Portion],O8863),Table15[Unique ID],0),0)))</f>
        <v/>
      </c>
      <c r="X8863"/>
    </row>
    <row r="8864" spans="2:24" x14ac:dyDescent="0.35">
      <c r="B8864" s="146"/>
      <c r="C8864" s="31"/>
      <c r="D8864" s="31"/>
      <c r="E8864" s="44"/>
      <c r="F8864" s="43"/>
      <c r="G8864" s="84"/>
      <c r="H8864" s="31"/>
      <c r="I8864" s="31"/>
      <c r="J8864" s="84"/>
      <c r="K8864" s="31"/>
      <c r="L8864" s="31"/>
      <c r="M8864" s="169"/>
      <c r="N8864" s="148"/>
      <c r="O8864" s="106"/>
      <c r="P8864" s="43"/>
      <c r="Q8864" s="31"/>
      <c r="R8864" s="84"/>
      <c r="S8864" s="31"/>
      <c r="T8864" s="31"/>
      <c r="U8864" s="169"/>
      <c r="V8864" s="150"/>
      <c r="W8864" s="141" t="str" cm="1">
        <f t="array" ref="W8864">IF(SUM(LEN(B8864:V8864))=0,"",IF(OR(OR(ISBLANK(F8864),SUM(LEN(C8864),LEN(D8864))=0),AND(NOT(E8864="Unknown"),ISBLANK(J8864)),AND(NOT(O8864="Unknown"),ISBLANK(R8864))),"Missing Information", INDEX(Table15[Entire Service Line Classification], MATCH(SUMIFS(Table15[Unique ID],Table15[System-Owned Portion],E8864,Table15[If Material Anything Other than "Lead" in Column E,Was Material Ever Previously Lead?],G8864,Table15[Customer-Owned Portion],O8864),Table15[Unique ID],0),0)))</f>
        <v/>
      </c>
      <c r="X8864"/>
    </row>
    <row r="8865" spans="2:24" x14ac:dyDescent="0.35">
      <c r="B8865" s="146"/>
      <c r="C8865" s="31"/>
      <c r="D8865" s="31"/>
      <c r="E8865" s="44"/>
      <c r="F8865" s="43"/>
      <c r="G8865" s="84"/>
      <c r="H8865" s="31"/>
      <c r="I8865" s="31"/>
      <c r="J8865" s="84"/>
      <c r="K8865" s="31"/>
      <c r="L8865" s="31"/>
      <c r="M8865" s="169"/>
      <c r="N8865" s="148"/>
      <c r="O8865" s="106"/>
      <c r="P8865" s="43"/>
      <c r="Q8865" s="31"/>
      <c r="R8865" s="84"/>
      <c r="S8865" s="31"/>
      <c r="T8865" s="31"/>
      <c r="U8865" s="169"/>
      <c r="V8865" s="150"/>
      <c r="W8865" s="141" t="str" cm="1">
        <f t="array" ref="W8865">IF(SUM(LEN(B8865:V8865))=0,"",IF(OR(OR(ISBLANK(F8865),SUM(LEN(C8865),LEN(D8865))=0),AND(NOT(E8865="Unknown"),ISBLANK(J8865)),AND(NOT(O8865="Unknown"),ISBLANK(R8865))),"Missing Information", INDEX(Table15[Entire Service Line Classification], MATCH(SUMIFS(Table15[Unique ID],Table15[System-Owned Portion],E8865,Table15[If Material Anything Other than "Lead" in Column E,Was Material Ever Previously Lead?],G8865,Table15[Customer-Owned Portion],O8865),Table15[Unique ID],0),0)))</f>
        <v/>
      </c>
      <c r="X8865"/>
    </row>
    <row r="8866" spans="2:24" x14ac:dyDescent="0.35">
      <c r="B8866" s="146"/>
      <c r="C8866" s="31"/>
      <c r="D8866" s="31"/>
      <c r="E8866" s="44"/>
      <c r="F8866" s="43"/>
      <c r="G8866" s="84"/>
      <c r="H8866" s="31"/>
      <c r="I8866" s="31"/>
      <c r="J8866" s="84"/>
      <c r="K8866" s="31"/>
      <c r="L8866" s="31"/>
      <c r="M8866" s="169"/>
      <c r="N8866" s="148"/>
      <c r="O8866" s="106"/>
      <c r="P8866" s="43"/>
      <c r="Q8866" s="31"/>
      <c r="R8866" s="84"/>
      <c r="S8866" s="31"/>
      <c r="T8866" s="31"/>
      <c r="U8866" s="169"/>
      <c r="V8866" s="150"/>
      <c r="W8866" s="141" t="str" cm="1">
        <f t="array" ref="W8866">IF(SUM(LEN(B8866:V8866))=0,"",IF(OR(OR(ISBLANK(F8866),SUM(LEN(C8866),LEN(D8866))=0),AND(NOT(E8866="Unknown"),ISBLANK(J8866)),AND(NOT(O8866="Unknown"),ISBLANK(R8866))),"Missing Information", INDEX(Table15[Entire Service Line Classification], MATCH(SUMIFS(Table15[Unique ID],Table15[System-Owned Portion],E8866,Table15[If Material Anything Other than "Lead" in Column E,Was Material Ever Previously Lead?],G8866,Table15[Customer-Owned Portion],O8866),Table15[Unique ID],0),0)))</f>
        <v/>
      </c>
      <c r="X8866"/>
    </row>
    <row r="8867" spans="2:24" x14ac:dyDescent="0.35">
      <c r="B8867" s="146"/>
      <c r="C8867" s="31"/>
      <c r="D8867" s="31"/>
      <c r="E8867" s="44"/>
      <c r="F8867" s="43"/>
      <c r="G8867" s="84"/>
      <c r="H8867" s="31"/>
      <c r="I8867" s="31"/>
      <c r="J8867" s="84"/>
      <c r="K8867" s="31"/>
      <c r="L8867" s="31"/>
      <c r="M8867" s="169"/>
      <c r="N8867" s="148"/>
      <c r="O8867" s="106"/>
      <c r="P8867" s="43"/>
      <c r="Q8867" s="31"/>
      <c r="R8867" s="84"/>
      <c r="S8867" s="31"/>
      <c r="T8867" s="31"/>
      <c r="U8867" s="169"/>
      <c r="V8867" s="150"/>
      <c r="W8867" s="141" t="str" cm="1">
        <f t="array" ref="W8867">IF(SUM(LEN(B8867:V8867))=0,"",IF(OR(OR(ISBLANK(F8867),SUM(LEN(C8867),LEN(D8867))=0),AND(NOT(E8867="Unknown"),ISBLANK(J8867)),AND(NOT(O8867="Unknown"),ISBLANK(R8867))),"Missing Information", INDEX(Table15[Entire Service Line Classification], MATCH(SUMIFS(Table15[Unique ID],Table15[System-Owned Portion],E8867,Table15[If Material Anything Other than "Lead" in Column E,Was Material Ever Previously Lead?],G8867,Table15[Customer-Owned Portion],O8867),Table15[Unique ID],0),0)))</f>
        <v/>
      </c>
      <c r="X8867"/>
    </row>
    <row r="8868" spans="2:24" x14ac:dyDescent="0.35">
      <c r="B8868" s="146"/>
      <c r="C8868" s="31"/>
      <c r="D8868" s="31"/>
      <c r="E8868" s="44"/>
      <c r="F8868" s="43"/>
      <c r="G8868" s="84"/>
      <c r="H8868" s="31"/>
      <c r="I8868" s="31"/>
      <c r="J8868" s="84"/>
      <c r="K8868" s="31"/>
      <c r="L8868" s="31"/>
      <c r="M8868" s="169"/>
      <c r="N8868" s="148"/>
      <c r="O8868" s="106"/>
      <c r="P8868" s="43"/>
      <c r="Q8868" s="31"/>
      <c r="R8868" s="84"/>
      <c r="S8868" s="31"/>
      <c r="T8868" s="31"/>
      <c r="U8868" s="169"/>
      <c r="V8868" s="150"/>
      <c r="W8868" s="141" t="str" cm="1">
        <f t="array" ref="W8868">IF(SUM(LEN(B8868:V8868))=0,"",IF(OR(OR(ISBLANK(F8868),SUM(LEN(C8868),LEN(D8868))=0),AND(NOT(E8868="Unknown"),ISBLANK(J8868)),AND(NOT(O8868="Unknown"),ISBLANK(R8868))),"Missing Information", INDEX(Table15[Entire Service Line Classification], MATCH(SUMIFS(Table15[Unique ID],Table15[System-Owned Portion],E8868,Table15[If Material Anything Other than "Lead" in Column E,Was Material Ever Previously Lead?],G8868,Table15[Customer-Owned Portion],O8868),Table15[Unique ID],0),0)))</f>
        <v/>
      </c>
      <c r="X8868"/>
    </row>
    <row r="8869" spans="2:24" x14ac:dyDescent="0.35">
      <c r="B8869" s="146"/>
      <c r="C8869" s="31"/>
      <c r="D8869" s="31"/>
      <c r="E8869" s="44"/>
      <c r="F8869" s="43"/>
      <c r="G8869" s="84"/>
      <c r="H8869" s="31"/>
      <c r="I8869" s="31"/>
      <c r="J8869" s="84"/>
      <c r="K8869" s="31"/>
      <c r="L8869" s="31"/>
      <c r="M8869" s="169"/>
      <c r="N8869" s="148"/>
      <c r="O8869" s="106"/>
      <c r="P8869" s="43"/>
      <c r="Q8869" s="31"/>
      <c r="R8869" s="84"/>
      <c r="S8869" s="31"/>
      <c r="T8869" s="31"/>
      <c r="U8869" s="169"/>
      <c r="V8869" s="150"/>
      <c r="W8869" s="141" t="str" cm="1">
        <f t="array" ref="W8869">IF(SUM(LEN(B8869:V8869))=0,"",IF(OR(OR(ISBLANK(F8869),SUM(LEN(C8869),LEN(D8869))=0),AND(NOT(E8869="Unknown"),ISBLANK(J8869)),AND(NOT(O8869="Unknown"),ISBLANK(R8869))),"Missing Information", INDEX(Table15[Entire Service Line Classification], MATCH(SUMIFS(Table15[Unique ID],Table15[System-Owned Portion],E8869,Table15[If Material Anything Other than "Lead" in Column E,Was Material Ever Previously Lead?],G8869,Table15[Customer-Owned Portion],O8869),Table15[Unique ID],0),0)))</f>
        <v/>
      </c>
      <c r="X8869"/>
    </row>
    <row r="8870" spans="2:24" x14ac:dyDescent="0.35">
      <c r="B8870" s="146"/>
      <c r="C8870" s="31"/>
      <c r="D8870" s="31"/>
      <c r="E8870" s="44"/>
      <c r="F8870" s="43"/>
      <c r="G8870" s="84"/>
      <c r="H8870" s="31"/>
      <c r="I8870" s="31"/>
      <c r="J8870" s="84"/>
      <c r="K8870" s="31"/>
      <c r="L8870" s="31"/>
      <c r="M8870" s="169"/>
      <c r="N8870" s="148"/>
      <c r="O8870" s="106"/>
      <c r="P8870" s="43"/>
      <c r="Q8870" s="31"/>
      <c r="R8870" s="84"/>
      <c r="S8870" s="31"/>
      <c r="T8870" s="31"/>
      <c r="U8870" s="169"/>
      <c r="V8870" s="150"/>
      <c r="W8870" s="141" t="str" cm="1">
        <f t="array" ref="W8870">IF(SUM(LEN(B8870:V8870))=0,"",IF(OR(OR(ISBLANK(F8870),SUM(LEN(C8870),LEN(D8870))=0),AND(NOT(E8870="Unknown"),ISBLANK(J8870)),AND(NOT(O8870="Unknown"),ISBLANK(R8870))),"Missing Information", INDEX(Table15[Entire Service Line Classification], MATCH(SUMIFS(Table15[Unique ID],Table15[System-Owned Portion],E8870,Table15[If Material Anything Other than "Lead" in Column E,Was Material Ever Previously Lead?],G8870,Table15[Customer-Owned Portion],O8870),Table15[Unique ID],0),0)))</f>
        <v/>
      </c>
      <c r="X8870"/>
    </row>
    <row r="8871" spans="2:24" x14ac:dyDescent="0.35">
      <c r="B8871" s="146"/>
      <c r="C8871" s="31"/>
      <c r="D8871" s="31"/>
      <c r="E8871" s="44"/>
      <c r="F8871" s="43"/>
      <c r="G8871" s="84"/>
      <c r="H8871" s="31"/>
      <c r="I8871" s="31"/>
      <c r="J8871" s="84"/>
      <c r="K8871" s="31"/>
      <c r="L8871" s="31"/>
      <c r="M8871" s="169"/>
      <c r="N8871" s="148"/>
      <c r="O8871" s="106"/>
      <c r="P8871" s="43"/>
      <c r="Q8871" s="31"/>
      <c r="R8871" s="84"/>
      <c r="S8871" s="31"/>
      <c r="T8871" s="31"/>
      <c r="U8871" s="169"/>
      <c r="V8871" s="150"/>
      <c r="W8871" s="141" t="str" cm="1">
        <f t="array" ref="W8871">IF(SUM(LEN(B8871:V8871))=0,"",IF(OR(OR(ISBLANK(F8871),SUM(LEN(C8871),LEN(D8871))=0),AND(NOT(E8871="Unknown"),ISBLANK(J8871)),AND(NOT(O8871="Unknown"),ISBLANK(R8871))),"Missing Information", INDEX(Table15[Entire Service Line Classification], MATCH(SUMIFS(Table15[Unique ID],Table15[System-Owned Portion],E8871,Table15[If Material Anything Other than "Lead" in Column E,Was Material Ever Previously Lead?],G8871,Table15[Customer-Owned Portion],O8871),Table15[Unique ID],0),0)))</f>
        <v/>
      </c>
      <c r="X8871"/>
    </row>
    <row r="8872" spans="2:24" x14ac:dyDescent="0.35">
      <c r="B8872" s="146"/>
      <c r="C8872" s="31"/>
      <c r="D8872" s="31"/>
      <c r="E8872" s="44"/>
      <c r="F8872" s="43"/>
      <c r="G8872" s="84"/>
      <c r="H8872" s="31"/>
      <c r="I8872" s="31"/>
      <c r="J8872" s="84"/>
      <c r="K8872" s="31"/>
      <c r="L8872" s="31"/>
      <c r="M8872" s="169"/>
      <c r="N8872" s="148"/>
      <c r="O8872" s="106"/>
      <c r="P8872" s="43"/>
      <c r="Q8872" s="31"/>
      <c r="R8872" s="84"/>
      <c r="S8872" s="31"/>
      <c r="T8872" s="31"/>
      <c r="U8872" s="169"/>
      <c r="V8872" s="150"/>
      <c r="W8872" s="141" t="str" cm="1">
        <f t="array" ref="W8872">IF(SUM(LEN(B8872:V8872))=0,"",IF(OR(OR(ISBLANK(F8872),SUM(LEN(C8872),LEN(D8872))=0),AND(NOT(E8872="Unknown"),ISBLANK(J8872)),AND(NOT(O8872="Unknown"),ISBLANK(R8872))),"Missing Information", INDEX(Table15[Entire Service Line Classification], MATCH(SUMIFS(Table15[Unique ID],Table15[System-Owned Portion],E8872,Table15[If Material Anything Other than "Lead" in Column E,Was Material Ever Previously Lead?],G8872,Table15[Customer-Owned Portion],O8872),Table15[Unique ID],0),0)))</f>
        <v/>
      </c>
      <c r="X8872"/>
    </row>
    <row r="8873" spans="2:24" x14ac:dyDescent="0.35">
      <c r="B8873" s="146"/>
      <c r="C8873" s="31"/>
      <c r="D8873" s="31"/>
      <c r="E8873" s="44"/>
      <c r="F8873" s="43"/>
      <c r="G8873" s="84"/>
      <c r="H8873" s="31"/>
      <c r="I8873" s="31"/>
      <c r="J8873" s="84"/>
      <c r="K8873" s="31"/>
      <c r="L8873" s="31"/>
      <c r="M8873" s="169"/>
      <c r="N8873" s="148"/>
      <c r="O8873" s="106"/>
      <c r="P8873" s="43"/>
      <c r="Q8873" s="31"/>
      <c r="R8873" s="84"/>
      <c r="S8873" s="31"/>
      <c r="T8873" s="31"/>
      <c r="U8873" s="169"/>
      <c r="V8873" s="150"/>
      <c r="W8873" s="141" t="str" cm="1">
        <f t="array" ref="W8873">IF(SUM(LEN(B8873:V8873))=0,"",IF(OR(OR(ISBLANK(F8873),SUM(LEN(C8873),LEN(D8873))=0),AND(NOT(E8873="Unknown"),ISBLANK(J8873)),AND(NOT(O8873="Unknown"),ISBLANK(R8873))),"Missing Information", INDEX(Table15[Entire Service Line Classification], MATCH(SUMIFS(Table15[Unique ID],Table15[System-Owned Portion],E8873,Table15[If Material Anything Other than "Lead" in Column E,Was Material Ever Previously Lead?],G8873,Table15[Customer-Owned Portion],O8873),Table15[Unique ID],0),0)))</f>
        <v/>
      </c>
      <c r="X8873"/>
    </row>
    <row r="8874" spans="2:24" x14ac:dyDescent="0.35">
      <c r="B8874" s="146"/>
      <c r="C8874" s="31"/>
      <c r="D8874" s="31"/>
      <c r="E8874" s="44"/>
      <c r="F8874" s="43"/>
      <c r="G8874" s="84"/>
      <c r="H8874" s="31"/>
      <c r="I8874" s="31"/>
      <c r="J8874" s="84"/>
      <c r="K8874" s="31"/>
      <c r="L8874" s="31"/>
      <c r="M8874" s="169"/>
      <c r="N8874" s="148"/>
      <c r="O8874" s="106"/>
      <c r="P8874" s="43"/>
      <c r="Q8874" s="31"/>
      <c r="R8874" s="84"/>
      <c r="S8874" s="31"/>
      <c r="T8874" s="31"/>
      <c r="U8874" s="169"/>
      <c r="V8874" s="150"/>
      <c r="W8874" s="141" t="str" cm="1">
        <f t="array" ref="W8874">IF(SUM(LEN(B8874:V8874))=0,"",IF(OR(OR(ISBLANK(F8874),SUM(LEN(C8874),LEN(D8874))=0),AND(NOT(E8874="Unknown"),ISBLANK(J8874)),AND(NOT(O8874="Unknown"),ISBLANK(R8874))),"Missing Information", INDEX(Table15[Entire Service Line Classification], MATCH(SUMIFS(Table15[Unique ID],Table15[System-Owned Portion],E8874,Table15[If Material Anything Other than "Lead" in Column E,Was Material Ever Previously Lead?],G8874,Table15[Customer-Owned Portion],O8874),Table15[Unique ID],0),0)))</f>
        <v/>
      </c>
      <c r="X8874"/>
    </row>
    <row r="8875" spans="2:24" x14ac:dyDescent="0.35">
      <c r="B8875" s="146"/>
      <c r="C8875" s="31"/>
      <c r="D8875" s="31"/>
      <c r="E8875" s="44"/>
      <c r="F8875" s="43"/>
      <c r="G8875" s="84"/>
      <c r="H8875" s="31"/>
      <c r="I8875" s="31"/>
      <c r="J8875" s="84"/>
      <c r="K8875" s="31"/>
      <c r="L8875" s="31"/>
      <c r="M8875" s="169"/>
      <c r="N8875" s="148"/>
      <c r="O8875" s="106"/>
      <c r="P8875" s="43"/>
      <c r="Q8875" s="31"/>
      <c r="R8875" s="84"/>
      <c r="S8875" s="31"/>
      <c r="T8875" s="31"/>
      <c r="U8875" s="169"/>
      <c r="V8875" s="150"/>
      <c r="W8875" s="141" t="str" cm="1">
        <f t="array" ref="W8875">IF(SUM(LEN(B8875:V8875))=0,"",IF(OR(OR(ISBLANK(F8875),SUM(LEN(C8875),LEN(D8875))=0),AND(NOT(E8875="Unknown"),ISBLANK(J8875)),AND(NOT(O8875="Unknown"),ISBLANK(R8875))),"Missing Information", INDEX(Table15[Entire Service Line Classification], MATCH(SUMIFS(Table15[Unique ID],Table15[System-Owned Portion],E8875,Table15[If Material Anything Other than "Lead" in Column E,Was Material Ever Previously Lead?],G8875,Table15[Customer-Owned Portion],O8875),Table15[Unique ID],0),0)))</f>
        <v/>
      </c>
      <c r="X8875"/>
    </row>
    <row r="8876" spans="2:24" x14ac:dyDescent="0.35">
      <c r="B8876" s="146"/>
      <c r="C8876" s="31"/>
      <c r="D8876" s="31"/>
      <c r="E8876" s="44"/>
      <c r="F8876" s="43"/>
      <c r="G8876" s="84"/>
      <c r="H8876" s="31"/>
      <c r="I8876" s="31"/>
      <c r="J8876" s="84"/>
      <c r="K8876" s="31"/>
      <c r="L8876" s="31"/>
      <c r="M8876" s="169"/>
      <c r="N8876" s="148"/>
      <c r="O8876" s="106"/>
      <c r="P8876" s="43"/>
      <c r="Q8876" s="31"/>
      <c r="R8876" s="84"/>
      <c r="S8876" s="31"/>
      <c r="T8876" s="31"/>
      <c r="U8876" s="169"/>
      <c r="V8876" s="150"/>
      <c r="W8876" s="141" t="str" cm="1">
        <f t="array" ref="W8876">IF(SUM(LEN(B8876:V8876))=0,"",IF(OR(OR(ISBLANK(F8876),SUM(LEN(C8876),LEN(D8876))=0),AND(NOT(E8876="Unknown"),ISBLANK(J8876)),AND(NOT(O8876="Unknown"),ISBLANK(R8876))),"Missing Information", INDEX(Table15[Entire Service Line Classification], MATCH(SUMIFS(Table15[Unique ID],Table15[System-Owned Portion],E8876,Table15[If Material Anything Other than "Lead" in Column E,Was Material Ever Previously Lead?],G8876,Table15[Customer-Owned Portion],O8876),Table15[Unique ID],0),0)))</f>
        <v/>
      </c>
      <c r="X8876"/>
    </row>
    <row r="8877" spans="2:24" x14ac:dyDescent="0.35">
      <c r="B8877" s="146"/>
      <c r="C8877" s="31"/>
      <c r="D8877" s="31"/>
      <c r="E8877" s="44"/>
      <c r="F8877" s="43"/>
      <c r="G8877" s="84"/>
      <c r="H8877" s="31"/>
      <c r="I8877" s="31"/>
      <c r="J8877" s="84"/>
      <c r="K8877" s="31"/>
      <c r="L8877" s="31"/>
      <c r="M8877" s="169"/>
      <c r="N8877" s="148"/>
      <c r="O8877" s="106"/>
      <c r="P8877" s="43"/>
      <c r="Q8877" s="31"/>
      <c r="R8877" s="84"/>
      <c r="S8877" s="31"/>
      <c r="T8877" s="31"/>
      <c r="U8877" s="169"/>
      <c r="V8877" s="150"/>
      <c r="W8877" s="141" t="str" cm="1">
        <f t="array" ref="W8877">IF(SUM(LEN(B8877:V8877))=0,"",IF(OR(OR(ISBLANK(F8877),SUM(LEN(C8877),LEN(D8877))=0),AND(NOT(E8877="Unknown"),ISBLANK(J8877)),AND(NOT(O8877="Unknown"),ISBLANK(R8877))),"Missing Information", INDEX(Table15[Entire Service Line Classification], MATCH(SUMIFS(Table15[Unique ID],Table15[System-Owned Portion],E8877,Table15[If Material Anything Other than "Lead" in Column E,Was Material Ever Previously Lead?],G8877,Table15[Customer-Owned Portion],O8877),Table15[Unique ID],0),0)))</f>
        <v/>
      </c>
      <c r="X8877"/>
    </row>
    <row r="8878" spans="2:24" x14ac:dyDescent="0.35">
      <c r="B8878" s="146"/>
      <c r="C8878" s="31"/>
      <c r="D8878" s="31"/>
      <c r="E8878" s="44"/>
      <c r="F8878" s="43"/>
      <c r="G8878" s="84"/>
      <c r="H8878" s="31"/>
      <c r="I8878" s="31"/>
      <c r="J8878" s="84"/>
      <c r="K8878" s="31"/>
      <c r="L8878" s="31"/>
      <c r="M8878" s="169"/>
      <c r="N8878" s="148"/>
      <c r="O8878" s="106"/>
      <c r="P8878" s="43"/>
      <c r="Q8878" s="31"/>
      <c r="R8878" s="84"/>
      <c r="S8878" s="31"/>
      <c r="T8878" s="31"/>
      <c r="U8878" s="169"/>
      <c r="V8878" s="150"/>
      <c r="W8878" s="141" t="str" cm="1">
        <f t="array" ref="W8878">IF(SUM(LEN(B8878:V8878))=0,"",IF(OR(OR(ISBLANK(F8878),SUM(LEN(C8878),LEN(D8878))=0),AND(NOT(E8878="Unknown"),ISBLANK(J8878)),AND(NOT(O8878="Unknown"),ISBLANK(R8878))),"Missing Information", INDEX(Table15[Entire Service Line Classification], MATCH(SUMIFS(Table15[Unique ID],Table15[System-Owned Portion],E8878,Table15[If Material Anything Other than "Lead" in Column E,Was Material Ever Previously Lead?],G8878,Table15[Customer-Owned Portion],O8878),Table15[Unique ID],0),0)))</f>
        <v/>
      </c>
      <c r="X8878"/>
    </row>
    <row r="8879" spans="2:24" x14ac:dyDescent="0.35">
      <c r="B8879" s="146"/>
      <c r="C8879" s="31"/>
      <c r="D8879" s="31"/>
      <c r="E8879" s="44"/>
      <c r="F8879" s="43"/>
      <c r="G8879" s="84"/>
      <c r="H8879" s="31"/>
      <c r="I8879" s="31"/>
      <c r="J8879" s="84"/>
      <c r="K8879" s="31"/>
      <c r="L8879" s="31"/>
      <c r="M8879" s="169"/>
      <c r="N8879" s="148"/>
      <c r="O8879" s="106"/>
      <c r="P8879" s="43"/>
      <c r="Q8879" s="31"/>
      <c r="R8879" s="84"/>
      <c r="S8879" s="31"/>
      <c r="T8879" s="31"/>
      <c r="U8879" s="169"/>
      <c r="V8879" s="150"/>
      <c r="W8879" s="141" t="str" cm="1">
        <f t="array" ref="W8879">IF(SUM(LEN(B8879:V8879))=0,"",IF(OR(OR(ISBLANK(F8879),SUM(LEN(C8879),LEN(D8879))=0),AND(NOT(E8879="Unknown"),ISBLANK(J8879)),AND(NOT(O8879="Unknown"),ISBLANK(R8879))),"Missing Information", INDEX(Table15[Entire Service Line Classification], MATCH(SUMIFS(Table15[Unique ID],Table15[System-Owned Portion],E8879,Table15[If Material Anything Other than "Lead" in Column E,Was Material Ever Previously Lead?],G8879,Table15[Customer-Owned Portion],O8879),Table15[Unique ID],0),0)))</f>
        <v/>
      </c>
      <c r="X8879"/>
    </row>
    <row r="8880" spans="2:24" x14ac:dyDescent="0.35">
      <c r="B8880" s="146"/>
      <c r="C8880" s="31"/>
      <c r="D8880" s="31"/>
      <c r="E8880" s="44"/>
      <c r="F8880" s="43"/>
      <c r="G8880" s="84"/>
      <c r="H8880" s="31"/>
      <c r="I8880" s="31"/>
      <c r="J8880" s="84"/>
      <c r="K8880" s="31"/>
      <c r="L8880" s="31"/>
      <c r="M8880" s="169"/>
      <c r="N8880" s="148"/>
      <c r="O8880" s="106"/>
      <c r="P8880" s="43"/>
      <c r="Q8880" s="31"/>
      <c r="R8880" s="84"/>
      <c r="S8880" s="31"/>
      <c r="T8880" s="31"/>
      <c r="U8880" s="169"/>
      <c r="V8880" s="150"/>
      <c r="W8880" s="141" t="str" cm="1">
        <f t="array" ref="W8880">IF(SUM(LEN(B8880:V8880))=0,"",IF(OR(OR(ISBLANK(F8880),SUM(LEN(C8880),LEN(D8880))=0),AND(NOT(E8880="Unknown"),ISBLANK(J8880)),AND(NOT(O8880="Unknown"),ISBLANK(R8880))),"Missing Information", INDEX(Table15[Entire Service Line Classification], MATCH(SUMIFS(Table15[Unique ID],Table15[System-Owned Portion],E8880,Table15[If Material Anything Other than "Lead" in Column E,Was Material Ever Previously Lead?],G8880,Table15[Customer-Owned Portion],O8880),Table15[Unique ID],0),0)))</f>
        <v/>
      </c>
      <c r="X8880"/>
    </row>
    <row r="8881" spans="2:24" x14ac:dyDescent="0.35">
      <c r="B8881" s="146"/>
      <c r="C8881" s="31"/>
      <c r="D8881" s="31"/>
      <c r="E8881" s="44"/>
      <c r="F8881" s="43"/>
      <c r="G8881" s="84"/>
      <c r="H8881" s="31"/>
      <c r="I8881" s="31"/>
      <c r="J8881" s="84"/>
      <c r="K8881" s="31"/>
      <c r="L8881" s="31"/>
      <c r="M8881" s="169"/>
      <c r="N8881" s="148"/>
      <c r="O8881" s="106"/>
      <c r="P8881" s="43"/>
      <c r="Q8881" s="31"/>
      <c r="R8881" s="84"/>
      <c r="S8881" s="31"/>
      <c r="T8881" s="31"/>
      <c r="U8881" s="169"/>
      <c r="V8881" s="150"/>
      <c r="W8881" s="141" t="str" cm="1">
        <f t="array" ref="W8881">IF(SUM(LEN(B8881:V8881))=0,"",IF(OR(OR(ISBLANK(F8881),SUM(LEN(C8881),LEN(D8881))=0),AND(NOT(E8881="Unknown"),ISBLANK(J8881)),AND(NOT(O8881="Unknown"),ISBLANK(R8881))),"Missing Information", INDEX(Table15[Entire Service Line Classification], MATCH(SUMIFS(Table15[Unique ID],Table15[System-Owned Portion],E8881,Table15[If Material Anything Other than "Lead" in Column E,Was Material Ever Previously Lead?],G8881,Table15[Customer-Owned Portion],O8881),Table15[Unique ID],0),0)))</f>
        <v/>
      </c>
      <c r="X8881"/>
    </row>
    <row r="8882" spans="2:24" x14ac:dyDescent="0.35">
      <c r="B8882" s="146"/>
      <c r="C8882" s="31"/>
      <c r="D8882" s="31"/>
      <c r="E8882" s="44"/>
      <c r="F8882" s="43"/>
      <c r="G8882" s="84"/>
      <c r="H8882" s="31"/>
      <c r="I8882" s="31"/>
      <c r="J8882" s="84"/>
      <c r="K8882" s="31"/>
      <c r="L8882" s="31"/>
      <c r="M8882" s="169"/>
      <c r="N8882" s="148"/>
      <c r="O8882" s="106"/>
      <c r="P8882" s="43"/>
      <c r="Q8882" s="31"/>
      <c r="R8882" s="84"/>
      <c r="S8882" s="31"/>
      <c r="T8882" s="31"/>
      <c r="U8882" s="169"/>
      <c r="V8882" s="150"/>
      <c r="W8882" s="141" t="str" cm="1">
        <f t="array" ref="W8882">IF(SUM(LEN(B8882:V8882))=0,"",IF(OR(OR(ISBLANK(F8882),SUM(LEN(C8882),LEN(D8882))=0),AND(NOT(E8882="Unknown"),ISBLANK(J8882)),AND(NOT(O8882="Unknown"),ISBLANK(R8882))),"Missing Information", INDEX(Table15[Entire Service Line Classification], MATCH(SUMIFS(Table15[Unique ID],Table15[System-Owned Portion],E8882,Table15[If Material Anything Other than "Lead" in Column E,Was Material Ever Previously Lead?],G8882,Table15[Customer-Owned Portion],O8882),Table15[Unique ID],0),0)))</f>
        <v/>
      </c>
      <c r="X8882"/>
    </row>
    <row r="8883" spans="2:24" x14ac:dyDescent="0.35">
      <c r="B8883" s="146"/>
      <c r="C8883" s="31"/>
      <c r="D8883" s="31"/>
      <c r="E8883" s="44"/>
      <c r="F8883" s="43"/>
      <c r="G8883" s="84"/>
      <c r="H8883" s="31"/>
      <c r="I8883" s="31"/>
      <c r="J8883" s="84"/>
      <c r="K8883" s="31"/>
      <c r="L8883" s="31"/>
      <c r="M8883" s="169"/>
      <c r="N8883" s="148"/>
      <c r="O8883" s="106"/>
      <c r="P8883" s="43"/>
      <c r="Q8883" s="31"/>
      <c r="R8883" s="84"/>
      <c r="S8883" s="31"/>
      <c r="T8883" s="31"/>
      <c r="U8883" s="169"/>
      <c r="V8883" s="150"/>
      <c r="W8883" s="141" t="str" cm="1">
        <f t="array" ref="W8883">IF(SUM(LEN(B8883:V8883))=0,"",IF(OR(OR(ISBLANK(F8883),SUM(LEN(C8883),LEN(D8883))=0),AND(NOT(E8883="Unknown"),ISBLANK(J8883)),AND(NOT(O8883="Unknown"),ISBLANK(R8883))),"Missing Information", INDEX(Table15[Entire Service Line Classification], MATCH(SUMIFS(Table15[Unique ID],Table15[System-Owned Portion],E8883,Table15[If Material Anything Other than "Lead" in Column E,Was Material Ever Previously Lead?],G8883,Table15[Customer-Owned Portion],O8883),Table15[Unique ID],0),0)))</f>
        <v/>
      </c>
      <c r="X8883"/>
    </row>
    <row r="8884" spans="2:24" x14ac:dyDescent="0.35">
      <c r="B8884" s="146"/>
      <c r="C8884" s="31"/>
      <c r="D8884" s="31"/>
      <c r="E8884" s="44"/>
      <c r="F8884" s="43"/>
      <c r="G8884" s="84"/>
      <c r="H8884" s="31"/>
      <c r="I8884" s="31"/>
      <c r="J8884" s="84"/>
      <c r="K8884" s="31"/>
      <c r="L8884" s="31"/>
      <c r="M8884" s="169"/>
      <c r="N8884" s="148"/>
      <c r="O8884" s="106"/>
      <c r="P8884" s="43"/>
      <c r="Q8884" s="31"/>
      <c r="R8884" s="84"/>
      <c r="S8884" s="31"/>
      <c r="T8884" s="31"/>
      <c r="U8884" s="169"/>
      <c r="V8884" s="150"/>
      <c r="W8884" s="141" t="str" cm="1">
        <f t="array" ref="W8884">IF(SUM(LEN(B8884:V8884))=0,"",IF(OR(OR(ISBLANK(F8884),SUM(LEN(C8884),LEN(D8884))=0),AND(NOT(E8884="Unknown"),ISBLANK(J8884)),AND(NOT(O8884="Unknown"),ISBLANK(R8884))),"Missing Information", INDEX(Table15[Entire Service Line Classification], MATCH(SUMIFS(Table15[Unique ID],Table15[System-Owned Portion],E8884,Table15[If Material Anything Other than "Lead" in Column E,Was Material Ever Previously Lead?],G8884,Table15[Customer-Owned Portion],O8884),Table15[Unique ID],0),0)))</f>
        <v/>
      </c>
      <c r="X8884"/>
    </row>
    <row r="8885" spans="2:24" x14ac:dyDescent="0.35">
      <c r="B8885" s="146"/>
      <c r="C8885" s="31"/>
      <c r="D8885" s="31"/>
      <c r="E8885" s="44"/>
      <c r="F8885" s="43"/>
      <c r="G8885" s="84"/>
      <c r="H8885" s="31"/>
      <c r="I8885" s="31"/>
      <c r="J8885" s="84"/>
      <c r="K8885" s="31"/>
      <c r="L8885" s="31"/>
      <c r="M8885" s="169"/>
      <c r="N8885" s="148"/>
      <c r="O8885" s="106"/>
      <c r="P8885" s="43"/>
      <c r="Q8885" s="31"/>
      <c r="R8885" s="84"/>
      <c r="S8885" s="31"/>
      <c r="T8885" s="31"/>
      <c r="U8885" s="169"/>
      <c r="V8885" s="150"/>
      <c r="W8885" s="141" t="str" cm="1">
        <f t="array" ref="W8885">IF(SUM(LEN(B8885:V8885))=0,"",IF(OR(OR(ISBLANK(F8885),SUM(LEN(C8885),LEN(D8885))=0),AND(NOT(E8885="Unknown"),ISBLANK(J8885)),AND(NOT(O8885="Unknown"),ISBLANK(R8885))),"Missing Information", INDEX(Table15[Entire Service Line Classification], MATCH(SUMIFS(Table15[Unique ID],Table15[System-Owned Portion],E8885,Table15[If Material Anything Other than "Lead" in Column E,Was Material Ever Previously Lead?],G8885,Table15[Customer-Owned Portion],O8885),Table15[Unique ID],0),0)))</f>
        <v/>
      </c>
      <c r="X8885"/>
    </row>
    <row r="8886" spans="2:24" x14ac:dyDescent="0.35">
      <c r="B8886" s="146"/>
      <c r="C8886" s="31"/>
      <c r="D8886" s="31"/>
      <c r="E8886" s="44"/>
      <c r="F8886" s="43"/>
      <c r="G8886" s="84"/>
      <c r="H8886" s="31"/>
      <c r="I8886" s="31"/>
      <c r="J8886" s="84"/>
      <c r="K8886" s="31"/>
      <c r="L8886" s="31"/>
      <c r="M8886" s="169"/>
      <c r="N8886" s="148"/>
      <c r="O8886" s="106"/>
      <c r="P8886" s="43"/>
      <c r="Q8886" s="31"/>
      <c r="R8886" s="84"/>
      <c r="S8886" s="31"/>
      <c r="T8886" s="31"/>
      <c r="U8886" s="169"/>
      <c r="V8886" s="150"/>
      <c r="W8886" s="141" t="str" cm="1">
        <f t="array" ref="W8886">IF(SUM(LEN(B8886:V8886))=0,"",IF(OR(OR(ISBLANK(F8886),SUM(LEN(C8886),LEN(D8886))=0),AND(NOT(E8886="Unknown"),ISBLANK(J8886)),AND(NOT(O8886="Unknown"),ISBLANK(R8886))),"Missing Information", INDEX(Table15[Entire Service Line Classification], MATCH(SUMIFS(Table15[Unique ID],Table15[System-Owned Portion],E8886,Table15[If Material Anything Other than "Lead" in Column E,Was Material Ever Previously Lead?],G8886,Table15[Customer-Owned Portion],O8886),Table15[Unique ID],0),0)))</f>
        <v/>
      </c>
      <c r="X8886"/>
    </row>
    <row r="8887" spans="2:24" x14ac:dyDescent="0.35">
      <c r="B8887" s="146"/>
      <c r="C8887" s="31"/>
      <c r="D8887" s="31"/>
      <c r="E8887" s="44"/>
      <c r="F8887" s="43"/>
      <c r="G8887" s="84"/>
      <c r="H8887" s="31"/>
      <c r="I8887" s="31"/>
      <c r="J8887" s="84"/>
      <c r="K8887" s="31"/>
      <c r="L8887" s="31"/>
      <c r="M8887" s="169"/>
      <c r="N8887" s="148"/>
      <c r="O8887" s="106"/>
      <c r="P8887" s="43"/>
      <c r="Q8887" s="31"/>
      <c r="R8887" s="84"/>
      <c r="S8887" s="31"/>
      <c r="T8887" s="31"/>
      <c r="U8887" s="169"/>
      <c r="V8887" s="150"/>
      <c r="W8887" s="141" t="str" cm="1">
        <f t="array" ref="W8887">IF(SUM(LEN(B8887:V8887))=0,"",IF(OR(OR(ISBLANK(F8887),SUM(LEN(C8887),LEN(D8887))=0),AND(NOT(E8887="Unknown"),ISBLANK(J8887)),AND(NOT(O8887="Unknown"),ISBLANK(R8887))),"Missing Information", INDEX(Table15[Entire Service Line Classification], MATCH(SUMIFS(Table15[Unique ID],Table15[System-Owned Portion],E8887,Table15[If Material Anything Other than "Lead" in Column E,Was Material Ever Previously Lead?],G8887,Table15[Customer-Owned Portion],O8887),Table15[Unique ID],0),0)))</f>
        <v/>
      </c>
      <c r="X8887"/>
    </row>
    <row r="8888" spans="2:24" x14ac:dyDescent="0.35">
      <c r="B8888" s="146"/>
      <c r="C8888" s="31"/>
      <c r="D8888" s="31"/>
      <c r="E8888" s="44"/>
      <c r="F8888" s="43"/>
      <c r="G8888" s="84"/>
      <c r="H8888" s="31"/>
      <c r="I8888" s="31"/>
      <c r="J8888" s="84"/>
      <c r="K8888" s="31"/>
      <c r="L8888" s="31"/>
      <c r="M8888" s="169"/>
      <c r="N8888" s="148"/>
      <c r="O8888" s="106"/>
      <c r="P8888" s="43"/>
      <c r="Q8888" s="31"/>
      <c r="R8888" s="84"/>
      <c r="S8888" s="31"/>
      <c r="T8888" s="31"/>
      <c r="U8888" s="169"/>
      <c r="V8888" s="150"/>
      <c r="W8888" s="141" t="str" cm="1">
        <f t="array" ref="W8888">IF(SUM(LEN(B8888:V8888))=0,"",IF(OR(OR(ISBLANK(F8888),SUM(LEN(C8888),LEN(D8888))=0),AND(NOT(E8888="Unknown"),ISBLANK(J8888)),AND(NOT(O8888="Unknown"),ISBLANK(R8888))),"Missing Information", INDEX(Table15[Entire Service Line Classification], MATCH(SUMIFS(Table15[Unique ID],Table15[System-Owned Portion],E8888,Table15[If Material Anything Other than "Lead" in Column E,Was Material Ever Previously Lead?],G8888,Table15[Customer-Owned Portion],O8888),Table15[Unique ID],0),0)))</f>
        <v/>
      </c>
      <c r="X8888"/>
    </row>
    <row r="8889" spans="2:24" x14ac:dyDescent="0.35">
      <c r="B8889" s="146"/>
      <c r="C8889" s="31"/>
      <c r="D8889" s="31"/>
      <c r="E8889" s="44"/>
      <c r="F8889" s="43"/>
      <c r="G8889" s="84"/>
      <c r="H8889" s="31"/>
      <c r="I8889" s="31"/>
      <c r="J8889" s="84"/>
      <c r="K8889" s="31"/>
      <c r="L8889" s="31"/>
      <c r="M8889" s="169"/>
      <c r="N8889" s="148"/>
      <c r="O8889" s="106"/>
      <c r="P8889" s="43"/>
      <c r="Q8889" s="31"/>
      <c r="R8889" s="84"/>
      <c r="S8889" s="31"/>
      <c r="T8889" s="31"/>
      <c r="U8889" s="169"/>
      <c r="V8889" s="150"/>
      <c r="W8889" s="141" t="str" cm="1">
        <f t="array" ref="W8889">IF(SUM(LEN(B8889:V8889))=0,"",IF(OR(OR(ISBLANK(F8889),SUM(LEN(C8889),LEN(D8889))=0),AND(NOT(E8889="Unknown"),ISBLANK(J8889)),AND(NOT(O8889="Unknown"),ISBLANK(R8889))),"Missing Information", INDEX(Table15[Entire Service Line Classification], MATCH(SUMIFS(Table15[Unique ID],Table15[System-Owned Portion],E8889,Table15[If Material Anything Other than "Lead" in Column E,Was Material Ever Previously Lead?],G8889,Table15[Customer-Owned Portion],O8889),Table15[Unique ID],0),0)))</f>
        <v/>
      </c>
      <c r="X8889"/>
    </row>
    <row r="8890" spans="2:24" x14ac:dyDescent="0.35">
      <c r="B8890" s="146"/>
      <c r="C8890" s="31"/>
      <c r="D8890" s="31"/>
      <c r="E8890" s="44"/>
      <c r="F8890" s="43"/>
      <c r="G8890" s="84"/>
      <c r="H8890" s="31"/>
      <c r="I8890" s="31"/>
      <c r="J8890" s="84"/>
      <c r="K8890" s="31"/>
      <c r="L8890" s="31"/>
      <c r="M8890" s="169"/>
      <c r="N8890" s="148"/>
      <c r="O8890" s="106"/>
      <c r="P8890" s="43"/>
      <c r="Q8890" s="31"/>
      <c r="R8890" s="84"/>
      <c r="S8890" s="31"/>
      <c r="T8890" s="31"/>
      <c r="U8890" s="169"/>
      <c r="V8890" s="150"/>
      <c r="W8890" s="141" t="str" cm="1">
        <f t="array" ref="W8890">IF(SUM(LEN(B8890:V8890))=0,"",IF(OR(OR(ISBLANK(F8890),SUM(LEN(C8890),LEN(D8890))=0),AND(NOT(E8890="Unknown"),ISBLANK(J8890)),AND(NOT(O8890="Unknown"),ISBLANK(R8890))),"Missing Information", INDEX(Table15[Entire Service Line Classification], MATCH(SUMIFS(Table15[Unique ID],Table15[System-Owned Portion],E8890,Table15[If Material Anything Other than "Lead" in Column E,Was Material Ever Previously Lead?],G8890,Table15[Customer-Owned Portion],O8890),Table15[Unique ID],0),0)))</f>
        <v/>
      </c>
      <c r="X8890"/>
    </row>
    <row r="8891" spans="2:24" x14ac:dyDescent="0.35">
      <c r="B8891" s="146"/>
      <c r="C8891" s="31"/>
      <c r="D8891" s="31"/>
      <c r="E8891" s="44"/>
      <c r="F8891" s="43"/>
      <c r="G8891" s="84"/>
      <c r="H8891" s="31"/>
      <c r="I8891" s="31"/>
      <c r="J8891" s="84"/>
      <c r="K8891" s="31"/>
      <c r="L8891" s="31"/>
      <c r="M8891" s="169"/>
      <c r="N8891" s="148"/>
      <c r="O8891" s="106"/>
      <c r="P8891" s="43"/>
      <c r="Q8891" s="31"/>
      <c r="R8891" s="84"/>
      <c r="S8891" s="31"/>
      <c r="T8891" s="31"/>
      <c r="U8891" s="169"/>
      <c r="V8891" s="150"/>
      <c r="W8891" s="141" t="str" cm="1">
        <f t="array" ref="W8891">IF(SUM(LEN(B8891:V8891))=0,"",IF(OR(OR(ISBLANK(F8891),SUM(LEN(C8891),LEN(D8891))=0),AND(NOT(E8891="Unknown"),ISBLANK(J8891)),AND(NOT(O8891="Unknown"),ISBLANK(R8891))),"Missing Information", INDEX(Table15[Entire Service Line Classification], MATCH(SUMIFS(Table15[Unique ID],Table15[System-Owned Portion],E8891,Table15[If Material Anything Other than "Lead" in Column E,Was Material Ever Previously Lead?],G8891,Table15[Customer-Owned Portion],O8891),Table15[Unique ID],0),0)))</f>
        <v/>
      </c>
      <c r="X8891"/>
    </row>
    <row r="8892" spans="2:24" x14ac:dyDescent="0.35">
      <c r="B8892" s="146"/>
      <c r="C8892" s="31"/>
      <c r="D8892" s="31"/>
      <c r="E8892" s="44"/>
      <c r="F8892" s="43"/>
      <c r="G8892" s="84"/>
      <c r="H8892" s="31"/>
      <c r="I8892" s="31"/>
      <c r="J8892" s="84"/>
      <c r="K8892" s="31"/>
      <c r="L8892" s="31"/>
      <c r="M8892" s="169"/>
      <c r="N8892" s="148"/>
      <c r="O8892" s="106"/>
      <c r="P8892" s="43"/>
      <c r="Q8892" s="31"/>
      <c r="R8892" s="84"/>
      <c r="S8892" s="31"/>
      <c r="T8892" s="31"/>
      <c r="U8892" s="169"/>
      <c r="V8892" s="150"/>
      <c r="W8892" s="141" t="str" cm="1">
        <f t="array" ref="W8892">IF(SUM(LEN(B8892:V8892))=0,"",IF(OR(OR(ISBLANK(F8892),SUM(LEN(C8892),LEN(D8892))=0),AND(NOT(E8892="Unknown"),ISBLANK(J8892)),AND(NOT(O8892="Unknown"),ISBLANK(R8892))),"Missing Information", INDEX(Table15[Entire Service Line Classification], MATCH(SUMIFS(Table15[Unique ID],Table15[System-Owned Portion],E8892,Table15[If Material Anything Other than "Lead" in Column E,Was Material Ever Previously Lead?],G8892,Table15[Customer-Owned Portion],O8892),Table15[Unique ID],0),0)))</f>
        <v/>
      </c>
      <c r="X8892"/>
    </row>
    <row r="8893" spans="2:24" x14ac:dyDescent="0.35">
      <c r="B8893" s="146"/>
      <c r="C8893" s="31"/>
      <c r="D8893" s="31"/>
      <c r="E8893" s="44"/>
      <c r="F8893" s="43"/>
      <c r="G8893" s="84"/>
      <c r="H8893" s="31"/>
      <c r="I8893" s="31"/>
      <c r="J8893" s="84"/>
      <c r="K8893" s="31"/>
      <c r="L8893" s="31"/>
      <c r="M8893" s="169"/>
      <c r="N8893" s="148"/>
      <c r="O8893" s="106"/>
      <c r="P8893" s="43"/>
      <c r="Q8893" s="31"/>
      <c r="R8893" s="84"/>
      <c r="S8893" s="31"/>
      <c r="T8893" s="31"/>
      <c r="U8893" s="169"/>
      <c r="V8893" s="150"/>
      <c r="W8893" s="141" t="str" cm="1">
        <f t="array" ref="W8893">IF(SUM(LEN(B8893:V8893))=0,"",IF(OR(OR(ISBLANK(F8893),SUM(LEN(C8893),LEN(D8893))=0),AND(NOT(E8893="Unknown"),ISBLANK(J8893)),AND(NOT(O8893="Unknown"),ISBLANK(R8893))),"Missing Information", INDEX(Table15[Entire Service Line Classification], MATCH(SUMIFS(Table15[Unique ID],Table15[System-Owned Portion],E8893,Table15[If Material Anything Other than "Lead" in Column E,Was Material Ever Previously Lead?],G8893,Table15[Customer-Owned Portion],O8893),Table15[Unique ID],0),0)))</f>
        <v/>
      </c>
      <c r="X8893"/>
    </row>
    <row r="8894" spans="2:24" x14ac:dyDescent="0.35">
      <c r="B8894" s="146"/>
      <c r="C8894" s="31"/>
      <c r="D8894" s="31"/>
      <c r="E8894" s="44"/>
      <c r="F8894" s="43"/>
      <c r="G8894" s="84"/>
      <c r="H8894" s="31"/>
      <c r="I8894" s="31"/>
      <c r="J8894" s="84"/>
      <c r="K8894" s="31"/>
      <c r="L8894" s="31"/>
      <c r="M8894" s="169"/>
      <c r="N8894" s="148"/>
      <c r="O8894" s="106"/>
      <c r="P8894" s="43"/>
      <c r="Q8894" s="31"/>
      <c r="R8894" s="84"/>
      <c r="S8894" s="31"/>
      <c r="T8894" s="31"/>
      <c r="U8894" s="169"/>
      <c r="V8894" s="150"/>
      <c r="W8894" s="141" t="str" cm="1">
        <f t="array" ref="W8894">IF(SUM(LEN(B8894:V8894))=0,"",IF(OR(OR(ISBLANK(F8894),SUM(LEN(C8894),LEN(D8894))=0),AND(NOT(E8894="Unknown"),ISBLANK(J8894)),AND(NOT(O8894="Unknown"),ISBLANK(R8894))),"Missing Information", INDEX(Table15[Entire Service Line Classification], MATCH(SUMIFS(Table15[Unique ID],Table15[System-Owned Portion],E8894,Table15[If Material Anything Other than "Lead" in Column E,Was Material Ever Previously Lead?],G8894,Table15[Customer-Owned Portion],O8894),Table15[Unique ID],0),0)))</f>
        <v/>
      </c>
      <c r="X8894"/>
    </row>
    <row r="8895" spans="2:24" x14ac:dyDescent="0.35">
      <c r="B8895" s="146"/>
      <c r="C8895" s="31"/>
      <c r="D8895" s="31"/>
      <c r="E8895" s="44"/>
      <c r="F8895" s="43"/>
      <c r="G8895" s="84"/>
      <c r="H8895" s="31"/>
      <c r="I8895" s="31"/>
      <c r="J8895" s="84"/>
      <c r="K8895" s="31"/>
      <c r="L8895" s="31"/>
      <c r="M8895" s="169"/>
      <c r="N8895" s="148"/>
      <c r="O8895" s="106"/>
      <c r="P8895" s="43"/>
      <c r="Q8895" s="31"/>
      <c r="R8895" s="84"/>
      <c r="S8895" s="31"/>
      <c r="T8895" s="31"/>
      <c r="U8895" s="169"/>
      <c r="V8895" s="150"/>
      <c r="W8895" s="141" t="str" cm="1">
        <f t="array" ref="W8895">IF(SUM(LEN(B8895:V8895))=0,"",IF(OR(OR(ISBLANK(F8895),SUM(LEN(C8895),LEN(D8895))=0),AND(NOT(E8895="Unknown"),ISBLANK(J8895)),AND(NOT(O8895="Unknown"),ISBLANK(R8895))),"Missing Information", INDEX(Table15[Entire Service Line Classification], MATCH(SUMIFS(Table15[Unique ID],Table15[System-Owned Portion],E8895,Table15[If Material Anything Other than "Lead" in Column E,Was Material Ever Previously Lead?],G8895,Table15[Customer-Owned Portion],O8895),Table15[Unique ID],0),0)))</f>
        <v/>
      </c>
      <c r="X8895"/>
    </row>
    <row r="8896" spans="2:24" x14ac:dyDescent="0.35">
      <c r="B8896" s="146"/>
      <c r="C8896" s="31"/>
      <c r="D8896" s="31"/>
      <c r="E8896" s="44"/>
      <c r="F8896" s="43"/>
      <c r="G8896" s="84"/>
      <c r="H8896" s="31"/>
      <c r="I8896" s="31"/>
      <c r="J8896" s="84"/>
      <c r="K8896" s="31"/>
      <c r="L8896" s="31"/>
      <c r="M8896" s="169"/>
      <c r="N8896" s="148"/>
      <c r="O8896" s="106"/>
      <c r="P8896" s="43"/>
      <c r="Q8896" s="31"/>
      <c r="R8896" s="84"/>
      <c r="S8896" s="31"/>
      <c r="T8896" s="31"/>
      <c r="U8896" s="169"/>
      <c r="V8896" s="150"/>
      <c r="W8896" s="141" t="str" cm="1">
        <f t="array" ref="W8896">IF(SUM(LEN(B8896:V8896))=0,"",IF(OR(OR(ISBLANK(F8896),SUM(LEN(C8896),LEN(D8896))=0),AND(NOT(E8896="Unknown"),ISBLANK(J8896)),AND(NOT(O8896="Unknown"),ISBLANK(R8896))),"Missing Information", INDEX(Table15[Entire Service Line Classification], MATCH(SUMIFS(Table15[Unique ID],Table15[System-Owned Portion],E8896,Table15[If Material Anything Other than "Lead" in Column E,Was Material Ever Previously Lead?],G8896,Table15[Customer-Owned Portion],O8896),Table15[Unique ID],0),0)))</f>
        <v/>
      </c>
      <c r="X8896"/>
    </row>
    <row r="8897" spans="2:24" x14ac:dyDescent="0.35">
      <c r="B8897" s="146"/>
      <c r="C8897" s="31"/>
      <c r="D8897" s="31"/>
      <c r="E8897" s="44"/>
      <c r="F8897" s="43"/>
      <c r="G8897" s="84"/>
      <c r="H8897" s="31"/>
      <c r="I8897" s="31"/>
      <c r="J8897" s="84"/>
      <c r="K8897" s="31"/>
      <c r="L8897" s="31"/>
      <c r="M8897" s="169"/>
      <c r="N8897" s="148"/>
      <c r="O8897" s="106"/>
      <c r="P8897" s="43"/>
      <c r="Q8897" s="31"/>
      <c r="R8897" s="84"/>
      <c r="S8897" s="31"/>
      <c r="T8897" s="31"/>
      <c r="U8897" s="169"/>
      <c r="V8897" s="150"/>
      <c r="W8897" s="141" t="str" cm="1">
        <f t="array" ref="W8897">IF(SUM(LEN(B8897:V8897))=0,"",IF(OR(OR(ISBLANK(F8897),SUM(LEN(C8897),LEN(D8897))=0),AND(NOT(E8897="Unknown"),ISBLANK(J8897)),AND(NOT(O8897="Unknown"),ISBLANK(R8897))),"Missing Information", INDEX(Table15[Entire Service Line Classification], MATCH(SUMIFS(Table15[Unique ID],Table15[System-Owned Portion],E8897,Table15[If Material Anything Other than "Lead" in Column E,Was Material Ever Previously Lead?],G8897,Table15[Customer-Owned Portion],O8897),Table15[Unique ID],0),0)))</f>
        <v/>
      </c>
      <c r="X8897"/>
    </row>
    <row r="8898" spans="2:24" x14ac:dyDescent="0.35">
      <c r="B8898" s="146"/>
      <c r="C8898" s="31"/>
      <c r="D8898" s="31"/>
      <c r="E8898" s="44"/>
      <c r="F8898" s="43"/>
      <c r="G8898" s="84"/>
      <c r="H8898" s="31"/>
      <c r="I8898" s="31"/>
      <c r="J8898" s="84"/>
      <c r="K8898" s="31"/>
      <c r="L8898" s="31"/>
      <c r="M8898" s="169"/>
      <c r="N8898" s="148"/>
      <c r="O8898" s="106"/>
      <c r="P8898" s="43"/>
      <c r="Q8898" s="31"/>
      <c r="R8898" s="84"/>
      <c r="S8898" s="31"/>
      <c r="T8898" s="31"/>
      <c r="U8898" s="169"/>
      <c r="V8898" s="150"/>
      <c r="W8898" s="141" t="str" cm="1">
        <f t="array" ref="W8898">IF(SUM(LEN(B8898:V8898))=0,"",IF(OR(OR(ISBLANK(F8898),SUM(LEN(C8898),LEN(D8898))=0),AND(NOT(E8898="Unknown"),ISBLANK(J8898)),AND(NOT(O8898="Unknown"),ISBLANK(R8898))),"Missing Information", INDEX(Table15[Entire Service Line Classification], MATCH(SUMIFS(Table15[Unique ID],Table15[System-Owned Portion],E8898,Table15[If Material Anything Other than "Lead" in Column E,Was Material Ever Previously Lead?],G8898,Table15[Customer-Owned Portion],O8898),Table15[Unique ID],0),0)))</f>
        <v/>
      </c>
      <c r="X8898"/>
    </row>
    <row r="8899" spans="2:24" x14ac:dyDescent="0.35">
      <c r="B8899" s="146"/>
      <c r="C8899" s="31"/>
      <c r="D8899" s="31"/>
      <c r="E8899" s="44"/>
      <c r="F8899" s="43"/>
      <c r="G8899" s="84"/>
      <c r="H8899" s="31"/>
      <c r="I8899" s="31"/>
      <c r="J8899" s="84"/>
      <c r="K8899" s="31"/>
      <c r="L8899" s="31"/>
      <c r="M8899" s="169"/>
      <c r="N8899" s="148"/>
      <c r="O8899" s="106"/>
      <c r="P8899" s="43"/>
      <c r="Q8899" s="31"/>
      <c r="R8899" s="84"/>
      <c r="S8899" s="31"/>
      <c r="T8899" s="31"/>
      <c r="U8899" s="169"/>
      <c r="V8899" s="150"/>
      <c r="W8899" s="141" t="str" cm="1">
        <f t="array" ref="W8899">IF(SUM(LEN(B8899:V8899))=0,"",IF(OR(OR(ISBLANK(F8899),SUM(LEN(C8899),LEN(D8899))=0),AND(NOT(E8899="Unknown"),ISBLANK(J8899)),AND(NOT(O8899="Unknown"),ISBLANK(R8899))),"Missing Information", INDEX(Table15[Entire Service Line Classification], MATCH(SUMIFS(Table15[Unique ID],Table15[System-Owned Portion],E8899,Table15[If Material Anything Other than "Lead" in Column E,Was Material Ever Previously Lead?],G8899,Table15[Customer-Owned Portion],O8899),Table15[Unique ID],0),0)))</f>
        <v/>
      </c>
      <c r="X8899"/>
    </row>
    <row r="8900" spans="2:24" x14ac:dyDescent="0.35">
      <c r="B8900" s="146"/>
      <c r="C8900" s="31"/>
      <c r="D8900" s="31"/>
      <c r="E8900" s="44"/>
      <c r="F8900" s="43"/>
      <c r="G8900" s="84"/>
      <c r="H8900" s="31"/>
      <c r="I8900" s="31"/>
      <c r="J8900" s="84"/>
      <c r="K8900" s="31"/>
      <c r="L8900" s="31"/>
      <c r="M8900" s="169"/>
      <c r="N8900" s="148"/>
      <c r="O8900" s="106"/>
      <c r="P8900" s="43"/>
      <c r="Q8900" s="31"/>
      <c r="R8900" s="84"/>
      <c r="S8900" s="31"/>
      <c r="T8900" s="31"/>
      <c r="U8900" s="169"/>
      <c r="V8900" s="150"/>
      <c r="W8900" s="141" t="str" cm="1">
        <f t="array" ref="W8900">IF(SUM(LEN(B8900:V8900))=0,"",IF(OR(OR(ISBLANK(F8900),SUM(LEN(C8900),LEN(D8900))=0),AND(NOT(E8900="Unknown"),ISBLANK(J8900)),AND(NOT(O8900="Unknown"),ISBLANK(R8900))),"Missing Information", INDEX(Table15[Entire Service Line Classification], MATCH(SUMIFS(Table15[Unique ID],Table15[System-Owned Portion],E8900,Table15[If Material Anything Other than "Lead" in Column E,Was Material Ever Previously Lead?],G8900,Table15[Customer-Owned Portion],O8900),Table15[Unique ID],0),0)))</f>
        <v/>
      </c>
      <c r="X8900"/>
    </row>
    <row r="8901" spans="2:24" x14ac:dyDescent="0.35">
      <c r="B8901" s="146"/>
      <c r="C8901" s="31"/>
      <c r="D8901" s="31"/>
      <c r="E8901" s="44"/>
      <c r="F8901" s="43"/>
      <c r="G8901" s="84"/>
      <c r="H8901" s="31"/>
      <c r="I8901" s="31"/>
      <c r="J8901" s="84"/>
      <c r="K8901" s="31"/>
      <c r="L8901" s="31"/>
      <c r="M8901" s="169"/>
      <c r="N8901" s="148"/>
      <c r="O8901" s="106"/>
      <c r="P8901" s="43"/>
      <c r="Q8901" s="31"/>
      <c r="R8901" s="84"/>
      <c r="S8901" s="31"/>
      <c r="T8901" s="31"/>
      <c r="U8901" s="169"/>
      <c r="V8901" s="150"/>
      <c r="W8901" s="141" t="str" cm="1">
        <f t="array" ref="W8901">IF(SUM(LEN(B8901:V8901))=0,"",IF(OR(OR(ISBLANK(F8901),SUM(LEN(C8901),LEN(D8901))=0),AND(NOT(E8901="Unknown"),ISBLANK(J8901)),AND(NOT(O8901="Unknown"),ISBLANK(R8901))),"Missing Information", INDEX(Table15[Entire Service Line Classification], MATCH(SUMIFS(Table15[Unique ID],Table15[System-Owned Portion],E8901,Table15[If Material Anything Other than "Lead" in Column E,Was Material Ever Previously Lead?],G8901,Table15[Customer-Owned Portion],O8901),Table15[Unique ID],0),0)))</f>
        <v/>
      </c>
      <c r="X8901"/>
    </row>
    <row r="8902" spans="2:24" x14ac:dyDescent="0.35">
      <c r="B8902" s="146"/>
      <c r="C8902" s="31"/>
      <c r="D8902" s="31"/>
      <c r="E8902" s="44"/>
      <c r="F8902" s="43"/>
      <c r="G8902" s="84"/>
      <c r="H8902" s="31"/>
      <c r="I8902" s="31"/>
      <c r="J8902" s="84"/>
      <c r="K8902" s="31"/>
      <c r="L8902" s="31"/>
      <c r="M8902" s="169"/>
      <c r="N8902" s="148"/>
      <c r="O8902" s="106"/>
      <c r="P8902" s="43"/>
      <c r="Q8902" s="31"/>
      <c r="R8902" s="84"/>
      <c r="S8902" s="31"/>
      <c r="T8902" s="31"/>
      <c r="U8902" s="169"/>
      <c r="V8902" s="150"/>
      <c r="W8902" s="141" t="str" cm="1">
        <f t="array" ref="W8902">IF(SUM(LEN(B8902:V8902))=0,"",IF(OR(OR(ISBLANK(F8902),SUM(LEN(C8902),LEN(D8902))=0),AND(NOT(E8902="Unknown"),ISBLANK(J8902)),AND(NOT(O8902="Unknown"),ISBLANK(R8902))),"Missing Information", INDEX(Table15[Entire Service Line Classification], MATCH(SUMIFS(Table15[Unique ID],Table15[System-Owned Portion],E8902,Table15[If Material Anything Other than "Lead" in Column E,Was Material Ever Previously Lead?],G8902,Table15[Customer-Owned Portion],O8902),Table15[Unique ID],0),0)))</f>
        <v/>
      </c>
      <c r="X8902"/>
    </row>
    <row r="8903" spans="2:24" x14ac:dyDescent="0.35">
      <c r="B8903" s="146"/>
      <c r="C8903" s="31"/>
      <c r="D8903" s="31"/>
      <c r="E8903" s="44"/>
      <c r="F8903" s="43"/>
      <c r="G8903" s="84"/>
      <c r="H8903" s="31"/>
      <c r="I8903" s="31"/>
      <c r="J8903" s="84"/>
      <c r="K8903" s="31"/>
      <c r="L8903" s="31"/>
      <c r="M8903" s="169"/>
      <c r="N8903" s="148"/>
      <c r="O8903" s="106"/>
      <c r="P8903" s="43"/>
      <c r="Q8903" s="31"/>
      <c r="R8903" s="84"/>
      <c r="S8903" s="31"/>
      <c r="T8903" s="31"/>
      <c r="U8903" s="169"/>
      <c r="V8903" s="150"/>
      <c r="W8903" s="141" t="str" cm="1">
        <f t="array" ref="W8903">IF(SUM(LEN(B8903:V8903))=0,"",IF(OR(OR(ISBLANK(F8903),SUM(LEN(C8903),LEN(D8903))=0),AND(NOT(E8903="Unknown"),ISBLANK(J8903)),AND(NOT(O8903="Unknown"),ISBLANK(R8903))),"Missing Information", INDEX(Table15[Entire Service Line Classification], MATCH(SUMIFS(Table15[Unique ID],Table15[System-Owned Portion],E8903,Table15[If Material Anything Other than "Lead" in Column E,Was Material Ever Previously Lead?],G8903,Table15[Customer-Owned Portion],O8903),Table15[Unique ID],0),0)))</f>
        <v/>
      </c>
      <c r="X8903"/>
    </row>
    <row r="8904" spans="2:24" x14ac:dyDescent="0.35">
      <c r="B8904" s="146"/>
      <c r="C8904" s="31"/>
      <c r="D8904" s="31"/>
      <c r="E8904" s="44"/>
      <c r="F8904" s="43"/>
      <c r="G8904" s="84"/>
      <c r="H8904" s="31"/>
      <c r="I8904" s="31"/>
      <c r="J8904" s="84"/>
      <c r="K8904" s="31"/>
      <c r="L8904" s="31"/>
      <c r="M8904" s="169"/>
      <c r="N8904" s="148"/>
      <c r="O8904" s="106"/>
      <c r="P8904" s="43"/>
      <c r="Q8904" s="31"/>
      <c r="R8904" s="84"/>
      <c r="S8904" s="31"/>
      <c r="T8904" s="31"/>
      <c r="U8904" s="169"/>
      <c r="V8904" s="150"/>
      <c r="W8904" s="141" t="str" cm="1">
        <f t="array" ref="W8904">IF(SUM(LEN(B8904:V8904))=0,"",IF(OR(OR(ISBLANK(F8904),SUM(LEN(C8904),LEN(D8904))=0),AND(NOT(E8904="Unknown"),ISBLANK(J8904)),AND(NOT(O8904="Unknown"),ISBLANK(R8904))),"Missing Information", INDEX(Table15[Entire Service Line Classification], MATCH(SUMIFS(Table15[Unique ID],Table15[System-Owned Portion],E8904,Table15[If Material Anything Other than "Lead" in Column E,Was Material Ever Previously Lead?],G8904,Table15[Customer-Owned Portion],O8904),Table15[Unique ID],0),0)))</f>
        <v/>
      </c>
      <c r="X8904"/>
    </row>
    <row r="8905" spans="2:24" x14ac:dyDescent="0.35">
      <c r="B8905" s="146"/>
      <c r="C8905" s="31"/>
      <c r="D8905" s="31"/>
      <c r="E8905" s="44"/>
      <c r="F8905" s="43"/>
      <c r="G8905" s="84"/>
      <c r="H8905" s="31"/>
      <c r="I8905" s="31"/>
      <c r="J8905" s="84"/>
      <c r="K8905" s="31"/>
      <c r="L8905" s="31"/>
      <c r="M8905" s="169"/>
      <c r="N8905" s="148"/>
      <c r="O8905" s="106"/>
      <c r="P8905" s="43"/>
      <c r="Q8905" s="31"/>
      <c r="R8905" s="84"/>
      <c r="S8905" s="31"/>
      <c r="T8905" s="31"/>
      <c r="U8905" s="169"/>
      <c r="V8905" s="150"/>
      <c r="W8905" s="141" t="str" cm="1">
        <f t="array" ref="W8905">IF(SUM(LEN(B8905:V8905))=0,"",IF(OR(OR(ISBLANK(F8905),SUM(LEN(C8905),LEN(D8905))=0),AND(NOT(E8905="Unknown"),ISBLANK(J8905)),AND(NOT(O8905="Unknown"),ISBLANK(R8905))),"Missing Information", INDEX(Table15[Entire Service Line Classification], MATCH(SUMIFS(Table15[Unique ID],Table15[System-Owned Portion],E8905,Table15[If Material Anything Other than "Lead" in Column E,Was Material Ever Previously Lead?],G8905,Table15[Customer-Owned Portion],O8905),Table15[Unique ID],0),0)))</f>
        <v/>
      </c>
      <c r="X8905"/>
    </row>
    <row r="8906" spans="2:24" x14ac:dyDescent="0.35">
      <c r="B8906" s="146"/>
      <c r="C8906" s="31"/>
      <c r="D8906" s="31"/>
      <c r="E8906" s="44"/>
      <c r="F8906" s="43"/>
      <c r="G8906" s="84"/>
      <c r="H8906" s="31"/>
      <c r="I8906" s="31"/>
      <c r="J8906" s="84"/>
      <c r="K8906" s="31"/>
      <c r="L8906" s="31"/>
      <c r="M8906" s="169"/>
      <c r="N8906" s="148"/>
      <c r="O8906" s="106"/>
      <c r="P8906" s="43"/>
      <c r="Q8906" s="31"/>
      <c r="R8906" s="84"/>
      <c r="S8906" s="31"/>
      <c r="T8906" s="31"/>
      <c r="U8906" s="169"/>
      <c r="V8906" s="150"/>
      <c r="W8906" s="141" t="str" cm="1">
        <f t="array" ref="W8906">IF(SUM(LEN(B8906:V8906))=0,"",IF(OR(OR(ISBLANK(F8906),SUM(LEN(C8906),LEN(D8906))=0),AND(NOT(E8906="Unknown"),ISBLANK(J8906)),AND(NOT(O8906="Unknown"),ISBLANK(R8906))),"Missing Information", INDEX(Table15[Entire Service Line Classification], MATCH(SUMIFS(Table15[Unique ID],Table15[System-Owned Portion],E8906,Table15[If Material Anything Other than "Lead" in Column E,Was Material Ever Previously Lead?],G8906,Table15[Customer-Owned Portion],O8906),Table15[Unique ID],0),0)))</f>
        <v/>
      </c>
      <c r="X8906"/>
    </row>
    <row r="8907" spans="2:24" x14ac:dyDescent="0.35">
      <c r="B8907" s="146"/>
      <c r="C8907" s="31"/>
      <c r="D8907" s="31"/>
      <c r="E8907" s="44"/>
      <c r="F8907" s="43"/>
      <c r="G8907" s="84"/>
      <c r="H8907" s="31"/>
      <c r="I8907" s="31"/>
      <c r="J8907" s="84"/>
      <c r="K8907" s="31"/>
      <c r="L8907" s="31"/>
      <c r="M8907" s="169"/>
      <c r="N8907" s="148"/>
      <c r="O8907" s="106"/>
      <c r="P8907" s="43"/>
      <c r="Q8907" s="31"/>
      <c r="R8907" s="84"/>
      <c r="S8907" s="31"/>
      <c r="T8907" s="31"/>
      <c r="U8907" s="169"/>
      <c r="V8907" s="150"/>
      <c r="W8907" s="141" t="str" cm="1">
        <f t="array" ref="W8907">IF(SUM(LEN(B8907:V8907))=0,"",IF(OR(OR(ISBLANK(F8907),SUM(LEN(C8907),LEN(D8907))=0),AND(NOT(E8907="Unknown"),ISBLANK(J8907)),AND(NOT(O8907="Unknown"),ISBLANK(R8907))),"Missing Information", INDEX(Table15[Entire Service Line Classification], MATCH(SUMIFS(Table15[Unique ID],Table15[System-Owned Portion],E8907,Table15[If Material Anything Other than "Lead" in Column E,Was Material Ever Previously Lead?],G8907,Table15[Customer-Owned Portion],O8907),Table15[Unique ID],0),0)))</f>
        <v/>
      </c>
      <c r="X8907"/>
    </row>
    <row r="8908" spans="2:24" x14ac:dyDescent="0.35">
      <c r="B8908" s="146"/>
      <c r="C8908" s="31"/>
      <c r="D8908" s="31"/>
      <c r="E8908" s="44"/>
      <c r="F8908" s="43"/>
      <c r="G8908" s="84"/>
      <c r="H8908" s="31"/>
      <c r="I8908" s="31"/>
      <c r="J8908" s="84"/>
      <c r="K8908" s="31"/>
      <c r="L8908" s="31"/>
      <c r="M8908" s="169"/>
      <c r="N8908" s="148"/>
      <c r="O8908" s="106"/>
      <c r="P8908" s="43"/>
      <c r="Q8908" s="31"/>
      <c r="R8908" s="84"/>
      <c r="S8908" s="31"/>
      <c r="T8908" s="31"/>
      <c r="U8908" s="169"/>
      <c r="V8908" s="150"/>
      <c r="W8908" s="141" t="str" cm="1">
        <f t="array" ref="W8908">IF(SUM(LEN(B8908:V8908))=0,"",IF(OR(OR(ISBLANK(F8908),SUM(LEN(C8908),LEN(D8908))=0),AND(NOT(E8908="Unknown"),ISBLANK(J8908)),AND(NOT(O8908="Unknown"),ISBLANK(R8908))),"Missing Information", INDEX(Table15[Entire Service Line Classification], MATCH(SUMIFS(Table15[Unique ID],Table15[System-Owned Portion],E8908,Table15[If Material Anything Other than "Lead" in Column E,Was Material Ever Previously Lead?],G8908,Table15[Customer-Owned Portion],O8908),Table15[Unique ID],0),0)))</f>
        <v/>
      </c>
      <c r="X8908"/>
    </row>
    <row r="8909" spans="2:24" x14ac:dyDescent="0.35">
      <c r="B8909" s="146"/>
      <c r="C8909" s="31"/>
      <c r="D8909" s="31"/>
      <c r="E8909" s="44"/>
      <c r="F8909" s="43"/>
      <c r="G8909" s="84"/>
      <c r="H8909" s="31"/>
      <c r="I8909" s="31"/>
      <c r="J8909" s="84"/>
      <c r="K8909" s="31"/>
      <c r="L8909" s="31"/>
      <c r="M8909" s="169"/>
      <c r="N8909" s="148"/>
      <c r="O8909" s="106"/>
      <c r="P8909" s="43"/>
      <c r="Q8909" s="31"/>
      <c r="R8909" s="84"/>
      <c r="S8909" s="31"/>
      <c r="T8909" s="31"/>
      <c r="U8909" s="169"/>
      <c r="V8909" s="150"/>
      <c r="W8909" s="141" t="str" cm="1">
        <f t="array" ref="W8909">IF(SUM(LEN(B8909:V8909))=0,"",IF(OR(OR(ISBLANK(F8909),SUM(LEN(C8909),LEN(D8909))=0),AND(NOT(E8909="Unknown"),ISBLANK(J8909)),AND(NOT(O8909="Unknown"),ISBLANK(R8909))),"Missing Information", INDEX(Table15[Entire Service Line Classification], MATCH(SUMIFS(Table15[Unique ID],Table15[System-Owned Portion],E8909,Table15[If Material Anything Other than "Lead" in Column E,Was Material Ever Previously Lead?],G8909,Table15[Customer-Owned Portion],O8909),Table15[Unique ID],0),0)))</f>
        <v/>
      </c>
      <c r="X8909"/>
    </row>
    <row r="8910" spans="2:24" x14ac:dyDescent="0.35">
      <c r="B8910" s="146"/>
      <c r="C8910" s="31"/>
      <c r="D8910" s="31"/>
      <c r="E8910" s="44"/>
      <c r="F8910" s="43"/>
      <c r="G8910" s="84"/>
      <c r="H8910" s="31"/>
      <c r="I8910" s="31"/>
      <c r="J8910" s="84"/>
      <c r="K8910" s="31"/>
      <c r="L8910" s="31"/>
      <c r="M8910" s="169"/>
      <c r="N8910" s="148"/>
      <c r="O8910" s="106"/>
      <c r="P8910" s="43"/>
      <c r="Q8910" s="31"/>
      <c r="R8910" s="84"/>
      <c r="S8910" s="31"/>
      <c r="T8910" s="31"/>
      <c r="U8910" s="169"/>
      <c r="V8910" s="150"/>
      <c r="W8910" s="141" t="str" cm="1">
        <f t="array" ref="W8910">IF(SUM(LEN(B8910:V8910))=0,"",IF(OR(OR(ISBLANK(F8910),SUM(LEN(C8910),LEN(D8910))=0),AND(NOT(E8910="Unknown"),ISBLANK(J8910)),AND(NOT(O8910="Unknown"),ISBLANK(R8910))),"Missing Information", INDEX(Table15[Entire Service Line Classification], MATCH(SUMIFS(Table15[Unique ID],Table15[System-Owned Portion],E8910,Table15[If Material Anything Other than "Lead" in Column E,Was Material Ever Previously Lead?],G8910,Table15[Customer-Owned Portion],O8910),Table15[Unique ID],0),0)))</f>
        <v/>
      </c>
      <c r="X8910"/>
    </row>
    <row r="8911" spans="2:24" x14ac:dyDescent="0.35">
      <c r="B8911" s="146"/>
      <c r="C8911" s="31"/>
      <c r="D8911" s="31"/>
      <c r="E8911" s="44"/>
      <c r="F8911" s="43"/>
      <c r="G8911" s="84"/>
      <c r="H8911" s="31"/>
      <c r="I8911" s="31"/>
      <c r="J8911" s="84"/>
      <c r="K8911" s="31"/>
      <c r="L8911" s="31"/>
      <c r="M8911" s="169"/>
      <c r="N8911" s="148"/>
      <c r="O8911" s="106"/>
      <c r="P8911" s="43"/>
      <c r="Q8911" s="31"/>
      <c r="R8911" s="84"/>
      <c r="S8911" s="31"/>
      <c r="T8911" s="31"/>
      <c r="U8911" s="169"/>
      <c r="V8911" s="150"/>
      <c r="W8911" s="141" t="str" cm="1">
        <f t="array" ref="W8911">IF(SUM(LEN(B8911:V8911))=0,"",IF(OR(OR(ISBLANK(F8911),SUM(LEN(C8911),LEN(D8911))=0),AND(NOT(E8911="Unknown"),ISBLANK(J8911)),AND(NOT(O8911="Unknown"),ISBLANK(R8911))),"Missing Information", INDEX(Table15[Entire Service Line Classification], MATCH(SUMIFS(Table15[Unique ID],Table15[System-Owned Portion],E8911,Table15[If Material Anything Other than "Lead" in Column E,Was Material Ever Previously Lead?],G8911,Table15[Customer-Owned Portion],O8911),Table15[Unique ID],0),0)))</f>
        <v/>
      </c>
      <c r="X8911"/>
    </row>
    <row r="8912" spans="2:24" x14ac:dyDescent="0.35">
      <c r="B8912" s="146"/>
      <c r="C8912" s="31"/>
      <c r="D8912" s="31"/>
      <c r="E8912" s="44"/>
      <c r="F8912" s="43"/>
      <c r="G8912" s="84"/>
      <c r="H8912" s="31"/>
      <c r="I8912" s="31"/>
      <c r="J8912" s="84"/>
      <c r="K8912" s="31"/>
      <c r="L8912" s="31"/>
      <c r="M8912" s="169"/>
      <c r="N8912" s="148"/>
      <c r="O8912" s="106"/>
      <c r="P8912" s="43"/>
      <c r="Q8912" s="31"/>
      <c r="R8912" s="84"/>
      <c r="S8912" s="31"/>
      <c r="T8912" s="31"/>
      <c r="U8912" s="169"/>
      <c r="V8912" s="150"/>
      <c r="W8912" s="141" t="str" cm="1">
        <f t="array" ref="W8912">IF(SUM(LEN(B8912:V8912))=0,"",IF(OR(OR(ISBLANK(F8912),SUM(LEN(C8912),LEN(D8912))=0),AND(NOT(E8912="Unknown"),ISBLANK(J8912)),AND(NOT(O8912="Unknown"),ISBLANK(R8912))),"Missing Information", INDEX(Table15[Entire Service Line Classification], MATCH(SUMIFS(Table15[Unique ID],Table15[System-Owned Portion],E8912,Table15[If Material Anything Other than "Lead" in Column E,Was Material Ever Previously Lead?],G8912,Table15[Customer-Owned Portion],O8912),Table15[Unique ID],0),0)))</f>
        <v/>
      </c>
      <c r="X8912"/>
    </row>
    <row r="8913" spans="2:24" x14ac:dyDescent="0.35">
      <c r="B8913" s="146"/>
      <c r="C8913" s="31"/>
      <c r="D8913" s="31"/>
      <c r="E8913" s="44"/>
      <c r="F8913" s="43"/>
      <c r="G8913" s="84"/>
      <c r="H8913" s="31"/>
      <c r="I8913" s="31"/>
      <c r="J8913" s="84"/>
      <c r="K8913" s="31"/>
      <c r="L8913" s="31"/>
      <c r="M8913" s="169"/>
      <c r="N8913" s="148"/>
      <c r="O8913" s="106"/>
      <c r="P8913" s="43"/>
      <c r="Q8913" s="31"/>
      <c r="R8913" s="84"/>
      <c r="S8913" s="31"/>
      <c r="T8913" s="31"/>
      <c r="U8913" s="169"/>
      <c r="V8913" s="150"/>
      <c r="W8913" s="141" t="str" cm="1">
        <f t="array" ref="W8913">IF(SUM(LEN(B8913:V8913))=0,"",IF(OR(OR(ISBLANK(F8913),SUM(LEN(C8913),LEN(D8913))=0),AND(NOT(E8913="Unknown"),ISBLANK(J8913)),AND(NOT(O8913="Unknown"),ISBLANK(R8913))),"Missing Information", INDEX(Table15[Entire Service Line Classification], MATCH(SUMIFS(Table15[Unique ID],Table15[System-Owned Portion],E8913,Table15[If Material Anything Other than "Lead" in Column E,Was Material Ever Previously Lead?],G8913,Table15[Customer-Owned Portion],O8913),Table15[Unique ID],0),0)))</f>
        <v/>
      </c>
      <c r="X8913"/>
    </row>
    <row r="8914" spans="2:24" x14ac:dyDescent="0.35">
      <c r="B8914" s="146"/>
      <c r="C8914" s="31"/>
      <c r="D8914" s="31"/>
      <c r="E8914" s="44"/>
      <c r="F8914" s="43"/>
      <c r="G8914" s="84"/>
      <c r="H8914" s="31"/>
      <c r="I8914" s="31"/>
      <c r="J8914" s="84"/>
      <c r="K8914" s="31"/>
      <c r="L8914" s="31"/>
      <c r="M8914" s="169"/>
      <c r="N8914" s="148"/>
      <c r="O8914" s="106"/>
      <c r="P8914" s="43"/>
      <c r="Q8914" s="31"/>
      <c r="R8914" s="84"/>
      <c r="S8914" s="31"/>
      <c r="T8914" s="31"/>
      <c r="U8914" s="169"/>
      <c r="V8914" s="150"/>
      <c r="W8914" s="141" t="str" cm="1">
        <f t="array" ref="W8914">IF(SUM(LEN(B8914:V8914))=0,"",IF(OR(OR(ISBLANK(F8914),SUM(LEN(C8914),LEN(D8914))=0),AND(NOT(E8914="Unknown"),ISBLANK(J8914)),AND(NOT(O8914="Unknown"),ISBLANK(R8914))),"Missing Information", INDEX(Table15[Entire Service Line Classification], MATCH(SUMIFS(Table15[Unique ID],Table15[System-Owned Portion],E8914,Table15[If Material Anything Other than "Lead" in Column E,Was Material Ever Previously Lead?],G8914,Table15[Customer-Owned Portion],O8914),Table15[Unique ID],0),0)))</f>
        <v/>
      </c>
      <c r="X8914"/>
    </row>
    <row r="8915" spans="2:24" x14ac:dyDescent="0.35">
      <c r="B8915" s="146"/>
      <c r="C8915" s="31"/>
      <c r="D8915" s="31"/>
      <c r="E8915" s="44"/>
      <c r="F8915" s="43"/>
      <c r="G8915" s="84"/>
      <c r="H8915" s="31"/>
      <c r="I8915" s="31"/>
      <c r="J8915" s="84"/>
      <c r="K8915" s="31"/>
      <c r="L8915" s="31"/>
      <c r="M8915" s="169"/>
      <c r="N8915" s="148"/>
      <c r="O8915" s="106"/>
      <c r="P8915" s="43"/>
      <c r="Q8915" s="31"/>
      <c r="R8915" s="84"/>
      <c r="S8915" s="31"/>
      <c r="T8915" s="31"/>
      <c r="U8915" s="169"/>
      <c r="V8915" s="150"/>
      <c r="W8915" s="141" t="str" cm="1">
        <f t="array" ref="W8915">IF(SUM(LEN(B8915:V8915))=0,"",IF(OR(OR(ISBLANK(F8915),SUM(LEN(C8915),LEN(D8915))=0),AND(NOT(E8915="Unknown"),ISBLANK(J8915)),AND(NOT(O8915="Unknown"),ISBLANK(R8915))),"Missing Information", INDEX(Table15[Entire Service Line Classification], MATCH(SUMIFS(Table15[Unique ID],Table15[System-Owned Portion],E8915,Table15[If Material Anything Other than "Lead" in Column E,Was Material Ever Previously Lead?],G8915,Table15[Customer-Owned Portion],O8915),Table15[Unique ID],0),0)))</f>
        <v/>
      </c>
      <c r="X8915"/>
    </row>
    <row r="8916" spans="2:24" x14ac:dyDescent="0.35">
      <c r="B8916" s="146"/>
      <c r="C8916" s="31"/>
      <c r="D8916" s="31"/>
      <c r="E8916" s="44"/>
      <c r="F8916" s="43"/>
      <c r="G8916" s="84"/>
      <c r="H8916" s="31"/>
      <c r="I8916" s="31"/>
      <c r="J8916" s="84"/>
      <c r="K8916" s="31"/>
      <c r="L8916" s="31"/>
      <c r="M8916" s="169"/>
      <c r="N8916" s="148"/>
      <c r="O8916" s="106"/>
      <c r="P8916" s="43"/>
      <c r="Q8916" s="31"/>
      <c r="R8916" s="84"/>
      <c r="S8916" s="31"/>
      <c r="T8916" s="31"/>
      <c r="U8916" s="169"/>
      <c r="V8916" s="150"/>
      <c r="W8916" s="141" t="str" cm="1">
        <f t="array" ref="W8916">IF(SUM(LEN(B8916:V8916))=0,"",IF(OR(OR(ISBLANK(F8916),SUM(LEN(C8916),LEN(D8916))=0),AND(NOT(E8916="Unknown"),ISBLANK(J8916)),AND(NOT(O8916="Unknown"),ISBLANK(R8916))),"Missing Information", INDEX(Table15[Entire Service Line Classification], MATCH(SUMIFS(Table15[Unique ID],Table15[System-Owned Portion],E8916,Table15[If Material Anything Other than "Lead" in Column E,Was Material Ever Previously Lead?],G8916,Table15[Customer-Owned Portion],O8916),Table15[Unique ID],0),0)))</f>
        <v/>
      </c>
      <c r="X8916"/>
    </row>
    <row r="8917" spans="2:24" x14ac:dyDescent="0.35">
      <c r="B8917" s="146"/>
      <c r="C8917" s="31"/>
      <c r="D8917" s="31"/>
      <c r="E8917" s="44"/>
      <c r="F8917" s="43"/>
      <c r="G8917" s="84"/>
      <c r="H8917" s="31"/>
      <c r="I8917" s="31"/>
      <c r="J8917" s="84"/>
      <c r="K8917" s="31"/>
      <c r="L8917" s="31"/>
      <c r="M8917" s="169"/>
      <c r="N8917" s="148"/>
      <c r="O8917" s="106"/>
      <c r="P8917" s="43"/>
      <c r="Q8917" s="31"/>
      <c r="R8917" s="84"/>
      <c r="S8917" s="31"/>
      <c r="T8917" s="31"/>
      <c r="U8917" s="169"/>
      <c r="V8917" s="150"/>
      <c r="W8917" s="141" t="str" cm="1">
        <f t="array" ref="W8917">IF(SUM(LEN(B8917:V8917))=0,"",IF(OR(OR(ISBLANK(F8917),SUM(LEN(C8917),LEN(D8917))=0),AND(NOT(E8917="Unknown"),ISBLANK(J8917)),AND(NOT(O8917="Unknown"),ISBLANK(R8917))),"Missing Information", INDEX(Table15[Entire Service Line Classification], MATCH(SUMIFS(Table15[Unique ID],Table15[System-Owned Portion],E8917,Table15[If Material Anything Other than "Lead" in Column E,Was Material Ever Previously Lead?],G8917,Table15[Customer-Owned Portion],O8917),Table15[Unique ID],0),0)))</f>
        <v/>
      </c>
      <c r="X8917"/>
    </row>
    <row r="8918" spans="2:24" x14ac:dyDescent="0.35">
      <c r="B8918" s="146"/>
      <c r="C8918" s="31"/>
      <c r="D8918" s="31"/>
      <c r="E8918" s="44"/>
      <c r="F8918" s="43"/>
      <c r="G8918" s="84"/>
      <c r="H8918" s="31"/>
      <c r="I8918" s="31"/>
      <c r="J8918" s="84"/>
      <c r="K8918" s="31"/>
      <c r="L8918" s="31"/>
      <c r="M8918" s="169"/>
      <c r="N8918" s="148"/>
      <c r="O8918" s="106"/>
      <c r="P8918" s="43"/>
      <c r="Q8918" s="31"/>
      <c r="R8918" s="84"/>
      <c r="S8918" s="31"/>
      <c r="T8918" s="31"/>
      <c r="U8918" s="169"/>
      <c r="V8918" s="150"/>
      <c r="W8918" s="141" t="str" cm="1">
        <f t="array" ref="W8918">IF(SUM(LEN(B8918:V8918))=0,"",IF(OR(OR(ISBLANK(F8918),SUM(LEN(C8918),LEN(D8918))=0),AND(NOT(E8918="Unknown"),ISBLANK(J8918)),AND(NOT(O8918="Unknown"),ISBLANK(R8918))),"Missing Information", INDEX(Table15[Entire Service Line Classification], MATCH(SUMIFS(Table15[Unique ID],Table15[System-Owned Portion],E8918,Table15[If Material Anything Other than "Lead" in Column E,Was Material Ever Previously Lead?],G8918,Table15[Customer-Owned Portion],O8918),Table15[Unique ID],0),0)))</f>
        <v/>
      </c>
      <c r="X8918"/>
    </row>
    <row r="8919" spans="2:24" x14ac:dyDescent="0.35">
      <c r="B8919" s="146"/>
      <c r="C8919" s="31"/>
      <c r="D8919" s="31"/>
      <c r="E8919" s="44"/>
      <c r="F8919" s="43"/>
      <c r="G8919" s="84"/>
      <c r="H8919" s="31"/>
      <c r="I8919" s="31"/>
      <c r="J8919" s="84"/>
      <c r="K8919" s="31"/>
      <c r="L8919" s="31"/>
      <c r="M8919" s="169"/>
      <c r="N8919" s="148"/>
      <c r="O8919" s="106"/>
      <c r="P8919" s="43"/>
      <c r="Q8919" s="31"/>
      <c r="R8919" s="84"/>
      <c r="S8919" s="31"/>
      <c r="T8919" s="31"/>
      <c r="U8919" s="169"/>
      <c r="V8919" s="150"/>
      <c r="W8919" s="141" t="str" cm="1">
        <f t="array" ref="W8919">IF(SUM(LEN(B8919:V8919))=0,"",IF(OR(OR(ISBLANK(F8919),SUM(LEN(C8919),LEN(D8919))=0),AND(NOT(E8919="Unknown"),ISBLANK(J8919)),AND(NOT(O8919="Unknown"),ISBLANK(R8919))),"Missing Information", INDEX(Table15[Entire Service Line Classification], MATCH(SUMIFS(Table15[Unique ID],Table15[System-Owned Portion],E8919,Table15[If Material Anything Other than "Lead" in Column E,Was Material Ever Previously Lead?],G8919,Table15[Customer-Owned Portion],O8919),Table15[Unique ID],0),0)))</f>
        <v/>
      </c>
      <c r="X8919"/>
    </row>
    <row r="8920" spans="2:24" x14ac:dyDescent="0.35">
      <c r="B8920" s="146"/>
      <c r="C8920" s="31"/>
      <c r="D8920" s="31"/>
      <c r="E8920" s="44"/>
      <c r="F8920" s="43"/>
      <c r="G8920" s="84"/>
      <c r="H8920" s="31"/>
      <c r="I8920" s="31"/>
      <c r="J8920" s="84"/>
      <c r="K8920" s="31"/>
      <c r="L8920" s="31"/>
      <c r="M8920" s="169"/>
      <c r="N8920" s="148"/>
      <c r="O8920" s="106"/>
      <c r="P8920" s="43"/>
      <c r="Q8920" s="31"/>
      <c r="R8920" s="84"/>
      <c r="S8920" s="31"/>
      <c r="T8920" s="31"/>
      <c r="U8920" s="169"/>
      <c r="V8920" s="150"/>
      <c r="W8920" s="141" t="str" cm="1">
        <f t="array" ref="W8920">IF(SUM(LEN(B8920:V8920))=0,"",IF(OR(OR(ISBLANK(F8920),SUM(LEN(C8920),LEN(D8920))=0),AND(NOT(E8920="Unknown"),ISBLANK(J8920)),AND(NOT(O8920="Unknown"),ISBLANK(R8920))),"Missing Information", INDEX(Table15[Entire Service Line Classification], MATCH(SUMIFS(Table15[Unique ID],Table15[System-Owned Portion],E8920,Table15[If Material Anything Other than "Lead" in Column E,Was Material Ever Previously Lead?],G8920,Table15[Customer-Owned Portion],O8920),Table15[Unique ID],0),0)))</f>
        <v/>
      </c>
      <c r="X8920"/>
    </row>
    <row r="8921" spans="2:24" x14ac:dyDescent="0.35">
      <c r="B8921" s="146"/>
      <c r="C8921" s="31"/>
      <c r="D8921" s="31"/>
      <c r="E8921" s="44"/>
      <c r="F8921" s="43"/>
      <c r="G8921" s="84"/>
      <c r="H8921" s="31"/>
      <c r="I8921" s="31"/>
      <c r="J8921" s="84"/>
      <c r="K8921" s="31"/>
      <c r="L8921" s="31"/>
      <c r="M8921" s="169"/>
      <c r="N8921" s="148"/>
      <c r="O8921" s="106"/>
      <c r="P8921" s="43"/>
      <c r="Q8921" s="31"/>
      <c r="R8921" s="84"/>
      <c r="S8921" s="31"/>
      <c r="T8921" s="31"/>
      <c r="U8921" s="169"/>
      <c r="V8921" s="150"/>
      <c r="W8921" s="141" t="str" cm="1">
        <f t="array" ref="W8921">IF(SUM(LEN(B8921:V8921))=0,"",IF(OR(OR(ISBLANK(F8921),SUM(LEN(C8921),LEN(D8921))=0),AND(NOT(E8921="Unknown"),ISBLANK(J8921)),AND(NOT(O8921="Unknown"),ISBLANK(R8921))),"Missing Information", INDEX(Table15[Entire Service Line Classification], MATCH(SUMIFS(Table15[Unique ID],Table15[System-Owned Portion],E8921,Table15[If Material Anything Other than "Lead" in Column E,Was Material Ever Previously Lead?],G8921,Table15[Customer-Owned Portion],O8921),Table15[Unique ID],0),0)))</f>
        <v/>
      </c>
      <c r="X8921"/>
    </row>
    <row r="8922" spans="2:24" x14ac:dyDescent="0.35">
      <c r="B8922" s="146"/>
      <c r="C8922" s="31"/>
      <c r="D8922" s="31"/>
      <c r="E8922" s="44"/>
      <c r="F8922" s="43"/>
      <c r="G8922" s="84"/>
      <c r="H8922" s="31"/>
      <c r="I8922" s="31"/>
      <c r="J8922" s="84"/>
      <c r="K8922" s="31"/>
      <c r="L8922" s="31"/>
      <c r="M8922" s="169"/>
      <c r="N8922" s="148"/>
      <c r="O8922" s="106"/>
      <c r="P8922" s="43"/>
      <c r="Q8922" s="31"/>
      <c r="R8922" s="84"/>
      <c r="S8922" s="31"/>
      <c r="T8922" s="31"/>
      <c r="U8922" s="169"/>
      <c r="V8922" s="150"/>
      <c r="W8922" s="141" t="str" cm="1">
        <f t="array" ref="W8922">IF(SUM(LEN(B8922:V8922))=0,"",IF(OR(OR(ISBLANK(F8922),SUM(LEN(C8922),LEN(D8922))=0),AND(NOT(E8922="Unknown"),ISBLANK(J8922)),AND(NOT(O8922="Unknown"),ISBLANK(R8922))),"Missing Information", INDEX(Table15[Entire Service Line Classification], MATCH(SUMIFS(Table15[Unique ID],Table15[System-Owned Portion],E8922,Table15[If Material Anything Other than "Lead" in Column E,Was Material Ever Previously Lead?],G8922,Table15[Customer-Owned Portion],O8922),Table15[Unique ID],0),0)))</f>
        <v/>
      </c>
      <c r="X8922"/>
    </row>
    <row r="8923" spans="2:24" x14ac:dyDescent="0.35">
      <c r="B8923" s="146"/>
      <c r="C8923" s="31"/>
      <c r="D8923" s="31"/>
      <c r="E8923" s="44"/>
      <c r="F8923" s="43"/>
      <c r="G8923" s="84"/>
      <c r="H8923" s="31"/>
      <c r="I8923" s="31"/>
      <c r="J8923" s="84"/>
      <c r="K8923" s="31"/>
      <c r="L8923" s="31"/>
      <c r="M8923" s="169"/>
      <c r="N8923" s="148"/>
      <c r="O8923" s="106"/>
      <c r="P8923" s="43"/>
      <c r="Q8923" s="31"/>
      <c r="R8923" s="84"/>
      <c r="S8923" s="31"/>
      <c r="T8923" s="31"/>
      <c r="U8923" s="169"/>
      <c r="V8923" s="150"/>
      <c r="W8923" s="141" t="str" cm="1">
        <f t="array" ref="W8923">IF(SUM(LEN(B8923:V8923))=0,"",IF(OR(OR(ISBLANK(F8923),SUM(LEN(C8923),LEN(D8923))=0),AND(NOT(E8923="Unknown"),ISBLANK(J8923)),AND(NOT(O8923="Unknown"),ISBLANK(R8923))),"Missing Information", INDEX(Table15[Entire Service Line Classification], MATCH(SUMIFS(Table15[Unique ID],Table15[System-Owned Portion],E8923,Table15[If Material Anything Other than "Lead" in Column E,Was Material Ever Previously Lead?],G8923,Table15[Customer-Owned Portion],O8923),Table15[Unique ID],0),0)))</f>
        <v/>
      </c>
      <c r="X8923"/>
    </row>
    <row r="8924" spans="2:24" x14ac:dyDescent="0.35">
      <c r="B8924" s="146"/>
      <c r="C8924" s="31"/>
      <c r="D8924" s="31"/>
      <c r="E8924" s="44"/>
      <c r="F8924" s="43"/>
      <c r="G8924" s="84"/>
      <c r="H8924" s="31"/>
      <c r="I8924" s="31"/>
      <c r="J8924" s="84"/>
      <c r="K8924" s="31"/>
      <c r="L8924" s="31"/>
      <c r="M8924" s="169"/>
      <c r="N8924" s="148"/>
      <c r="O8924" s="106"/>
      <c r="P8924" s="43"/>
      <c r="Q8924" s="31"/>
      <c r="R8924" s="84"/>
      <c r="S8924" s="31"/>
      <c r="T8924" s="31"/>
      <c r="U8924" s="169"/>
      <c r="V8924" s="150"/>
      <c r="W8924" s="141" t="str" cm="1">
        <f t="array" ref="W8924">IF(SUM(LEN(B8924:V8924))=0,"",IF(OR(OR(ISBLANK(F8924),SUM(LEN(C8924),LEN(D8924))=0),AND(NOT(E8924="Unknown"),ISBLANK(J8924)),AND(NOT(O8924="Unknown"),ISBLANK(R8924))),"Missing Information", INDEX(Table15[Entire Service Line Classification], MATCH(SUMIFS(Table15[Unique ID],Table15[System-Owned Portion],E8924,Table15[If Material Anything Other than "Lead" in Column E,Was Material Ever Previously Lead?],G8924,Table15[Customer-Owned Portion],O8924),Table15[Unique ID],0),0)))</f>
        <v/>
      </c>
      <c r="X8924"/>
    </row>
    <row r="8925" spans="2:24" x14ac:dyDescent="0.35">
      <c r="B8925" s="146"/>
      <c r="C8925" s="31"/>
      <c r="D8925" s="31"/>
      <c r="E8925" s="44"/>
      <c r="F8925" s="43"/>
      <c r="G8925" s="84"/>
      <c r="H8925" s="31"/>
      <c r="I8925" s="31"/>
      <c r="J8925" s="84"/>
      <c r="K8925" s="31"/>
      <c r="L8925" s="31"/>
      <c r="M8925" s="169"/>
      <c r="N8925" s="148"/>
      <c r="O8925" s="106"/>
      <c r="P8925" s="43"/>
      <c r="Q8925" s="31"/>
      <c r="R8925" s="84"/>
      <c r="S8925" s="31"/>
      <c r="T8925" s="31"/>
      <c r="U8925" s="169"/>
      <c r="V8925" s="150"/>
      <c r="W8925" s="141" t="str" cm="1">
        <f t="array" ref="W8925">IF(SUM(LEN(B8925:V8925))=0,"",IF(OR(OR(ISBLANK(F8925),SUM(LEN(C8925),LEN(D8925))=0),AND(NOT(E8925="Unknown"),ISBLANK(J8925)),AND(NOT(O8925="Unknown"),ISBLANK(R8925))),"Missing Information", INDEX(Table15[Entire Service Line Classification], MATCH(SUMIFS(Table15[Unique ID],Table15[System-Owned Portion],E8925,Table15[If Material Anything Other than "Lead" in Column E,Was Material Ever Previously Lead?],G8925,Table15[Customer-Owned Portion],O8925),Table15[Unique ID],0),0)))</f>
        <v/>
      </c>
      <c r="X8925"/>
    </row>
    <row r="8926" spans="2:24" x14ac:dyDescent="0.35">
      <c r="B8926" s="146"/>
      <c r="C8926" s="31"/>
      <c r="D8926" s="31"/>
      <c r="E8926" s="44"/>
      <c r="F8926" s="43"/>
      <c r="G8926" s="84"/>
      <c r="H8926" s="31"/>
      <c r="I8926" s="31"/>
      <c r="J8926" s="84"/>
      <c r="K8926" s="31"/>
      <c r="L8926" s="31"/>
      <c r="M8926" s="169"/>
      <c r="N8926" s="148"/>
      <c r="O8926" s="106"/>
      <c r="P8926" s="43"/>
      <c r="Q8926" s="31"/>
      <c r="R8926" s="84"/>
      <c r="S8926" s="31"/>
      <c r="T8926" s="31"/>
      <c r="U8926" s="169"/>
      <c r="V8926" s="150"/>
      <c r="W8926" s="141" t="str" cm="1">
        <f t="array" ref="W8926">IF(SUM(LEN(B8926:V8926))=0,"",IF(OR(OR(ISBLANK(F8926),SUM(LEN(C8926),LEN(D8926))=0),AND(NOT(E8926="Unknown"),ISBLANK(J8926)),AND(NOT(O8926="Unknown"),ISBLANK(R8926))),"Missing Information", INDEX(Table15[Entire Service Line Classification], MATCH(SUMIFS(Table15[Unique ID],Table15[System-Owned Portion],E8926,Table15[If Material Anything Other than "Lead" in Column E,Was Material Ever Previously Lead?],G8926,Table15[Customer-Owned Portion],O8926),Table15[Unique ID],0),0)))</f>
        <v/>
      </c>
      <c r="X8926"/>
    </row>
    <row r="8927" spans="2:24" x14ac:dyDescent="0.35">
      <c r="B8927" s="146"/>
      <c r="C8927" s="31"/>
      <c r="D8927" s="31"/>
      <c r="E8927" s="44"/>
      <c r="F8927" s="43"/>
      <c r="G8927" s="84"/>
      <c r="H8927" s="31"/>
      <c r="I8927" s="31"/>
      <c r="J8927" s="84"/>
      <c r="K8927" s="31"/>
      <c r="L8927" s="31"/>
      <c r="M8927" s="169"/>
      <c r="N8927" s="148"/>
      <c r="O8927" s="106"/>
      <c r="P8927" s="43"/>
      <c r="Q8927" s="31"/>
      <c r="R8927" s="84"/>
      <c r="S8927" s="31"/>
      <c r="T8927" s="31"/>
      <c r="U8927" s="169"/>
      <c r="V8927" s="150"/>
      <c r="W8927" s="141" t="str" cm="1">
        <f t="array" ref="W8927">IF(SUM(LEN(B8927:V8927))=0,"",IF(OR(OR(ISBLANK(F8927),SUM(LEN(C8927),LEN(D8927))=0),AND(NOT(E8927="Unknown"),ISBLANK(J8927)),AND(NOT(O8927="Unknown"),ISBLANK(R8927))),"Missing Information", INDEX(Table15[Entire Service Line Classification], MATCH(SUMIFS(Table15[Unique ID],Table15[System-Owned Portion],E8927,Table15[If Material Anything Other than "Lead" in Column E,Was Material Ever Previously Lead?],G8927,Table15[Customer-Owned Portion],O8927),Table15[Unique ID],0),0)))</f>
        <v/>
      </c>
      <c r="X8927"/>
    </row>
    <row r="8928" spans="2:24" x14ac:dyDescent="0.35">
      <c r="B8928" s="146"/>
      <c r="C8928" s="31"/>
      <c r="D8928" s="31"/>
      <c r="E8928" s="44"/>
      <c r="F8928" s="43"/>
      <c r="G8928" s="84"/>
      <c r="H8928" s="31"/>
      <c r="I8928" s="31"/>
      <c r="J8928" s="84"/>
      <c r="K8928" s="31"/>
      <c r="L8928" s="31"/>
      <c r="M8928" s="169"/>
      <c r="N8928" s="148"/>
      <c r="O8928" s="106"/>
      <c r="P8928" s="43"/>
      <c r="Q8928" s="31"/>
      <c r="R8928" s="84"/>
      <c r="S8928" s="31"/>
      <c r="T8928" s="31"/>
      <c r="U8928" s="169"/>
      <c r="V8928" s="150"/>
      <c r="W8928" s="141" t="str" cm="1">
        <f t="array" ref="W8928">IF(SUM(LEN(B8928:V8928))=0,"",IF(OR(OR(ISBLANK(F8928),SUM(LEN(C8928),LEN(D8928))=0),AND(NOT(E8928="Unknown"),ISBLANK(J8928)),AND(NOT(O8928="Unknown"),ISBLANK(R8928))),"Missing Information", INDEX(Table15[Entire Service Line Classification], MATCH(SUMIFS(Table15[Unique ID],Table15[System-Owned Portion],E8928,Table15[If Material Anything Other than "Lead" in Column E,Was Material Ever Previously Lead?],G8928,Table15[Customer-Owned Portion],O8928),Table15[Unique ID],0),0)))</f>
        <v/>
      </c>
      <c r="X8928"/>
    </row>
    <row r="8929" spans="2:24" x14ac:dyDescent="0.35">
      <c r="B8929" s="146"/>
      <c r="C8929" s="31"/>
      <c r="D8929" s="31"/>
      <c r="E8929" s="44"/>
      <c r="F8929" s="43"/>
      <c r="G8929" s="84"/>
      <c r="H8929" s="31"/>
      <c r="I8929" s="31"/>
      <c r="J8929" s="84"/>
      <c r="K8929" s="31"/>
      <c r="L8929" s="31"/>
      <c r="M8929" s="169"/>
      <c r="N8929" s="148"/>
      <c r="O8929" s="106"/>
      <c r="P8929" s="43"/>
      <c r="Q8929" s="31"/>
      <c r="R8929" s="84"/>
      <c r="S8929" s="31"/>
      <c r="T8929" s="31"/>
      <c r="U8929" s="169"/>
      <c r="V8929" s="150"/>
      <c r="W8929" s="141" t="str" cm="1">
        <f t="array" ref="W8929">IF(SUM(LEN(B8929:V8929))=0,"",IF(OR(OR(ISBLANK(F8929),SUM(LEN(C8929),LEN(D8929))=0),AND(NOT(E8929="Unknown"),ISBLANK(J8929)),AND(NOT(O8929="Unknown"),ISBLANK(R8929))),"Missing Information", INDEX(Table15[Entire Service Line Classification], MATCH(SUMIFS(Table15[Unique ID],Table15[System-Owned Portion],E8929,Table15[If Material Anything Other than "Lead" in Column E,Was Material Ever Previously Lead?],G8929,Table15[Customer-Owned Portion],O8929),Table15[Unique ID],0),0)))</f>
        <v/>
      </c>
      <c r="X8929"/>
    </row>
    <row r="8930" spans="2:24" x14ac:dyDescent="0.35">
      <c r="B8930" s="146"/>
      <c r="C8930" s="31"/>
      <c r="D8930" s="31"/>
      <c r="E8930" s="44"/>
      <c r="F8930" s="43"/>
      <c r="G8930" s="84"/>
      <c r="H8930" s="31"/>
      <c r="I8930" s="31"/>
      <c r="J8930" s="84"/>
      <c r="K8930" s="31"/>
      <c r="L8930" s="31"/>
      <c r="M8930" s="169"/>
      <c r="N8930" s="148"/>
      <c r="O8930" s="106"/>
      <c r="P8930" s="43"/>
      <c r="Q8930" s="31"/>
      <c r="R8930" s="84"/>
      <c r="S8930" s="31"/>
      <c r="T8930" s="31"/>
      <c r="U8930" s="169"/>
      <c r="V8930" s="150"/>
      <c r="W8930" s="141" t="str" cm="1">
        <f t="array" ref="W8930">IF(SUM(LEN(B8930:V8930))=0,"",IF(OR(OR(ISBLANK(F8930),SUM(LEN(C8930),LEN(D8930))=0),AND(NOT(E8930="Unknown"),ISBLANK(J8930)),AND(NOT(O8930="Unknown"),ISBLANK(R8930))),"Missing Information", INDEX(Table15[Entire Service Line Classification], MATCH(SUMIFS(Table15[Unique ID],Table15[System-Owned Portion],E8930,Table15[If Material Anything Other than "Lead" in Column E,Was Material Ever Previously Lead?],G8930,Table15[Customer-Owned Portion],O8930),Table15[Unique ID],0),0)))</f>
        <v/>
      </c>
      <c r="X8930"/>
    </row>
    <row r="8931" spans="2:24" x14ac:dyDescent="0.35">
      <c r="B8931" s="146"/>
      <c r="C8931" s="31"/>
      <c r="D8931" s="31"/>
      <c r="E8931" s="44"/>
      <c r="F8931" s="43"/>
      <c r="G8931" s="84"/>
      <c r="H8931" s="31"/>
      <c r="I8931" s="31"/>
      <c r="J8931" s="84"/>
      <c r="K8931" s="31"/>
      <c r="L8931" s="31"/>
      <c r="M8931" s="169"/>
      <c r="N8931" s="148"/>
      <c r="O8931" s="106"/>
      <c r="P8931" s="43"/>
      <c r="Q8931" s="31"/>
      <c r="R8931" s="84"/>
      <c r="S8931" s="31"/>
      <c r="T8931" s="31"/>
      <c r="U8931" s="169"/>
      <c r="V8931" s="150"/>
      <c r="W8931" s="141" t="str" cm="1">
        <f t="array" ref="W8931">IF(SUM(LEN(B8931:V8931))=0,"",IF(OR(OR(ISBLANK(F8931),SUM(LEN(C8931),LEN(D8931))=0),AND(NOT(E8931="Unknown"),ISBLANK(J8931)),AND(NOT(O8931="Unknown"),ISBLANK(R8931))),"Missing Information", INDEX(Table15[Entire Service Line Classification], MATCH(SUMIFS(Table15[Unique ID],Table15[System-Owned Portion],E8931,Table15[If Material Anything Other than "Lead" in Column E,Was Material Ever Previously Lead?],G8931,Table15[Customer-Owned Portion],O8931),Table15[Unique ID],0),0)))</f>
        <v/>
      </c>
      <c r="X8931"/>
    </row>
    <row r="8932" spans="2:24" x14ac:dyDescent="0.35">
      <c r="B8932" s="146"/>
      <c r="C8932" s="31"/>
      <c r="D8932" s="31"/>
      <c r="E8932" s="44"/>
      <c r="F8932" s="43"/>
      <c r="G8932" s="84"/>
      <c r="H8932" s="31"/>
      <c r="I8932" s="31"/>
      <c r="J8932" s="84"/>
      <c r="K8932" s="31"/>
      <c r="L8932" s="31"/>
      <c r="M8932" s="169"/>
      <c r="N8932" s="148"/>
      <c r="O8932" s="106"/>
      <c r="P8932" s="43"/>
      <c r="Q8932" s="31"/>
      <c r="R8932" s="84"/>
      <c r="S8932" s="31"/>
      <c r="T8932" s="31"/>
      <c r="U8932" s="169"/>
      <c r="V8932" s="150"/>
      <c r="W8932" s="141" t="str" cm="1">
        <f t="array" ref="W8932">IF(SUM(LEN(B8932:V8932))=0,"",IF(OR(OR(ISBLANK(F8932),SUM(LEN(C8932),LEN(D8932))=0),AND(NOT(E8932="Unknown"),ISBLANK(J8932)),AND(NOT(O8932="Unknown"),ISBLANK(R8932))),"Missing Information", INDEX(Table15[Entire Service Line Classification], MATCH(SUMIFS(Table15[Unique ID],Table15[System-Owned Portion],E8932,Table15[If Material Anything Other than "Lead" in Column E,Was Material Ever Previously Lead?],G8932,Table15[Customer-Owned Portion],O8932),Table15[Unique ID],0),0)))</f>
        <v/>
      </c>
      <c r="X8932"/>
    </row>
    <row r="8933" spans="2:24" x14ac:dyDescent="0.35">
      <c r="B8933" s="146"/>
      <c r="C8933" s="31"/>
      <c r="D8933" s="31"/>
      <c r="E8933" s="44"/>
      <c r="F8933" s="43"/>
      <c r="G8933" s="84"/>
      <c r="H8933" s="31"/>
      <c r="I8933" s="31"/>
      <c r="J8933" s="84"/>
      <c r="K8933" s="31"/>
      <c r="L8933" s="31"/>
      <c r="M8933" s="169"/>
      <c r="N8933" s="148"/>
      <c r="O8933" s="106"/>
      <c r="P8933" s="43"/>
      <c r="Q8933" s="31"/>
      <c r="R8933" s="84"/>
      <c r="S8933" s="31"/>
      <c r="T8933" s="31"/>
      <c r="U8933" s="169"/>
      <c r="V8933" s="150"/>
      <c r="W8933" s="141" t="str" cm="1">
        <f t="array" ref="W8933">IF(SUM(LEN(B8933:V8933))=0,"",IF(OR(OR(ISBLANK(F8933),SUM(LEN(C8933),LEN(D8933))=0),AND(NOT(E8933="Unknown"),ISBLANK(J8933)),AND(NOT(O8933="Unknown"),ISBLANK(R8933))),"Missing Information", INDEX(Table15[Entire Service Line Classification], MATCH(SUMIFS(Table15[Unique ID],Table15[System-Owned Portion],E8933,Table15[If Material Anything Other than "Lead" in Column E,Was Material Ever Previously Lead?],G8933,Table15[Customer-Owned Portion],O8933),Table15[Unique ID],0),0)))</f>
        <v/>
      </c>
      <c r="X8933"/>
    </row>
    <row r="8934" spans="2:24" x14ac:dyDescent="0.35">
      <c r="B8934" s="146"/>
      <c r="C8934" s="31"/>
      <c r="D8934" s="31"/>
      <c r="E8934" s="44"/>
      <c r="F8934" s="43"/>
      <c r="G8934" s="84"/>
      <c r="H8934" s="31"/>
      <c r="I8934" s="31"/>
      <c r="J8934" s="84"/>
      <c r="K8934" s="31"/>
      <c r="L8934" s="31"/>
      <c r="M8934" s="169"/>
      <c r="N8934" s="148"/>
      <c r="O8934" s="106"/>
      <c r="P8934" s="43"/>
      <c r="Q8934" s="31"/>
      <c r="R8934" s="84"/>
      <c r="S8934" s="31"/>
      <c r="T8934" s="31"/>
      <c r="U8934" s="169"/>
      <c r="V8934" s="150"/>
      <c r="W8934" s="141" t="str" cm="1">
        <f t="array" ref="W8934">IF(SUM(LEN(B8934:V8934))=0,"",IF(OR(OR(ISBLANK(F8934),SUM(LEN(C8934),LEN(D8934))=0),AND(NOT(E8934="Unknown"),ISBLANK(J8934)),AND(NOT(O8934="Unknown"),ISBLANK(R8934))),"Missing Information", INDEX(Table15[Entire Service Line Classification], MATCH(SUMIFS(Table15[Unique ID],Table15[System-Owned Portion],E8934,Table15[If Material Anything Other than "Lead" in Column E,Was Material Ever Previously Lead?],G8934,Table15[Customer-Owned Portion],O8934),Table15[Unique ID],0),0)))</f>
        <v/>
      </c>
      <c r="X8934"/>
    </row>
    <row r="8935" spans="2:24" x14ac:dyDescent="0.35">
      <c r="B8935" s="146"/>
      <c r="C8935" s="31"/>
      <c r="D8935" s="31"/>
      <c r="E8935" s="44"/>
      <c r="F8935" s="43"/>
      <c r="G8935" s="84"/>
      <c r="H8935" s="31"/>
      <c r="I8935" s="31"/>
      <c r="J8935" s="84"/>
      <c r="K8935" s="31"/>
      <c r="L8935" s="31"/>
      <c r="M8935" s="169"/>
      <c r="N8935" s="148"/>
      <c r="O8935" s="106"/>
      <c r="P8935" s="43"/>
      <c r="Q8935" s="31"/>
      <c r="R8935" s="84"/>
      <c r="S8935" s="31"/>
      <c r="T8935" s="31"/>
      <c r="U8935" s="169"/>
      <c r="V8935" s="150"/>
      <c r="W8935" s="141" t="str" cm="1">
        <f t="array" ref="W8935">IF(SUM(LEN(B8935:V8935))=0,"",IF(OR(OR(ISBLANK(F8935),SUM(LEN(C8935),LEN(D8935))=0),AND(NOT(E8935="Unknown"),ISBLANK(J8935)),AND(NOT(O8935="Unknown"),ISBLANK(R8935))),"Missing Information", INDEX(Table15[Entire Service Line Classification], MATCH(SUMIFS(Table15[Unique ID],Table15[System-Owned Portion],E8935,Table15[If Material Anything Other than "Lead" in Column E,Was Material Ever Previously Lead?],G8935,Table15[Customer-Owned Portion],O8935),Table15[Unique ID],0),0)))</f>
        <v/>
      </c>
      <c r="X8935"/>
    </row>
    <row r="8936" spans="2:24" x14ac:dyDescent="0.35">
      <c r="B8936" s="146"/>
      <c r="C8936" s="31"/>
      <c r="D8936" s="31"/>
      <c r="E8936" s="44"/>
      <c r="F8936" s="43"/>
      <c r="G8936" s="84"/>
      <c r="H8936" s="31"/>
      <c r="I8936" s="31"/>
      <c r="J8936" s="84"/>
      <c r="K8936" s="31"/>
      <c r="L8936" s="31"/>
      <c r="M8936" s="169"/>
      <c r="N8936" s="148"/>
      <c r="O8936" s="106"/>
      <c r="P8936" s="43"/>
      <c r="Q8936" s="31"/>
      <c r="R8936" s="84"/>
      <c r="S8936" s="31"/>
      <c r="T8936" s="31"/>
      <c r="U8936" s="169"/>
      <c r="V8936" s="150"/>
      <c r="W8936" s="141" t="str" cm="1">
        <f t="array" ref="W8936">IF(SUM(LEN(B8936:V8936))=0,"",IF(OR(OR(ISBLANK(F8936),SUM(LEN(C8936),LEN(D8936))=0),AND(NOT(E8936="Unknown"),ISBLANK(J8936)),AND(NOT(O8936="Unknown"),ISBLANK(R8936))),"Missing Information", INDEX(Table15[Entire Service Line Classification], MATCH(SUMIFS(Table15[Unique ID],Table15[System-Owned Portion],E8936,Table15[If Material Anything Other than "Lead" in Column E,Was Material Ever Previously Lead?],G8936,Table15[Customer-Owned Portion],O8936),Table15[Unique ID],0),0)))</f>
        <v/>
      </c>
      <c r="X8936"/>
    </row>
    <row r="8937" spans="2:24" x14ac:dyDescent="0.35">
      <c r="B8937" s="146"/>
      <c r="C8937" s="31"/>
      <c r="D8937" s="31"/>
      <c r="E8937" s="44"/>
      <c r="F8937" s="43"/>
      <c r="G8937" s="84"/>
      <c r="H8937" s="31"/>
      <c r="I8937" s="31"/>
      <c r="J8937" s="84"/>
      <c r="K8937" s="31"/>
      <c r="L8937" s="31"/>
      <c r="M8937" s="169"/>
      <c r="N8937" s="148"/>
      <c r="O8937" s="106"/>
      <c r="P8937" s="43"/>
      <c r="Q8937" s="31"/>
      <c r="R8937" s="84"/>
      <c r="S8937" s="31"/>
      <c r="T8937" s="31"/>
      <c r="U8937" s="169"/>
      <c r="V8937" s="150"/>
      <c r="W8937" s="141" t="str" cm="1">
        <f t="array" ref="W8937">IF(SUM(LEN(B8937:V8937))=0,"",IF(OR(OR(ISBLANK(F8937),SUM(LEN(C8937),LEN(D8937))=0),AND(NOT(E8937="Unknown"),ISBLANK(J8937)),AND(NOT(O8937="Unknown"),ISBLANK(R8937))),"Missing Information", INDEX(Table15[Entire Service Line Classification], MATCH(SUMIFS(Table15[Unique ID],Table15[System-Owned Portion],E8937,Table15[If Material Anything Other than "Lead" in Column E,Was Material Ever Previously Lead?],G8937,Table15[Customer-Owned Portion],O8937),Table15[Unique ID],0),0)))</f>
        <v/>
      </c>
      <c r="X8937"/>
    </row>
    <row r="8938" spans="2:24" x14ac:dyDescent="0.35">
      <c r="B8938" s="146"/>
      <c r="C8938" s="31"/>
      <c r="D8938" s="31"/>
      <c r="E8938" s="44"/>
      <c r="F8938" s="43"/>
      <c r="G8938" s="84"/>
      <c r="H8938" s="31"/>
      <c r="I8938" s="31"/>
      <c r="J8938" s="84"/>
      <c r="K8938" s="31"/>
      <c r="L8938" s="31"/>
      <c r="M8938" s="169"/>
      <c r="N8938" s="148"/>
      <c r="O8938" s="106"/>
      <c r="P8938" s="43"/>
      <c r="Q8938" s="31"/>
      <c r="R8938" s="84"/>
      <c r="S8938" s="31"/>
      <c r="T8938" s="31"/>
      <c r="U8938" s="169"/>
      <c r="V8938" s="150"/>
      <c r="W8938" s="141" t="str" cm="1">
        <f t="array" ref="W8938">IF(SUM(LEN(B8938:V8938))=0,"",IF(OR(OR(ISBLANK(F8938),SUM(LEN(C8938),LEN(D8938))=0),AND(NOT(E8938="Unknown"),ISBLANK(J8938)),AND(NOT(O8938="Unknown"),ISBLANK(R8938))),"Missing Information", INDEX(Table15[Entire Service Line Classification], MATCH(SUMIFS(Table15[Unique ID],Table15[System-Owned Portion],E8938,Table15[If Material Anything Other than "Lead" in Column E,Was Material Ever Previously Lead?],G8938,Table15[Customer-Owned Portion],O8938),Table15[Unique ID],0),0)))</f>
        <v/>
      </c>
      <c r="X8938"/>
    </row>
    <row r="8939" spans="2:24" x14ac:dyDescent="0.35">
      <c r="B8939" s="146"/>
      <c r="C8939" s="31"/>
      <c r="D8939" s="31"/>
      <c r="E8939" s="44"/>
      <c r="F8939" s="43"/>
      <c r="G8939" s="84"/>
      <c r="H8939" s="31"/>
      <c r="I8939" s="31"/>
      <c r="J8939" s="84"/>
      <c r="K8939" s="31"/>
      <c r="L8939" s="31"/>
      <c r="M8939" s="169"/>
      <c r="N8939" s="148"/>
      <c r="O8939" s="106"/>
      <c r="P8939" s="43"/>
      <c r="Q8939" s="31"/>
      <c r="R8939" s="84"/>
      <c r="S8939" s="31"/>
      <c r="T8939" s="31"/>
      <c r="U8939" s="169"/>
      <c r="V8939" s="150"/>
      <c r="W8939" s="141" t="str" cm="1">
        <f t="array" ref="W8939">IF(SUM(LEN(B8939:V8939))=0,"",IF(OR(OR(ISBLANK(F8939),SUM(LEN(C8939),LEN(D8939))=0),AND(NOT(E8939="Unknown"),ISBLANK(J8939)),AND(NOT(O8939="Unknown"),ISBLANK(R8939))),"Missing Information", INDEX(Table15[Entire Service Line Classification], MATCH(SUMIFS(Table15[Unique ID],Table15[System-Owned Portion],E8939,Table15[If Material Anything Other than "Lead" in Column E,Was Material Ever Previously Lead?],G8939,Table15[Customer-Owned Portion],O8939),Table15[Unique ID],0),0)))</f>
        <v/>
      </c>
      <c r="X8939"/>
    </row>
    <row r="8940" spans="2:24" x14ac:dyDescent="0.35">
      <c r="B8940" s="146"/>
      <c r="C8940" s="31"/>
      <c r="D8940" s="31"/>
      <c r="E8940" s="44"/>
      <c r="F8940" s="43"/>
      <c r="G8940" s="84"/>
      <c r="H8940" s="31"/>
      <c r="I8940" s="31"/>
      <c r="J8940" s="84"/>
      <c r="K8940" s="31"/>
      <c r="L8940" s="31"/>
      <c r="M8940" s="169"/>
      <c r="N8940" s="148"/>
      <c r="O8940" s="106"/>
      <c r="P8940" s="43"/>
      <c r="Q8940" s="31"/>
      <c r="R8940" s="84"/>
      <c r="S8940" s="31"/>
      <c r="T8940" s="31"/>
      <c r="U8940" s="169"/>
      <c r="V8940" s="150"/>
      <c r="W8940" s="141" t="str" cm="1">
        <f t="array" ref="W8940">IF(SUM(LEN(B8940:V8940))=0,"",IF(OR(OR(ISBLANK(F8940),SUM(LEN(C8940),LEN(D8940))=0),AND(NOT(E8940="Unknown"),ISBLANK(J8940)),AND(NOT(O8940="Unknown"),ISBLANK(R8940))),"Missing Information", INDEX(Table15[Entire Service Line Classification], MATCH(SUMIFS(Table15[Unique ID],Table15[System-Owned Portion],E8940,Table15[If Material Anything Other than "Lead" in Column E,Was Material Ever Previously Lead?],G8940,Table15[Customer-Owned Portion],O8940),Table15[Unique ID],0),0)))</f>
        <v/>
      </c>
      <c r="X8940"/>
    </row>
    <row r="8941" spans="2:24" x14ac:dyDescent="0.35">
      <c r="B8941" s="146"/>
      <c r="C8941" s="31"/>
      <c r="D8941" s="31"/>
      <c r="E8941" s="44"/>
      <c r="F8941" s="43"/>
      <c r="G8941" s="84"/>
      <c r="H8941" s="31"/>
      <c r="I8941" s="31"/>
      <c r="J8941" s="84"/>
      <c r="K8941" s="31"/>
      <c r="L8941" s="31"/>
      <c r="M8941" s="169"/>
      <c r="N8941" s="148"/>
      <c r="O8941" s="106"/>
      <c r="P8941" s="43"/>
      <c r="Q8941" s="31"/>
      <c r="R8941" s="84"/>
      <c r="S8941" s="31"/>
      <c r="T8941" s="31"/>
      <c r="U8941" s="169"/>
      <c r="V8941" s="150"/>
      <c r="W8941" s="141" t="str" cm="1">
        <f t="array" ref="W8941">IF(SUM(LEN(B8941:V8941))=0,"",IF(OR(OR(ISBLANK(F8941),SUM(LEN(C8941),LEN(D8941))=0),AND(NOT(E8941="Unknown"),ISBLANK(J8941)),AND(NOT(O8941="Unknown"),ISBLANK(R8941))),"Missing Information", INDEX(Table15[Entire Service Line Classification], MATCH(SUMIFS(Table15[Unique ID],Table15[System-Owned Portion],E8941,Table15[If Material Anything Other than "Lead" in Column E,Was Material Ever Previously Lead?],G8941,Table15[Customer-Owned Portion],O8941),Table15[Unique ID],0),0)))</f>
        <v/>
      </c>
      <c r="X8941"/>
    </row>
    <row r="8942" spans="2:24" x14ac:dyDescent="0.35">
      <c r="B8942" s="146"/>
      <c r="C8942" s="31"/>
      <c r="D8942" s="31"/>
      <c r="E8942" s="44"/>
      <c r="F8942" s="43"/>
      <c r="G8942" s="84"/>
      <c r="H8942" s="31"/>
      <c r="I8942" s="31"/>
      <c r="J8942" s="84"/>
      <c r="K8942" s="31"/>
      <c r="L8942" s="31"/>
      <c r="M8942" s="169"/>
      <c r="N8942" s="148"/>
      <c r="O8942" s="106"/>
      <c r="P8942" s="43"/>
      <c r="Q8942" s="31"/>
      <c r="R8942" s="84"/>
      <c r="S8942" s="31"/>
      <c r="T8942" s="31"/>
      <c r="U8942" s="169"/>
      <c r="V8942" s="150"/>
      <c r="W8942" s="141" t="str" cm="1">
        <f t="array" ref="W8942">IF(SUM(LEN(B8942:V8942))=0,"",IF(OR(OR(ISBLANK(F8942),SUM(LEN(C8942),LEN(D8942))=0),AND(NOT(E8942="Unknown"),ISBLANK(J8942)),AND(NOT(O8942="Unknown"),ISBLANK(R8942))),"Missing Information", INDEX(Table15[Entire Service Line Classification], MATCH(SUMIFS(Table15[Unique ID],Table15[System-Owned Portion],E8942,Table15[If Material Anything Other than "Lead" in Column E,Was Material Ever Previously Lead?],G8942,Table15[Customer-Owned Portion],O8942),Table15[Unique ID],0),0)))</f>
        <v/>
      </c>
      <c r="X8942"/>
    </row>
    <row r="8943" spans="2:24" x14ac:dyDescent="0.35">
      <c r="B8943" s="146"/>
      <c r="C8943" s="31"/>
      <c r="D8943" s="31"/>
      <c r="E8943" s="44"/>
      <c r="F8943" s="43"/>
      <c r="G8943" s="84"/>
      <c r="H8943" s="31"/>
      <c r="I8943" s="31"/>
      <c r="J8943" s="84"/>
      <c r="K8943" s="31"/>
      <c r="L8943" s="31"/>
      <c r="M8943" s="169"/>
      <c r="N8943" s="148"/>
      <c r="O8943" s="106"/>
      <c r="P8943" s="43"/>
      <c r="Q8943" s="31"/>
      <c r="R8943" s="84"/>
      <c r="S8943" s="31"/>
      <c r="T8943" s="31"/>
      <c r="U8943" s="169"/>
      <c r="V8943" s="150"/>
      <c r="W8943" s="141" t="str" cm="1">
        <f t="array" ref="W8943">IF(SUM(LEN(B8943:V8943))=0,"",IF(OR(OR(ISBLANK(F8943),SUM(LEN(C8943),LEN(D8943))=0),AND(NOT(E8943="Unknown"),ISBLANK(J8943)),AND(NOT(O8943="Unknown"),ISBLANK(R8943))),"Missing Information", INDEX(Table15[Entire Service Line Classification], MATCH(SUMIFS(Table15[Unique ID],Table15[System-Owned Portion],E8943,Table15[If Material Anything Other than "Lead" in Column E,Was Material Ever Previously Lead?],G8943,Table15[Customer-Owned Portion],O8943),Table15[Unique ID],0),0)))</f>
        <v/>
      </c>
      <c r="X8943"/>
    </row>
    <row r="8944" spans="2:24" x14ac:dyDescent="0.35">
      <c r="B8944" s="146"/>
      <c r="C8944" s="31"/>
      <c r="D8944" s="31"/>
      <c r="E8944" s="44"/>
      <c r="F8944" s="43"/>
      <c r="G8944" s="84"/>
      <c r="H8944" s="31"/>
      <c r="I8944" s="31"/>
      <c r="J8944" s="84"/>
      <c r="K8944" s="31"/>
      <c r="L8944" s="31"/>
      <c r="M8944" s="169"/>
      <c r="N8944" s="148"/>
      <c r="O8944" s="106"/>
      <c r="P8944" s="43"/>
      <c r="Q8944" s="31"/>
      <c r="R8944" s="84"/>
      <c r="S8944" s="31"/>
      <c r="T8944" s="31"/>
      <c r="U8944" s="169"/>
      <c r="V8944" s="150"/>
      <c r="W8944" s="141" t="str" cm="1">
        <f t="array" ref="W8944">IF(SUM(LEN(B8944:V8944))=0,"",IF(OR(OR(ISBLANK(F8944),SUM(LEN(C8944),LEN(D8944))=0),AND(NOT(E8944="Unknown"),ISBLANK(J8944)),AND(NOT(O8944="Unknown"),ISBLANK(R8944))),"Missing Information", INDEX(Table15[Entire Service Line Classification], MATCH(SUMIFS(Table15[Unique ID],Table15[System-Owned Portion],E8944,Table15[If Material Anything Other than "Lead" in Column E,Was Material Ever Previously Lead?],G8944,Table15[Customer-Owned Portion],O8944),Table15[Unique ID],0),0)))</f>
        <v/>
      </c>
      <c r="X8944"/>
    </row>
    <row r="8945" spans="2:24" x14ac:dyDescent="0.35">
      <c r="B8945" s="146"/>
      <c r="C8945" s="31"/>
      <c r="D8945" s="31"/>
      <c r="E8945" s="44"/>
      <c r="F8945" s="43"/>
      <c r="G8945" s="84"/>
      <c r="H8945" s="31"/>
      <c r="I8945" s="31"/>
      <c r="J8945" s="84"/>
      <c r="K8945" s="31"/>
      <c r="L8945" s="31"/>
      <c r="M8945" s="169"/>
      <c r="N8945" s="148"/>
      <c r="O8945" s="106"/>
      <c r="P8945" s="43"/>
      <c r="Q8945" s="31"/>
      <c r="R8945" s="84"/>
      <c r="S8945" s="31"/>
      <c r="T8945" s="31"/>
      <c r="U8945" s="169"/>
      <c r="V8945" s="150"/>
      <c r="W8945" s="141" t="str" cm="1">
        <f t="array" ref="W8945">IF(SUM(LEN(B8945:V8945))=0,"",IF(OR(OR(ISBLANK(F8945),SUM(LEN(C8945),LEN(D8945))=0),AND(NOT(E8945="Unknown"),ISBLANK(J8945)),AND(NOT(O8945="Unknown"),ISBLANK(R8945))),"Missing Information", INDEX(Table15[Entire Service Line Classification], MATCH(SUMIFS(Table15[Unique ID],Table15[System-Owned Portion],E8945,Table15[If Material Anything Other than "Lead" in Column E,Was Material Ever Previously Lead?],G8945,Table15[Customer-Owned Portion],O8945),Table15[Unique ID],0),0)))</f>
        <v/>
      </c>
      <c r="X8945"/>
    </row>
    <row r="8946" spans="2:24" x14ac:dyDescent="0.35">
      <c r="B8946" s="146"/>
      <c r="C8946" s="31"/>
      <c r="D8946" s="31"/>
      <c r="E8946" s="44"/>
      <c r="F8946" s="43"/>
      <c r="G8946" s="84"/>
      <c r="H8946" s="31"/>
      <c r="I8946" s="31"/>
      <c r="J8946" s="84"/>
      <c r="K8946" s="31"/>
      <c r="L8946" s="31"/>
      <c r="M8946" s="169"/>
      <c r="N8946" s="148"/>
      <c r="O8946" s="106"/>
      <c r="P8946" s="43"/>
      <c r="Q8946" s="31"/>
      <c r="R8946" s="84"/>
      <c r="S8946" s="31"/>
      <c r="T8946" s="31"/>
      <c r="U8946" s="169"/>
      <c r="V8946" s="150"/>
      <c r="W8946" s="141" t="str" cm="1">
        <f t="array" ref="W8946">IF(SUM(LEN(B8946:V8946))=0,"",IF(OR(OR(ISBLANK(F8946),SUM(LEN(C8946),LEN(D8946))=0),AND(NOT(E8946="Unknown"),ISBLANK(J8946)),AND(NOT(O8946="Unknown"),ISBLANK(R8946))),"Missing Information", INDEX(Table15[Entire Service Line Classification], MATCH(SUMIFS(Table15[Unique ID],Table15[System-Owned Portion],E8946,Table15[If Material Anything Other than "Lead" in Column E,Was Material Ever Previously Lead?],G8946,Table15[Customer-Owned Portion],O8946),Table15[Unique ID],0),0)))</f>
        <v/>
      </c>
      <c r="X8946"/>
    </row>
    <row r="8947" spans="2:24" x14ac:dyDescent="0.35">
      <c r="B8947" s="146"/>
      <c r="C8947" s="31"/>
      <c r="D8947" s="31"/>
      <c r="E8947" s="44"/>
      <c r="F8947" s="43"/>
      <c r="G8947" s="84"/>
      <c r="H8947" s="31"/>
      <c r="I8947" s="31"/>
      <c r="J8947" s="84"/>
      <c r="K8947" s="31"/>
      <c r="L8947" s="31"/>
      <c r="M8947" s="169"/>
      <c r="N8947" s="148"/>
      <c r="O8947" s="106"/>
      <c r="P8947" s="43"/>
      <c r="Q8947" s="31"/>
      <c r="R8947" s="84"/>
      <c r="S8947" s="31"/>
      <c r="T8947" s="31"/>
      <c r="U8947" s="169"/>
      <c r="V8947" s="150"/>
      <c r="W8947" s="141" t="str" cm="1">
        <f t="array" ref="W8947">IF(SUM(LEN(B8947:V8947))=0,"",IF(OR(OR(ISBLANK(F8947),SUM(LEN(C8947),LEN(D8947))=0),AND(NOT(E8947="Unknown"),ISBLANK(J8947)),AND(NOT(O8947="Unknown"),ISBLANK(R8947))),"Missing Information", INDEX(Table15[Entire Service Line Classification], MATCH(SUMIFS(Table15[Unique ID],Table15[System-Owned Portion],E8947,Table15[If Material Anything Other than "Lead" in Column E,Was Material Ever Previously Lead?],G8947,Table15[Customer-Owned Portion],O8947),Table15[Unique ID],0),0)))</f>
        <v/>
      </c>
      <c r="X8947"/>
    </row>
    <row r="8948" spans="2:24" x14ac:dyDescent="0.35">
      <c r="B8948" s="146"/>
      <c r="C8948" s="31"/>
      <c r="D8948" s="31"/>
      <c r="E8948" s="44"/>
      <c r="F8948" s="43"/>
      <c r="G8948" s="84"/>
      <c r="H8948" s="31"/>
      <c r="I8948" s="31"/>
      <c r="J8948" s="84"/>
      <c r="K8948" s="31"/>
      <c r="L8948" s="31"/>
      <c r="M8948" s="169"/>
      <c r="N8948" s="148"/>
      <c r="O8948" s="106"/>
      <c r="P8948" s="43"/>
      <c r="Q8948" s="31"/>
      <c r="R8948" s="84"/>
      <c r="S8948" s="31"/>
      <c r="T8948" s="31"/>
      <c r="U8948" s="169"/>
      <c r="V8948" s="150"/>
      <c r="W8948" s="141" t="str" cm="1">
        <f t="array" ref="W8948">IF(SUM(LEN(B8948:V8948))=0,"",IF(OR(OR(ISBLANK(F8948),SUM(LEN(C8948),LEN(D8948))=0),AND(NOT(E8948="Unknown"),ISBLANK(J8948)),AND(NOT(O8948="Unknown"),ISBLANK(R8948))),"Missing Information", INDEX(Table15[Entire Service Line Classification], MATCH(SUMIFS(Table15[Unique ID],Table15[System-Owned Portion],E8948,Table15[If Material Anything Other than "Lead" in Column E,Was Material Ever Previously Lead?],G8948,Table15[Customer-Owned Portion],O8948),Table15[Unique ID],0),0)))</f>
        <v/>
      </c>
      <c r="X8948"/>
    </row>
    <row r="8949" spans="2:24" x14ac:dyDescent="0.35">
      <c r="B8949" s="146"/>
      <c r="C8949" s="31"/>
      <c r="D8949" s="31"/>
      <c r="E8949" s="44"/>
      <c r="F8949" s="43"/>
      <c r="G8949" s="84"/>
      <c r="H8949" s="31"/>
      <c r="I8949" s="31"/>
      <c r="J8949" s="84"/>
      <c r="K8949" s="31"/>
      <c r="L8949" s="31"/>
      <c r="M8949" s="169"/>
      <c r="N8949" s="148"/>
      <c r="O8949" s="106"/>
      <c r="P8949" s="43"/>
      <c r="Q8949" s="31"/>
      <c r="R8949" s="84"/>
      <c r="S8949" s="31"/>
      <c r="T8949" s="31"/>
      <c r="U8949" s="169"/>
      <c r="V8949" s="150"/>
      <c r="W8949" s="141" t="str" cm="1">
        <f t="array" ref="W8949">IF(SUM(LEN(B8949:V8949))=0,"",IF(OR(OR(ISBLANK(F8949),SUM(LEN(C8949),LEN(D8949))=0),AND(NOT(E8949="Unknown"),ISBLANK(J8949)),AND(NOT(O8949="Unknown"),ISBLANK(R8949))),"Missing Information", INDEX(Table15[Entire Service Line Classification], MATCH(SUMIFS(Table15[Unique ID],Table15[System-Owned Portion],E8949,Table15[If Material Anything Other than "Lead" in Column E,Was Material Ever Previously Lead?],G8949,Table15[Customer-Owned Portion],O8949),Table15[Unique ID],0),0)))</f>
        <v/>
      </c>
      <c r="X8949"/>
    </row>
    <row r="8950" spans="2:24" x14ac:dyDescent="0.35">
      <c r="B8950" s="146"/>
      <c r="C8950" s="31"/>
      <c r="D8950" s="31"/>
      <c r="E8950" s="44"/>
      <c r="F8950" s="43"/>
      <c r="G8950" s="84"/>
      <c r="H8950" s="31"/>
      <c r="I8950" s="31"/>
      <c r="J8950" s="84"/>
      <c r="K8950" s="31"/>
      <c r="L8950" s="31"/>
      <c r="M8950" s="169"/>
      <c r="N8950" s="148"/>
      <c r="O8950" s="106"/>
      <c r="P8950" s="43"/>
      <c r="Q8950" s="31"/>
      <c r="R8950" s="84"/>
      <c r="S8950" s="31"/>
      <c r="T8950" s="31"/>
      <c r="U8950" s="169"/>
      <c r="V8950" s="150"/>
      <c r="W8950" s="141" t="str" cm="1">
        <f t="array" ref="W8950">IF(SUM(LEN(B8950:V8950))=0,"",IF(OR(OR(ISBLANK(F8950),SUM(LEN(C8950),LEN(D8950))=0),AND(NOT(E8950="Unknown"),ISBLANK(J8950)),AND(NOT(O8950="Unknown"),ISBLANK(R8950))),"Missing Information", INDEX(Table15[Entire Service Line Classification], MATCH(SUMIFS(Table15[Unique ID],Table15[System-Owned Portion],E8950,Table15[If Material Anything Other than "Lead" in Column E,Was Material Ever Previously Lead?],G8950,Table15[Customer-Owned Portion],O8950),Table15[Unique ID],0),0)))</f>
        <v/>
      </c>
      <c r="X8950"/>
    </row>
    <row r="8951" spans="2:24" x14ac:dyDescent="0.35">
      <c r="B8951" s="146"/>
      <c r="C8951" s="31"/>
      <c r="D8951" s="31"/>
      <c r="E8951" s="44"/>
      <c r="F8951" s="43"/>
      <c r="G8951" s="84"/>
      <c r="H8951" s="31"/>
      <c r="I8951" s="31"/>
      <c r="J8951" s="84"/>
      <c r="K8951" s="31"/>
      <c r="L8951" s="31"/>
      <c r="M8951" s="169"/>
      <c r="N8951" s="148"/>
      <c r="O8951" s="106"/>
      <c r="P8951" s="43"/>
      <c r="Q8951" s="31"/>
      <c r="R8951" s="84"/>
      <c r="S8951" s="31"/>
      <c r="T8951" s="31"/>
      <c r="U8951" s="169"/>
      <c r="V8951" s="150"/>
      <c r="W8951" s="141" t="str" cm="1">
        <f t="array" ref="W8951">IF(SUM(LEN(B8951:V8951))=0,"",IF(OR(OR(ISBLANK(F8951),SUM(LEN(C8951),LEN(D8951))=0),AND(NOT(E8951="Unknown"),ISBLANK(J8951)),AND(NOT(O8951="Unknown"),ISBLANK(R8951))),"Missing Information", INDEX(Table15[Entire Service Line Classification], MATCH(SUMIFS(Table15[Unique ID],Table15[System-Owned Portion],E8951,Table15[If Material Anything Other than "Lead" in Column E,Was Material Ever Previously Lead?],G8951,Table15[Customer-Owned Portion],O8951),Table15[Unique ID],0),0)))</f>
        <v/>
      </c>
      <c r="X8951"/>
    </row>
    <row r="8952" spans="2:24" x14ac:dyDescent="0.35">
      <c r="B8952" s="146"/>
      <c r="C8952" s="31"/>
      <c r="D8952" s="31"/>
      <c r="E8952" s="44"/>
      <c r="F8952" s="43"/>
      <c r="G8952" s="84"/>
      <c r="H8952" s="31"/>
      <c r="I8952" s="31"/>
      <c r="J8952" s="84"/>
      <c r="K8952" s="31"/>
      <c r="L8952" s="31"/>
      <c r="M8952" s="169"/>
      <c r="N8952" s="148"/>
      <c r="O8952" s="106"/>
      <c r="P8952" s="43"/>
      <c r="Q8952" s="31"/>
      <c r="R8952" s="84"/>
      <c r="S8952" s="31"/>
      <c r="T8952" s="31"/>
      <c r="U8952" s="169"/>
      <c r="V8952" s="150"/>
      <c r="W8952" s="141" t="str" cm="1">
        <f t="array" ref="W8952">IF(SUM(LEN(B8952:V8952))=0,"",IF(OR(OR(ISBLANK(F8952),SUM(LEN(C8952),LEN(D8952))=0),AND(NOT(E8952="Unknown"),ISBLANK(J8952)),AND(NOT(O8952="Unknown"),ISBLANK(R8952))),"Missing Information", INDEX(Table15[Entire Service Line Classification], MATCH(SUMIFS(Table15[Unique ID],Table15[System-Owned Portion],E8952,Table15[If Material Anything Other than "Lead" in Column E,Was Material Ever Previously Lead?],G8952,Table15[Customer-Owned Portion],O8952),Table15[Unique ID],0),0)))</f>
        <v/>
      </c>
      <c r="X8952"/>
    </row>
    <row r="8953" spans="2:24" x14ac:dyDescent="0.35">
      <c r="B8953" s="146"/>
      <c r="C8953" s="31"/>
      <c r="D8953" s="31"/>
      <c r="E8953" s="44"/>
      <c r="F8953" s="43"/>
      <c r="G8953" s="84"/>
      <c r="H8953" s="31"/>
      <c r="I8953" s="31"/>
      <c r="J8953" s="84"/>
      <c r="K8953" s="31"/>
      <c r="L8953" s="31"/>
      <c r="M8953" s="169"/>
      <c r="N8953" s="148"/>
      <c r="O8953" s="106"/>
      <c r="P8953" s="43"/>
      <c r="Q8953" s="31"/>
      <c r="R8953" s="84"/>
      <c r="S8953" s="31"/>
      <c r="T8953" s="31"/>
      <c r="U8953" s="169"/>
      <c r="V8953" s="150"/>
      <c r="W8953" s="141" t="str" cm="1">
        <f t="array" ref="W8953">IF(SUM(LEN(B8953:V8953))=0,"",IF(OR(OR(ISBLANK(F8953),SUM(LEN(C8953),LEN(D8953))=0),AND(NOT(E8953="Unknown"),ISBLANK(J8953)),AND(NOT(O8953="Unknown"),ISBLANK(R8953))),"Missing Information", INDEX(Table15[Entire Service Line Classification], MATCH(SUMIFS(Table15[Unique ID],Table15[System-Owned Portion],E8953,Table15[If Material Anything Other than "Lead" in Column E,Was Material Ever Previously Lead?],G8953,Table15[Customer-Owned Portion],O8953),Table15[Unique ID],0),0)))</f>
        <v/>
      </c>
      <c r="X8953"/>
    </row>
    <row r="8954" spans="2:24" x14ac:dyDescent="0.35">
      <c r="B8954" s="146"/>
      <c r="C8954" s="31"/>
      <c r="D8954" s="31"/>
      <c r="E8954" s="44"/>
      <c r="F8954" s="43"/>
      <c r="G8954" s="84"/>
      <c r="H8954" s="31"/>
      <c r="I8954" s="31"/>
      <c r="J8954" s="84"/>
      <c r="K8954" s="31"/>
      <c r="L8954" s="31"/>
      <c r="M8954" s="169"/>
      <c r="N8954" s="148"/>
      <c r="O8954" s="106"/>
      <c r="P8954" s="43"/>
      <c r="Q8954" s="31"/>
      <c r="R8954" s="84"/>
      <c r="S8954" s="31"/>
      <c r="T8954" s="31"/>
      <c r="U8954" s="169"/>
      <c r="V8954" s="150"/>
      <c r="W8954" s="141" t="str" cm="1">
        <f t="array" ref="W8954">IF(SUM(LEN(B8954:V8954))=0,"",IF(OR(OR(ISBLANK(F8954),SUM(LEN(C8954),LEN(D8954))=0),AND(NOT(E8954="Unknown"),ISBLANK(J8954)),AND(NOT(O8954="Unknown"),ISBLANK(R8954))),"Missing Information", INDEX(Table15[Entire Service Line Classification], MATCH(SUMIFS(Table15[Unique ID],Table15[System-Owned Portion],E8954,Table15[If Material Anything Other than "Lead" in Column E,Was Material Ever Previously Lead?],G8954,Table15[Customer-Owned Portion],O8954),Table15[Unique ID],0),0)))</f>
        <v/>
      </c>
      <c r="X8954"/>
    </row>
    <row r="8955" spans="2:24" x14ac:dyDescent="0.35">
      <c r="B8955" s="146"/>
      <c r="C8955" s="31"/>
      <c r="D8955" s="31"/>
      <c r="E8955" s="44"/>
      <c r="F8955" s="43"/>
      <c r="G8955" s="84"/>
      <c r="H8955" s="31"/>
      <c r="I8955" s="31"/>
      <c r="J8955" s="84"/>
      <c r="K8955" s="31"/>
      <c r="L8955" s="31"/>
      <c r="M8955" s="169"/>
      <c r="N8955" s="148"/>
      <c r="O8955" s="106"/>
      <c r="P8955" s="43"/>
      <c r="Q8955" s="31"/>
      <c r="R8955" s="84"/>
      <c r="S8955" s="31"/>
      <c r="T8955" s="31"/>
      <c r="U8955" s="169"/>
      <c r="V8955" s="150"/>
      <c r="W8955" s="141" t="str" cm="1">
        <f t="array" ref="W8955">IF(SUM(LEN(B8955:V8955))=0,"",IF(OR(OR(ISBLANK(F8955),SUM(LEN(C8955),LEN(D8955))=0),AND(NOT(E8955="Unknown"),ISBLANK(J8955)),AND(NOT(O8955="Unknown"),ISBLANK(R8955))),"Missing Information", INDEX(Table15[Entire Service Line Classification], MATCH(SUMIFS(Table15[Unique ID],Table15[System-Owned Portion],E8955,Table15[If Material Anything Other than "Lead" in Column E,Was Material Ever Previously Lead?],G8955,Table15[Customer-Owned Portion],O8955),Table15[Unique ID],0),0)))</f>
        <v/>
      </c>
      <c r="X8955"/>
    </row>
    <row r="8956" spans="2:24" x14ac:dyDescent="0.35">
      <c r="B8956" s="146"/>
      <c r="C8956" s="31"/>
      <c r="D8956" s="31"/>
      <c r="E8956" s="44"/>
      <c r="F8956" s="43"/>
      <c r="G8956" s="84"/>
      <c r="H8956" s="31"/>
      <c r="I8956" s="31"/>
      <c r="J8956" s="84"/>
      <c r="K8956" s="31"/>
      <c r="L8956" s="31"/>
      <c r="M8956" s="169"/>
      <c r="N8956" s="148"/>
      <c r="O8956" s="106"/>
      <c r="P8956" s="43"/>
      <c r="Q8956" s="31"/>
      <c r="R8956" s="84"/>
      <c r="S8956" s="31"/>
      <c r="T8956" s="31"/>
      <c r="U8956" s="169"/>
      <c r="V8956" s="150"/>
      <c r="W8956" s="141" t="str" cm="1">
        <f t="array" ref="W8956">IF(SUM(LEN(B8956:V8956))=0,"",IF(OR(OR(ISBLANK(F8956),SUM(LEN(C8956),LEN(D8956))=0),AND(NOT(E8956="Unknown"),ISBLANK(J8956)),AND(NOT(O8956="Unknown"),ISBLANK(R8956))),"Missing Information", INDEX(Table15[Entire Service Line Classification], MATCH(SUMIFS(Table15[Unique ID],Table15[System-Owned Portion],E8956,Table15[If Material Anything Other than "Lead" in Column E,Was Material Ever Previously Lead?],G8956,Table15[Customer-Owned Portion],O8956),Table15[Unique ID],0),0)))</f>
        <v/>
      </c>
      <c r="X8956"/>
    </row>
    <row r="8957" spans="2:24" x14ac:dyDescent="0.35">
      <c r="B8957" s="146"/>
      <c r="C8957" s="31"/>
      <c r="D8957" s="31"/>
      <c r="E8957" s="44"/>
      <c r="F8957" s="43"/>
      <c r="G8957" s="84"/>
      <c r="H8957" s="31"/>
      <c r="I8957" s="31"/>
      <c r="J8957" s="84"/>
      <c r="K8957" s="31"/>
      <c r="L8957" s="31"/>
      <c r="M8957" s="169"/>
      <c r="N8957" s="148"/>
      <c r="O8957" s="106"/>
      <c r="P8957" s="43"/>
      <c r="Q8957" s="31"/>
      <c r="R8957" s="84"/>
      <c r="S8957" s="31"/>
      <c r="T8957" s="31"/>
      <c r="U8957" s="169"/>
      <c r="V8957" s="150"/>
      <c r="W8957" s="141" t="str" cm="1">
        <f t="array" ref="W8957">IF(SUM(LEN(B8957:V8957))=0,"",IF(OR(OR(ISBLANK(F8957),SUM(LEN(C8957),LEN(D8957))=0),AND(NOT(E8957="Unknown"),ISBLANK(J8957)),AND(NOT(O8957="Unknown"),ISBLANK(R8957))),"Missing Information", INDEX(Table15[Entire Service Line Classification], MATCH(SUMIFS(Table15[Unique ID],Table15[System-Owned Portion],E8957,Table15[If Material Anything Other than "Lead" in Column E,Was Material Ever Previously Lead?],G8957,Table15[Customer-Owned Portion],O8957),Table15[Unique ID],0),0)))</f>
        <v/>
      </c>
      <c r="X8957"/>
    </row>
    <row r="8958" spans="2:24" x14ac:dyDescent="0.35">
      <c r="B8958" s="146"/>
      <c r="C8958" s="31"/>
      <c r="D8958" s="31"/>
      <c r="E8958" s="44"/>
      <c r="F8958" s="43"/>
      <c r="G8958" s="84"/>
      <c r="H8958" s="31"/>
      <c r="I8958" s="31"/>
      <c r="J8958" s="84"/>
      <c r="K8958" s="31"/>
      <c r="L8958" s="31"/>
      <c r="M8958" s="169"/>
      <c r="N8958" s="148"/>
      <c r="O8958" s="106"/>
      <c r="P8958" s="43"/>
      <c r="Q8958" s="31"/>
      <c r="R8958" s="84"/>
      <c r="S8958" s="31"/>
      <c r="T8958" s="31"/>
      <c r="U8958" s="169"/>
      <c r="V8958" s="150"/>
      <c r="W8958" s="141" t="str" cm="1">
        <f t="array" ref="W8958">IF(SUM(LEN(B8958:V8958))=0,"",IF(OR(OR(ISBLANK(F8958),SUM(LEN(C8958),LEN(D8958))=0),AND(NOT(E8958="Unknown"),ISBLANK(J8958)),AND(NOT(O8958="Unknown"),ISBLANK(R8958))),"Missing Information", INDEX(Table15[Entire Service Line Classification], MATCH(SUMIFS(Table15[Unique ID],Table15[System-Owned Portion],E8958,Table15[If Material Anything Other than "Lead" in Column E,Was Material Ever Previously Lead?],G8958,Table15[Customer-Owned Portion],O8958),Table15[Unique ID],0),0)))</f>
        <v/>
      </c>
      <c r="X8958"/>
    </row>
    <row r="8959" spans="2:24" x14ac:dyDescent="0.35">
      <c r="B8959" s="146"/>
      <c r="C8959" s="31"/>
      <c r="D8959" s="31"/>
      <c r="E8959" s="44"/>
      <c r="F8959" s="43"/>
      <c r="G8959" s="84"/>
      <c r="H8959" s="31"/>
      <c r="I8959" s="31"/>
      <c r="J8959" s="84"/>
      <c r="K8959" s="31"/>
      <c r="L8959" s="31"/>
      <c r="M8959" s="169"/>
      <c r="N8959" s="148"/>
      <c r="O8959" s="106"/>
      <c r="P8959" s="43"/>
      <c r="Q8959" s="31"/>
      <c r="R8959" s="84"/>
      <c r="S8959" s="31"/>
      <c r="T8959" s="31"/>
      <c r="U8959" s="169"/>
      <c r="V8959" s="150"/>
      <c r="W8959" s="141" t="str" cm="1">
        <f t="array" ref="W8959">IF(SUM(LEN(B8959:V8959))=0,"",IF(OR(OR(ISBLANK(F8959),SUM(LEN(C8959),LEN(D8959))=0),AND(NOT(E8959="Unknown"),ISBLANK(J8959)),AND(NOT(O8959="Unknown"),ISBLANK(R8959))),"Missing Information", INDEX(Table15[Entire Service Line Classification], MATCH(SUMIFS(Table15[Unique ID],Table15[System-Owned Portion],E8959,Table15[If Material Anything Other than "Lead" in Column E,Was Material Ever Previously Lead?],G8959,Table15[Customer-Owned Portion],O8959),Table15[Unique ID],0),0)))</f>
        <v/>
      </c>
      <c r="X8959"/>
    </row>
    <row r="8960" spans="2:24" x14ac:dyDescent="0.35">
      <c r="B8960" s="146"/>
      <c r="C8960" s="31"/>
      <c r="D8960" s="31"/>
      <c r="E8960" s="44"/>
      <c r="F8960" s="43"/>
      <c r="G8960" s="84"/>
      <c r="H8960" s="31"/>
      <c r="I8960" s="31"/>
      <c r="J8960" s="84"/>
      <c r="K8960" s="31"/>
      <c r="L8960" s="31"/>
      <c r="M8960" s="169"/>
      <c r="N8960" s="148"/>
      <c r="O8960" s="106"/>
      <c r="P8960" s="43"/>
      <c r="Q8960" s="31"/>
      <c r="R8960" s="84"/>
      <c r="S8960" s="31"/>
      <c r="T8960" s="31"/>
      <c r="U8960" s="169"/>
      <c r="V8960" s="150"/>
      <c r="W8960" s="141" t="str" cm="1">
        <f t="array" ref="W8960">IF(SUM(LEN(B8960:V8960))=0,"",IF(OR(OR(ISBLANK(F8960),SUM(LEN(C8960),LEN(D8960))=0),AND(NOT(E8960="Unknown"),ISBLANK(J8960)),AND(NOT(O8960="Unknown"),ISBLANK(R8960))),"Missing Information", INDEX(Table15[Entire Service Line Classification], MATCH(SUMIFS(Table15[Unique ID],Table15[System-Owned Portion],E8960,Table15[If Material Anything Other than "Lead" in Column E,Was Material Ever Previously Lead?],G8960,Table15[Customer-Owned Portion],O8960),Table15[Unique ID],0),0)))</f>
        <v/>
      </c>
      <c r="X8960"/>
    </row>
    <row r="8961" spans="2:24" x14ac:dyDescent="0.35">
      <c r="B8961" s="146"/>
      <c r="C8961" s="31"/>
      <c r="D8961" s="31"/>
      <c r="E8961" s="44"/>
      <c r="F8961" s="43"/>
      <c r="G8961" s="84"/>
      <c r="H8961" s="31"/>
      <c r="I8961" s="31"/>
      <c r="J8961" s="84"/>
      <c r="K8961" s="31"/>
      <c r="L8961" s="31"/>
      <c r="M8961" s="169"/>
      <c r="N8961" s="148"/>
      <c r="O8961" s="106"/>
      <c r="P8961" s="43"/>
      <c r="Q8961" s="31"/>
      <c r="R8961" s="84"/>
      <c r="S8961" s="31"/>
      <c r="T8961" s="31"/>
      <c r="U8961" s="169"/>
      <c r="V8961" s="150"/>
      <c r="W8961" s="141" t="str" cm="1">
        <f t="array" ref="W8961">IF(SUM(LEN(B8961:V8961))=0,"",IF(OR(OR(ISBLANK(F8961),SUM(LEN(C8961),LEN(D8961))=0),AND(NOT(E8961="Unknown"),ISBLANK(J8961)),AND(NOT(O8961="Unknown"),ISBLANK(R8961))),"Missing Information", INDEX(Table15[Entire Service Line Classification], MATCH(SUMIFS(Table15[Unique ID],Table15[System-Owned Portion],E8961,Table15[If Material Anything Other than "Lead" in Column E,Was Material Ever Previously Lead?],G8961,Table15[Customer-Owned Portion],O8961),Table15[Unique ID],0),0)))</f>
        <v/>
      </c>
      <c r="X8961"/>
    </row>
    <row r="8962" spans="2:24" x14ac:dyDescent="0.35">
      <c r="B8962" s="146"/>
      <c r="C8962" s="31"/>
      <c r="D8962" s="31"/>
      <c r="E8962" s="44"/>
      <c r="F8962" s="43"/>
      <c r="G8962" s="84"/>
      <c r="H8962" s="31"/>
      <c r="I8962" s="31"/>
      <c r="J8962" s="84"/>
      <c r="K8962" s="31"/>
      <c r="L8962" s="31"/>
      <c r="M8962" s="169"/>
      <c r="N8962" s="148"/>
      <c r="O8962" s="106"/>
      <c r="P8962" s="43"/>
      <c r="Q8962" s="31"/>
      <c r="R8962" s="84"/>
      <c r="S8962" s="31"/>
      <c r="T8962" s="31"/>
      <c r="U8962" s="169"/>
      <c r="V8962" s="150"/>
      <c r="W8962" s="141" t="str" cm="1">
        <f t="array" ref="W8962">IF(SUM(LEN(B8962:V8962))=0,"",IF(OR(OR(ISBLANK(F8962),SUM(LEN(C8962),LEN(D8962))=0),AND(NOT(E8962="Unknown"),ISBLANK(J8962)),AND(NOT(O8962="Unknown"),ISBLANK(R8962))),"Missing Information", INDEX(Table15[Entire Service Line Classification], MATCH(SUMIFS(Table15[Unique ID],Table15[System-Owned Portion],E8962,Table15[If Material Anything Other than "Lead" in Column E,Was Material Ever Previously Lead?],G8962,Table15[Customer-Owned Portion],O8962),Table15[Unique ID],0),0)))</f>
        <v/>
      </c>
      <c r="X8962"/>
    </row>
    <row r="8963" spans="2:24" x14ac:dyDescent="0.35">
      <c r="B8963" s="146"/>
      <c r="C8963" s="31"/>
      <c r="D8963" s="31"/>
      <c r="E8963" s="44"/>
      <c r="F8963" s="43"/>
      <c r="G8963" s="84"/>
      <c r="H8963" s="31"/>
      <c r="I8963" s="31"/>
      <c r="J8963" s="84"/>
      <c r="K8963" s="31"/>
      <c r="L8963" s="31"/>
      <c r="M8963" s="169"/>
      <c r="N8963" s="148"/>
      <c r="O8963" s="106"/>
      <c r="P8963" s="43"/>
      <c r="Q8963" s="31"/>
      <c r="R8963" s="84"/>
      <c r="S8963" s="31"/>
      <c r="T8963" s="31"/>
      <c r="U8963" s="169"/>
      <c r="V8963" s="150"/>
      <c r="W8963" s="141" t="str" cm="1">
        <f t="array" ref="W8963">IF(SUM(LEN(B8963:V8963))=0,"",IF(OR(OR(ISBLANK(F8963),SUM(LEN(C8963),LEN(D8963))=0),AND(NOT(E8963="Unknown"),ISBLANK(J8963)),AND(NOT(O8963="Unknown"),ISBLANK(R8963))),"Missing Information", INDEX(Table15[Entire Service Line Classification], MATCH(SUMIFS(Table15[Unique ID],Table15[System-Owned Portion],E8963,Table15[If Material Anything Other than "Lead" in Column E,Was Material Ever Previously Lead?],G8963,Table15[Customer-Owned Portion],O8963),Table15[Unique ID],0),0)))</f>
        <v/>
      </c>
      <c r="X8963"/>
    </row>
    <row r="8964" spans="2:24" x14ac:dyDescent="0.35">
      <c r="B8964" s="146"/>
      <c r="C8964" s="31"/>
      <c r="D8964" s="31"/>
      <c r="E8964" s="44"/>
      <c r="F8964" s="43"/>
      <c r="G8964" s="84"/>
      <c r="H8964" s="31"/>
      <c r="I8964" s="31"/>
      <c r="J8964" s="84"/>
      <c r="K8964" s="31"/>
      <c r="L8964" s="31"/>
      <c r="M8964" s="169"/>
      <c r="N8964" s="148"/>
      <c r="O8964" s="106"/>
      <c r="P8964" s="43"/>
      <c r="Q8964" s="31"/>
      <c r="R8964" s="84"/>
      <c r="S8964" s="31"/>
      <c r="T8964" s="31"/>
      <c r="U8964" s="169"/>
      <c r="V8964" s="150"/>
      <c r="W8964" s="141" t="str" cm="1">
        <f t="array" ref="W8964">IF(SUM(LEN(B8964:V8964))=0,"",IF(OR(OR(ISBLANK(F8964),SUM(LEN(C8964),LEN(D8964))=0),AND(NOT(E8964="Unknown"),ISBLANK(J8964)),AND(NOT(O8964="Unknown"),ISBLANK(R8964))),"Missing Information", INDEX(Table15[Entire Service Line Classification], MATCH(SUMIFS(Table15[Unique ID],Table15[System-Owned Portion],E8964,Table15[If Material Anything Other than "Lead" in Column E,Was Material Ever Previously Lead?],G8964,Table15[Customer-Owned Portion],O8964),Table15[Unique ID],0),0)))</f>
        <v/>
      </c>
      <c r="X8964"/>
    </row>
    <row r="8965" spans="2:24" x14ac:dyDescent="0.35">
      <c r="B8965" s="146"/>
      <c r="C8965" s="31"/>
      <c r="D8965" s="31"/>
      <c r="E8965" s="44"/>
      <c r="F8965" s="43"/>
      <c r="G8965" s="84"/>
      <c r="H8965" s="31"/>
      <c r="I8965" s="31"/>
      <c r="J8965" s="84"/>
      <c r="K8965" s="31"/>
      <c r="L8965" s="31"/>
      <c r="M8965" s="169"/>
      <c r="N8965" s="148"/>
      <c r="O8965" s="106"/>
      <c r="P8965" s="43"/>
      <c r="Q8965" s="31"/>
      <c r="R8965" s="84"/>
      <c r="S8965" s="31"/>
      <c r="T8965" s="31"/>
      <c r="U8965" s="169"/>
      <c r="V8965" s="150"/>
      <c r="W8965" s="141" t="str" cm="1">
        <f t="array" ref="W8965">IF(SUM(LEN(B8965:V8965))=0,"",IF(OR(OR(ISBLANK(F8965),SUM(LEN(C8965),LEN(D8965))=0),AND(NOT(E8965="Unknown"),ISBLANK(J8965)),AND(NOT(O8965="Unknown"),ISBLANK(R8965))),"Missing Information", INDEX(Table15[Entire Service Line Classification], MATCH(SUMIFS(Table15[Unique ID],Table15[System-Owned Portion],E8965,Table15[If Material Anything Other than "Lead" in Column E,Was Material Ever Previously Lead?],G8965,Table15[Customer-Owned Portion],O8965),Table15[Unique ID],0),0)))</f>
        <v/>
      </c>
      <c r="X8965"/>
    </row>
    <row r="8966" spans="2:24" x14ac:dyDescent="0.35">
      <c r="B8966" s="146"/>
      <c r="C8966" s="31"/>
      <c r="D8966" s="31"/>
      <c r="E8966" s="44"/>
      <c r="F8966" s="43"/>
      <c r="G8966" s="84"/>
      <c r="H8966" s="31"/>
      <c r="I8966" s="31"/>
      <c r="J8966" s="84"/>
      <c r="K8966" s="31"/>
      <c r="L8966" s="31"/>
      <c r="M8966" s="169"/>
      <c r="N8966" s="148"/>
      <c r="O8966" s="106"/>
      <c r="P8966" s="43"/>
      <c r="Q8966" s="31"/>
      <c r="R8966" s="84"/>
      <c r="S8966" s="31"/>
      <c r="T8966" s="31"/>
      <c r="U8966" s="169"/>
      <c r="V8966" s="150"/>
      <c r="W8966" s="141" t="str" cm="1">
        <f t="array" ref="W8966">IF(SUM(LEN(B8966:V8966))=0,"",IF(OR(OR(ISBLANK(F8966),SUM(LEN(C8966),LEN(D8966))=0),AND(NOT(E8966="Unknown"),ISBLANK(J8966)),AND(NOT(O8966="Unknown"),ISBLANK(R8966))),"Missing Information", INDEX(Table15[Entire Service Line Classification], MATCH(SUMIFS(Table15[Unique ID],Table15[System-Owned Portion],E8966,Table15[If Material Anything Other than "Lead" in Column E,Was Material Ever Previously Lead?],G8966,Table15[Customer-Owned Portion],O8966),Table15[Unique ID],0),0)))</f>
        <v/>
      </c>
      <c r="X8966"/>
    </row>
    <row r="8967" spans="2:24" x14ac:dyDescent="0.35">
      <c r="B8967" s="146"/>
      <c r="C8967" s="31"/>
      <c r="D8967" s="31"/>
      <c r="E8967" s="44"/>
      <c r="F8967" s="43"/>
      <c r="G8967" s="84"/>
      <c r="H8967" s="31"/>
      <c r="I8967" s="31"/>
      <c r="J8967" s="84"/>
      <c r="K8967" s="31"/>
      <c r="L8967" s="31"/>
      <c r="M8967" s="169"/>
      <c r="N8967" s="148"/>
      <c r="O8967" s="106"/>
      <c r="P8967" s="43"/>
      <c r="Q8967" s="31"/>
      <c r="R8967" s="84"/>
      <c r="S8967" s="31"/>
      <c r="T8967" s="31"/>
      <c r="U8967" s="169"/>
      <c r="V8967" s="150"/>
      <c r="W8967" s="141" t="str" cm="1">
        <f t="array" ref="W8967">IF(SUM(LEN(B8967:V8967))=0,"",IF(OR(OR(ISBLANK(F8967),SUM(LEN(C8967),LEN(D8967))=0),AND(NOT(E8967="Unknown"),ISBLANK(J8967)),AND(NOT(O8967="Unknown"),ISBLANK(R8967))),"Missing Information", INDEX(Table15[Entire Service Line Classification], MATCH(SUMIFS(Table15[Unique ID],Table15[System-Owned Portion],E8967,Table15[If Material Anything Other than "Lead" in Column E,Was Material Ever Previously Lead?],G8967,Table15[Customer-Owned Portion],O8967),Table15[Unique ID],0),0)))</f>
        <v/>
      </c>
      <c r="X8967"/>
    </row>
    <row r="8968" spans="2:24" x14ac:dyDescent="0.35">
      <c r="B8968" s="146"/>
      <c r="C8968" s="31"/>
      <c r="D8968" s="31"/>
      <c r="E8968" s="44"/>
      <c r="F8968" s="43"/>
      <c r="G8968" s="84"/>
      <c r="H8968" s="31"/>
      <c r="I8968" s="31"/>
      <c r="J8968" s="84"/>
      <c r="K8968" s="31"/>
      <c r="L8968" s="31"/>
      <c r="M8968" s="169"/>
      <c r="N8968" s="148"/>
      <c r="O8968" s="106"/>
      <c r="P8968" s="43"/>
      <c r="Q8968" s="31"/>
      <c r="R8968" s="84"/>
      <c r="S8968" s="31"/>
      <c r="T8968" s="31"/>
      <c r="U8968" s="169"/>
      <c r="V8968" s="150"/>
      <c r="W8968" s="141" t="str" cm="1">
        <f t="array" ref="W8968">IF(SUM(LEN(B8968:V8968))=0,"",IF(OR(OR(ISBLANK(F8968),SUM(LEN(C8968),LEN(D8968))=0),AND(NOT(E8968="Unknown"),ISBLANK(J8968)),AND(NOT(O8968="Unknown"),ISBLANK(R8968))),"Missing Information", INDEX(Table15[Entire Service Line Classification], MATCH(SUMIFS(Table15[Unique ID],Table15[System-Owned Portion],E8968,Table15[If Material Anything Other than "Lead" in Column E,Was Material Ever Previously Lead?],G8968,Table15[Customer-Owned Portion],O8968),Table15[Unique ID],0),0)))</f>
        <v/>
      </c>
      <c r="X8968"/>
    </row>
    <row r="8969" spans="2:24" x14ac:dyDescent="0.35">
      <c r="B8969" s="146"/>
      <c r="C8969" s="31"/>
      <c r="D8969" s="31"/>
      <c r="E8969" s="44"/>
      <c r="F8969" s="43"/>
      <c r="G8969" s="84"/>
      <c r="H8969" s="31"/>
      <c r="I8969" s="31"/>
      <c r="J8969" s="84"/>
      <c r="K8969" s="31"/>
      <c r="L8969" s="31"/>
      <c r="M8969" s="169"/>
      <c r="N8969" s="148"/>
      <c r="O8969" s="106"/>
      <c r="P8969" s="43"/>
      <c r="Q8969" s="31"/>
      <c r="R8969" s="84"/>
      <c r="S8969" s="31"/>
      <c r="T8969" s="31"/>
      <c r="U8969" s="169"/>
      <c r="V8969" s="150"/>
      <c r="W8969" s="141" t="str" cm="1">
        <f t="array" ref="W8969">IF(SUM(LEN(B8969:V8969))=0,"",IF(OR(OR(ISBLANK(F8969),SUM(LEN(C8969),LEN(D8969))=0),AND(NOT(E8969="Unknown"),ISBLANK(J8969)),AND(NOT(O8969="Unknown"),ISBLANK(R8969))),"Missing Information", INDEX(Table15[Entire Service Line Classification], MATCH(SUMIFS(Table15[Unique ID],Table15[System-Owned Portion],E8969,Table15[If Material Anything Other than "Lead" in Column E,Was Material Ever Previously Lead?],G8969,Table15[Customer-Owned Portion],O8969),Table15[Unique ID],0),0)))</f>
        <v/>
      </c>
      <c r="X8969"/>
    </row>
    <row r="8970" spans="2:24" x14ac:dyDescent="0.35">
      <c r="B8970" s="146"/>
      <c r="C8970" s="31"/>
      <c r="D8970" s="31"/>
      <c r="E8970" s="44"/>
      <c r="F8970" s="43"/>
      <c r="G8970" s="84"/>
      <c r="H8970" s="31"/>
      <c r="I8970" s="31"/>
      <c r="J8970" s="84"/>
      <c r="K8970" s="31"/>
      <c r="L8970" s="31"/>
      <c r="M8970" s="169"/>
      <c r="N8970" s="148"/>
      <c r="O8970" s="106"/>
      <c r="P8970" s="43"/>
      <c r="Q8970" s="31"/>
      <c r="R8970" s="84"/>
      <c r="S8970" s="31"/>
      <c r="T8970" s="31"/>
      <c r="U8970" s="169"/>
      <c r="V8970" s="150"/>
      <c r="W8970" s="141" t="str" cm="1">
        <f t="array" ref="W8970">IF(SUM(LEN(B8970:V8970))=0,"",IF(OR(OR(ISBLANK(F8970),SUM(LEN(C8970),LEN(D8970))=0),AND(NOT(E8970="Unknown"),ISBLANK(J8970)),AND(NOT(O8970="Unknown"),ISBLANK(R8970))),"Missing Information", INDEX(Table15[Entire Service Line Classification], MATCH(SUMIFS(Table15[Unique ID],Table15[System-Owned Portion],E8970,Table15[If Material Anything Other than "Lead" in Column E,Was Material Ever Previously Lead?],G8970,Table15[Customer-Owned Portion],O8970),Table15[Unique ID],0),0)))</f>
        <v/>
      </c>
      <c r="X8970"/>
    </row>
    <row r="8971" spans="2:24" x14ac:dyDescent="0.35">
      <c r="B8971" s="146"/>
      <c r="C8971" s="31"/>
      <c r="D8971" s="31"/>
      <c r="E8971" s="44"/>
      <c r="F8971" s="43"/>
      <c r="G8971" s="84"/>
      <c r="H8971" s="31"/>
      <c r="I8971" s="31"/>
      <c r="J8971" s="84"/>
      <c r="K8971" s="31"/>
      <c r="L8971" s="31"/>
      <c r="M8971" s="169"/>
      <c r="N8971" s="148"/>
      <c r="O8971" s="106"/>
      <c r="P8971" s="43"/>
      <c r="Q8971" s="31"/>
      <c r="R8971" s="84"/>
      <c r="S8971" s="31"/>
      <c r="T8971" s="31"/>
      <c r="U8971" s="169"/>
      <c r="V8971" s="150"/>
      <c r="W8971" s="141" t="str" cm="1">
        <f t="array" ref="W8971">IF(SUM(LEN(B8971:V8971))=0,"",IF(OR(OR(ISBLANK(F8971),SUM(LEN(C8971),LEN(D8971))=0),AND(NOT(E8971="Unknown"),ISBLANK(J8971)),AND(NOT(O8971="Unknown"),ISBLANK(R8971))),"Missing Information", INDEX(Table15[Entire Service Line Classification], MATCH(SUMIFS(Table15[Unique ID],Table15[System-Owned Portion],E8971,Table15[If Material Anything Other than "Lead" in Column E,Was Material Ever Previously Lead?],G8971,Table15[Customer-Owned Portion],O8971),Table15[Unique ID],0),0)))</f>
        <v/>
      </c>
      <c r="X8971"/>
    </row>
    <row r="8972" spans="2:24" x14ac:dyDescent="0.35">
      <c r="B8972" s="146"/>
      <c r="C8972" s="31"/>
      <c r="D8972" s="31"/>
      <c r="E8972" s="44"/>
      <c r="F8972" s="43"/>
      <c r="G8972" s="84"/>
      <c r="H8972" s="31"/>
      <c r="I8972" s="31"/>
      <c r="J8972" s="84"/>
      <c r="K8972" s="31"/>
      <c r="L8972" s="31"/>
      <c r="M8972" s="169"/>
      <c r="N8972" s="148"/>
      <c r="O8972" s="106"/>
      <c r="P8972" s="43"/>
      <c r="Q8972" s="31"/>
      <c r="R8972" s="84"/>
      <c r="S8972" s="31"/>
      <c r="T8972" s="31"/>
      <c r="U8972" s="169"/>
      <c r="V8972" s="150"/>
      <c r="W8972" s="141" t="str" cm="1">
        <f t="array" ref="W8972">IF(SUM(LEN(B8972:V8972))=0,"",IF(OR(OR(ISBLANK(F8972),SUM(LEN(C8972),LEN(D8972))=0),AND(NOT(E8972="Unknown"),ISBLANK(J8972)),AND(NOT(O8972="Unknown"),ISBLANK(R8972))),"Missing Information", INDEX(Table15[Entire Service Line Classification], MATCH(SUMIFS(Table15[Unique ID],Table15[System-Owned Portion],E8972,Table15[If Material Anything Other than "Lead" in Column E,Was Material Ever Previously Lead?],G8972,Table15[Customer-Owned Portion],O8972),Table15[Unique ID],0),0)))</f>
        <v/>
      </c>
      <c r="X8972"/>
    </row>
    <row r="8973" spans="2:24" x14ac:dyDescent="0.35">
      <c r="B8973" s="146"/>
      <c r="C8973" s="31"/>
      <c r="D8973" s="31"/>
      <c r="E8973" s="44"/>
      <c r="F8973" s="43"/>
      <c r="G8973" s="84"/>
      <c r="H8973" s="31"/>
      <c r="I8973" s="31"/>
      <c r="J8973" s="84"/>
      <c r="K8973" s="31"/>
      <c r="L8973" s="31"/>
      <c r="M8973" s="169"/>
      <c r="N8973" s="148"/>
      <c r="O8973" s="106"/>
      <c r="P8973" s="43"/>
      <c r="Q8973" s="31"/>
      <c r="R8973" s="84"/>
      <c r="S8973" s="31"/>
      <c r="T8973" s="31"/>
      <c r="U8973" s="169"/>
      <c r="V8973" s="150"/>
      <c r="W8973" s="141" t="str" cm="1">
        <f t="array" ref="W8973">IF(SUM(LEN(B8973:V8973))=0,"",IF(OR(OR(ISBLANK(F8973),SUM(LEN(C8973),LEN(D8973))=0),AND(NOT(E8973="Unknown"),ISBLANK(J8973)),AND(NOT(O8973="Unknown"),ISBLANK(R8973))),"Missing Information", INDEX(Table15[Entire Service Line Classification], MATCH(SUMIFS(Table15[Unique ID],Table15[System-Owned Portion],E8973,Table15[If Material Anything Other than "Lead" in Column E,Was Material Ever Previously Lead?],G8973,Table15[Customer-Owned Portion],O8973),Table15[Unique ID],0),0)))</f>
        <v/>
      </c>
      <c r="X8973"/>
    </row>
    <row r="8974" spans="2:24" x14ac:dyDescent="0.35">
      <c r="B8974" s="146"/>
      <c r="C8974" s="31"/>
      <c r="D8974" s="31"/>
      <c r="E8974" s="44"/>
      <c r="F8974" s="43"/>
      <c r="G8974" s="84"/>
      <c r="H8974" s="31"/>
      <c r="I8974" s="31"/>
      <c r="J8974" s="84"/>
      <c r="K8974" s="31"/>
      <c r="L8974" s="31"/>
      <c r="M8974" s="169"/>
      <c r="N8974" s="148"/>
      <c r="O8974" s="106"/>
      <c r="P8974" s="43"/>
      <c r="Q8974" s="31"/>
      <c r="R8974" s="84"/>
      <c r="S8974" s="31"/>
      <c r="T8974" s="31"/>
      <c r="U8974" s="169"/>
      <c r="V8974" s="150"/>
      <c r="W8974" s="141" t="str" cm="1">
        <f t="array" ref="W8974">IF(SUM(LEN(B8974:V8974))=0,"",IF(OR(OR(ISBLANK(F8974),SUM(LEN(C8974),LEN(D8974))=0),AND(NOT(E8974="Unknown"),ISBLANK(J8974)),AND(NOT(O8974="Unknown"),ISBLANK(R8974))),"Missing Information", INDEX(Table15[Entire Service Line Classification], MATCH(SUMIFS(Table15[Unique ID],Table15[System-Owned Portion],E8974,Table15[If Material Anything Other than "Lead" in Column E,Was Material Ever Previously Lead?],G8974,Table15[Customer-Owned Portion],O8974),Table15[Unique ID],0),0)))</f>
        <v/>
      </c>
      <c r="X8974"/>
    </row>
    <row r="8975" spans="2:24" x14ac:dyDescent="0.35">
      <c r="B8975" s="146"/>
      <c r="C8975" s="31"/>
      <c r="D8975" s="31"/>
      <c r="E8975" s="44"/>
      <c r="F8975" s="43"/>
      <c r="G8975" s="84"/>
      <c r="H8975" s="31"/>
      <c r="I8975" s="31"/>
      <c r="J8975" s="84"/>
      <c r="K8975" s="31"/>
      <c r="L8975" s="31"/>
      <c r="M8975" s="169"/>
      <c r="N8975" s="148"/>
      <c r="O8975" s="106"/>
      <c r="P8975" s="43"/>
      <c r="Q8975" s="31"/>
      <c r="R8975" s="84"/>
      <c r="S8975" s="31"/>
      <c r="T8975" s="31"/>
      <c r="U8975" s="169"/>
      <c r="V8975" s="150"/>
      <c r="W8975" s="141" t="str" cm="1">
        <f t="array" ref="W8975">IF(SUM(LEN(B8975:V8975))=0,"",IF(OR(OR(ISBLANK(F8975),SUM(LEN(C8975),LEN(D8975))=0),AND(NOT(E8975="Unknown"),ISBLANK(J8975)),AND(NOT(O8975="Unknown"),ISBLANK(R8975))),"Missing Information", INDEX(Table15[Entire Service Line Classification], MATCH(SUMIFS(Table15[Unique ID],Table15[System-Owned Portion],E8975,Table15[If Material Anything Other than "Lead" in Column E,Was Material Ever Previously Lead?],G8975,Table15[Customer-Owned Portion],O8975),Table15[Unique ID],0),0)))</f>
        <v/>
      </c>
      <c r="X8975"/>
    </row>
    <row r="8976" spans="2:24" x14ac:dyDescent="0.35">
      <c r="B8976" s="146"/>
      <c r="C8976" s="31"/>
      <c r="D8976" s="31"/>
      <c r="E8976" s="44"/>
      <c r="F8976" s="43"/>
      <c r="G8976" s="84"/>
      <c r="H8976" s="31"/>
      <c r="I8976" s="31"/>
      <c r="J8976" s="84"/>
      <c r="K8976" s="31"/>
      <c r="L8976" s="31"/>
      <c r="M8976" s="169"/>
      <c r="N8976" s="148"/>
      <c r="O8976" s="106"/>
      <c r="P8976" s="43"/>
      <c r="Q8976" s="31"/>
      <c r="R8976" s="84"/>
      <c r="S8976" s="31"/>
      <c r="T8976" s="31"/>
      <c r="U8976" s="169"/>
      <c r="V8976" s="150"/>
      <c r="W8976" s="141" t="str" cm="1">
        <f t="array" ref="W8976">IF(SUM(LEN(B8976:V8976))=0,"",IF(OR(OR(ISBLANK(F8976),SUM(LEN(C8976),LEN(D8976))=0),AND(NOT(E8976="Unknown"),ISBLANK(J8976)),AND(NOT(O8976="Unknown"),ISBLANK(R8976))),"Missing Information", INDEX(Table15[Entire Service Line Classification], MATCH(SUMIFS(Table15[Unique ID],Table15[System-Owned Portion],E8976,Table15[If Material Anything Other than "Lead" in Column E,Was Material Ever Previously Lead?],G8976,Table15[Customer-Owned Portion],O8976),Table15[Unique ID],0),0)))</f>
        <v/>
      </c>
      <c r="X8976"/>
    </row>
    <row r="8977" spans="2:24" x14ac:dyDescent="0.35">
      <c r="B8977" s="146"/>
      <c r="C8977" s="31"/>
      <c r="D8977" s="31"/>
      <c r="E8977" s="44"/>
      <c r="F8977" s="43"/>
      <c r="G8977" s="84"/>
      <c r="H8977" s="31"/>
      <c r="I8977" s="31"/>
      <c r="J8977" s="84"/>
      <c r="K8977" s="31"/>
      <c r="L8977" s="31"/>
      <c r="M8977" s="169"/>
      <c r="N8977" s="148"/>
      <c r="O8977" s="106"/>
      <c r="P8977" s="43"/>
      <c r="Q8977" s="31"/>
      <c r="R8977" s="84"/>
      <c r="S8977" s="31"/>
      <c r="T8977" s="31"/>
      <c r="U8977" s="169"/>
      <c r="V8977" s="150"/>
      <c r="W8977" s="141" t="str" cm="1">
        <f t="array" ref="W8977">IF(SUM(LEN(B8977:V8977))=0,"",IF(OR(OR(ISBLANK(F8977),SUM(LEN(C8977),LEN(D8977))=0),AND(NOT(E8977="Unknown"),ISBLANK(J8977)),AND(NOT(O8977="Unknown"),ISBLANK(R8977))),"Missing Information", INDEX(Table15[Entire Service Line Classification], MATCH(SUMIFS(Table15[Unique ID],Table15[System-Owned Portion],E8977,Table15[If Material Anything Other than "Lead" in Column E,Was Material Ever Previously Lead?],G8977,Table15[Customer-Owned Portion],O8977),Table15[Unique ID],0),0)))</f>
        <v/>
      </c>
      <c r="X8977"/>
    </row>
    <row r="8978" spans="2:24" x14ac:dyDescent="0.35">
      <c r="B8978" s="146"/>
      <c r="C8978" s="31"/>
      <c r="D8978" s="31"/>
      <c r="E8978" s="44"/>
      <c r="F8978" s="43"/>
      <c r="G8978" s="84"/>
      <c r="H8978" s="31"/>
      <c r="I8978" s="31"/>
      <c r="J8978" s="84"/>
      <c r="K8978" s="31"/>
      <c r="L8978" s="31"/>
      <c r="M8978" s="169"/>
      <c r="N8978" s="148"/>
      <c r="O8978" s="106"/>
      <c r="P8978" s="43"/>
      <c r="Q8978" s="31"/>
      <c r="R8978" s="84"/>
      <c r="S8978" s="31"/>
      <c r="T8978" s="31"/>
      <c r="U8978" s="169"/>
      <c r="V8978" s="150"/>
      <c r="W8978" s="141" t="str" cm="1">
        <f t="array" ref="W8978">IF(SUM(LEN(B8978:V8978))=0,"",IF(OR(OR(ISBLANK(F8978),SUM(LEN(C8978),LEN(D8978))=0),AND(NOT(E8978="Unknown"),ISBLANK(J8978)),AND(NOT(O8978="Unknown"),ISBLANK(R8978))),"Missing Information", INDEX(Table15[Entire Service Line Classification], MATCH(SUMIFS(Table15[Unique ID],Table15[System-Owned Portion],E8978,Table15[If Material Anything Other than "Lead" in Column E,Was Material Ever Previously Lead?],G8978,Table15[Customer-Owned Portion],O8978),Table15[Unique ID],0),0)))</f>
        <v/>
      </c>
      <c r="X8978"/>
    </row>
    <row r="8979" spans="2:24" x14ac:dyDescent="0.35">
      <c r="B8979" s="146"/>
      <c r="C8979" s="31"/>
      <c r="D8979" s="31"/>
      <c r="E8979" s="44"/>
      <c r="F8979" s="43"/>
      <c r="G8979" s="84"/>
      <c r="H8979" s="31"/>
      <c r="I8979" s="31"/>
      <c r="J8979" s="84"/>
      <c r="K8979" s="31"/>
      <c r="L8979" s="31"/>
      <c r="M8979" s="169"/>
      <c r="N8979" s="148"/>
      <c r="O8979" s="106"/>
      <c r="P8979" s="43"/>
      <c r="Q8979" s="31"/>
      <c r="R8979" s="84"/>
      <c r="S8979" s="31"/>
      <c r="T8979" s="31"/>
      <c r="U8979" s="169"/>
      <c r="V8979" s="150"/>
      <c r="W8979" s="141" t="str" cm="1">
        <f t="array" ref="W8979">IF(SUM(LEN(B8979:V8979))=0,"",IF(OR(OR(ISBLANK(F8979),SUM(LEN(C8979),LEN(D8979))=0),AND(NOT(E8979="Unknown"),ISBLANK(J8979)),AND(NOT(O8979="Unknown"),ISBLANK(R8979))),"Missing Information", INDEX(Table15[Entire Service Line Classification], MATCH(SUMIFS(Table15[Unique ID],Table15[System-Owned Portion],E8979,Table15[If Material Anything Other than "Lead" in Column E,Was Material Ever Previously Lead?],G8979,Table15[Customer-Owned Portion],O8979),Table15[Unique ID],0),0)))</f>
        <v/>
      </c>
      <c r="X8979"/>
    </row>
    <row r="8980" spans="2:24" x14ac:dyDescent="0.35">
      <c r="B8980" s="146"/>
      <c r="C8980" s="31"/>
      <c r="D8980" s="31"/>
      <c r="E8980" s="44"/>
      <c r="F8980" s="43"/>
      <c r="G8980" s="84"/>
      <c r="H8980" s="31"/>
      <c r="I8980" s="31"/>
      <c r="J8980" s="84"/>
      <c r="K8980" s="31"/>
      <c r="L8980" s="31"/>
      <c r="M8980" s="169"/>
      <c r="N8980" s="148"/>
      <c r="O8980" s="106"/>
      <c r="P8980" s="43"/>
      <c r="Q8980" s="31"/>
      <c r="R8980" s="84"/>
      <c r="S8980" s="31"/>
      <c r="T8980" s="31"/>
      <c r="U8980" s="169"/>
      <c r="V8980" s="150"/>
      <c r="W8980" s="141" t="str" cm="1">
        <f t="array" ref="W8980">IF(SUM(LEN(B8980:V8980))=0,"",IF(OR(OR(ISBLANK(F8980),SUM(LEN(C8980),LEN(D8980))=0),AND(NOT(E8980="Unknown"),ISBLANK(J8980)),AND(NOT(O8980="Unknown"),ISBLANK(R8980))),"Missing Information", INDEX(Table15[Entire Service Line Classification], MATCH(SUMIFS(Table15[Unique ID],Table15[System-Owned Portion],E8980,Table15[If Material Anything Other than "Lead" in Column E,Was Material Ever Previously Lead?],G8980,Table15[Customer-Owned Portion],O8980),Table15[Unique ID],0),0)))</f>
        <v/>
      </c>
      <c r="X8980"/>
    </row>
    <row r="8981" spans="2:24" x14ac:dyDescent="0.35">
      <c r="B8981" s="146"/>
      <c r="C8981" s="31"/>
      <c r="D8981" s="31"/>
      <c r="E8981" s="44"/>
      <c r="F8981" s="43"/>
      <c r="G8981" s="84"/>
      <c r="H8981" s="31"/>
      <c r="I8981" s="31"/>
      <c r="J8981" s="84"/>
      <c r="K8981" s="31"/>
      <c r="L8981" s="31"/>
      <c r="M8981" s="169"/>
      <c r="N8981" s="148"/>
      <c r="O8981" s="106"/>
      <c r="P8981" s="43"/>
      <c r="Q8981" s="31"/>
      <c r="R8981" s="84"/>
      <c r="S8981" s="31"/>
      <c r="T8981" s="31"/>
      <c r="U8981" s="169"/>
      <c r="V8981" s="150"/>
      <c r="W8981" s="141" t="str" cm="1">
        <f t="array" ref="W8981">IF(SUM(LEN(B8981:V8981))=0,"",IF(OR(OR(ISBLANK(F8981),SUM(LEN(C8981),LEN(D8981))=0),AND(NOT(E8981="Unknown"),ISBLANK(J8981)),AND(NOT(O8981="Unknown"),ISBLANK(R8981))),"Missing Information", INDEX(Table15[Entire Service Line Classification], MATCH(SUMIFS(Table15[Unique ID],Table15[System-Owned Portion],E8981,Table15[If Material Anything Other than "Lead" in Column E,Was Material Ever Previously Lead?],G8981,Table15[Customer-Owned Portion],O8981),Table15[Unique ID],0),0)))</f>
        <v/>
      </c>
      <c r="X8981"/>
    </row>
    <row r="8982" spans="2:24" x14ac:dyDescent="0.35">
      <c r="B8982" s="146"/>
      <c r="C8982" s="31"/>
      <c r="D8982" s="31"/>
      <c r="E8982" s="44"/>
      <c r="F8982" s="43"/>
      <c r="G8982" s="84"/>
      <c r="H8982" s="31"/>
      <c r="I8982" s="31"/>
      <c r="J8982" s="84"/>
      <c r="K8982" s="31"/>
      <c r="L8982" s="31"/>
      <c r="M8982" s="169"/>
      <c r="N8982" s="148"/>
      <c r="O8982" s="106"/>
      <c r="P8982" s="43"/>
      <c r="Q8982" s="31"/>
      <c r="R8982" s="84"/>
      <c r="S8982" s="31"/>
      <c r="T8982" s="31"/>
      <c r="U8982" s="169"/>
      <c r="V8982" s="150"/>
      <c r="W8982" s="141" t="str" cm="1">
        <f t="array" ref="W8982">IF(SUM(LEN(B8982:V8982))=0,"",IF(OR(OR(ISBLANK(F8982),SUM(LEN(C8982),LEN(D8982))=0),AND(NOT(E8982="Unknown"),ISBLANK(J8982)),AND(NOT(O8982="Unknown"),ISBLANK(R8982))),"Missing Information", INDEX(Table15[Entire Service Line Classification], MATCH(SUMIFS(Table15[Unique ID],Table15[System-Owned Portion],E8982,Table15[If Material Anything Other than "Lead" in Column E,Was Material Ever Previously Lead?],G8982,Table15[Customer-Owned Portion],O8982),Table15[Unique ID],0),0)))</f>
        <v/>
      </c>
      <c r="X8982"/>
    </row>
    <row r="8983" spans="2:24" x14ac:dyDescent="0.35">
      <c r="B8983" s="146"/>
      <c r="C8983" s="31"/>
      <c r="D8983" s="31"/>
      <c r="E8983" s="44"/>
      <c r="F8983" s="43"/>
      <c r="G8983" s="84"/>
      <c r="H8983" s="31"/>
      <c r="I8983" s="31"/>
      <c r="J8983" s="84"/>
      <c r="K8983" s="31"/>
      <c r="L8983" s="31"/>
      <c r="M8983" s="169"/>
      <c r="N8983" s="148"/>
      <c r="O8983" s="106"/>
      <c r="P8983" s="43"/>
      <c r="Q8983" s="31"/>
      <c r="R8983" s="84"/>
      <c r="S8983" s="31"/>
      <c r="T8983" s="31"/>
      <c r="U8983" s="169"/>
      <c r="V8983" s="150"/>
      <c r="W8983" s="141" t="str" cm="1">
        <f t="array" ref="W8983">IF(SUM(LEN(B8983:V8983))=0,"",IF(OR(OR(ISBLANK(F8983),SUM(LEN(C8983),LEN(D8983))=0),AND(NOT(E8983="Unknown"),ISBLANK(J8983)),AND(NOT(O8983="Unknown"),ISBLANK(R8983))),"Missing Information", INDEX(Table15[Entire Service Line Classification], MATCH(SUMIFS(Table15[Unique ID],Table15[System-Owned Portion],E8983,Table15[If Material Anything Other than "Lead" in Column E,Was Material Ever Previously Lead?],G8983,Table15[Customer-Owned Portion],O8983),Table15[Unique ID],0),0)))</f>
        <v/>
      </c>
      <c r="X8983"/>
    </row>
    <row r="8984" spans="2:24" x14ac:dyDescent="0.35">
      <c r="B8984" s="146"/>
      <c r="C8984" s="31"/>
      <c r="D8984" s="31"/>
      <c r="E8984" s="44"/>
      <c r="F8984" s="43"/>
      <c r="G8984" s="84"/>
      <c r="H8984" s="31"/>
      <c r="I8984" s="31"/>
      <c r="J8984" s="84"/>
      <c r="K8984" s="31"/>
      <c r="L8984" s="31"/>
      <c r="M8984" s="169"/>
      <c r="N8984" s="148"/>
      <c r="O8984" s="106"/>
      <c r="P8984" s="43"/>
      <c r="Q8984" s="31"/>
      <c r="R8984" s="84"/>
      <c r="S8984" s="31"/>
      <c r="T8984" s="31"/>
      <c r="U8984" s="169"/>
      <c r="V8984" s="150"/>
      <c r="W8984" s="141" t="str" cm="1">
        <f t="array" ref="W8984">IF(SUM(LEN(B8984:V8984))=0,"",IF(OR(OR(ISBLANK(F8984),SUM(LEN(C8984),LEN(D8984))=0),AND(NOT(E8984="Unknown"),ISBLANK(J8984)),AND(NOT(O8984="Unknown"),ISBLANK(R8984))),"Missing Information", INDEX(Table15[Entire Service Line Classification], MATCH(SUMIFS(Table15[Unique ID],Table15[System-Owned Portion],E8984,Table15[If Material Anything Other than "Lead" in Column E,Was Material Ever Previously Lead?],G8984,Table15[Customer-Owned Portion],O8984),Table15[Unique ID],0),0)))</f>
        <v/>
      </c>
      <c r="X8984"/>
    </row>
    <row r="8985" spans="2:24" x14ac:dyDescent="0.35">
      <c r="B8985" s="146"/>
      <c r="C8985" s="31"/>
      <c r="D8985" s="31"/>
      <c r="E8985" s="44"/>
      <c r="F8985" s="43"/>
      <c r="G8985" s="84"/>
      <c r="H8985" s="31"/>
      <c r="I8985" s="31"/>
      <c r="J8985" s="84"/>
      <c r="K8985" s="31"/>
      <c r="L8985" s="31"/>
      <c r="M8985" s="169"/>
      <c r="N8985" s="148"/>
      <c r="O8985" s="106"/>
      <c r="P8985" s="43"/>
      <c r="Q8985" s="31"/>
      <c r="R8985" s="84"/>
      <c r="S8985" s="31"/>
      <c r="T8985" s="31"/>
      <c r="U8985" s="169"/>
      <c r="V8985" s="150"/>
      <c r="W8985" s="141" t="str" cm="1">
        <f t="array" ref="W8985">IF(SUM(LEN(B8985:V8985))=0,"",IF(OR(OR(ISBLANK(F8985),SUM(LEN(C8985),LEN(D8985))=0),AND(NOT(E8985="Unknown"),ISBLANK(J8985)),AND(NOT(O8985="Unknown"),ISBLANK(R8985))),"Missing Information", INDEX(Table15[Entire Service Line Classification], MATCH(SUMIFS(Table15[Unique ID],Table15[System-Owned Portion],E8985,Table15[If Material Anything Other than "Lead" in Column E,Was Material Ever Previously Lead?],G8985,Table15[Customer-Owned Portion],O8985),Table15[Unique ID],0),0)))</f>
        <v/>
      </c>
      <c r="X8985"/>
    </row>
    <row r="8986" spans="2:24" x14ac:dyDescent="0.35">
      <c r="B8986" s="146"/>
      <c r="C8986" s="31"/>
      <c r="D8986" s="31"/>
      <c r="E8986" s="44"/>
      <c r="F8986" s="43"/>
      <c r="G8986" s="84"/>
      <c r="H8986" s="31"/>
      <c r="I8986" s="31"/>
      <c r="J8986" s="84"/>
      <c r="K8986" s="31"/>
      <c r="L8986" s="31"/>
      <c r="M8986" s="169"/>
      <c r="N8986" s="148"/>
      <c r="O8986" s="106"/>
      <c r="P8986" s="43"/>
      <c r="Q8986" s="31"/>
      <c r="R8986" s="84"/>
      <c r="S8986" s="31"/>
      <c r="T8986" s="31"/>
      <c r="U8986" s="169"/>
      <c r="V8986" s="150"/>
      <c r="W8986" s="141" t="str" cm="1">
        <f t="array" ref="W8986">IF(SUM(LEN(B8986:V8986))=0,"",IF(OR(OR(ISBLANK(F8986),SUM(LEN(C8986),LEN(D8986))=0),AND(NOT(E8986="Unknown"),ISBLANK(J8986)),AND(NOT(O8986="Unknown"),ISBLANK(R8986))),"Missing Information", INDEX(Table15[Entire Service Line Classification], MATCH(SUMIFS(Table15[Unique ID],Table15[System-Owned Portion],E8986,Table15[If Material Anything Other than "Lead" in Column E,Was Material Ever Previously Lead?],G8986,Table15[Customer-Owned Portion],O8986),Table15[Unique ID],0),0)))</f>
        <v/>
      </c>
      <c r="X8986"/>
    </row>
    <row r="8987" spans="2:24" x14ac:dyDescent="0.35">
      <c r="B8987" s="146"/>
      <c r="C8987" s="31"/>
      <c r="D8987" s="31"/>
      <c r="E8987" s="44"/>
      <c r="F8987" s="43"/>
      <c r="G8987" s="84"/>
      <c r="H8987" s="31"/>
      <c r="I8987" s="31"/>
      <c r="J8987" s="84"/>
      <c r="K8987" s="31"/>
      <c r="L8987" s="31"/>
      <c r="M8987" s="169"/>
      <c r="N8987" s="148"/>
      <c r="O8987" s="106"/>
      <c r="P8987" s="43"/>
      <c r="Q8987" s="31"/>
      <c r="R8987" s="84"/>
      <c r="S8987" s="31"/>
      <c r="T8987" s="31"/>
      <c r="U8987" s="169"/>
      <c r="V8987" s="150"/>
      <c r="W8987" s="141" t="str" cm="1">
        <f t="array" ref="W8987">IF(SUM(LEN(B8987:V8987))=0,"",IF(OR(OR(ISBLANK(F8987),SUM(LEN(C8987),LEN(D8987))=0),AND(NOT(E8987="Unknown"),ISBLANK(J8987)),AND(NOT(O8987="Unknown"),ISBLANK(R8987))),"Missing Information", INDEX(Table15[Entire Service Line Classification], MATCH(SUMIFS(Table15[Unique ID],Table15[System-Owned Portion],E8987,Table15[If Material Anything Other than "Lead" in Column E,Was Material Ever Previously Lead?],G8987,Table15[Customer-Owned Portion],O8987),Table15[Unique ID],0),0)))</f>
        <v/>
      </c>
      <c r="X8987"/>
    </row>
    <row r="8988" spans="2:24" x14ac:dyDescent="0.35">
      <c r="B8988" s="146"/>
      <c r="C8988" s="31"/>
      <c r="D8988" s="31"/>
      <c r="E8988" s="44"/>
      <c r="F8988" s="43"/>
      <c r="G8988" s="84"/>
      <c r="H8988" s="31"/>
      <c r="I8988" s="31"/>
      <c r="J8988" s="84"/>
      <c r="K8988" s="31"/>
      <c r="L8988" s="31"/>
      <c r="M8988" s="169"/>
      <c r="N8988" s="148"/>
      <c r="O8988" s="106"/>
      <c r="P8988" s="43"/>
      <c r="Q8988" s="31"/>
      <c r="R8988" s="84"/>
      <c r="S8988" s="31"/>
      <c r="T8988" s="31"/>
      <c r="U8988" s="169"/>
      <c r="V8988" s="150"/>
      <c r="W8988" s="141" t="str" cm="1">
        <f t="array" ref="W8988">IF(SUM(LEN(B8988:V8988))=0,"",IF(OR(OR(ISBLANK(F8988),SUM(LEN(C8988),LEN(D8988))=0),AND(NOT(E8988="Unknown"),ISBLANK(J8988)),AND(NOT(O8988="Unknown"),ISBLANK(R8988))),"Missing Information", INDEX(Table15[Entire Service Line Classification], MATCH(SUMIFS(Table15[Unique ID],Table15[System-Owned Portion],E8988,Table15[If Material Anything Other than "Lead" in Column E,Was Material Ever Previously Lead?],G8988,Table15[Customer-Owned Portion],O8988),Table15[Unique ID],0),0)))</f>
        <v/>
      </c>
      <c r="X8988"/>
    </row>
    <row r="8989" spans="2:24" x14ac:dyDescent="0.35">
      <c r="B8989" s="146"/>
      <c r="C8989" s="31"/>
      <c r="D8989" s="31"/>
      <c r="E8989" s="44"/>
      <c r="F8989" s="43"/>
      <c r="G8989" s="84"/>
      <c r="H8989" s="31"/>
      <c r="I8989" s="31"/>
      <c r="J8989" s="84"/>
      <c r="K8989" s="31"/>
      <c r="L8989" s="31"/>
      <c r="M8989" s="169"/>
      <c r="N8989" s="148"/>
      <c r="O8989" s="106"/>
      <c r="P8989" s="43"/>
      <c r="Q8989" s="31"/>
      <c r="R8989" s="84"/>
      <c r="S8989" s="31"/>
      <c r="T8989" s="31"/>
      <c r="U8989" s="169"/>
      <c r="V8989" s="150"/>
      <c r="W8989" s="141" t="str" cm="1">
        <f t="array" ref="W8989">IF(SUM(LEN(B8989:V8989))=0,"",IF(OR(OR(ISBLANK(F8989),SUM(LEN(C8989),LEN(D8989))=0),AND(NOT(E8989="Unknown"),ISBLANK(J8989)),AND(NOT(O8989="Unknown"),ISBLANK(R8989))),"Missing Information", INDEX(Table15[Entire Service Line Classification], MATCH(SUMIFS(Table15[Unique ID],Table15[System-Owned Portion],E8989,Table15[If Material Anything Other than "Lead" in Column E,Was Material Ever Previously Lead?],G8989,Table15[Customer-Owned Portion],O8989),Table15[Unique ID],0),0)))</f>
        <v/>
      </c>
      <c r="X8989"/>
    </row>
    <row r="8990" spans="2:24" x14ac:dyDescent="0.35">
      <c r="B8990" s="146"/>
      <c r="C8990" s="31"/>
      <c r="D8990" s="31"/>
      <c r="E8990" s="44"/>
      <c r="F8990" s="43"/>
      <c r="G8990" s="84"/>
      <c r="H8990" s="31"/>
      <c r="I8990" s="31"/>
      <c r="J8990" s="84"/>
      <c r="K8990" s="31"/>
      <c r="L8990" s="31"/>
      <c r="M8990" s="169"/>
      <c r="N8990" s="148"/>
      <c r="O8990" s="106"/>
      <c r="P8990" s="43"/>
      <c r="Q8990" s="31"/>
      <c r="R8990" s="84"/>
      <c r="S8990" s="31"/>
      <c r="T8990" s="31"/>
      <c r="U8990" s="169"/>
      <c r="V8990" s="150"/>
      <c r="W8990" s="141" t="str" cm="1">
        <f t="array" ref="W8990">IF(SUM(LEN(B8990:V8990))=0,"",IF(OR(OR(ISBLANK(F8990),SUM(LEN(C8990),LEN(D8990))=0),AND(NOT(E8990="Unknown"),ISBLANK(J8990)),AND(NOT(O8990="Unknown"),ISBLANK(R8990))),"Missing Information", INDEX(Table15[Entire Service Line Classification], MATCH(SUMIFS(Table15[Unique ID],Table15[System-Owned Portion],E8990,Table15[If Material Anything Other than "Lead" in Column E,Was Material Ever Previously Lead?],G8990,Table15[Customer-Owned Portion],O8990),Table15[Unique ID],0),0)))</f>
        <v/>
      </c>
      <c r="X8990"/>
    </row>
    <row r="8991" spans="2:24" x14ac:dyDescent="0.35">
      <c r="B8991" s="146"/>
      <c r="C8991" s="31"/>
      <c r="D8991" s="31"/>
      <c r="E8991" s="44"/>
      <c r="F8991" s="43"/>
      <c r="G8991" s="84"/>
      <c r="H8991" s="31"/>
      <c r="I8991" s="31"/>
      <c r="J8991" s="84"/>
      <c r="K8991" s="31"/>
      <c r="L8991" s="31"/>
      <c r="M8991" s="169"/>
      <c r="N8991" s="148"/>
      <c r="O8991" s="106"/>
      <c r="P8991" s="43"/>
      <c r="Q8991" s="31"/>
      <c r="R8991" s="84"/>
      <c r="S8991" s="31"/>
      <c r="T8991" s="31"/>
      <c r="U8991" s="169"/>
      <c r="V8991" s="150"/>
      <c r="W8991" s="141" t="str" cm="1">
        <f t="array" ref="W8991">IF(SUM(LEN(B8991:V8991))=0,"",IF(OR(OR(ISBLANK(F8991),SUM(LEN(C8991),LEN(D8991))=0),AND(NOT(E8991="Unknown"),ISBLANK(J8991)),AND(NOT(O8991="Unknown"),ISBLANK(R8991))),"Missing Information", INDEX(Table15[Entire Service Line Classification], MATCH(SUMIFS(Table15[Unique ID],Table15[System-Owned Portion],E8991,Table15[If Material Anything Other than "Lead" in Column E,Was Material Ever Previously Lead?],G8991,Table15[Customer-Owned Portion],O8991),Table15[Unique ID],0),0)))</f>
        <v/>
      </c>
      <c r="X8991"/>
    </row>
    <row r="8992" spans="2:24" x14ac:dyDescent="0.35">
      <c r="B8992" s="146"/>
      <c r="C8992" s="31"/>
      <c r="D8992" s="31"/>
      <c r="E8992" s="44"/>
      <c r="F8992" s="43"/>
      <c r="G8992" s="84"/>
      <c r="H8992" s="31"/>
      <c r="I8992" s="31"/>
      <c r="J8992" s="84"/>
      <c r="K8992" s="31"/>
      <c r="L8992" s="31"/>
      <c r="M8992" s="169"/>
      <c r="N8992" s="148"/>
      <c r="O8992" s="106"/>
      <c r="P8992" s="43"/>
      <c r="Q8992" s="31"/>
      <c r="R8992" s="84"/>
      <c r="S8992" s="31"/>
      <c r="T8992" s="31"/>
      <c r="U8992" s="169"/>
      <c r="V8992" s="150"/>
      <c r="W8992" s="141" t="str" cm="1">
        <f t="array" ref="W8992">IF(SUM(LEN(B8992:V8992))=0,"",IF(OR(OR(ISBLANK(F8992),SUM(LEN(C8992),LEN(D8992))=0),AND(NOT(E8992="Unknown"),ISBLANK(J8992)),AND(NOT(O8992="Unknown"),ISBLANK(R8992))),"Missing Information", INDEX(Table15[Entire Service Line Classification], MATCH(SUMIFS(Table15[Unique ID],Table15[System-Owned Portion],E8992,Table15[If Material Anything Other than "Lead" in Column E,Was Material Ever Previously Lead?],G8992,Table15[Customer-Owned Portion],O8992),Table15[Unique ID],0),0)))</f>
        <v/>
      </c>
      <c r="X8992"/>
    </row>
    <row r="8993" spans="2:24" x14ac:dyDescent="0.35">
      <c r="B8993" s="146"/>
      <c r="C8993" s="31"/>
      <c r="D8993" s="31"/>
      <c r="E8993" s="44"/>
      <c r="F8993" s="43"/>
      <c r="G8993" s="84"/>
      <c r="H8993" s="31"/>
      <c r="I8993" s="31"/>
      <c r="J8993" s="84"/>
      <c r="K8993" s="31"/>
      <c r="L8993" s="31"/>
      <c r="M8993" s="169"/>
      <c r="N8993" s="148"/>
      <c r="O8993" s="106"/>
      <c r="P8993" s="43"/>
      <c r="Q8993" s="31"/>
      <c r="R8993" s="84"/>
      <c r="S8993" s="31"/>
      <c r="T8993" s="31"/>
      <c r="U8993" s="169"/>
      <c r="V8993" s="150"/>
      <c r="W8993" s="141" t="str" cm="1">
        <f t="array" ref="W8993">IF(SUM(LEN(B8993:V8993))=0,"",IF(OR(OR(ISBLANK(F8993),SUM(LEN(C8993),LEN(D8993))=0),AND(NOT(E8993="Unknown"),ISBLANK(J8993)),AND(NOT(O8993="Unknown"),ISBLANK(R8993))),"Missing Information", INDEX(Table15[Entire Service Line Classification], MATCH(SUMIFS(Table15[Unique ID],Table15[System-Owned Portion],E8993,Table15[If Material Anything Other than "Lead" in Column E,Was Material Ever Previously Lead?],G8993,Table15[Customer-Owned Portion],O8993),Table15[Unique ID],0),0)))</f>
        <v/>
      </c>
      <c r="X8993"/>
    </row>
    <row r="8994" spans="2:24" x14ac:dyDescent="0.35">
      <c r="B8994" s="146"/>
      <c r="C8994" s="31"/>
      <c r="D8994" s="31"/>
      <c r="E8994" s="44"/>
      <c r="F8994" s="43"/>
      <c r="G8994" s="84"/>
      <c r="H8994" s="31"/>
      <c r="I8994" s="31"/>
      <c r="J8994" s="84"/>
      <c r="K8994" s="31"/>
      <c r="L8994" s="31"/>
      <c r="M8994" s="169"/>
      <c r="N8994" s="148"/>
      <c r="O8994" s="106"/>
      <c r="P8994" s="43"/>
      <c r="Q8994" s="31"/>
      <c r="R8994" s="84"/>
      <c r="S8994" s="31"/>
      <c r="T8994" s="31"/>
      <c r="U8994" s="169"/>
      <c r="V8994" s="150"/>
      <c r="W8994" s="141" t="str" cm="1">
        <f t="array" ref="W8994">IF(SUM(LEN(B8994:V8994))=0,"",IF(OR(OR(ISBLANK(F8994),SUM(LEN(C8994),LEN(D8994))=0),AND(NOT(E8994="Unknown"),ISBLANK(J8994)),AND(NOT(O8994="Unknown"),ISBLANK(R8994))),"Missing Information", INDEX(Table15[Entire Service Line Classification], MATCH(SUMIFS(Table15[Unique ID],Table15[System-Owned Portion],E8994,Table15[If Material Anything Other than "Lead" in Column E,Was Material Ever Previously Lead?],G8994,Table15[Customer-Owned Portion],O8994),Table15[Unique ID],0),0)))</f>
        <v/>
      </c>
      <c r="X8994"/>
    </row>
    <row r="8995" spans="2:24" x14ac:dyDescent="0.35">
      <c r="B8995" s="146"/>
      <c r="C8995" s="31"/>
      <c r="D8995" s="31"/>
      <c r="E8995" s="44"/>
      <c r="F8995" s="43"/>
      <c r="G8995" s="84"/>
      <c r="H8995" s="31"/>
      <c r="I8995" s="31"/>
      <c r="J8995" s="84"/>
      <c r="K8995" s="31"/>
      <c r="L8995" s="31"/>
      <c r="M8995" s="169"/>
      <c r="N8995" s="148"/>
      <c r="O8995" s="106"/>
      <c r="P8995" s="43"/>
      <c r="Q8995" s="31"/>
      <c r="R8995" s="84"/>
      <c r="S8995" s="31"/>
      <c r="T8995" s="31"/>
      <c r="U8995" s="169"/>
      <c r="V8995" s="150"/>
      <c r="W8995" s="141" t="str" cm="1">
        <f t="array" ref="W8995">IF(SUM(LEN(B8995:V8995))=0,"",IF(OR(OR(ISBLANK(F8995),SUM(LEN(C8995),LEN(D8995))=0),AND(NOT(E8995="Unknown"),ISBLANK(J8995)),AND(NOT(O8995="Unknown"),ISBLANK(R8995))),"Missing Information", INDEX(Table15[Entire Service Line Classification], MATCH(SUMIFS(Table15[Unique ID],Table15[System-Owned Portion],E8995,Table15[If Material Anything Other than "Lead" in Column E,Was Material Ever Previously Lead?],G8995,Table15[Customer-Owned Portion],O8995),Table15[Unique ID],0),0)))</f>
        <v/>
      </c>
      <c r="X8995"/>
    </row>
    <row r="8996" spans="2:24" x14ac:dyDescent="0.35">
      <c r="B8996" s="146"/>
      <c r="C8996" s="31"/>
      <c r="D8996" s="31"/>
      <c r="E8996" s="44"/>
      <c r="F8996" s="43"/>
      <c r="G8996" s="84"/>
      <c r="H8996" s="31"/>
      <c r="I8996" s="31"/>
      <c r="J8996" s="84"/>
      <c r="K8996" s="31"/>
      <c r="L8996" s="31"/>
      <c r="M8996" s="169"/>
      <c r="N8996" s="148"/>
      <c r="O8996" s="106"/>
      <c r="P8996" s="43"/>
      <c r="Q8996" s="31"/>
      <c r="R8996" s="84"/>
      <c r="S8996" s="31"/>
      <c r="T8996" s="31"/>
      <c r="U8996" s="169"/>
      <c r="V8996" s="150"/>
      <c r="W8996" s="141" t="str" cm="1">
        <f t="array" ref="W8996">IF(SUM(LEN(B8996:V8996))=0,"",IF(OR(OR(ISBLANK(F8996),SUM(LEN(C8996),LEN(D8996))=0),AND(NOT(E8996="Unknown"),ISBLANK(J8996)),AND(NOT(O8996="Unknown"),ISBLANK(R8996))),"Missing Information", INDEX(Table15[Entire Service Line Classification], MATCH(SUMIFS(Table15[Unique ID],Table15[System-Owned Portion],E8996,Table15[If Material Anything Other than "Lead" in Column E,Was Material Ever Previously Lead?],G8996,Table15[Customer-Owned Portion],O8996),Table15[Unique ID],0),0)))</f>
        <v/>
      </c>
      <c r="X8996"/>
    </row>
    <row r="8997" spans="2:24" x14ac:dyDescent="0.35">
      <c r="B8997" s="146"/>
      <c r="C8997" s="31"/>
      <c r="D8997" s="31"/>
      <c r="E8997" s="44"/>
      <c r="F8997" s="43"/>
      <c r="G8997" s="84"/>
      <c r="H8997" s="31"/>
      <c r="I8997" s="31"/>
      <c r="J8997" s="84"/>
      <c r="K8997" s="31"/>
      <c r="L8997" s="31"/>
      <c r="M8997" s="169"/>
      <c r="N8997" s="148"/>
      <c r="O8997" s="106"/>
      <c r="P8997" s="43"/>
      <c r="Q8997" s="31"/>
      <c r="R8997" s="84"/>
      <c r="S8997" s="31"/>
      <c r="T8997" s="31"/>
      <c r="U8997" s="169"/>
      <c r="V8997" s="150"/>
      <c r="W8997" s="141" t="str" cm="1">
        <f t="array" ref="W8997">IF(SUM(LEN(B8997:V8997))=0,"",IF(OR(OR(ISBLANK(F8997),SUM(LEN(C8997),LEN(D8997))=0),AND(NOT(E8997="Unknown"),ISBLANK(J8997)),AND(NOT(O8997="Unknown"),ISBLANK(R8997))),"Missing Information", INDEX(Table15[Entire Service Line Classification], MATCH(SUMIFS(Table15[Unique ID],Table15[System-Owned Portion],E8997,Table15[If Material Anything Other than "Lead" in Column E,Was Material Ever Previously Lead?],G8997,Table15[Customer-Owned Portion],O8997),Table15[Unique ID],0),0)))</f>
        <v/>
      </c>
      <c r="X8997"/>
    </row>
    <row r="8998" spans="2:24" x14ac:dyDescent="0.35">
      <c r="B8998" s="146"/>
      <c r="C8998" s="31"/>
      <c r="D8998" s="31"/>
      <c r="E8998" s="44"/>
      <c r="F8998" s="43"/>
      <c r="G8998" s="84"/>
      <c r="H8998" s="31"/>
      <c r="I8998" s="31"/>
      <c r="J8998" s="84"/>
      <c r="K8998" s="31"/>
      <c r="L8998" s="31"/>
      <c r="M8998" s="169"/>
      <c r="N8998" s="148"/>
      <c r="O8998" s="106"/>
      <c r="P8998" s="43"/>
      <c r="Q8998" s="31"/>
      <c r="R8998" s="84"/>
      <c r="S8998" s="31"/>
      <c r="T8998" s="31"/>
      <c r="U8998" s="169"/>
      <c r="V8998" s="150"/>
      <c r="W8998" s="141" t="str" cm="1">
        <f t="array" ref="W8998">IF(SUM(LEN(B8998:V8998))=0,"",IF(OR(OR(ISBLANK(F8998),SUM(LEN(C8998),LEN(D8998))=0),AND(NOT(E8998="Unknown"),ISBLANK(J8998)),AND(NOT(O8998="Unknown"),ISBLANK(R8998))),"Missing Information", INDEX(Table15[Entire Service Line Classification], MATCH(SUMIFS(Table15[Unique ID],Table15[System-Owned Portion],E8998,Table15[If Material Anything Other than "Lead" in Column E,Was Material Ever Previously Lead?],G8998,Table15[Customer-Owned Portion],O8998),Table15[Unique ID],0),0)))</f>
        <v/>
      </c>
      <c r="X8998"/>
    </row>
    <row r="8999" spans="2:24" x14ac:dyDescent="0.35">
      <c r="B8999" s="146"/>
      <c r="C8999" s="31"/>
      <c r="D8999" s="31"/>
      <c r="E8999" s="44"/>
      <c r="F8999" s="43"/>
      <c r="G8999" s="84"/>
      <c r="H8999" s="31"/>
      <c r="I8999" s="31"/>
      <c r="J8999" s="84"/>
      <c r="K8999" s="31"/>
      <c r="L8999" s="31"/>
      <c r="M8999" s="169"/>
      <c r="N8999" s="148"/>
      <c r="O8999" s="106"/>
      <c r="P8999" s="43"/>
      <c r="Q8999" s="31"/>
      <c r="R8999" s="84"/>
      <c r="S8999" s="31"/>
      <c r="T8999" s="31"/>
      <c r="U8999" s="169"/>
      <c r="V8999" s="150"/>
      <c r="W8999" s="141" t="str" cm="1">
        <f t="array" ref="W8999">IF(SUM(LEN(B8999:V8999))=0,"",IF(OR(OR(ISBLANK(F8999),SUM(LEN(C8999),LEN(D8999))=0),AND(NOT(E8999="Unknown"),ISBLANK(J8999)),AND(NOT(O8999="Unknown"),ISBLANK(R8999))),"Missing Information", INDEX(Table15[Entire Service Line Classification], MATCH(SUMIFS(Table15[Unique ID],Table15[System-Owned Portion],E8999,Table15[If Material Anything Other than "Lead" in Column E,Was Material Ever Previously Lead?],G8999,Table15[Customer-Owned Portion],O8999),Table15[Unique ID],0),0)))</f>
        <v/>
      </c>
      <c r="X8999"/>
    </row>
    <row r="9000" spans="2:24" x14ac:dyDescent="0.35">
      <c r="B9000" s="146"/>
      <c r="C9000" s="31"/>
      <c r="D9000" s="31"/>
      <c r="E9000" s="44"/>
      <c r="F9000" s="43"/>
      <c r="G9000" s="84"/>
      <c r="H9000" s="31"/>
      <c r="I9000" s="31"/>
      <c r="J9000" s="84"/>
      <c r="K9000" s="31"/>
      <c r="L9000" s="31"/>
      <c r="M9000" s="169"/>
      <c r="N9000" s="148"/>
      <c r="O9000" s="106"/>
      <c r="P9000" s="43"/>
      <c r="Q9000" s="31"/>
      <c r="R9000" s="84"/>
      <c r="S9000" s="31"/>
      <c r="T9000" s="31"/>
      <c r="U9000" s="169"/>
      <c r="V9000" s="150"/>
      <c r="W9000" s="141" t="str" cm="1">
        <f t="array" ref="W9000">IF(SUM(LEN(B9000:V9000))=0,"",IF(OR(OR(ISBLANK(F9000),SUM(LEN(C9000),LEN(D9000))=0),AND(NOT(E9000="Unknown"),ISBLANK(J9000)),AND(NOT(O9000="Unknown"),ISBLANK(R9000))),"Missing Information", INDEX(Table15[Entire Service Line Classification], MATCH(SUMIFS(Table15[Unique ID],Table15[System-Owned Portion],E9000,Table15[If Material Anything Other than "Lead" in Column E,Was Material Ever Previously Lead?],G9000,Table15[Customer-Owned Portion],O9000),Table15[Unique ID],0),0)))</f>
        <v/>
      </c>
      <c r="X9000"/>
    </row>
    <row r="9001" spans="2:24" x14ac:dyDescent="0.35">
      <c r="B9001" s="146"/>
      <c r="C9001" s="31"/>
      <c r="D9001" s="31"/>
      <c r="E9001" s="44"/>
      <c r="F9001" s="43"/>
      <c r="G9001" s="84"/>
      <c r="H9001" s="31"/>
      <c r="I9001" s="31"/>
      <c r="J9001" s="84"/>
      <c r="K9001" s="31"/>
      <c r="L9001" s="31"/>
      <c r="M9001" s="169"/>
      <c r="N9001" s="148"/>
      <c r="O9001" s="106"/>
      <c r="P9001" s="43"/>
      <c r="Q9001" s="31"/>
      <c r="R9001" s="84"/>
      <c r="S9001" s="31"/>
      <c r="T9001" s="31"/>
      <c r="U9001" s="169"/>
      <c r="V9001" s="150"/>
      <c r="W9001" s="141" t="str" cm="1">
        <f t="array" ref="W9001">IF(SUM(LEN(B9001:V9001))=0,"",IF(OR(OR(ISBLANK(F9001),SUM(LEN(C9001),LEN(D9001))=0),AND(NOT(E9001="Unknown"),ISBLANK(J9001)),AND(NOT(O9001="Unknown"),ISBLANK(R9001))),"Missing Information", INDEX(Table15[Entire Service Line Classification], MATCH(SUMIFS(Table15[Unique ID],Table15[System-Owned Portion],E9001,Table15[If Material Anything Other than "Lead" in Column E,Was Material Ever Previously Lead?],G9001,Table15[Customer-Owned Portion],O9001),Table15[Unique ID],0),0)))</f>
        <v/>
      </c>
      <c r="X9001"/>
    </row>
    <row r="9002" spans="2:24" x14ac:dyDescent="0.35">
      <c r="B9002" s="146"/>
      <c r="C9002" s="31"/>
      <c r="D9002" s="31"/>
      <c r="E9002" s="44"/>
      <c r="F9002" s="43"/>
      <c r="G9002" s="84"/>
      <c r="H9002" s="31"/>
      <c r="I9002" s="31"/>
      <c r="J9002" s="84"/>
      <c r="K9002" s="31"/>
      <c r="L9002" s="31"/>
      <c r="M9002" s="169"/>
      <c r="N9002" s="148"/>
      <c r="O9002" s="106"/>
      <c r="P9002" s="43"/>
      <c r="Q9002" s="31"/>
      <c r="R9002" s="84"/>
      <c r="S9002" s="31"/>
      <c r="T9002" s="31"/>
      <c r="U9002" s="169"/>
      <c r="V9002" s="150"/>
      <c r="W9002" s="141" t="str" cm="1">
        <f t="array" ref="W9002">IF(SUM(LEN(B9002:V9002))=0,"",IF(OR(OR(ISBLANK(F9002),SUM(LEN(C9002),LEN(D9002))=0),AND(NOT(E9002="Unknown"),ISBLANK(J9002)),AND(NOT(O9002="Unknown"),ISBLANK(R9002))),"Missing Information", INDEX(Table15[Entire Service Line Classification], MATCH(SUMIFS(Table15[Unique ID],Table15[System-Owned Portion],E9002,Table15[If Material Anything Other than "Lead" in Column E,Was Material Ever Previously Lead?],G9002,Table15[Customer-Owned Portion],O9002),Table15[Unique ID],0),0)))</f>
        <v/>
      </c>
      <c r="X9002"/>
    </row>
    <row r="9003" spans="2:24" x14ac:dyDescent="0.35">
      <c r="B9003" s="146"/>
      <c r="C9003" s="31"/>
      <c r="D9003" s="31"/>
      <c r="E9003" s="44"/>
      <c r="F9003" s="43"/>
      <c r="G9003" s="84"/>
      <c r="H9003" s="31"/>
      <c r="I9003" s="31"/>
      <c r="J9003" s="84"/>
      <c r="K9003" s="31"/>
      <c r="L9003" s="31"/>
      <c r="M9003" s="169"/>
      <c r="N9003" s="148"/>
      <c r="O9003" s="106"/>
      <c r="P9003" s="43"/>
      <c r="Q9003" s="31"/>
      <c r="R9003" s="84"/>
      <c r="S9003" s="31"/>
      <c r="T9003" s="31"/>
      <c r="U9003" s="169"/>
      <c r="V9003" s="150"/>
      <c r="W9003" s="141" t="str" cm="1">
        <f t="array" ref="W9003">IF(SUM(LEN(B9003:V9003))=0,"",IF(OR(OR(ISBLANK(F9003),SUM(LEN(C9003),LEN(D9003))=0),AND(NOT(E9003="Unknown"),ISBLANK(J9003)),AND(NOT(O9003="Unknown"),ISBLANK(R9003))),"Missing Information", INDEX(Table15[Entire Service Line Classification], MATCH(SUMIFS(Table15[Unique ID],Table15[System-Owned Portion],E9003,Table15[If Material Anything Other than "Lead" in Column E,Was Material Ever Previously Lead?],G9003,Table15[Customer-Owned Portion],O9003),Table15[Unique ID],0),0)))</f>
        <v/>
      </c>
      <c r="X9003"/>
    </row>
    <row r="9004" spans="2:24" x14ac:dyDescent="0.35">
      <c r="B9004" s="146"/>
      <c r="C9004" s="31"/>
      <c r="D9004" s="31"/>
      <c r="E9004" s="44"/>
      <c r="F9004" s="43"/>
      <c r="G9004" s="84"/>
      <c r="H9004" s="31"/>
      <c r="I9004" s="31"/>
      <c r="J9004" s="84"/>
      <c r="K9004" s="31"/>
      <c r="L9004" s="31"/>
      <c r="M9004" s="169"/>
      <c r="N9004" s="148"/>
      <c r="O9004" s="106"/>
      <c r="P9004" s="43"/>
      <c r="Q9004" s="31"/>
      <c r="R9004" s="84"/>
      <c r="S9004" s="31"/>
      <c r="T9004" s="31"/>
      <c r="U9004" s="169"/>
      <c r="V9004" s="150"/>
      <c r="W9004" s="141" t="str" cm="1">
        <f t="array" ref="W9004">IF(SUM(LEN(B9004:V9004))=0,"",IF(OR(OR(ISBLANK(F9004),SUM(LEN(C9004),LEN(D9004))=0),AND(NOT(E9004="Unknown"),ISBLANK(J9004)),AND(NOT(O9004="Unknown"),ISBLANK(R9004))),"Missing Information", INDEX(Table15[Entire Service Line Classification], MATCH(SUMIFS(Table15[Unique ID],Table15[System-Owned Portion],E9004,Table15[If Material Anything Other than "Lead" in Column E,Was Material Ever Previously Lead?],G9004,Table15[Customer-Owned Portion],O9004),Table15[Unique ID],0),0)))</f>
        <v/>
      </c>
      <c r="X9004"/>
    </row>
    <row r="9005" spans="2:24" x14ac:dyDescent="0.35">
      <c r="B9005" s="146"/>
      <c r="C9005" s="31"/>
      <c r="D9005" s="31"/>
      <c r="E9005" s="44"/>
      <c r="F9005" s="43"/>
      <c r="G9005" s="84"/>
      <c r="H9005" s="31"/>
      <c r="I9005" s="31"/>
      <c r="J9005" s="84"/>
      <c r="K9005" s="31"/>
      <c r="L9005" s="31"/>
      <c r="M9005" s="169"/>
      <c r="N9005" s="148"/>
      <c r="O9005" s="106"/>
      <c r="P9005" s="43"/>
      <c r="Q9005" s="31"/>
      <c r="R9005" s="84"/>
      <c r="S9005" s="31"/>
      <c r="T9005" s="31"/>
      <c r="U9005" s="169"/>
      <c r="V9005" s="150"/>
      <c r="W9005" s="141" t="str" cm="1">
        <f t="array" ref="W9005">IF(SUM(LEN(B9005:V9005))=0,"",IF(OR(OR(ISBLANK(F9005),SUM(LEN(C9005),LEN(D9005))=0),AND(NOT(E9005="Unknown"),ISBLANK(J9005)),AND(NOT(O9005="Unknown"),ISBLANK(R9005))),"Missing Information", INDEX(Table15[Entire Service Line Classification], MATCH(SUMIFS(Table15[Unique ID],Table15[System-Owned Portion],E9005,Table15[If Material Anything Other than "Lead" in Column E,Was Material Ever Previously Lead?],G9005,Table15[Customer-Owned Portion],O9005),Table15[Unique ID],0),0)))</f>
        <v/>
      </c>
      <c r="X9005"/>
    </row>
    <row r="9006" spans="2:24" x14ac:dyDescent="0.35">
      <c r="B9006" s="146"/>
      <c r="C9006" s="31"/>
      <c r="D9006" s="31"/>
      <c r="E9006" s="44"/>
      <c r="F9006" s="43"/>
      <c r="G9006" s="84"/>
      <c r="H9006" s="31"/>
      <c r="I9006" s="31"/>
      <c r="J9006" s="84"/>
      <c r="K9006" s="31"/>
      <c r="L9006" s="31"/>
      <c r="M9006" s="169"/>
      <c r="N9006" s="148"/>
      <c r="O9006" s="106"/>
      <c r="P9006" s="43"/>
      <c r="Q9006" s="31"/>
      <c r="R9006" s="84"/>
      <c r="S9006" s="31"/>
      <c r="T9006" s="31"/>
      <c r="U9006" s="169"/>
      <c r="V9006" s="150"/>
      <c r="W9006" s="141" t="str" cm="1">
        <f t="array" ref="W9006">IF(SUM(LEN(B9006:V9006))=0,"",IF(OR(OR(ISBLANK(F9006),SUM(LEN(C9006),LEN(D9006))=0),AND(NOT(E9006="Unknown"),ISBLANK(J9006)),AND(NOT(O9006="Unknown"),ISBLANK(R9006))),"Missing Information", INDEX(Table15[Entire Service Line Classification], MATCH(SUMIFS(Table15[Unique ID],Table15[System-Owned Portion],E9006,Table15[If Material Anything Other than "Lead" in Column E,Was Material Ever Previously Lead?],G9006,Table15[Customer-Owned Portion],O9006),Table15[Unique ID],0),0)))</f>
        <v/>
      </c>
      <c r="X9006"/>
    </row>
    <row r="9007" spans="2:24" x14ac:dyDescent="0.35">
      <c r="B9007" s="146"/>
      <c r="C9007" s="31"/>
      <c r="D9007" s="31"/>
      <c r="E9007" s="44"/>
      <c r="F9007" s="43"/>
      <c r="G9007" s="84"/>
      <c r="H9007" s="31"/>
      <c r="I9007" s="31"/>
      <c r="J9007" s="84"/>
      <c r="K9007" s="31"/>
      <c r="L9007" s="31"/>
      <c r="M9007" s="169"/>
      <c r="N9007" s="148"/>
      <c r="O9007" s="106"/>
      <c r="P9007" s="43"/>
      <c r="Q9007" s="31"/>
      <c r="R9007" s="84"/>
      <c r="S9007" s="31"/>
      <c r="T9007" s="31"/>
      <c r="U9007" s="169"/>
      <c r="V9007" s="150"/>
      <c r="W9007" s="141" t="str" cm="1">
        <f t="array" ref="W9007">IF(SUM(LEN(B9007:V9007))=0,"",IF(OR(OR(ISBLANK(F9007),SUM(LEN(C9007),LEN(D9007))=0),AND(NOT(E9007="Unknown"),ISBLANK(J9007)),AND(NOT(O9007="Unknown"),ISBLANK(R9007))),"Missing Information", INDEX(Table15[Entire Service Line Classification], MATCH(SUMIFS(Table15[Unique ID],Table15[System-Owned Portion],E9007,Table15[If Material Anything Other than "Lead" in Column E,Was Material Ever Previously Lead?],G9007,Table15[Customer-Owned Portion],O9007),Table15[Unique ID],0),0)))</f>
        <v/>
      </c>
      <c r="X9007"/>
    </row>
    <row r="9008" spans="2:24" x14ac:dyDescent="0.35">
      <c r="B9008" s="146"/>
      <c r="C9008" s="31"/>
      <c r="D9008" s="31"/>
      <c r="E9008" s="44"/>
      <c r="F9008" s="43"/>
      <c r="G9008" s="84"/>
      <c r="H9008" s="31"/>
      <c r="I9008" s="31"/>
      <c r="J9008" s="84"/>
      <c r="K9008" s="31"/>
      <c r="L9008" s="31"/>
      <c r="M9008" s="169"/>
      <c r="N9008" s="148"/>
      <c r="O9008" s="106"/>
      <c r="P9008" s="43"/>
      <c r="Q9008" s="31"/>
      <c r="R9008" s="84"/>
      <c r="S9008" s="31"/>
      <c r="T9008" s="31"/>
      <c r="U9008" s="169"/>
      <c r="V9008" s="150"/>
      <c r="W9008" s="141" t="str" cm="1">
        <f t="array" ref="W9008">IF(SUM(LEN(B9008:V9008))=0,"",IF(OR(OR(ISBLANK(F9008),SUM(LEN(C9008),LEN(D9008))=0),AND(NOT(E9008="Unknown"),ISBLANK(J9008)),AND(NOT(O9008="Unknown"),ISBLANK(R9008))),"Missing Information", INDEX(Table15[Entire Service Line Classification], MATCH(SUMIFS(Table15[Unique ID],Table15[System-Owned Portion],E9008,Table15[If Material Anything Other than "Lead" in Column E,Was Material Ever Previously Lead?],G9008,Table15[Customer-Owned Portion],O9008),Table15[Unique ID],0),0)))</f>
        <v/>
      </c>
      <c r="X9008"/>
    </row>
    <row r="9009" spans="2:24" x14ac:dyDescent="0.35">
      <c r="B9009" s="146"/>
      <c r="C9009" s="31"/>
      <c r="D9009" s="31"/>
      <c r="E9009" s="44"/>
      <c r="F9009" s="43"/>
      <c r="G9009" s="84"/>
      <c r="H9009" s="31"/>
      <c r="I9009" s="31"/>
      <c r="J9009" s="84"/>
      <c r="K9009" s="31"/>
      <c r="L9009" s="31"/>
      <c r="M9009" s="169"/>
      <c r="N9009" s="148"/>
      <c r="O9009" s="106"/>
      <c r="P9009" s="43"/>
      <c r="Q9009" s="31"/>
      <c r="R9009" s="84"/>
      <c r="S9009" s="31"/>
      <c r="T9009" s="31"/>
      <c r="U9009" s="169"/>
      <c r="V9009" s="150"/>
      <c r="W9009" s="141" t="str" cm="1">
        <f t="array" ref="W9009">IF(SUM(LEN(B9009:V9009))=0,"",IF(OR(OR(ISBLANK(F9009),SUM(LEN(C9009),LEN(D9009))=0),AND(NOT(E9009="Unknown"),ISBLANK(J9009)),AND(NOT(O9009="Unknown"),ISBLANK(R9009))),"Missing Information", INDEX(Table15[Entire Service Line Classification], MATCH(SUMIFS(Table15[Unique ID],Table15[System-Owned Portion],E9009,Table15[If Material Anything Other than "Lead" in Column E,Was Material Ever Previously Lead?],G9009,Table15[Customer-Owned Portion],O9009),Table15[Unique ID],0),0)))</f>
        <v/>
      </c>
      <c r="X9009"/>
    </row>
    <row r="9010" spans="2:24" x14ac:dyDescent="0.35">
      <c r="B9010" s="146"/>
      <c r="C9010" s="31"/>
      <c r="D9010" s="31"/>
      <c r="E9010" s="44"/>
      <c r="F9010" s="43"/>
      <c r="G9010" s="84"/>
      <c r="H9010" s="31"/>
      <c r="I9010" s="31"/>
      <c r="J9010" s="84"/>
      <c r="K9010" s="31"/>
      <c r="L9010" s="31"/>
      <c r="M9010" s="169"/>
      <c r="N9010" s="148"/>
      <c r="O9010" s="106"/>
      <c r="P9010" s="43"/>
      <c r="Q9010" s="31"/>
      <c r="R9010" s="84"/>
      <c r="S9010" s="31"/>
      <c r="T9010" s="31"/>
      <c r="U9010" s="169"/>
      <c r="V9010" s="150"/>
      <c r="W9010" s="141" t="str" cm="1">
        <f t="array" ref="W9010">IF(SUM(LEN(B9010:V9010))=0,"",IF(OR(OR(ISBLANK(F9010),SUM(LEN(C9010),LEN(D9010))=0),AND(NOT(E9010="Unknown"),ISBLANK(J9010)),AND(NOT(O9010="Unknown"),ISBLANK(R9010))),"Missing Information", INDEX(Table15[Entire Service Line Classification], MATCH(SUMIFS(Table15[Unique ID],Table15[System-Owned Portion],E9010,Table15[If Material Anything Other than "Lead" in Column E,Was Material Ever Previously Lead?],G9010,Table15[Customer-Owned Portion],O9010),Table15[Unique ID],0),0)))</f>
        <v/>
      </c>
      <c r="X9010"/>
    </row>
    <row r="9011" spans="2:24" x14ac:dyDescent="0.35">
      <c r="B9011" s="146"/>
      <c r="C9011" s="31"/>
      <c r="D9011" s="31"/>
      <c r="E9011" s="44"/>
      <c r="F9011" s="43"/>
      <c r="G9011" s="84"/>
      <c r="H9011" s="31"/>
      <c r="I9011" s="31"/>
      <c r="J9011" s="84"/>
      <c r="K9011" s="31"/>
      <c r="L9011" s="31"/>
      <c r="M9011" s="169"/>
      <c r="N9011" s="148"/>
      <c r="O9011" s="106"/>
      <c r="P9011" s="43"/>
      <c r="Q9011" s="31"/>
      <c r="R9011" s="84"/>
      <c r="S9011" s="31"/>
      <c r="T9011" s="31"/>
      <c r="U9011" s="169"/>
      <c r="V9011" s="150"/>
      <c r="W9011" s="141" t="str" cm="1">
        <f t="array" ref="W9011">IF(SUM(LEN(B9011:V9011))=0,"",IF(OR(OR(ISBLANK(F9011),SUM(LEN(C9011),LEN(D9011))=0),AND(NOT(E9011="Unknown"),ISBLANK(J9011)),AND(NOT(O9011="Unknown"),ISBLANK(R9011))),"Missing Information", INDEX(Table15[Entire Service Line Classification], MATCH(SUMIFS(Table15[Unique ID],Table15[System-Owned Portion],E9011,Table15[If Material Anything Other than "Lead" in Column E,Was Material Ever Previously Lead?],G9011,Table15[Customer-Owned Portion],O9011),Table15[Unique ID],0),0)))</f>
        <v/>
      </c>
      <c r="X9011"/>
    </row>
    <row r="9012" spans="2:24" x14ac:dyDescent="0.35">
      <c r="B9012" s="146"/>
      <c r="C9012" s="31"/>
      <c r="D9012" s="31"/>
      <c r="E9012" s="44"/>
      <c r="F9012" s="43"/>
      <c r="G9012" s="84"/>
      <c r="H9012" s="31"/>
      <c r="I9012" s="31"/>
      <c r="J9012" s="84"/>
      <c r="K9012" s="31"/>
      <c r="L9012" s="31"/>
      <c r="M9012" s="169"/>
      <c r="N9012" s="148"/>
      <c r="O9012" s="106"/>
      <c r="P9012" s="43"/>
      <c r="Q9012" s="31"/>
      <c r="R9012" s="84"/>
      <c r="S9012" s="31"/>
      <c r="T9012" s="31"/>
      <c r="U9012" s="169"/>
      <c r="V9012" s="150"/>
      <c r="W9012" s="141" t="str" cm="1">
        <f t="array" ref="W9012">IF(SUM(LEN(B9012:V9012))=0,"",IF(OR(OR(ISBLANK(F9012),SUM(LEN(C9012),LEN(D9012))=0),AND(NOT(E9012="Unknown"),ISBLANK(J9012)),AND(NOT(O9012="Unknown"),ISBLANK(R9012))),"Missing Information", INDEX(Table15[Entire Service Line Classification], MATCH(SUMIFS(Table15[Unique ID],Table15[System-Owned Portion],E9012,Table15[If Material Anything Other than "Lead" in Column E,Was Material Ever Previously Lead?],G9012,Table15[Customer-Owned Portion],O9012),Table15[Unique ID],0),0)))</f>
        <v/>
      </c>
      <c r="X9012"/>
    </row>
    <row r="9013" spans="2:24" x14ac:dyDescent="0.35">
      <c r="B9013" s="146"/>
      <c r="C9013" s="31"/>
      <c r="D9013" s="31"/>
      <c r="E9013" s="44"/>
      <c r="F9013" s="43"/>
      <c r="G9013" s="84"/>
      <c r="H9013" s="31"/>
      <c r="I9013" s="31"/>
      <c r="J9013" s="84"/>
      <c r="K9013" s="31"/>
      <c r="L9013" s="31"/>
      <c r="M9013" s="169"/>
      <c r="N9013" s="148"/>
      <c r="O9013" s="106"/>
      <c r="P9013" s="43"/>
      <c r="Q9013" s="31"/>
      <c r="R9013" s="84"/>
      <c r="S9013" s="31"/>
      <c r="T9013" s="31"/>
      <c r="U9013" s="169"/>
      <c r="V9013" s="150"/>
      <c r="W9013" s="141" t="str" cm="1">
        <f t="array" ref="W9013">IF(SUM(LEN(B9013:V9013))=0,"",IF(OR(OR(ISBLANK(F9013),SUM(LEN(C9013),LEN(D9013))=0),AND(NOT(E9013="Unknown"),ISBLANK(J9013)),AND(NOT(O9013="Unknown"),ISBLANK(R9013))),"Missing Information", INDEX(Table15[Entire Service Line Classification], MATCH(SUMIFS(Table15[Unique ID],Table15[System-Owned Portion],E9013,Table15[If Material Anything Other than "Lead" in Column E,Was Material Ever Previously Lead?],G9013,Table15[Customer-Owned Portion],O9013),Table15[Unique ID],0),0)))</f>
        <v/>
      </c>
      <c r="X9013"/>
    </row>
    <row r="9014" spans="2:24" x14ac:dyDescent="0.35">
      <c r="B9014" s="146"/>
      <c r="C9014" s="31"/>
      <c r="D9014" s="31"/>
      <c r="E9014" s="44"/>
      <c r="F9014" s="43"/>
      <c r="G9014" s="84"/>
      <c r="H9014" s="31"/>
      <c r="I9014" s="31"/>
      <c r="J9014" s="84"/>
      <c r="K9014" s="31"/>
      <c r="L9014" s="31"/>
      <c r="M9014" s="169"/>
      <c r="N9014" s="148"/>
      <c r="O9014" s="106"/>
      <c r="P9014" s="43"/>
      <c r="Q9014" s="31"/>
      <c r="R9014" s="84"/>
      <c r="S9014" s="31"/>
      <c r="T9014" s="31"/>
      <c r="U9014" s="169"/>
      <c r="V9014" s="150"/>
      <c r="W9014" s="141" t="str" cm="1">
        <f t="array" ref="W9014">IF(SUM(LEN(B9014:V9014))=0,"",IF(OR(OR(ISBLANK(F9014),SUM(LEN(C9014),LEN(D9014))=0),AND(NOT(E9014="Unknown"),ISBLANK(J9014)),AND(NOT(O9014="Unknown"),ISBLANK(R9014))),"Missing Information", INDEX(Table15[Entire Service Line Classification], MATCH(SUMIFS(Table15[Unique ID],Table15[System-Owned Portion],E9014,Table15[If Material Anything Other than "Lead" in Column E,Was Material Ever Previously Lead?],G9014,Table15[Customer-Owned Portion],O9014),Table15[Unique ID],0),0)))</f>
        <v/>
      </c>
      <c r="X9014"/>
    </row>
    <row r="9015" spans="2:24" x14ac:dyDescent="0.35">
      <c r="B9015" s="146"/>
      <c r="C9015" s="31"/>
      <c r="D9015" s="31"/>
      <c r="E9015" s="44"/>
      <c r="F9015" s="43"/>
      <c r="G9015" s="84"/>
      <c r="H9015" s="31"/>
      <c r="I9015" s="31"/>
      <c r="J9015" s="84"/>
      <c r="K9015" s="31"/>
      <c r="L9015" s="31"/>
      <c r="M9015" s="169"/>
      <c r="N9015" s="148"/>
      <c r="O9015" s="106"/>
      <c r="P9015" s="43"/>
      <c r="Q9015" s="31"/>
      <c r="R9015" s="84"/>
      <c r="S9015" s="31"/>
      <c r="T9015" s="31"/>
      <c r="U9015" s="169"/>
      <c r="V9015" s="150"/>
      <c r="W9015" s="141" t="str" cm="1">
        <f t="array" ref="W9015">IF(SUM(LEN(B9015:V9015))=0,"",IF(OR(OR(ISBLANK(F9015),SUM(LEN(C9015),LEN(D9015))=0),AND(NOT(E9015="Unknown"),ISBLANK(J9015)),AND(NOT(O9015="Unknown"),ISBLANK(R9015))),"Missing Information", INDEX(Table15[Entire Service Line Classification], MATCH(SUMIFS(Table15[Unique ID],Table15[System-Owned Portion],E9015,Table15[If Material Anything Other than "Lead" in Column E,Was Material Ever Previously Lead?],G9015,Table15[Customer-Owned Portion],O9015),Table15[Unique ID],0),0)))</f>
        <v/>
      </c>
      <c r="X9015"/>
    </row>
    <row r="9016" spans="2:24" x14ac:dyDescent="0.35">
      <c r="B9016" s="146"/>
      <c r="C9016" s="31"/>
      <c r="D9016" s="31"/>
      <c r="E9016" s="44"/>
      <c r="F9016" s="43"/>
      <c r="G9016" s="84"/>
      <c r="H9016" s="31"/>
      <c r="I9016" s="31"/>
      <c r="J9016" s="84"/>
      <c r="K9016" s="31"/>
      <c r="L9016" s="31"/>
      <c r="M9016" s="169"/>
      <c r="N9016" s="148"/>
      <c r="O9016" s="106"/>
      <c r="P9016" s="43"/>
      <c r="Q9016" s="31"/>
      <c r="R9016" s="84"/>
      <c r="S9016" s="31"/>
      <c r="T9016" s="31"/>
      <c r="U9016" s="169"/>
      <c r="V9016" s="150"/>
      <c r="W9016" s="141" t="str" cm="1">
        <f t="array" ref="W9016">IF(SUM(LEN(B9016:V9016))=0,"",IF(OR(OR(ISBLANK(F9016),SUM(LEN(C9016),LEN(D9016))=0),AND(NOT(E9016="Unknown"),ISBLANK(J9016)),AND(NOT(O9016="Unknown"),ISBLANK(R9016))),"Missing Information", INDEX(Table15[Entire Service Line Classification], MATCH(SUMIFS(Table15[Unique ID],Table15[System-Owned Portion],E9016,Table15[If Material Anything Other than "Lead" in Column E,Was Material Ever Previously Lead?],G9016,Table15[Customer-Owned Portion],O9016),Table15[Unique ID],0),0)))</f>
        <v/>
      </c>
      <c r="X9016"/>
    </row>
    <row r="9017" spans="2:24" x14ac:dyDescent="0.35">
      <c r="B9017" s="146"/>
      <c r="C9017" s="31"/>
      <c r="D9017" s="31"/>
      <c r="E9017" s="44"/>
      <c r="F9017" s="43"/>
      <c r="G9017" s="84"/>
      <c r="H9017" s="31"/>
      <c r="I9017" s="31"/>
      <c r="J9017" s="84"/>
      <c r="K9017" s="31"/>
      <c r="L9017" s="31"/>
      <c r="M9017" s="169"/>
      <c r="N9017" s="148"/>
      <c r="O9017" s="106"/>
      <c r="P9017" s="43"/>
      <c r="Q9017" s="31"/>
      <c r="R9017" s="84"/>
      <c r="S9017" s="31"/>
      <c r="T9017" s="31"/>
      <c r="U9017" s="169"/>
      <c r="V9017" s="150"/>
      <c r="W9017" s="141" t="str" cm="1">
        <f t="array" ref="W9017">IF(SUM(LEN(B9017:V9017))=0,"",IF(OR(OR(ISBLANK(F9017),SUM(LEN(C9017),LEN(D9017))=0),AND(NOT(E9017="Unknown"),ISBLANK(J9017)),AND(NOT(O9017="Unknown"),ISBLANK(R9017))),"Missing Information", INDEX(Table15[Entire Service Line Classification], MATCH(SUMIFS(Table15[Unique ID],Table15[System-Owned Portion],E9017,Table15[If Material Anything Other than "Lead" in Column E,Was Material Ever Previously Lead?],G9017,Table15[Customer-Owned Portion],O9017),Table15[Unique ID],0),0)))</f>
        <v/>
      </c>
      <c r="X9017"/>
    </row>
    <row r="9018" spans="2:24" x14ac:dyDescent="0.35">
      <c r="B9018" s="146"/>
      <c r="C9018" s="31"/>
      <c r="D9018" s="31"/>
      <c r="E9018" s="44"/>
      <c r="F9018" s="43"/>
      <c r="G9018" s="84"/>
      <c r="H9018" s="31"/>
      <c r="I9018" s="31"/>
      <c r="J9018" s="84"/>
      <c r="K9018" s="31"/>
      <c r="L9018" s="31"/>
      <c r="M9018" s="169"/>
      <c r="N9018" s="148"/>
      <c r="O9018" s="106"/>
      <c r="P9018" s="43"/>
      <c r="Q9018" s="31"/>
      <c r="R9018" s="84"/>
      <c r="S9018" s="31"/>
      <c r="T9018" s="31"/>
      <c r="U9018" s="169"/>
      <c r="V9018" s="150"/>
      <c r="W9018" s="141" t="str" cm="1">
        <f t="array" ref="W9018">IF(SUM(LEN(B9018:V9018))=0,"",IF(OR(OR(ISBLANK(F9018),SUM(LEN(C9018),LEN(D9018))=0),AND(NOT(E9018="Unknown"),ISBLANK(J9018)),AND(NOT(O9018="Unknown"),ISBLANK(R9018))),"Missing Information", INDEX(Table15[Entire Service Line Classification], MATCH(SUMIFS(Table15[Unique ID],Table15[System-Owned Portion],E9018,Table15[If Material Anything Other than "Lead" in Column E,Was Material Ever Previously Lead?],G9018,Table15[Customer-Owned Portion],O9018),Table15[Unique ID],0),0)))</f>
        <v/>
      </c>
      <c r="X9018"/>
    </row>
    <row r="9019" spans="2:24" x14ac:dyDescent="0.35">
      <c r="B9019" s="146"/>
      <c r="C9019" s="31"/>
      <c r="D9019" s="31"/>
      <c r="E9019" s="44"/>
      <c r="F9019" s="43"/>
      <c r="G9019" s="84"/>
      <c r="H9019" s="31"/>
      <c r="I9019" s="31"/>
      <c r="J9019" s="84"/>
      <c r="K9019" s="31"/>
      <c r="L9019" s="31"/>
      <c r="M9019" s="169"/>
      <c r="N9019" s="148"/>
      <c r="O9019" s="106"/>
      <c r="P9019" s="43"/>
      <c r="Q9019" s="31"/>
      <c r="R9019" s="84"/>
      <c r="S9019" s="31"/>
      <c r="T9019" s="31"/>
      <c r="U9019" s="169"/>
      <c r="V9019" s="150"/>
      <c r="W9019" s="141" t="str" cm="1">
        <f t="array" ref="W9019">IF(SUM(LEN(B9019:V9019))=0,"",IF(OR(OR(ISBLANK(F9019),SUM(LEN(C9019),LEN(D9019))=0),AND(NOT(E9019="Unknown"),ISBLANK(J9019)),AND(NOT(O9019="Unknown"),ISBLANK(R9019))),"Missing Information", INDEX(Table15[Entire Service Line Classification], MATCH(SUMIFS(Table15[Unique ID],Table15[System-Owned Portion],E9019,Table15[If Material Anything Other than "Lead" in Column E,Was Material Ever Previously Lead?],G9019,Table15[Customer-Owned Portion],O9019),Table15[Unique ID],0),0)))</f>
        <v/>
      </c>
      <c r="X9019"/>
    </row>
    <row r="9020" spans="2:24" x14ac:dyDescent="0.35">
      <c r="B9020" s="146"/>
      <c r="C9020" s="31"/>
      <c r="D9020" s="31"/>
      <c r="E9020" s="44"/>
      <c r="F9020" s="43"/>
      <c r="G9020" s="84"/>
      <c r="H9020" s="31"/>
      <c r="I9020" s="31"/>
      <c r="J9020" s="84"/>
      <c r="K9020" s="31"/>
      <c r="L9020" s="31"/>
      <c r="M9020" s="169"/>
      <c r="N9020" s="148"/>
      <c r="O9020" s="106"/>
      <c r="P9020" s="43"/>
      <c r="Q9020" s="31"/>
      <c r="R9020" s="84"/>
      <c r="S9020" s="31"/>
      <c r="T9020" s="31"/>
      <c r="U9020" s="169"/>
      <c r="V9020" s="150"/>
      <c r="W9020" s="141" t="str" cm="1">
        <f t="array" ref="W9020">IF(SUM(LEN(B9020:V9020))=0,"",IF(OR(OR(ISBLANK(F9020),SUM(LEN(C9020),LEN(D9020))=0),AND(NOT(E9020="Unknown"),ISBLANK(J9020)),AND(NOT(O9020="Unknown"),ISBLANK(R9020))),"Missing Information", INDEX(Table15[Entire Service Line Classification], MATCH(SUMIFS(Table15[Unique ID],Table15[System-Owned Portion],E9020,Table15[If Material Anything Other than "Lead" in Column E,Was Material Ever Previously Lead?],G9020,Table15[Customer-Owned Portion],O9020),Table15[Unique ID],0),0)))</f>
        <v/>
      </c>
      <c r="X9020"/>
    </row>
    <row r="9021" spans="2:24" x14ac:dyDescent="0.35">
      <c r="B9021" s="146"/>
      <c r="C9021" s="31"/>
      <c r="D9021" s="31"/>
      <c r="E9021" s="44"/>
      <c r="F9021" s="43"/>
      <c r="G9021" s="84"/>
      <c r="H9021" s="31"/>
      <c r="I9021" s="31"/>
      <c r="J9021" s="84"/>
      <c r="K9021" s="31"/>
      <c r="L9021" s="31"/>
      <c r="M9021" s="169"/>
      <c r="N9021" s="148"/>
      <c r="O9021" s="106"/>
      <c r="P9021" s="43"/>
      <c r="Q9021" s="31"/>
      <c r="R9021" s="84"/>
      <c r="S9021" s="31"/>
      <c r="T9021" s="31"/>
      <c r="U9021" s="169"/>
      <c r="V9021" s="150"/>
      <c r="W9021" s="141" t="str" cm="1">
        <f t="array" ref="W9021">IF(SUM(LEN(B9021:V9021))=0,"",IF(OR(OR(ISBLANK(F9021),SUM(LEN(C9021),LEN(D9021))=0),AND(NOT(E9021="Unknown"),ISBLANK(J9021)),AND(NOT(O9021="Unknown"),ISBLANK(R9021))),"Missing Information", INDEX(Table15[Entire Service Line Classification], MATCH(SUMIFS(Table15[Unique ID],Table15[System-Owned Portion],E9021,Table15[If Material Anything Other than "Lead" in Column E,Was Material Ever Previously Lead?],G9021,Table15[Customer-Owned Portion],O9021),Table15[Unique ID],0),0)))</f>
        <v/>
      </c>
      <c r="X9021"/>
    </row>
    <row r="9022" spans="2:24" x14ac:dyDescent="0.35">
      <c r="B9022" s="146"/>
      <c r="C9022" s="31"/>
      <c r="D9022" s="31"/>
      <c r="E9022" s="44"/>
      <c r="F9022" s="43"/>
      <c r="G9022" s="84"/>
      <c r="H9022" s="31"/>
      <c r="I9022" s="31"/>
      <c r="J9022" s="84"/>
      <c r="K9022" s="31"/>
      <c r="L9022" s="31"/>
      <c r="M9022" s="169"/>
      <c r="N9022" s="148"/>
      <c r="O9022" s="106"/>
      <c r="P9022" s="43"/>
      <c r="Q9022" s="31"/>
      <c r="R9022" s="84"/>
      <c r="S9022" s="31"/>
      <c r="T9022" s="31"/>
      <c r="U9022" s="169"/>
      <c r="V9022" s="150"/>
      <c r="W9022" s="141" t="str" cm="1">
        <f t="array" ref="W9022">IF(SUM(LEN(B9022:V9022))=0,"",IF(OR(OR(ISBLANK(F9022),SUM(LEN(C9022),LEN(D9022))=0),AND(NOT(E9022="Unknown"),ISBLANK(J9022)),AND(NOT(O9022="Unknown"),ISBLANK(R9022))),"Missing Information", INDEX(Table15[Entire Service Line Classification], MATCH(SUMIFS(Table15[Unique ID],Table15[System-Owned Portion],E9022,Table15[If Material Anything Other than "Lead" in Column E,Was Material Ever Previously Lead?],G9022,Table15[Customer-Owned Portion],O9022),Table15[Unique ID],0),0)))</f>
        <v/>
      </c>
      <c r="X9022"/>
    </row>
    <row r="9023" spans="2:24" x14ac:dyDescent="0.35">
      <c r="B9023" s="146"/>
      <c r="C9023" s="31"/>
      <c r="D9023" s="31"/>
      <c r="E9023" s="44"/>
      <c r="F9023" s="43"/>
      <c r="G9023" s="84"/>
      <c r="H9023" s="31"/>
      <c r="I9023" s="31"/>
      <c r="J9023" s="84"/>
      <c r="K9023" s="31"/>
      <c r="L9023" s="31"/>
      <c r="M9023" s="169"/>
      <c r="N9023" s="148"/>
      <c r="O9023" s="106"/>
      <c r="P9023" s="43"/>
      <c r="Q9023" s="31"/>
      <c r="R9023" s="84"/>
      <c r="S9023" s="31"/>
      <c r="T9023" s="31"/>
      <c r="U9023" s="169"/>
      <c r="V9023" s="150"/>
      <c r="W9023" s="141" t="str" cm="1">
        <f t="array" ref="W9023">IF(SUM(LEN(B9023:V9023))=0,"",IF(OR(OR(ISBLANK(F9023),SUM(LEN(C9023),LEN(D9023))=0),AND(NOT(E9023="Unknown"),ISBLANK(J9023)),AND(NOT(O9023="Unknown"),ISBLANK(R9023))),"Missing Information", INDEX(Table15[Entire Service Line Classification], MATCH(SUMIFS(Table15[Unique ID],Table15[System-Owned Portion],E9023,Table15[If Material Anything Other than "Lead" in Column E,Was Material Ever Previously Lead?],G9023,Table15[Customer-Owned Portion],O9023),Table15[Unique ID],0),0)))</f>
        <v/>
      </c>
      <c r="X9023"/>
    </row>
    <row r="9024" spans="2:24" x14ac:dyDescent="0.35">
      <c r="B9024" s="146"/>
      <c r="C9024" s="31"/>
      <c r="D9024" s="31"/>
      <c r="E9024" s="44"/>
      <c r="F9024" s="43"/>
      <c r="G9024" s="84"/>
      <c r="H9024" s="31"/>
      <c r="I9024" s="31"/>
      <c r="J9024" s="84"/>
      <c r="K9024" s="31"/>
      <c r="L9024" s="31"/>
      <c r="M9024" s="169"/>
      <c r="N9024" s="148"/>
      <c r="O9024" s="106"/>
      <c r="P9024" s="43"/>
      <c r="Q9024" s="31"/>
      <c r="R9024" s="84"/>
      <c r="S9024" s="31"/>
      <c r="T9024" s="31"/>
      <c r="U9024" s="169"/>
      <c r="V9024" s="150"/>
      <c r="W9024" s="141" t="str" cm="1">
        <f t="array" ref="W9024">IF(SUM(LEN(B9024:V9024))=0,"",IF(OR(OR(ISBLANK(F9024),SUM(LEN(C9024),LEN(D9024))=0),AND(NOT(E9024="Unknown"),ISBLANK(J9024)),AND(NOT(O9024="Unknown"),ISBLANK(R9024))),"Missing Information", INDEX(Table15[Entire Service Line Classification], MATCH(SUMIFS(Table15[Unique ID],Table15[System-Owned Portion],E9024,Table15[If Material Anything Other than "Lead" in Column E,Was Material Ever Previously Lead?],G9024,Table15[Customer-Owned Portion],O9024),Table15[Unique ID],0),0)))</f>
        <v/>
      </c>
      <c r="X9024"/>
    </row>
    <row r="9025" spans="2:24" x14ac:dyDescent="0.35">
      <c r="B9025" s="146"/>
      <c r="C9025" s="31"/>
      <c r="D9025" s="31"/>
      <c r="E9025" s="44"/>
      <c r="F9025" s="43"/>
      <c r="G9025" s="84"/>
      <c r="H9025" s="31"/>
      <c r="I9025" s="31"/>
      <c r="J9025" s="84"/>
      <c r="K9025" s="31"/>
      <c r="L9025" s="31"/>
      <c r="M9025" s="169"/>
      <c r="N9025" s="148"/>
      <c r="O9025" s="106"/>
      <c r="P9025" s="43"/>
      <c r="Q9025" s="31"/>
      <c r="R9025" s="84"/>
      <c r="S9025" s="31"/>
      <c r="T9025" s="31"/>
      <c r="U9025" s="169"/>
      <c r="V9025" s="150"/>
      <c r="W9025" s="141" t="str" cm="1">
        <f t="array" ref="W9025">IF(SUM(LEN(B9025:V9025))=0,"",IF(OR(OR(ISBLANK(F9025),SUM(LEN(C9025),LEN(D9025))=0),AND(NOT(E9025="Unknown"),ISBLANK(J9025)),AND(NOT(O9025="Unknown"),ISBLANK(R9025))),"Missing Information", INDEX(Table15[Entire Service Line Classification], MATCH(SUMIFS(Table15[Unique ID],Table15[System-Owned Portion],E9025,Table15[If Material Anything Other than "Lead" in Column E,Was Material Ever Previously Lead?],G9025,Table15[Customer-Owned Portion],O9025),Table15[Unique ID],0),0)))</f>
        <v/>
      </c>
      <c r="X9025"/>
    </row>
    <row r="9026" spans="2:24" x14ac:dyDescent="0.35">
      <c r="B9026" s="146"/>
      <c r="C9026" s="31"/>
      <c r="D9026" s="31"/>
      <c r="E9026" s="44"/>
      <c r="F9026" s="43"/>
      <c r="G9026" s="84"/>
      <c r="H9026" s="31"/>
      <c r="I9026" s="31"/>
      <c r="J9026" s="84"/>
      <c r="K9026" s="31"/>
      <c r="L9026" s="31"/>
      <c r="M9026" s="169"/>
      <c r="N9026" s="148"/>
      <c r="O9026" s="106"/>
      <c r="P9026" s="43"/>
      <c r="Q9026" s="31"/>
      <c r="R9026" s="84"/>
      <c r="S9026" s="31"/>
      <c r="T9026" s="31"/>
      <c r="U9026" s="169"/>
      <c r="V9026" s="150"/>
      <c r="W9026" s="141" t="str" cm="1">
        <f t="array" ref="W9026">IF(SUM(LEN(B9026:V9026))=0,"",IF(OR(OR(ISBLANK(F9026),SUM(LEN(C9026),LEN(D9026))=0),AND(NOT(E9026="Unknown"),ISBLANK(J9026)),AND(NOT(O9026="Unknown"),ISBLANK(R9026))),"Missing Information", INDEX(Table15[Entire Service Line Classification], MATCH(SUMIFS(Table15[Unique ID],Table15[System-Owned Portion],E9026,Table15[If Material Anything Other than "Lead" in Column E,Was Material Ever Previously Lead?],G9026,Table15[Customer-Owned Portion],O9026),Table15[Unique ID],0),0)))</f>
        <v/>
      </c>
      <c r="X9026"/>
    </row>
    <row r="9027" spans="2:24" x14ac:dyDescent="0.35">
      <c r="B9027" s="146"/>
      <c r="C9027" s="31"/>
      <c r="D9027" s="31"/>
      <c r="E9027" s="44"/>
      <c r="F9027" s="43"/>
      <c r="G9027" s="84"/>
      <c r="H9027" s="31"/>
      <c r="I9027" s="31"/>
      <c r="J9027" s="84"/>
      <c r="K9027" s="31"/>
      <c r="L9027" s="31"/>
      <c r="M9027" s="169"/>
      <c r="N9027" s="148"/>
      <c r="O9027" s="106"/>
      <c r="P9027" s="43"/>
      <c r="Q9027" s="31"/>
      <c r="R9027" s="84"/>
      <c r="S9027" s="31"/>
      <c r="T9027" s="31"/>
      <c r="U9027" s="169"/>
      <c r="V9027" s="150"/>
      <c r="W9027" s="141" t="str" cm="1">
        <f t="array" ref="W9027">IF(SUM(LEN(B9027:V9027))=0,"",IF(OR(OR(ISBLANK(F9027),SUM(LEN(C9027),LEN(D9027))=0),AND(NOT(E9027="Unknown"),ISBLANK(J9027)),AND(NOT(O9027="Unknown"),ISBLANK(R9027))),"Missing Information", INDEX(Table15[Entire Service Line Classification], MATCH(SUMIFS(Table15[Unique ID],Table15[System-Owned Portion],E9027,Table15[If Material Anything Other than "Lead" in Column E,Was Material Ever Previously Lead?],G9027,Table15[Customer-Owned Portion],O9027),Table15[Unique ID],0),0)))</f>
        <v/>
      </c>
      <c r="X9027"/>
    </row>
    <row r="9028" spans="2:24" x14ac:dyDescent="0.35">
      <c r="B9028" s="146"/>
      <c r="C9028" s="31"/>
      <c r="D9028" s="31"/>
      <c r="E9028" s="44"/>
      <c r="F9028" s="43"/>
      <c r="G9028" s="84"/>
      <c r="H9028" s="31"/>
      <c r="I9028" s="31"/>
      <c r="J9028" s="84"/>
      <c r="K9028" s="31"/>
      <c r="L9028" s="31"/>
      <c r="M9028" s="169"/>
      <c r="N9028" s="148"/>
      <c r="O9028" s="106"/>
      <c r="P9028" s="43"/>
      <c r="Q9028" s="31"/>
      <c r="R9028" s="84"/>
      <c r="S9028" s="31"/>
      <c r="T9028" s="31"/>
      <c r="U9028" s="169"/>
      <c r="V9028" s="150"/>
      <c r="W9028" s="141" t="str" cm="1">
        <f t="array" ref="W9028">IF(SUM(LEN(B9028:V9028))=0,"",IF(OR(OR(ISBLANK(F9028),SUM(LEN(C9028),LEN(D9028))=0),AND(NOT(E9028="Unknown"),ISBLANK(J9028)),AND(NOT(O9028="Unknown"),ISBLANK(R9028))),"Missing Information", INDEX(Table15[Entire Service Line Classification], MATCH(SUMIFS(Table15[Unique ID],Table15[System-Owned Portion],E9028,Table15[If Material Anything Other than "Lead" in Column E,Was Material Ever Previously Lead?],G9028,Table15[Customer-Owned Portion],O9028),Table15[Unique ID],0),0)))</f>
        <v/>
      </c>
      <c r="X9028"/>
    </row>
    <row r="9029" spans="2:24" x14ac:dyDescent="0.35">
      <c r="B9029" s="146"/>
      <c r="C9029" s="31"/>
      <c r="D9029" s="31"/>
      <c r="E9029" s="44"/>
      <c r="F9029" s="43"/>
      <c r="G9029" s="84"/>
      <c r="H9029" s="31"/>
      <c r="I9029" s="31"/>
      <c r="J9029" s="84"/>
      <c r="K9029" s="31"/>
      <c r="L9029" s="31"/>
      <c r="M9029" s="169"/>
      <c r="N9029" s="148"/>
      <c r="O9029" s="106"/>
      <c r="P9029" s="43"/>
      <c r="Q9029" s="31"/>
      <c r="R9029" s="84"/>
      <c r="S9029" s="31"/>
      <c r="T9029" s="31"/>
      <c r="U9029" s="169"/>
      <c r="V9029" s="150"/>
      <c r="W9029" s="141" t="str" cm="1">
        <f t="array" ref="W9029">IF(SUM(LEN(B9029:V9029))=0,"",IF(OR(OR(ISBLANK(F9029),SUM(LEN(C9029),LEN(D9029))=0),AND(NOT(E9029="Unknown"),ISBLANK(J9029)),AND(NOT(O9029="Unknown"),ISBLANK(R9029))),"Missing Information", INDEX(Table15[Entire Service Line Classification], MATCH(SUMIFS(Table15[Unique ID],Table15[System-Owned Portion],E9029,Table15[If Material Anything Other than "Lead" in Column E,Was Material Ever Previously Lead?],G9029,Table15[Customer-Owned Portion],O9029),Table15[Unique ID],0),0)))</f>
        <v/>
      </c>
      <c r="X9029"/>
    </row>
    <row r="9030" spans="2:24" x14ac:dyDescent="0.35">
      <c r="B9030" s="146"/>
      <c r="C9030" s="31"/>
      <c r="D9030" s="31"/>
      <c r="E9030" s="44"/>
      <c r="F9030" s="43"/>
      <c r="G9030" s="84"/>
      <c r="H9030" s="31"/>
      <c r="I9030" s="31"/>
      <c r="J9030" s="84"/>
      <c r="K9030" s="31"/>
      <c r="L9030" s="31"/>
      <c r="M9030" s="169"/>
      <c r="N9030" s="148"/>
      <c r="O9030" s="106"/>
      <c r="P9030" s="43"/>
      <c r="Q9030" s="31"/>
      <c r="R9030" s="84"/>
      <c r="S9030" s="31"/>
      <c r="T9030" s="31"/>
      <c r="U9030" s="169"/>
      <c r="V9030" s="150"/>
      <c r="W9030" s="141" t="str" cm="1">
        <f t="array" ref="W9030">IF(SUM(LEN(B9030:V9030))=0,"",IF(OR(OR(ISBLANK(F9030),SUM(LEN(C9030),LEN(D9030))=0),AND(NOT(E9030="Unknown"),ISBLANK(J9030)),AND(NOT(O9030="Unknown"),ISBLANK(R9030))),"Missing Information", INDEX(Table15[Entire Service Line Classification], MATCH(SUMIFS(Table15[Unique ID],Table15[System-Owned Portion],E9030,Table15[If Material Anything Other than "Lead" in Column E,Was Material Ever Previously Lead?],G9030,Table15[Customer-Owned Portion],O9030),Table15[Unique ID],0),0)))</f>
        <v/>
      </c>
      <c r="X9030"/>
    </row>
    <row r="9031" spans="2:24" x14ac:dyDescent="0.35">
      <c r="B9031" s="146"/>
      <c r="C9031" s="31"/>
      <c r="D9031" s="31"/>
      <c r="E9031" s="44"/>
      <c r="F9031" s="43"/>
      <c r="G9031" s="84"/>
      <c r="H9031" s="31"/>
      <c r="I9031" s="31"/>
      <c r="J9031" s="84"/>
      <c r="K9031" s="31"/>
      <c r="L9031" s="31"/>
      <c r="M9031" s="169"/>
      <c r="N9031" s="148"/>
      <c r="O9031" s="106"/>
      <c r="P9031" s="43"/>
      <c r="Q9031" s="31"/>
      <c r="R9031" s="84"/>
      <c r="S9031" s="31"/>
      <c r="T9031" s="31"/>
      <c r="U9031" s="169"/>
      <c r="V9031" s="150"/>
      <c r="W9031" s="141" t="str" cm="1">
        <f t="array" ref="W9031">IF(SUM(LEN(B9031:V9031))=0,"",IF(OR(OR(ISBLANK(F9031),SUM(LEN(C9031),LEN(D9031))=0),AND(NOT(E9031="Unknown"),ISBLANK(J9031)),AND(NOT(O9031="Unknown"),ISBLANK(R9031))),"Missing Information", INDEX(Table15[Entire Service Line Classification], MATCH(SUMIFS(Table15[Unique ID],Table15[System-Owned Portion],E9031,Table15[If Material Anything Other than "Lead" in Column E,Was Material Ever Previously Lead?],G9031,Table15[Customer-Owned Portion],O9031),Table15[Unique ID],0),0)))</f>
        <v/>
      </c>
      <c r="X9031"/>
    </row>
    <row r="9032" spans="2:24" x14ac:dyDescent="0.35">
      <c r="B9032" s="146"/>
      <c r="C9032" s="31"/>
      <c r="D9032" s="31"/>
      <c r="E9032" s="44"/>
      <c r="F9032" s="43"/>
      <c r="G9032" s="84"/>
      <c r="H9032" s="31"/>
      <c r="I9032" s="31"/>
      <c r="J9032" s="84"/>
      <c r="K9032" s="31"/>
      <c r="L9032" s="31"/>
      <c r="M9032" s="169"/>
      <c r="N9032" s="148"/>
      <c r="O9032" s="106"/>
      <c r="P9032" s="43"/>
      <c r="Q9032" s="31"/>
      <c r="R9032" s="84"/>
      <c r="S9032" s="31"/>
      <c r="T9032" s="31"/>
      <c r="U9032" s="169"/>
      <c r="V9032" s="150"/>
      <c r="W9032" s="141" t="str" cm="1">
        <f t="array" ref="W9032">IF(SUM(LEN(B9032:V9032))=0,"",IF(OR(OR(ISBLANK(F9032),SUM(LEN(C9032),LEN(D9032))=0),AND(NOT(E9032="Unknown"),ISBLANK(J9032)),AND(NOT(O9032="Unknown"),ISBLANK(R9032))),"Missing Information", INDEX(Table15[Entire Service Line Classification], MATCH(SUMIFS(Table15[Unique ID],Table15[System-Owned Portion],E9032,Table15[If Material Anything Other than "Lead" in Column E,Was Material Ever Previously Lead?],G9032,Table15[Customer-Owned Portion],O9032),Table15[Unique ID],0),0)))</f>
        <v/>
      </c>
      <c r="X9032"/>
    </row>
    <row r="9033" spans="2:24" x14ac:dyDescent="0.35">
      <c r="B9033" s="146"/>
      <c r="C9033" s="31"/>
      <c r="D9033" s="31"/>
      <c r="E9033" s="44"/>
      <c r="F9033" s="43"/>
      <c r="G9033" s="84"/>
      <c r="H9033" s="31"/>
      <c r="I9033" s="31"/>
      <c r="J9033" s="84"/>
      <c r="K9033" s="31"/>
      <c r="L9033" s="31"/>
      <c r="M9033" s="169"/>
      <c r="N9033" s="148"/>
      <c r="O9033" s="106"/>
      <c r="P9033" s="43"/>
      <c r="Q9033" s="31"/>
      <c r="R9033" s="84"/>
      <c r="S9033" s="31"/>
      <c r="T9033" s="31"/>
      <c r="U9033" s="169"/>
      <c r="V9033" s="150"/>
      <c r="W9033" s="141" t="str" cm="1">
        <f t="array" ref="W9033">IF(SUM(LEN(B9033:V9033))=0,"",IF(OR(OR(ISBLANK(F9033),SUM(LEN(C9033),LEN(D9033))=0),AND(NOT(E9033="Unknown"),ISBLANK(J9033)),AND(NOT(O9033="Unknown"),ISBLANK(R9033))),"Missing Information", INDEX(Table15[Entire Service Line Classification], MATCH(SUMIFS(Table15[Unique ID],Table15[System-Owned Portion],E9033,Table15[If Material Anything Other than "Lead" in Column E,Was Material Ever Previously Lead?],G9033,Table15[Customer-Owned Portion],O9033),Table15[Unique ID],0),0)))</f>
        <v/>
      </c>
      <c r="X9033"/>
    </row>
    <row r="9034" spans="2:24" x14ac:dyDescent="0.35">
      <c r="B9034" s="146"/>
      <c r="C9034" s="31"/>
      <c r="D9034" s="31"/>
      <c r="E9034" s="44"/>
      <c r="F9034" s="43"/>
      <c r="G9034" s="84"/>
      <c r="H9034" s="31"/>
      <c r="I9034" s="31"/>
      <c r="J9034" s="84"/>
      <c r="K9034" s="31"/>
      <c r="L9034" s="31"/>
      <c r="M9034" s="169"/>
      <c r="N9034" s="148"/>
      <c r="O9034" s="106"/>
      <c r="P9034" s="43"/>
      <c r="Q9034" s="31"/>
      <c r="R9034" s="84"/>
      <c r="S9034" s="31"/>
      <c r="T9034" s="31"/>
      <c r="U9034" s="169"/>
      <c r="V9034" s="150"/>
      <c r="W9034" s="141" t="str" cm="1">
        <f t="array" ref="W9034">IF(SUM(LEN(B9034:V9034))=0,"",IF(OR(OR(ISBLANK(F9034),SUM(LEN(C9034),LEN(D9034))=0),AND(NOT(E9034="Unknown"),ISBLANK(J9034)),AND(NOT(O9034="Unknown"),ISBLANK(R9034))),"Missing Information", INDEX(Table15[Entire Service Line Classification], MATCH(SUMIFS(Table15[Unique ID],Table15[System-Owned Portion],E9034,Table15[If Material Anything Other than "Lead" in Column E,Was Material Ever Previously Lead?],G9034,Table15[Customer-Owned Portion],O9034),Table15[Unique ID],0),0)))</f>
        <v/>
      </c>
      <c r="X9034"/>
    </row>
    <row r="9035" spans="2:24" x14ac:dyDescent="0.35">
      <c r="B9035" s="146"/>
      <c r="C9035" s="31"/>
      <c r="D9035" s="31"/>
      <c r="E9035" s="44"/>
      <c r="F9035" s="43"/>
      <c r="G9035" s="84"/>
      <c r="H9035" s="31"/>
      <c r="I9035" s="31"/>
      <c r="J9035" s="84"/>
      <c r="K9035" s="31"/>
      <c r="L9035" s="31"/>
      <c r="M9035" s="169"/>
      <c r="N9035" s="148"/>
      <c r="O9035" s="106"/>
      <c r="P9035" s="43"/>
      <c r="Q9035" s="31"/>
      <c r="R9035" s="84"/>
      <c r="S9035" s="31"/>
      <c r="T9035" s="31"/>
      <c r="U9035" s="169"/>
      <c r="V9035" s="150"/>
      <c r="W9035" s="141" t="str" cm="1">
        <f t="array" ref="W9035">IF(SUM(LEN(B9035:V9035))=0,"",IF(OR(OR(ISBLANK(F9035),SUM(LEN(C9035),LEN(D9035))=0),AND(NOT(E9035="Unknown"),ISBLANK(J9035)),AND(NOT(O9035="Unknown"),ISBLANK(R9035))),"Missing Information", INDEX(Table15[Entire Service Line Classification], MATCH(SUMIFS(Table15[Unique ID],Table15[System-Owned Portion],E9035,Table15[If Material Anything Other than "Lead" in Column E,Was Material Ever Previously Lead?],G9035,Table15[Customer-Owned Portion],O9035),Table15[Unique ID],0),0)))</f>
        <v/>
      </c>
      <c r="X9035"/>
    </row>
    <row r="9036" spans="2:24" x14ac:dyDescent="0.35">
      <c r="B9036" s="146"/>
      <c r="C9036" s="31"/>
      <c r="D9036" s="31"/>
      <c r="E9036" s="44"/>
      <c r="F9036" s="43"/>
      <c r="G9036" s="84"/>
      <c r="H9036" s="31"/>
      <c r="I9036" s="31"/>
      <c r="J9036" s="84"/>
      <c r="K9036" s="31"/>
      <c r="L9036" s="31"/>
      <c r="M9036" s="169"/>
      <c r="N9036" s="148"/>
      <c r="O9036" s="106"/>
      <c r="P9036" s="43"/>
      <c r="Q9036" s="31"/>
      <c r="R9036" s="84"/>
      <c r="S9036" s="31"/>
      <c r="T9036" s="31"/>
      <c r="U9036" s="169"/>
      <c r="V9036" s="150"/>
      <c r="W9036" s="141" t="str" cm="1">
        <f t="array" ref="W9036">IF(SUM(LEN(B9036:V9036))=0,"",IF(OR(OR(ISBLANK(F9036),SUM(LEN(C9036),LEN(D9036))=0),AND(NOT(E9036="Unknown"),ISBLANK(J9036)),AND(NOT(O9036="Unknown"),ISBLANK(R9036))),"Missing Information", INDEX(Table15[Entire Service Line Classification], MATCH(SUMIFS(Table15[Unique ID],Table15[System-Owned Portion],E9036,Table15[If Material Anything Other than "Lead" in Column E,Was Material Ever Previously Lead?],G9036,Table15[Customer-Owned Portion],O9036),Table15[Unique ID],0),0)))</f>
        <v/>
      </c>
      <c r="X9036"/>
    </row>
    <row r="9037" spans="2:24" x14ac:dyDescent="0.35">
      <c r="B9037" s="146"/>
      <c r="C9037" s="31"/>
      <c r="D9037" s="31"/>
      <c r="E9037" s="44"/>
      <c r="F9037" s="43"/>
      <c r="G9037" s="84"/>
      <c r="H9037" s="31"/>
      <c r="I9037" s="31"/>
      <c r="J9037" s="84"/>
      <c r="K9037" s="31"/>
      <c r="L9037" s="31"/>
      <c r="M9037" s="169"/>
      <c r="N9037" s="148"/>
      <c r="O9037" s="106"/>
      <c r="P9037" s="43"/>
      <c r="Q9037" s="31"/>
      <c r="R9037" s="84"/>
      <c r="S9037" s="31"/>
      <c r="T9037" s="31"/>
      <c r="U9037" s="169"/>
      <c r="V9037" s="150"/>
      <c r="W9037" s="141" t="str" cm="1">
        <f t="array" ref="W9037">IF(SUM(LEN(B9037:V9037))=0,"",IF(OR(OR(ISBLANK(F9037),SUM(LEN(C9037),LEN(D9037))=0),AND(NOT(E9037="Unknown"),ISBLANK(J9037)),AND(NOT(O9037="Unknown"),ISBLANK(R9037))),"Missing Information", INDEX(Table15[Entire Service Line Classification], MATCH(SUMIFS(Table15[Unique ID],Table15[System-Owned Portion],E9037,Table15[If Material Anything Other than "Lead" in Column E,Was Material Ever Previously Lead?],G9037,Table15[Customer-Owned Portion],O9037),Table15[Unique ID],0),0)))</f>
        <v/>
      </c>
      <c r="X9037"/>
    </row>
    <row r="9038" spans="2:24" x14ac:dyDescent="0.35">
      <c r="B9038" s="146"/>
      <c r="C9038" s="31"/>
      <c r="D9038" s="31"/>
      <c r="E9038" s="44"/>
      <c r="F9038" s="43"/>
      <c r="G9038" s="84"/>
      <c r="H9038" s="31"/>
      <c r="I9038" s="31"/>
      <c r="J9038" s="84"/>
      <c r="K9038" s="31"/>
      <c r="L9038" s="31"/>
      <c r="M9038" s="169"/>
      <c r="N9038" s="148"/>
      <c r="O9038" s="106"/>
      <c r="P9038" s="43"/>
      <c r="Q9038" s="31"/>
      <c r="R9038" s="84"/>
      <c r="S9038" s="31"/>
      <c r="T9038" s="31"/>
      <c r="U9038" s="169"/>
      <c r="V9038" s="150"/>
      <c r="W9038" s="141" t="str" cm="1">
        <f t="array" ref="W9038">IF(SUM(LEN(B9038:V9038))=0,"",IF(OR(OR(ISBLANK(F9038),SUM(LEN(C9038),LEN(D9038))=0),AND(NOT(E9038="Unknown"),ISBLANK(J9038)),AND(NOT(O9038="Unknown"),ISBLANK(R9038))),"Missing Information", INDEX(Table15[Entire Service Line Classification], MATCH(SUMIFS(Table15[Unique ID],Table15[System-Owned Portion],E9038,Table15[If Material Anything Other than "Lead" in Column E,Was Material Ever Previously Lead?],G9038,Table15[Customer-Owned Portion],O9038),Table15[Unique ID],0),0)))</f>
        <v/>
      </c>
      <c r="X9038"/>
    </row>
    <row r="9039" spans="2:24" x14ac:dyDescent="0.35">
      <c r="B9039" s="146"/>
      <c r="C9039" s="31"/>
      <c r="D9039" s="31"/>
      <c r="E9039" s="44"/>
      <c r="F9039" s="43"/>
      <c r="G9039" s="84"/>
      <c r="H9039" s="31"/>
      <c r="I9039" s="31"/>
      <c r="J9039" s="84"/>
      <c r="K9039" s="31"/>
      <c r="L9039" s="31"/>
      <c r="M9039" s="169"/>
      <c r="N9039" s="148"/>
      <c r="O9039" s="106"/>
      <c r="P9039" s="43"/>
      <c r="Q9039" s="31"/>
      <c r="R9039" s="84"/>
      <c r="S9039" s="31"/>
      <c r="T9039" s="31"/>
      <c r="U9039" s="169"/>
      <c r="V9039" s="150"/>
      <c r="W9039" s="141" t="str" cm="1">
        <f t="array" ref="W9039">IF(SUM(LEN(B9039:V9039))=0,"",IF(OR(OR(ISBLANK(F9039),SUM(LEN(C9039),LEN(D9039))=0),AND(NOT(E9039="Unknown"),ISBLANK(J9039)),AND(NOT(O9039="Unknown"),ISBLANK(R9039))),"Missing Information", INDEX(Table15[Entire Service Line Classification], MATCH(SUMIFS(Table15[Unique ID],Table15[System-Owned Portion],E9039,Table15[If Material Anything Other than "Lead" in Column E,Was Material Ever Previously Lead?],G9039,Table15[Customer-Owned Portion],O9039),Table15[Unique ID],0),0)))</f>
        <v/>
      </c>
      <c r="X9039"/>
    </row>
    <row r="9040" spans="2:24" x14ac:dyDescent="0.35">
      <c r="B9040" s="146"/>
      <c r="C9040" s="31"/>
      <c r="D9040" s="31"/>
      <c r="E9040" s="44"/>
      <c r="F9040" s="43"/>
      <c r="G9040" s="84"/>
      <c r="H9040" s="31"/>
      <c r="I9040" s="31"/>
      <c r="J9040" s="84"/>
      <c r="K9040" s="31"/>
      <c r="L9040" s="31"/>
      <c r="M9040" s="169"/>
      <c r="N9040" s="148"/>
      <c r="O9040" s="106"/>
      <c r="P9040" s="43"/>
      <c r="Q9040" s="31"/>
      <c r="R9040" s="84"/>
      <c r="S9040" s="31"/>
      <c r="T9040" s="31"/>
      <c r="U9040" s="169"/>
      <c r="V9040" s="150"/>
      <c r="W9040" s="141" t="str" cm="1">
        <f t="array" ref="W9040">IF(SUM(LEN(B9040:V9040))=0,"",IF(OR(OR(ISBLANK(F9040),SUM(LEN(C9040),LEN(D9040))=0),AND(NOT(E9040="Unknown"),ISBLANK(J9040)),AND(NOT(O9040="Unknown"),ISBLANK(R9040))),"Missing Information", INDEX(Table15[Entire Service Line Classification], MATCH(SUMIFS(Table15[Unique ID],Table15[System-Owned Portion],E9040,Table15[If Material Anything Other than "Lead" in Column E,Was Material Ever Previously Lead?],G9040,Table15[Customer-Owned Portion],O9040),Table15[Unique ID],0),0)))</f>
        <v/>
      </c>
      <c r="X9040"/>
    </row>
    <row r="9041" spans="2:24" x14ac:dyDescent="0.35">
      <c r="B9041" s="146"/>
      <c r="C9041" s="31"/>
      <c r="D9041" s="31"/>
      <c r="E9041" s="44"/>
      <c r="F9041" s="43"/>
      <c r="G9041" s="84"/>
      <c r="H9041" s="31"/>
      <c r="I9041" s="31"/>
      <c r="J9041" s="84"/>
      <c r="K9041" s="31"/>
      <c r="L9041" s="31"/>
      <c r="M9041" s="169"/>
      <c r="N9041" s="148"/>
      <c r="O9041" s="106"/>
      <c r="P9041" s="43"/>
      <c r="Q9041" s="31"/>
      <c r="R9041" s="84"/>
      <c r="S9041" s="31"/>
      <c r="T9041" s="31"/>
      <c r="U9041" s="169"/>
      <c r="V9041" s="150"/>
      <c r="W9041" s="141" t="str" cm="1">
        <f t="array" ref="W9041">IF(SUM(LEN(B9041:V9041))=0,"",IF(OR(OR(ISBLANK(F9041),SUM(LEN(C9041),LEN(D9041))=0),AND(NOT(E9041="Unknown"),ISBLANK(J9041)),AND(NOT(O9041="Unknown"),ISBLANK(R9041))),"Missing Information", INDEX(Table15[Entire Service Line Classification], MATCH(SUMIFS(Table15[Unique ID],Table15[System-Owned Portion],E9041,Table15[If Material Anything Other than "Lead" in Column E,Was Material Ever Previously Lead?],G9041,Table15[Customer-Owned Portion],O9041),Table15[Unique ID],0),0)))</f>
        <v/>
      </c>
      <c r="X9041"/>
    </row>
    <row r="9042" spans="2:24" x14ac:dyDescent="0.35">
      <c r="B9042" s="146"/>
      <c r="C9042" s="31"/>
      <c r="D9042" s="31"/>
      <c r="E9042" s="44"/>
      <c r="F9042" s="43"/>
      <c r="G9042" s="84"/>
      <c r="H9042" s="31"/>
      <c r="I9042" s="31"/>
      <c r="J9042" s="84"/>
      <c r="K9042" s="31"/>
      <c r="L9042" s="31"/>
      <c r="M9042" s="169"/>
      <c r="N9042" s="148"/>
      <c r="O9042" s="106"/>
      <c r="P9042" s="43"/>
      <c r="Q9042" s="31"/>
      <c r="R9042" s="84"/>
      <c r="S9042" s="31"/>
      <c r="T9042" s="31"/>
      <c r="U9042" s="169"/>
      <c r="V9042" s="150"/>
      <c r="W9042" s="141" t="str" cm="1">
        <f t="array" ref="W9042">IF(SUM(LEN(B9042:V9042))=0,"",IF(OR(OR(ISBLANK(F9042),SUM(LEN(C9042),LEN(D9042))=0),AND(NOT(E9042="Unknown"),ISBLANK(J9042)),AND(NOT(O9042="Unknown"),ISBLANK(R9042))),"Missing Information", INDEX(Table15[Entire Service Line Classification], MATCH(SUMIFS(Table15[Unique ID],Table15[System-Owned Portion],E9042,Table15[If Material Anything Other than "Lead" in Column E,Was Material Ever Previously Lead?],G9042,Table15[Customer-Owned Portion],O9042),Table15[Unique ID],0),0)))</f>
        <v/>
      </c>
      <c r="X9042"/>
    </row>
    <row r="9043" spans="2:24" x14ac:dyDescent="0.35">
      <c r="B9043" s="146"/>
      <c r="C9043" s="31"/>
      <c r="D9043" s="31"/>
      <c r="E9043" s="44"/>
      <c r="F9043" s="43"/>
      <c r="G9043" s="84"/>
      <c r="H9043" s="31"/>
      <c r="I9043" s="31"/>
      <c r="J9043" s="84"/>
      <c r="K9043" s="31"/>
      <c r="L9043" s="31"/>
      <c r="M9043" s="169"/>
      <c r="N9043" s="148"/>
      <c r="O9043" s="106"/>
      <c r="P9043" s="43"/>
      <c r="Q9043" s="31"/>
      <c r="R9043" s="84"/>
      <c r="S9043" s="31"/>
      <c r="T9043" s="31"/>
      <c r="U9043" s="169"/>
      <c r="V9043" s="150"/>
      <c r="W9043" s="141" t="str" cm="1">
        <f t="array" ref="W9043">IF(SUM(LEN(B9043:V9043))=0,"",IF(OR(OR(ISBLANK(F9043),SUM(LEN(C9043),LEN(D9043))=0),AND(NOT(E9043="Unknown"),ISBLANK(J9043)),AND(NOT(O9043="Unknown"),ISBLANK(R9043))),"Missing Information", INDEX(Table15[Entire Service Line Classification], MATCH(SUMIFS(Table15[Unique ID],Table15[System-Owned Portion],E9043,Table15[If Material Anything Other than "Lead" in Column E,Was Material Ever Previously Lead?],G9043,Table15[Customer-Owned Portion],O9043),Table15[Unique ID],0),0)))</f>
        <v/>
      </c>
      <c r="X9043"/>
    </row>
    <row r="9044" spans="2:24" x14ac:dyDescent="0.35">
      <c r="B9044" s="146"/>
      <c r="C9044" s="31"/>
      <c r="D9044" s="31"/>
      <c r="E9044" s="44"/>
      <c r="F9044" s="43"/>
      <c r="G9044" s="84"/>
      <c r="H9044" s="31"/>
      <c r="I9044" s="31"/>
      <c r="J9044" s="84"/>
      <c r="K9044" s="31"/>
      <c r="L9044" s="31"/>
      <c r="M9044" s="169"/>
      <c r="N9044" s="148"/>
      <c r="O9044" s="106"/>
      <c r="P9044" s="43"/>
      <c r="Q9044" s="31"/>
      <c r="R9044" s="84"/>
      <c r="S9044" s="31"/>
      <c r="T9044" s="31"/>
      <c r="U9044" s="169"/>
      <c r="V9044" s="150"/>
      <c r="W9044" s="141" t="str" cm="1">
        <f t="array" ref="W9044">IF(SUM(LEN(B9044:V9044))=0,"",IF(OR(OR(ISBLANK(F9044),SUM(LEN(C9044),LEN(D9044))=0),AND(NOT(E9044="Unknown"),ISBLANK(J9044)),AND(NOT(O9044="Unknown"),ISBLANK(R9044))),"Missing Information", INDEX(Table15[Entire Service Line Classification], MATCH(SUMIFS(Table15[Unique ID],Table15[System-Owned Portion],E9044,Table15[If Material Anything Other than "Lead" in Column E,Was Material Ever Previously Lead?],G9044,Table15[Customer-Owned Portion],O9044),Table15[Unique ID],0),0)))</f>
        <v/>
      </c>
      <c r="X9044"/>
    </row>
    <row r="9045" spans="2:24" x14ac:dyDescent="0.35">
      <c r="B9045" s="146"/>
      <c r="C9045" s="31"/>
      <c r="D9045" s="31"/>
      <c r="E9045" s="44"/>
      <c r="F9045" s="43"/>
      <c r="G9045" s="84"/>
      <c r="H9045" s="31"/>
      <c r="I9045" s="31"/>
      <c r="J9045" s="84"/>
      <c r="K9045" s="31"/>
      <c r="L9045" s="31"/>
      <c r="M9045" s="169"/>
      <c r="N9045" s="148"/>
      <c r="O9045" s="106"/>
      <c r="P9045" s="43"/>
      <c r="Q9045" s="31"/>
      <c r="R9045" s="84"/>
      <c r="S9045" s="31"/>
      <c r="T9045" s="31"/>
      <c r="U9045" s="169"/>
      <c r="V9045" s="150"/>
      <c r="W9045" s="141" t="str" cm="1">
        <f t="array" ref="W9045">IF(SUM(LEN(B9045:V9045))=0,"",IF(OR(OR(ISBLANK(F9045),SUM(LEN(C9045),LEN(D9045))=0),AND(NOT(E9045="Unknown"),ISBLANK(J9045)),AND(NOT(O9045="Unknown"),ISBLANK(R9045))),"Missing Information", INDEX(Table15[Entire Service Line Classification], MATCH(SUMIFS(Table15[Unique ID],Table15[System-Owned Portion],E9045,Table15[If Material Anything Other than "Lead" in Column E,Was Material Ever Previously Lead?],G9045,Table15[Customer-Owned Portion],O9045),Table15[Unique ID],0),0)))</f>
        <v/>
      </c>
      <c r="X9045"/>
    </row>
    <row r="9046" spans="2:24" x14ac:dyDescent="0.35">
      <c r="B9046" s="146"/>
      <c r="C9046" s="31"/>
      <c r="D9046" s="31"/>
      <c r="E9046" s="44"/>
      <c r="F9046" s="43"/>
      <c r="G9046" s="84"/>
      <c r="H9046" s="31"/>
      <c r="I9046" s="31"/>
      <c r="J9046" s="84"/>
      <c r="K9046" s="31"/>
      <c r="L9046" s="31"/>
      <c r="M9046" s="169"/>
      <c r="N9046" s="148"/>
      <c r="O9046" s="106"/>
      <c r="P9046" s="43"/>
      <c r="Q9046" s="31"/>
      <c r="R9046" s="84"/>
      <c r="S9046" s="31"/>
      <c r="T9046" s="31"/>
      <c r="U9046" s="169"/>
      <c r="V9046" s="150"/>
      <c r="W9046" s="141" t="str" cm="1">
        <f t="array" ref="W9046">IF(SUM(LEN(B9046:V9046))=0,"",IF(OR(OR(ISBLANK(F9046),SUM(LEN(C9046),LEN(D9046))=0),AND(NOT(E9046="Unknown"),ISBLANK(J9046)),AND(NOT(O9046="Unknown"),ISBLANK(R9046))),"Missing Information", INDEX(Table15[Entire Service Line Classification], MATCH(SUMIFS(Table15[Unique ID],Table15[System-Owned Portion],E9046,Table15[If Material Anything Other than "Lead" in Column E,Was Material Ever Previously Lead?],G9046,Table15[Customer-Owned Portion],O9046),Table15[Unique ID],0),0)))</f>
        <v/>
      </c>
      <c r="X9046"/>
    </row>
    <row r="9047" spans="2:24" x14ac:dyDescent="0.35">
      <c r="B9047" s="146"/>
      <c r="C9047" s="31"/>
      <c r="D9047" s="31"/>
      <c r="E9047" s="44"/>
      <c r="F9047" s="43"/>
      <c r="G9047" s="84"/>
      <c r="H9047" s="31"/>
      <c r="I9047" s="31"/>
      <c r="J9047" s="84"/>
      <c r="K9047" s="31"/>
      <c r="L9047" s="31"/>
      <c r="M9047" s="169"/>
      <c r="N9047" s="148"/>
      <c r="O9047" s="106"/>
      <c r="P9047" s="43"/>
      <c r="Q9047" s="31"/>
      <c r="R9047" s="84"/>
      <c r="S9047" s="31"/>
      <c r="T9047" s="31"/>
      <c r="U9047" s="169"/>
      <c r="V9047" s="150"/>
      <c r="W9047" s="141" t="str" cm="1">
        <f t="array" ref="W9047">IF(SUM(LEN(B9047:V9047))=0,"",IF(OR(OR(ISBLANK(F9047),SUM(LEN(C9047),LEN(D9047))=0),AND(NOT(E9047="Unknown"),ISBLANK(J9047)),AND(NOT(O9047="Unknown"),ISBLANK(R9047))),"Missing Information", INDEX(Table15[Entire Service Line Classification], MATCH(SUMIFS(Table15[Unique ID],Table15[System-Owned Portion],E9047,Table15[If Material Anything Other than "Lead" in Column E,Was Material Ever Previously Lead?],G9047,Table15[Customer-Owned Portion],O9047),Table15[Unique ID],0),0)))</f>
        <v/>
      </c>
      <c r="X9047"/>
    </row>
    <row r="9048" spans="2:24" x14ac:dyDescent="0.35">
      <c r="B9048" s="146"/>
      <c r="C9048" s="31"/>
      <c r="D9048" s="31"/>
      <c r="E9048" s="44"/>
      <c r="F9048" s="43"/>
      <c r="G9048" s="84"/>
      <c r="H9048" s="31"/>
      <c r="I9048" s="31"/>
      <c r="J9048" s="84"/>
      <c r="K9048" s="31"/>
      <c r="L9048" s="31"/>
      <c r="M9048" s="169"/>
      <c r="N9048" s="148"/>
      <c r="O9048" s="106"/>
      <c r="P9048" s="43"/>
      <c r="Q9048" s="31"/>
      <c r="R9048" s="84"/>
      <c r="S9048" s="31"/>
      <c r="T9048" s="31"/>
      <c r="U9048" s="169"/>
      <c r="V9048" s="150"/>
      <c r="W9048" s="141" t="str" cm="1">
        <f t="array" ref="W9048">IF(SUM(LEN(B9048:V9048))=0,"",IF(OR(OR(ISBLANK(F9048),SUM(LEN(C9048),LEN(D9048))=0),AND(NOT(E9048="Unknown"),ISBLANK(J9048)),AND(NOT(O9048="Unknown"),ISBLANK(R9048))),"Missing Information", INDEX(Table15[Entire Service Line Classification], MATCH(SUMIFS(Table15[Unique ID],Table15[System-Owned Portion],E9048,Table15[If Material Anything Other than "Lead" in Column E,Was Material Ever Previously Lead?],G9048,Table15[Customer-Owned Portion],O9048),Table15[Unique ID],0),0)))</f>
        <v/>
      </c>
      <c r="X9048"/>
    </row>
    <row r="9049" spans="2:24" x14ac:dyDescent="0.35">
      <c r="B9049" s="146"/>
      <c r="C9049" s="31"/>
      <c r="D9049" s="31"/>
      <c r="E9049" s="44"/>
      <c r="F9049" s="43"/>
      <c r="G9049" s="84"/>
      <c r="H9049" s="31"/>
      <c r="I9049" s="31"/>
      <c r="J9049" s="84"/>
      <c r="K9049" s="31"/>
      <c r="L9049" s="31"/>
      <c r="M9049" s="169"/>
      <c r="N9049" s="148"/>
      <c r="O9049" s="106"/>
      <c r="P9049" s="43"/>
      <c r="Q9049" s="31"/>
      <c r="R9049" s="84"/>
      <c r="S9049" s="31"/>
      <c r="T9049" s="31"/>
      <c r="U9049" s="169"/>
      <c r="V9049" s="150"/>
      <c r="W9049" s="141" t="str" cm="1">
        <f t="array" ref="W9049">IF(SUM(LEN(B9049:V9049))=0,"",IF(OR(OR(ISBLANK(F9049),SUM(LEN(C9049),LEN(D9049))=0),AND(NOT(E9049="Unknown"),ISBLANK(J9049)),AND(NOT(O9049="Unknown"),ISBLANK(R9049))),"Missing Information", INDEX(Table15[Entire Service Line Classification], MATCH(SUMIFS(Table15[Unique ID],Table15[System-Owned Portion],E9049,Table15[If Material Anything Other than "Lead" in Column E,Was Material Ever Previously Lead?],G9049,Table15[Customer-Owned Portion],O9049),Table15[Unique ID],0),0)))</f>
        <v/>
      </c>
      <c r="X9049"/>
    </row>
    <row r="9050" spans="2:24" x14ac:dyDescent="0.35">
      <c r="B9050" s="146"/>
      <c r="C9050" s="31"/>
      <c r="D9050" s="31"/>
      <c r="E9050" s="44"/>
      <c r="F9050" s="43"/>
      <c r="G9050" s="84"/>
      <c r="H9050" s="31"/>
      <c r="I9050" s="31"/>
      <c r="J9050" s="84"/>
      <c r="K9050" s="31"/>
      <c r="L9050" s="31"/>
      <c r="M9050" s="169"/>
      <c r="N9050" s="148"/>
      <c r="O9050" s="106"/>
      <c r="P9050" s="43"/>
      <c r="Q9050" s="31"/>
      <c r="R9050" s="84"/>
      <c r="S9050" s="31"/>
      <c r="T9050" s="31"/>
      <c r="U9050" s="169"/>
      <c r="V9050" s="150"/>
      <c r="W9050" s="141" t="str" cm="1">
        <f t="array" ref="W9050">IF(SUM(LEN(B9050:V9050))=0,"",IF(OR(OR(ISBLANK(F9050),SUM(LEN(C9050),LEN(D9050))=0),AND(NOT(E9050="Unknown"),ISBLANK(J9050)),AND(NOT(O9050="Unknown"),ISBLANK(R9050))),"Missing Information", INDEX(Table15[Entire Service Line Classification], MATCH(SUMIFS(Table15[Unique ID],Table15[System-Owned Portion],E9050,Table15[If Material Anything Other than "Lead" in Column E,Was Material Ever Previously Lead?],G9050,Table15[Customer-Owned Portion],O9050),Table15[Unique ID],0),0)))</f>
        <v/>
      </c>
      <c r="X9050"/>
    </row>
    <row r="9051" spans="2:24" x14ac:dyDescent="0.35">
      <c r="B9051" s="146"/>
      <c r="C9051" s="31"/>
      <c r="D9051" s="31"/>
      <c r="E9051" s="44"/>
      <c r="F9051" s="43"/>
      <c r="G9051" s="84"/>
      <c r="H9051" s="31"/>
      <c r="I9051" s="31"/>
      <c r="J9051" s="84"/>
      <c r="K9051" s="31"/>
      <c r="L9051" s="31"/>
      <c r="M9051" s="169"/>
      <c r="N9051" s="148"/>
      <c r="O9051" s="106"/>
      <c r="P9051" s="43"/>
      <c r="Q9051" s="31"/>
      <c r="R9051" s="84"/>
      <c r="S9051" s="31"/>
      <c r="T9051" s="31"/>
      <c r="U9051" s="169"/>
      <c r="V9051" s="150"/>
      <c r="W9051" s="141" t="str" cm="1">
        <f t="array" ref="W9051">IF(SUM(LEN(B9051:V9051))=0,"",IF(OR(OR(ISBLANK(F9051),SUM(LEN(C9051),LEN(D9051))=0),AND(NOT(E9051="Unknown"),ISBLANK(J9051)),AND(NOT(O9051="Unknown"),ISBLANK(R9051))),"Missing Information", INDEX(Table15[Entire Service Line Classification], MATCH(SUMIFS(Table15[Unique ID],Table15[System-Owned Portion],E9051,Table15[If Material Anything Other than "Lead" in Column E,Was Material Ever Previously Lead?],G9051,Table15[Customer-Owned Portion],O9051),Table15[Unique ID],0),0)))</f>
        <v/>
      </c>
      <c r="X9051"/>
    </row>
    <row r="9052" spans="2:24" x14ac:dyDescent="0.35">
      <c r="B9052" s="146"/>
      <c r="C9052" s="31"/>
      <c r="D9052" s="31"/>
      <c r="E9052" s="44"/>
      <c r="F9052" s="43"/>
      <c r="G9052" s="84"/>
      <c r="H9052" s="31"/>
      <c r="I9052" s="31"/>
      <c r="J9052" s="84"/>
      <c r="K9052" s="31"/>
      <c r="L9052" s="31"/>
      <c r="M9052" s="169"/>
      <c r="N9052" s="148"/>
      <c r="O9052" s="106"/>
      <c r="P9052" s="43"/>
      <c r="Q9052" s="31"/>
      <c r="R9052" s="84"/>
      <c r="S9052" s="31"/>
      <c r="T9052" s="31"/>
      <c r="U9052" s="169"/>
      <c r="V9052" s="150"/>
      <c r="W9052" s="141" t="str" cm="1">
        <f t="array" ref="W9052">IF(SUM(LEN(B9052:V9052))=0,"",IF(OR(OR(ISBLANK(F9052),SUM(LEN(C9052),LEN(D9052))=0),AND(NOT(E9052="Unknown"),ISBLANK(J9052)),AND(NOT(O9052="Unknown"),ISBLANK(R9052))),"Missing Information", INDEX(Table15[Entire Service Line Classification], MATCH(SUMIFS(Table15[Unique ID],Table15[System-Owned Portion],E9052,Table15[If Material Anything Other than "Lead" in Column E,Was Material Ever Previously Lead?],G9052,Table15[Customer-Owned Portion],O9052),Table15[Unique ID],0),0)))</f>
        <v/>
      </c>
      <c r="X9052"/>
    </row>
    <row r="9053" spans="2:24" x14ac:dyDescent="0.35">
      <c r="B9053" s="146"/>
      <c r="C9053" s="31"/>
      <c r="D9053" s="31"/>
      <c r="E9053" s="44"/>
      <c r="F9053" s="43"/>
      <c r="G9053" s="84"/>
      <c r="H9053" s="31"/>
      <c r="I9053" s="31"/>
      <c r="J9053" s="84"/>
      <c r="K9053" s="31"/>
      <c r="L9053" s="31"/>
      <c r="M9053" s="169"/>
      <c r="N9053" s="148"/>
      <c r="O9053" s="106"/>
      <c r="P9053" s="43"/>
      <c r="Q9053" s="31"/>
      <c r="R9053" s="84"/>
      <c r="S9053" s="31"/>
      <c r="T9053" s="31"/>
      <c r="U9053" s="169"/>
      <c r="V9053" s="150"/>
      <c r="W9053" s="141" t="str" cm="1">
        <f t="array" ref="W9053">IF(SUM(LEN(B9053:V9053))=0,"",IF(OR(OR(ISBLANK(F9053),SUM(LEN(C9053),LEN(D9053))=0),AND(NOT(E9053="Unknown"),ISBLANK(J9053)),AND(NOT(O9053="Unknown"),ISBLANK(R9053))),"Missing Information", INDEX(Table15[Entire Service Line Classification], MATCH(SUMIFS(Table15[Unique ID],Table15[System-Owned Portion],E9053,Table15[If Material Anything Other than "Lead" in Column E,Was Material Ever Previously Lead?],G9053,Table15[Customer-Owned Portion],O9053),Table15[Unique ID],0),0)))</f>
        <v/>
      </c>
      <c r="X9053"/>
    </row>
    <row r="9054" spans="2:24" x14ac:dyDescent="0.35">
      <c r="B9054" s="146"/>
      <c r="C9054" s="31"/>
      <c r="D9054" s="31"/>
      <c r="E9054" s="44"/>
      <c r="F9054" s="43"/>
      <c r="G9054" s="84"/>
      <c r="H9054" s="31"/>
      <c r="I9054" s="31"/>
      <c r="J9054" s="84"/>
      <c r="K9054" s="31"/>
      <c r="L9054" s="31"/>
      <c r="M9054" s="169"/>
      <c r="N9054" s="148"/>
      <c r="O9054" s="106"/>
      <c r="P9054" s="43"/>
      <c r="Q9054" s="31"/>
      <c r="R9054" s="84"/>
      <c r="S9054" s="31"/>
      <c r="T9054" s="31"/>
      <c r="U9054" s="169"/>
      <c r="V9054" s="150"/>
      <c r="W9054" s="141" t="str" cm="1">
        <f t="array" ref="W9054">IF(SUM(LEN(B9054:V9054))=0,"",IF(OR(OR(ISBLANK(F9054),SUM(LEN(C9054),LEN(D9054))=0),AND(NOT(E9054="Unknown"),ISBLANK(J9054)),AND(NOT(O9054="Unknown"),ISBLANK(R9054))),"Missing Information", INDEX(Table15[Entire Service Line Classification], MATCH(SUMIFS(Table15[Unique ID],Table15[System-Owned Portion],E9054,Table15[If Material Anything Other than "Lead" in Column E,Was Material Ever Previously Lead?],G9054,Table15[Customer-Owned Portion],O9054),Table15[Unique ID],0),0)))</f>
        <v/>
      </c>
      <c r="X9054"/>
    </row>
    <row r="9055" spans="2:24" x14ac:dyDescent="0.35">
      <c r="B9055" s="146"/>
      <c r="C9055" s="31"/>
      <c r="D9055" s="31"/>
      <c r="E9055" s="44"/>
      <c r="F9055" s="43"/>
      <c r="G9055" s="84"/>
      <c r="H9055" s="31"/>
      <c r="I9055" s="31"/>
      <c r="J9055" s="84"/>
      <c r="K9055" s="31"/>
      <c r="L9055" s="31"/>
      <c r="M9055" s="169"/>
      <c r="N9055" s="148"/>
      <c r="O9055" s="106"/>
      <c r="P9055" s="43"/>
      <c r="Q9055" s="31"/>
      <c r="R9055" s="84"/>
      <c r="S9055" s="31"/>
      <c r="T9055" s="31"/>
      <c r="U9055" s="169"/>
      <c r="V9055" s="150"/>
      <c r="W9055" s="141" t="str" cm="1">
        <f t="array" ref="W9055">IF(SUM(LEN(B9055:V9055))=0,"",IF(OR(OR(ISBLANK(F9055),SUM(LEN(C9055),LEN(D9055))=0),AND(NOT(E9055="Unknown"),ISBLANK(J9055)),AND(NOT(O9055="Unknown"),ISBLANK(R9055))),"Missing Information", INDEX(Table15[Entire Service Line Classification], MATCH(SUMIFS(Table15[Unique ID],Table15[System-Owned Portion],E9055,Table15[If Material Anything Other than "Lead" in Column E,Was Material Ever Previously Lead?],G9055,Table15[Customer-Owned Portion],O9055),Table15[Unique ID],0),0)))</f>
        <v/>
      </c>
      <c r="X9055"/>
    </row>
    <row r="9056" spans="2:24" x14ac:dyDescent="0.35">
      <c r="B9056" s="146"/>
      <c r="C9056" s="31"/>
      <c r="D9056" s="31"/>
      <c r="E9056" s="44"/>
      <c r="F9056" s="43"/>
      <c r="G9056" s="84"/>
      <c r="H9056" s="31"/>
      <c r="I9056" s="31"/>
      <c r="J9056" s="84"/>
      <c r="K9056" s="31"/>
      <c r="L9056" s="31"/>
      <c r="M9056" s="169"/>
      <c r="N9056" s="148"/>
      <c r="O9056" s="106"/>
      <c r="P9056" s="43"/>
      <c r="Q9056" s="31"/>
      <c r="R9056" s="84"/>
      <c r="S9056" s="31"/>
      <c r="T9056" s="31"/>
      <c r="U9056" s="169"/>
      <c r="V9056" s="150"/>
      <c r="W9056" s="141" t="str" cm="1">
        <f t="array" ref="W9056">IF(SUM(LEN(B9056:V9056))=0,"",IF(OR(OR(ISBLANK(F9056),SUM(LEN(C9056),LEN(D9056))=0),AND(NOT(E9056="Unknown"),ISBLANK(J9056)),AND(NOT(O9056="Unknown"),ISBLANK(R9056))),"Missing Information", INDEX(Table15[Entire Service Line Classification], MATCH(SUMIFS(Table15[Unique ID],Table15[System-Owned Portion],E9056,Table15[If Material Anything Other than "Lead" in Column E,Was Material Ever Previously Lead?],G9056,Table15[Customer-Owned Portion],O9056),Table15[Unique ID],0),0)))</f>
        <v/>
      </c>
      <c r="X9056"/>
    </row>
    <row r="9057" spans="2:24" x14ac:dyDescent="0.35">
      <c r="B9057" s="146"/>
      <c r="C9057" s="31"/>
      <c r="D9057" s="31"/>
      <c r="E9057" s="44"/>
      <c r="F9057" s="43"/>
      <c r="G9057" s="84"/>
      <c r="H9057" s="31"/>
      <c r="I9057" s="31"/>
      <c r="J9057" s="84"/>
      <c r="K9057" s="31"/>
      <c r="L9057" s="31"/>
      <c r="M9057" s="169"/>
      <c r="N9057" s="148"/>
      <c r="O9057" s="106"/>
      <c r="P9057" s="43"/>
      <c r="Q9057" s="31"/>
      <c r="R9057" s="84"/>
      <c r="S9057" s="31"/>
      <c r="T9057" s="31"/>
      <c r="U9057" s="169"/>
      <c r="V9057" s="150"/>
      <c r="W9057" s="141" t="str" cm="1">
        <f t="array" ref="W9057">IF(SUM(LEN(B9057:V9057))=0,"",IF(OR(OR(ISBLANK(F9057),SUM(LEN(C9057),LEN(D9057))=0),AND(NOT(E9057="Unknown"),ISBLANK(J9057)),AND(NOT(O9057="Unknown"),ISBLANK(R9057))),"Missing Information", INDEX(Table15[Entire Service Line Classification], MATCH(SUMIFS(Table15[Unique ID],Table15[System-Owned Portion],E9057,Table15[If Material Anything Other than "Lead" in Column E,Was Material Ever Previously Lead?],G9057,Table15[Customer-Owned Portion],O9057),Table15[Unique ID],0),0)))</f>
        <v/>
      </c>
      <c r="X9057"/>
    </row>
    <row r="9058" spans="2:24" x14ac:dyDescent="0.35">
      <c r="B9058" s="146"/>
      <c r="C9058" s="31"/>
      <c r="D9058" s="31"/>
      <c r="E9058" s="44"/>
      <c r="F9058" s="43"/>
      <c r="G9058" s="84"/>
      <c r="H9058" s="31"/>
      <c r="I9058" s="31"/>
      <c r="J9058" s="84"/>
      <c r="K9058" s="31"/>
      <c r="L9058" s="31"/>
      <c r="M9058" s="169"/>
      <c r="N9058" s="148"/>
      <c r="O9058" s="106"/>
      <c r="P9058" s="43"/>
      <c r="Q9058" s="31"/>
      <c r="R9058" s="84"/>
      <c r="S9058" s="31"/>
      <c r="T9058" s="31"/>
      <c r="U9058" s="169"/>
      <c r="V9058" s="150"/>
      <c r="W9058" s="141" t="str" cm="1">
        <f t="array" ref="W9058">IF(SUM(LEN(B9058:V9058))=0,"",IF(OR(OR(ISBLANK(F9058),SUM(LEN(C9058),LEN(D9058))=0),AND(NOT(E9058="Unknown"),ISBLANK(J9058)),AND(NOT(O9058="Unknown"),ISBLANK(R9058))),"Missing Information", INDEX(Table15[Entire Service Line Classification], MATCH(SUMIFS(Table15[Unique ID],Table15[System-Owned Portion],E9058,Table15[If Material Anything Other than "Lead" in Column E,Was Material Ever Previously Lead?],G9058,Table15[Customer-Owned Portion],O9058),Table15[Unique ID],0),0)))</f>
        <v/>
      </c>
      <c r="X9058"/>
    </row>
    <row r="9059" spans="2:24" x14ac:dyDescent="0.35">
      <c r="B9059" s="146"/>
      <c r="C9059" s="31"/>
      <c r="D9059" s="31"/>
      <c r="E9059" s="44"/>
      <c r="F9059" s="43"/>
      <c r="G9059" s="84"/>
      <c r="H9059" s="31"/>
      <c r="I9059" s="31"/>
      <c r="J9059" s="84"/>
      <c r="K9059" s="31"/>
      <c r="L9059" s="31"/>
      <c r="M9059" s="169"/>
      <c r="N9059" s="148"/>
      <c r="O9059" s="106"/>
      <c r="P9059" s="43"/>
      <c r="Q9059" s="31"/>
      <c r="R9059" s="84"/>
      <c r="S9059" s="31"/>
      <c r="T9059" s="31"/>
      <c r="U9059" s="169"/>
      <c r="V9059" s="150"/>
      <c r="W9059" s="141" t="str" cm="1">
        <f t="array" ref="W9059">IF(SUM(LEN(B9059:V9059))=0,"",IF(OR(OR(ISBLANK(F9059),SUM(LEN(C9059),LEN(D9059))=0),AND(NOT(E9059="Unknown"),ISBLANK(J9059)),AND(NOT(O9059="Unknown"),ISBLANK(R9059))),"Missing Information", INDEX(Table15[Entire Service Line Classification], MATCH(SUMIFS(Table15[Unique ID],Table15[System-Owned Portion],E9059,Table15[If Material Anything Other than "Lead" in Column E,Was Material Ever Previously Lead?],G9059,Table15[Customer-Owned Portion],O9059),Table15[Unique ID],0),0)))</f>
        <v/>
      </c>
      <c r="X9059"/>
    </row>
    <row r="9060" spans="2:24" x14ac:dyDescent="0.35">
      <c r="B9060" s="146"/>
      <c r="C9060" s="31"/>
      <c r="D9060" s="31"/>
      <c r="E9060" s="44"/>
      <c r="F9060" s="43"/>
      <c r="G9060" s="84"/>
      <c r="H9060" s="31"/>
      <c r="I9060" s="31"/>
      <c r="J9060" s="84"/>
      <c r="K9060" s="31"/>
      <c r="L9060" s="31"/>
      <c r="M9060" s="169"/>
      <c r="N9060" s="148"/>
      <c r="O9060" s="106"/>
      <c r="P9060" s="43"/>
      <c r="Q9060" s="31"/>
      <c r="R9060" s="84"/>
      <c r="S9060" s="31"/>
      <c r="T9060" s="31"/>
      <c r="U9060" s="169"/>
      <c r="V9060" s="150"/>
      <c r="W9060" s="141" t="str" cm="1">
        <f t="array" ref="W9060">IF(SUM(LEN(B9060:V9060))=0,"",IF(OR(OR(ISBLANK(F9060),SUM(LEN(C9060),LEN(D9060))=0),AND(NOT(E9060="Unknown"),ISBLANK(J9060)),AND(NOT(O9060="Unknown"),ISBLANK(R9060))),"Missing Information", INDEX(Table15[Entire Service Line Classification], MATCH(SUMIFS(Table15[Unique ID],Table15[System-Owned Portion],E9060,Table15[If Material Anything Other than "Lead" in Column E,Was Material Ever Previously Lead?],G9060,Table15[Customer-Owned Portion],O9060),Table15[Unique ID],0),0)))</f>
        <v/>
      </c>
      <c r="X9060"/>
    </row>
    <row r="9061" spans="2:24" x14ac:dyDescent="0.35">
      <c r="B9061" s="146"/>
      <c r="C9061" s="31"/>
      <c r="D9061" s="31"/>
      <c r="E9061" s="44"/>
      <c r="F9061" s="43"/>
      <c r="G9061" s="84"/>
      <c r="H9061" s="31"/>
      <c r="I9061" s="31"/>
      <c r="J9061" s="84"/>
      <c r="K9061" s="31"/>
      <c r="L9061" s="31"/>
      <c r="M9061" s="169"/>
      <c r="N9061" s="148"/>
      <c r="O9061" s="106"/>
      <c r="P9061" s="43"/>
      <c r="Q9061" s="31"/>
      <c r="R9061" s="84"/>
      <c r="S9061" s="31"/>
      <c r="T9061" s="31"/>
      <c r="U9061" s="169"/>
      <c r="V9061" s="150"/>
      <c r="W9061" s="141" t="str" cm="1">
        <f t="array" ref="W9061">IF(SUM(LEN(B9061:V9061))=0,"",IF(OR(OR(ISBLANK(F9061),SUM(LEN(C9061),LEN(D9061))=0),AND(NOT(E9061="Unknown"),ISBLANK(J9061)),AND(NOT(O9061="Unknown"),ISBLANK(R9061))),"Missing Information", INDEX(Table15[Entire Service Line Classification], MATCH(SUMIFS(Table15[Unique ID],Table15[System-Owned Portion],E9061,Table15[If Material Anything Other than "Lead" in Column E,Was Material Ever Previously Lead?],G9061,Table15[Customer-Owned Portion],O9061),Table15[Unique ID],0),0)))</f>
        <v/>
      </c>
      <c r="X9061"/>
    </row>
    <row r="9062" spans="2:24" x14ac:dyDescent="0.35">
      <c r="B9062" s="146"/>
      <c r="C9062" s="31"/>
      <c r="D9062" s="31"/>
      <c r="E9062" s="44"/>
      <c r="F9062" s="43"/>
      <c r="G9062" s="84"/>
      <c r="H9062" s="31"/>
      <c r="I9062" s="31"/>
      <c r="J9062" s="84"/>
      <c r="K9062" s="31"/>
      <c r="L9062" s="31"/>
      <c r="M9062" s="169"/>
      <c r="N9062" s="148"/>
      <c r="O9062" s="106"/>
      <c r="P9062" s="43"/>
      <c r="Q9062" s="31"/>
      <c r="R9062" s="84"/>
      <c r="S9062" s="31"/>
      <c r="T9062" s="31"/>
      <c r="U9062" s="169"/>
      <c r="V9062" s="150"/>
      <c r="W9062" s="141" t="str" cm="1">
        <f t="array" ref="W9062">IF(SUM(LEN(B9062:V9062))=0,"",IF(OR(OR(ISBLANK(F9062),SUM(LEN(C9062),LEN(D9062))=0),AND(NOT(E9062="Unknown"),ISBLANK(J9062)),AND(NOT(O9062="Unknown"),ISBLANK(R9062))),"Missing Information", INDEX(Table15[Entire Service Line Classification], MATCH(SUMIFS(Table15[Unique ID],Table15[System-Owned Portion],E9062,Table15[If Material Anything Other than "Lead" in Column E,Was Material Ever Previously Lead?],G9062,Table15[Customer-Owned Portion],O9062),Table15[Unique ID],0),0)))</f>
        <v/>
      </c>
      <c r="X9062"/>
    </row>
    <row r="9063" spans="2:24" x14ac:dyDescent="0.35">
      <c r="B9063" s="146"/>
      <c r="C9063" s="31"/>
      <c r="D9063" s="31"/>
      <c r="E9063" s="44"/>
      <c r="F9063" s="43"/>
      <c r="G9063" s="84"/>
      <c r="H9063" s="31"/>
      <c r="I9063" s="31"/>
      <c r="J9063" s="84"/>
      <c r="K9063" s="31"/>
      <c r="L9063" s="31"/>
      <c r="M9063" s="169"/>
      <c r="N9063" s="148"/>
      <c r="O9063" s="106"/>
      <c r="P9063" s="43"/>
      <c r="Q9063" s="31"/>
      <c r="R9063" s="84"/>
      <c r="S9063" s="31"/>
      <c r="T9063" s="31"/>
      <c r="U9063" s="169"/>
      <c r="V9063" s="150"/>
      <c r="W9063" s="141" t="str" cm="1">
        <f t="array" ref="W9063">IF(SUM(LEN(B9063:V9063))=0,"",IF(OR(OR(ISBLANK(F9063),SUM(LEN(C9063),LEN(D9063))=0),AND(NOT(E9063="Unknown"),ISBLANK(J9063)),AND(NOT(O9063="Unknown"),ISBLANK(R9063))),"Missing Information", INDEX(Table15[Entire Service Line Classification], MATCH(SUMIFS(Table15[Unique ID],Table15[System-Owned Portion],E9063,Table15[If Material Anything Other than "Lead" in Column E,Was Material Ever Previously Lead?],G9063,Table15[Customer-Owned Portion],O9063),Table15[Unique ID],0),0)))</f>
        <v/>
      </c>
      <c r="X9063"/>
    </row>
    <row r="9064" spans="2:24" x14ac:dyDescent="0.35">
      <c r="B9064" s="146"/>
      <c r="C9064" s="31"/>
      <c r="D9064" s="31"/>
      <c r="E9064" s="44"/>
      <c r="F9064" s="43"/>
      <c r="G9064" s="84"/>
      <c r="H9064" s="31"/>
      <c r="I9064" s="31"/>
      <c r="J9064" s="84"/>
      <c r="K9064" s="31"/>
      <c r="L9064" s="31"/>
      <c r="M9064" s="169"/>
      <c r="N9064" s="148"/>
      <c r="O9064" s="106"/>
      <c r="P9064" s="43"/>
      <c r="Q9064" s="31"/>
      <c r="R9064" s="84"/>
      <c r="S9064" s="31"/>
      <c r="T9064" s="31"/>
      <c r="U9064" s="169"/>
      <c r="V9064" s="150"/>
      <c r="W9064" s="141" t="str" cm="1">
        <f t="array" ref="W9064">IF(SUM(LEN(B9064:V9064))=0,"",IF(OR(OR(ISBLANK(F9064),SUM(LEN(C9064),LEN(D9064))=0),AND(NOT(E9064="Unknown"),ISBLANK(J9064)),AND(NOT(O9064="Unknown"),ISBLANK(R9064))),"Missing Information", INDEX(Table15[Entire Service Line Classification], MATCH(SUMIFS(Table15[Unique ID],Table15[System-Owned Portion],E9064,Table15[If Material Anything Other than "Lead" in Column E,Was Material Ever Previously Lead?],G9064,Table15[Customer-Owned Portion],O9064),Table15[Unique ID],0),0)))</f>
        <v/>
      </c>
      <c r="X9064"/>
    </row>
    <row r="9065" spans="2:24" x14ac:dyDescent="0.35">
      <c r="B9065" s="146"/>
      <c r="C9065" s="31"/>
      <c r="D9065" s="31"/>
      <c r="E9065" s="44"/>
      <c r="F9065" s="43"/>
      <c r="G9065" s="84"/>
      <c r="H9065" s="31"/>
      <c r="I9065" s="31"/>
      <c r="J9065" s="84"/>
      <c r="K9065" s="31"/>
      <c r="L9065" s="31"/>
      <c r="M9065" s="169"/>
      <c r="N9065" s="148"/>
      <c r="O9065" s="106"/>
      <c r="P9065" s="43"/>
      <c r="Q9065" s="31"/>
      <c r="R9065" s="84"/>
      <c r="S9065" s="31"/>
      <c r="T9065" s="31"/>
      <c r="U9065" s="169"/>
      <c r="V9065" s="150"/>
      <c r="W9065" s="141" t="str" cm="1">
        <f t="array" ref="W9065">IF(SUM(LEN(B9065:V9065))=0,"",IF(OR(OR(ISBLANK(F9065),SUM(LEN(C9065),LEN(D9065))=0),AND(NOT(E9065="Unknown"),ISBLANK(J9065)),AND(NOT(O9065="Unknown"),ISBLANK(R9065))),"Missing Information", INDEX(Table15[Entire Service Line Classification], MATCH(SUMIFS(Table15[Unique ID],Table15[System-Owned Portion],E9065,Table15[If Material Anything Other than "Lead" in Column E,Was Material Ever Previously Lead?],G9065,Table15[Customer-Owned Portion],O9065),Table15[Unique ID],0),0)))</f>
        <v/>
      </c>
      <c r="X9065"/>
    </row>
    <row r="9066" spans="2:24" x14ac:dyDescent="0.35">
      <c r="B9066" s="146"/>
      <c r="C9066" s="31"/>
      <c r="D9066" s="31"/>
      <c r="E9066" s="44"/>
      <c r="F9066" s="43"/>
      <c r="G9066" s="84"/>
      <c r="H9066" s="31"/>
      <c r="I9066" s="31"/>
      <c r="J9066" s="84"/>
      <c r="K9066" s="31"/>
      <c r="L9066" s="31"/>
      <c r="M9066" s="169"/>
      <c r="N9066" s="148"/>
      <c r="O9066" s="106"/>
      <c r="P9066" s="43"/>
      <c r="Q9066" s="31"/>
      <c r="R9066" s="84"/>
      <c r="S9066" s="31"/>
      <c r="T9066" s="31"/>
      <c r="U9066" s="169"/>
      <c r="V9066" s="150"/>
      <c r="W9066" s="141" t="str" cm="1">
        <f t="array" ref="W9066">IF(SUM(LEN(B9066:V9066))=0,"",IF(OR(OR(ISBLANK(F9066),SUM(LEN(C9066),LEN(D9066))=0),AND(NOT(E9066="Unknown"),ISBLANK(J9066)),AND(NOT(O9066="Unknown"),ISBLANK(R9066))),"Missing Information", INDEX(Table15[Entire Service Line Classification], MATCH(SUMIFS(Table15[Unique ID],Table15[System-Owned Portion],E9066,Table15[If Material Anything Other than "Lead" in Column E,Was Material Ever Previously Lead?],G9066,Table15[Customer-Owned Portion],O9066),Table15[Unique ID],0),0)))</f>
        <v/>
      </c>
      <c r="X9066"/>
    </row>
    <row r="9067" spans="2:24" x14ac:dyDescent="0.35">
      <c r="B9067" s="146"/>
      <c r="C9067" s="31"/>
      <c r="D9067" s="31"/>
      <c r="E9067" s="44"/>
      <c r="F9067" s="43"/>
      <c r="G9067" s="84"/>
      <c r="H9067" s="31"/>
      <c r="I9067" s="31"/>
      <c r="J9067" s="84"/>
      <c r="K9067" s="31"/>
      <c r="L9067" s="31"/>
      <c r="M9067" s="169"/>
      <c r="N9067" s="148"/>
      <c r="O9067" s="106"/>
      <c r="P9067" s="43"/>
      <c r="Q9067" s="31"/>
      <c r="R9067" s="84"/>
      <c r="S9067" s="31"/>
      <c r="T9067" s="31"/>
      <c r="U9067" s="169"/>
      <c r="V9067" s="150"/>
      <c r="W9067" s="141" t="str" cm="1">
        <f t="array" ref="W9067">IF(SUM(LEN(B9067:V9067))=0,"",IF(OR(OR(ISBLANK(F9067),SUM(LEN(C9067),LEN(D9067))=0),AND(NOT(E9067="Unknown"),ISBLANK(J9067)),AND(NOT(O9067="Unknown"),ISBLANK(R9067))),"Missing Information", INDEX(Table15[Entire Service Line Classification], MATCH(SUMIFS(Table15[Unique ID],Table15[System-Owned Portion],E9067,Table15[If Material Anything Other than "Lead" in Column E,Was Material Ever Previously Lead?],G9067,Table15[Customer-Owned Portion],O9067),Table15[Unique ID],0),0)))</f>
        <v/>
      </c>
      <c r="X9067"/>
    </row>
    <row r="9068" spans="2:24" x14ac:dyDescent="0.35">
      <c r="B9068" s="146"/>
      <c r="C9068" s="31"/>
      <c r="D9068" s="31"/>
      <c r="E9068" s="44"/>
      <c r="F9068" s="43"/>
      <c r="G9068" s="84"/>
      <c r="H9068" s="31"/>
      <c r="I9068" s="31"/>
      <c r="J9068" s="84"/>
      <c r="K9068" s="31"/>
      <c r="L9068" s="31"/>
      <c r="M9068" s="169"/>
      <c r="N9068" s="148"/>
      <c r="O9068" s="106"/>
      <c r="P9068" s="43"/>
      <c r="Q9068" s="31"/>
      <c r="R9068" s="84"/>
      <c r="S9068" s="31"/>
      <c r="T9068" s="31"/>
      <c r="U9068" s="169"/>
      <c r="V9068" s="150"/>
      <c r="W9068" s="141" t="str" cm="1">
        <f t="array" ref="W9068">IF(SUM(LEN(B9068:V9068))=0,"",IF(OR(OR(ISBLANK(F9068),SUM(LEN(C9068),LEN(D9068))=0),AND(NOT(E9068="Unknown"),ISBLANK(J9068)),AND(NOT(O9068="Unknown"),ISBLANK(R9068))),"Missing Information", INDEX(Table15[Entire Service Line Classification], MATCH(SUMIFS(Table15[Unique ID],Table15[System-Owned Portion],E9068,Table15[If Material Anything Other than "Lead" in Column E,Was Material Ever Previously Lead?],G9068,Table15[Customer-Owned Portion],O9068),Table15[Unique ID],0),0)))</f>
        <v/>
      </c>
      <c r="X9068"/>
    </row>
    <row r="9069" spans="2:24" x14ac:dyDescent="0.35">
      <c r="B9069" s="146"/>
      <c r="C9069" s="31"/>
      <c r="D9069" s="31"/>
      <c r="E9069" s="44"/>
      <c r="F9069" s="43"/>
      <c r="G9069" s="84"/>
      <c r="H9069" s="31"/>
      <c r="I9069" s="31"/>
      <c r="J9069" s="84"/>
      <c r="K9069" s="31"/>
      <c r="L9069" s="31"/>
      <c r="M9069" s="169"/>
      <c r="N9069" s="148"/>
      <c r="O9069" s="106"/>
      <c r="P9069" s="43"/>
      <c r="Q9069" s="31"/>
      <c r="R9069" s="84"/>
      <c r="S9069" s="31"/>
      <c r="T9069" s="31"/>
      <c r="U9069" s="169"/>
      <c r="V9069" s="150"/>
      <c r="W9069" s="141" t="str" cm="1">
        <f t="array" ref="W9069">IF(SUM(LEN(B9069:V9069))=0,"",IF(OR(OR(ISBLANK(F9069),SUM(LEN(C9069),LEN(D9069))=0),AND(NOT(E9069="Unknown"),ISBLANK(J9069)),AND(NOT(O9069="Unknown"),ISBLANK(R9069))),"Missing Information", INDEX(Table15[Entire Service Line Classification], MATCH(SUMIFS(Table15[Unique ID],Table15[System-Owned Portion],E9069,Table15[If Material Anything Other than "Lead" in Column E,Was Material Ever Previously Lead?],G9069,Table15[Customer-Owned Portion],O9069),Table15[Unique ID],0),0)))</f>
        <v/>
      </c>
      <c r="X9069"/>
    </row>
    <row r="9070" spans="2:24" x14ac:dyDescent="0.35">
      <c r="B9070" s="146"/>
      <c r="C9070" s="31"/>
      <c r="D9070" s="31"/>
      <c r="E9070" s="44"/>
      <c r="F9070" s="43"/>
      <c r="G9070" s="84"/>
      <c r="H9070" s="31"/>
      <c r="I9070" s="31"/>
      <c r="J9070" s="84"/>
      <c r="K9070" s="31"/>
      <c r="L9070" s="31"/>
      <c r="M9070" s="169"/>
      <c r="N9070" s="148"/>
      <c r="O9070" s="106"/>
      <c r="P9070" s="43"/>
      <c r="Q9070" s="31"/>
      <c r="R9070" s="84"/>
      <c r="S9070" s="31"/>
      <c r="T9070" s="31"/>
      <c r="U9070" s="169"/>
      <c r="V9070" s="150"/>
      <c r="W9070" s="141" t="str" cm="1">
        <f t="array" ref="W9070">IF(SUM(LEN(B9070:V9070))=0,"",IF(OR(OR(ISBLANK(F9070),SUM(LEN(C9070),LEN(D9070))=0),AND(NOT(E9070="Unknown"),ISBLANK(J9070)),AND(NOT(O9070="Unknown"),ISBLANK(R9070))),"Missing Information", INDEX(Table15[Entire Service Line Classification], MATCH(SUMIFS(Table15[Unique ID],Table15[System-Owned Portion],E9070,Table15[If Material Anything Other than "Lead" in Column E,Was Material Ever Previously Lead?],G9070,Table15[Customer-Owned Portion],O9070),Table15[Unique ID],0),0)))</f>
        <v/>
      </c>
      <c r="X9070"/>
    </row>
    <row r="9071" spans="2:24" x14ac:dyDescent="0.35">
      <c r="B9071" s="146"/>
      <c r="C9071" s="31"/>
      <c r="D9071" s="31"/>
      <c r="E9071" s="44"/>
      <c r="F9071" s="43"/>
      <c r="G9071" s="84"/>
      <c r="H9071" s="31"/>
      <c r="I9071" s="31"/>
      <c r="J9071" s="84"/>
      <c r="K9071" s="31"/>
      <c r="L9071" s="31"/>
      <c r="M9071" s="169"/>
      <c r="N9071" s="148"/>
      <c r="O9071" s="106"/>
      <c r="P9071" s="43"/>
      <c r="Q9071" s="31"/>
      <c r="R9071" s="84"/>
      <c r="S9071" s="31"/>
      <c r="T9071" s="31"/>
      <c r="U9071" s="169"/>
      <c r="V9071" s="150"/>
      <c r="W9071" s="141" t="str" cm="1">
        <f t="array" ref="W9071">IF(SUM(LEN(B9071:V9071))=0,"",IF(OR(OR(ISBLANK(F9071),SUM(LEN(C9071),LEN(D9071))=0),AND(NOT(E9071="Unknown"),ISBLANK(J9071)),AND(NOT(O9071="Unknown"),ISBLANK(R9071))),"Missing Information", INDEX(Table15[Entire Service Line Classification], MATCH(SUMIFS(Table15[Unique ID],Table15[System-Owned Portion],E9071,Table15[If Material Anything Other than "Lead" in Column E,Was Material Ever Previously Lead?],G9071,Table15[Customer-Owned Portion],O9071),Table15[Unique ID],0),0)))</f>
        <v/>
      </c>
      <c r="X9071"/>
    </row>
    <row r="9072" spans="2:24" x14ac:dyDescent="0.35">
      <c r="B9072" s="146"/>
      <c r="C9072" s="31"/>
      <c r="D9072" s="31"/>
      <c r="E9072" s="44"/>
      <c r="F9072" s="43"/>
      <c r="G9072" s="84"/>
      <c r="H9072" s="31"/>
      <c r="I9072" s="31"/>
      <c r="J9072" s="84"/>
      <c r="K9072" s="31"/>
      <c r="L9072" s="31"/>
      <c r="M9072" s="169"/>
      <c r="N9072" s="148"/>
      <c r="O9072" s="106"/>
      <c r="P9072" s="43"/>
      <c r="Q9072" s="31"/>
      <c r="R9072" s="84"/>
      <c r="S9072" s="31"/>
      <c r="T9072" s="31"/>
      <c r="U9072" s="169"/>
      <c r="V9072" s="150"/>
      <c r="W9072" s="141" t="str" cm="1">
        <f t="array" ref="W9072">IF(SUM(LEN(B9072:V9072))=0,"",IF(OR(OR(ISBLANK(F9072),SUM(LEN(C9072),LEN(D9072))=0),AND(NOT(E9072="Unknown"),ISBLANK(J9072)),AND(NOT(O9072="Unknown"),ISBLANK(R9072))),"Missing Information", INDEX(Table15[Entire Service Line Classification], MATCH(SUMIFS(Table15[Unique ID],Table15[System-Owned Portion],E9072,Table15[If Material Anything Other than "Lead" in Column E,Was Material Ever Previously Lead?],G9072,Table15[Customer-Owned Portion],O9072),Table15[Unique ID],0),0)))</f>
        <v/>
      </c>
      <c r="X9072"/>
    </row>
    <row r="9073" spans="2:24" x14ac:dyDescent="0.35">
      <c r="B9073" s="146"/>
      <c r="C9073" s="31"/>
      <c r="D9073" s="31"/>
      <c r="E9073" s="44"/>
      <c r="F9073" s="43"/>
      <c r="G9073" s="84"/>
      <c r="H9073" s="31"/>
      <c r="I9073" s="31"/>
      <c r="J9073" s="84"/>
      <c r="K9073" s="31"/>
      <c r="L9073" s="31"/>
      <c r="M9073" s="169"/>
      <c r="N9073" s="148"/>
      <c r="O9073" s="106"/>
      <c r="P9073" s="43"/>
      <c r="Q9073" s="31"/>
      <c r="R9073" s="84"/>
      <c r="S9073" s="31"/>
      <c r="T9073" s="31"/>
      <c r="U9073" s="169"/>
      <c r="V9073" s="150"/>
      <c r="W9073" s="141" t="str" cm="1">
        <f t="array" ref="W9073">IF(SUM(LEN(B9073:V9073))=0,"",IF(OR(OR(ISBLANK(F9073),SUM(LEN(C9073),LEN(D9073))=0),AND(NOT(E9073="Unknown"),ISBLANK(J9073)),AND(NOT(O9073="Unknown"),ISBLANK(R9073))),"Missing Information", INDEX(Table15[Entire Service Line Classification], MATCH(SUMIFS(Table15[Unique ID],Table15[System-Owned Portion],E9073,Table15[If Material Anything Other than "Lead" in Column E,Was Material Ever Previously Lead?],G9073,Table15[Customer-Owned Portion],O9073),Table15[Unique ID],0),0)))</f>
        <v/>
      </c>
      <c r="X9073"/>
    </row>
    <row r="9074" spans="2:24" x14ac:dyDescent="0.35">
      <c r="B9074" s="146"/>
      <c r="C9074" s="31"/>
      <c r="D9074" s="31"/>
      <c r="E9074" s="44"/>
      <c r="F9074" s="43"/>
      <c r="G9074" s="84"/>
      <c r="H9074" s="31"/>
      <c r="I9074" s="31"/>
      <c r="J9074" s="84"/>
      <c r="K9074" s="31"/>
      <c r="L9074" s="31"/>
      <c r="M9074" s="169"/>
      <c r="N9074" s="148"/>
      <c r="O9074" s="106"/>
      <c r="P9074" s="43"/>
      <c r="Q9074" s="31"/>
      <c r="R9074" s="84"/>
      <c r="S9074" s="31"/>
      <c r="T9074" s="31"/>
      <c r="U9074" s="169"/>
      <c r="V9074" s="150"/>
      <c r="W9074" s="141" t="str" cm="1">
        <f t="array" ref="W9074">IF(SUM(LEN(B9074:V9074))=0,"",IF(OR(OR(ISBLANK(F9074),SUM(LEN(C9074),LEN(D9074))=0),AND(NOT(E9074="Unknown"),ISBLANK(J9074)),AND(NOT(O9074="Unknown"),ISBLANK(R9074))),"Missing Information", INDEX(Table15[Entire Service Line Classification], MATCH(SUMIFS(Table15[Unique ID],Table15[System-Owned Portion],E9074,Table15[If Material Anything Other than "Lead" in Column E,Was Material Ever Previously Lead?],G9074,Table15[Customer-Owned Portion],O9074),Table15[Unique ID],0),0)))</f>
        <v/>
      </c>
      <c r="X9074"/>
    </row>
    <row r="9075" spans="2:24" x14ac:dyDescent="0.35">
      <c r="B9075" s="146"/>
      <c r="C9075" s="31"/>
      <c r="D9075" s="31"/>
      <c r="E9075" s="44"/>
      <c r="F9075" s="43"/>
      <c r="G9075" s="84"/>
      <c r="H9075" s="31"/>
      <c r="I9075" s="31"/>
      <c r="J9075" s="84"/>
      <c r="K9075" s="31"/>
      <c r="L9075" s="31"/>
      <c r="M9075" s="169"/>
      <c r="N9075" s="148"/>
      <c r="O9075" s="106"/>
      <c r="P9075" s="43"/>
      <c r="Q9075" s="31"/>
      <c r="R9075" s="84"/>
      <c r="S9075" s="31"/>
      <c r="T9075" s="31"/>
      <c r="U9075" s="169"/>
      <c r="V9075" s="150"/>
      <c r="W9075" s="141" t="str" cm="1">
        <f t="array" ref="W9075">IF(SUM(LEN(B9075:V9075))=0,"",IF(OR(OR(ISBLANK(F9075),SUM(LEN(C9075),LEN(D9075))=0),AND(NOT(E9075="Unknown"),ISBLANK(J9075)),AND(NOT(O9075="Unknown"),ISBLANK(R9075))),"Missing Information", INDEX(Table15[Entire Service Line Classification], MATCH(SUMIFS(Table15[Unique ID],Table15[System-Owned Portion],E9075,Table15[If Material Anything Other than "Lead" in Column E,Was Material Ever Previously Lead?],G9075,Table15[Customer-Owned Portion],O9075),Table15[Unique ID],0),0)))</f>
        <v/>
      </c>
      <c r="X9075"/>
    </row>
    <row r="9076" spans="2:24" x14ac:dyDescent="0.35">
      <c r="B9076" s="146"/>
      <c r="C9076" s="31"/>
      <c r="D9076" s="31"/>
      <c r="E9076" s="44"/>
      <c r="F9076" s="43"/>
      <c r="G9076" s="84"/>
      <c r="H9076" s="31"/>
      <c r="I9076" s="31"/>
      <c r="J9076" s="84"/>
      <c r="K9076" s="31"/>
      <c r="L9076" s="31"/>
      <c r="M9076" s="169"/>
      <c r="N9076" s="148"/>
      <c r="O9076" s="106"/>
      <c r="P9076" s="43"/>
      <c r="Q9076" s="31"/>
      <c r="R9076" s="84"/>
      <c r="S9076" s="31"/>
      <c r="T9076" s="31"/>
      <c r="U9076" s="169"/>
      <c r="V9076" s="150"/>
      <c r="W9076" s="141" t="str" cm="1">
        <f t="array" ref="W9076">IF(SUM(LEN(B9076:V9076))=0,"",IF(OR(OR(ISBLANK(F9076),SUM(LEN(C9076),LEN(D9076))=0),AND(NOT(E9076="Unknown"),ISBLANK(J9076)),AND(NOT(O9076="Unknown"),ISBLANK(R9076))),"Missing Information", INDEX(Table15[Entire Service Line Classification], MATCH(SUMIFS(Table15[Unique ID],Table15[System-Owned Portion],E9076,Table15[If Material Anything Other than "Lead" in Column E,Was Material Ever Previously Lead?],G9076,Table15[Customer-Owned Portion],O9076),Table15[Unique ID],0),0)))</f>
        <v/>
      </c>
      <c r="X9076"/>
    </row>
    <row r="9077" spans="2:24" x14ac:dyDescent="0.35">
      <c r="B9077" s="146"/>
      <c r="C9077" s="31"/>
      <c r="D9077" s="31"/>
      <c r="E9077" s="44"/>
      <c r="F9077" s="43"/>
      <c r="G9077" s="84"/>
      <c r="H9077" s="31"/>
      <c r="I9077" s="31"/>
      <c r="J9077" s="84"/>
      <c r="K9077" s="31"/>
      <c r="L9077" s="31"/>
      <c r="M9077" s="169"/>
      <c r="N9077" s="148"/>
      <c r="O9077" s="106"/>
      <c r="P9077" s="43"/>
      <c r="Q9077" s="31"/>
      <c r="R9077" s="84"/>
      <c r="S9077" s="31"/>
      <c r="T9077" s="31"/>
      <c r="U9077" s="169"/>
      <c r="V9077" s="150"/>
      <c r="W9077" s="141" t="str" cm="1">
        <f t="array" ref="W9077">IF(SUM(LEN(B9077:V9077))=0,"",IF(OR(OR(ISBLANK(F9077),SUM(LEN(C9077),LEN(D9077))=0),AND(NOT(E9077="Unknown"),ISBLANK(J9077)),AND(NOT(O9077="Unknown"),ISBLANK(R9077))),"Missing Information", INDEX(Table15[Entire Service Line Classification], MATCH(SUMIFS(Table15[Unique ID],Table15[System-Owned Portion],E9077,Table15[If Material Anything Other than "Lead" in Column E,Was Material Ever Previously Lead?],G9077,Table15[Customer-Owned Portion],O9077),Table15[Unique ID],0),0)))</f>
        <v/>
      </c>
      <c r="X9077"/>
    </row>
    <row r="9078" spans="2:24" x14ac:dyDescent="0.35">
      <c r="B9078" s="146"/>
      <c r="C9078" s="31"/>
      <c r="D9078" s="31"/>
      <c r="E9078" s="44"/>
      <c r="F9078" s="43"/>
      <c r="G9078" s="84"/>
      <c r="H9078" s="31"/>
      <c r="I9078" s="31"/>
      <c r="J9078" s="84"/>
      <c r="K9078" s="31"/>
      <c r="L9078" s="31"/>
      <c r="M9078" s="169"/>
      <c r="N9078" s="148"/>
      <c r="O9078" s="106"/>
      <c r="P9078" s="43"/>
      <c r="Q9078" s="31"/>
      <c r="R9078" s="84"/>
      <c r="S9078" s="31"/>
      <c r="T9078" s="31"/>
      <c r="U9078" s="169"/>
      <c r="V9078" s="150"/>
      <c r="W9078" s="141" t="str" cm="1">
        <f t="array" ref="W9078">IF(SUM(LEN(B9078:V9078))=0,"",IF(OR(OR(ISBLANK(F9078),SUM(LEN(C9078),LEN(D9078))=0),AND(NOT(E9078="Unknown"),ISBLANK(J9078)),AND(NOT(O9078="Unknown"),ISBLANK(R9078))),"Missing Information", INDEX(Table15[Entire Service Line Classification], MATCH(SUMIFS(Table15[Unique ID],Table15[System-Owned Portion],E9078,Table15[If Material Anything Other than "Lead" in Column E,Was Material Ever Previously Lead?],G9078,Table15[Customer-Owned Portion],O9078),Table15[Unique ID],0),0)))</f>
        <v/>
      </c>
      <c r="X9078"/>
    </row>
    <row r="9079" spans="2:24" x14ac:dyDescent="0.35">
      <c r="B9079" s="146"/>
      <c r="C9079" s="31"/>
      <c r="D9079" s="31"/>
      <c r="E9079" s="44"/>
      <c r="F9079" s="43"/>
      <c r="G9079" s="84"/>
      <c r="H9079" s="31"/>
      <c r="I9079" s="31"/>
      <c r="J9079" s="84"/>
      <c r="K9079" s="31"/>
      <c r="L9079" s="31"/>
      <c r="M9079" s="169"/>
      <c r="N9079" s="148"/>
      <c r="O9079" s="106"/>
      <c r="P9079" s="43"/>
      <c r="Q9079" s="31"/>
      <c r="R9079" s="84"/>
      <c r="S9079" s="31"/>
      <c r="T9079" s="31"/>
      <c r="U9079" s="169"/>
      <c r="V9079" s="150"/>
      <c r="W9079" s="141" t="str" cm="1">
        <f t="array" ref="W9079">IF(SUM(LEN(B9079:V9079))=0,"",IF(OR(OR(ISBLANK(F9079),SUM(LEN(C9079),LEN(D9079))=0),AND(NOT(E9079="Unknown"),ISBLANK(J9079)),AND(NOT(O9079="Unknown"),ISBLANK(R9079))),"Missing Information", INDEX(Table15[Entire Service Line Classification], MATCH(SUMIFS(Table15[Unique ID],Table15[System-Owned Portion],E9079,Table15[If Material Anything Other than "Lead" in Column E,Was Material Ever Previously Lead?],G9079,Table15[Customer-Owned Portion],O9079),Table15[Unique ID],0),0)))</f>
        <v/>
      </c>
      <c r="X9079"/>
    </row>
    <row r="9080" spans="2:24" x14ac:dyDescent="0.35">
      <c r="B9080" s="146"/>
      <c r="C9080" s="31"/>
      <c r="D9080" s="31"/>
      <c r="E9080" s="44"/>
      <c r="F9080" s="43"/>
      <c r="G9080" s="84"/>
      <c r="H9080" s="31"/>
      <c r="I9080" s="31"/>
      <c r="J9080" s="84"/>
      <c r="K9080" s="31"/>
      <c r="L9080" s="31"/>
      <c r="M9080" s="169"/>
      <c r="N9080" s="148"/>
      <c r="O9080" s="106"/>
      <c r="P9080" s="43"/>
      <c r="Q9080" s="31"/>
      <c r="R9080" s="84"/>
      <c r="S9080" s="31"/>
      <c r="T9080" s="31"/>
      <c r="U9080" s="169"/>
      <c r="V9080" s="150"/>
      <c r="W9080" s="141" t="str" cm="1">
        <f t="array" ref="W9080">IF(SUM(LEN(B9080:V9080))=0,"",IF(OR(OR(ISBLANK(F9080),SUM(LEN(C9080),LEN(D9080))=0),AND(NOT(E9080="Unknown"),ISBLANK(J9080)),AND(NOT(O9080="Unknown"),ISBLANK(R9080))),"Missing Information", INDEX(Table15[Entire Service Line Classification], MATCH(SUMIFS(Table15[Unique ID],Table15[System-Owned Portion],E9080,Table15[If Material Anything Other than "Lead" in Column E,Was Material Ever Previously Lead?],G9080,Table15[Customer-Owned Portion],O9080),Table15[Unique ID],0),0)))</f>
        <v/>
      </c>
      <c r="X9080"/>
    </row>
    <row r="9081" spans="2:24" x14ac:dyDescent="0.35">
      <c r="B9081" s="146"/>
      <c r="C9081" s="31"/>
      <c r="D9081" s="31"/>
      <c r="E9081" s="44"/>
      <c r="F9081" s="43"/>
      <c r="G9081" s="84"/>
      <c r="H9081" s="31"/>
      <c r="I9081" s="31"/>
      <c r="J9081" s="84"/>
      <c r="K9081" s="31"/>
      <c r="L9081" s="31"/>
      <c r="M9081" s="169"/>
      <c r="N9081" s="148"/>
      <c r="O9081" s="106"/>
      <c r="P9081" s="43"/>
      <c r="Q9081" s="31"/>
      <c r="R9081" s="84"/>
      <c r="S9081" s="31"/>
      <c r="T9081" s="31"/>
      <c r="U9081" s="169"/>
      <c r="V9081" s="150"/>
      <c r="W9081" s="141" t="str" cm="1">
        <f t="array" ref="W9081">IF(SUM(LEN(B9081:V9081))=0,"",IF(OR(OR(ISBLANK(F9081),SUM(LEN(C9081),LEN(D9081))=0),AND(NOT(E9081="Unknown"),ISBLANK(J9081)),AND(NOT(O9081="Unknown"),ISBLANK(R9081))),"Missing Information", INDEX(Table15[Entire Service Line Classification], MATCH(SUMIFS(Table15[Unique ID],Table15[System-Owned Portion],E9081,Table15[If Material Anything Other than "Lead" in Column E,Was Material Ever Previously Lead?],G9081,Table15[Customer-Owned Portion],O9081),Table15[Unique ID],0),0)))</f>
        <v/>
      </c>
      <c r="X9081"/>
    </row>
    <row r="9082" spans="2:24" x14ac:dyDescent="0.35">
      <c r="B9082" s="146"/>
      <c r="C9082" s="31"/>
      <c r="D9082" s="31"/>
      <c r="E9082" s="44"/>
      <c r="F9082" s="43"/>
      <c r="G9082" s="84"/>
      <c r="H9082" s="31"/>
      <c r="I9082" s="31"/>
      <c r="J9082" s="84"/>
      <c r="K9082" s="31"/>
      <c r="L9082" s="31"/>
      <c r="M9082" s="169"/>
      <c r="N9082" s="148"/>
      <c r="O9082" s="106"/>
      <c r="P9082" s="43"/>
      <c r="Q9082" s="31"/>
      <c r="R9082" s="84"/>
      <c r="S9082" s="31"/>
      <c r="T9082" s="31"/>
      <c r="U9082" s="169"/>
      <c r="V9082" s="150"/>
      <c r="W9082" s="141" t="str" cm="1">
        <f t="array" ref="W9082">IF(SUM(LEN(B9082:V9082))=0,"",IF(OR(OR(ISBLANK(F9082),SUM(LEN(C9082),LEN(D9082))=0),AND(NOT(E9082="Unknown"),ISBLANK(J9082)),AND(NOT(O9082="Unknown"),ISBLANK(R9082))),"Missing Information", INDEX(Table15[Entire Service Line Classification], MATCH(SUMIFS(Table15[Unique ID],Table15[System-Owned Portion],E9082,Table15[If Material Anything Other than "Lead" in Column E,Was Material Ever Previously Lead?],G9082,Table15[Customer-Owned Portion],O9082),Table15[Unique ID],0),0)))</f>
        <v/>
      </c>
      <c r="X9082"/>
    </row>
    <row r="9083" spans="2:24" x14ac:dyDescent="0.35">
      <c r="B9083" s="146"/>
      <c r="C9083" s="31"/>
      <c r="D9083" s="31"/>
      <c r="E9083" s="44"/>
      <c r="F9083" s="43"/>
      <c r="G9083" s="84"/>
      <c r="H9083" s="31"/>
      <c r="I9083" s="31"/>
      <c r="J9083" s="84"/>
      <c r="K9083" s="31"/>
      <c r="L9083" s="31"/>
      <c r="M9083" s="169"/>
      <c r="N9083" s="148"/>
      <c r="O9083" s="106"/>
      <c r="P9083" s="43"/>
      <c r="Q9083" s="31"/>
      <c r="R9083" s="84"/>
      <c r="S9083" s="31"/>
      <c r="T9083" s="31"/>
      <c r="U9083" s="169"/>
      <c r="V9083" s="150"/>
      <c r="W9083" s="141" t="str" cm="1">
        <f t="array" ref="W9083">IF(SUM(LEN(B9083:V9083))=0,"",IF(OR(OR(ISBLANK(F9083),SUM(LEN(C9083),LEN(D9083))=0),AND(NOT(E9083="Unknown"),ISBLANK(J9083)),AND(NOT(O9083="Unknown"),ISBLANK(R9083))),"Missing Information", INDEX(Table15[Entire Service Line Classification], MATCH(SUMIFS(Table15[Unique ID],Table15[System-Owned Portion],E9083,Table15[If Material Anything Other than "Lead" in Column E,Was Material Ever Previously Lead?],G9083,Table15[Customer-Owned Portion],O9083),Table15[Unique ID],0),0)))</f>
        <v/>
      </c>
      <c r="X9083"/>
    </row>
    <row r="9084" spans="2:24" x14ac:dyDescent="0.35">
      <c r="B9084" s="146"/>
      <c r="C9084" s="31"/>
      <c r="D9084" s="31"/>
      <c r="E9084" s="44"/>
      <c r="F9084" s="43"/>
      <c r="G9084" s="84"/>
      <c r="H9084" s="31"/>
      <c r="I9084" s="31"/>
      <c r="J9084" s="84"/>
      <c r="K9084" s="31"/>
      <c r="L9084" s="31"/>
      <c r="M9084" s="169"/>
      <c r="N9084" s="148"/>
      <c r="O9084" s="106"/>
      <c r="P9084" s="43"/>
      <c r="Q9084" s="31"/>
      <c r="R9084" s="84"/>
      <c r="S9084" s="31"/>
      <c r="T9084" s="31"/>
      <c r="U9084" s="169"/>
      <c r="V9084" s="150"/>
      <c r="W9084" s="141" t="str" cm="1">
        <f t="array" ref="W9084">IF(SUM(LEN(B9084:V9084))=0,"",IF(OR(OR(ISBLANK(F9084),SUM(LEN(C9084),LEN(D9084))=0),AND(NOT(E9084="Unknown"),ISBLANK(J9084)),AND(NOT(O9084="Unknown"),ISBLANK(R9084))),"Missing Information", INDEX(Table15[Entire Service Line Classification], MATCH(SUMIFS(Table15[Unique ID],Table15[System-Owned Portion],E9084,Table15[If Material Anything Other than "Lead" in Column E,Was Material Ever Previously Lead?],G9084,Table15[Customer-Owned Portion],O9084),Table15[Unique ID],0),0)))</f>
        <v/>
      </c>
      <c r="X9084"/>
    </row>
    <row r="9085" spans="2:24" x14ac:dyDescent="0.35">
      <c r="B9085" s="146"/>
      <c r="C9085" s="31"/>
      <c r="D9085" s="31"/>
      <c r="E9085" s="44"/>
      <c r="F9085" s="43"/>
      <c r="G9085" s="84"/>
      <c r="H9085" s="31"/>
      <c r="I9085" s="31"/>
      <c r="J9085" s="84"/>
      <c r="K9085" s="31"/>
      <c r="L9085" s="31"/>
      <c r="M9085" s="169"/>
      <c r="N9085" s="148"/>
      <c r="O9085" s="106"/>
      <c r="P9085" s="43"/>
      <c r="Q9085" s="31"/>
      <c r="R9085" s="84"/>
      <c r="S9085" s="31"/>
      <c r="T9085" s="31"/>
      <c r="U9085" s="169"/>
      <c r="V9085" s="150"/>
      <c r="W9085" s="141" t="str" cm="1">
        <f t="array" ref="W9085">IF(SUM(LEN(B9085:V9085))=0,"",IF(OR(OR(ISBLANK(F9085),SUM(LEN(C9085),LEN(D9085))=0),AND(NOT(E9085="Unknown"),ISBLANK(J9085)),AND(NOT(O9085="Unknown"),ISBLANK(R9085))),"Missing Information", INDEX(Table15[Entire Service Line Classification], MATCH(SUMIFS(Table15[Unique ID],Table15[System-Owned Portion],E9085,Table15[If Material Anything Other than "Lead" in Column E,Was Material Ever Previously Lead?],G9085,Table15[Customer-Owned Portion],O9085),Table15[Unique ID],0),0)))</f>
        <v/>
      </c>
      <c r="X9085"/>
    </row>
    <row r="9086" spans="2:24" x14ac:dyDescent="0.35">
      <c r="B9086" s="146"/>
      <c r="C9086" s="31"/>
      <c r="D9086" s="31"/>
      <c r="E9086" s="44"/>
      <c r="F9086" s="43"/>
      <c r="G9086" s="84"/>
      <c r="H9086" s="31"/>
      <c r="I9086" s="31"/>
      <c r="J9086" s="84"/>
      <c r="K9086" s="31"/>
      <c r="L9086" s="31"/>
      <c r="M9086" s="169"/>
      <c r="N9086" s="148"/>
      <c r="O9086" s="106"/>
      <c r="P9086" s="43"/>
      <c r="Q9086" s="31"/>
      <c r="R9086" s="84"/>
      <c r="S9086" s="31"/>
      <c r="T9086" s="31"/>
      <c r="U9086" s="169"/>
      <c r="V9086" s="150"/>
      <c r="W9086" s="141" t="str" cm="1">
        <f t="array" ref="W9086">IF(SUM(LEN(B9086:V9086))=0,"",IF(OR(OR(ISBLANK(F9086),SUM(LEN(C9086),LEN(D9086))=0),AND(NOT(E9086="Unknown"),ISBLANK(J9086)),AND(NOT(O9086="Unknown"),ISBLANK(R9086))),"Missing Information", INDEX(Table15[Entire Service Line Classification], MATCH(SUMIFS(Table15[Unique ID],Table15[System-Owned Portion],E9086,Table15[If Material Anything Other than "Lead" in Column E,Was Material Ever Previously Lead?],G9086,Table15[Customer-Owned Portion],O9086),Table15[Unique ID],0),0)))</f>
        <v/>
      </c>
      <c r="X9086"/>
    </row>
    <row r="9087" spans="2:24" x14ac:dyDescent="0.35">
      <c r="B9087" s="146"/>
      <c r="C9087" s="31"/>
      <c r="D9087" s="31"/>
      <c r="E9087" s="44"/>
      <c r="F9087" s="43"/>
      <c r="G9087" s="84"/>
      <c r="H9087" s="31"/>
      <c r="I9087" s="31"/>
      <c r="J9087" s="84"/>
      <c r="K9087" s="31"/>
      <c r="L9087" s="31"/>
      <c r="M9087" s="169"/>
      <c r="N9087" s="148"/>
      <c r="O9087" s="106"/>
      <c r="P9087" s="43"/>
      <c r="Q9087" s="31"/>
      <c r="R9087" s="84"/>
      <c r="S9087" s="31"/>
      <c r="T9087" s="31"/>
      <c r="U9087" s="169"/>
      <c r="V9087" s="150"/>
      <c r="W9087" s="141" t="str" cm="1">
        <f t="array" ref="W9087">IF(SUM(LEN(B9087:V9087))=0,"",IF(OR(OR(ISBLANK(F9087),SUM(LEN(C9087),LEN(D9087))=0),AND(NOT(E9087="Unknown"),ISBLANK(J9087)),AND(NOT(O9087="Unknown"),ISBLANK(R9087))),"Missing Information", INDEX(Table15[Entire Service Line Classification], MATCH(SUMIFS(Table15[Unique ID],Table15[System-Owned Portion],E9087,Table15[If Material Anything Other than "Lead" in Column E,Was Material Ever Previously Lead?],G9087,Table15[Customer-Owned Portion],O9087),Table15[Unique ID],0),0)))</f>
        <v/>
      </c>
      <c r="X9087"/>
    </row>
    <row r="9088" spans="2:24" x14ac:dyDescent="0.35">
      <c r="B9088" s="146"/>
      <c r="C9088" s="31"/>
      <c r="D9088" s="31"/>
      <c r="E9088" s="44"/>
      <c r="F9088" s="43"/>
      <c r="G9088" s="84"/>
      <c r="H9088" s="31"/>
      <c r="I9088" s="31"/>
      <c r="J9088" s="84"/>
      <c r="K9088" s="31"/>
      <c r="L9088" s="31"/>
      <c r="M9088" s="169"/>
      <c r="N9088" s="148"/>
      <c r="O9088" s="106"/>
      <c r="P9088" s="43"/>
      <c r="Q9088" s="31"/>
      <c r="R9088" s="84"/>
      <c r="S9088" s="31"/>
      <c r="T9088" s="31"/>
      <c r="U9088" s="169"/>
      <c r="V9088" s="150"/>
      <c r="W9088" s="141" t="str" cm="1">
        <f t="array" ref="W9088">IF(SUM(LEN(B9088:V9088))=0,"",IF(OR(OR(ISBLANK(F9088),SUM(LEN(C9088),LEN(D9088))=0),AND(NOT(E9088="Unknown"),ISBLANK(J9088)),AND(NOT(O9088="Unknown"),ISBLANK(R9088))),"Missing Information", INDEX(Table15[Entire Service Line Classification], MATCH(SUMIFS(Table15[Unique ID],Table15[System-Owned Portion],E9088,Table15[If Material Anything Other than "Lead" in Column E,Was Material Ever Previously Lead?],G9088,Table15[Customer-Owned Portion],O9088),Table15[Unique ID],0),0)))</f>
        <v/>
      </c>
      <c r="X9088"/>
    </row>
    <row r="9089" spans="2:24" x14ac:dyDescent="0.35">
      <c r="B9089" s="146"/>
      <c r="C9089" s="31"/>
      <c r="D9089" s="31"/>
      <c r="E9089" s="44"/>
      <c r="F9089" s="43"/>
      <c r="G9089" s="84"/>
      <c r="H9089" s="31"/>
      <c r="I9089" s="31"/>
      <c r="J9089" s="84"/>
      <c r="K9089" s="31"/>
      <c r="L9089" s="31"/>
      <c r="M9089" s="169"/>
      <c r="N9089" s="148"/>
      <c r="O9089" s="106"/>
      <c r="P9089" s="43"/>
      <c r="Q9089" s="31"/>
      <c r="R9089" s="84"/>
      <c r="S9089" s="31"/>
      <c r="T9089" s="31"/>
      <c r="U9089" s="169"/>
      <c r="V9089" s="150"/>
      <c r="W9089" s="141" t="str" cm="1">
        <f t="array" ref="W9089">IF(SUM(LEN(B9089:V9089))=0,"",IF(OR(OR(ISBLANK(F9089),SUM(LEN(C9089),LEN(D9089))=0),AND(NOT(E9089="Unknown"),ISBLANK(J9089)),AND(NOT(O9089="Unknown"),ISBLANK(R9089))),"Missing Information", INDEX(Table15[Entire Service Line Classification], MATCH(SUMIFS(Table15[Unique ID],Table15[System-Owned Portion],E9089,Table15[If Material Anything Other than "Lead" in Column E,Was Material Ever Previously Lead?],G9089,Table15[Customer-Owned Portion],O9089),Table15[Unique ID],0),0)))</f>
        <v/>
      </c>
      <c r="X9089"/>
    </row>
    <row r="9090" spans="2:24" x14ac:dyDescent="0.35">
      <c r="B9090" s="146"/>
      <c r="C9090" s="31"/>
      <c r="D9090" s="31"/>
      <c r="E9090" s="44"/>
      <c r="F9090" s="43"/>
      <c r="G9090" s="84"/>
      <c r="H9090" s="31"/>
      <c r="I9090" s="31"/>
      <c r="J9090" s="84"/>
      <c r="K9090" s="31"/>
      <c r="L9090" s="31"/>
      <c r="M9090" s="169"/>
      <c r="N9090" s="148"/>
      <c r="O9090" s="106"/>
      <c r="P9090" s="43"/>
      <c r="Q9090" s="31"/>
      <c r="R9090" s="84"/>
      <c r="S9090" s="31"/>
      <c r="T9090" s="31"/>
      <c r="U9090" s="169"/>
      <c r="V9090" s="150"/>
      <c r="W9090" s="141" t="str" cm="1">
        <f t="array" ref="W9090">IF(SUM(LEN(B9090:V9090))=0,"",IF(OR(OR(ISBLANK(F9090),SUM(LEN(C9090),LEN(D9090))=0),AND(NOT(E9090="Unknown"),ISBLANK(J9090)),AND(NOT(O9090="Unknown"),ISBLANK(R9090))),"Missing Information", INDEX(Table15[Entire Service Line Classification], MATCH(SUMIFS(Table15[Unique ID],Table15[System-Owned Portion],E9090,Table15[If Material Anything Other than "Lead" in Column E,Was Material Ever Previously Lead?],G9090,Table15[Customer-Owned Portion],O9090),Table15[Unique ID],0),0)))</f>
        <v/>
      </c>
      <c r="X9090"/>
    </row>
    <row r="9091" spans="2:24" x14ac:dyDescent="0.35">
      <c r="B9091" s="146"/>
      <c r="C9091" s="31"/>
      <c r="D9091" s="31"/>
      <c r="E9091" s="44"/>
      <c r="F9091" s="43"/>
      <c r="G9091" s="84"/>
      <c r="H9091" s="31"/>
      <c r="I9091" s="31"/>
      <c r="J9091" s="84"/>
      <c r="K9091" s="31"/>
      <c r="L9091" s="31"/>
      <c r="M9091" s="169"/>
      <c r="N9091" s="148"/>
      <c r="O9091" s="106"/>
      <c r="P9091" s="43"/>
      <c r="Q9091" s="31"/>
      <c r="R9091" s="84"/>
      <c r="S9091" s="31"/>
      <c r="T9091" s="31"/>
      <c r="U9091" s="169"/>
      <c r="V9091" s="150"/>
      <c r="W9091" s="141" t="str" cm="1">
        <f t="array" ref="W9091">IF(SUM(LEN(B9091:V9091))=0,"",IF(OR(OR(ISBLANK(F9091),SUM(LEN(C9091),LEN(D9091))=0),AND(NOT(E9091="Unknown"),ISBLANK(J9091)),AND(NOT(O9091="Unknown"),ISBLANK(R9091))),"Missing Information", INDEX(Table15[Entire Service Line Classification], MATCH(SUMIFS(Table15[Unique ID],Table15[System-Owned Portion],E9091,Table15[If Material Anything Other than "Lead" in Column E,Was Material Ever Previously Lead?],G9091,Table15[Customer-Owned Portion],O9091),Table15[Unique ID],0),0)))</f>
        <v/>
      </c>
      <c r="X9091"/>
    </row>
    <row r="9092" spans="2:24" x14ac:dyDescent="0.35">
      <c r="B9092" s="146"/>
      <c r="C9092" s="31"/>
      <c r="D9092" s="31"/>
      <c r="E9092" s="44"/>
      <c r="F9092" s="43"/>
      <c r="G9092" s="84"/>
      <c r="H9092" s="31"/>
      <c r="I9092" s="31"/>
      <c r="J9092" s="84"/>
      <c r="K9092" s="31"/>
      <c r="L9092" s="31"/>
      <c r="M9092" s="169"/>
      <c r="N9092" s="148"/>
      <c r="O9092" s="106"/>
      <c r="P9092" s="43"/>
      <c r="Q9092" s="31"/>
      <c r="R9092" s="84"/>
      <c r="S9092" s="31"/>
      <c r="T9092" s="31"/>
      <c r="U9092" s="169"/>
      <c r="V9092" s="150"/>
      <c r="W9092" s="141" t="str" cm="1">
        <f t="array" ref="W9092">IF(SUM(LEN(B9092:V9092))=0,"",IF(OR(OR(ISBLANK(F9092),SUM(LEN(C9092),LEN(D9092))=0),AND(NOT(E9092="Unknown"),ISBLANK(J9092)),AND(NOT(O9092="Unknown"),ISBLANK(R9092))),"Missing Information", INDEX(Table15[Entire Service Line Classification], MATCH(SUMIFS(Table15[Unique ID],Table15[System-Owned Portion],E9092,Table15[If Material Anything Other than "Lead" in Column E,Was Material Ever Previously Lead?],G9092,Table15[Customer-Owned Portion],O9092),Table15[Unique ID],0),0)))</f>
        <v/>
      </c>
      <c r="X9092"/>
    </row>
    <row r="9093" spans="2:24" x14ac:dyDescent="0.35">
      <c r="B9093" s="146"/>
      <c r="C9093" s="31"/>
      <c r="D9093" s="31"/>
      <c r="E9093" s="44"/>
      <c r="F9093" s="43"/>
      <c r="G9093" s="84"/>
      <c r="H9093" s="31"/>
      <c r="I9093" s="31"/>
      <c r="J9093" s="84"/>
      <c r="K9093" s="31"/>
      <c r="L9093" s="31"/>
      <c r="M9093" s="169"/>
      <c r="N9093" s="148"/>
      <c r="O9093" s="106"/>
      <c r="P9093" s="43"/>
      <c r="Q9093" s="31"/>
      <c r="R9093" s="84"/>
      <c r="S9093" s="31"/>
      <c r="T9093" s="31"/>
      <c r="U9093" s="169"/>
      <c r="V9093" s="150"/>
      <c r="W9093" s="141" t="str" cm="1">
        <f t="array" ref="W9093">IF(SUM(LEN(B9093:V9093))=0,"",IF(OR(OR(ISBLANK(F9093),SUM(LEN(C9093),LEN(D9093))=0),AND(NOT(E9093="Unknown"),ISBLANK(J9093)),AND(NOT(O9093="Unknown"),ISBLANK(R9093))),"Missing Information", INDEX(Table15[Entire Service Line Classification], MATCH(SUMIFS(Table15[Unique ID],Table15[System-Owned Portion],E9093,Table15[If Material Anything Other than "Lead" in Column E,Was Material Ever Previously Lead?],G9093,Table15[Customer-Owned Portion],O9093),Table15[Unique ID],0),0)))</f>
        <v/>
      </c>
      <c r="X9093"/>
    </row>
    <row r="9094" spans="2:24" x14ac:dyDescent="0.35">
      <c r="B9094" s="146"/>
      <c r="C9094" s="31"/>
      <c r="D9094" s="31"/>
      <c r="E9094" s="44"/>
      <c r="F9094" s="43"/>
      <c r="G9094" s="84"/>
      <c r="H9094" s="31"/>
      <c r="I9094" s="31"/>
      <c r="J9094" s="84"/>
      <c r="K9094" s="31"/>
      <c r="L9094" s="31"/>
      <c r="M9094" s="169"/>
      <c r="N9094" s="148"/>
      <c r="O9094" s="106"/>
      <c r="P9094" s="43"/>
      <c r="Q9094" s="31"/>
      <c r="R9094" s="84"/>
      <c r="S9094" s="31"/>
      <c r="T9094" s="31"/>
      <c r="U9094" s="169"/>
      <c r="V9094" s="150"/>
      <c r="W9094" s="141" t="str" cm="1">
        <f t="array" ref="W9094">IF(SUM(LEN(B9094:V9094))=0,"",IF(OR(OR(ISBLANK(F9094),SUM(LEN(C9094),LEN(D9094))=0),AND(NOT(E9094="Unknown"),ISBLANK(J9094)),AND(NOT(O9094="Unknown"),ISBLANK(R9094))),"Missing Information", INDEX(Table15[Entire Service Line Classification], MATCH(SUMIFS(Table15[Unique ID],Table15[System-Owned Portion],E9094,Table15[If Material Anything Other than "Lead" in Column E,Was Material Ever Previously Lead?],G9094,Table15[Customer-Owned Portion],O9094),Table15[Unique ID],0),0)))</f>
        <v/>
      </c>
      <c r="X9094"/>
    </row>
    <row r="9095" spans="2:24" x14ac:dyDescent="0.35">
      <c r="B9095" s="146"/>
      <c r="C9095" s="31"/>
      <c r="D9095" s="31"/>
      <c r="E9095" s="44"/>
      <c r="F9095" s="43"/>
      <c r="G9095" s="84"/>
      <c r="H9095" s="31"/>
      <c r="I9095" s="31"/>
      <c r="J9095" s="84"/>
      <c r="K9095" s="31"/>
      <c r="L9095" s="31"/>
      <c r="M9095" s="169"/>
      <c r="N9095" s="148"/>
      <c r="O9095" s="106"/>
      <c r="P9095" s="43"/>
      <c r="Q9095" s="31"/>
      <c r="R9095" s="84"/>
      <c r="S9095" s="31"/>
      <c r="T9095" s="31"/>
      <c r="U9095" s="169"/>
      <c r="V9095" s="150"/>
      <c r="W9095" s="141" t="str" cm="1">
        <f t="array" ref="W9095">IF(SUM(LEN(B9095:V9095))=0,"",IF(OR(OR(ISBLANK(F9095),SUM(LEN(C9095),LEN(D9095))=0),AND(NOT(E9095="Unknown"),ISBLANK(J9095)),AND(NOT(O9095="Unknown"),ISBLANK(R9095))),"Missing Information", INDEX(Table15[Entire Service Line Classification], MATCH(SUMIFS(Table15[Unique ID],Table15[System-Owned Portion],E9095,Table15[If Material Anything Other than "Lead" in Column E,Was Material Ever Previously Lead?],G9095,Table15[Customer-Owned Portion],O9095),Table15[Unique ID],0),0)))</f>
        <v/>
      </c>
      <c r="X9095"/>
    </row>
    <row r="9096" spans="2:24" x14ac:dyDescent="0.35">
      <c r="B9096" s="146"/>
      <c r="C9096" s="31"/>
      <c r="D9096" s="31"/>
      <c r="E9096" s="44"/>
      <c r="F9096" s="43"/>
      <c r="G9096" s="84"/>
      <c r="H9096" s="31"/>
      <c r="I9096" s="31"/>
      <c r="J9096" s="84"/>
      <c r="K9096" s="31"/>
      <c r="L9096" s="31"/>
      <c r="M9096" s="169"/>
      <c r="N9096" s="148"/>
      <c r="O9096" s="106"/>
      <c r="P9096" s="43"/>
      <c r="Q9096" s="31"/>
      <c r="R9096" s="84"/>
      <c r="S9096" s="31"/>
      <c r="T9096" s="31"/>
      <c r="U9096" s="169"/>
      <c r="V9096" s="150"/>
      <c r="W9096" s="141" t="str" cm="1">
        <f t="array" ref="W9096">IF(SUM(LEN(B9096:V9096))=0,"",IF(OR(OR(ISBLANK(F9096),SUM(LEN(C9096),LEN(D9096))=0),AND(NOT(E9096="Unknown"),ISBLANK(J9096)),AND(NOT(O9096="Unknown"),ISBLANK(R9096))),"Missing Information", INDEX(Table15[Entire Service Line Classification], MATCH(SUMIFS(Table15[Unique ID],Table15[System-Owned Portion],E9096,Table15[If Material Anything Other than "Lead" in Column E,Was Material Ever Previously Lead?],G9096,Table15[Customer-Owned Portion],O9096),Table15[Unique ID],0),0)))</f>
        <v/>
      </c>
      <c r="X9096"/>
    </row>
    <row r="9097" spans="2:24" x14ac:dyDescent="0.35">
      <c r="B9097" s="146"/>
      <c r="C9097" s="31"/>
      <c r="D9097" s="31"/>
      <c r="E9097" s="44"/>
      <c r="F9097" s="43"/>
      <c r="G9097" s="84"/>
      <c r="H9097" s="31"/>
      <c r="I9097" s="31"/>
      <c r="J9097" s="84"/>
      <c r="K9097" s="31"/>
      <c r="L9097" s="31"/>
      <c r="M9097" s="169"/>
      <c r="N9097" s="148"/>
      <c r="O9097" s="106"/>
      <c r="P9097" s="43"/>
      <c r="Q9097" s="31"/>
      <c r="R9097" s="84"/>
      <c r="S9097" s="31"/>
      <c r="T9097" s="31"/>
      <c r="U9097" s="169"/>
      <c r="V9097" s="150"/>
      <c r="W9097" s="141" t="str" cm="1">
        <f t="array" ref="W9097">IF(SUM(LEN(B9097:V9097))=0,"",IF(OR(OR(ISBLANK(F9097),SUM(LEN(C9097),LEN(D9097))=0),AND(NOT(E9097="Unknown"),ISBLANK(J9097)),AND(NOT(O9097="Unknown"),ISBLANK(R9097))),"Missing Information", INDEX(Table15[Entire Service Line Classification], MATCH(SUMIFS(Table15[Unique ID],Table15[System-Owned Portion],E9097,Table15[If Material Anything Other than "Lead" in Column E,Was Material Ever Previously Lead?],G9097,Table15[Customer-Owned Portion],O9097),Table15[Unique ID],0),0)))</f>
        <v/>
      </c>
      <c r="X9097"/>
    </row>
    <row r="9098" spans="2:24" x14ac:dyDescent="0.35">
      <c r="B9098" s="146"/>
      <c r="C9098" s="31"/>
      <c r="D9098" s="31"/>
      <c r="E9098" s="44"/>
      <c r="F9098" s="43"/>
      <c r="G9098" s="84"/>
      <c r="H9098" s="31"/>
      <c r="I9098" s="31"/>
      <c r="J9098" s="84"/>
      <c r="K9098" s="31"/>
      <c r="L9098" s="31"/>
      <c r="M9098" s="169"/>
      <c r="N9098" s="148"/>
      <c r="O9098" s="106"/>
      <c r="P9098" s="43"/>
      <c r="Q9098" s="31"/>
      <c r="R9098" s="84"/>
      <c r="S9098" s="31"/>
      <c r="T9098" s="31"/>
      <c r="U9098" s="169"/>
      <c r="V9098" s="150"/>
      <c r="W9098" s="141" t="str" cm="1">
        <f t="array" ref="W9098">IF(SUM(LEN(B9098:V9098))=0,"",IF(OR(OR(ISBLANK(F9098),SUM(LEN(C9098),LEN(D9098))=0),AND(NOT(E9098="Unknown"),ISBLANK(J9098)),AND(NOT(O9098="Unknown"),ISBLANK(R9098))),"Missing Information", INDEX(Table15[Entire Service Line Classification], MATCH(SUMIFS(Table15[Unique ID],Table15[System-Owned Portion],E9098,Table15[If Material Anything Other than "Lead" in Column E,Was Material Ever Previously Lead?],G9098,Table15[Customer-Owned Portion],O9098),Table15[Unique ID],0),0)))</f>
        <v/>
      </c>
      <c r="X9098"/>
    </row>
    <row r="9099" spans="2:24" x14ac:dyDescent="0.35">
      <c r="B9099" s="146"/>
      <c r="C9099" s="31"/>
      <c r="D9099" s="31"/>
      <c r="E9099" s="44"/>
      <c r="F9099" s="43"/>
      <c r="G9099" s="84"/>
      <c r="H9099" s="31"/>
      <c r="I9099" s="31"/>
      <c r="J9099" s="84"/>
      <c r="K9099" s="31"/>
      <c r="L9099" s="31"/>
      <c r="M9099" s="169"/>
      <c r="N9099" s="148"/>
      <c r="O9099" s="106"/>
      <c r="P9099" s="43"/>
      <c r="Q9099" s="31"/>
      <c r="R9099" s="84"/>
      <c r="S9099" s="31"/>
      <c r="T9099" s="31"/>
      <c r="U9099" s="169"/>
      <c r="V9099" s="150"/>
      <c r="W9099" s="141" t="str" cm="1">
        <f t="array" ref="W9099">IF(SUM(LEN(B9099:V9099))=0,"",IF(OR(OR(ISBLANK(F9099),SUM(LEN(C9099),LEN(D9099))=0),AND(NOT(E9099="Unknown"),ISBLANK(J9099)),AND(NOT(O9099="Unknown"),ISBLANK(R9099))),"Missing Information", INDEX(Table15[Entire Service Line Classification], MATCH(SUMIFS(Table15[Unique ID],Table15[System-Owned Portion],E9099,Table15[If Material Anything Other than "Lead" in Column E,Was Material Ever Previously Lead?],G9099,Table15[Customer-Owned Portion],O9099),Table15[Unique ID],0),0)))</f>
        <v/>
      </c>
      <c r="X9099"/>
    </row>
    <row r="9100" spans="2:24" x14ac:dyDescent="0.35">
      <c r="B9100" s="146"/>
      <c r="C9100" s="31"/>
      <c r="D9100" s="31"/>
      <c r="E9100" s="44"/>
      <c r="F9100" s="43"/>
      <c r="G9100" s="84"/>
      <c r="H9100" s="31"/>
      <c r="I9100" s="31"/>
      <c r="J9100" s="84"/>
      <c r="K9100" s="31"/>
      <c r="L9100" s="31"/>
      <c r="M9100" s="169"/>
      <c r="N9100" s="148"/>
      <c r="O9100" s="106"/>
      <c r="P9100" s="43"/>
      <c r="Q9100" s="31"/>
      <c r="R9100" s="84"/>
      <c r="S9100" s="31"/>
      <c r="T9100" s="31"/>
      <c r="U9100" s="169"/>
      <c r="V9100" s="150"/>
      <c r="W9100" s="141" t="str" cm="1">
        <f t="array" ref="W9100">IF(SUM(LEN(B9100:V9100))=0,"",IF(OR(OR(ISBLANK(F9100),SUM(LEN(C9100),LEN(D9100))=0),AND(NOT(E9100="Unknown"),ISBLANK(J9100)),AND(NOT(O9100="Unknown"),ISBLANK(R9100))),"Missing Information", INDEX(Table15[Entire Service Line Classification], MATCH(SUMIFS(Table15[Unique ID],Table15[System-Owned Portion],E9100,Table15[If Material Anything Other than "Lead" in Column E,Was Material Ever Previously Lead?],G9100,Table15[Customer-Owned Portion],O9100),Table15[Unique ID],0),0)))</f>
        <v/>
      </c>
      <c r="X9100"/>
    </row>
    <row r="9101" spans="2:24" x14ac:dyDescent="0.35">
      <c r="B9101" s="146"/>
      <c r="C9101" s="31"/>
      <c r="D9101" s="31"/>
      <c r="E9101" s="44"/>
      <c r="F9101" s="43"/>
      <c r="G9101" s="84"/>
      <c r="H9101" s="31"/>
      <c r="I9101" s="31"/>
      <c r="J9101" s="84"/>
      <c r="K9101" s="31"/>
      <c r="L9101" s="31"/>
      <c r="M9101" s="169"/>
      <c r="N9101" s="148"/>
      <c r="O9101" s="106"/>
      <c r="P9101" s="43"/>
      <c r="Q9101" s="31"/>
      <c r="R9101" s="84"/>
      <c r="S9101" s="31"/>
      <c r="T9101" s="31"/>
      <c r="U9101" s="169"/>
      <c r="V9101" s="150"/>
      <c r="W9101" s="141" t="str" cm="1">
        <f t="array" ref="W9101">IF(SUM(LEN(B9101:V9101))=0,"",IF(OR(OR(ISBLANK(F9101),SUM(LEN(C9101),LEN(D9101))=0),AND(NOT(E9101="Unknown"),ISBLANK(J9101)),AND(NOT(O9101="Unknown"),ISBLANK(R9101))),"Missing Information", INDEX(Table15[Entire Service Line Classification], MATCH(SUMIFS(Table15[Unique ID],Table15[System-Owned Portion],E9101,Table15[If Material Anything Other than "Lead" in Column E,Was Material Ever Previously Lead?],G9101,Table15[Customer-Owned Portion],O9101),Table15[Unique ID],0),0)))</f>
        <v/>
      </c>
      <c r="X9101"/>
    </row>
    <row r="9102" spans="2:24" x14ac:dyDescent="0.35">
      <c r="B9102" s="146"/>
      <c r="C9102" s="31"/>
      <c r="D9102" s="31"/>
      <c r="E9102" s="44"/>
      <c r="F9102" s="43"/>
      <c r="G9102" s="84"/>
      <c r="H9102" s="31"/>
      <c r="I9102" s="31"/>
      <c r="J9102" s="84"/>
      <c r="K9102" s="31"/>
      <c r="L9102" s="31"/>
      <c r="M9102" s="169"/>
      <c r="N9102" s="148"/>
      <c r="O9102" s="106"/>
      <c r="P9102" s="43"/>
      <c r="Q9102" s="31"/>
      <c r="R9102" s="84"/>
      <c r="S9102" s="31"/>
      <c r="T9102" s="31"/>
      <c r="U9102" s="169"/>
      <c r="V9102" s="150"/>
      <c r="W9102" s="141" t="str" cm="1">
        <f t="array" ref="W9102">IF(SUM(LEN(B9102:V9102))=0,"",IF(OR(OR(ISBLANK(F9102),SUM(LEN(C9102),LEN(D9102))=0),AND(NOT(E9102="Unknown"),ISBLANK(J9102)),AND(NOT(O9102="Unknown"),ISBLANK(R9102))),"Missing Information", INDEX(Table15[Entire Service Line Classification], MATCH(SUMIFS(Table15[Unique ID],Table15[System-Owned Portion],E9102,Table15[If Material Anything Other than "Lead" in Column E,Was Material Ever Previously Lead?],G9102,Table15[Customer-Owned Portion],O9102),Table15[Unique ID],0),0)))</f>
        <v/>
      </c>
      <c r="X9102"/>
    </row>
    <row r="9103" spans="2:24" x14ac:dyDescent="0.35">
      <c r="B9103" s="146"/>
      <c r="C9103" s="31"/>
      <c r="D9103" s="31"/>
      <c r="E9103" s="44"/>
      <c r="F9103" s="43"/>
      <c r="G9103" s="84"/>
      <c r="H9103" s="31"/>
      <c r="I9103" s="31"/>
      <c r="J9103" s="84"/>
      <c r="K9103" s="31"/>
      <c r="L9103" s="31"/>
      <c r="M9103" s="169"/>
      <c r="N9103" s="148"/>
      <c r="O9103" s="106"/>
      <c r="P9103" s="43"/>
      <c r="Q9103" s="31"/>
      <c r="R9103" s="84"/>
      <c r="S9103" s="31"/>
      <c r="T9103" s="31"/>
      <c r="U9103" s="169"/>
      <c r="V9103" s="150"/>
      <c r="W9103" s="141" t="str" cm="1">
        <f t="array" ref="W9103">IF(SUM(LEN(B9103:V9103))=0,"",IF(OR(OR(ISBLANK(F9103),SUM(LEN(C9103),LEN(D9103))=0),AND(NOT(E9103="Unknown"),ISBLANK(J9103)),AND(NOT(O9103="Unknown"),ISBLANK(R9103))),"Missing Information", INDEX(Table15[Entire Service Line Classification], MATCH(SUMIFS(Table15[Unique ID],Table15[System-Owned Portion],E9103,Table15[If Material Anything Other than "Lead" in Column E,Was Material Ever Previously Lead?],G9103,Table15[Customer-Owned Portion],O9103),Table15[Unique ID],0),0)))</f>
        <v/>
      </c>
      <c r="X9103"/>
    </row>
    <row r="9104" spans="2:24" x14ac:dyDescent="0.35">
      <c r="B9104" s="146"/>
      <c r="C9104" s="31"/>
      <c r="D9104" s="31"/>
      <c r="E9104" s="44"/>
      <c r="F9104" s="43"/>
      <c r="G9104" s="84"/>
      <c r="H9104" s="31"/>
      <c r="I9104" s="31"/>
      <c r="J9104" s="84"/>
      <c r="K9104" s="31"/>
      <c r="L9104" s="31"/>
      <c r="M9104" s="169"/>
      <c r="N9104" s="148"/>
      <c r="O9104" s="106"/>
      <c r="P9104" s="43"/>
      <c r="Q9104" s="31"/>
      <c r="R9104" s="84"/>
      <c r="S9104" s="31"/>
      <c r="T9104" s="31"/>
      <c r="U9104" s="169"/>
      <c r="V9104" s="150"/>
      <c r="W9104" s="141" t="str" cm="1">
        <f t="array" ref="W9104">IF(SUM(LEN(B9104:V9104))=0,"",IF(OR(OR(ISBLANK(F9104),SUM(LEN(C9104),LEN(D9104))=0),AND(NOT(E9104="Unknown"),ISBLANK(J9104)),AND(NOT(O9104="Unknown"),ISBLANK(R9104))),"Missing Information", INDEX(Table15[Entire Service Line Classification], MATCH(SUMIFS(Table15[Unique ID],Table15[System-Owned Portion],E9104,Table15[If Material Anything Other than "Lead" in Column E,Was Material Ever Previously Lead?],G9104,Table15[Customer-Owned Portion],O9104),Table15[Unique ID],0),0)))</f>
        <v/>
      </c>
      <c r="X9104"/>
    </row>
    <row r="9105" spans="2:24" x14ac:dyDescent="0.35">
      <c r="B9105" s="146"/>
      <c r="C9105" s="31"/>
      <c r="D9105" s="31"/>
      <c r="E9105" s="44"/>
      <c r="F9105" s="43"/>
      <c r="G9105" s="84"/>
      <c r="H9105" s="31"/>
      <c r="I9105" s="31"/>
      <c r="J9105" s="84"/>
      <c r="K9105" s="31"/>
      <c r="L9105" s="31"/>
      <c r="M9105" s="169"/>
      <c r="N9105" s="148"/>
      <c r="O9105" s="106"/>
      <c r="P9105" s="43"/>
      <c r="Q9105" s="31"/>
      <c r="R9105" s="84"/>
      <c r="S9105" s="31"/>
      <c r="T9105" s="31"/>
      <c r="U9105" s="169"/>
      <c r="V9105" s="150"/>
      <c r="W9105" s="141" t="str" cm="1">
        <f t="array" ref="W9105">IF(SUM(LEN(B9105:V9105))=0,"",IF(OR(OR(ISBLANK(F9105),SUM(LEN(C9105),LEN(D9105))=0),AND(NOT(E9105="Unknown"),ISBLANK(J9105)),AND(NOT(O9105="Unknown"),ISBLANK(R9105))),"Missing Information", INDEX(Table15[Entire Service Line Classification], MATCH(SUMIFS(Table15[Unique ID],Table15[System-Owned Portion],E9105,Table15[If Material Anything Other than "Lead" in Column E,Was Material Ever Previously Lead?],G9105,Table15[Customer-Owned Portion],O9105),Table15[Unique ID],0),0)))</f>
        <v/>
      </c>
      <c r="X9105"/>
    </row>
    <row r="9106" spans="2:24" x14ac:dyDescent="0.35">
      <c r="B9106" s="146"/>
      <c r="C9106" s="31"/>
      <c r="D9106" s="31"/>
      <c r="E9106" s="44"/>
      <c r="F9106" s="43"/>
      <c r="G9106" s="84"/>
      <c r="H9106" s="31"/>
      <c r="I9106" s="31"/>
      <c r="J9106" s="84"/>
      <c r="K9106" s="31"/>
      <c r="L9106" s="31"/>
      <c r="M9106" s="169"/>
      <c r="N9106" s="148"/>
      <c r="O9106" s="106"/>
      <c r="P9106" s="43"/>
      <c r="Q9106" s="31"/>
      <c r="R9106" s="84"/>
      <c r="S9106" s="31"/>
      <c r="T9106" s="31"/>
      <c r="U9106" s="169"/>
      <c r="V9106" s="150"/>
      <c r="W9106" s="141" t="str" cm="1">
        <f t="array" ref="W9106">IF(SUM(LEN(B9106:V9106))=0,"",IF(OR(OR(ISBLANK(F9106),SUM(LEN(C9106),LEN(D9106))=0),AND(NOT(E9106="Unknown"),ISBLANK(J9106)),AND(NOT(O9106="Unknown"),ISBLANK(R9106))),"Missing Information", INDEX(Table15[Entire Service Line Classification], MATCH(SUMIFS(Table15[Unique ID],Table15[System-Owned Portion],E9106,Table15[If Material Anything Other than "Lead" in Column E,Was Material Ever Previously Lead?],G9106,Table15[Customer-Owned Portion],O9106),Table15[Unique ID],0),0)))</f>
        <v/>
      </c>
      <c r="X9106"/>
    </row>
    <row r="9107" spans="2:24" x14ac:dyDescent="0.35">
      <c r="B9107" s="146"/>
      <c r="C9107" s="31"/>
      <c r="D9107" s="31"/>
      <c r="E9107" s="44"/>
      <c r="F9107" s="43"/>
      <c r="G9107" s="84"/>
      <c r="H9107" s="31"/>
      <c r="I9107" s="31"/>
      <c r="J9107" s="84"/>
      <c r="K9107" s="31"/>
      <c r="L9107" s="31"/>
      <c r="M9107" s="169"/>
      <c r="N9107" s="148"/>
      <c r="O9107" s="106"/>
      <c r="P9107" s="43"/>
      <c r="Q9107" s="31"/>
      <c r="R9107" s="84"/>
      <c r="S9107" s="31"/>
      <c r="T9107" s="31"/>
      <c r="U9107" s="169"/>
      <c r="V9107" s="150"/>
      <c r="W9107" s="141" t="str" cm="1">
        <f t="array" ref="W9107">IF(SUM(LEN(B9107:V9107))=0,"",IF(OR(OR(ISBLANK(F9107),SUM(LEN(C9107),LEN(D9107))=0),AND(NOT(E9107="Unknown"),ISBLANK(J9107)),AND(NOT(O9107="Unknown"),ISBLANK(R9107))),"Missing Information", INDEX(Table15[Entire Service Line Classification], MATCH(SUMIFS(Table15[Unique ID],Table15[System-Owned Portion],E9107,Table15[If Material Anything Other than "Lead" in Column E,Was Material Ever Previously Lead?],G9107,Table15[Customer-Owned Portion],O9107),Table15[Unique ID],0),0)))</f>
        <v/>
      </c>
      <c r="X9107"/>
    </row>
    <row r="9108" spans="2:24" x14ac:dyDescent="0.35">
      <c r="B9108" s="146"/>
      <c r="C9108" s="31"/>
      <c r="D9108" s="31"/>
      <c r="E9108" s="44"/>
      <c r="F9108" s="43"/>
      <c r="G9108" s="84"/>
      <c r="H9108" s="31"/>
      <c r="I9108" s="31"/>
      <c r="J9108" s="84"/>
      <c r="K9108" s="31"/>
      <c r="L9108" s="31"/>
      <c r="M9108" s="169"/>
      <c r="N9108" s="148"/>
      <c r="O9108" s="106"/>
      <c r="P9108" s="43"/>
      <c r="Q9108" s="31"/>
      <c r="R9108" s="84"/>
      <c r="S9108" s="31"/>
      <c r="T9108" s="31"/>
      <c r="U9108" s="169"/>
      <c r="V9108" s="150"/>
      <c r="W9108" s="141" t="str" cm="1">
        <f t="array" ref="W9108">IF(SUM(LEN(B9108:V9108))=0,"",IF(OR(OR(ISBLANK(F9108),SUM(LEN(C9108),LEN(D9108))=0),AND(NOT(E9108="Unknown"),ISBLANK(J9108)),AND(NOT(O9108="Unknown"),ISBLANK(R9108))),"Missing Information", INDEX(Table15[Entire Service Line Classification], MATCH(SUMIFS(Table15[Unique ID],Table15[System-Owned Portion],E9108,Table15[If Material Anything Other than "Lead" in Column E,Was Material Ever Previously Lead?],G9108,Table15[Customer-Owned Portion],O9108),Table15[Unique ID],0),0)))</f>
        <v/>
      </c>
      <c r="X9108"/>
    </row>
    <row r="9109" spans="2:24" x14ac:dyDescent="0.35">
      <c r="B9109" s="146"/>
      <c r="C9109" s="31"/>
      <c r="D9109" s="31"/>
      <c r="E9109" s="44"/>
      <c r="F9109" s="43"/>
      <c r="G9109" s="84"/>
      <c r="H9109" s="31"/>
      <c r="I9109" s="31"/>
      <c r="J9109" s="84"/>
      <c r="K9109" s="31"/>
      <c r="L9109" s="31"/>
      <c r="M9109" s="169"/>
      <c r="N9109" s="148"/>
      <c r="O9109" s="106"/>
      <c r="P9109" s="43"/>
      <c r="Q9109" s="31"/>
      <c r="R9109" s="84"/>
      <c r="S9109" s="31"/>
      <c r="T9109" s="31"/>
      <c r="U9109" s="169"/>
      <c r="V9109" s="150"/>
      <c r="W9109" s="141" t="str" cm="1">
        <f t="array" ref="W9109">IF(SUM(LEN(B9109:V9109))=0,"",IF(OR(OR(ISBLANK(F9109),SUM(LEN(C9109),LEN(D9109))=0),AND(NOT(E9109="Unknown"),ISBLANK(J9109)),AND(NOT(O9109="Unknown"),ISBLANK(R9109))),"Missing Information", INDEX(Table15[Entire Service Line Classification], MATCH(SUMIFS(Table15[Unique ID],Table15[System-Owned Portion],E9109,Table15[If Material Anything Other than "Lead" in Column E,Was Material Ever Previously Lead?],G9109,Table15[Customer-Owned Portion],O9109),Table15[Unique ID],0),0)))</f>
        <v/>
      </c>
      <c r="X9109"/>
    </row>
    <row r="9110" spans="2:24" x14ac:dyDescent="0.35">
      <c r="B9110" s="146"/>
      <c r="C9110" s="31"/>
      <c r="D9110" s="31"/>
      <c r="E9110" s="44"/>
      <c r="F9110" s="43"/>
      <c r="G9110" s="84"/>
      <c r="H9110" s="31"/>
      <c r="I9110" s="31"/>
      <c r="J9110" s="84"/>
      <c r="K9110" s="31"/>
      <c r="L9110" s="31"/>
      <c r="M9110" s="169"/>
      <c r="N9110" s="148"/>
      <c r="O9110" s="106"/>
      <c r="P9110" s="43"/>
      <c r="Q9110" s="31"/>
      <c r="R9110" s="84"/>
      <c r="S9110" s="31"/>
      <c r="T9110" s="31"/>
      <c r="U9110" s="169"/>
      <c r="V9110" s="150"/>
      <c r="W9110" s="141" t="str" cm="1">
        <f t="array" ref="W9110">IF(SUM(LEN(B9110:V9110))=0,"",IF(OR(OR(ISBLANK(F9110),SUM(LEN(C9110),LEN(D9110))=0),AND(NOT(E9110="Unknown"),ISBLANK(J9110)),AND(NOT(O9110="Unknown"),ISBLANK(R9110))),"Missing Information", INDEX(Table15[Entire Service Line Classification], MATCH(SUMIFS(Table15[Unique ID],Table15[System-Owned Portion],E9110,Table15[If Material Anything Other than "Lead" in Column E,Was Material Ever Previously Lead?],G9110,Table15[Customer-Owned Portion],O9110),Table15[Unique ID],0),0)))</f>
        <v/>
      </c>
      <c r="X9110"/>
    </row>
    <row r="9111" spans="2:24" x14ac:dyDescent="0.35">
      <c r="B9111" s="146"/>
      <c r="C9111" s="31"/>
      <c r="D9111" s="31"/>
      <c r="E9111" s="44"/>
      <c r="F9111" s="43"/>
      <c r="G9111" s="84"/>
      <c r="H9111" s="31"/>
      <c r="I9111" s="31"/>
      <c r="J9111" s="84"/>
      <c r="K9111" s="31"/>
      <c r="L9111" s="31"/>
      <c r="M9111" s="169"/>
      <c r="N9111" s="148"/>
      <c r="O9111" s="106"/>
      <c r="P9111" s="43"/>
      <c r="Q9111" s="31"/>
      <c r="R9111" s="84"/>
      <c r="S9111" s="31"/>
      <c r="T9111" s="31"/>
      <c r="U9111" s="169"/>
      <c r="V9111" s="150"/>
      <c r="W9111" s="141" t="str" cm="1">
        <f t="array" ref="W9111">IF(SUM(LEN(B9111:V9111))=0,"",IF(OR(OR(ISBLANK(F9111),SUM(LEN(C9111),LEN(D9111))=0),AND(NOT(E9111="Unknown"),ISBLANK(J9111)),AND(NOT(O9111="Unknown"),ISBLANK(R9111))),"Missing Information", INDEX(Table15[Entire Service Line Classification], MATCH(SUMIFS(Table15[Unique ID],Table15[System-Owned Portion],E9111,Table15[If Material Anything Other than "Lead" in Column E,Was Material Ever Previously Lead?],G9111,Table15[Customer-Owned Portion],O9111),Table15[Unique ID],0),0)))</f>
        <v/>
      </c>
      <c r="X9111"/>
    </row>
    <row r="9112" spans="2:24" x14ac:dyDescent="0.35">
      <c r="B9112" s="146"/>
      <c r="C9112" s="31"/>
      <c r="D9112" s="31"/>
      <c r="E9112" s="44"/>
      <c r="F9112" s="43"/>
      <c r="G9112" s="84"/>
      <c r="H9112" s="31"/>
      <c r="I9112" s="31"/>
      <c r="J9112" s="84"/>
      <c r="K9112" s="31"/>
      <c r="L9112" s="31"/>
      <c r="M9112" s="169"/>
      <c r="N9112" s="148"/>
      <c r="O9112" s="106"/>
      <c r="P9112" s="43"/>
      <c r="Q9112" s="31"/>
      <c r="R9112" s="84"/>
      <c r="S9112" s="31"/>
      <c r="T9112" s="31"/>
      <c r="U9112" s="169"/>
      <c r="V9112" s="150"/>
      <c r="W9112" s="141" t="str" cm="1">
        <f t="array" ref="W9112">IF(SUM(LEN(B9112:V9112))=0,"",IF(OR(OR(ISBLANK(F9112),SUM(LEN(C9112),LEN(D9112))=0),AND(NOT(E9112="Unknown"),ISBLANK(J9112)),AND(NOT(O9112="Unknown"),ISBLANK(R9112))),"Missing Information", INDEX(Table15[Entire Service Line Classification], MATCH(SUMIFS(Table15[Unique ID],Table15[System-Owned Portion],E9112,Table15[If Material Anything Other than "Lead" in Column E,Was Material Ever Previously Lead?],G9112,Table15[Customer-Owned Portion],O9112),Table15[Unique ID],0),0)))</f>
        <v/>
      </c>
      <c r="X9112"/>
    </row>
    <row r="9113" spans="2:24" x14ac:dyDescent="0.35">
      <c r="B9113" s="146"/>
      <c r="C9113" s="31"/>
      <c r="D9113" s="31"/>
      <c r="E9113" s="44"/>
      <c r="F9113" s="43"/>
      <c r="G9113" s="84"/>
      <c r="H9113" s="31"/>
      <c r="I9113" s="31"/>
      <c r="J9113" s="84"/>
      <c r="K9113" s="31"/>
      <c r="L9113" s="31"/>
      <c r="M9113" s="169"/>
      <c r="N9113" s="148"/>
      <c r="O9113" s="106"/>
      <c r="P9113" s="43"/>
      <c r="Q9113" s="31"/>
      <c r="R9113" s="84"/>
      <c r="S9113" s="31"/>
      <c r="T9113" s="31"/>
      <c r="U9113" s="169"/>
      <c r="V9113" s="150"/>
      <c r="W9113" s="141" t="str" cm="1">
        <f t="array" ref="W9113">IF(SUM(LEN(B9113:V9113))=0,"",IF(OR(OR(ISBLANK(F9113),SUM(LEN(C9113),LEN(D9113))=0),AND(NOT(E9113="Unknown"),ISBLANK(J9113)),AND(NOT(O9113="Unknown"),ISBLANK(R9113))),"Missing Information", INDEX(Table15[Entire Service Line Classification], MATCH(SUMIFS(Table15[Unique ID],Table15[System-Owned Portion],E9113,Table15[If Material Anything Other than "Lead" in Column E,Was Material Ever Previously Lead?],G9113,Table15[Customer-Owned Portion],O9113),Table15[Unique ID],0),0)))</f>
        <v/>
      </c>
      <c r="X9113"/>
    </row>
    <row r="9114" spans="2:24" x14ac:dyDescent="0.35">
      <c r="B9114" s="146"/>
      <c r="C9114" s="31"/>
      <c r="D9114" s="31"/>
      <c r="E9114" s="44"/>
      <c r="F9114" s="43"/>
      <c r="G9114" s="84"/>
      <c r="H9114" s="31"/>
      <c r="I9114" s="31"/>
      <c r="J9114" s="84"/>
      <c r="K9114" s="31"/>
      <c r="L9114" s="31"/>
      <c r="M9114" s="169"/>
      <c r="N9114" s="148"/>
      <c r="O9114" s="106"/>
      <c r="P9114" s="43"/>
      <c r="Q9114" s="31"/>
      <c r="R9114" s="84"/>
      <c r="S9114" s="31"/>
      <c r="T9114" s="31"/>
      <c r="U9114" s="169"/>
      <c r="V9114" s="150"/>
      <c r="W9114" s="141" t="str" cm="1">
        <f t="array" ref="W9114">IF(SUM(LEN(B9114:V9114))=0,"",IF(OR(OR(ISBLANK(F9114),SUM(LEN(C9114),LEN(D9114))=0),AND(NOT(E9114="Unknown"),ISBLANK(J9114)),AND(NOT(O9114="Unknown"),ISBLANK(R9114))),"Missing Information", INDEX(Table15[Entire Service Line Classification], MATCH(SUMIFS(Table15[Unique ID],Table15[System-Owned Portion],E9114,Table15[If Material Anything Other than "Lead" in Column E,Was Material Ever Previously Lead?],G9114,Table15[Customer-Owned Portion],O9114),Table15[Unique ID],0),0)))</f>
        <v/>
      </c>
      <c r="X9114"/>
    </row>
    <row r="9115" spans="2:24" x14ac:dyDescent="0.35">
      <c r="B9115" s="146"/>
      <c r="C9115" s="31"/>
      <c r="D9115" s="31"/>
      <c r="E9115" s="44"/>
      <c r="F9115" s="43"/>
      <c r="G9115" s="84"/>
      <c r="H9115" s="31"/>
      <c r="I9115" s="31"/>
      <c r="J9115" s="84"/>
      <c r="K9115" s="31"/>
      <c r="L9115" s="31"/>
      <c r="M9115" s="169"/>
      <c r="N9115" s="148"/>
      <c r="O9115" s="106"/>
      <c r="P9115" s="43"/>
      <c r="Q9115" s="31"/>
      <c r="R9115" s="84"/>
      <c r="S9115" s="31"/>
      <c r="T9115" s="31"/>
      <c r="U9115" s="169"/>
      <c r="V9115" s="150"/>
      <c r="W9115" s="141" t="str" cm="1">
        <f t="array" ref="W9115">IF(SUM(LEN(B9115:V9115))=0,"",IF(OR(OR(ISBLANK(F9115),SUM(LEN(C9115),LEN(D9115))=0),AND(NOT(E9115="Unknown"),ISBLANK(J9115)),AND(NOT(O9115="Unknown"),ISBLANK(R9115))),"Missing Information", INDEX(Table15[Entire Service Line Classification], MATCH(SUMIFS(Table15[Unique ID],Table15[System-Owned Portion],E9115,Table15[If Material Anything Other than "Lead" in Column E,Was Material Ever Previously Lead?],G9115,Table15[Customer-Owned Portion],O9115),Table15[Unique ID],0),0)))</f>
        <v/>
      </c>
      <c r="X9115"/>
    </row>
    <row r="9116" spans="2:24" x14ac:dyDescent="0.35">
      <c r="B9116" s="146"/>
      <c r="C9116" s="31"/>
      <c r="D9116" s="31"/>
      <c r="E9116" s="44"/>
      <c r="F9116" s="43"/>
      <c r="G9116" s="84"/>
      <c r="H9116" s="31"/>
      <c r="I9116" s="31"/>
      <c r="J9116" s="84"/>
      <c r="K9116" s="31"/>
      <c r="L9116" s="31"/>
      <c r="M9116" s="169"/>
      <c r="N9116" s="148"/>
      <c r="O9116" s="106"/>
      <c r="P9116" s="43"/>
      <c r="Q9116" s="31"/>
      <c r="R9116" s="84"/>
      <c r="S9116" s="31"/>
      <c r="T9116" s="31"/>
      <c r="U9116" s="169"/>
      <c r="V9116" s="150"/>
      <c r="W9116" s="141" t="str" cm="1">
        <f t="array" ref="W9116">IF(SUM(LEN(B9116:V9116))=0,"",IF(OR(OR(ISBLANK(F9116),SUM(LEN(C9116),LEN(D9116))=0),AND(NOT(E9116="Unknown"),ISBLANK(J9116)),AND(NOT(O9116="Unknown"),ISBLANK(R9116))),"Missing Information", INDEX(Table15[Entire Service Line Classification], MATCH(SUMIFS(Table15[Unique ID],Table15[System-Owned Portion],E9116,Table15[If Material Anything Other than "Lead" in Column E,Was Material Ever Previously Lead?],G9116,Table15[Customer-Owned Portion],O9116),Table15[Unique ID],0),0)))</f>
        <v/>
      </c>
      <c r="X9116"/>
    </row>
    <row r="9117" spans="2:24" x14ac:dyDescent="0.35">
      <c r="B9117" s="146"/>
      <c r="C9117" s="31"/>
      <c r="D9117" s="31"/>
      <c r="E9117" s="44"/>
      <c r="F9117" s="43"/>
      <c r="G9117" s="84"/>
      <c r="H9117" s="31"/>
      <c r="I9117" s="31"/>
      <c r="J9117" s="84"/>
      <c r="K9117" s="31"/>
      <c r="L9117" s="31"/>
      <c r="M9117" s="169"/>
      <c r="N9117" s="148"/>
      <c r="O9117" s="106"/>
      <c r="P9117" s="43"/>
      <c r="Q9117" s="31"/>
      <c r="R9117" s="84"/>
      <c r="S9117" s="31"/>
      <c r="T9117" s="31"/>
      <c r="U9117" s="169"/>
      <c r="V9117" s="150"/>
      <c r="W9117" s="141" t="str" cm="1">
        <f t="array" ref="W9117">IF(SUM(LEN(B9117:V9117))=0,"",IF(OR(OR(ISBLANK(F9117),SUM(LEN(C9117),LEN(D9117))=0),AND(NOT(E9117="Unknown"),ISBLANK(J9117)),AND(NOT(O9117="Unknown"),ISBLANK(R9117))),"Missing Information", INDEX(Table15[Entire Service Line Classification], MATCH(SUMIFS(Table15[Unique ID],Table15[System-Owned Portion],E9117,Table15[If Material Anything Other than "Lead" in Column E,Was Material Ever Previously Lead?],G9117,Table15[Customer-Owned Portion],O9117),Table15[Unique ID],0),0)))</f>
        <v/>
      </c>
      <c r="X9117"/>
    </row>
    <row r="9118" spans="2:24" x14ac:dyDescent="0.35">
      <c r="B9118" s="146"/>
      <c r="C9118" s="31"/>
      <c r="D9118" s="31"/>
      <c r="E9118" s="44"/>
      <c r="F9118" s="43"/>
      <c r="G9118" s="84"/>
      <c r="H9118" s="31"/>
      <c r="I9118" s="31"/>
      <c r="J9118" s="84"/>
      <c r="K9118" s="31"/>
      <c r="L9118" s="31"/>
      <c r="M9118" s="169"/>
      <c r="N9118" s="148"/>
      <c r="O9118" s="106"/>
      <c r="P9118" s="43"/>
      <c r="Q9118" s="31"/>
      <c r="R9118" s="84"/>
      <c r="S9118" s="31"/>
      <c r="T9118" s="31"/>
      <c r="U9118" s="169"/>
      <c r="V9118" s="150"/>
      <c r="W9118" s="141" t="str" cm="1">
        <f t="array" ref="W9118">IF(SUM(LEN(B9118:V9118))=0,"",IF(OR(OR(ISBLANK(F9118),SUM(LEN(C9118),LEN(D9118))=0),AND(NOT(E9118="Unknown"),ISBLANK(J9118)),AND(NOT(O9118="Unknown"),ISBLANK(R9118))),"Missing Information", INDEX(Table15[Entire Service Line Classification], MATCH(SUMIFS(Table15[Unique ID],Table15[System-Owned Portion],E9118,Table15[If Material Anything Other than "Lead" in Column E,Was Material Ever Previously Lead?],G9118,Table15[Customer-Owned Portion],O9118),Table15[Unique ID],0),0)))</f>
        <v/>
      </c>
      <c r="X9118"/>
    </row>
    <row r="9119" spans="2:24" x14ac:dyDescent="0.35">
      <c r="B9119" s="146"/>
      <c r="C9119" s="31"/>
      <c r="D9119" s="31"/>
      <c r="E9119" s="44"/>
      <c r="F9119" s="43"/>
      <c r="G9119" s="84"/>
      <c r="H9119" s="31"/>
      <c r="I9119" s="31"/>
      <c r="J9119" s="84"/>
      <c r="K9119" s="31"/>
      <c r="L9119" s="31"/>
      <c r="M9119" s="169"/>
      <c r="N9119" s="148"/>
      <c r="O9119" s="106"/>
      <c r="P9119" s="43"/>
      <c r="Q9119" s="31"/>
      <c r="R9119" s="84"/>
      <c r="S9119" s="31"/>
      <c r="T9119" s="31"/>
      <c r="U9119" s="169"/>
      <c r="V9119" s="150"/>
      <c r="W9119" s="141" t="str" cm="1">
        <f t="array" ref="W9119">IF(SUM(LEN(B9119:V9119))=0,"",IF(OR(OR(ISBLANK(F9119),SUM(LEN(C9119),LEN(D9119))=0),AND(NOT(E9119="Unknown"),ISBLANK(J9119)),AND(NOT(O9119="Unknown"),ISBLANK(R9119))),"Missing Information", INDEX(Table15[Entire Service Line Classification], MATCH(SUMIFS(Table15[Unique ID],Table15[System-Owned Portion],E9119,Table15[If Material Anything Other than "Lead" in Column E,Was Material Ever Previously Lead?],G9119,Table15[Customer-Owned Portion],O9119),Table15[Unique ID],0),0)))</f>
        <v/>
      </c>
      <c r="X9119"/>
    </row>
    <row r="9120" spans="2:24" x14ac:dyDescent="0.35">
      <c r="B9120" s="146"/>
      <c r="C9120" s="31"/>
      <c r="D9120" s="31"/>
      <c r="E9120" s="44"/>
      <c r="F9120" s="43"/>
      <c r="G9120" s="84"/>
      <c r="H9120" s="31"/>
      <c r="I9120" s="31"/>
      <c r="J9120" s="84"/>
      <c r="K9120" s="31"/>
      <c r="L9120" s="31"/>
      <c r="M9120" s="169"/>
      <c r="N9120" s="148"/>
      <c r="O9120" s="106"/>
      <c r="P9120" s="43"/>
      <c r="Q9120" s="31"/>
      <c r="R9120" s="84"/>
      <c r="S9120" s="31"/>
      <c r="T9120" s="31"/>
      <c r="U9120" s="169"/>
      <c r="V9120" s="150"/>
      <c r="W9120" s="141" t="str" cm="1">
        <f t="array" ref="W9120">IF(SUM(LEN(B9120:V9120))=0,"",IF(OR(OR(ISBLANK(F9120),SUM(LEN(C9120),LEN(D9120))=0),AND(NOT(E9120="Unknown"),ISBLANK(J9120)),AND(NOT(O9120="Unknown"),ISBLANK(R9120))),"Missing Information", INDEX(Table15[Entire Service Line Classification], MATCH(SUMIFS(Table15[Unique ID],Table15[System-Owned Portion],E9120,Table15[If Material Anything Other than "Lead" in Column E,Was Material Ever Previously Lead?],G9120,Table15[Customer-Owned Portion],O9120),Table15[Unique ID],0),0)))</f>
        <v/>
      </c>
      <c r="X9120"/>
    </row>
    <row r="9121" spans="2:24" x14ac:dyDescent="0.35">
      <c r="B9121" s="146"/>
      <c r="C9121" s="31"/>
      <c r="D9121" s="31"/>
      <c r="E9121" s="44"/>
      <c r="F9121" s="43"/>
      <c r="G9121" s="84"/>
      <c r="H9121" s="31"/>
      <c r="I9121" s="31"/>
      <c r="J9121" s="84"/>
      <c r="K9121" s="31"/>
      <c r="L9121" s="31"/>
      <c r="M9121" s="169"/>
      <c r="N9121" s="148"/>
      <c r="O9121" s="106"/>
      <c r="P9121" s="43"/>
      <c r="Q9121" s="31"/>
      <c r="R9121" s="84"/>
      <c r="S9121" s="31"/>
      <c r="T9121" s="31"/>
      <c r="U9121" s="169"/>
      <c r="V9121" s="150"/>
      <c r="W9121" s="141" t="str" cm="1">
        <f t="array" ref="W9121">IF(SUM(LEN(B9121:V9121))=0,"",IF(OR(OR(ISBLANK(F9121),SUM(LEN(C9121),LEN(D9121))=0),AND(NOT(E9121="Unknown"),ISBLANK(J9121)),AND(NOT(O9121="Unknown"),ISBLANK(R9121))),"Missing Information", INDEX(Table15[Entire Service Line Classification], MATCH(SUMIFS(Table15[Unique ID],Table15[System-Owned Portion],E9121,Table15[If Material Anything Other than "Lead" in Column E,Was Material Ever Previously Lead?],G9121,Table15[Customer-Owned Portion],O9121),Table15[Unique ID],0),0)))</f>
        <v/>
      </c>
      <c r="X9121"/>
    </row>
    <row r="9122" spans="2:24" x14ac:dyDescent="0.35">
      <c r="B9122" s="146"/>
      <c r="C9122" s="31"/>
      <c r="D9122" s="31"/>
      <c r="E9122" s="44"/>
      <c r="F9122" s="43"/>
      <c r="G9122" s="84"/>
      <c r="H9122" s="31"/>
      <c r="I9122" s="31"/>
      <c r="J9122" s="84"/>
      <c r="K9122" s="31"/>
      <c r="L9122" s="31"/>
      <c r="M9122" s="169"/>
      <c r="N9122" s="148"/>
      <c r="O9122" s="106"/>
      <c r="P9122" s="43"/>
      <c r="Q9122" s="31"/>
      <c r="R9122" s="84"/>
      <c r="S9122" s="31"/>
      <c r="T9122" s="31"/>
      <c r="U9122" s="169"/>
      <c r="V9122" s="150"/>
      <c r="W9122" s="141" t="str" cm="1">
        <f t="array" ref="W9122">IF(SUM(LEN(B9122:V9122))=0,"",IF(OR(OR(ISBLANK(F9122),SUM(LEN(C9122),LEN(D9122))=0),AND(NOT(E9122="Unknown"),ISBLANK(J9122)),AND(NOT(O9122="Unknown"),ISBLANK(R9122))),"Missing Information", INDEX(Table15[Entire Service Line Classification], MATCH(SUMIFS(Table15[Unique ID],Table15[System-Owned Portion],E9122,Table15[If Material Anything Other than "Lead" in Column E,Was Material Ever Previously Lead?],G9122,Table15[Customer-Owned Portion],O9122),Table15[Unique ID],0),0)))</f>
        <v/>
      </c>
      <c r="X9122"/>
    </row>
    <row r="9123" spans="2:24" x14ac:dyDescent="0.35">
      <c r="B9123" s="146"/>
      <c r="C9123" s="31"/>
      <c r="D9123" s="31"/>
      <c r="E9123" s="44"/>
      <c r="F9123" s="43"/>
      <c r="G9123" s="84"/>
      <c r="H9123" s="31"/>
      <c r="I9123" s="31"/>
      <c r="J9123" s="84"/>
      <c r="K9123" s="31"/>
      <c r="L9123" s="31"/>
      <c r="M9123" s="169"/>
      <c r="N9123" s="148"/>
      <c r="O9123" s="106"/>
      <c r="P9123" s="43"/>
      <c r="Q9123" s="31"/>
      <c r="R9123" s="84"/>
      <c r="S9123" s="31"/>
      <c r="T9123" s="31"/>
      <c r="U9123" s="169"/>
      <c r="V9123" s="150"/>
      <c r="W9123" s="141" t="str" cm="1">
        <f t="array" ref="W9123">IF(SUM(LEN(B9123:V9123))=0,"",IF(OR(OR(ISBLANK(F9123),SUM(LEN(C9123),LEN(D9123))=0),AND(NOT(E9123="Unknown"),ISBLANK(J9123)),AND(NOT(O9123="Unknown"),ISBLANK(R9123))),"Missing Information", INDEX(Table15[Entire Service Line Classification], MATCH(SUMIFS(Table15[Unique ID],Table15[System-Owned Portion],E9123,Table15[If Material Anything Other than "Lead" in Column E,Was Material Ever Previously Lead?],G9123,Table15[Customer-Owned Portion],O9123),Table15[Unique ID],0),0)))</f>
        <v/>
      </c>
      <c r="X9123"/>
    </row>
    <row r="9124" spans="2:24" x14ac:dyDescent="0.35">
      <c r="B9124" s="146"/>
      <c r="C9124" s="31"/>
      <c r="D9124" s="31"/>
      <c r="E9124" s="44"/>
      <c r="F9124" s="43"/>
      <c r="G9124" s="84"/>
      <c r="H9124" s="31"/>
      <c r="I9124" s="31"/>
      <c r="J9124" s="84"/>
      <c r="K9124" s="31"/>
      <c r="L9124" s="31"/>
      <c r="M9124" s="169"/>
      <c r="N9124" s="148"/>
      <c r="O9124" s="106"/>
      <c r="P9124" s="43"/>
      <c r="Q9124" s="31"/>
      <c r="R9124" s="84"/>
      <c r="S9124" s="31"/>
      <c r="T9124" s="31"/>
      <c r="U9124" s="169"/>
      <c r="V9124" s="150"/>
      <c r="W9124" s="141" t="str" cm="1">
        <f t="array" ref="W9124">IF(SUM(LEN(B9124:V9124))=0,"",IF(OR(OR(ISBLANK(F9124),SUM(LEN(C9124),LEN(D9124))=0),AND(NOT(E9124="Unknown"),ISBLANK(J9124)),AND(NOT(O9124="Unknown"),ISBLANK(R9124))),"Missing Information", INDEX(Table15[Entire Service Line Classification], MATCH(SUMIFS(Table15[Unique ID],Table15[System-Owned Portion],E9124,Table15[If Material Anything Other than "Lead" in Column E,Was Material Ever Previously Lead?],G9124,Table15[Customer-Owned Portion],O9124),Table15[Unique ID],0),0)))</f>
        <v/>
      </c>
      <c r="X9124"/>
    </row>
    <row r="9125" spans="2:24" x14ac:dyDescent="0.35">
      <c r="B9125" s="146"/>
      <c r="C9125" s="31"/>
      <c r="D9125" s="31"/>
      <c r="E9125" s="44"/>
      <c r="F9125" s="43"/>
      <c r="G9125" s="84"/>
      <c r="H9125" s="31"/>
      <c r="I9125" s="31"/>
      <c r="J9125" s="84"/>
      <c r="K9125" s="31"/>
      <c r="L9125" s="31"/>
      <c r="M9125" s="169"/>
      <c r="N9125" s="148"/>
      <c r="O9125" s="106"/>
      <c r="P9125" s="43"/>
      <c r="Q9125" s="31"/>
      <c r="R9125" s="84"/>
      <c r="S9125" s="31"/>
      <c r="T9125" s="31"/>
      <c r="U9125" s="169"/>
      <c r="V9125" s="150"/>
      <c r="W9125" s="141" t="str" cm="1">
        <f t="array" ref="W9125">IF(SUM(LEN(B9125:V9125))=0,"",IF(OR(OR(ISBLANK(F9125),SUM(LEN(C9125),LEN(D9125))=0),AND(NOT(E9125="Unknown"),ISBLANK(J9125)),AND(NOT(O9125="Unknown"),ISBLANK(R9125))),"Missing Information", INDEX(Table15[Entire Service Line Classification], MATCH(SUMIFS(Table15[Unique ID],Table15[System-Owned Portion],E9125,Table15[If Material Anything Other than "Lead" in Column E,Was Material Ever Previously Lead?],G9125,Table15[Customer-Owned Portion],O9125),Table15[Unique ID],0),0)))</f>
        <v/>
      </c>
      <c r="X9125"/>
    </row>
    <row r="9126" spans="2:24" x14ac:dyDescent="0.35">
      <c r="B9126" s="146"/>
      <c r="C9126" s="31"/>
      <c r="D9126" s="31"/>
      <c r="E9126" s="44"/>
      <c r="F9126" s="43"/>
      <c r="G9126" s="84"/>
      <c r="H9126" s="31"/>
      <c r="I9126" s="31"/>
      <c r="J9126" s="84"/>
      <c r="K9126" s="31"/>
      <c r="L9126" s="31"/>
      <c r="M9126" s="169"/>
      <c r="N9126" s="148"/>
      <c r="O9126" s="106"/>
      <c r="P9126" s="43"/>
      <c r="Q9126" s="31"/>
      <c r="R9126" s="84"/>
      <c r="S9126" s="31"/>
      <c r="T9126" s="31"/>
      <c r="U9126" s="169"/>
      <c r="V9126" s="150"/>
      <c r="W9126" s="141" t="str" cm="1">
        <f t="array" ref="W9126">IF(SUM(LEN(B9126:V9126))=0,"",IF(OR(OR(ISBLANK(F9126),SUM(LEN(C9126),LEN(D9126))=0),AND(NOT(E9126="Unknown"),ISBLANK(J9126)),AND(NOT(O9126="Unknown"),ISBLANK(R9126))),"Missing Information", INDEX(Table15[Entire Service Line Classification], MATCH(SUMIFS(Table15[Unique ID],Table15[System-Owned Portion],E9126,Table15[If Material Anything Other than "Lead" in Column E,Was Material Ever Previously Lead?],G9126,Table15[Customer-Owned Portion],O9126),Table15[Unique ID],0),0)))</f>
        <v/>
      </c>
      <c r="X9126"/>
    </row>
    <row r="9127" spans="2:24" x14ac:dyDescent="0.35">
      <c r="B9127" s="146"/>
      <c r="C9127" s="31"/>
      <c r="D9127" s="31"/>
      <c r="E9127" s="44"/>
      <c r="F9127" s="43"/>
      <c r="G9127" s="84"/>
      <c r="H9127" s="31"/>
      <c r="I9127" s="31"/>
      <c r="J9127" s="84"/>
      <c r="K9127" s="31"/>
      <c r="L9127" s="31"/>
      <c r="M9127" s="169"/>
      <c r="N9127" s="148"/>
      <c r="O9127" s="106"/>
      <c r="P9127" s="43"/>
      <c r="Q9127" s="31"/>
      <c r="R9127" s="84"/>
      <c r="S9127" s="31"/>
      <c r="T9127" s="31"/>
      <c r="U9127" s="169"/>
      <c r="V9127" s="150"/>
      <c r="W9127" s="141" t="str" cm="1">
        <f t="array" ref="W9127">IF(SUM(LEN(B9127:V9127))=0,"",IF(OR(OR(ISBLANK(F9127),SUM(LEN(C9127),LEN(D9127))=0),AND(NOT(E9127="Unknown"),ISBLANK(J9127)),AND(NOT(O9127="Unknown"),ISBLANK(R9127))),"Missing Information", INDEX(Table15[Entire Service Line Classification], MATCH(SUMIFS(Table15[Unique ID],Table15[System-Owned Portion],E9127,Table15[If Material Anything Other than "Lead" in Column E,Was Material Ever Previously Lead?],G9127,Table15[Customer-Owned Portion],O9127),Table15[Unique ID],0),0)))</f>
        <v/>
      </c>
      <c r="X9127"/>
    </row>
    <row r="9128" spans="2:24" x14ac:dyDescent="0.35">
      <c r="B9128" s="146"/>
      <c r="C9128" s="31"/>
      <c r="D9128" s="31"/>
      <c r="E9128" s="44"/>
      <c r="F9128" s="43"/>
      <c r="G9128" s="84"/>
      <c r="H9128" s="31"/>
      <c r="I9128" s="31"/>
      <c r="J9128" s="84"/>
      <c r="K9128" s="31"/>
      <c r="L9128" s="31"/>
      <c r="M9128" s="169"/>
      <c r="N9128" s="148"/>
      <c r="O9128" s="106"/>
      <c r="P9128" s="43"/>
      <c r="Q9128" s="31"/>
      <c r="R9128" s="84"/>
      <c r="S9128" s="31"/>
      <c r="T9128" s="31"/>
      <c r="U9128" s="169"/>
      <c r="V9128" s="150"/>
      <c r="W9128" s="141" t="str" cm="1">
        <f t="array" ref="W9128">IF(SUM(LEN(B9128:V9128))=0,"",IF(OR(OR(ISBLANK(F9128),SUM(LEN(C9128),LEN(D9128))=0),AND(NOT(E9128="Unknown"),ISBLANK(J9128)),AND(NOT(O9128="Unknown"),ISBLANK(R9128))),"Missing Information", INDEX(Table15[Entire Service Line Classification], MATCH(SUMIFS(Table15[Unique ID],Table15[System-Owned Portion],E9128,Table15[If Material Anything Other than "Lead" in Column E,Was Material Ever Previously Lead?],G9128,Table15[Customer-Owned Portion],O9128),Table15[Unique ID],0),0)))</f>
        <v/>
      </c>
      <c r="X9128"/>
    </row>
    <row r="9129" spans="2:24" x14ac:dyDescent="0.35">
      <c r="B9129" s="146"/>
      <c r="C9129" s="31"/>
      <c r="D9129" s="31"/>
      <c r="E9129" s="44"/>
      <c r="F9129" s="43"/>
      <c r="G9129" s="84"/>
      <c r="H9129" s="31"/>
      <c r="I9129" s="31"/>
      <c r="J9129" s="84"/>
      <c r="K9129" s="31"/>
      <c r="L9129" s="31"/>
      <c r="M9129" s="169"/>
      <c r="N9129" s="148"/>
      <c r="O9129" s="106"/>
      <c r="P9129" s="43"/>
      <c r="Q9129" s="31"/>
      <c r="R9129" s="84"/>
      <c r="S9129" s="31"/>
      <c r="T9129" s="31"/>
      <c r="U9129" s="169"/>
      <c r="V9129" s="150"/>
      <c r="W9129" s="141" t="str" cm="1">
        <f t="array" ref="W9129">IF(SUM(LEN(B9129:V9129))=0,"",IF(OR(OR(ISBLANK(F9129),SUM(LEN(C9129),LEN(D9129))=0),AND(NOT(E9129="Unknown"),ISBLANK(J9129)),AND(NOT(O9129="Unknown"),ISBLANK(R9129))),"Missing Information", INDEX(Table15[Entire Service Line Classification], MATCH(SUMIFS(Table15[Unique ID],Table15[System-Owned Portion],E9129,Table15[If Material Anything Other than "Lead" in Column E,Was Material Ever Previously Lead?],G9129,Table15[Customer-Owned Portion],O9129),Table15[Unique ID],0),0)))</f>
        <v/>
      </c>
      <c r="X9129"/>
    </row>
    <row r="9130" spans="2:24" x14ac:dyDescent="0.35">
      <c r="B9130" s="146"/>
      <c r="C9130" s="31"/>
      <c r="D9130" s="31"/>
      <c r="E9130" s="44"/>
      <c r="F9130" s="43"/>
      <c r="G9130" s="84"/>
      <c r="H9130" s="31"/>
      <c r="I9130" s="31"/>
      <c r="J9130" s="84"/>
      <c r="K9130" s="31"/>
      <c r="L9130" s="31"/>
      <c r="M9130" s="169"/>
      <c r="N9130" s="148"/>
      <c r="O9130" s="106"/>
      <c r="P9130" s="43"/>
      <c r="Q9130" s="31"/>
      <c r="R9130" s="84"/>
      <c r="S9130" s="31"/>
      <c r="T9130" s="31"/>
      <c r="U9130" s="169"/>
      <c r="V9130" s="150"/>
      <c r="W9130" s="141" t="str" cm="1">
        <f t="array" ref="W9130">IF(SUM(LEN(B9130:V9130))=0,"",IF(OR(OR(ISBLANK(F9130),SUM(LEN(C9130),LEN(D9130))=0),AND(NOT(E9130="Unknown"),ISBLANK(J9130)),AND(NOT(O9130="Unknown"),ISBLANK(R9130))),"Missing Information", INDEX(Table15[Entire Service Line Classification], MATCH(SUMIFS(Table15[Unique ID],Table15[System-Owned Portion],E9130,Table15[If Material Anything Other than "Lead" in Column E,Was Material Ever Previously Lead?],G9130,Table15[Customer-Owned Portion],O9130),Table15[Unique ID],0),0)))</f>
        <v/>
      </c>
      <c r="X9130"/>
    </row>
    <row r="9131" spans="2:24" x14ac:dyDescent="0.35">
      <c r="B9131" s="146"/>
      <c r="C9131" s="31"/>
      <c r="D9131" s="31"/>
      <c r="E9131" s="44"/>
      <c r="F9131" s="43"/>
      <c r="G9131" s="84"/>
      <c r="H9131" s="31"/>
      <c r="I9131" s="31"/>
      <c r="J9131" s="84"/>
      <c r="K9131" s="31"/>
      <c r="L9131" s="31"/>
      <c r="M9131" s="169"/>
      <c r="N9131" s="148"/>
      <c r="O9131" s="106"/>
      <c r="P9131" s="43"/>
      <c r="Q9131" s="31"/>
      <c r="R9131" s="84"/>
      <c r="S9131" s="31"/>
      <c r="T9131" s="31"/>
      <c r="U9131" s="169"/>
      <c r="V9131" s="150"/>
      <c r="W9131" s="141" t="str" cm="1">
        <f t="array" ref="W9131">IF(SUM(LEN(B9131:V9131))=0,"",IF(OR(OR(ISBLANK(F9131),SUM(LEN(C9131),LEN(D9131))=0),AND(NOT(E9131="Unknown"),ISBLANK(J9131)),AND(NOT(O9131="Unknown"),ISBLANK(R9131))),"Missing Information", INDEX(Table15[Entire Service Line Classification], MATCH(SUMIFS(Table15[Unique ID],Table15[System-Owned Portion],E9131,Table15[If Material Anything Other than "Lead" in Column E,Was Material Ever Previously Lead?],G9131,Table15[Customer-Owned Portion],O9131),Table15[Unique ID],0),0)))</f>
        <v/>
      </c>
      <c r="X9131"/>
    </row>
    <row r="9132" spans="2:24" x14ac:dyDescent="0.35">
      <c r="B9132" s="146"/>
      <c r="C9132" s="31"/>
      <c r="D9132" s="31"/>
      <c r="E9132" s="44"/>
      <c r="F9132" s="43"/>
      <c r="G9132" s="84"/>
      <c r="H9132" s="31"/>
      <c r="I9132" s="31"/>
      <c r="J9132" s="84"/>
      <c r="K9132" s="31"/>
      <c r="L9132" s="31"/>
      <c r="M9132" s="169"/>
      <c r="N9132" s="148"/>
      <c r="O9132" s="106"/>
      <c r="P9132" s="43"/>
      <c r="Q9132" s="31"/>
      <c r="R9132" s="84"/>
      <c r="S9132" s="31"/>
      <c r="T9132" s="31"/>
      <c r="U9132" s="169"/>
      <c r="V9132" s="150"/>
      <c r="W9132" s="141" t="str" cm="1">
        <f t="array" ref="W9132">IF(SUM(LEN(B9132:V9132))=0,"",IF(OR(OR(ISBLANK(F9132),SUM(LEN(C9132),LEN(D9132))=0),AND(NOT(E9132="Unknown"),ISBLANK(J9132)),AND(NOT(O9132="Unknown"),ISBLANK(R9132))),"Missing Information", INDEX(Table15[Entire Service Line Classification], MATCH(SUMIFS(Table15[Unique ID],Table15[System-Owned Portion],E9132,Table15[If Material Anything Other than "Lead" in Column E,Was Material Ever Previously Lead?],G9132,Table15[Customer-Owned Portion],O9132),Table15[Unique ID],0),0)))</f>
        <v/>
      </c>
      <c r="X9132"/>
    </row>
    <row r="9133" spans="2:24" x14ac:dyDescent="0.35">
      <c r="B9133" s="146"/>
      <c r="C9133" s="31"/>
      <c r="D9133" s="31"/>
      <c r="E9133" s="44"/>
      <c r="F9133" s="43"/>
      <c r="G9133" s="84"/>
      <c r="H9133" s="31"/>
      <c r="I9133" s="31"/>
      <c r="J9133" s="84"/>
      <c r="K9133" s="31"/>
      <c r="L9133" s="31"/>
      <c r="M9133" s="169"/>
      <c r="N9133" s="148"/>
      <c r="O9133" s="106"/>
      <c r="P9133" s="43"/>
      <c r="Q9133" s="31"/>
      <c r="R9133" s="84"/>
      <c r="S9133" s="31"/>
      <c r="T9133" s="31"/>
      <c r="U9133" s="169"/>
      <c r="V9133" s="150"/>
      <c r="W9133" s="141" t="str" cm="1">
        <f t="array" ref="W9133">IF(SUM(LEN(B9133:V9133))=0,"",IF(OR(OR(ISBLANK(F9133),SUM(LEN(C9133),LEN(D9133))=0),AND(NOT(E9133="Unknown"),ISBLANK(J9133)),AND(NOT(O9133="Unknown"),ISBLANK(R9133))),"Missing Information", INDEX(Table15[Entire Service Line Classification], MATCH(SUMIFS(Table15[Unique ID],Table15[System-Owned Portion],E9133,Table15[If Material Anything Other than "Lead" in Column E,Was Material Ever Previously Lead?],G9133,Table15[Customer-Owned Portion],O9133),Table15[Unique ID],0),0)))</f>
        <v/>
      </c>
      <c r="X9133"/>
    </row>
    <row r="9134" spans="2:24" x14ac:dyDescent="0.35">
      <c r="B9134" s="146"/>
      <c r="C9134" s="31"/>
      <c r="D9134" s="31"/>
      <c r="E9134" s="44"/>
      <c r="F9134" s="43"/>
      <c r="G9134" s="84"/>
      <c r="H9134" s="31"/>
      <c r="I9134" s="31"/>
      <c r="J9134" s="84"/>
      <c r="K9134" s="31"/>
      <c r="L9134" s="31"/>
      <c r="M9134" s="169"/>
      <c r="N9134" s="148"/>
      <c r="O9134" s="106"/>
      <c r="P9134" s="43"/>
      <c r="Q9134" s="31"/>
      <c r="R9134" s="84"/>
      <c r="S9134" s="31"/>
      <c r="T9134" s="31"/>
      <c r="U9134" s="169"/>
      <c r="V9134" s="150"/>
      <c r="W9134" s="141" t="str" cm="1">
        <f t="array" ref="W9134">IF(SUM(LEN(B9134:V9134))=0,"",IF(OR(OR(ISBLANK(F9134),SUM(LEN(C9134),LEN(D9134))=0),AND(NOT(E9134="Unknown"),ISBLANK(J9134)),AND(NOT(O9134="Unknown"),ISBLANK(R9134))),"Missing Information", INDEX(Table15[Entire Service Line Classification], MATCH(SUMIFS(Table15[Unique ID],Table15[System-Owned Portion],E9134,Table15[If Material Anything Other than "Lead" in Column E,Was Material Ever Previously Lead?],G9134,Table15[Customer-Owned Portion],O9134),Table15[Unique ID],0),0)))</f>
        <v/>
      </c>
      <c r="X9134"/>
    </row>
    <row r="9135" spans="2:24" x14ac:dyDescent="0.35">
      <c r="B9135" s="146"/>
      <c r="C9135" s="31"/>
      <c r="D9135" s="31"/>
      <c r="E9135" s="44"/>
      <c r="F9135" s="43"/>
      <c r="G9135" s="84"/>
      <c r="H9135" s="31"/>
      <c r="I9135" s="31"/>
      <c r="J9135" s="84"/>
      <c r="K9135" s="31"/>
      <c r="L9135" s="31"/>
      <c r="M9135" s="169"/>
      <c r="N9135" s="148"/>
      <c r="O9135" s="106"/>
      <c r="P9135" s="43"/>
      <c r="Q9135" s="31"/>
      <c r="R9135" s="84"/>
      <c r="S9135" s="31"/>
      <c r="T9135" s="31"/>
      <c r="U9135" s="169"/>
      <c r="V9135" s="150"/>
      <c r="W9135" s="141" t="str" cm="1">
        <f t="array" ref="W9135">IF(SUM(LEN(B9135:V9135))=0,"",IF(OR(OR(ISBLANK(F9135),SUM(LEN(C9135),LEN(D9135))=0),AND(NOT(E9135="Unknown"),ISBLANK(J9135)),AND(NOT(O9135="Unknown"),ISBLANK(R9135))),"Missing Information", INDEX(Table15[Entire Service Line Classification], MATCH(SUMIFS(Table15[Unique ID],Table15[System-Owned Portion],E9135,Table15[If Material Anything Other than "Lead" in Column E,Was Material Ever Previously Lead?],G9135,Table15[Customer-Owned Portion],O9135),Table15[Unique ID],0),0)))</f>
        <v/>
      </c>
      <c r="X9135"/>
    </row>
    <row r="9136" spans="2:24" x14ac:dyDescent="0.35">
      <c r="B9136" s="146"/>
      <c r="C9136" s="31"/>
      <c r="D9136" s="31"/>
      <c r="E9136" s="44"/>
      <c r="F9136" s="43"/>
      <c r="G9136" s="84"/>
      <c r="H9136" s="31"/>
      <c r="I9136" s="31"/>
      <c r="J9136" s="84"/>
      <c r="K9136" s="31"/>
      <c r="L9136" s="31"/>
      <c r="M9136" s="169"/>
      <c r="N9136" s="148"/>
      <c r="O9136" s="106"/>
      <c r="P9136" s="43"/>
      <c r="Q9136" s="31"/>
      <c r="R9136" s="84"/>
      <c r="S9136" s="31"/>
      <c r="T9136" s="31"/>
      <c r="U9136" s="169"/>
      <c r="V9136" s="150"/>
      <c r="W9136" s="141" t="str" cm="1">
        <f t="array" ref="W9136">IF(SUM(LEN(B9136:V9136))=0,"",IF(OR(OR(ISBLANK(F9136),SUM(LEN(C9136),LEN(D9136))=0),AND(NOT(E9136="Unknown"),ISBLANK(J9136)),AND(NOT(O9136="Unknown"),ISBLANK(R9136))),"Missing Information", INDEX(Table15[Entire Service Line Classification], MATCH(SUMIFS(Table15[Unique ID],Table15[System-Owned Portion],E9136,Table15[If Material Anything Other than "Lead" in Column E,Was Material Ever Previously Lead?],G9136,Table15[Customer-Owned Portion],O9136),Table15[Unique ID],0),0)))</f>
        <v/>
      </c>
      <c r="X9136"/>
    </row>
    <row r="9137" spans="2:24" x14ac:dyDescent="0.35">
      <c r="B9137" s="146"/>
      <c r="C9137" s="31"/>
      <c r="D9137" s="31"/>
      <c r="E9137" s="44"/>
      <c r="F9137" s="43"/>
      <c r="G9137" s="84"/>
      <c r="H9137" s="31"/>
      <c r="I9137" s="31"/>
      <c r="J9137" s="84"/>
      <c r="K9137" s="31"/>
      <c r="L9137" s="31"/>
      <c r="M9137" s="169"/>
      <c r="N9137" s="148"/>
      <c r="O9137" s="106"/>
      <c r="P9137" s="43"/>
      <c r="Q9137" s="31"/>
      <c r="R9137" s="84"/>
      <c r="S9137" s="31"/>
      <c r="T9137" s="31"/>
      <c r="U9137" s="169"/>
      <c r="V9137" s="150"/>
      <c r="W9137" s="141" t="str" cm="1">
        <f t="array" ref="W9137">IF(SUM(LEN(B9137:V9137))=0,"",IF(OR(OR(ISBLANK(F9137),SUM(LEN(C9137),LEN(D9137))=0),AND(NOT(E9137="Unknown"),ISBLANK(J9137)),AND(NOT(O9137="Unknown"),ISBLANK(R9137))),"Missing Information", INDEX(Table15[Entire Service Line Classification], MATCH(SUMIFS(Table15[Unique ID],Table15[System-Owned Portion],E9137,Table15[If Material Anything Other than "Lead" in Column E,Was Material Ever Previously Lead?],G9137,Table15[Customer-Owned Portion],O9137),Table15[Unique ID],0),0)))</f>
        <v/>
      </c>
      <c r="X9137"/>
    </row>
    <row r="9138" spans="2:24" x14ac:dyDescent="0.35">
      <c r="B9138" s="146"/>
      <c r="C9138" s="31"/>
      <c r="D9138" s="31"/>
      <c r="E9138" s="44"/>
      <c r="F9138" s="43"/>
      <c r="G9138" s="84"/>
      <c r="H9138" s="31"/>
      <c r="I9138" s="31"/>
      <c r="J9138" s="84"/>
      <c r="K9138" s="31"/>
      <c r="L9138" s="31"/>
      <c r="M9138" s="169"/>
      <c r="N9138" s="148"/>
      <c r="O9138" s="106"/>
      <c r="P9138" s="43"/>
      <c r="Q9138" s="31"/>
      <c r="R9138" s="84"/>
      <c r="S9138" s="31"/>
      <c r="T9138" s="31"/>
      <c r="U9138" s="169"/>
      <c r="V9138" s="150"/>
      <c r="W9138" s="141" t="str" cm="1">
        <f t="array" ref="W9138">IF(SUM(LEN(B9138:V9138))=0,"",IF(OR(OR(ISBLANK(F9138),SUM(LEN(C9138),LEN(D9138))=0),AND(NOT(E9138="Unknown"),ISBLANK(J9138)),AND(NOT(O9138="Unknown"),ISBLANK(R9138))),"Missing Information", INDEX(Table15[Entire Service Line Classification], MATCH(SUMIFS(Table15[Unique ID],Table15[System-Owned Portion],E9138,Table15[If Material Anything Other than "Lead" in Column E,Was Material Ever Previously Lead?],G9138,Table15[Customer-Owned Portion],O9138),Table15[Unique ID],0),0)))</f>
        <v/>
      </c>
      <c r="X9138"/>
    </row>
    <row r="9139" spans="2:24" x14ac:dyDescent="0.35">
      <c r="B9139" s="146"/>
      <c r="C9139" s="31"/>
      <c r="D9139" s="31"/>
      <c r="E9139" s="44"/>
      <c r="F9139" s="43"/>
      <c r="G9139" s="84"/>
      <c r="H9139" s="31"/>
      <c r="I9139" s="31"/>
      <c r="J9139" s="84"/>
      <c r="K9139" s="31"/>
      <c r="L9139" s="31"/>
      <c r="M9139" s="169"/>
      <c r="N9139" s="148"/>
      <c r="O9139" s="106"/>
      <c r="P9139" s="43"/>
      <c r="Q9139" s="31"/>
      <c r="R9139" s="84"/>
      <c r="S9139" s="31"/>
      <c r="T9139" s="31"/>
      <c r="U9139" s="169"/>
      <c r="V9139" s="150"/>
      <c r="W9139" s="141" t="str" cm="1">
        <f t="array" ref="W9139">IF(SUM(LEN(B9139:V9139))=0,"",IF(OR(OR(ISBLANK(F9139),SUM(LEN(C9139),LEN(D9139))=0),AND(NOT(E9139="Unknown"),ISBLANK(J9139)),AND(NOT(O9139="Unknown"),ISBLANK(R9139))),"Missing Information", INDEX(Table15[Entire Service Line Classification], MATCH(SUMIFS(Table15[Unique ID],Table15[System-Owned Portion],E9139,Table15[If Material Anything Other than "Lead" in Column E,Was Material Ever Previously Lead?],G9139,Table15[Customer-Owned Portion],O9139),Table15[Unique ID],0),0)))</f>
        <v/>
      </c>
      <c r="X9139"/>
    </row>
    <row r="9140" spans="2:24" x14ac:dyDescent="0.35">
      <c r="B9140" s="146"/>
      <c r="C9140" s="31"/>
      <c r="D9140" s="31"/>
      <c r="E9140" s="44"/>
      <c r="F9140" s="43"/>
      <c r="G9140" s="84"/>
      <c r="H9140" s="31"/>
      <c r="I9140" s="31"/>
      <c r="J9140" s="84"/>
      <c r="K9140" s="31"/>
      <c r="L9140" s="31"/>
      <c r="M9140" s="169"/>
      <c r="N9140" s="148"/>
      <c r="O9140" s="106"/>
      <c r="P9140" s="43"/>
      <c r="Q9140" s="31"/>
      <c r="R9140" s="84"/>
      <c r="S9140" s="31"/>
      <c r="T9140" s="31"/>
      <c r="U9140" s="169"/>
      <c r="V9140" s="150"/>
      <c r="W9140" s="141" t="str" cm="1">
        <f t="array" ref="W9140">IF(SUM(LEN(B9140:V9140))=0,"",IF(OR(OR(ISBLANK(F9140),SUM(LEN(C9140),LEN(D9140))=0),AND(NOT(E9140="Unknown"),ISBLANK(J9140)),AND(NOT(O9140="Unknown"),ISBLANK(R9140))),"Missing Information", INDEX(Table15[Entire Service Line Classification], MATCH(SUMIFS(Table15[Unique ID],Table15[System-Owned Portion],E9140,Table15[If Material Anything Other than "Lead" in Column E,Was Material Ever Previously Lead?],G9140,Table15[Customer-Owned Portion],O9140),Table15[Unique ID],0),0)))</f>
        <v/>
      </c>
      <c r="X9140"/>
    </row>
    <row r="9141" spans="2:24" x14ac:dyDescent="0.35">
      <c r="B9141" s="146"/>
      <c r="C9141" s="31"/>
      <c r="D9141" s="31"/>
      <c r="E9141" s="44"/>
      <c r="F9141" s="43"/>
      <c r="G9141" s="84"/>
      <c r="H9141" s="31"/>
      <c r="I9141" s="31"/>
      <c r="J9141" s="84"/>
      <c r="K9141" s="31"/>
      <c r="L9141" s="31"/>
      <c r="M9141" s="169"/>
      <c r="N9141" s="148"/>
      <c r="O9141" s="106"/>
      <c r="P9141" s="43"/>
      <c r="Q9141" s="31"/>
      <c r="R9141" s="84"/>
      <c r="S9141" s="31"/>
      <c r="T9141" s="31"/>
      <c r="U9141" s="169"/>
      <c r="V9141" s="150"/>
      <c r="W9141" s="141" t="str" cm="1">
        <f t="array" ref="W9141">IF(SUM(LEN(B9141:V9141))=0,"",IF(OR(OR(ISBLANK(F9141),SUM(LEN(C9141),LEN(D9141))=0),AND(NOT(E9141="Unknown"),ISBLANK(J9141)),AND(NOT(O9141="Unknown"),ISBLANK(R9141))),"Missing Information", INDEX(Table15[Entire Service Line Classification], MATCH(SUMIFS(Table15[Unique ID],Table15[System-Owned Portion],E9141,Table15[If Material Anything Other than "Lead" in Column E,Was Material Ever Previously Lead?],G9141,Table15[Customer-Owned Portion],O9141),Table15[Unique ID],0),0)))</f>
        <v/>
      </c>
      <c r="X9141"/>
    </row>
    <row r="9142" spans="2:24" x14ac:dyDescent="0.35">
      <c r="B9142" s="146"/>
      <c r="C9142" s="31"/>
      <c r="D9142" s="31"/>
      <c r="E9142" s="44"/>
      <c r="F9142" s="43"/>
      <c r="G9142" s="84"/>
      <c r="H9142" s="31"/>
      <c r="I9142" s="31"/>
      <c r="J9142" s="84"/>
      <c r="K9142" s="31"/>
      <c r="L9142" s="31"/>
      <c r="M9142" s="169"/>
      <c r="N9142" s="148"/>
      <c r="O9142" s="106"/>
      <c r="P9142" s="43"/>
      <c r="Q9142" s="31"/>
      <c r="R9142" s="84"/>
      <c r="S9142" s="31"/>
      <c r="T9142" s="31"/>
      <c r="U9142" s="169"/>
      <c r="V9142" s="150"/>
      <c r="W9142" s="141" t="str" cm="1">
        <f t="array" ref="W9142">IF(SUM(LEN(B9142:V9142))=0,"",IF(OR(OR(ISBLANK(F9142),SUM(LEN(C9142),LEN(D9142))=0),AND(NOT(E9142="Unknown"),ISBLANK(J9142)),AND(NOT(O9142="Unknown"),ISBLANK(R9142))),"Missing Information", INDEX(Table15[Entire Service Line Classification], MATCH(SUMIFS(Table15[Unique ID],Table15[System-Owned Portion],E9142,Table15[If Material Anything Other than "Lead" in Column E,Was Material Ever Previously Lead?],G9142,Table15[Customer-Owned Portion],O9142),Table15[Unique ID],0),0)))</f>
        <v/>
      </c>
      <c r="X9142"/>
    </row>
    <row r="9143" spans="2:24" x14ac:dyDescent="0.35">
      <c r="B9143" s="146"/>
      <c r="C9143" s="31"/>
      <c r="D9143" s="31"/>
      <c r="E9143" s="44"/>
      <c r="F9143" s="43"/>
      <c r="G9143" s="84"/>
      <c r="H9143" s="31"/>
      <c r="I9143" s="31"/>
      <c r="J9143" s="84"/>
      <c r="K9143" s="31"/>
      <c r="L9143" s="31"/>
      <c r="M9143" s="169"/>
      <c r="N9143" s="148"/>
      <c r="O9143" s="106"/>
      <c r="P9143" s="43"/>
      <c r="Q9143" s="31"/>
      <c r="R9143" s="84"/>
      <c r="S9143" s="31"/>
      <c r="T9143" s="31"/>
      <c r="U9143" s="169"/>
      <c r="V9143" s="150"/>
      <c r="W9143" s="141" t="str" cm="1">
        <f t="array" ref="W9143">IF(SUM(LEN(B9143:V9143))=0,"",IF(OR(OR(ISBLANK(F9143),SUM(LEN(C9143),LEN(D9143))=0),AND(NOT(E9143="Unknown"),ISBLANK(J9143)),AND(NOT(O9143="Unknown"),ISBLANK(R9143))),"Missing Information", INDEX(Table15[Entire Service Line Classification], MATCH(SUMIFS(Table15[Unique ID],Table15[System-Owned Portion],E9143,Table15[If Material Anything Other than "Lead" in Column E,Was Material Ever Previously Lead?],G9143,Table15[Customer-Owned Portion],O9143),Table15[Unique ID],0),0)))</f>
        <v/>
      </c>
      <c r="X9143"/>
    </row>
    <row r="9144" spans="2:24" x14ac:dyDescent="0.35">
      <c r="B9144" s="146"/>
      <c r="C9144" s="31"/>
      <c r="D9144" s="31"/>
      <c r="E9144" s="44"/>
      <c r="F9144" s="43"/>
      <c r="G9144" s="84"/>
      <c r="H9144" s="31"/>
      <c r="I9144" s="31"/>
      <c r="J9144" s="84"/>
      <c r="K9144" s="31"/>
      <c r="L9144" s="31"/>
      <c r="M9144" s="169"/>
      <c r="N9144" s="148"/>
      <c r="O9144" s="106"/>
      <c r="P9144" s="43"/>
      <c r="Q9144" s="31"/>
      <c r="R9144" s="84"/>
      <c r="S9144" s="31"/>
      <c r="T9144" s="31"/>
      <c r="U9144" s="169"/>
      <c r="V9144" s="150"/>
      <c r="W9144" s="141" t="str" cm="1">
        <f t="array" ref="W9144">IF(SUM(LEN(B9144:V9144))=0,"",IF(OR(OR(ISBLANK(F9144),SUM(LEN(C9144),LEN(D9144))=0),AND(NOT(E9144="Unknown"),ISBLANK(J9144)),AND(NOT(O9144="Unknown"),ISBLANK(R9144))),"Missing Information", INDEX(Table15[Entire Service Line Classification], MATCH(SUMIFS(Table15[Unique ID],Table15[System-Owned Portion],E9144,Table15[If Material Anything Other than "Lead" in Column E,Was Material Ever Previously Lead?],G9144,Table15[Customer-Owned Portion],O9144),Table15[Unique ID],0),0)))</f>
        <v/>
      </c>
      <c r="X9144"/>
    </row>
    <row r="9145" spans="2:24" x14ac:dyDescent="0.35">
      <c r="B9145" s="146"/>
      <c r="C9145" s="31"/>
      <c r="D9145" s="31"/>
      <c r="E9145" s="44"/>
      <c r="F9145" s="43"/>
      <c r="G9145" s="84"/>
      <c r="H9145" s="31"/>
      <c r="I9145" s="31"/>
      <c r="J9145" s="84"/>
      <c r="K9145" s="31"/>
      <c r="L9145" s="31"/>
      <c r="M9145" s="169"/>
      <c r="N9145" s="148"/>
      <c r="O9145" s="106"/>
      <c r="P9145" s="43"/>
      <c r="Q9145" s="31"/>
      <c r="R9145" s="84"/>
      <c r="S9145" s="31"/>
      <c r="T9145" s="31"/>
      <c r="U9145" s="169"/>
      <c r="V9145" s="150"/>
      <c r="W9145" s="141" t="str" cm="1">
        <f t="array" ref="W9145">IF(SUM(LEN(B9145:V9145))=0,"",IF(OR(OR(ISBLANK(F9145),SUM(LEN(C9145),LEN(D9145))=0),AND(NOT(E9145="Unknown"),ISBLANK(J9145)),AND(NOT(O9145="Unknown"),ISBLANK(R9145))),"Missing Information", INDEX(Table15[Entire Service Line Classification], MATCH(SUMIFS(Table15[Unique ID],Table15[System-Owned Portion],E9145,Table15[If Material Anything Other than "Lead" in Column E,Was Material Ever Previously Lead?],G9145,Table15[Customer-Owned Portion],O9145),Table15[Unique ID],0),0)))</f>
        <v/>
      </c>
      <c r="X9145"/>
    </row>
    <row r="9146" spans="2:24" x14ac:dyDescent="0.35">
      <c r="B9146" s="146"/>
      <c r="C9146" s="31"/>
      <c r="D9146" s="31"/>
      <c r="E9146" s="44"/>
      <c r="F9146" s="43"/>
      <c r="G9146" s="84"/>
      <c r="H9146" s="31"/>
      <c r="I9146" s="31"/>
      <c r="J9146" s="84"/>
      <c r="K9146" s="31"/>
      <c r="L9146" s="31"/>
      <c r="M9146" s="169"/>
      <c r="N9146" s="148"/>
      <c r="O9146" s="106"/>
      <c r="P9146" s="43"/>
      <c r="Q9146" s="31"/>
      <c r="R9146" s="84"/>
      <c r="S9146" s="31"/>
      <c r="T9146" s="31"/>
      <c r="U9146" s="169"/>
      <c r="V9146" s="150"/>
      <c r="W9146" s="141" t="str" cm="1">
        <f t="array" ref="W9146">IF(SUM(LEN(B9146:V9146))=0,"",IF(OR(OR(ISBLANK(F9146),SUM(LEN(C9146),LEN(D9146))=0),AND(NOT(E9146="Unknown"),ISBLANK(J9146)),AND(NOT(O9146="Unknown"),ISBLANK(R9146))),"Missing Information", INDEX(Table15[Entire Service Line Classification], MATCH(SUMIFS(Table15[Unique ID],Table15[System-Owned Portion],E9146,Table15[If Material Anything Other than "Lead" in Column E,Was Material Ever Previously Lead?],G9146,Table15[Customer-Owned Portion],O9146),Table15[Unique ID],0),0)))</f>
        <v/>
      </c>
      <c r="X9146"/>
    </row>
    <row r="9147" spans="2:24" x14ac:dyDescent="0.35">
      <c r="B9147" s="146"/>
      <c r="C9147" s="31"/>
      <c r="D9147" s="31"/>
      <c r="E9147" s="44"/>
      <c r="F9147" s="43"/>
      <c r="G9147" s="84"/>
      <c r="H9147" s="31"/>
      <c r="I9147" s="31"/>
      <c r="J9147" s="84"/>
      <c r="K9147" s="31"/>
      <c r="L9147" s="31"/>
      <c r="M9147" s="169"/>
      <c r="N9147" s="148"/>
      <c r="O9147" s="106"/>
      <c r="P9147" s="43"/>
      <c r="Q9147" s="31"/>
      <c r="R9147" s="84"/>
      <c r="S9147" s="31"/>
      <c r="T9147" s="31"/>
      <c r="U9147" s="169"/>
      <c r="V9147" s="150"/>
      <c r="W9147" s="141" t="str" cm="1">
        <f t="array" ref="W9147">IF(SUM(LEN(B9147:V9147))=0,"",IF(OR(OR(ISBLANK(F9147),SUM(LEN(C9147),LEN(D9147))=0),AND(NOT(E9147="Unknown"),ISBLANK(J9147)),AND(NOT(O9147="Unknown"),ISBLANK(R9147))),"Missing Information", INDEX(Table15[Entire Service Line Classification], MATCH(SUMIFS(Table15[Unique ID],Table15[System-Owned Portion],E9147,Table15[If Material Anything Other than "Lead" in Column E,Was Material Ever Previously Lead?],G9147,Table15[Customer-Owned Portion],O9147),Table15[Unique ID],0),0)))</f>
        <v/>
      </c>
      <c r="X9147"/>
    </row>
    <row r="9148" spans="2:24" x14ac:dyDescent="0.35">
      <c r="B9148" s="146"/>
      <c r="C9148" s="31"/>
      <c r="D9148" s="31"/>
      <c r="E9148" s="44"/>
      <c r="F9148" s="43"/>
      <c r="G9148" s="84"/>
      <c r="H9148" s="31"/>
      <c r="I9148" s="31"/>
      <c r="J9148" s="84"/>
      <c r="K9148" s="31"/>
      <c r="L9148" s="31"/>
      <c r="M9148" s="169"/>
      <c r="N9148" s="148"/>
      <c r="O9148" s="106"/>
      <c r="P9148" s="43"/>
      <c r="Q9148" s="31"/>
      <c r="R9148" s="84"/>
      <c r="S9148" s="31"/>
      <c r="T9148" s="31"/>
      <c r="U9148" s="169"/>
      <c r="V9148" s="150"/>
      <c r="W9148" s="141" t="str" cm="1">
        <f t="array" ref="W9148">IF(SUM(LEN(B9148:V9148))=0,"",IF(OR(OR(ISBLANK(F9148),SUM(LEN(C9148),LEN(D9148))=0),AND(NOT(E9148="Unknown"),ISBLANK(J9148)),AND(NOT(O9148="Unknown"),ISBLANK(R9148))),"Missing Information", INDEX(Table15[Entire Service Line Classification], MATCH(SUMIFS(Table15[Unique ID],Table15[System-Owned Portion],E9148,Table15[If Material Anything Other than "Lead" in Column E,Was Material Ever Previously Lead?],G9148,Table15[Customer-Owned Portion],O9148),Table15[Unique ID],0),0)))</f>
        <v/>
      </c>
      <c r="X9148"/>
    </row>
    <row r="9149" spans="2:24" x14ac:dyDescent="0.35">
      <c r="B9149" s="146"/>
      <c r="C9149" s="31"/>
      <c r="D9149" s="31"/>
      <c r="E9149" s="44"/>
      <c r="F9149" s="43"/>
      <c r="G9149" s="84"/>
      <c r="H9149" s="31"/>
      <c r="I9149" s="31"/>
      <c r="J9149" s="84"/>
      <c r="K9149" s="31"/>
      <c r="L9149" s="31"/>
      <c r="M9149" s="169"/>
      <c r="N9149" s="148"/>
      <c r="O9149" s="106"/>
      <c r="P9149" s="43"/>
      <c r="Q9149" s="31"/>
      <c r="R9149" s="84"/>
      <c r="S9149" s="31"/>
      <c r="T9149" s="31"/>
      <c r="U9149" s="169"/>
      <c r="V9149" s="150"/>
      <c r="W9149" s="141" t="str" cm="1">
        <f t="array" ref="W9149">IF(SUM(LEN(B9149:V9149))=0,"",IF(OR(OR(ISBLANK(F9149),SUM(LEN(C9149),LEN(D9149))=0),AND(NOT(E9149="Unknown"),ISBLANK(J9149)),AND(NOT(O9149="Unknown"),ISBLANK(R9149))),"Missing Information", INDEX(Table15[Entire Service Line Classification], MATCH(SUMIFS(Table15[Unique ID],Table15[System-Owned Portion],E9149,Table15[If Material Anything Other than "Lead" in Column E,Was Material Ever Previously Lead?],G9149,Table15[Customer-Owned Portion],O9149),Table15[Unique ID],0),0)))</f>
        <v/>
      </c>
      <c r="X9149"/>
    </row>
    <row r="9150" spans="2:24" x14ac:dyDescent="0.35">
      <c r="B9150" s="146"/>
      <c r="C9150" s="31"/>
      <c r="D9150" s="31"/>
      <c r="E9150" s="44"/>
      <c r="F9150" s="43"/>
      <c r="G9150" s="84"/>
      <c r="H9150" s="31"/>
      <c r="I9150" s="31"/>
      <c r="J9150" s="84"/>
      <c r="K9150" s="31"/>
      <c r="L9150" s="31"/>
      <c r="M9150" s="169"/>
      <c r="N9150" s="148"/>
      <c r="O9150" s="106"/>
      <c r="P9150" s="43"/>
      <c r="Q9150" s="31"/>
      <c r="R9150" s="84"/>
      <c r="S9150" s="31"/>
      <c r="T9150" s="31"/>
      <c r="U9150" s="169"/>
      <c r="V9150" s="150"/>
      <c r="W9150" s="141" t="str" cm="1">
        <f t="array" ref="W9150">IF(SUM(LEN(B9150:V9150))=0,"",IF(OR(OR(ISBLANK(F9150),SUM(LEN(C9150),LEN(D9150))=0),AND(NOT(E9150="Unknown"),ISBLANK(J9150)),AND(NOT(O9150="Unknown"),ISBLANK(R9150))),"Missing Information", INDEX(Table15[Entire Service Line Classification], MATCH(SUMIFS(Table15[Unique ID],Table15[System-Owned Portion],E9150,Table15[If Material Anything Other than "Lead" in Column E,Was Material Ever Previously Lead?],G9150,Table15[Customer-Owned Portion],O9150),Table15[Unique ID],0),0)))</f>
        <v/>
      </c>
      <c r="X9150"/>
    </row>
    <row r="9151" spans="2:24" x14ac:dyDescent="0.35">
      <c r="B9151" s="146"/>
      <c r="C9151" s="31"/>
      <c r="D9151" s="31"/>
      <c r="E9151" s="44"/>
      <c r="F9151" s="43"/>
      <c r="G9151" s="84"/>
      <c r="H9151" s="31"/>
      <c r="I9151" s="31"/>
      <c r="J9151" s="84"/>
      <c r="K9151" s="31"/>
      <c r="L9151" s="31"/>
      <c r="M9151" s="169"/>
      <c r="N9151" s="148"/>
      <c r="O9151" s="106"/>
      <c r="P9151" s="43"/>
      <c r="Q9151" s="31"/>
      <c r="R9151" s="84"/>
      <c r="S9151" s="31"/>
      <c r="T9151" s="31"/>
      <c r="U9151" s="169"/>
      <c r="V9151" s="150"/>
      <c r="W9151" s="141" t="str" cm="1">
        <f t="array" ref="W9151">IF(SUM(LEN(B9151:V9151))=0,"",IF(OR(OR(ISBLANK(F9151),SUM(LEN(C9151),LEN(D9151))=0),AND(NOT(E9151="Unknown"),ISBLANK(J9151)),AND(NOT(O9151="Unknown"),ISBLANK(R9151))),"Missing Information", INDEX(Table15[Entire Service Line Classification], MATCH(SUMIFS(Table15[Unique ID],Table15[System-Owned Portion],E9151,Table15[If Material Anything Other than "Lead" in Column E,Was Material Ever Previously Lead?],G9151,Table15[Customer-Owned Portion],O9151),Table15[Unique ID],0),0)))</f>
        <v/>
      </c>
      <c r="X9151"/>
    </row>
    <row r="9152" spans="2:24" x14ac:dyDescent="0.35">
      <c r="B9152" s="146"/>
      <c r="C9152" s="31"/>
      <c r="D9152" s="31"/>
      <c r="E9152" s="44"/>
      <c r="F9152" s="43"/>
      <c r="G9152" s="84"/>
      <c r="H9152" s="31"/>
      <c r="I9152" s="31"/>
      <c r="J9152" s="84"/>
      <c r="K9152" s="31"/>
      <c r="L9152" s="31"/>
      <c r="M9152" s="169"/>
      <c r="N9152" s="148"/>
      <c r="O9152" s="106"/>
      <c r="P9152" s="43"/>
      <c r="Q9152" s="31"/>
      <c r="R9152" s="84"/>
      <c r="S9152" s="31"/>
      <c r="T9152" s="31"/>
      <c r="U9152" s="169"/>
      <c r="V9152" s="150"/>
      <c r="W9152" s="141" t="str" cm="1">
        <f t="array" ref="W9152">IF(SUM(LEN(B9152:V9152))=0,"",IF(OR(OR(ISBLANK(F9152),SUM(LEN(C9152),LEN(D9152))=0),AND(NOT(E9152="Unknown"),ISBLANK(J9152)),AND(NOT(O9152="Unknown"),ISBLANK(R9152))),"Missing Information", INDEX(Table15[Entire Service Line Classification], MATCH(SUMIFS(Table15[Unique ID],Table15[System-Owned Portion],E9152,Table15[If Material Anything Other than "Lead" in Column E,Was Material Ever Previously Lead?],G9152,Table15[Customer-Owned Portion],O9152),Table15[Unique ID],0),0)))</f>
        <v/>
      </c>
      <c r="X9152"/>
    </row>
    <row r="9153" spans="2:24" x14ac:dyDescent="0.35">
      <c r="B9153" s="146"/>
      <c r="C9153" s="31"/>
      <c r="D9153" s="31"/>
      <c r="E9153" s="44"/>
      <c r="F9153" s="43"/>
      <c r="G9153" s="84"/>
      <c r="H9153" s="31"/>
      <c r="I9153" s="31"/>
      <c r="J9153" s="84"/>
      <c r="K9153" s="31"/>
      <c r="L9153" s="31"/>
      <c r="M9153" s="169"/>
      <c r="N9153" s="148"/>
      <c r="O9153" s="106"/>
      <c r="P9153" s="43"/>
      <c r="Q9153" s="31"/>
      <c r="R9153" s="84"/>
      <c r="S9153" s="31"/>
      <c r="T9153" s="31"/>
      <c r="U9153" s="169"/>
      <c r="V9153" s="150"/>
      <c r="W9153" s="141" t="str" cm="1">
        <f t="array" ref="W9153">IF(SUM(LEN(B9153:V9153))=0,"",IF(OR(OR(ISBLANK(F9153),SUM(LEN(C9153),LEN(D9153))=0),AND(NOT(E9153="Unknown"),ISBLANK(J9153)),AND(NOT(O9153="Unknown"),ISBLANK(R9153))),"Missing Information", INDEX(Table15[Entire Service Line Classification], MATCH(SUMIFS(Table15[Unique ID],Table15[System-Owned Portion],E9153,Table15[If Material Anything Other than "Lead" in Column E,Was Material Ever Previously Lead?],G9153,Table15[Customer-Owned Portion],O9153),Table15[Unique ID],0),0)))</f>
        <v/>
      </c>
      <c r="X9153"/>
    </row>
    <row r="9154" spans="2:24" x14ac:dyDescent="0.35">
      <c r="B9154" s="146"/>
      <c r="C9154" s="31"/>
      <c r="D9154" s="31"/>
      <c r="E9154" s="44"/>
      <c r="F9154" s="43"/>
      <c r="G9154" s="84"/>
      <c r="H9154" s="31"/>
      <c r="I9154" s="31"/>
      <c r="J9154" s="84"/>
      <c r="K9154" s="31"/>
      <c r="L9154" s="31"/>
      <c r="M9154" s="169"/>
      <c r="N9154" s="148"/>
      <c r="O9154" s="106"/>
      <c r="P9154" s="43"/>
      <c r="Q9154" s="31"/>
      <c r="R9154" s="84"/>
      <c r="S9154" s="31"/>
      <c r="T9154" s="31"/>
      <c r="U9154" s="169"/>
      <c r="V9154" s="150"/>
      <c r="W9154" s="141" t="str" cm="1">
        <f t="array" ref="W9154">IF(SUM(LEN(B9154:V9154))=0,"",IF(OR(OR(ISBLANK(F9154),SUM(LEN(C9154),LEN(D9154))=0),AND(NOT(E9154="Unknown"),ISBLANK(J9154)),AND(NOT(O9154="Unknown"),ISBLANK(R9154))),"Missing Information", INDEX(Table15[Entire Service Line Classification], MATCH(SUMIFS(Table15[Unique ID],Table15[System-Owned Portion],E9154,Table15[If Material Anything Other than "Lead" in Column E,Was Material Ever Previously Lead?],G9154,Table15[Customer-Owned Portion],O9154),Table15[Unique ID],0),0)))</f>
        <v/>
      </c>
      <c r="X9154"/>
    </row>
    <row r="9155" spans="2:24" x14ac:dyDescent="0.35">
      <c r="B9155" s="146"/>
      <c r="C9155" s="31"/>
      <c r="D9155" s="31"/>
      <c r="E9155" s="44"/>
      <c r="F9155" s="43"/>
      <c r="G9155" s="84"/>
      <c r="H9155" s="31"/>
      <c r="I9155" s="31"/>
      <c r="J9155" s="84"/>
      <c r="K9155" s="31"/>
      <c r="L9155" s="31"/>
      <c r="M9155" s="169"/>
      <c r="N9155" s="148"/>
      <c r="O9155" s="106"/>
      <c r="P9155" s="43"/>
      <c r="Q9155" s="31"/>
      <c r="R9155" s="84"/>
      <c r="S9155" s="31"/>
      <c r="T9155" s="31"/>
      <c r="U9155" s="169"/>
      <c r="V9155" s="150"/>
      <c r="W9155" s="141" t="str" cm="1">
        <f t="array" ref="W9155">IF(SUM(LEN(B9155:V9155))=0,"",IF(OR(OR(ISBLANK(F9155),SUM(LEN(C9155),LEN(D9155))=0),AND(NOT(E9155="Unknown"),ISBLANK(J9155)),AND(NOT(O9155="Unknown"),ISBLANK(R9155))),"Missing Information", INDEX(Table15[Entire Service Line Classification], MATCH(SUMIFS(Table15[Unique ID],Table15[System-Owned Portion],E9155,Table15[If Material Anything Other than "Lead" in Column E,Was Material Ever Previously Lead?],G9155,Table15[Customer-Owned Portion],O9155),Table15[Unique ID],0),0)))</f>
        <v/>
      </c>
      <c r="X9155"/>
    </row>
    <row r="9156" spans="2:24" x14ac:dyDescent="0.35">
      <c r="B9156" s="146"/>
      <c r="C9156" s="31"/>
      <c r="D9156" s="31"/>
      <c r="E9156" s="44"/>
      <c r="F9156" s="43"/>
      <c r="G9156" s="84"/>
      <c r="H9156" s="31"/>
      <c r="I9156" s="31"/>
      <c r="J9156" s="84"/>
      <c r="K9156" s="31"/>
      <c r="L9156" s="31"/>
      <c r="M9156" s="169"/>
      <c r="N9156" s="148"/>
      <c r="O9156" s="106"/>
      <c r="P9156" s="43"/>
      <c r="Q9156" s="31"/>
      <c r="R9156" s="84"/>
      <c r="S9156" s="31"/>
      <c r="T9156" s="31"/>
      <c r="U9156" s="169"/>
      <c r="V9156" s="150"/>
      <c r="W9156" s="141" t="str" cm="1">
        <f t="array" ref="W9156">IF(SUM(LEN(B9156:V9156))=0,"",IF(OR(OR(ISBLANK(F9156),SUM(LEN(C9156),LEN(D9156))=0),AND(NOT(E9156="Unknown"),ISBLANK(J9156)),AND(NOT(O9156="Unknown"),ISBLANK(R9156))),"Missing Information", INDEX(Table15[Entire Service Line Classification], MATCH(SUMIFS(Table15[Unique ID],Table15[System-Owned Portion],E9156,Table15[If Material Anything Other than "Lead" in Column E,Was Material Ever Previously Lead?],G9156,Table15[Customer-Owned Portion],O9156),Table15[Unique ID],0),0)))</f>
        <v/>
      </c>
      <c r="X9156"/>
    </row>
    <row r="9157" spans="2:24" x14ac:dyDescent="0.35">
      <c r="B9157" s="146"/>
      <c r="C9157" s="31"/>
      <c r="D9157" s="31"/>
      <c r="E9157" s="44"/>
      <c r="F9157" s="43"/>
      <c r="G9157" s="84"/>
      <c r="H9157" s="31"/>
      <c r="I9157" s="31"/>
      <c r="J9157" s="84"/>
      <c r="K9157" s="31"/>
      <c r="L9157" s="31"/>
      <c r="M9157" s="169"/>
      <c r="N9157" s="148"/>
      <c r="O9157" s="106"/>
      <c r="P9157" s="43"/>
      <c r="Q9157" s="31"/>
      <c r="R9157" s="84"/>
      <c r="S9157" s="31"/>
      <c r="T9157" s="31"/>
      <c r="U9157" s="169"/>
      <c r="V9157" s="150"/>
      <c r="W9157" s="141" t="str" cm="1">
        <f t="array" ref="W9157">IF(SUM(LEN(B9157:V9157))=0,"",IF(OR(OR(ISBLANK(F9157),SUM(LEN(C9157),LEN(D9157))=0),AND(NOT(E9157="Unknown"),ISBLANK(J9157)),AND(NOT(O9157="Unknown"),ISBLANK(R9157))),"Missing Information", INDEX(Table15[Entire Service Line Classification], MATCH(SUMIFS(Table15[Unique ID],Table15[System-Owned Portion],E9157,Table15[If Material Anything Other than "Lead" in Column E,Was Material Ever Previously Lead?],G9157,Table15[Customer-Owned Portion],O9157),Table15[Unique ID],0),0)))</f>
        <v/>
      </c>
      <c r="X9157"/>
    </row>
    <row r="9158" spans="2:24" x14ac:dyDescent="0.35">
      <c r="B9158" s="146"/>
      <c r="C9158" s="31"/>
      <c r="D9158" s="31"/>
      <c r="E9158" s="44"/>
      <c r="F9158" s="43"/>
      <c r="G9158" s="84"/>
      <c r="H9158" s="31"/>
      <c r="I9158" s="31"/>
      <c r="J9158" s="84"/>
      <c r="K9158" s="31"/>
      <c r="L9158" s="31"/>
      <c r="M9158" s="169"/>
      <c r="N9158" s="148"/>
      <c r="O9158" s="106"/>
      <c r="P9158" s="43"/>
      <c r="Q9158" s="31"/>
      <c r="R9158" s="84"/>
      <c r="S9158" s="31"/>
      <c r="T9158" s="31"/>
      <c r="U9158" s="169"/>
      <c r="V9158" s="150"/>
      <c r="W9158" s="141" t="str" cm="1">
        <f t="array" ref="W9158">IF(SUM(LEN(B9158:V9158))=0,"",IF(OR(OR(ISBLANK(F9158),SUM(LEN(C9158),LEN(D9158))=0),AND(NOT(E9158="Unknown"),ISBLANK(J9158)),AND(NOT(O9158="Unknown"),ISBLANK(R9158))),"Missing Information", INDEX(Table15[Entire Service Line Classification], MATCH(SUMIFS(Table15[Unique ID],Table15[System-Owned Portion],E9158,Table15[If Material Anything Other than "Lead" in Column E,Was Material Ever Previously Lead?],G9158,Table15[Customer-Owned Portion],O9158),Table15[Unique ID],0),0)))</f>
        <v/>
      </c>
      <c r="X9158"/>
    </row>
    <row r="9159" spans="2:24" x14ac:dyDescent="0.35">
      <c r="B9159" s="146"/>
      <c r="C9159" s="31"/>
      <c r="D9159" s="31"/>
      <c r="E9159" s="44"/>
      <c r="F9159" s="43"/>
      <c r="G9159" s="84"/>
      <c r="H9159" s="31"/>
      <c r="I9159" s="31"/>
      <c r="J9159" s="84"/>
      <c r="K9159" s="31"/>
      <c r="L9159" s="31"/>
      <c r="M9159" s="169"/>
      <c r="N9159" s="148"/>
      <c r="O9159" s="106"/>
      <c r="P9159" s="43"/>
      <c r="Q9159" s="31"/>
      <c r="R9159" s="84"/>
      <c r="S9159" s="31"/>
      <c r="T9159" s="31"/>
      <c r="U9159" s="169"/>
      <c r="V9159" s="150"/>
      <c r="W9159" s="141" t="str" cm="1">
        <f t="array" ref="W9159">IF(SUM(LEN(B9159:V9159))=0,"",IF(OR(OR(ISBLANK(F9159),SUM(LEN(C9159),LEN(D9159))=0),AND(NOT(E9159="Unknown"),ISBLANK(J9159)),AND(NOT(O9159="Unknown"),ISBLANK(R9159))),"Missing Information", INDEX(Table15[Entire Service Line Classification], MATCH(SUMIFS(Table15[Unique ID],Table15[System-Owned Portion],E9159,Table15[If Material Anything Other than "Lead" in Column E,Was Material Ever Previously Lead?],G9159,Table15[Customer-Owned Portion],O9159),Table15[Unique ID],0),0)))</f>
        <v/>
      </c>
      <c r="X9159"/>
    </row>
    <row r="9160" spans="2:24" x14ac:dyDescent="0.35">
      <c r="B9160" s="146"/>
      <c r="C9160" s="31"/>
      <c r="D9160" s="31"/>
      <c r="E9160" s="44"/>
      <c r="F9160" s="43"/>
      <c r="G9160" s="84"/>
      <c r="H9160" s="31"/>
      <c r="I9160" s="31"/>
      <c r="J9160" s="84"/>
      <c r="K9160" s="31"/>
      <c r="L9160" s="31"/>
      <c r="M9160" s="169"/>
      <c r="N9160" s="148"/>
      <c r="O9160" s="106"/>
      <c r="P9160" s="43"/>
      <c r="Q9160" s="31"/>
      <c r="R9160" s="84"/>
      <c r="S9160" s="31"/>
      <c r="T9160" s="31"/>
      <c r="U9160" s="169"/>
      <c r="V9160" s="150"/>
      <c r="W9160" s="141" t="str" cm="1">
        <f t="array" ref="W9160">IF(SUM(LEN(B9160:V9160))=0,"",IF(OR(OR(ISBLANK(F9160),SUM(LEN(C9160),LEN(D9160))=0),AND(NOT(E9160="Unknown"),ISBLANK(J9160)),AND(NOT(O9160="Unknown"),ISBLANK(R9160))),"Missing Information", INDEX(Table15[Entire Service Line Classification], MATCH(SUMIFS(Table15[Unique ID],Table15[System-Owned Portion],E9160,Table15[If Material Anything Other than "Lead" in Column E,Was Material Ever Previously Lead?],G9160,Table15[Customer-Owned Portion],O9160),Table15[Unique ID],0),0)))</f>
        <v/>
      </c>
      <c r="X9160"/>
    </row>
    <row r="9161" spans="2:24" x14ac:dyDescent="0.35">
      <c r="B9161" s="146"/>
      <c r="C9161" s="31"/>
      <c r="D9161" s="31"/>
      <c r="E9161" s="44"/>
      <c r="F9161" s="43"/>
      <c r="G9161" s="84"/>
      <c r="H9161" s="31"/>
      <c r="I9161" s="31"/>
      <c r="J9161" s="84"/>
      <c r="K9161" s="31"/>
      <c r="L9161" s="31"/>
      <c r="M9161" s="169"/>
      <c r="N9161" s="148"/>
      <c r="O9161" s="106"/>
      <c r="P9161" s="43"/>
      <c r="Q9161" s="31"/>
      <c r="R9161" s="84"/>
      <c r="S9161" s="31"/>
      <c r="T9161" s="31"/>
      <c r="U9161" s="169"/>
      <c r="V9161" s="150"/>
      <c r="W9161" s="141" t="str" cm="1">
        <f t="array" ref="W9161">IF(SUM(LEN(B9161:V9161))=0,"",IF(OR(OR(ISBLANK(F9161),SUM(LEN(C9161),LEN(D9161))=0),AND(NOT(E9161="Unknown"),ISBLANK(J9161)),AND(NOT(O9161="Unknown"),ISBLANK(R9161))),"Missing Information", INDEX(Table15[Entire Service Line Classification], MATCH(SUMIFS(Table15[Unique ID],Table15[System-Owned Portion],E9161,Table15[If Material Anything Other than "Lead" in Column E,Was Material Ever Previously Lead?],G9161,Table15[Customer-Owned Portion],O9161),Table15[Unique ID],0),0)))</f>
        <v/>
      </c>
      <c r="X9161"/>
    </row>
    <row r="9162" spans="2:24" x14ac:dyDescent="0.35">
      <c r="B9162" s="146"/>
      <c r="C9162" s="31"/>
      <c r="D9162" s="31"/>
      <c r="E9162" s="44"/>
      <c r="F9162" s="43"/>
      <c r="G9162" s="84"/>
      <c r="H9162" s="31"/>
      <c r="I9162" s="31"/>
      <c r="J9162" s="84"/>
      <c r="K9162" s="31"/>
      <c r="L9162" s="31"/>
      <c r="M9162" s="169"/>
      <c r="N9162" s="148"/>
      <c r="O9162" s="106"/>
      <c r="P9162" s="43"/>
      <c r="Q9162" s="31"/>
      <c r="R9162" s="84"/>
      <c r="S9162" s="31"/>
      <c r="T9162" s="31"/>
      <c r="U9162" s="169"/>
      <c r="V9162" s="150"/>
      <c r="W9162" s="141" t="str" cm="1">
        <f t="array" ref="W9162">IF(SUM(LEN(B9162:V9162))=0,"",IF(OR(OR(ISBLANK(F9162),SUM(LEN(C9162),LEN(D9162))=0),AND(NOT(E9162="Unknown"),ISBLANK(J9162)),AND(NOT(O9162="Unknown"),ISBLANK(R9162))),"Missing Information", INDEX(Table15[Entire Service Line Classification], MATCH(SUMIFS(Table15[Unique ID],Table15[System-Owned Portion],E9162,Table15[If Material Anything Other than "Lead" in Column E,Was Material Ever Previously Lead?],G9162,Table15[Customer-Owned Portion],O9162),Table15[Unique ID],0),0)))</f>
        <v/>
      </c>
      <c r="X9162"/>
    </row>
    <row r="9163" spans="2:24" x14ac:dyDescent="0.35">
      <c r="B9163" s="146"/>
      <c r="C9163" s="31"/>
      <c r="D9163" s="31"/>
      <c r="E9163" s="44"/>
      <c r="F9163" s="43"/>
      <c r="G9163" s="84"/>
      <c r="H9163" s="31"/>
      <c r="I9163" s="31"/>
      <c r="J9163" s="84"/>
      <c r="K9163" s="31"/>
      <c r="L9163" s="31"/>
      <c r="M9163" s="169"/>
      <c r="N9163" s="148"/>
      <c r="O9163" s="106"/>
      <c r="P9163" s="43"/>
      <c r="Q9163" s="31"/>
      <c r="R9163" s="84"/>
      <c r="S9163" s="31"/>
      <c r="T9163" s="31"/>
      <c r="U9163" s="169"/>
      <c r="V9163" s="150"/>
      <c r="W9163" s="141" t="str" cm="1">
        <f t="array" ref="W9163">IF(SUM(LEN(B9163:V9163))=0,"",IF(OR(OR(ISBLANK(F9163),SUM(LEN(C9163),LEN(D9163))=0),AND(NOT(E9163="Unknown"),ISBLANK(J9163)),AND(NOT(O9163="Unknown"),ISBLANK(R9163))),"Missing Information", INDEX(Table15[Entire Service Line Classification], MATCH(SUMIFS(Table15[Unique ID],Table15[System-Owned Portion],E9163,Table15[If Material Anything Other than "Lead" in Column E,Was Material Ever Previously Lead?],G9163,Table15[Customer-Owned Portion],O9163),Table15[Unique ID],0),0)))</f>
        <v/>
      </c>
      <c r="X9163"/>
    </row>
    <row r="9164" spans="2:24" x14ac:dyDescent="0.35">
      <c r="B9164" s="146"/>
      <c r="C9164" s="31"/>
      <c r="D9164" s="31"/>
      <c r="E9164" s="44"/>
      <c r="F9164" s="43"/>
      <c r="G9164" s="84"/>
      <c r="H9164" s="31"/>
      <c r="I9164" s="31"/>
      <c r="J9164" s="84"/>
      <c r="K9164" s="31"/>
      <c r="L9164" s="31"/>
      <c r="M9164" s="169"/>
      <c r="N9164" s="148"/>
      <c r="O9164" s="106"/>
      <c r="P9164" s="43"/>
      <c r="Q9164" s="31"/>
      <c r="R9164" s="84"/>
      <c r="S9164" s="31"/>
      <c r="T9164" s="31"/>
      <c r="U9164" s="169"/>
      <c r="V9164" s="150"/>
      <c r="W9164" s="141" t="str" cm="1">
        <f t="array" ref="W9164">IF(SUM(LEN(B9164:V9164))=0,"",IF(OR(OR(ISBLANK(F9164),SUM(LEN(C9164),LEN(D9164))=0),AND(NOT(E9164="Unknown"),ISBLANK(J9164)),AND(NOT(O9164="Unknown"),ISBLANK(R9164))),"Missing Information", INDEX(Table15[Entire Service Line Classification], MATCH(SUMIFS(Table15[Unique ID],Table15[System-Owned Portion],E9164,Table15[If Material Anything Other than "Lead" in Column E,Was Material Ever Previously Lead?],G9164,Table15[Customer-Owned Portion],O9164),Table15[Unique ID],0),0)))</f>
        <v/>
      </c>
      <c r="X9164"/>
    </row>
    <row r="9165" spans="2:24" x14ac:dyDescent="0.35">
      <c r="B9165" s="146"/>
      <c r="C9165" s="31"/>
      <c r="D9165" s="31"/>
      <c r="E9165" s="44"/>
      <c r="F9165" s="43"/>
      <c r="G9165" s="84"/>
      <c r="H9165" s="31"/>
      <c r="I9165" s="31"/>
      <c r="J9165" s="84"/>
      <c r="K9165" s="31"/>
      <c r="L9165" s="31"/>
      <c r="M9165" s="169"/>
      <c r="N9165" s="148"/>
      <c r="O9165" s="106"/>
      <c r="P9165" s="43"/>
      <c r="Q9165" s="31"/>
      <c r="R9165" s="84"/>
      <c r="S9165" s="31"/>
      <c r="T9165" s="31"/>
      <c r="U9165" s="169"/>
      <c r="V9165" s="150"/>
      <c r="W9165" s="141" t="str" cm="1">
        <f t="array" ref="W9165">IF(SUM(LEN(B9165:V9165))=0,"",IF(OR(OR(ISBLANK(F9165),SUM(LEN(C9165),LEN(D9165))=0),AND(NOT(E9165="Unknown"),ISBLANK(J9165)),AND(NOT(O9165="Unknown"),ISBLANK(R9165))),"Missing Information", INDEX(Table15[Entire Service Line Classification], MATCH(SUMIFS(Table15[Unique ID],Table15[System-Owned Portion],E9165,Table15[If Material Anything Other than "Lead" in Column E,Was Material Ever Previously Lead?],G9165,Table15[Customer-Owned Portion],O9165),Table15[Unique ID],0),0)))</f>
        <v/>
      </c>
      <c r="X9165"/>
    </row>
    <row r="9166" spans="2:24" x14ac:dyDescent="0.35">
      <c r="B9166" s="146"/>
      <c r="C9166" s="31"/>
      <c r="D9166" s="31"/>
      <c r="E9166" s="44"/>
      <c r="F9166" s="43"/>
      <c r="G9166" s="84"/>
      <c r="H9166" s="31"/>
      <c r="I9166" s="31"/>
      <c r="J9166" s="84"/>
      <c r="K9166" s="31"/>
      <c r="L9166" s="31"/>
      <c r="M9166" s="169"/>
      <c r="N9166" s="148"/>
      <c r="O9166" s="106"/>
      <c r="P9166" s="43"/>
      <c r="Q9166" s="31"/>
      <c r="R9166" s="84"/>
      <c r="S9166" s="31"/>
      <c r="T9166" s="31"/>
      <c r="U9166" s="169"/>
      <c r="V9166" s="150"/>
      <c r="W9166" s="141" t="str" cm="1">
        <f t="array" ref="W9166">IF(SUM(LEN(B9166:V9166))=0,"",IF(OR(OR(ISBLANK(F9166),SUM(LEN(C9166),LEN(D9166))=0),AND(NOT(E9166="Unknown"),ISBLANK(J9166)),AND(NOT(O9166="Unknown"),ISBLANK(R9166))),"Missing Information", INDEX(Table15[Entire Service Line Classification], MATCH(SUMIFS(Table15[Unique ID],Table15[System-Owned Portion],E9166,Table15[If Material Anything Other than "Lead" in Column E,Was Material Ever Previously Lead?],G9166,Table15[Customer-Owned Portion],O9166),Table15[Unique ID],0),0)))</f>
        <v/>
      </c>
      <c r="X9166"/>
    </row>
    <row r="9167" spans="2:24" x14ac:dyDescent="0.35">
      <c r="B9167" s="146"/>
      <c r="C9167" s="31"/>
      <c r="D9167" s="31"/>
      <c r="E9167" s="44"/>
      <c r="F9167" s="43"/>
      <c r="G9167" s="84"/>
      <c r="H9167" s="31"/>
      <c r="I9167" s="31"/>
      <c r="J9167" s="84"/>
      <c r="K9167" s="31"/>
      <c r="L9167" s="31"/>
      <c r="M9167" s="169"/>
      <c r="N9167" s="148"/>
      <c r="O9167" s="106"/>
      <c r="P9167" s="43"/>
      <c r="Q9167" s="31"/>
      <c r="R9167" s="84"/>
      <c r="S9167" s="31"/>
      <c r="T9167" s="31"/>
      <c r="U9167" s="169"/>
      <c r="V9167" s="150"/>
      <c r="W9167" s="141" t="str" cm="1">
        <f t="array" ref="W9167">IF(SUM(LEN(B9167:V9167))=0,"",IF(OR(OR(ISBLANK(F9167),SUM(LEN(C9167),LEN(D9167))=0),AND(NOT(E9167="Unknown"),ISBLANK(J9167)),AND(NOT(O9167="Unknown"),ISBLANK(R9167))),"Missing Information", INDEX(Table15[Entire Service Line Classification], MATCH(SUMIFS(Table15[Unique ID],Table15[System-Owned Portion],E9167,Table15[If Material Anything Other than "Lead" in Column E,Was Material Ever Previously Lead?],G9167,Table15[Customer-Owned Portion],O9167),Table15[Unique ID],0),0)))</f>
        <v/>
      </c>
      <c r="X9167"/>
    </row>
    <row r="9168" spans="2:24" x14ac:dyDescent="0.35">
      <c r="B9168" s="146"/>
      <c r="C9168" s="31"/>
      <c r="D9168" s="31"/>
      <c r="E9168" s="44"/>
      <c r="F9168" s="43"/>
      <c r="G9168" s="84"/>
      <c r="H9168" s="31"/>
      <c r="I9168" s="31"/>
      <c r="J9168" s="84"/>
      <c r="K9168" s="31"/>
      <c r="L9168" s="31"/>
      <c r="M9168" s="169"/>
      <c r="N9168" s="148"/>
      <c r="O9168" s="106"/>
      <c r="P9168" s="43"/>
      <c r="Q9168" s="31"/>
      <c r="R9168" s="84"/>
      <c r="S9168" s="31"/>
      <c r="T9168" s="31"/>
      <c r="U9168" s="169"/>
      <c r="V9168" s="150"/>
      <c r="W9168" s="141" t="str" cm="1">
        <f t="array" ref="W9168">IF(SUM(LEN(B9168:V9168))=0,"",IF(OR(OR(ISBLANK(F9168),SUM(LEN(C9168),LEN(D9168))=0),AND(NOT(E9168="Unknown"),ISBLANK(J9168)),AND(NOT(O9168="Unknown"),ISBLANK(R9168))),"Missing Information", INDEX(Table15[Entire Service Line Classification], MATCH(SUMIFS(Table15[Unique ID],Table15[System-Owned Portion],E9168,Table15[If Material Anything Other than "Lead" in Column E,Was Material Ever Previously Lead?],G9168,Table15[Customer-Owned Portion],O9168),Table15[Unique ID],0),0)))</f>
        <v/>
      </c>
      <c r="X9168"/>
    </row>
    <row r="9169" spans="2:24" x14ac:dyDescent="0.35">
      <c r="B9169" s="146"/>
      <c r="C9169" s="31"/>
      <c r="D9169" s="31"/>
      <c r="E9169" s="44"/>
      <c r="F9169" s="43"/>
      <c r="G9169" s="84"/>
      <c r="H9169" s="31"/>
      <c r="I9169" s="31"/>
      <c r="J9169" s="84"/>
      <c r="K9169" s="31"/>
      <c r="L9169" s="31"/>
      <c r="M9169" s="169"/>
      <c r="N9169" s="148"/>
      <c r="O9169" s="106"/>
      <c r="P9169" s="43"/>
      <c r="Q9169" s="31"/>
      <c r="R9169" s="84"/>
      <c r="S9169" s="31"/>
      <c r="T9169" s="31"/>
      <c r="U9169" s="169"/>
      <c r="V9169" s="150"/>
      <c r="W9169" s="141" t="str" cm="1">
        <f t="array" ref="W9169">IF(SUM(LEN(B9169:V9169))=0,"",IF(OR(OR(ISBLANK(F9169),SUM(LEN(C9169),LEN(D9169))=0),AND(NOT(E9169="Unknown"),ISBLANK(J9169)),AND(NOT(O9169="Unknown"),ISBLANK(R9169))),"Missing Information", INDEX(Table15[Entire Service Line Classification], MATCH(SUMIFS(Table15[Unique ID],Table15[System-Owned Portion],E9169,Table15[If Material Anything Other than "Lead" in Column E,Was Material Ever Previously Lead?],G9169,Table15[Customer-Owned Portion],O9169),Table15[Unique ID],0),0)))</f>
        <v/>
      </c>
      <c r="X9169"/>
    </row>
    <row r="9170" spans="2:24" x14ac:dyDescent="0.35">
      <c r="B9170" s="146"/>
      <c r="C9170" s="31"/>
      <c r="D9170" s="31"/>
      <c r="E9170" s="44"/>
      <c r="F9170" s="43"/>
      <c r="G9170" s="84"/>
      <c r="H9170" s="31"/>
      <c r="I9170" s="31"/>
      <c r="J9170" s="84"/>
      <c r="K9170" s="31"/>
      <c r="L9170" s="31"/>
      <c r="M9170" s="169"/>
      <c r="N9170" s="148"/>
      <c r="O9170" s="106"/>
      <c r="P9170" s="43"/>
      <c r="Q9170" s="31"/>
      <c r="R9170" s="84"/>
      <c r="S9170" s="31"/>
      <c r="T9170" s="31"/>
      <c r="U9170" s="169"/>
      <c r="V9170" s="150"/>
      <c r="W9170" s="141" t="str" cm="1">
        <f t="array" ref="W9170">IF(SUM(LEN(B9170:V9170))=0,"",IF(OR(OR(ISBLANK(F9170),SUM(LEN(C9170),LEN(D9170))=0),AND(NOT(E9170="Unknown"),ISBLANK(J9170)),AND(NOT(O9170="Unknown"),ISBLANK(R9170))),"Missing Information", INDEX(Table15[Entire Service Line Classification], MATCH(SUMIFS(Table15[Unique ID],Table15[System-Owned Portion],E9170,Table15[If Material Anything Other than "Lead" in Column E,Was Material Ever Previously Lead?],G9170,Table15[Customer-Owned Portion],O9170),Table15[Unique ID],0),0)))</f>
        <v/>
      </c>
      <c r="X9170"/>
    </row>
    <row r="9171" spans="2:24" x14ac:dyDescent="0.35">
      <c r="B9171" s="146"/>
      <c r="C9171" s="31"/>
      <c r="D9171" s="31"/>
      <c r="E9171" s="44"/>
      <c r="F9171" s="43"/>
      <c r="G9171" s="84"/>
      <c r="H9171" s="31"/>
      <c r="I9171" s="31"/>
      <c r="J9171" s="84"/>
      <c r="K9171" s="31"/>
      <c r="L9171" s="31"/>
      <c r="M9171" s="169"/>
      <c r="N9171" s="148"/>
      <c r="O9171" s="106"/>
      <c r="P9171" s="43"/>
      <c r="Q9171" s="31"/>
      <c r="R9171" s="84"/>
      <c r="S9171" s="31"/>
      <c r="T9171" s="31"/>
      <c r="U9171" s="169"/>
      <c r="V9171" s="150"/>
      <c r="W9171" s="141" t="str" cm="1">
        <f t="array" ref="W9171">IF(SUM(LEN(B9171:V9171))=0,"",IF(OR(OR(ISBLANK(F9171),SUM(LEN(C9171),LEN(D9171))=0),AND(NOT(E9171="Unknown"),ISBLANK(J9171)),AND(NOT(O9171="Unknown"),ISBLANK(R9171))),"Missing Information", INDEX(Table15[Entire Service Line Classification], MATCH(SUMIFS(Table15[Unique ID],Table15[System-Owned Portion],E9171,Table15[If Material Anything Other than "Lead" in Column E,Was Material Ever Previously Lead?],G9171,Table15[Customer-Owned Portion],O9171),Table15[Unique ID],0),0)))</f>
        <v/>
      </c>
      <c r="X9171"/>
    </row>
    <row r="9172" spans="2:24" x14ac:dyDescent="0.35">
      <c r="B9172" s="146"/>
      <c r="C9172" s="31"/>
      <c r="D9172" s="31"/>
      <c r="E9172" s="44"/>
      <c r="F9172" s="43"/>
      <c r="G9172" s="84"/>
      <c r="H9172" s="31"/>
      <c r="I9172" s="31"/>
      <c r="J9172" s="84"/>
      <c r="K9172" s="31"/>
      <c r="L9172" s="31"/>
      <c r="M9172" s="169"/>
      <c r="N9172" s="148"/>
      <c r="O9172" s="106"/>
      <c r="P9172" s="43"/>
      <c r="Q9172" s="31"/>
      <c r="R9172" s="84"/>
      <c r="S9172" s="31"/>
      <c r="T9172" s="31"/>
      <c r="U9172" s="169"/>
      <c r="V9172" s="150"/>
      <c r="W9172" s="141" t="str" cm="1">
        <f t="array" ref="W9172">IF(SUM(LEN(B9172:V9172))=0,"",IF(OR(OR(ISBLANK(F9172),SUM(LEN(C9172),LEN(D9172))=0),AND(NOT(E9172="Unknown"),ISBLANK(J9172)),AND(NOT(O9172="Unknown"),ISBLANK(R9172))),"Missing Information", INDEX(Table15[Entire Service Line Classification], MATCH(SUMIFS(Table15[Unique ID],Table15[System-Owned Portion],E9172,Table15[If Material Anything Other than "Lead" in Column E,Was Material Ever Previously Lead?],G9172,Table15[Customer-Owned Portion],O9172),Table15[Unique ID],0),0)))</f>
        <v/>
      </c>
      <c r="X9172"/>
    </row>
    <row r="9173" spans="2:24" x14ac:dyDescent="0.35">
      <c r="B9173" s="146"/>
      <c r="C9173" s="31"/>
      <c r="D9173" s="31"/>
      <c r="E9173" s="44"/>
      <c r="F9173" s="43"/>
      <c r="G9173" s="84"/>
      <c r="H9173" s="31"/>
      <c r="I9173" s="31"/>
      <c r="J9173" s="84"/>
      <c r="K9173" s="31"/>
      <c r="L9173" s="31"/>
      <c r="M9173" s="169"/>
      <c r="N9173" s="148"/>
      <c r="O9173" s="106"/>
      <c r="P9173" s="43"/>
      <c r="Q9173" s="31"/>
      <c r="R9173" s="84"/>
      <c r="S9173" s="31"/>
      <c r="T9173" s="31"/>
      <c r="U9173" s="169"/>
      <c r="V9173" s="150"/>
      <c r="W9173" s="141" t="str" cm="1">
        <f t="array" ref="W9173">IF(SUM(LEN(B9173:V9173))=0,"",IF(OR(OR(ISBLANK(F9173),SUM(LEN(C9173),LEN(D9173))=0),AND(NOT(E9173="Unknown"),ISBLANK(J9173)),AND(NOT(O9173="Unknown"),ISBLANK(R9173))),"Missing Information", INDEX(Table15[Entire Service Line Classification], MATCH(SUMIFS(Table15[Unique ID],Table15[System-Owned Portion],E9173,Table15[If Material Anything Other than "Lead" in Column E,Was Material Ever Previously Lead?],G9173,Table15[Customer-Owned Portion],O9173),Table15[Unique ID],0),0)))</f>
        <v/>
      </c>
      <c r="X9173"/>
    </row>
    <row r="9174" spans="2:24" x14ac:dyDescent="0.35">
      <c r="B9174" s="146"/>
      <c r="C9174" s="31"/>
      <c r="D9174" s="31"/>
      <c r="E9174" s="44"/>
      <c r="F9174" s="43"/>
      <c r="G9174" s="84"/>
      <c r="H9174" s="31"/>
      <c r="I9174" s="31"/>
      <c r="J9174" s="84"/>
      <c r="K9174" s="31"/>
      <c r="L9174" s="31"/>
      <c r="M9174" s="169"/>
      <c r="N9174" s="148"/>
      <c r="O9174" s="106"/>
      <c r="P9174" s="43"/>
      <c r="Q9174" s="31"/>
      <c r="R9174" s="84"/>
      <c r="S9174" s="31"/>
      <c r="T9174" s="31"/>
      <c r="U9174" s="169"/>
      <c r="V9174" s="150"/>
      <c r="W9174" s="141" t="str" cm="1">
        <f t="array" ref="W9174">IF(SUM(LEN(B9174:V9174))=0,"",IF(OR(OR(ISBLANK(F9174),SUM(LEN(C9174),LEN(D9174))=0),AND(NOT(E9174="Unknown"),ISBLANK(J9174)),AND(NOT(O9174="Unknown"),ISBLANK(R9174))),"Missing Information", INDEX(Table15[Entire Service Line Classification], MATCH(SUMIFS(Table15[Unique ID],Table15[System-Owned Portion],E9174,Table15[If Material Anything Other than "Lead" in Column E,Was Material Ever Previously Lead?],G9174,Table15[Customer-Owned Portion],O9174),Table15[Unique ID],0),0)))</f>
        <v/>
      </c>
      <c r="X9174"/>
    </row>
    <row r="9175" spans="2:24" x14ac:dyDescent="0.35">
      <c r="B9175" s="146"/>
      <c r="C9175" s="31"/>
      <c r="D9175" s="31"/>
      <c r="E9175" s="44"/>
      <c r="F9175" s="43"/>
      <c r="G9175" s="84"/>
      <c r="H9175" s="31"/>
      <c r="I9175" s="31"/>
      <c r="J9175" s="84"/>
      <c r="K9175" s="31"/>
      <c r="L9175" s="31"/>
      <c r="M9175" s="169"/>
      <c r="N9175" s="148"/>
      <c r="O9175" s="106"/>
      <c r="P9175" s="43"/>
      <c r="Q9175" s="31"/>
      <c r="R9175" s="84"/>
      <c r="S9175" s="31"/>
      <c r="T9175" s="31"/>
      <c r="U9175" s="169"/>
      <c r="V9175" s="150"/>
      <c r="W9175" s="141" t="str" cm="1">
        <f t="array" ref="W9175">IF(SUM(LEN(B9175:V9175))=0,"",IF(OR(OR(ISBLANK(F9175),SUM(LEN(C9175),LEN(D9175))=0),AND(NOT(E9175="Unknown"),ISBLANK(J9175)),AND(NOT(O9175="Unknown"),ISBLANK(R9175))),"Missing Information", INDEX(Table15[Entire Service Line Classification], MATCH(SUMIFS(Table15[Unique ID],Table15[System-Owned Portion],E9175,Table15[If Material Anything Other than "Lead" in Column E,Was Material Ever Previously Lead?],G9175,Table15[Customer-Owned Portion],O9175),Table15[Unique ID],0),0)))</f>
        <v/>
      </c>
      <c r="X9175"/>
    </row>
    <row r="9176" spans="2:24" x14ac:dyDescent="0.35">
      <c r="B9176" s="146"/>
      <c r="C9176" s="31"/>
      <c r="D9176" s="31"/>
      <c r="E9176" s="44"/>
      <c r="F9176" s="43"/>
      <c r="G9176" s="84"/>
      <c r="H9176" s="31"/>
      <c r="I9176" s="31"/>
      <c r="J9176" s="84"/>
      <c r="K9176" s="31"/>
      <c r="L9176" s="31"/>
      <c r="M9176" s="169"/>
      <c r="N9176" s="148"/>
      <c r="O9176" s="106"/>
      <c r="P9176" s="43"/>
      <c r="Q9176" s="31"/>
      <c r="R9176" s="84"/>
      <c r="S9176" s="31"/>
      <c r="T9176" s="31"/>
      <c r="U9176" s="169"/>
      <c r="V9176" s="150"/>
      <c r="W9176" s="141" t="str" cm="1">
        <f t="array" ref="W9176">IF(SUM(LEN(B9176:V9176))=0,"",IF(OR(OR(ISBLANK(F9176),SUM(LEN(C9176),LEN(D9176))=0),AND(NOT(E9176="Unknown"),ISBLANK(J9176)),AND(NOT(O9176="Unknown"),ISBLANK(R9176))),"Missing Information", INDEX(Table15[Entire Service Line Classification], MATCH(SUMIFS(Table15[Unique ID],Table15[System-Owned Portion],E9176,Table15[If Material Anything Other than "Lead" in Column E,Was Material Ever Previously Lead?],G9176,Table15[Customer-Owned Portion],O9176),Table15[Unique ID],0),0)))</f>
        <v/>
      </c>
      <c r="X9176"/>
    </row>
    <row r="9177" spans="2:24" x14ac:dyDescent="0.35">
      <c r="B9177" s="146"/>
      <c r="C9177" s="31"/>
      <c r="D9177" s="31"/>
      <c r="E9177" s="44"/>
      <c r="F9177" s="43"/>
      <c r="G9177" s="84"/>
      <c r="H9177" s="31"/>
      <c r="I9177" s="31"/>
      <c r="J9177" s="84"/>
      <c r="K9177" s="31"/>
      <c r="L9177" s="31"/>
      <c r="M9177" s="169"/>
      <c r="N9177" s="148"/>
      <c r="O9177" s="106"/>
      <c r="P9177" s="43"/>
      <c r="Q9177" s="31"/>
      <c r="R9177" s="84"/>
      <c r="S9177" s="31"/>
      <c r="T9177" s="31"/>
      <c r="U9177" s="169"/>
      <c r="V9177" s="150"/>
      <c r="W9177" s="141" t="str" cm="1">
        <f t="array" ref="W9177">IF(SUM(LEN(B9177:V9177))=0,"",IF(OR(OR(ISBLANK(F9177),SUM(LEN(C9177),LEN(D9177))=0),AND(NOT(E9177="Unknown"),ISBLANK(J9177)),AND(NOT(O9177="Unknown"),ISBLANK(R9177))),"Missing Information", INDEX(Table15[Entire Service Line Classification], MATCH(SUMIFS(Table15[Unique ID],Table15[System-Owned Portion],E9177,Table15[If Material Anything Other than "Lead" in Column E,Was Material Ever Previously Lead?],G9177,Table15[Customer-Owned Portion],O9177),Table15[Unique ID],0),0)))</f>
        <v/>
      </c>
      <c r="X9177"/>
    </row>
    <row r="9178" spans="2:24" x14ac:dyDescent="0.35">
      <c r="B9178" s="146"/>
      <c r="C9178" s="31"/>
      <c r="D9178" s="31"/>
      <c r="E9178" s="44"/>
      <c r="F9178" s="43"/>
      <c r="G9178" s="84"/>
      <c r="H9178" s="31"/>
      <c r="I9178" s="31"/>
      <c r="J9178" s="84"/>
      <c r="K9178" s="31"/>
      <c r="L9178" s="31"/>
      <c r="M9178" s="169"/>
      <c r="N9178" s="148"/>
      <c r="O9178" s="106"/>
      <c r="P9178" s="43"/>
      <c r="Q9178" s="31"/>
      <c r="R9178" s="84"/>
      <c r="S9178" s="31"/>
      <c r="T9178" s="31"/>
      <c r="U9178" s="169"/>
      <c r="V9178" s="150"/>
      <c r="W9178" s="141" t="str" cm="1">
        <f t="array" ref="W9178">IF(SUM(LEN(B9178:V9178))=0,"",IF(OR(OR(ISBLANK(F9178),SUM(LEN(C9178),LEN(D9178))=0),AND(NOT(E9178="Unknown"),ISBLANK(J9178)),AND(NOT(O9178="Unknown"),ISBLANK(R9178))),"Missing Information", INDEX(Table15[Entire Service Line Classification], MATCH(SUMIFS(Table15[Unique ID],Table15[System-Owned Portion],E9178,Table15[If Material Anything Other than "Lead" in Column E,Was Material Ever Previously Lead?],G9178,Table15[Customer-Owned Portion],O9178),Table15[Unique ID],0),0)))</f>
        <v/>
      </c>
      <c r="X9178"/>
    </row>
    <row r="9179" spans="2:24" x14ac:dyDescent="0.35">
      <c r="B9179" s="146"/>
      <c r="C9179" s="31"/>
      <c r="D9179" s="31"/>
      <c r="E9179" s="44"/>
      <c r="F9179" s="43"/>
      <c r="G9179" s="84"/>
      <c r="H9179" s="31"/>
      <c r="I9179" s="31"/>
      <c r="J9179" s="84"/>
      <c r="K9179" s="31"/>
      <c r="L9179" s="31"/>
      <c r="M9179" s="169"/>
      <c r="N9179" s="148"/>
      <c r="O9179" s="106"/>
      <c r="P9179" s="43"/>
      <c r="Q9179" s="31"/>
      <c r="R9179" s="84"/>
      <c r="S9179" s="31"/>
      <c r="T9179" s="31"/>
      <c r="U9179" s="169"/>
      <c r="V9179" s="150"/>
      <c r="W9179" s="141" t="str" cm="1">
        <f t="array" ref="W9179">IF(SUM(LEN(B9179:V9179))=0,"",IF(OR(OR(ISBLANK(F9179),SUM(LEN(C9179),LEN(D9179))=0),AND(NOT(E9179="Unknown"),ISBLANK(J9179)),AND(NOT(O9179="Unknown"),ISBLANK(R9179))),"Missing Information", INDEX(Table15[Entire Service Line Classification], MATCH(SUMIFS(Table15[Unique ID],Table15[System-Owned Portion],E9179,Table15[If Material Anything Other than "Lead" in Column E,Was Material Ever Previously Lead?],G9179,Table15[Customer-Owned Portion],O9179),Table15[Unique ID],0),0)))</f>
        <v/>
      </c>
      <c r="X9179"/>
    </row>
    <row r="9180" spans="2:24" x14ac:dyDescent="0.35">
      <c r="B9180" s="146"/>
      <c r="C9180" s="31"/>
      <c r="D9180" s="31"/>
      <c r="E9180" s="44"/>
      <c r="F9180" s="43"/>
      <c r="G9180" s="84"/>
      <c r="H9180" s="31"/>
      <c r="I9180" s="31"/>
      <c r="J9180" s="84"/>
      <c r="K9180" s="31"/>
      <c r="L9180" s="31"/>
      <c r="M9180" s="169"/>
      <c r="N9180" s="148"/>
      <c r="O9180" s="106"/>
      <c r="P9180" s="43"/>
      <c r="Q9180" s="31"/>
      <c r="R9180" s="84"/>
      <c r="S9180" s="31"/>
      <c r="T9180" s="31"/>
      <c r="U9180" s="169"/>
      <c r="V9180" s="150"/>
      <c r="W9180" s="141" t="str" cm="1">
        <f t="array" ref="W9180">IF(SUM(LEN(B9180:V9180))=0,"",IF(OR(OR(ISBLANK(F9180),SUM(LEN(C9180),LEN(D9180))=0),AND(NOT(E9180="Unknown"),ISBLANK(J9180)),AND(NOT(O9180="Unknown"),ISBLANK(R9180))),"Missing Information", INDEX(Table15[Entire Service Line Classification], MATCH(SUMIFS(Table15[Unique ID],Table15[System-Owned Portion],E9180,Table15[If Material Anything Other than "Lead" in Column E,Was Material Ever Previously Lead?],G9180,Table15[Customer-Owned Portion],O9180),Table15[Unique ID],0),0)))</f>
        <v/>
      </c>
      <c r="X9180"/>
    </row>
    <row r="9181" spans="2:24" x14ac:dyDescent="0.35">
      <c r="B9181" s="146"/>
      <c r="C9181" s="31"/>
      <c r="D9181" s="31"/>
      <c r="E9181" s="44"/>
      <c r="F9181" s="43"/>
      <c r="G9181" s="84"/>
      <c r="H9181" s="31"/>
      <c r="I9181" s="31"/>
      <c r="J9181" s="84"/>
      <c r="K9181" s="31"/>
      <c r="L9181" s="31"/>
      <c r="M9181" s="169"/>
      <c r="N9181" s="148"/>
      <c r="O9181" s="106"/>
      <c r="P9181" s="43"/>
      <c r="Q9181" s="31"/>
      <c r="R9181" s="84"/>
      <c r="S9181" s="31"/>
      <c r="T9181" s="31"/>
      <c r="U9181" s="169"/>
      <c r="V9181" s="150"/>
      <c r="W9181" s="141" t="str" cm="1">
        <f t="array" ref="W9181">IF(SUM(LEN(B9181:V9181))=0,"",IF(OR(OR(ISBLANK(F9181),SUM(LEN(C9181),LEN(D9181))=0),AND(NOT(E9181="Unknown"),ISBLANK(J9181)),AND(NOT(O9181="Unknown"),ISBLANK(R9181))),"Missing Information", INDEX(Table15[Entire Service Line Classification], MATCH(SUMIFS(Table15[Unique ID],Table15[System-Owned Portion],E9181,Table15[If Material Anything Other than "Lead" in Column E,Was Material Ever Previously Lead?],G9181,Table15[Customer-Owned Portion],O9181),Table15[Unique ID],0),0)))</f>
        <v/>
      </c>
      <c r="X9181"/>
    </row>
    <row r="9182" spans="2:24" x14ac:dyDescent="0.35">
      <c r="B9182" s="146"/>
      <c r="C9182" s="31"/>
      <c r="D9182" s="31"/>
      <c r="E9182" s="44"/>
      <c r="F9182" s="43"/>
      <c r="G9182" s="84"/>
      <c r="H9182" s="31"/>
      <c r="I9182" s="31"/>
      <c r="J9182" s="84"/>
      <c r="K9182" s="31"/>
      <c r="L9182" s="31"/>
      <c r="M9182" s="169"/>
      <c r="N9182" s="148"/>
      <c r="O9182" s="106"/>
      <c r="P9182" s="43"/>
      <c r="Q9182" s="31"/>
      <c r="R9182" s="84"/>
      <c r="S9182" s="31"/>
      <c r="T9182" s="31"/>
      <c r="U9182" s="169"/>
      <c r="V9182" s="150"/>
      <c r="W9182" s="141" t="str" cm="1">
        <f t="array" ref="W9182">IF(SUM(LEN(B9182:V9182))=0,"",IF(OR(OR(ISBLANK(F9182),SUM(LEN(C9182),LEN(D9182))=0),AND(NOT(E9182="Unknown"),ISBLANK(J9182)),AND(NOT(O9182="Unknown"),ISBLANK(R9182))),"Missing Information", INDEX(Table15[Entire Service Line Classification], MATCH(SUMIFS(Table15[Unique ID],Table15[System-Owned Portion],E9182,Table15[If Material Anything Other than "Lead" in Column E,Was Material Ever Previously Lead?],G9182,Table15[Customer-Owned Portion],O9182),Table15[Unique ID],0),0)))</f>
        <v/>
      </c>
      <c r="X9182"/>
    </row>
    <row r="9183" spans="2:24" x14ac:dyDescent="0.35">
      <c r="B9183" s="146"/>
      <c r="C9183" s="31"/>
      <c r="D9183" s="31"/>
      <c r="E9183" s="44"/>
      <c r="F9183" s="43"/>
      <c r="G9183" s="84"/>
      <c r="H9183" s="31"/>
      <c r="I9183" s="31"/>
      <c r="J9183" s="84"/>
      <c r="K9183" s="31"/>
      <c r="L9183" s="31"/>
      <c r="M9183" s="169"/>
      <c r="N9183" s="148"/>
      <c r="O9183" s="106"/>
      <c r="P9183" s="43"/>
      <c r="Q9183" s="31"/>
      <c r="R9183" s="84"/>
      <c r="S9183" s="31"/>
      <c r="T9183" s="31"/>
      <c r="U9183" s="169"/>
      <c r="V9183" s="150"/>
      <c r="W9183" s="141" t="str" cm="1">
        <f t="array" ref="W9183">IF(SUM(LEN(B9183:V9183))=0,"",IF(OR(OR(ISBLANK(F9183),SUM(LEN(C9183),LEN(D9183))=0),AND(NOT(E9183="Unknown"),ISBLANK(J9183)),AND(NOT(O9183="Unknown"),ISBLANK(R9183))),"Missing Information", INDEX(Table15[Entire Service Line Classification], MATCH(SUMIFS(Table15[Unique ID],Table15[System-Owned Portion],E9183,Table15[If Material Anything Other than "Lead" in Column E,Was Material Ever Previously Lead?],G9183,Table15[Customer-Owned Portion],O9183),Table15[Unique ID],0),0)))</f>
        <v/>
      </c>
      <c r="X9183"/>
    </row>
    <row r="9184" spans="2:24" x14ac:dyDescent="0.35">
      <c r="B9184" s="146"/>
      <c r="C9184" s="31"/>
      <c r="D9184" s="31"/>
      <c r="E9184" s="44"/>
      <c r="F9184" s="43"/>
      <c r="G9184" s="84"/>
      <c r="H9184" s="31"/>
      <c r="I9184" s="31"/>
      <c r="J9184" s="84"/>
      <c r="K9184" s="31"/>
      <c r="L9184" s="31"/>
      <c r="M9184" s="169"/>
      <c r="N9184" s="148"/>
      <c r="O9184" s="106"/>
      <c r="P9184" s="43"/>
      <c r="Q9184" s="31"/>
      <c r="R9184" s="84"/>
      <c r="S9184" s="31"/>
      <c r="T9184" s="31"/>
      <c r="U9184" s="169"/>
      <c r="V9184" s="150"/>
      <c r="W9184" s="141" t="str" cm="1">
        <f t="array" ref="W9184">IF(SUM(LEN(B9184:V9184))=0,"",IF(OR(OR(ISBLANK(F9184),SUM(LEN(C9184),LEN(D9184))=0),AND(NOT(E9184="Unknown"),ISBLANK(J9184)),AND(NOT(O9184="Unknown"),ISBLANK(R9184))),"Missing Information", INDEX(Table15[Entire Service Line Classification], MATCH(SUMIFS(Table15[Unique ID],Table15[System-Owned Portion],E9184,Table15[If Material Anything Other than "Lead" in Column E,Was Material Ever Previously Lead?],G9184,Table15[Customer-Owned Portion],O9184),Table15[Unique ID],0),0)))</f>
        <v/>
      </c>
      <c r="X9184"/>
    </row>
    <row r="9185" spans="2:24" x14ac:dyDescent="0.35">
      <c r="B9185" s="146"/>
      <c r="C9185" s="31"/>
      <c r="D9185" s="31"/>
      <c r="E9185" s="44"/>
      <c r="F9185" s="43"/>
      <c r="G9185" s="84"/>
      <c r="H9185" s="31"/>
      <c r="I9185" s="31"/>
      <c r="J9185" s="84"/>
      <c r="K9185" s="31"/>
      <c r="L9185" s="31"/>
      <c r="M9185" s="169"/>
      <c r="N9185" s="148"/>
      <c r="O9185" s="106"/>
      <c r="P9185" s="43"/>
      <c r="Q9185" s="31"/>
      <c r="R9185" s="84"/>
      <c r="S9185" s="31"/>
      <c r="T9185" s="31"/>
      <c r="U9185" s="169"/>
      <c r="V9185" s="150"/>
      <c r="W9185" s="141" t="str" cm="1">
        <f t="array" ref="W9185">IF(SUM(LEN(B9185:V9185))=0,"",IF(OR(OR(ISBLANK(F9185),SUM(LEN(C9185),LEN(D9185))=0),AND(NOT(E9185="Unknown"),ISBLANK(J9185)),AND(NOT(O9185="Unknown"),ISBLANK(R9185))),"Missing Information", INDEX(Table15[Entire Service Line Classification], MATCH(SUMIFS(Table15[Unique ID],Table15[System-Owned Portion],E9185,Table15[If Material Anything Other than "Lead" in Column E,Was Material Ever Previously Lead?],G9185,Table15[Customer-Owned Portion],O9185),Table15[Unique ID],0),0)))</f>
        <v/>
      </c>
      <c r="X9185"/>
    </row>
    <row r="9186" spans="2:24" x14ac:dyDescent="0.35">
      <c r="B9186" s="146"/>
      <c r="C9186" s="31"/>
      <c r="D9186" s="31"/>
      <c r="E9186" s="44"/>
      <c r="F9186" s="43"/>
      <c r="G9186" s="84"/>
      <c r="H9186" s="31"/>
      <c r="I9186" s="31"/>
      <c r="J9186" s="84"/>
      <c r="K9186" s="31"/>
      <c r="L9186" s="31"/>
      <c r="M9186" s="169"/>
      <c r="N9186" s="148"/>
      <c r="O9186" s="106"/>
      <c r="P9186" s="43"/>
      <c r="Q9186" s="31"/>
      <c r="R9186" s="84"/>
      <c r="S9186" s="31"/>
      <c r="T9186" s="31"/>
      <c r="U9186" s="169"/>
      <c r="V9186" s="150"/>
      <c r="W9186" s="141" t="str" cm="1">
        <f t="array" ref="W9186">IF(SUM(LEN(B9186:V9186))=0,"",IF(OR(OR(ISBLANK(F9186),SUM(LEN(C9186),LEN(D9186))=0),AND(NOT(E9186="Unknown"),ISBLANK(J9186)),AND(NOT(O9186="Unknown"),ISBLANK(R9186))),"Missing Information", INDEX(Table15[Entire Service Line Classification], MATCH(SUMIFS(Table15[Unique ID],Table15[System-Owned Portion],E9186,Table15[If Material Anything Other than "Lead" in Column E,Was Material Ever Previously Lead?],G9186,Table15[Customer-Owned Portion],O9186),Table15[Unique ID],0),0)))</f>
        <v/>
      </c>
      <c r="X9186"/>
    </row>
    <row r="9187" spans="2:24" x14ac:dyDescent="0.35">
      <c r="B9187" s="146"/>
      <c r="C9187" s="31"/>
      <c r="D9187" s="31"/>
      <c r="E9187" s="44"/>
      <c r="F9187" s="43"/>
      <c r="G9187" s="84"/>
      <c r="H9187" s="31"/>
      <c r="I9187" s="31"/>
      <c r="J9187" s="84"/>
      <c r="K9187" s="31"/>
      <c r="L9187" s="31"/>
      <c r="M9187" s="169"/>
      <c r="N9187" s="148"/>
      <c r="O9187" s="106"/>
      <c r="P9187" s="43"/>
      <c r="Q9187" s="31"/>
      <c r="R9187" s="84"/>
      <c r="S9187" s="31"/>
      <c r="T9187" s="31"/>
      <c r="U9187" s="169"/>
      <c r="V9187" s="150"/>
      <c r="W9187" s="141" t="str" cm="1">
        <f t="array" ref="W9187">IF(SUM(LEN(B9187:V9187))=0,"",IF(OR(OR(ISBLANK(F9187),SUM(LEN(C9187),LEN(D9187))=0),AND(NOT(E9187="Unknown"),ISBLANK(J9187)),AND(NOT(O9187="Unknown"),ISBLANK(R9187))),"Missing Information", INDEX(Table15[Entire Service Line Classification], MATCH(SUMIFS(Table15[Unique ID],Table15[System-Owned Portion],E9187,Table15[If Material Anything Other than "Lead" in Column E,Was Material Ever Previously Lead?],G9187,Table15[Customer-Owned Portion],O9187),Table15[Unique ID],0),0)))</f>
        <v/>
      </c>
      <c r="X9187"/>
    </row>
    <row r="9188" spans="2:24" x14ac:dyDescent="0.35">
      <c r="B9188" s="146"/>
      <c r="C9188" s="31"/>
      <c r="D9188" s="31"/>
      <c r="E9188" s="44"/>
      <c r="F9188" s="43"/>
      <c r="G9188" s="84"/>
      <c r="H9188" s="31"/>
      <c r="I9188" s="31"/>
      <c r="J9188" s="84"/>
      <c r="K9188" s="31"/>
      <c r="L9188" s="31"/>
      <c r="M9188" s="169"/>
      <c r="N9188" s="148"/>
      <c r="O9188" s="106"/>
      <c r="P9188" s="43"/>
      <c r="Q9188" s="31"/>
      <c r="R9188" s="84"/>
      <c r="S9188" s="31"/>
      <c r="T9188" s="31"/>
      <c r="U9188" s="169"/>
      <c r="V9188" s="150"/>
      <c r="W9188" s="141" t="str" cm="1">
        <f t="array" ref="W9188">IF(SUM(LEN(B9188:V9188))=0,"",IF(OR(OR(ISBLANK(F9188),SUM(LEN(C9188),LEN(D9188))=0),AND(NOT(E9188="Unknown"),ISBLANK(J9188)),AND(NOT(O9188="Unknown"),ISBLANK(R9188))),"Missing Information", INDEX(Table15[Entire Service Line Classification], MATCH(SUMIFS(Table15[Unique ID],Table15[System-Owned Portion],E9188,Table15[If Material Anything Other than "Lead" in Column E,Was Material Ever Previously Lead?],G9188,Table15[Customer-Owned Portion],O9188),Table15[Unique ID],0),0)))</f>
        <v/>
      </c>
      <c r="X9188"/>
    </row>
    <row r="9189" spans="2:24" x14ac:dyDescent="0.35">
      <c r="B9189" s="146"/>
      <c r="C9189" s="31"/>
      <c r="D9189" s="31"/>
      <c r="E9189" s="44"/>
      <c r="F9189" s="43"/>
      <c r="G9189" s="84"/>
      <c r="H9189" s="31"/>
      <c r="I9189" s="31"/>
      <c r="J9189" s="84"/>
      <c r="K9189" s="31"/>
      <c r="L9189" s="31"/>
      <c r="M9189" s="169"/>
      <c r="N9189" s="148"/>
      <c r="O9189" s="106"/>
      <c r="P9189" s="43"/>
      <c r="Q9189" s="31"/>
      <c r="R9189" s="84"/>
      <c r="S9189" s="31"/>
      <c r="T9189" s="31"/>
      <c r="U9189" s="169"/>
      <c r="V9189" s="150"/>
      <c r="W9189" s="141" t="str" cm="1">
        <f t="array" ref="W9189">IF(SUM(LEN(B9189:V9189))=0,"",IF(OR(OR(ISBLANK(F9189),SUM(LEN(C9189),LEN(D9189))=0),AND(NOT(E9189="Unknown"),ISBLANK(J9189)),AND(NOT(O9189="Unknown"),ISBLANK(R9189))),"Missing Information", INDEX(Table15[Entire Service Line Classification], MATCH(SUMIFS(Table15[Unique ID],Table15[System-Owned Portion],E9189,Table15[If Material Anything Other than "Lead" in Column E,Was Material Ever Previously Lead?],G9189,Table15[Customer-Owned Portion],O9189),Table15[Unique ID],0),0)))</f>
        <v/>
      </c>
      <c r="X9189"/>
    </row>
    <row r="9190" spans="2:24" x14ac:dyDescent="0.35">
      <c r="B9190" s="146"/>
      <c r="C9190" s="31"/>
      <c r="D9190" s="31"/>
      <c r="E9190" s="44"/>
      <c r="F9190" s="43"/>
      <c r="G9190" s="84"/>
      <c r="H9190" s="31"/>
      <c r="I9190" s="31"/>
      <c r="J9190" s="84"/>
      <c r="K9190" s="31"/>
      <c r="L9190" s="31"/>
      <c r="M9190" s="169"/>
      <c r="N9190" s="148"/>
      <c r="O9190" s="106"/>
      <c r="P9190" s="43"/>
      <c r="Q9190" s="31"/>
      <c r="R9190" s="84"/>
      <c r="S9190" s="31"/>
      <c r="T9190" s="31"/>
      <c r="U9190" s="169"/>
      <c r="V9190" s="150"/>
      <c r="W9190" s="141" t="str" cm="1">
        <f t="array" ref="W9190">IF(SUM(LEN(B9190:V9190))=0,"",IF(OR(OR(ISBLANK(F9190),SUM(LEN(C9190),LEN(D9190))=0),AND(NOT(E9190="Unknown"),ISBLANK(J9190)),AND(NOT(O9190="Unknown"),ISBLANK(R9190))),"Missing Information", INDEX(Table15[Entire Service Line Classification], MATCH(SUMIFS(Table15[Unique ID],Table15[System-Owned Portion],E9190,Table15[If Material Anything Other than "Lead" in Column E,Was Material Ever Previously Lead?],G9190,Table15[Customer-Owned Portion],O9190),Table15[Unique ID],0),0)))</f>
        <v/>
      </c>
      <c r="X9190"/>
    </row>
    <row r="9191" spans="2:24" x14ac:dyDescent="0.35">
      <c r="B9191" s="146"/>
      <c r="C9191" s="31"/>
      <c r="D9191" s="31"/>
      <c r="E9191" s="44"/>
      <c r="F9191" s="43"/>
      <c r="G9191" s="84"/>
      <c r="H9191" s="31"/>
      <c r="I9191" s="31"/>
      <c r="J9191" s="84"/>
      <c r="K9191" s="31"/>
      <c r="L9191" s="31"/>
      <c r="M9191" s="169"/>
      <c r="N9191" s="148"/>
      <c r="O9191" s="106"/>
      <c r="P9191" s="43"/>
      <c r="Q9191" s="31"/>
      <c r="R9191" s="84"/>
      <c r="S9191" s="31"/>
      <c r="T9191" s="31"/>
      <c r="U9191" s="169"/>
      <c r="V9191" s="150"/>
      <c r="W9191" s="141" t="str" cm="1">
        <f t="array" ref="W9191">IF(SUM(LEN(B9191:V9191))=0,"",IF(OR(OR(ISBLANK(F9191),SUM(LEN(C9191),LEN(D9191))=0),AND(NOT(E9191="Unknown"),ISBLANK(J9191)),AND(NOT(O9191="Unknown"),ISBLANK(R9191))),"Missing Information", INDEX(Table15[Entire Service Line Classification], MATCH(SUMIFS(Table15[Unique ID],Table15[System-Owned Portion],E9191,Table15[If Material Anything Other than "Lead" in Column E,Was Material Ever Previously Lead?],G9191,Table15[Customer-Owned Portion],O9191),Table15[Unique ID],0),0)))</f>
        <v/>
      </c>
      <c r="X9191"/>
    </row>
    <row r="9192" spans="2:24" x14ac:dyDescent="0.35">
      <c r="B9192" s="146"/>
      <c r="C9192" s="31"/>
      <c r="D9192" s="31"/>
      <c r="E9192" s="44"/>
      <c r="F9192" s="43"/>
      <c r="G9192" s="84"/>
      <c r="H9192" s="31"/>
      <c r="I9192" s="31"/>
      <c r="J9192" s="84"/>
      <c r="K9192" s="31"/>
      <c r="L9192" s="31"/>
      <c r="M9192" s="169"/>
      <c r="N9192" s="148"/>
      <c r="O9192" s="106"/>
      <c r="P9192" s="43"/>
      <c r="Q9192" s="31"/>
      <c r="R9192" s="84"/>
      <c r="S9192" s="31"/>
      <c r="T9192" s="31"/>
      <c r="U9192" s="169"/>
      <c r="V9192" s="150"/>
      <c r="W9192" s="141" t="str" cm="1">
        <f t="array" ref="W9192">IF(SUM(LEN(B9192:V9192))=0,"",IF(OR(OR(ISBLANK(F9192),SUM(LEN(C9192),LEN(D9192))=0),AND(NOT(E9192="Unknown"),ISBLANK(J9192)),AND(NOT(O9192="Unknown"),ISBLANK(R9192))),"Missing Information", INDEX(Table15[Entire Service Line Classification], MATCH(SUMIFS(Table15[Unique ID],Table15[System-Owned Portion],E9192,Table15[If Material Anything Other than "Lead" in Column E,Was Material Ever Previously Lead?],G9192,Table15[Customer-Owned Portion],O9192),Table15[Unique ID],0),0)))</f>
        <v/>
      </c>
      <c r="X9192"/>
    </row>
    <row r="9193" spans="2:24" x14ac:dyDescent="0.35">
      <c r="B9193" s="146"/>
      <c r="C9193" s="31"/>
      <c r="D9193" s="31"/>
      <c r="E9193" s="44"/>
      <c r="F9193" s="43"/>
      <c r="G9193" s="84"/>
      <c r="H9193" s="31"/>
      <c r="I9193" s="31"/>
      <c r="J9193" s="84"/>
      <c r="K9193" s="31"/>
      <c r="L9193" s="31"/>
      <c r="M9193" s="169"/>
      <c r="N9193" s="148"/>
      <c r="O9193" s="106"/>
      <c r="P9193" s="43"/>
      <c r="Q9193" s="31"/>
      <c r="R9193" s="84"/>
      <c r="S9193" s="31"/>
      <c r="T9193" s="31"/>
      <c r="U9193" s="169"/>
      <c r="V9193" s="150"/>
      <c r="W9193" s="141" t="str" cm="1">
        <f t="array" ref="W9193">IF(SUM(LEN(B9193:V9193))=0,"",IF(OR(OR(ISBLANK(F9193),SUM(LEN(C9193),LEN(D9193))=0),AND(NOT(E9193="Unknown"),ISBLANK(J9193)),AND(NOT(O9193="Unknown"),ISBLANK(R9193))),"Missing Information", INDEX(Table15[Entire Service Line Classification], MATCH(SUMIFS(Table15[Unique ID],Table15[System-Owned Portion],E9193,Table15[If Material Anything Other than "Lead" in Column E,Was Material Ever Previously Lead?],G9193,Table15[Customer-Owned Portion],O9193),Table15[Unique ID],0),0)))</f>
        <v/>
      </c>
      <c r="X9193"/>
    </row>
    <row r="9194" spans="2:24" x14ac:dyDescent="0.35">
      <c r="B9194" s="146"/>
      <c r="C9194" s="31"/>
      <c r="D9194" s="31"/>
      <c r="E9194" s="44"/>
      <c r="F9194" s="43"/>
      <c r="G9194" s="84"/>
      <c r="H9194" s="31"/>
      <c r="I9194" s="31"/>
      <c r="J9194" s="84"/>
      <c r="K9194" s="31"/>
      <c r="L9194" s="31"/>
      <c r="M9194" s="169"/>
      <c r="N9194" s="148"/>
      <c r="O9194" s="106"/>
      <c r="P9194" s="43"/>
      <c r="Q9194" s="31"/>
      <c r="R9194" s="84"/>
      <c r="S9194" s="31"/>
      <c r="T9194" s="31"/>
      <c r="U9194" s="169"/>
      <c r="V9194" s="150"/>
      <c r="W9194" s="141" t="str" cm="1">
        <f t="array" ref="W9194">IF(SUM(LEN(B9194:V9194))=0,"",IF(OR(OR(ISBLANK(F9194),SUM(LEN(C9194),LEN(D9194))=0),AND(NOT(E9194="Unknown"),ISBLANK(J9194)),AND(NOT(O9194="Unknown"),ISBLANK(R9194))),"Missing Information", INDEX(Table15[Entire Service Line Classification], MATCH(SUMIFS(Table15[Unique ID],Table15[System-Owned Portion],E9194,Table15[If Material Anything Other than "Lead" in Column E,Was Material Ever Previously Lead?],G9194,Table15[Customer-Owned Portion],O9194),Table15[Unique ID],0),0)))</f>
        <v/>
      </c>
      <c r="X9194"/>
    </row>
    <row r="9195" spans="2:24" x14ac:dyDescent="0.35">
      <c r="B9195" s="146"/>
      <c r="C9195" s="31"/>
      <c r="D9195" s="31"/>
      <c r="E9195" s="44"/>
      <c r="F9195" s="43"/>
      <c r="G9195" s="84"/>
      <c r="H9195" s="31"/>
      <c r="I9195" s="31"/>
      <c r="J9195" s="84"/>
      <c r="K9195" s="31"/>
      <c r="L9195" s="31"/>
      <c r="M9195" s="169"/>
      <c r="N9195" s="148"/>
      <c r="O9195" s="106"/>
      <c r="P9195" s="43"/>
      <c r="Q9195" s="31"/>
      <c r="R9195" s="84"/>
      <c r="S9195" s="31"/>
      <c r="T9195" s="31"/>
      <c r="U9195" s="169"/>
      <c r="V9195" s="150"/>
      <c r="W9195" s="141" t="str" cm="1">
        <f t="array" ref="W9195">IF(SUM(LEN(B9195:V9195))=0,"",IF(OR(OR(ISBLANK(F9195),SUM(LEN(C9195),LEN(D9195))=0),AND(NOT(E9195="Unknown"),ISBLANK(J9195)),AND(NOT(O9195="Unknown"),ISBLANK(R9195))),"Missing Information", INDEX(Table15[Entire Service Line Classification], MATCH(SUMIFS(Table15[Unique ID],Table15[System-Owned Portion],E9195,Table15[If Material Anything Other than "Lead" in Column E,Was Material Ever Previously Lead?],G9195,Table15[Customer-Owned Portion],O9195),Table15[Unique ID],0),0)))</f>
        <v/>
      </c>
      <c r="X9195"/>
    </row>
    <row r="9196" spans="2:24" x14ac:dyDescent="0.35">
      <c r="B9196" s="146"/>
      <c r="C9196" s="31"/>
      <c r="D9196" s="31"/>
      <c r="E9196" s="44"/>
      <c r="F9196" s="43"/>
      <c r="G9196" s="84"/>
      <c r="H9196" s="31"/>
      <c r="I9196" s="31"/>
      <c r="J9196" s="84"/>
      <c r="K9196" s="31"/>
      <c r="L9196" s="31"/>
      <c r="M9196" s="169"/>
      <c r="N9196" s="148"/>
      <c r="O9196" s="106"/>
      <c r="P9196" s="43"/>
      <c r="Q9196" s="31"/>
      <c r="R9196" s="84"/>
      <c r="S9196" s="31"/>
      <c r="T9196" s="31"/>
      <c r="U9196" s="169"/>
      <c r="V9196" s="150"/>
      <c r="W9196" s="141" t="str" cm="1">
        <f t="array" ref="W9196">IF(SUM(LEN(B9196:V9196))=0,"",IF(OR(OR(ISBLANK(F9196),SUM(LEN(C9196),LEN(D9196))=0),AND(NOT(E9196="Unknown"),ISBLANK(J9196)),AND(NOT(O9196="Unknown"),ISBLANK(R9196))),"Missing Information", INDEX(Table15[Entire Service Line Classification], MATCH(SUMIFS(Table15[Unique ID],Table15[System-Owned Portion],E9196,Table15[If Material Anything Other than "Lead" in Column E,Was Material Ever Previously Lead?],G9196,Table15[Customer-Owned Portion],O9196),Table15[Unique ID],0),0)))</f>
        <v/>
      </c>
      <c r="X9196"/>
    </row>
    <row r="9197" spans="2:24" x14ac:dyDescent="0.35">
      <c r="B9197" s="146"/>
      <c r="C9197" s="31"/>
      <c r="D9197" s="31"/>
      <c r="E9197" s="44"/>
      <c r="F9197" s="43"/>
      <c r="G9197" s="84"/>
      <c r="H9197" s="31"/>
      <c r="I9197" s="31"/>
      <c r="J9197" s="84"/>
      <c r="K9197" s="31"/>
      <c r="L9197" s="31"/>
      <c r="M9197" s="169"/>
      <c r="N9197" s="148"/>
      <c r="O9197" s="106"/>
      <c r="P9197" s="43"/>
      <c r="Q9197" s="31"/>
      <c r="R9197" s="84"/>
      <c r="S9197" s="31"/>
      <c r="T9197" s="31"/>
      <c r="U9197" s="169"/>
      <c r="V9197" s="150"/>
      <c r="W9197" s="141" t="str" cm="1">
        <f t="array" ref="W9197">IF(SUM(LEN(B9197:V9197))=0,"",IF(OR(OR(ISBLANK(F9197),SUM(LEN(C9197),LEN(D9197))=0),AND(NOT(E9197="Unknown"),ISBLANK(J9197)),AND(NOT(O9197="Unknown"),ISBLANK(R9197))),"Missing Information", INDEX(Table15[Entire Service Line Classification], MATCH(SUMIFS(Table15[Unique ID],Table15[System-Owned Portion],E9197,Table15[If Material Anything Other than "Lead" in Column E,Was Material Ever Previously Lead?],G9197,Table15[Customer-Owned Portion],O9197),Table15[Unique ID],0),0)))</f>
        <v/>
      </c>
      <c r="X9197"/>
    </row>
    <row r="9198" spans="2:24" x14ac:dyDescent="0.35">
      <c r="B9198" s="146"/>
      <c r="C9198" s="31"/>
      <c r="D9198" s="31"/>
      <c r="E9198" s="44"/>
      <c r="F9198" s="43"/>
      <c r="G9198" s="84"/>
      <c r="H9198" s="31"/>
      <c r="I9198" s="31"/>
      <c r="J9198" s="84"/>
      <c r="K9198" s="31"/>
      <c r="L9198" s="31"/>
      <c r="M9198" s="169"/>
      <c r="N9198" s="148"/>
      <c r="O9198" s="106"/>
      <c r="P9198" s="43"/>
      <c r="Q9198" s="31"/>
      <c r="R9198" s="84"/>
      <c r="S9198" s="31"/>
      <c r="T9198" s="31"/>
      <c r="U9198" s="169"/>
      <c r="V9198" s="150"/>
      <c r="W9198" s="141" t="str" cm="1">
        <f t="array" ref="W9198">IF(SUM(LEN(B9198:V9198))=0,"",IF(OR(OR(ISBLANK(F9198),SUM(LEN(C9198),LEN(D9198))=0),AND(NOT(E9198="Unknown"),ISBLANK(J9198)),AND(NOT(O9198="Unknown"),ISBLANK(R9198))),"Missing Information", INDEX(Table15[Entire Service Line Classification], MATCH(SUMIFS(Table15[Unique ID],Table15[System-Owned Portion],E9198,Table15[If Material Anything Other than "Lead" in Column E,Was Material Ever Previously Lead?],G9198,Table15[Customer-Owned Portion],O9198),Table15[Unique ID],0),0)))</f>
        <v/>
      </c>
      <c r="X9198"/>
    </row>
    <row r="9199" spans="2:24" x14ac:dyDescent="0.35">
      <c r="B9199" s="146"/>
      <c r="C9199" s="31"/>
      <c r="D9199" s="31"/>
      <c r="E9199" s="44"/>
      <c r="F9199" s="43"/>
      <c r="G9199" s="84"/>
      <c r="H9199" s="31"/>
      <c r="I9199" s="31"/>
      <c r="J9199" s="84"/>
      <c r="K9199" s="31"/>
      <c r="L9199" s="31"/>
      <c r="M9199" s="169"/>
      <c r="N9199" s="148"/>
      <c r="O9199" s="106"/>
      <c r="P9199" s="43"/>
      <c r="Q9199" s="31"/>
      <c r="R9199" s="84"/>
      <c r="S9199" s="31"/>
      <c r="T9199" s="31"/>
      <c r="U9199" s="169"/>
      <c r="V9199" s="150"/>
      <c r="W9199" s="141" t="str" cm="1">
        <f t="array" ref="W9199">IF(SUM(LEN(B9199:V9199))=0,"",IF(OR(OR(ISBLANK(F9199),SUM(LEN(C9199),LEN(D9199))=0),AND(NOT(E9199="Unknown"),ISBLANK(J9199)),AND(NOT(O9199="Unknown"),ISBLANK(R9199))),"Missing Information", INDEX(Table15[Entire Service Line Classification], MATCH(SUMIFS(Table15[Unique ID],Table15[System-Owned Portion],E9199,Table15[If Material Anything Other than "Lead" in Column E,Was Material Ever Previously Lead?],G9199,Table15[Customer-Owned Portion],O9199),Table15[Unique ID],0),0)))</f>
        <v/>
      </c>
      <c r="X9199"/>
    </row>
    <row r="9200" spans="2:24" x14ac:dyDescent="0.35">
      <c r="B9200" s="146"/>
      <c r="C9200" s="31"/>
      <c r="D9200" s="31"/>
      <c r="E9200" s="44"/>
      <c r="F9200" s="43"/>
      <c r="G9200" s="84"/>
      <c r="H9200" s="31"/>
      <c r="I9200" s="31"/>
      <c r="J9200" s="84"/>
      <c r="K9200" s="31"/>
      <c r="L9200" s="31"/>
      <c r="M9200" s="169"/>
      <c r="N9200" s="148"/>
      <c r="O9200" s="106"/>
      <c r="P9200" s="43"/>
      <c r="Q9200" s="31"/>
      <c r="R9200" s="84"/>
      <c r="S9200" s="31"/>
      <c r="T9200" s="31"/>
      <c r="U9200" s="169"/>
      <c r="V9200" s="150"/>
      <c r="W9200" s="141" t="str" cm="1">
        <f t="array" ref="W9200">IF(SUM(LEN(B9200:V9200))=0,"",IF(OR(OR(ISBLANK(F9200),SUM(LEN(C9200),LEN(D9200))=0),AND(NOT(E9200="Unknown"),ISBLANK(J9200)),AND(NOT(O9200="Unknown"),ISBLANK(R9200))),"Missing Information", INDEX(Table15[Entire Service Line Classification], MATCH(SUMIFS(Table15[Unique ID],Table15[System-Owned Portion],E9200,Table15[If Material Anything Other than "Lead" in Column E,Was Material Ever Previously Lead?],G9200,Table15[Customer-Owned Portion],O9200),Table15[Unique ID],0),0)))</f>
        <v/>
      </c>
      <c r="X9200"/>
    </row>
    <row r="9201" spans="2:24" x14ac:dyDescent="0.35">
      <c r="B9201" s="146"/>
      <c r="C9201" s="31"/>
      <c r="D9201" s="31"/>
      <c r="E9201" s="44"/>
      <c r="F9201" s="43"/>
      <c r="G9201" s="84"/>
      <c r="H9201" s="31"/>
      <c r="I9201" s="31"/>
      <c r="J9201" s="84"/>
      <c r="K9201" s="31"/>
      <c r="L9201" s="31"/>
      <c r="M9201" s="169"/>
      <c r="N9201" s="148"/>
      <c r="O9201" s="106"/>
      <c r="P9201" s="43"/>
      <c r="Q9201" s="31"/>
      <c r="R9201" s="84"/>
      <c r="S9201" s="31"/>
      <c r="T9201" s="31"/>
      <c r="U9201" s="169"/>
      <c r="V9201" s="150"/>
      <c r="W9201" s="141" t="str" cm="1">
        <f t="array" ref="W9201">IF(SUM(LEN(B9201:V9201))=0,"",IF(OR(OR(ISBLANK(F9201),SUM(LEN(C9201),LEN(D9201))=0),AND(NOT(E9201="Unknown"),ISBLANK(J9201)),AND(NOT(O9201="Unknown"),ISBLANK(R9201))),"Missing Information", INDEX(Table15[Entire Service Line Classification], MATCH(SUMIFS(Table15[Unique ID],Table15[System-Owned Portion],E9201,Table15[If Material Anything Other than "Lead" in Column E,Was Material Ever Previously Lead?],G9201,Table15[Customer-Owned Portion],O9201),Table15[Unique ID],0),0)))</f>
        <v/>
      </c>
      <c r="X9201"/>
    </row>
    <row r="9202" spans="2:24" x14ac:dyDescent="0.35">
      <c r="B9202" s="146"/>
      <c r="C9202" s="31"/>
      <c r="D9202" s="31"/>
      <c r="E9202" s="44"/>
      <c r="F9202" s="43"/>
      <c r="G9202" s="84"/>
      <c r="H9202" s="31"/>
      <c r="I9202" s="31"/>
      <c r="J9202" s="84"/>
      <c r="K9202" s="31"/>
      <c r="L9202" s="31"/>
      <c r="M9202" s="169"/>
      <c r="N9202" s="148"/>
      <c r="O9202" s="106"/>
      <c r="P9202" s="43"/>
      <c r="Q9202" s="31"/>
      <c r="R9202" s="84"/>
      <c r="S9202" s="31"/>
      <c r="T9202" s="31"/>
      <c r="U9202" s="169"/>
      <c r="V9202" s="150"/>
      <c r="W9202" s="141" t="str" cm="1">
        <f t="array" ref="W9202">IF(SUM(LEN(B9202:V9202))=0,"",IF(OR(OR(ISBLANK(F9202),SUM(LEN(C9202),LEN(D9202))=0),AND(NOT(E9202="Unknown"),ISBLANK(J9202)),AND(NOT(O9202="Unknown"),ISBLANK(R9202))),"Missing Information", INDEX(Table15[Entire Service Line Classification], MATCH(SUMIFS(Table15[Unique ID],Table15[System-Owned Portion],E9202,Table15[If Material Anything Other than "Lead" in Column E,Was Material Ever Previously Lead?],G9202,Table15[Customer-Owned Portion],O9202),Table15[Unique ID],0),0)))</f>
        <v/>
      </c>
      <c r="X9202"/>
    </row>
    <row r="9203" spans="2:24" x14ac:dyDescent="0.35">
      <c r="B9203" s="146"/>
      <c r="C9203" s="31"/>
      <c r="D9203" s="31"/>
      <c r="E9203" s="44"/>
      <c r="F9203" s="43"/>
      <c r="G9203" s="84"/>
      <c r="H9203" s="31"/>
      <c r="I9203" s="31"/>
      <c r="J9203" s="84"/>
      <c r="K9203" s="31"/>
      <c r="L9203" s="31"/>
      <c r="M9203" s="169"/>
      <c r="N9203" s="148"/>
      <c r="O9203" s="106"/>
      <c r="P9203" s="43"/>
      <c r="Q9203" s="31"/>
      <c r="R9203" s="84"/>
      <c r="S9203" s="31"/>
      <c r="T9203" s="31"/>
      <c r="U9203" s="169"/>
      <c r="V9203" s="150"/>
      <c r="W9203" s="141" t="str" cm="1">
        <f t="array" ref="W9203">IF(SUM(LEN(B9203:V9203))=0,"",IF(OR(OR(ISBLANK(F9203),SUM(LEN(C9203),LEN(D9203))=0),AND(NOT(E9203="Unknown"),ISBLANK(J9203)),AND(NOT(O9203="Unknown"),ISBLANK(R9203))),"Missing Information", INDEX(Table15[Entire Service Line Classification], MATCH(SUMIFS(Table15[Unique ID],Table15[System-Owned Portion],E9203,Table15[If Material Anything Other than "Lead" in Column E,Was Material Ever Previously Lead?],G9203,Table15[Customer-Owned Portion],O9203),Table15[Unique ID],0),0)))</f>
        <v/>
      </c>
      <c r="X9203"/>
    </row>
    <row r="9204" spans="2:24" x14ac:dyDescent="0.35">
      <c r="B9204" s="146"/>
      <c r="C9204" s="31"/>
      <c r="D9204" s="31"/>
      <c r="E9204" s="44"/>
      <c r="F9204" s="43"/>
      <c r="G9204" s="84"/>
      <c r="H9204" s="31"/>
      <c r="I9204" s="31"/>
      <c r="J9204" s="84"/>
      <c r="K9204" s="31"/>
      <c r="L9204" s="31"/>
      <c r="M9204" s="169"/>
      <c r="N9204" s="148"/>
      <c r="O9204" s="106"/>
      <c r="P9204" s="43"/>
      <c r="Q9204" s="31"/>
      <c r="R9204" s="84"/>
      <c r="S9204" s="31"/>
      <c r="T9204" s="31"/>
      <c r="U9204" s="169"/>
      <c r="V9204" s="150"/>
      <c r="W9204" s="141" t="str" cm="1">
        <f t="array" ref="W9204">IF(SUM(LEN(B9204:V9204))=0,"",IF(OR(OR(ISBLANK(F9204),SUM(LEN(C9204),LEN(D9204))=0),AND(NOT(E9204="Unknown"),ISBLANK(J9204)),AND(NOT(O9204="Unknown"),ISBLANK(R9204))),"Missing Information", INDEX(Table15[Entire Service Line Classification], MATCH(SUMIFS(Table15[Unique ID],Table15[System-Owned Portion],E9204,Table15[If Material Anything Other than "Lead" in Column E,Was Material Ever Previously Lead?],G9204,Table15[Customer-Owned Portion],O9204),Table15[Unique ID],0),0)))</f>
        <v/>
      </c>
      <c r="X9204"/>
    </row>
    <row r="9205" spans="2:24" x14ac:dyDescent="0.35">
      <c r="B9205" s="146"/>
      <c r="C9205" s="31"/>
      <c r="D9205" s="31"/>
      <c r="E9205" s="44"/>
      <c r="F9205" s="43"/>
      <c r="G9205" s="84"/>
      <c r="H9205" s="31"/>
      <c r="I9205" s="31"/>
      <c r="J9205" s="84"/>
      <c r="K9205" s="31"/>
      <c r="L9205" s="31"/>
      <c r="M9205" s="169"/>
      <c r="N9205" s="148"/>
      <c r="O9205" s="106"/>
      <c r="P9205" s="43"/>
      <c r="Q9205" s="31"/>
      <c r="R9205" s="84"/>
      <c r="S9205" s="31"/>
      <c r="T9205" s="31"/>
      <c r="U9205" s="169"/>
      <c r="V9205" s="150"/>
      <c r="W9205" s="141" t="str" cm="1">
        <f t="array" ref="W9205">IF(SUM(LEN(B9205:V9205))=0,"",IF(OR(OR(ISBLANK(F9205),SUM(LEN(C9205),LEN(D9205))=0),AND(NOT(E9205="Unknown"),ISBLANK(J9205)),AND(NOT(O9205="Unknown"),ISBLANK(R9205))),"Missing Information", INDEX(Table15[Entire Service Line Classification], MATCH(SUMIFS(Table15[Unique ID],Table15[System-Owned Portion],E9205,Table15[If Material Anything Other than "Lead" in Column E,Was Material Ever Previously Lead?],G9205,Table15[Customer-Owned Portion],O9205),Table15[Unique ID],0),0)))</f>
        <v/>
      </c>
      <c r="X9205"/>
    </row>
    <row r="9206" spans="2:24" x14ac:dyDescent="0.35">
      <c r="B9206" s="146"/>
      <c r="C9206" s="31"/>
      <c r="D9206" s="31"/>
      <c r="E9206" s="44"/>
      <c r="F9206" s="43"/>
      <c r="G9206" s="84"/>
      <c r="H9206" s="31"/>
      <c r="I9206" s="31"/>
      <c r="J9206" s="84"/>
      <c r="K9206" s="31"/>
      <c r="L9206" s="31"/>
      <c r="M9206" s="169"/>
      <c r="N9206" s="148"/>
      <c r="O9206" s="106"/>
      <c r="P9206" s="43"/>
      <c r="Q9206" s="31"/>
      <c r="R9206" s="84"/>
      <c r="S9206" s="31"/>
      <c r="T9206" s="31"/>
      <c r="U9206" s="169"/>
      <c r="V9206" s="150"/>
      <c r="W9206" s="141" t="str" cm="1">
        <f t="array" ref="W9206">IF(SUM(LEN(B9206:V9206))=0,"",IF(OR(OR(ISBLANK(F9206),SUM(LEN(C9206),LEN(D9206))=0),AND(NOT(E9206="Unknown"),ISBLANK(J9206)),AND(NOT(O9206="Unknown"),ISBLANK(R9206))),"Missing Information", INDEX(Table15[Entire Service Line Classification], MATCH(SUMIFS(Table15[Unique ID],Table15[System-Owned Portion],E9206,Table15[If Material Anything Other than "Lead" in Column E,Was Material Ever Previously Lead?],G9206,Table15[Customer-Owned Portion],O9206),Table15[Unique ID],0),0)))</f>
        <v/>
      </c>
      <c r="X9206"/>
    </row>
    <row r="9207" spans="2:24" x14ac:dyDescent="0.35">
      <c r="B9207" s="146"/>
      <c r="C9207" s="31"/>
      <c r="D9207" s="31"/>
      <c r="E9207" s="44"/>
      <c r="F9207" s="43"/>
      <c r="G9207" s="84"/>
      <c r="H9207" s="31"/>
      <c r="I9207" s="31"/>
      <c r="J9207" s="84"/>
      <c r="K9207" s="31"/>
      <c r="L9207" s="31"/>
      <c r="M9207" s="169"/>
      <c r="N9207" s="148"/>
      <c r="O9207" s="106"/>
      <c r="P9207" s="43"/>
      <c r="Q9207" s="31"/>
      <c r="R9207" s="84"/>
      <c r="S9207" s="31"/>
      <c r="T9207" s="31"/>
      <c r="U9207" s="169"/>
      <c r="V9207" s="150"/>
      <c r="W9207" s="141" t="str" cm="1">
        <f t="array" ref="W9207">IF(SUM(LEN(B9207:V9207))=0,"",IF(OR(OR(ISBLANK(F9207),SUM(LEN(C9207),LEN(D9207))=0),AND(NOT(E9207="Unknown"),ISBLANK(J9207)),AND(NOT(O9207="Unknown"),ISBLANK(R9207))),"Missing Information", INDEX(Table15[Entire Service Line Classification], MATCH(SUMIFS(Table15[Unique ID],Table15[System-Owned Portion],E9207,Table15[If Material Anything Other than "Lead" in Column E,Was Material Ever Previously Lead?],G9207,Table15[Customer-Owned Portion],O9207),Table15[Unique ID],0),0)))</f>
        <v/>
      </c>
      <c r="X9207"/>
    </row>
    <row r="9208" spans="2:24" x14ac:dyDescent="0.35">
      <c r="B9208" s="146"/>
      <c r="C9208" s="31"/>
      <c r="D9208" s="31"/>
      <c r="E9208" s="44"/>
      <c r="F9208" s="43"/>
      <c r="G9208" s="84"/>
      <c r="H9208" s="31"/>
      <c r="I9208" s="31"/>
      <c r="J9208" s="84"/>
      <c r="K9208" s="31"/>
      <c r="L9208" s="31"/>
      <c r="M9208" s="169"/>
      <c r="N9208" s="148"/>
      <c r="O9208" s="106"/>
      <c r="P9208" s="43"/>
      <c r="Q9208" s="31"/>
      <c r="R9208" s="84"/>
      <c r="S9208" s="31"/>
      <c r="T9208" s="31"/>
      <c r="U9208" s="169"/>
      <c r="V9208" s="150"/>
      <c r="W9208" s="141" t="str" cm="1">
        <f t="array" ref="W9208">IF(SUM(LEN(B9208:V9208))=0,"",IF(OR(OR(ISBLANK(F9208),SUM(LEN(C9208),LEN(D9208))=0),AND(NOT(E9208="Unknown"),ISBLANK(J9208)),AND(NOT(O9208="Unknown"),ISBLANK(R9208))),"Missing Information", INDEX(Table15[Entire Service Line Classification], MATCH(SUMIFS(Table15[Unique ID],Table15[System-Owned Portion],E9208,Table15[If Material Anything Other than "Lead" in Column E,Was Material Ever Previously Lead?],G9208,Table15[Customer-Owned Portion],O9208),Table15[Unique ID],0),0)))</f>
        <v/>
      </c>
      <c r="X9208"/>
    </row>
    <row r="9209" spans="2:24" x14ac:dyDescent="0.35">
      <c r="B9209" s="146"/>
      <c r="C9209" s="31"/>
      <c r="D9209" s="31"/>
      <c r="E9209" s="44"/>
      <c r="F9209" s="43"/>
      <c r="G9209" s="84"/>
      <c r="H9209" s="31"/>
      <c r="I9209" s="31"/>
      <c r="J9209" s="84"/>
      <c r="K9209" s="31"/>
      <c r="L9209" s="31"/>
      <c r="M9209" s="169"/>
      <c r="N9209" s="148"/>
      <c r="O9209" s="106"/>
      <c r="P9209" s="43"/>
      <c r="Q9209" s="31"/>
      <c r="R9209" s="84"/>
      <c r="S9209" s="31"/>
      <c r="T9209" s="31"/>
      <c r="U9209" s="169"/>
      <c r="V9209" s="150"/>
      <c r="W9209" s="141" t="str" cm="1">
        <f t="array" ref="W9209">IF(SUM(LEN(B9209:V9209))=0,"",IF(OR(OR(ISBLANK(F9209),SUM(LEN(C9209),LEN(D9209))=0),AND(NOT(E9209="Unknown"),ISBLANK(J9209)),AND(NOT(O9209="Unknown"),ISBLANK(R9209))),"Missing Information", INDEX(Table15[Entire Service Line Classification], MATCH(SUMIFS(Table15[Unique ID],Table15[System-Owned Portion],E9209,Table15[If Material Anything Other than "Lead" in Column E,Was Material Ever Previously Lead?],G9209,Table15[Customer-Owned Portion],O9209),Table15[Unique ID],0),0)))</f>
        <v/>
      </c>
      <c r="X9209"/>
    </row>
    <row r="9210" spans="2:24" x14ac:dyDescent="0.35">
      <c r="B9210" s="146"/>
      <c r="C9210" s="31"/>
      <c r="D9210" s="31"/>
      <c r="E9210" s="44"/>
      <c r="F9210" s="43"/>
      <c r="G9210" s="84"/>
      <c r="H9210" s="31"/>
      <c r="I9210" s="31"/>
      <c r="J9210" s="84"/>
      <c r="K9210" s="31"/>
      <c r="L9210" s="31"/>
      <c r="M9210" s="169"/>
      <c r="N9210" s="148"/>
      <c r="O9210" s="106"/>
      <c r="P9210" s="43"/>
      <c r="Q9210" s="31"/>
      <c r="R9210" s="84"/>
      <c r="S9210" s="31"/>
      <c r="T9210" s="31"/>
      <c r="U9210" s="169"/>
      <c r="V9210" s="150"/>
      <c r="W9210" s="141" t="str" cm="1">
        <f t="array" ref="W9210">IF(SUM(LEN(B9210:V9210))=0,"",IF(OR(OR(ISBLANK(F9210),SUM(LEN(C9210),LEN(D9210))=0),AND(NOT(E9210="Unknown"),ISBLANK(J9210)),AND(NOT(O9210="Unknown"),ISBLANK(R9210))),"Missing Information", INDEX(Table15[Entire Service Line Classification], MATCH(SUMIFS(Table15[Unique ID],Table15[System-Owned Portion],E9210,Table15[If Material Anything Other than "Lead" in Column E,Was Material Ever Previously Lead?],G9210,Table15[Customer-Owned Portion],O9210),Table15[Unique ID],0),0)))</f>
        <v/>
      </c>
      <c r="X9210"/>
    </row>
    <row r="9211" spans="2:24" x14ac:dyDescent="0.35">
      <c r="B9211" s="146"/>
      <c r="C9211" s="31"/>
      <c r="D9211" s="31"/>
      <c r="E9211" s="44"/>
      <c r="F9211" s="43"/>
      <c r="G9211" s="84"/>
      <c r="H9211" s="31"/>
      <c r="I9211" s="31"/>
      <c r="J9211" s="84"/>
      <c r="K9211" s="31"/>
      <c r="L9211" s="31"/>
      <c r="M9211" s="169"/>
      <c r="N9211" s="148"/>
      <c r="O9211" s="106"/>
      <c r="P9211" s="43"/>
      <c r="Q9211" s="31"/>
      <c r="R9211" s="84"/>
      <c r="S9211" s="31"/>
      <c r="T9211" s="31"/>
      <c r="U9211" s="169"/>
      <c r="V9211" s="150"/>
      <c r="W9211" s="141" t="str" cm="1">
        <f t="array" ref="W9211">IF(SUM(LEN(B9211:V9211))=0,"",IF(OR(OR(ISBLANK(F9211),SUM(LEN(C9211),LEN(D9211))=0),AND(NOT(E9211="Unknown"),ISBLANK(J9211)),AND(NOT(O9211="Unknown"),ISBLANK(R9211))),"Missing Information", INDEX(Table15[Entire Service Line Classification], MATCH(SUMIFS(Table15[Unique ID],Table15[System-Owned Portion],E9211,Table15[If Material Anything Other than "Lead" in Column E,Was Material Ever Previously Lead?],G9211,Table15[Customer-Owned Portion],O9211),Table15[Unique ID],0),0)))</f>
        <v/>
      </c>
      <c r="X9211"/>
    </row>
    <row r="9212" spans="2:24" x14ac:dyDescent="0.35">
      <c r="B9212" s="146"/>
      <c r="C9212" s="31"/>
      <c r="D9212" s="31"/>
      <c r="E9212" s="44"/>
      <c r="F9212" s="43"/>
      <c r="G9212" s="84"/>
      <c r="H9212" s="31"/>
      <c r="I9212" s="31"/>
      <c r="J9212" s="84"/>
      <c r="K9212" s="31"/>
      <c r="L9212" s="31"/>
      <c r="M9212" s="169"/>
      <c r="N9212" s="148"/>
      <c r="O9212" s="106"/>
      <c r="P9212" s="43"/>
      <c r="Q9212" s="31"/>
      <c r="R9212" s="84"/>
      <c r="S9212" s="31"/>
      <c r="T9212" s="31"/>
      <c r="U9212" s="169"/>
      <c r="V9212" s="150"/>
      <c r="W9212" s="141" t="str" cm="1">
        <f t="array" ref="W9212">IF(SUM(LEN(B9212:V9212))=0,"",IF(OR(OR(ISBLANK(F9212),SUM(LEN(C9212),LEN(D9212))=0),AND(NOT(E9212="Unknown"),ISBLANK(J9212)),AND(NOT(O9212="Unknown"),ISBLANK(R9212))),"Missing Information", INDEX(Table15[Entire Service Line Classification], MATCH(SUMIFS(Table15[Unique ID],Table15[System-Owned Portion],E9212,Table15[If Material Anything Other than "Lead" in Column E,Was Material Ever Previously Lead?],G9212,Table15[Customer-Owned Portion],O9212),Table15[Unique ID],0),0)))</f>
        <v/>
      </c>
      <c r="X9212"/>
    </row>
    <row r="9213" spans="2:24" x14ac:dyDescent="0.35">
      <c r="B9213" s="146"/>
      <c r="C9213" s="31"/>
      <c r="D9213" s="31"/>
      <c r="E9213" s="44"/>
      <c r="F9213" s="43"/>
      <c r="G9213" s="84"/>
      <c r="H9213" s="31"/>
      <c r="I9213" s="31"/>
      <c r="J9213" s="84"/>
      <c r="K9213" s="31"/>
      <c r="L9213" s="31"/>
      <c r="M9213" s="169"/>
      <c r="N9213" s="148"/>
      <c r="O9213" s="106"/>
      <c r="P9213" s="43"/>
      <c r="Q9213" s="31"/>
      <c r="R9213" s="84"/>
      <c r="S9213" s="31"/>
      <c r="T9213" s="31"/>
      <c r="U9213" s="169"/>
      <c r="V9213" s="150"/>
      <c r="W9213" s="141" t="str" cm="1">
        <f t="array" ref="W9213">IF(SUM(LEN(B9213:V9213))=0,"",IF(OR(OR(ISBLANK(F9213),SUM(LEN(C9213),LEN(D9213))=0),AND(NOT(E9213="Unknown"),ISBLANK(J9213)),AND(NOT(O9213="Unknown"),ISBLANK(R9213))),"Missing Information", INDEX(Table15[Entire Service Line Classification], MATCH(SUMIFS(Table15[Unique ID],Table15[System-Owned Portion],E9213,Table15[If Material Anything Other than "Lead" in Column E,Was Material Ever Previously Lead?],G9213,Table15[Customer-Owned Portion],O9213),Table15[Unique ID],0),0)))</f>
        <v/>
      </c>
      <c r="X9213"/>
    </row>
    <row r="9214" spans="2:24" x14ac:dyDescent="0.35">
      <c r="B9214" s="146"/>
      <c r="C9214" s="31"/>
      <c r="D9214" s="31"/>
      <c r="E9214" s="44"/>
      <c r="F9214" s="43"/>
      <c r="G9214" s="84"/>
      <c r="H9214" s="31"/>
      <c r="I9214" s="31"/>
      <c r="J9214" s="84"/>
      <c r="K9214" s="31"/>
      <c r="L9214" s="31"/>
      <c r="M9214" s="169"/>
      <c r="N9214" s="148"/>
      <c r="O9214" s="106"/>
      <c r="P9214" s="43"/>
      <c r="Q9214" s="31"/>
      <c r="R9214" s="84"/>
      <c r="S9214" s="31"/>
      <c r="T9214" s="31"/>
      <c r="U9214" s="169"/>
      <c r="V9214" s="150"/>
      <c r="W9214" s="141" t="str" cm="1">
        <f t="array" ref="W9214">IF(SUM(LEN(B9214:V9214))=0,"",IF(OR(OR(ISBLANK(F9214),SUM(LEN(C9214),LEN(D9214))=0),AND(NOT(E9214="Unknown"),ISBLANK(J9214)),AND(NOT(O9214="Unknown"),ISBLANK(R9214))),"Missing Information", INDEX(Table15[Entire Service Line Classification], MATCH(SUMIFS(Table15[Unique ID],Table15[System-Owned Portion],E9214,Table15[If Material Anything Other than "Lead" in Column E,Was Material Ever Previously Lead?],G9214,Table15[Customer-Owned Portion],O9214),Table15[Unique ID],0),0)))</f>
        <v/>
      </c>
      <c r="X9214"/>
    </row>
    <row r="9215" spans="2:24" x14ac:dyDescent="0.35">
      <c r="B9215" s="146"/>
      <c r="C9215" s="31"/>
      <c r="D9215" s="31"/>
      <c r="E9215" s="44"/>
      <c r="F9215" s="43"/>
      <c r="G9215" s="84"/>
      <c r="H9215" s="31"/>
      <c r="I9215" s="31"/>
      <c r="J9215" s="84"/>
      <c r="K9215" s="31"/>
      <c r="L9215" s="31"/>
      <c r="M9215" s="169"/>
      <c r="N9215" s="148"/>
      <c r="O9215" s="106"/>
      <c r="P9215" s="43"/>
      <c r="Q9215" s="31"/>
      <c r="R9215" s="84"/>
      <c r="S9215" s="31"/>
      <c r="T9215" s="31"/>
      <c r="U9215" s="169"/>
      <c r="V9215" s="150"/>
      <c r="W9215" s="141" t="str" cm="1">
        <f t="array" ref="W9215">IF(SUM(LEN(B9215:V9215))=0,"",IF(OR(OR(ISBLANK(F9215),SUM(LEN(C9215),LEN(D9215))=0),AND(NOT(E9215="Unknown"),ISBLANK(J9215)),AND(NOT(O9215="Unknown"),ISBLANK(R9215))),"Missing Information", INDEX(Table15[Entire Service Line Classification], MATCH(SUMIFS(Table15[Unique ID],Table15[System-Owned Portion],E9215,Table15[If Material Anything Other than "Lead" in Column E,Was Material Ever Previously Lead?],G9215,Table15[Customer-Owned Portion],O9215),Table15[Unique ID],0),0)))</f>
        <v/>
      </c>
      <c r="X9215"/>
    </row>
    <row r="9216" spans="2:24" x14ac:dyDescent="0.35">
      <c r="B9216" s="146"/>
      <c r="C9216" s="31"/>
      <c r="D9216" s="31"/>
      <c r="E9216" s="44"/>
      <c r="F9216" s="43"/>
      <c r="G9216" s="84"/>
      <c r="H9216" s="31"/>
      <c r="I9216" s="31"/>
      <c r="J9216" s="84"/>
      <c r="K9216" s="31"/>
      <c r="L9216" s="31"/>
      <c r="M9216" s="169"/>
      <c r="N9216" s="148"/>
      <c r="O9216" s="106"/>
      <c r="P9216" s="43"/>
      <c r="Q9216" s="31"/>
      <c r="R9216" s="84"/>
      <c r="S9216" s="31"/>
      <c r="T9216" s="31"/>
      <c r="U9216" s="169"/>
      <c r="V9216" s="150"/>
      <c r="W9216" s="141" t="str" cm="1">
        <f t="array" ref="W9216">IF(SUM(LEN(B9216:V9216))=0,"",IF(OR(OR(ISBLANK(F9216),SUM(LEN(C9216),LEN(D9216))=0),AND(NOT(E9216="Unknown"),ISBLANK(J9216)),AND(NOT(O9216="Unknown"),ISBLANK(R9216))),"Missing Information", INDEX(Table15[Entire Service Line Classification], MATCH(SUMIFS(Table15[Unique ID],Table15[System-Owned Portion],E9216,Table15[If Material Anything Other than "Lead" in Column E,Was Material Ever Previously Lead?],G9216,Table15[Customer-Owned Portion],O9216),Table15[Unique ID],0),0)))</f>
        <v/>
      </c>
      <c r="X9216"/>
    </row>
    <row r="9217" spans="2:24" x14ac:dyDescent="0.35">
      <c r="B9217" s="146"/>
      <c r="C9217" s="31"/>
      <c r="D9217" s="31"/>
      <c r="E9217" s="44"/>
      <c r="F9217" s="43"/>
      <c r="G9217" s="84"/>
      <c r="H9217" s="31"/>
      <c r="I9217" s="31"/>
      <c r="J9217" s="84"/>
      <c r="K9217" s="31"/>
      <c r="L9217" s="31"/>
      <c r="M9217" s="169"/>
      <c r="N9217" s="148"/>
      <c r="O9217" s="106"/>
      <c r="P9217" s="43"/>
      <c r="Q9217" s="31"/>
      <c r="R9217" s="84"/>
      <c r="S9217" s="31"/>
      <c r="T9217" s="31"/>
      <c r="U9217" s="169"/>
      <c r="V9217" s="150"/>
      <c r="W9217" s="141" t="str" cm="1">
        <f t="array" ref="W9217">IF(SUM(LEN(B9217:V9217))=0,"",IF(OR(OR(ISBLANK(F9217),SUM(LEN(C9217),LEN(D9217))=0),AND(NOT(E9217="Unknown"),ISBLANK(J9217)),AND(NOT(O9217="Unknown"),ISBLANK(R9217))),"Missing Information", INDEX(Table15[Entire Service Line Classification], MATCH(SUMIFS(Table15[Unique ID],Table15[System-Owned Portion],E9217,Table15[If Material Anything Other than "Lead" in Column E,Was Material Ever Previously Lead?],G9217,Table15[Customer-Owned Portion],O9217),Table15[Unique ID],0),0)))</f>
        <v/>
      </c>
      <c r="X9217"/>
    </row>
    <row r="9218" spans="2:24" x14ac:dyDescent="0.35">
      <c r="B9218" s="146"/>
      <c r="C9218" s="31"/>
      <c r="D9218" s="31"/>
      <c r="E9218" s="44"/>
      <c r="F9218" s="43"/>
      <c r="G9218" s="84"/>
      <c r="H9218" s="31"/>
      <c r="I9218" s="31"/>
      <c r="J9218" s="84"/>
      <c r="K9218" s="31"/>
      <c r="L9218" s="31"/>
      <c r="M9218" s="169"/>
      <c r="N9218" s="148"/>
      <c r="O9218" s="106"/>
      <c r="P9218" s="43"/>
      <c r="Q9218" s="31"/>
      <c r="R9218" s="84"/>
      <c r="S9218" s="31"/>
      <c r="T9218" s="31"/>
      <c r="U9218" s="169"/>
      <c r="V9218" s="150"/>
      <c r="W9218" s="141" t="str" cm="1">
        <f t="array" ref="W9218">IF(SUM(LEN(B9218:V9218))=0,"",IF(OR(OR(ISBLANK(F9218),SUM(LEN(C9218),LEN(D9218))=0),AND(NOT(E9218="Unknown"),ISBLANK(J9218)),AND(NOT(O9218="Unknown"),ISBLANK(R9218))),"Missing Information", INDEX(Table15[Entire Service Line Classification], MATCH(SUMIFS(Table15[Unique ID],Table15[System-Owned Portion],E9218,Table15[If Material Anything Other than "Lead" in Column E,Was Material Ever Previously Lead?],G9218,Table15[Customer-Owned Portion],O9218),Table15[Unique ID],0),0)))</f>
        <v/>
      </c>
      <c r="X9218"/>
    </row>
    <row r="9219" spans="2:24" x14ac:dyDescent="0.35">
      <c r="B9219" s="146"/>
      <c r="C9219" s="31"/>
      <c r="D9219" s="31"/>
      <c r="E9219" s="44"/>
      <c r="F9219" s="43"/>
      <c r="G9219" s="84"/>
      <c r="H9219" s="31"/>
      <c r="I9219" s="31"/>
      <c r="J9219" s="84"/>
      <c r="K9219" s="31"/>
      <c r="L9219" s="31"/>
      <c r="M9219" s="169"/>
      <c r="N9219" s="148"/>
      <c r="O9219" s="106"/>
      <c r="P9219" s="43"/>
      <c r="Q9219" s="31"/>
      <c r="R9219" s="84"/>
      <c r="S9219" s="31"/>
      <c r="T9219" s="31"/>
      <c r="U9219" s="169"/>
      <c r="V9219" s="150"/>
      <c r="W9219" s="141" t="str" cm="1">
        <f t="array" ref="W9219">IF(SUM(LEN(B9219:V9219))=0,"",IF(OR(OR(ISBLANK(F9219),SUM(LEN(C9219),LEN(D9219))=0),AND(NOT(E9219="Unknown"),ISBLANK(J9219)),AND(NOT(O9219="Unknown"),ISBLANK(R9219))),"Missing Information", INDEX(Table15[Entire Service Line Classification], MATCH(SUMIFS(Table15[Unique ID],Table15[System-Owned Portion],E9219,Table15[If Material Anything Other than "Lead" in Column E,Was Material Ever Previously Lead?],G9219,Table15[Customer-Owned Portion],O9219),Table15[Unique ID],0),0)))</f>
        <v/>
      </c>
      <c r="X9219"/>
    </row>
    <row r="9220" spans="2:24" x14ac:dyDescent="0.35">
      <c r="B9220" s="146"/>
      <c r="C9220" s="31"/>
      <c r="D9220" s="31"/>
      <c r="E9220" s="44"/>
      <c r="F9220" s="43"/>
      <c r="G9220" s="84"/>
      <c r="H9220" s="31"/>
      <c r="I9220" s="31"/>
      <c r="J9220" s="84"/>
      <c r="K9220" s="31"/>
      <c r="L9220" s="31"/>
      <c r="M9220" s="169"/>
      <c r="N9220" s="148"/>
      <c r="O9220" s="106"/>
      <c r="P9220" s="43"/>
      <c r="Q9220" s="31"/>
      <c r="R9220" s="84"/>
      <c r="S9220" s="31"/>
      <c r="T9220" s="31"/>
      <c r="U9220" s="169"/>
      <c r="V9220" s="150"/>
      <c r="W9220" s="141" t="str" cm="1">
        <f t="array" ref="W9220">IF(SUM(LEN(B9220:V9220))=0,"",IF(OR(OR(ISBLANK(F9220),SUM(LEN(C9220),LEN(D9220))=0),AND(NOT(E9220="Unknown"),ISBLANK(J9220)),AND(NOT(O9220="Unknown"),ISBLANK(R9220))),"Missing Information", INDEX(Table15[Entire Service Line Classification], MATCH(SUMIFS(Table15[Unique ID],Table15[System-Owned Portion],E9220,Table15[If Material Anything Other than "Lead" in Column E,Was Material Ever Previously Lead?],G9220,Table15[Customer-Owned Portion],O9220),Table15[Unique ID],0),0)))</f>
        <v/>
      </c>
      <c r="X9220"/>
    </row>
    <row r="9221" spans="2:24" x14ac:dyDescent="0.35">
      <c r="B9221" s="146"/>
      <c r="C9221" s="31"/>
      <c r="D9221" s="31"/>
      <c r="E9221" s="44"/>
      <c r="F9221" s="43"/>
      <c r="G9221" s="84"/>
      <c r="H9221" s="31"/>
      <c r="I9221" s="31"/>
      <c r="J9221" s="84"/>
      <c r="K9221" s="31"/>
      <c r="L9221" s="31"/>
      <c r="M9221" s="169"/>
      <c r="N9221" s="148"/>
      <c r="O9221" s="106"/>
      <c r="P9221" s="43"/>
      <c r="Q9221" s="31"/>
      <c r="R9221" s="84"/>
      <c r="S9221" s="31"/>
      <c r="T9221" s="31"/>
      <c r="U9221" s="169"/>
      <c r="V9221" s="150"/>
      <c r="W9221" s="141" t="str" cm="1">
        <f t="array" ref="W9221">IF(SUM(LEN(B9221:V9221))=0,"",IF(OR(OR(ISBLANK(F9221),SUM(LEN(C9221),LEN(D9221))=0),AND(NOT(E9221="Unknown"),ISBLANK(J9221)),AND(NOT(O9221="Unknown"),ISBLANK(R9221))),"Missing Information", INDEX(Table15[Entire Service Line Classification], MATCH(SUMIFS(Table15[Unique ID],Table15[System-Owned Portion],E9221,Table15[If Material Anything Other than "Lead" in Column E,Was Material Ever Previously Lead?],G9221,Table15[Customer-Owned Portion],O9221),Table15[Unique ID],0),0)))</f>
        <v/>
      </c>
      <c r="X9221"/>
    </row>
    <row r="9222" spans="2:24" x14ac:dyDescent="0.35">
      <c r="B9222" s="146"/>
      <c r="C9222" s="31"/>
      <c r="D9222" s="31"/>
      <c r="E9222" s="44"/>
      <c r="F9222" s="43"/>
      <c r="G9222" s="84"/>
      <c r="H9222" s="31"/>
      <c r="I9222" s="31"/>
      <c r="J9222" s="84"/>
      <c r="K9222" s="31"/>
      <c r="L9222" s="31"/>
      <c r="M9222" s="169"/>
      <c r="N9222" s="148"/>
      <c r="O9222" s="106"/>
      <c r="P9222" s="43"/>
      <c r="Q9222" s="31"/>
      <c r="R9222" s="84"/>
      <c r="S9222" s="31"/>
      <c r="T9222" s="31"/>
      <c r="U9222" s="169"/>
      <c r="V9222" s="150"/>
      <c r="W9222" s="141" t="str" cm="1">
        <f t="array" ref="W9222">IF(SUM(LEN(B9222:V9222))=0,"",IF(OR(OR(ISBLANK(F9222),SUM(LEN(C9222),LEN(D9222))=0),AND(NOT(E9222="Unknown"),ISBLANK(J9222)),AND(NOT(O9222="Unknown"),ISBLANK(R9222))),"Missing Information", INDEX(Table15[Entire Service Line Classification], MATCH(SUMIFS(Table15[Unique ID],Table15[System-Owned Portion],E9222,Table15[If Material Anything Other than "Lead" in Column E,Was Material Ever Previously Lead?],G9222,Table15[Customer-Owned Portion],O9222),Table15[Unique ID],0),0)))</f>
        <v/>
      </c>
      <c r="X9222"/>
    </row>
    <row r="9223" spans="2:24" x14ac:dyDescent="0.35">
      <c r="B9223" s="146"/>
      <c r="C9223" s="31"/>
      <c r="D9223" s="31"/>
      <c r="E9223" s="44"/>
      <c r="F9223" s="43"/>
      <c r="G9223" s="84"/>
      <c r="H9223" s="31"/>
      <c r="I9223" s="31"/>
      <c r="J9223" s="84"/>
      <c r="K9223" s="31"/>
      <c r="L9223" s="31"/>
      <c r="M9223" s="169"/>
      <c r="N9223" s="148"/>
      <c r="O9223" s="106"/>
      <c r="P9223" s="43"/>
      <c r="Q9223" s="31"/>
      <c r="R9223" s="84"/>
      <c r="S9223" s="31"/>
      <c r="T9223" s="31"/>
      <c r="U9223" s="169"/>
      <c r="V9223" s="150"/>
      <c r="W9223" s="141" t="str" cm="1">
        <f t="array" ref="W9223">IF(SUM(LEN(B9223:V9223))=0,"",IF(OR(OR(ISBLANK(F9223),SUM(LEN(C9223),LEN(D9223))=0),AND(NOT(E9223="Unknown"),ISBLANK(J9223)),AND(NOT(O9223="Unknown"),ISBLANK(R9223))),"Missing Information", INDEX(Table15[Entire Service Line Classification], MATCH(SUMIFS(Table15[Unique ID],Table15[System-Owned Portion],E9223,Table15[If Material Anything Other than "Lead" in Column E,Was Material Ever Previously Lead?],G9223,Table15[Customer-Owned Portion],O9223),Table15[Unique ID],0),0)))</f>
        <v/>
      </c>
      <c r="X9223"/>
    </row>
    <row r="9224" spans="2:24" x14ac:dyDescent="0.35">
      <c r="B9224" s="146"/>
      <c r="C9224" s="31"/>
      <c r="D9224" s="31"/>
      <c r="E9224" s="44"/>
      <c r="F9224" s="43"/>
      <c r="G9224" s="84"/>
      <c r="H9224" s="31"/>
      <c r="I9224" s="31"/>
      <c r="J9224" s="84"/>
      <c r="K9224" s="31"/>
      <c r="L9224" s="31"/>
      <c r="M9224" s="169"/>
      <c r="N9224" s="148"/>
      <c r="O9224" s="106"/>
      <c r="P9224" s="43"/>
      <c r="Q9224" s="31"/>
      <c r="R9224" s="84"/>
      <c r="S9224" s="31"/>
      <c r="T9224" s="31"/>
      <c r="U9224" s="169"/>
      <c r="V9224" s="150"/>
      <c r="W9224" s="141" t="str" cm="1">
        <f t="array" ref="W9224">IF(SUM(LEN(B9224:V9224))=0,"",IF(OR(OR(ISBLANK(F9224),SUM(LEN(C9224),LEN(D9224))=0),AND(NOT(E9224="Unknown"),ISBLANK(J9224)),AND(NOT(O9224="Unknown"),ISBLANK(R9224))),"Missing Information", INDEX(Table15[Entire Service Line Classification], MATCH(SUMIFS(Table15[Unique ID],Table15[System-Owned Portion],E9224,Table15[If Material Anything Other than "Lead" in Column E,Was Material Ever Previously Lead?],G9224,Table15[Customer-Owned Portion],O9224),Table15[Unique ID],0),0)))</f>
        <v/>
      </c>
      <c r="X9224"/>
    </row>
    <row r="9225" spans="2:24" x14ac:dyDescent="0.35">
      <c r="B9225" s="146"/>
      <c r="C9225" s="31"/>
      <c r="D9225" s="31"/>
      <c r="E9225" s="44"/>
      <c r="F9225" s="43"/>
      <c r="G9225" s="84"/>
      <c r="H9225" s="31"/>
      <c r="I9225" s="31"/>
      <c r="J9225" s="84"/>
      <c r="K9225" s="31"/>
      <c r="L9225" s="31"/>
      <c r="M9225" s="169"/>
      <c r="N9225" s="148"/>
      <c r="O9225" s="106"/>
      <c r="P9225" s="43"/>
      <c r="Q9225" s="31"/>
      <c r="R9225" s="84"/>
      <c r="S9225" s="31"/>
      <c r="T9225" s="31"/>
      <c r="U9225" s="169"/>
      <c r="V9225" s="150"/>
      <c r="W9225" s="141" t="str" cm="1">
        <f t="array" ref="W9225">IF(SUM(LEN(B9225:V9225))=0,"",IF(OR(OR(ISBLANK(F9225),SUM(LEN(C9225),LEN(D9225))=0),AND(NOT(E9225="Unknown"),ISBLANK(J9225)),AND(NOT(O9225="Unknown"),ISBLANK(R9225))),"Missing Information", INDEX(Table15[Entire Service Line Classification], MATCH(SUMIFS(Table15[Unique ID],Table15[System-Owned Portion],E9225,Table15[If Material Anything Other than "Lead" in Column E,Was Material Ever Previously Lead?],G9225,Table15[Customer-Owned Portion],O9225),Table15[Unique ID],0),0)))</f>
        <v/>
      </c>
      <c r="X9225"/>
    </row>
    <row r="9226" spans="2:24" x14ac:dyDescent="0.35">
      <c r="B9226" s="146"/>
      <c r="C9226" s="31"/>
      <c r="D9226" s="31"/>
      <c r="E9226" s="44"/>
      <c r="F9226" s="43"/>
      <c r="G9226" s="84"/>
      <c r="H9226" s="31"/>
      <c r="I9226" s="31"/>
      <c r="J9226" s="84"/>
      <c r="K9226" s="31"/>
      <c r="L9226" s="31"/>
      <c r="M9226" s="169"/>
      <c r="N9226" s="148"/>
      <c r="O9226" s="106"/>
      <c r="P9226" s="43"/>
      <c r="Q9226" s="31"/>
      <c r="R9226" s="84"/>
      <c r="S9226" s="31"/>
      <c r="T9226" s="31"/>
      <c r="U9226" s="169"/>
      <c r="V9226" s="150"/>
      <c r="W9226" s="141" t="str" cm="1">
        <f t="array" ref="W9226">IF(SUM(LEN(B9226:V9226))=0,"",IF(OR(OR(ISBLANK(F9226),SUM(LEN(C9226),LEN(D9226))=0),AND(NOT(E9226="Unknown"),ISBLANK(J9226)),AND(NOT(O9226="Unknown"),ISBLANK(R9226))),"Missing Information", INDEX(Table15[Entire Service Line Classification], MATCH(SUMIFS(Table15[Unique ID],Table15[System-Owned Portion],E9226,Table15[If Material Anything Other than "Lead" in Column E,Was Material Ever Previously Lead?],G9226,Table15[Customer-Owned Portion],O9226),Table15[Unique ID],0),0)))</f>
        <v/>
      </c>
      <c r="X9226"/>
    </row>
    <row r="9227" spans="2:24" x14ac:dyDescent="0.35">
      <c r="B9227" s="146"/>
      <c r="C9227" s="31"/>
      <c r="D9227" s="31"/>
      <c r="E9227" s="44"/>
      <c r="F9227" s="43"/>
      <c r="G9227" s="84"/>
      <c r="H9227" s="31"/>
      <c r="I9227" s="31"/>
      <c r="J9227" s="84"/>
      <c r="K9227" s="31"/>
      <c r="L9227" s="31"/>
      <c r="M9227" s="169"/>
      <c r="N9227" s="148"/>
      <c r="O9227" s="106"/>
      <c r="P9227" s="43"/>
      <c r="Q9227" s="31"/>
      <c r="R9227" s="84"/>
      <c r="S9227" s="31"/>
      <c r="T9227" s="31"/>
      <c r="U9227" s="169"/>
      <c r="V9227" s="150"/>
      <c r="W9227" s="141" t="str" cm="1">
        <f t="array" ref="W9227">IF(SUM(LEN(B9227:V9227))=0,"",IF(OR(OR(ISBLANK(F9227),SUM(LEN(C9227),LEN(D9227))=0),AND(NOT(E9227="Unknown"),ISBLANK(J9227)),AND(NOT(O9227="Unknown"),ISBLANK(R9227))),"Missing Information", INDEX(Table15[Entire Service Line Classification], MATCH(SUMIFS(Table15[Unique ID],Table15[System-Owned Portion],E9227,Table15[If Material Anything Other than "Lead" in Column E,Was Material Ever Previously Lead?],G9227,Table15[Customer-Owned Portion],O9227),Table15[Unique ID],0),0)))</f>
        <v/>
      </c>
      <c r="X9227"/>
    </row>
    <row r="9228" spans="2:24" x14ac:dyDescent="0.35">
      <c r="B9228" s="146"/>
      <c r="C9228" s="31"/>
      <c r="D9228" s="31"/>
      <c r="E9228" s="44"/>
      <c r="F9228" s="43"/>
      <c r="G9228" s="84"/>
      <c r="H9228" s="31"/>
      <c r="I9228" s="31"/>
      <c r="J9228" s="84"/>
      <c r="K9228" s="31"/>
      <c r="L9228" s="31"/>
      <c r="M9228" s="169"/>
      <c r="N9228" s="148"/>
      <c r="O9228" s="106"/>
      <c r="P9228" s="43"/>
      <c r="Q9228" s="31"/>
      <c r="R9228" s="84"/>
      <c r="S9228" s="31"/>
      <c r="T9228" s="31"/>
      <c r="U9228" s="169"/>
      <c r="V9228" s="150"/>
      <c r="W9228" s="141" t="str" cm="1">
        <f t="array" ref="W9228">IF(SUM(LEN(B9228:V9228))=0,"",IF(OR(OR(ISBLANK(F9228),SUM(LEN(C9228),LEN(D9228))=0),AND(NOT(E9228="Unknown"),ISBLANK(J9228)),AND(NOT(O9228="Unknown"),ISBLANK(R9228))),"Missing Information", INDEX(Table15[Entire Service Line Classification], MATCH(SUMIFS(Table15[Unique ID],Table15[System-Owned Portion],E9228,Table15[If Material Anything Other than "Lead" in Column E,Was Material Ever Previously Lead?],G9228,Table15[Customer-Owned Portion],O9228),Table15[Unique ID],0),0)))</f>
        <v/>
      </c>
      <c r="X9228"/>
    </row>
    <row r="9229" spans="2:24" x14ac:dyDescent="0.35">
      <c r="B9229" s="146"/>
      <c r="C9229" s="31"/>
      <c r="D9229" s="31"/>
      <c r="E9229" s="44"/>
      <c r="F9229" s="43"/>
      <c r="G9229" s="84"/>
      <c r="H9229" s="31"/>
      <c r="I9229" s="31"/>
      <c r="J9229" s="84"/>
      <c r="K9229" s="31"/>
      <c r="L9229" s="31"/>
      <c r="M9229" s="169"/>
      <c r="N9229" s="148"/>
      <c r="O9229" s="106"/>
      <c r="P9229" s="43"/>
      <c r="Q9229" s="31"/>
      <c r="R9229" s="84"/>
      <c r="S9229" s="31"/>
      <c r="T9229" s="31"/>
      <c r="U9229" s="169"/>
      <c r="V9229" s="150"/>
      <c r="W9229" s="141" t="str" cm="1">
        <f t="array" ref="W9229">IF(SUM(LEN(B9229:V9229))=0,"",IF(OR(OR(ISBLANK(F9229),SUM(LEN(C9229),LEN(D9229))=0),AND(NOT(E9229="Unknown"),ISBLANK(J9229)),AND(NOT(O9229="Unknown"),ISBLANK(R9229))),"Missing Information", INDEX(Table15[Entire Service Line Classification], MATCH(SUMIFS(Table15[Unique ID],Table15[System-Owned Portion],E9229,Table15[If Material Anything Other than "Lead" in Column E,Was Material Ever Previously Lead?],G9229,Table15[Customer-Owned Portion],O9229),Table15[Unique ID],0),0)))</f>
        <v/>
      </c>
      <c r="X9229"/>
    </row>
    <row r="9230" spans="2:24" x14ac:dyDescent="0.35">
      <c r="B9230" s="146"/>
      <c r="C9230" s="31"/>
      <c r="D9230" s="31"/>
      <c r="E9230" s="44"/>
      <c r="F9230" s="43"/>
      <c r="G9230" s="84"/>
      <c r="H9230" s="31"/>
      <c r="I9230" s="31"/>
      <c r="J9230" s="84"/>
      <c r="K9230" s="31"/>
      <c r="L9230" s="31"/>
      <c r="M9230" s="169"/>
      <c r="N9230" s="148"/>
      <c r="O9230" s="106"/>
      <c r="P9230" s="43"/>
      <c r="Q9230" s="31"/>
      <c r="R9230" s="84"/>
      <c r="S9230" s="31"/>
      <c r="T9230" s="31"/>
      <c r="U9230" s="169"/>
      <c r="V9230" s="150"/>
      <c r="W9230" s="141" t="str" cm="1">
        <f t="array" ref="W9230">IF(SUM(LEN(B9230:V9230))=0,"",IF(OR(OR(ISBLANK(F9230),SUM(LEN(C9230),LEN(D9230))=0),AND(NOT(E9230="Unknown"),ISBLANK(J9230)),AND(NOT(O9230="Unknown"),ISBLANK(R9230))),"Missing Information", INDEX(Table15[Entire Service Line Classification], MATCH(SUMIFS(Table15[Unique ID],Table15[System-Owned Portion],E9230,Table15[If Material Anything Other than "Lead" in Column E,Was Material Ever Previously Lead?],G9230,Table15[Customer-Owned Portion],O9230),Table15[Unique ID],0),0)))</f>
        <v/>
      </c>
      <c r="X9230"/>
    </row>
    <row r="9231" spans="2:24" x14ac:dyDescent="0.35">
      <c r="B9231" s="146"/>
      <c r="C9231" s="31"/>
      <c r="D9231" s="31"/>
      <c r="E9231" s="44"/>
      <c r="F9231" s="43"/>
      <c r="G9231" s="84"/>
      <c r="H9231" s="31"/>
      <c r="I9231" s="31"/>
      <c r="J9231" s="84"/>
      <c r="K9231" s="31"/>
      <c r="L9231" s="31"/>
      <c r="M9231" s="169"/>
      <c r="N9231" s="148"/>
      <c r="O9231" s="106"/>
      <c r="P9231" s="43"/>
      <c r="Q9231" s="31"/>
      <c r="R9231" s="84"/>
      <c r="S9231" s="31"/>
      <c r="T9231" s="31"/>
      <c r="U9231" s="169"/>
      <c r="V9231" s="150"/>
      <c r="W9231" s="141" t="str" cm="1">
        <f t="array" ref="W9231">IF(SUM(LEN(B9231:V9231))=0,"",IF(OR(OR(ISBLANK(F9231),SUM(LEN(C9231),LEN(D9231))=0),AND(NOT(E9231="Unknown"),ISBLANK(J9231)),AND(NOT(O9231="Unknown"),ISBLANK(R9231))),"Missing Information", INDEX(Table15[Entire Service Line Classification], MATCH(SUMIFS(Table15[Unique ID],Table15[System-Owned Portion],E9231,Table15[If Material Anything Other than "Lead" in Column E,Was Material Ever Previously Lead?],G9231,Table15[Customer-Owned Portion],O9231),Table15[Unique ID],0),0)))</f>
        <v/>
      </c>
      <c r="X9231"/>
    </row>
    <row r="9232" spans="2:24" x14ac:dyDescent="0.35">
      <c r="B9232" s="146"/>
      <c r="C9232" s="31"/>
      <c r="D9232" s="31"/>
      <c r="E9232" s="44"/>
      <c r="F9232" s="43"/>
      <c r="G9232" s="84"/>
      <c r="H9232" s="31"/>
      <c r="I9232" s="31"/>
      <c r="J9232" s="84"/>
      <c r="K9232" s="31"/>
      <c r="L9232" s="31"/>
      <c r="M9232" s="169"/>
      <c r="N9232" s="148"/>
      <c r="O9232" s="106"/>
      <c r="P9232" s="43"/>
      <c r="Q9232" s="31"/>
      <c r="R9232" s="84"/>
      <c r="S9232" s="31"/>
      <c r="T9232" s="31"/>
      <c r="U9232" s="169"/>
      <c r="V9232" s="150"/>
      <c r="W9232" s="141" t="str" cm="1">
        <f t="array" ref="W9232">IF(SUM(LEN(B9232:V9232))=0,"",IF(OR(OR(ISBLANK(F9232),SUM(LEN(C9232),LEN(D9232))=0),AND(NOT(E9232="Unknown"),ISBLANK(J9232)),AND(NOT(O9232="Unknown"),ISBLANK(R9232))),"Missing Information", INDEX(Table15[Entire Service Line Classification], MATCH(SUMIFS(Table15[Unique ID],Table15[System-Owned Portion],E9232,Table15[If Material Anything Other than "Lead" in Column E,Was Material Ever Previously Lead?],G9232,Table15[Customer-Owned Portion],O9232),Table15[Unique ID],0),0)))</f>
        <v/>
      </c>
      <c r="X9232"/>
    </row>
    <row r="9233" spans="2:24" x14ac:dyDescent="0.35">
      <c r="B9233" s="146"/>
      <c r="C9233" s="31"/>
      <c r="D9233" s="31"/>
      <c r="E9233" s="44"/>
      <c r="F9233" s="43"/>
      <c r="G9233" s="84"/>
      <c r="H9233" s="31"/>
      <c r="I9233" s="31"/>
      <c r="J9233" s="84"/>
      <c r="K9233" s="31"/>
      <c r="L9233" s="31"/>
      <c r="M9233" s="169"/>
      <c r="N9233" s="148"/>
      <c r="O9233" s="106"/>
      <c r="P9233" s="43"/>
      <c r="Q9233" s="31"/>
      <c r="R9233" s="84"/>
      <c r="S9233" s="31"/>
      <c r="T9233" s="31"/>
      <c r="U9233" s="169"/>
      <c r="V9233" s="150"/>
      <c r="W9233" s="141" t="str" cm="1">
        <f t="array" ref="W9233">IF(SUM(LEN(B9233:V9233))=0,"",IF(OR(OR(ISBLANK(F9233),SUM(LEN(C9233),LEN(D9233))=0),AND(NOT(E9233="Unknown"),ISBLANK(J9233)),AND(NOT(O9233="Unknown"),ISBLANK(R9233))),"Missing Information", INDEX(Table15[Entire Service Line Classification], MATCH(SUMIFS(Table15[Unique ID],Table15[System-Owned Portion],E9233,Table15[If Material Anything Other than "Lead" in Column E,Was Material Ever Previously Lead?],G9233,Table15[Customer-Owned Portion],O9233),Table15[Unique ID],0),0)))</f>
        <v/>
      </c>
      <c r="X9233"/>
    </row>
    <row r="9234" spans="2:24" x14ac:dyDescent="0.35">
      <c r="B9234" s="146"/>
      <c r="C9234" s="31"/>
      <c r="D9234" s="31"/>
      <c r="E9234" s="44"/>
      <c r="F9234" s="43"/>
      <c r="G9234" s="84"/>
      <c r="H9234" s="31"/>
      <c r="I9234" s="31"/>
      <c r="J9234" s="84"/>
      <c r="K9234" s="31"/>
      <c r="L9234" s="31"/>
      <c r="M9234" s="169"/>
      <c r="N9234" s="148"/>
      <c r="O9234" s="106"/>
      <c r="P9234" s="43"/>
      <c r="Q9234" s="31"/>
      <c r="R9234" s="84"/>
      <c r="S9234" s="31"/>
      <c r="T9234" s="31"/>
      <c r="U9234" s="169"/>
      <c r="V9234" s="150"/>
      <c r="W9234" s="141" t="str" cm="1">
        <f t="array" ref="W9234">IF(SUM(LEN(B9234:V9234))=0,"",IF(OR(OR(ISBLANK(F9234),SUM(LEN(C9234),LEN(D9234))=0),AND(NOT(E9234="Unknown"),ISBLANK(J9234)),AND(NOT(O9234="Unknown"),ISBLANK(R9234))),"Missing Information", INDEX(Table15[Entire Service Line Classification], MATCH(SUMIFS(Table15[Unique ID],Table15[System-Owned Portion],E9234,Table15[If Material Anything Other than "Lead" in Column E,Was Material Ever Previously Lead?],G9234,Table15[Customer-Owned Portion],O9234),Table15[Unique ID],0),0)))</f>
        <v/>
      </c>
      <c r="X9234"/>
    </row>
    <row r="9235" spans="2:24" x14ac:dyDescent="0.35">
      <c r="B9235" s="146"/>
      <c r="C9235" s="31"/>
      <c r="D9235" s="31"/>
      <c r="E9235" s="44"/>
      <c r="F9235" s="43"/>
      <c r="G9235" s="84"/>
      <c r="H9235" s="31"/>
      <c r="I9235" s="31"/>
      <c r="J9235" s="84"/>
      <c r="K9235" s="31"/>
      <c r="L9235" s="31"/>
      <c r="M9235" s="169"/>
      <c r="N9235" s="148"/>
      <c r="O9235" s="106"/>
      <c r="P9235" s="43"/>
      <c r="Q9235" s="31"/>
      <c r="R9235" s="84"/>
      <c r="S9235" s="31"/>
      <c r="T9235" s="31"/>
      <c r="U9235" s="169"/>
      <c r="V9235" s="150"/>
      <c r="W9235" s="141" t="str" cm="1">
        <f t="array" ref="W9235">IF(SUM(LEN(B9235:V9235))=0,"",IF(OR(OR(ISBLANK(F9235),SUM(LEN(C9235),LEN(D9235))=0),AND(NOT(E9235="Unknown"),ISBLANK(J9235)),AND(NOT(O9235="Unknown"),ISBLANK(R9235))),"Missing Information", INDEX(Table15[Entire Service Line Classification], MATCH(SUMIFS(Table15[Unique ID],Table15[System-Owned Portion],E9235,Table15[If Material Anything Other than "Lead" in Column E,Was Material Ever Previously Lead?],G9235,Table15[Customer-Owned Portion],O9235),Table15[Unique ID],0),0)))</f>
        <v/>
      </c>
      <c r="X9235"/>
    </row>
    <row r="9236" spans="2:24" x14ac:dyDescent="0.35">
      <c r="B9236" s="146"/>
      <c r="C9236" s="31"/>
      <c r="D9236" s="31"/>
      <c r="E9236" s="44"/>
      <c r="F9236" s="43"/>
      <c r="G9236" s="84"/>
      <c r="H9236" s="31"/>
      <c r="I9236" s="31"/>
      <c r="J9236" s="84"/>
      <c r="K9236" s="31"/>
      <c r="L9236" s="31"/>
      <c r="M9236" s="169"/>
      <c r="N9236" s="148"/>
      <c r="O9236" s="106"/>
      <c r="P9236" s="43"/>
      <c r="Q9236" s="31"/>
      <c r="R9236" s="84"/>
      <c r="S9236" s="31"/>
      <c r="T9236" s="31"/>
      <c r="U9236" s="169"/>
      <c r="V9236" s="150"/>
      <c r="W9236" s="141" t="str" cm="1">
        <f t="array" ref="W9236">IF(SUM(LEN(B9236:V9236))=0,"",IF(OR(OR(ISBLANK(F9236),SUM(LEN(C9236),LEN(D9236))=0),AND(NOT(E9236="Unknown"),ISBLANK(J9236)),AND(NOT(O9236="Unknown"),ISBLANK(R9236))),"Missing Information", INDEX(Table15[Entire Service Line Classification], MATCH(SUMIFS(Table15[Unique ID],Table15[System-Owned Portion],E9236,Table15[If Material Anything Other than "Lead" in Column E,Was Material Ever Previously Lead?],G9236,Table15[Customer-Owned Portion],O9236),Table15[Unique ID],0),0)))</f>
        <v/>
      </c>
      <c r="X9236"/>
    </row>
    <row r="9237" spans="2:24" x14ac:dyDescent="0.35">
      <c r="B9237" s="146"/>
      <c r="C9237" s="31"/>
      <c r="D9237" s="31"/>
      <c r="E9237" s="44"/>
      <c r="F9237" s="43"/>
      <c r="G9237" s="84"/>
      <c r="H9237" s="31"/>
      <c r="I9237" s="31"/>
      <c r="J9237" s="84"/>
      <c r="K9237" s="31"/>
      <c r="L9237" s="31"/>
      <c r="M9237" s="169"/>
      <c r="N9237" s="148"/>
      <c r="O9237" s="106"/>
      <c r="P9237" s="43"/>
      <c r="Q9237" s="31"/>
      <c r="R9237" s="84"/>
      <c r="S9237" s="31"/>
      <c r="T9237" s="31"/>
      <c r="U9237" s="169"/>
      <c r="V9237" s="150"/>
      <c r="W9237" s="141" t="str" cm="1">
        <f t="array" ref="W9237">IF(SUM(LEN(B9237:V9237))=0,"",IF(OR(OR(ISBLANK(F9237),SUM(LEN(C9237),LEN(D9237))=0),AND(NOT(E9237="Unknown"),ISBLANK(J9237)),AND(NOT(O9237="Unknown"),ISBLANK(R9237))),"Missing Information", INDEX(Table15[Entire Service Line Classification], MATCH(SUMIFS(Table15[Unique ID],Table15[System-Owned Portion],E9237,Table15[If Material Anything Other than "Lead" in Column E,Was Material Ever Previously Lead?],G9237,Table15[Customer-Owned Portion],O9237),Table15[Unique ID],0),0)))</f>
        <v/>
      </c>
      <c r="X9237"/>
    </row>
    <row r="9238" spans="2:24" x14ac:dyDescent="0.35">
      <c r="B9238" s="146"/>
      <c r="C9238" s="31"/>
      <c r="D9238" s="31"/>
      <c r="E9238" s="44"/>
      <c r="F9238" s="43"/>
      <c r="G9238" s="84"/>
      <c r="H9238" s="31"/>
      <c r="I9238" s="31"/>
      <c r="J9238" s="84"/>
      <c r="K9238" s="31"/>
      <c r="L9238" s="31"/>
      <c r="M9238" s="169"/>
      <c r="N9238" s="148"/>
      <c r="O9238" s="106"/>
      <c r="P9238" s="43"/>
      <c r="Q9238" s="31"/>
      <c r="R9238" s="84"/>
      <c r="S9238" s="31"/>
      <c r="T9238" s="31"/>
      <c r="U9238" s="169"/>
      <c r="V9238" s="150"/>
      <c r="W9238" s="141" t="str" cm="1">
        <f t="array" ref="W9238">IF(SUM(LEN(B9238:V9238))=0,"",IF(OR(OR(ISBLANK(F9238),SUM(LEN(C9238),LEN(D9238))=0),AND(NOT(E9238="Unknown"),ISBLANK(J9238)),AND(NOT(O9238="Unknown"),ISBLANK(R9238))),"Missing Information", INDEX(Table15[Entire Service Line Classification], MATCH(SUMIFS(Table15[Unique ID],Table15[System-Owned Portion],E9238,Table15[If Material Anything Other than "Lead" in Column E,Was Material Ever Previously Lead?],G9238,Table15[Customer-Owned Portion],O9238),Table15[Unique ID],0),0)))</f>
        <v/>
      </c>
      <c r="X9238"/>
    </row>
    <row r="9239" spans="2:24" x14ac:dyDescent="0.35">
      <c r="B9239" s="146"/>
      <c r="C9239" s="31"/>
      <c r="D9239" s="31"/>
      <c r="E9239" s="44"/>
      <c r="F9239" s="43"/>
      <c r="G9239" s="84"/>
      <c r="H9239" s="31"/>
      <c r="I9239" s="31"/>
      <c r="J9239" s="84"/>
      <c r="K9239" s="31"/>
      <c r="L9239" s="31"/>
      <c r="M9239" s="169"/>
      <c r="N9239" s="148"/>
      <c r="O9239" s="106"/>
      <c r="P9239" s="43"/>
      <c r="Q9239" s="31"/>
      <c r="R9239" s="84"/>
      <c r="S9239" s="31"/>
      <c r="T9239" s="31"/>
      <c r="U9239" s="169"/>
      <c r="V9239" s="150"/>
      <c r="W9239" s="141" t="str" cm="1">
        <f t="array" ref="W9239">IF(SUM(LEN(B9239:V9239))=0,"",IF(OR(OR(ISBLANK(F9239),SUM(LEN(C9239),LEN(D9239))=0),AND(NOT(E9239="Unknown"),ISBLANK(J9239)),AND(NOT(O9239="Unknown"),ISBLANK(R9239))),"Missing Information", INDEX(Table15[Entire Service Line Classification], MATCH(SUMIFS(Table15[Unique ID],Table15[System-Owned Portion],E9239,Table15[If Material Anything Other than "Lead" in Column E,Was Material Ever Previously Lead?],G9239,Table15[Customer-Owned Portion],O9239),Table15[Unique ID],0),0)))</f>
        <v/>
      </c>
      <c r="X9239"/>
    </row>
    <row r="9240" spans="2:24" x14ac:dyDescent="0.35">
      <c r="B9240" s="146"/>
      <c r="C9240" s="31"/>
      <c r="D9240" s="31"/>
      <c r="E9240" s="44"/>
      <c r="F9240" s="43"/>
      <c r="G9240" s="84"/>
      <c r="H9240" s="31"/>
      <c r="I9240" s="31"/>
      <c r="J9240" s="84"/>
      <c r="K9240" s="31"/>
      <c r="L9240" s="31"/>
      <c r="M9240" s="169"/>
      <c r="N9240" s="148"/>
      <c r="O9240" s="106"/>
      <c r="P9240" s="43"/>
      <c r="Q9240" s="31"/>
      <c r="R9240" s="84"/>
      <c r="S9240" s="31"/>
      <c r="T9240" s="31"/>
      <c r="U9240" s="169"/>
      <c r="V9240" s="150"/>
      <c r="W9240" s="141" t="str" cm="1">
        <f t="array" ref="W9240">IF(SUM(LEN(B9240:V9240))=0,"",IF(OR(OR(ISBLANK(F9240),SUM(LEN(C9240),LEN(D9240))=0),AND(NOT(E9240="Unknown"),ISBLANK(J9240)),AND(NOT(O9240="Unknown"),ISBLANK(R9240))),"Missing Information", INDEX(Table15[Entire Service Line Classification], MATCH(SUMIFS(Table15[Unique ID],Table15[System-Owned Portion],E9240,Table15[If Material Anything Other than "Lead" in Column E,Was Material Ever Previously Lead?],G9240,Table15[Customer-Owned Portion],O9240),Table15[Unique ID],0),0)))</f>
        <v/>
      </c>
      <c r="X9240"/>
    </row>
    <row r="9241" spans="2:24" x14ac:dyDescent="0.35">
      <c r="B9241" s="146"/>
      <c r="C9241" s="31"/>
      <c r="D9241" s="31"/>
      <c r="E9241" s="44"/>
      <c r="F9241" s="43"/>
      <c r="G9241" s="84"/>
      <c r="H9241" s="31"/>
      <c r="I9241" s="31"/>
      <c r="J9241" s="84"/>
      <c r="K9241" s="31"/>
      <c r="L9241" s="31"/>
      <c r="M9241" s="169"/>
      <c r="N9241" s="148"/>
      <c r="O9241" s="106"/>
      <c r="P9241" s="43"/>
      <c r="Q9241" s="31"/>
      <c r="R9241" s="84"/>
      <c r="S9241" s="31"/>
      <c r="T9241" s="31"/>
      <c r="U9241" s="169"/>
      <c r="V9241" s="150"/>
      <c r="W9241" s="141" t="str" cm="1">
        <f t="array" ref="W9241">IF(SUM(LEN(B9241:V9241))=0,"",IF(OR(OR(ISBLANK(F9241),SUM(LEN(C9241),LEN(D9241))=0),AND(NOT(E9241="Unknown"),ISBLANK(J9241)),AND(NOT(O9241="Unknown"),ISBLANK(R9241))),"Missing Information", INDEX(Table15[Entire Service Line Classification], MATCH(SUMIFS(Table15[Unique ID],Table15[System-Owned Portion],E9241,Table15[If Material Anything Other than "Lead" in Column E,Was Material Ever Previously Lead?],G9241,Table15[Customer-Owned Portion],O9241),Table15[Unique ID],0),0)))</f>
        <v/>
      </c>
      <c r="X9241"/>
    </row>
    <row r="9242" spans="2:24" x14ac:dyDescent="0.35">
      <c r="B9242" s="146"/>
      <c r="C9242" s="31"/>
      <c r="D9242" s="31"/>
      <c r="E9242" s="44"/>
      <c r="F9242" s="43"/>
      <c r="G9242" s="84"/>
      <c r="H9242" s="31"/>
      <c r="I9242" s="31"/>
      <c r="J9242" s="84"/>
      <c r="K9242" s="31"/>
      <c r="L9242" s="31"/>
      <c r="M9242" s="169"/>
      <c r="N9242" s="148"/>
      <c r="O9242" s="106"/>
      <c r="P9242" s="43"/>
      <c r="Q9242" s="31"/>
      <c r="R9242" s="84"/>
      <c r="S9242" s="31"/>
      <c r="T9242" s="31"/>
      <c r="U9242" s="169"/>
      <c r="V9242" s="150"/>
      <c r="W9242" s="141" t="str" cm="1">
        <f t="array" ref="W9242">IF(SUM(LEN(B9242:V9242))=0,"",IF(OR(OR(ISBLANK(F9242),SUM(LEN(C9242),LEN(D9242))=0),AND(NOT(E9242="Unknown"),ISBLANK(J9242)),AND(NOT(O9242="Unknown"),ISBLANK(R9242))),"Missing Information", INDEX(Table15[Entire Service Line Classification], MATCH(SUMIFS(Table15[Unique ID],Table15[System-Owned Portion],E9242,Table15[If Material Anything Other than "Lead" in Column E,Was Material Ever Previously Lead?],G9242,Table15[Customer-Owned Portion],O9242),Table15[Unique ID],0),0)))</f>
        <v/>
      </c>
      <c r="X9242"/>
    </row>
    <row r="9243" spans="2:24" x14ac:dyDescent="0.35">
      <c r="B9243" s="146"/>
      <c r="C9243" s="31"/>
      <c r="D9243" s="31"/>
      <c r="E9243" s="44"/>
      <c r="F9243" s="43"/>
      <c r="G9243" s="84"/>
      <c r="H9243" s="31"/>
      <c r="I9243" s="31"/>
      <c r="J9243" s="84"/>
      <c r="K9243" s="31"/>
      <c r="L9243" s="31"/>
      <c r="M9243" s="169"/>
      <c r="N9243" s="148"/>
      <c r="O9243" s="106"/>
      <c r="P9243" s="43"/>
      <c r="Q9243" s="31"/>
      <c r="R9243" s="84"/>
      <c r="S9243" s="31"/>
      <c r="T9243" s="31"/>
      <c r="U9243" s="169"/>
      <c r="V9243" s="150"/>
      <c r="W9243" s="141" t="str" cm="1">
        <f t="array" ref="W9243">IF(SUM(LEN(B9243:V9243))=0,"",IF(OR(OR(ISBLANK(F9243),SUM(LEN(C9243),LEN(D9243))=0),AND(NOT(E9243="Unknown"),ISBLANK(J9243)),AND(NOT(O9243="Unknown"),ISBLANK(R9243))),"Missing Information", INDEX(Table15[Entire Service Line Classification], MATCH(SUMIFS(Table15[Unique ID],Table15[System-Owned Portion],E9243,Table15[If Material Anything Other than "Lead" in Column E,Was Material Ever Previously Lead?],G9243,Table15[Customer-Owned Portion],O9243),Table15[Unique ID],0),0)))</f>
        <v/>
      </c>
      <c r="X9243"/>
    </row>
    <row r="9244" spans="2:24" x14ac:dyDescent="0.35">
      <c r="B9244" s="146"/>
      <c r="C9244" s="31"/>
      <c r="D9244" s="31"/>
      <c r="E9244" s="44"/>
      <c r="F9244" s="43"/>
      <c r="G9244" s="84"/>
      <c r="H9244" s="31"/>
      <c r="I9244" s="31"/>
      <c r="J9244" s="84"/>
      <c r="K9244" s="31"/>
      <c r="L9244" s="31"/>
      <c r="M9244" s="169"/>
      <c r="N9244" s="148"/>
      <c r="O9244" s="106"/>
      <c r="P9244" s="43"/>
      <c r="Q9244" s="31"/>
      <c r="R9244" s="84"/>
      <c r="S9244" s="31"/>
      <c r="T9244" s="31"/>
      <c r="U9244" s="169"/>
      <c r="V9244" s="150"/>
      <c r="W9244" s="141" t="str" cm="1">
        <f t="array" ref="W9244">IF(SUM(LEN(B9244:V9244))=0,"",IF(OR(OR(ISBLANK(F9244),SUM(LEN(C9244),LEN(D9244))=0),AND(NOT(E9244="Unknown"),ISBLANK(J9244)),AND(NOT(O9244="Unknown"),ISBLANK(R9244))),"Missing Information", INDEX(Table15[Entire Service Line Classification], MATCH(SUMIFS(Table15[Unique ID],Table15[System-Owned Portion],E9244,Table15[If Material Anything Other than "Lead" in Column E,Was Material Ever Previously Lead?],G9244,Table15[Customer-Owned Portion],O9244),Table15[Unique ID],0),0)))</f>
        <v/>
      </c>
      <c r="X9244"/>
    </row>
    <row r="9245" spans="2:24" x14ac:dyDescent="0.35">
      <c r="B9245" s="146"/>
      <c r="C9245" s="31"/>
      <c r="D9245" s="31"/>
      <c r="E9245" s="44"/>
      <c r="F9245" s="43"/>
      <c r="G9245" s="84"/>
      <c r="H9245" s="31"/>
      <c r="I9245" s="31"/>
      <c r="J9245" s="84"/>
      <c r="K9245" s="31"/>
      <c r="L9245" s="31"/>
      <c r="M9245" s="169"/>
      <c r="N9245" s="148"/>
      <c r="O9245" s="106"/>
      <c r="P9245" s="43"/>
      <c r="Q9245" s="31"/>
      <c r="R9245" s="84"/>
      <c r="S9245" s="31"/>
      <c r="T9245" s="31"/>
      <c r="U9245" s="169"/>
      <c r="V9245" s="150"/>
      <c r="W9245" s="141" t="str" cm="1">
        <f t="array" ref="W9245">IF(SUM(LEN(B9245:V9245))=0,"",IF(OR(OR(ISBLANK(F9245),SUM(LEN(C9245),LEN(D9245))=0),AND(NOT(E9245="Unknown"),ISBLANK(J9245)),AND(NOT(O9245="Unknown"),ISBLANK(R9245))),"Missing Information", INDEX(Table15[Entire Service Line Classification], MATCH(SUMIFS(Table15[Unique ID],Table15[System-Owned Portion],E9245,Table15[If Material Anything Other than "Lead" in Column E,Was Material Ever Previously Lead?],G9245,Table15[Customer-Owned Portion],O9245),Table15[Unique ID],0),0)))</f>
        <v/>
      </c>
      <c r="X9245"/>
    </row>
    <row r="9246" spans="2:24" x14ac:dyDescent="0.35">
      <c r="B9246" s="146"/>
      <c r="C9246" s="31"/>
      <c r="D9246" s="31"/>
      <c r="E9246" s="44"/>
      <c r="F9246" s="43"/>
      <c r="G9246" s="84"/>
      <c r="H9246" s="31"/>
      <c r="I9246" s="31"/>
      <c r="J9246" s="84"/>
      <c r="K9246" s="31"/>
      <c r="L9246" s="31"/>
      <c r="M9246" s="169"/>
      <c r="N9246" s="148"/>
      <c r="O9246" s="106"/>
      <c r="P9246" s="43"/>
      <c r="Q9246" s="31"/>
      <c r="R9246" s="84"/>
      <c r="S9246" s="31"/>
      <c r="T9246" s="31"/>
      <c r="U9246" s="169"/>
      <c r="V9246" s="150"/>
      <c r="W9246" s="141" t="str" cm="1">
        <f t="array" ref="W9246">IF(SUM(LEN(B9246:V9246))=0,"",IF(OR(OR(ISBLANK(F9246),SUM(LEN(C9246),LEN(D9246))=0),AND(NOT(E9246="Unknown"),ISBLANK(J9246)),AND(NOT(O9246="Unknown"),ISBLANK(R9246))),"Missing Information", INDEX(Table15[Entire Service Line Classification], MATCH(SUMIFS(Table15[Unique ID],Table15[System-Owned Portion],E9246,Table15[If Material Anything Other than "Lead" in Column E,Was Material Ever Previously Lead?],G9246,Table15[Customer-Owned Portion],O9246),Table15[Unique ID],0),0)))</f>
        <v/>
      </c>
      <c r="X9246"/>
    </row>
    <row r="9247" spans="2:24" x14ac:dyDescent="0.35">
      <c r="B9247" s="146"/>
      <c r="C9247" s="31"/>
      <c r="D9247" s="31"/>
      <c r="E9247" s="44"/>
      <c r="F9247" s="43"/>
      <c r="G9247" s="84"/>
      <c r="H9247" s="31"/>
      <c r="I9247" s="31"/>
      <c r="J9247" s="84"/>
      <c r="K9247" s="31"/>
      <c r="L9247" s="31"/>
      <c r="M9247" s="169"/>
      <c r="N9247" s="148"/>
      <c r="O9247" s="106"/>
      <c r="P9247" s="43"/>
      <c r="Q9247" s="31"/>
      <c r="R9247" s="84"/>
      <c r="S9247" s="31"/>
      <c r="T9247" s="31"/>
      <c r="U9247" s="169"/>
      <c r="V9247" s="150"/>
      <c r="W9247" s="141" t="str" cm="1">
        <f t="array" ref="W9247">IF(SUM(LEN(B9247:V9247))=0,"",IF(OR(OR(ISBLANK(F9247),SUM(LEN(C9247),LEN(D9247))=0),AND(NOT(E9247="Unknown"),ISBLANK(J9247)),AND(NOT(O9247="Unknown"),ISBLANK(R9247))),"Missing Information", INDEX(Table15[Entire Service Line Classification], MATCH(SUMIFS(Table15[Unique ID],Table15[System-Owned Portion],E9247,Table15[If Material Anything Other than "Lead" in Column E,Was Material Ever Previously Lead?],G9247,Table15[Customer-Owned Portion],O9247),Table15[Unique ID],0),0)))</f>
        <v/>
      </c>
      <c r="X9247"/>
    </row>
    <row r="9248" spans="2:24" x14ac:dyDescent="0.35">
      <c r="B9248" s="146"/>
      <c r="C9248" s="31"/>
      <c r="D9248" s="31"/>
      <c r="E9248" s="44"/>
      <c r="F9248" s="43"/>
      <c r="G9248" s="84"/>
      <c r="H9248" s="31"/>
      <c r="I9248" s="31"/>
      <c r="J9248" s="84"/>
      <c r="K9248" s="31"/>
      <c r="L9248" s="31"/>
      <c r="M9248" s="169"/>
      <c r="N9248" s="148"/>
      <c r="O9248" s="106"/>
      <c r="P9248" s="43"/>
      <c r="Q9248" s="31"/>
      <c r="R9248" s="84"/>
      <c r="S9248" s="31"/>
      <c r="T9248" s="31"/>
      <c r="U9248" s="169"/>
      <c r="V9248" s="150"/>
      <c r="W9248" s="141" t="str" cm="1">
        <f t="array" ref="W9248">IF(SUM(LEN(B9248:V9248))=0,"",IF(OR(OR(ISBLANK(F9248),SUM(LEN(C9248),LEN(D9248))=0),AND(NOT(E9248="Unknown"),ISBLANK(J9248)),AND(NOT(O9248="Unknown"),ISBLANK(R9248))),"Missing Information", INDEX(Table15[Entire Service Line Classification], MATCH(SUMIFS(Table15[Unique ID],Table15[System-Owned Portion],E9248,Table15[If Material Anything Other than "Lead" in Column E,Was Material Ever Previously Lead?],G9248,Table15[Customer-Owned Portion],O9248),Table15[Unique ID],0),0)))</f>
        <v/>
      </c>
      <c r="X9248"/>
    </row>
    <row r="9249" spans="2:24" x14ac:dyDescent="0.35">
      <c r="B9249" s="146"/>
      <c r="C9249" s="31"/>
      <c r="D9249" s="31"/>
      <c r="E9249" s="44"/>
      <c r="F9249" s="43"/>
      <c r="G9249" s="84"/>
      <c r="H9249" s="31"/>
      <c r="I9249" s="31"/>
      <c r="J9249" s="84"/>
      <c r="K9249" s="31"/>
      <c r="L9249" s="31"/>
      <c r="M9249" s="169"/>
      <c r="N9249" s="148"/>
      <c r="O9249" s="106"/>
      <c r="P9249" s="43"/>
      <c r="Q9249" s="31"/>
      <c r="R9249" s="84"/>
      <c r="S9249" s="31"/>
      <c r="T9249" s="31"/>
      <c r="U9249" s="169"/>
      <c r="V9249" s="150"/>
      <c r="W9249" s="141" t="str" cm="1">
        <f t="array" ref="W9249">IF(SUM(LEN(B9249:V9249))=0,"",IF(OR(OR(ISBLANK(F9249),SUM(LEN(C9249),LEN(D9249))=0),AND(NOT(E9249="Unknown"),ISBLANK(J9249)),AND(NOT(O9249="Unknown"),ISBLANK(R9249))),"Missing Information", INDEX(Table15[Entire Service Line Classification], MATCH(SUMIFS(Table15[Unique ID],Table15[System-Owned Portion],E9249,Table15[If Material Anything Other than "Lead" in Column E,Was Material Ever Previously Lead?],G9249,Table15[Customer-Owned Portion],O9249),Table15[Unique ID],0),0)))</f>
        <v/>
      </c>
      <c r="X9249"/>
    </row>
    <row r="9250" spans="2:24" x14ac:dyDescent="0.35">
      <c r="B9250" s="146"/>
      <c r="C9250" s="31"/>
      <c r="D9250" s="31"/>
      <c r="E9250" s="44"/>
      <c r="F9250" s="43"/>
      <c r="G9250" s="84"/>
      <c r="H9250" s="31"/>
      <c r="I9250" s="31"/>
      <c r="J9250" s="84"/>
      <c r="K9250" s="31"/>
      <c r="L9250" s="31"/>
      <c r="M9250" s="169"/>
      <c r="N9250" s="148"/>
      <c r="O9250" s="106"/>
      <c r="P9250" s="43"/>
      <c r="Q9250" s="31"/>
      <c r="R9250" s="84"/>
      <c r="S9250" s="31"/>
      <c r="T9250" s="31"/>
      <c r="U9250" s="169"/>
      <c r="V9250" s="150"/>
      <c r="W9250" s="141" t="str" cm="1">
        <f t="array" ref="W9250">IF(SUM(LEN(B9250:V9250))=0,"",IF(OR(OR(ISBLANK(F9250),SUM(LEN(C9250),LEN(D9250))=0),AND(NOT(E9250="Unknown"),ISBLANK(J9250)),AND(NOT(O9250="Unknown"),ISBLANK(R9250))),"Missing Information", INDEX(Table15[Entire Service Line Classification], MATCH(SUMIFS(Table15[Unique ID],Table15[System-Owned Portion],E9250,Table15[If Material Anything Other than "Lead" in Column E,Was Material Ever Previously Lead?],G9250,Table15[Customer-Owned Portion],O9250),Table15[Unique ID],0),0)))</f>
        <v/>
      </c>
      <c r="X9250"/>
    </row>
    <row r="9251" spans="2:24" x14ac:dyDescent="0.35">
      <c r="B9251" s="146"/>
      <c r="C9251" s="31"/>
      <c r="D9251" s="31"/>
      <c r="E9251" s="44"/>
      <c r="F9251" s="43"/>
      <c r="G9251" s="84"/>
      <c r="H9251" s="31"/>
      <c r="I9251" s="31"/>
      <c r="J9251" s="84"/>
      <c r="K9251" s="31"/>
      <c r="L9251" s="31"/>
      <c r="M9251" s="169"/>
      <c r="N9251" s="148"/>
      <c r="O9251" s="106"/>
      <c r="P9251" s="43"/>
      <c r="Q9251" s="31"/>
      <c r="R9251" s="84"/>
      <c r="S9251" s="31"/>
      <c r="T9251" s="31"/>
      <c r="U9251" s="169"/>
      <c r="V9251" s="150"/>
      <c r="W9251" s="141" t="str" cm="1">
        <f t="array" ref="W9251">IF(SUM(LEN(B9251:V9251))=0,"",IF(OR(OR(ISBLANK(F9251),SUM(LEN(C9251),LEN(D9251))=0),AND(NOT(E9251="Unknown"),ISBLANK(J9251)),AND(NOT(O9251="Unknown"),ISBLANK(R9251))),"Missing Information", INDEX(Table15[Entire Service Line Classification], MATCH(SUMIFS(Table15[Unique ID],Table15[System-Owned Portion],E9251,Table15[If Material Anything Other than "Lead" in Column E,Was Material Ever Previously Lead?],G9251,Table15[Customer-Owned Portion],O9251),Table15[Unique ID],0),0)))</f>
        <v/>
      </c>
      <c r="X9251"/>
    </row>
    <row r="9252" spans="2:24" x14ac:dyDescent="0.35">
      <c r="B9252" s="146"/>
      <c r="C9252" s="31"/>
      <c r="D9252" s="31"/>
      <c r="E9252" s="44"/>
      <c r="F9252" s="43"/>
      <c r="G9252" s="84"/>
      <c r="H9252" s="31"/>
      <c r="I9252" s="31"/>
      <c r="J9252" s="84"/>
      <c r="K9252" s="31"/>
      <c r="L9252" s="31"/>
      <c r="M9252" s="169"/>
      <c r="N9252" s="148"/>
      <c r="O9252" s="106"/>
      <c r="P9252" s="43"/>
      <c r="Q9252" s="31"/>
      <c r="R9252" s="84"/>
      <c r="S9252" s="31"/>
      <c r="T9252" s="31"/>
      <c r="U9252" s="169"/>
      <c r="V9252" s="150"/>
      <c r="W9252" s="141" t="str" cm="1">
        <f t="array" ref="W9252">IF(SUM(LEN(B9252:V9252))=0,"",IF(OR(OR(ISBLANK(F9252),SUM(LEN(C9252),LEN(D9252))=0),AND(NOT(E9252="Unknown"),ISBLANK(J9252)),AND(NOT(O9252="Unknown"),ISBLANK(R9252))),"Missing Information", INDEX(Table15[Entire Service Line Classification], MATCH(SUMIFS(Table15[Unique ID],Table15[System-Owned Portion],E9252,Table15[If Material Anything Other than "Lead" in Column E,Was Material Ever Previously Lead?],G9252,Table15[Customer-Owned Portion],O9252),Table15[Unique ID],0),0)))</f>
        <v/>
      </c>
      <c r="X9252"/>
    </row>
    <row r="9253" spans="2:24" x14ac:dyDescent="0.35">
      <c r="B9253" s="146"/>
      <c r="C9253" s="31"/>
      <c r="D9253" s="31"/>
      <c r="E9253" s="44"/>
      <c r="F9253" s="43"/>
      <c r="G9253" s="84"/>
      <c r="H9253" s="31"/>
      <c r="I9253" s="31"/>
      <c r="J9253" s="84"/>
      <c r="K9253" s="31"/>
      <c r="L9253" s="31"/>
      <c r="M9253" s="169"/>
      <c r="N9253" s="148"/>
      <c r="O9253" s="106"/>
      <c r="P9253" s="43"/>
      <c r="Q9253" s="31"/>
      <c r="R9253" s="84"/>
      <c r="S9253" s="31"/>
      <c r="T9253" s="31"/>
      <c r="U9253" s="169"/>
      <c r="V9253" s="150"/>
      <c r="W9253" s="141" t="str" cm="1">
        <f t="array" ref="W9253">IF(SUM(LEN(B9253:V9253))=0,"",IF(OR(OR(ISBLANK(F9253),SUM(LEN(C9253),LEN(D9253))=0),AND(NOT(E9253="Unknown"),ISBLANK(J9253)),AND(NOT(O9253="Unknown"),ISBLANK(R9253))),"Missing Information", INDEX(Table15[Entire Service Line Classification], MATCH(SUMIFS(Table15[Unique ID],Table15[System-Owned Portion],E9253,Table15[If Material Anything Other than "Lead" in Column E,Was Material Ever Previously Lead?],G9253,Table15[Customer-Owned Portion],O9253),Table15[Unique ID],0),0)))</f>
        <v/>
      </c>
      <c r="X9253"/>
    </row>
    <row r="9254" spans="2:24" x14ac:dyDescent="0.35">
      <c r="B9254" s="146"/>
      <c r="C9254" s="31"/>
      <c r="D9254" s="31"/>
      <c r="E9254" s="44"/>
      <c r="F9254" s="43"/>
      <c r="G9254" s="84"/>
      <c r="H9254" s="31"/>
      <c r="I9254" s="31"/>
      <c r="J9254" s="84"/>
      <c r="K9254" s="31"/>
      <c r="L9254" s="31"/>
      <c r="M9254" s="169"/>
      <c r="N9254" s="148"/>
      <c r="O9254" s="106"/>
      <c r="P9254" s="43"/>
      <c r="Q9254" s="31"/>
      <c r="R9254" s="84"/>
      <c r="S9254" s="31"/>
      <c r="T9254" s="31"/>
      <c r="U9254" s="169"/>
      <c r="V9254" s="150"/>
      <c r="W9254" s="141" t="str" cm="1">
        <f t="array" ref="W9254">IF(SUM(LEN(B9254:V9254))=0,"",IF(OR(OR(ISBLANK(F9254),SUM(LEN(C9254),LEN(D9254))=0),AND(NOT(E9254="Unknown"),ISBLANK(J9254)),AND(NOT(O9254="Unknown"),ISBLANK(R9254))),"Missing Information", INDEX(Table15[Entire Service Line Classification], MATCH(SUMIFS(Table15[Unique ID],Table15[System-Owned Portion],E9254,Table15[If Material Anything Other than "Lead" in Column E,Was Material Ever Previously Lead?],G9254,Table15[Customer-Owned Portion],O9254),Table15[Unique ID],0),0)))</f>
        <v/>
      </c>
      <c r="X9254"/>
    </row>
    <row r="9255" spans="2:24" x14ac:dyDescent="0.35">
      <c r="B9255" s="146"/>
      <c r="C9255" s="31"/>
      <c r="D9255" s="31"/>
      <c r="E9255" s="44"/>
      <c r="F9255" s="43"/>
      <c r="G9255" s="84"/>
      <c r="H9255" s="31"/>
      <c r="I9255" s="31"/>
      <c r="J9255" s="84"/>
      <c r="K9255" s="31"/>
      <c r="L9255" s="31"/>
      <c r="M9255" s="169"/>
      <c r="N9255" s="148"/>
      <c r="O9255" s="106"/>
      <c r="P9255" s="43"/>
      <c r="Q9255" s="31"/>
      <c r="R9255" s="84"/>
      <c r="S9255" s="31"/>
      <c r="T9255" s="31"/>
      <c r="U9255" s="169"/>
      <c r="V9255" s="150"/>
      <c r="W9255" s="141" t="str" cm="1">
        <f t="array" ref="W9255">IF(SUM(LEN(B9255:V9255))=0,"",IF(OR(OR(ISBLANK(F9255),SUM(LEN(C9255),LEN(D9255))=0),AND(NOT(E9255="Unknown"),ISBLANK(J9255)),AND(NOT(O9255="Unknown"),ISBLANK(R9255))),"Missing Information", INDEX(Table15[Entire Service Line Classification], MATCH(SUMIFS(Table15[Unique ID],Table15[System-Owned Portion],E9255,Table15[If Material Anything Other than "Lead" in Column E,Was Material Ever Previously Lead?],G9255,Table15[Customer-Owned Portion],O9255),Table15[Unique ID],0),0)))</f>
        <v/>
      </c>
      <c r="X9255"/>
    </row>
    <row r="9256" spans="2:24" x14ac:dyDescent="0.35">
      <c r="B9256" s="146"/>
      <c r="C9256" s="31"/>
      <c r="D9256" s="31"/>
      <c r="E9256" s="44"/>
      <c r="F9256" s="43"/>
      <c r="G9256" s="84"/>
      <c r="H9256" s="31"/>
      <c r="I9256" s="31"/>
      <c r="J9256" s="84"/>
      <c r="K9256" s="31"/>
      <c r="L9256" s="31"/>
      <c r="M9256" s="169"/>
      <c r="N9256" s="148"/>
      <c r="O9256" s="106"/>
      <c r="P9256" s="43"/>
      <c r="Q9256" s="31"/>
      <c r="R9256" s="84"/>
      <c r="S9256" s="31"/>
      <c r="T9256" s="31"/>
      <c r="U9256" s="169"/>
      <c r="V9256" s="150"/>
      <c r="W9256" s="141" t="str" cm="1">
        <f t="array" ref="W9256">IF(SUM(LEN(B9256:V9256))=0,"",IF(OR(OR(ISBLANK(F9256),SUM(LEN(C9256),LEN(D9256))=0),AND(NOT(E9256="Unknown"),ISBLANK(J9256)),AND(NOT(O9256="Unknown"),ISBLANK(R9256))),"Missing Information", INDEX(Table15[Entire Service Line Classification], MATCH(SUMIFS(Table15[Unique ID],Table15[System-Owned Portion],E9256,Table15[If Material Anything Other than "Lead" in Column E,Was Material Ever Previously Lead?],G9256,Table15[Customer-Owned Portion],O9256),Table15[Unique ID],0),0)))</f>
        <v/>
      </c>
      <c r="X9256"/>
    </row>
    <row r="9257" spans="2:24" x14ac:dyDescent="0.35">
      <c r="B9257" s="146"/>
      <c r="C9257" s="31"/>
      <c r="D9257" s="31"/>
      <c r="E9257" s="44"/>
      <c r="F9257" s="43"/>
      <c r="G9257" s="84"/>
      <c r="H9257" s="31"/>
      <c r="I9257" s="31"/>
      <c r="J9257" s="84"/>
      <c r="K9257" s="31"/>
      <c r="L9257" s="31"/>
      <c r="M9257" s="169"/>
      <c r="N9257" s="148"/>
      <c r="O9257" s="106"/>
      <c r="P9257" s="43"/>
      <c r="Q9257" s="31"/>
      <c r="R9257" s="84"/>
      <c r="S9257" s="31"/>
      <c r="T9257" s="31"/>
      <c r="U9257" s="169"/>
      <c r="V9257" s="150"/>
      <c r="W9257" s="141" t="str" cm="1">
        <f t="array" ref="W9257">IF(SUM(LEN(B9257:V9257))=0,"",IF(OR(OR(ISBLANK(F9257),SUM(LEN(C9257),LEN(D9257))=0),AND(NOT(E9257="Unknown"),ISBLANK(J9257)),AND(NOT(O9257="Unknown"),ISBLANK(R9257))),"Missing Information", INDEX(Table15[Entire Service Line Classification], MATCH(SUMIFS(Table15[Unique ID],Table15[System-Owned Portion],E9257,Table15[If Material Anything Other than "Lead" in Column E,Was Material Ever Previously Lead?],G9257,Table15[Customer-Owned Portion],O9257),Table15[Unique ID],0),0)))</f>
        <v/>
      </c>
      <c r="X9257"/>
    </row>
    <row r="9258" spans="2:24" x14ac:dyDescent="0.35">
      <c r="B9258" s="146"/>
      <c r="C9258" s="31"/>
      <c r="D9258" s="31"/>
      <c r="E9258" s="44"/>
      <c r="F9258" s="43"/>
      <c r="G9258" s="84"/>
      <c r="H9258" s="31"/>
      <c r="I9258" s="31"/>
      <c r="J9258" s="84"/>
      <c r="K9258" s="31"/>
      <c r="L9258" s="31"/>
      <c r="M9258" s="169"/>
      <c r="N9258" s="148"/>
      <c r="O9258" s="106"/>
      <c r="P9258" s="43"/>
      <c r="Q9258" s="31"/>
      <c r="R9258" s="84"/>
      <c r="S9258" s="31"/>
      <c r="T9258" s="31"/>
      <c r="U9258" s="169"/>
      <c r="V9258" s="150"/>
      <c r="W9258" s="141" t="str" cm="1">
        <f t="array" ref="W9258">IF(SUM(LEN(B9258:V9258))=0,"",IF(OR(OR(ISBLANK(F9258),SUM(LEN(C9258),LEN(D9258))=0),AND(NOT(E9258="Unknown"),ISBLANK(J9258)),AND(NOT(O9258="Unknown"),ISBLANK(R9258))),"Missing Information", INDEX(Table15[Entire Service Line Classification], MATCH(SUMIFS(Table15[Unique ID],Table15[System-Owned Portion],E9258,Table15[If Material Anything Other than "Lead" in Column E,Was Material Ever Previously Lead?],G9258,Table15[Customer-Owned Portion],O9258),Table15[Unique ID],0),0)))</f>
        <v/>
      </c>
      <c r="X9258"/>
    </row>
    <row r="9259" spans="2:24" x14ac:dyDescent="0.35">
      <c r="B9259" s="146"/>
      <c r="C9259" s="31"/>
      <c r="D9259" s="31"/>
      <c r="E9259" s="44"/>
      <c r="F9259" s="43"/>
      <c r="G9259" s="84"/>
      <c r="H9259" s="31"/>
      <c r="I9259" s="31"/>
      <c r="J9259" s="84"/>
      <c r="K9259" s="31"/>
      <c r="L9259" s="31"/>
      <c r="M9259" s="169"/>
      <c r="N9259" s="148"/>
      <c r="O9259" s="106"/>
      <c r="P9259" s="43"/>
      <c r="Q9259" s="31"/>
      <c r="R9259" s="84"/>
      <c r="S9259" s="31"/>
      <c r="T9259" s="31"/>
      <c r="U9259" s="169"/>
      <c r="V9259" s="150"/>
      <c r="W9259" s="141" t="str" cm="1">
        <f t="array" ref="W9259">IF(SUM(LEN(B9259:V9259))=0,"",IF(OR(OR(ISBLANK(F9259),SUM(LEN(C9259),LEN(D9259))=0),AND(NOT(E9259="Unknown"),ISBLANK(J9259)),AND(NOT(O9259="Unknown"),ISBLANK(R9259))),"Missing Information", INDEX(Table15[Entire Service Line Classification], MATCH(SUMIFS(Table15[Unique ID],Table15[System-Owned Portion],E9259,Table15[If Material Anything Other than "Lead" in Column E,Was Material Ever Previously Lead?],G9259,Table15[Customer-Owned Portion],O9259),Table15[Unique ID],0),0)))</f>
        <v/>
      </c>
      <c r="X9259"/>
    </row>
    <row r="9260" spans="2:24" x14ac:dyDescent="0.35">
      <c r="B9260" s="146"/>
      <c r="C9260" s="31"/>
      <c r="D9260" s="31"/>
      <c r="E9260" s="44"/>
      <c r="F9260" s="43"/>
      <c r="G9260" s="84"/>
      <c r="H9260" s="31"/>
      <c r="I9260" s="31"/>
      <c r="J9260" s="84"/>
      <c r="K9260" s="31"/>
      <c r="L9260" s="31"/>
      <c r="M9260" s="169"/>
      <c r="N9260" s="148"/>
      <c r="O9260" s="106"/>
      <c r="P9260" s="43"/>
      <c r="Q9260" s="31"/>
      <c r="R9260" s="84"/>
      <c r="S9260" s="31"/>
      <c r="T9260" s="31"/>
      <c r="U9260" s="169"/>
      <c r="V9260" s="150"/>
      <c r="W9260" s="141" t="str" cm="1">
        <f t="array" ref="W9260">IF(SUM(LEN(B9260:V9260))=0,"",IF(OR(OR(ISBLANK(F9260),SUM(LEN(C9260),LEN(D9260))=0),AND(NOT(E9260="Unknown"),ISBLANK(J9260)),AND(NOT(O9260="Unknown"),ISBLANK(R9260))),"Missing Information", INDEX(Table15[Entire Service Line Classification], MATCH(SUMIFS(Table15[Unique ID],Table15[System-Owned Portion],E9260,Table15[If Material Anything Other than "Lead" in Column E,Was Material Ever Previously Lead?],G9260,Table15[Customer-Owned Portion],O9260),Table15[Unique ID],0),0)))</f>
        <v/>
      </c>
      <c r="X9260"/>
    </row>
    <row r="9261" spans="2:24" x14ac:dyDescent="0.35">
      <c r="B9261" s="146"/>
      <c r="C9261" s="31"/>
      <c r="D9261" s="31"/>
      <c r="E9261" s="44"/>
      <c r="F9261" s="43"/>
      <c r="G9261" s="84"/>
      <c r="H9261" s="31"/>
      <c r="I9261" s="31"/>
      <c r="J9261" s="84"/>
      <c r="K9261" s="31"/>
      <c r="L9261" s="31"/>
      <c r="M9261" s="169"/>
      <c r="N9261" s="148"/>
      <c r="O9261" s="106"/>
      <c r="P9261" s="43"/>
      <c r="Q9261" s="31"/>
      <c r="R9261" s="84"/>
      <c r="S9261" s="31"/>
      <c r="T9261" s="31"/>
      <c r="U9261" s="169"/>
      <c r="V9261" s="150"/>
      <c r="W9261" s="141" t="str" cm="1">
        <f t="array" ref="W9261">IF(SUM(LEN(B9261:V9261))=0,"",IF(OR(OR(ISBLANK(F9261),SUM(LEN(C9261),LEN(D9261))=0),AND(NOT(E9261="Unknown"),ISBLANK(J9261)),AND(NOT(O9261="Unknown"),ISBLANK(R9261))),"Missing Information", INDEX(Table15[Entire Service Line Classification], MATCH(SUMIFS(Table15[Unique ID],Table15[System-Owned Portion],E9261,Table15[If Material Anything Other than "Lead" in Column E,Was Material Ever Previously Lead?],G9261,Table15[Customer-Owned Portion],O9261),Table15[Unique ID],0),0)))</f>
        <v/>
      </c>
      <c r="X9261"/>
    </row>
    <row r="9262" spans="2:24" x14ac:dyDescent="0.35">
      <c r="B9262" s="146"/>
      <c r="C9262" s="31"/>
      <c r="D9262" s="31"/>
      <c r="E9262" s="44"/>
      <c r="F9262" s="43"/>
      <c r="G9262" s="84"/>
      <c r="H9262" s="31"/>
      <c r="I9262" s="31"/>
      <c r="J9262" s="84"/>
      <c r="K9262" s="31"/>
      <c r="L9262" s="31"/>
      <c r="M9262" s="169"/>
      <c r="N9262" s="148"/>
      <c r="O9262" s="106"/>
      <c r="P9262" s="43"/>
      <c r="Q9262" s="31"/>
      <c r="R9262" s="84"/>
      <c r="S9262" s="31"/>
      <c r="T9262" s="31"/>
      <c r="U9262" s="169"/>
      <c r="V9262" s="150"/>
      <c r="W9262" s="141" t="str" cm="1">
        <f t="array" ref="W9262">IF(SUM(LEN(B9262:V9262))=0,"",IF(OR(OR(ISBLANK(F9262),SUM(LEN(C9262),LEN(D9262))=0),AND(NOT(E9262="Unknown"),ISBLANK(J9262)),AND(NOT(O9262="Unknown"),ISBLANK(R9262))),"Missing Information", INDEX(Table15[Entire Service Line Classification], MATCH(SUMIFS(Table15[Unique ID],Table15[System-Owned Portion],E9262,Table15[If Material Anything Other than "Lead" in Column E,Was Material Ever Previously Lead?],G9262,Table15[Customer-Owned Portion],O9262),Table15[Unique ID],0),0)))</f>
        <v/>
      </c>
      <c r="X9262"/>
    </row>
    <row r="9263" spans="2:24" x14ac:dyDescent="0.35">
      <c r="B9263" s="146"/>
      <c r="C9263" s="31"/>
      <c r="D9263" s="31"/>
      <c r="E9263" s="44"/>
      <c r="F9263" s="43"/>
      <c r="G9263" s="84"/>
      <c r="H9263" s="31"/>
      <c r="I9263" s="31"/>
      <c r="J9263" s="84"/>
      <c r="K9263" s="31"/>
      <c r="L9263" s="31"/>
      <c r="M9263" s="169"/>
      <c r="N9263" s="148"/>
      <c r="O9263" s="106"/>
      <c r="P9263" s="43"/>
      <c r="Q9263" s="31"/>
      <c r="R9263" s="84"/>
      <c r="S9263" s="31"/>
      <c r="T9263" s="31"/>
      <c r="U9263" s="169"/>
      <c r="V9263" s="150"/>
      <c r="W9263" s="141" t="str" cm="1">
        <f t="array" ref="W9263">IF(SUM(LEN(B9263:V9263))=0,"",IF(OR(OR(ISBLANK(F9263),SUM(LEN(C9263),LEN(D9263))=0),AND(NOT(E9263="Unknown"),ISBLANK(J9263)),AND(NOT(O9263="Unknown"),ISBLANK(R9263))),"Missing Information", INDEX(Table15[Entire Service Line Classification], MATCH(SUMIFS(Table15[Unique ID],Table15[System-Owned Portion],E9263,Table15[If Material Anything Other than "Lead" in Column E,Was Material Ever Previously Lead?],G9263,Table15[Customer-Owned Portion],O9263),Table15[Unique ID],0),0)))</f>
        <v/>
      </c>
      <c r="X9263"/>
    </row>
    <row r="9264" spans="2:24" x14ac:dyDescent="0.35">
      <c r="B9264" s="146"/>
      <c r="C9264" s="31"/>
      <c r="D9264" s="31"/>
      <c r="E9264" s="44"/>
      <c r="F9264" s="43"/>
      <c r="G9264" s="84"/>
      <c r="H9264" s="31"/>
      <c r="I9264" s="31"/>
      <c r="J9264" s="84"/>
      <c r="K9264" s="31"/>
      <c r="L9264" s="31"/>
      <c r="M9264" s="169"/>
      <c r="N9264" s="148"/>
      <c r="O9264" s="106"/>
      <c r="P9264" s="43"/>
      <c r="Q9264" s="31"/>
      <c r="R9264" s="84"/>
      <c r="S9264" s="31"/>
      <c r="T9264" s="31"/>
      <c r="U9264" s="169"/>
      <c r="V9264" s="150"/>
      <c r="W9264" s="141" t="str" cm="1">
        <f t="array" ref="W9264">IF(SUM(LEN(B9264:V9264))=0,"",IF(OR(OR(ISBLANK(F9264),SUM(LEN(C9264),LEN(D9264))=0),AND(NOT(E9264="Unknown"),ISBLANK(J9264)),AND(NOT(O9264="Unknown"),ISBLANK(R9264))),"Missing Information", INDEX(Table15[Entire Service Line Classification], MATCH(SUMIFS(Table15[Unique ID],Table15[System-Owned Portion],E9264,Table15[If Material Anything Other than "Lead" in Column E,Was Material Ever Previously Lead?],G9264,Table15[Customer-Owned Portion],O9264),Table15[Unique ID],0),0)))</f>
        <v/>
      </c>
      <c r="X9264"/>
    </row>
    <row r="9265" spans="2:24" x14ac:dyDescent="0.35">
      <c r="B9265" s="146"/>
      <c r="C9265" s="31"/>
      <c r="D9265" s="31"/>
      <c r="E9265" s="44"/>
      <c r="F9265" s="43"/>
      <c r="G9265" s="84"/>
      <c r="H9265" s="31"/>
      <c r="I9265" s="31"/>
      <c r="J9265" s="84"/>
      <c r="K9265" s="31"/>
      <c r="L9265" s="31"/>
      <c r="M9265" s="169"/>
      <c r="N9265" s="148"/>
      <c r="O9265" s="106"/>
      <c r="P9265" s="43"/>
      <c r="Q9265" s="31"/>
      <c r="R9265" s="84"/>
      <c r="S9265" s="31"/>
      <c r="T9265" s="31"/>
      <c r="U9265" s="169"/>
      <c r="V9265" s="150"/>
      <c r="W9265" s="141" t="str" cm="1">
        <f t="array" ref="W9265">IF(SUM(LEN(B9265:V9265))=0,"",IF(OR(OR(ISBLANK(F9265),SUM(LEN(C9265),LEN(D9265))=0),AND(NOT(E9265="Unknown"),ISBLANK(J9265)),AND(NOT(O9265="Unknown"),ISBLANK(R9265))),"Missing Information", INDEX(Table15[Entire Service Line Classification], MATCH(SUMIFS(Table15[Unique ID],Table15[System-Owned Portion],E9265,Table15[If Material Anything Other than "Lead" in Column E,Was Material Ever Previously Lead?],G9265,Table15[Customer-Owned Portion],O9265),Table15[Unique ID],0),0)))</f>
        <v/>
      </c>
      <c r="X9265"/>
    </row>
    <row r="9266" spans="2:24" x14ac:dyDescent="0.35">
      <c r="B9266" s="146"/>
      <c r="C9266" s="31"/>
      <c r="D9266" s="31"/>
      <c r="E9266" s="44"/>
      <c r="F9266" s="43"/>
      <c r="G9266" s="84"/>
      <c r="H9266" s="31"/>
      <c r="I9266" s="31"/>
      <c r="J9266" s="84"/>
      <c r="K9266" s="31"/>
      <c r="L9266" s="31"/>
      <c r="M9266" s="169"/>
      <c r="N9266" s="148"/>
      <c r="O9266" s="106"/>
      <c r="P9266" s="43"/>
      <c r="Q9266" s="31"/>
      <c r="R9266" s="84"/>
      <c r="S9266" s="31"/>
      <c r="T9266" s="31"/>
      <c r="U9266" s="169"/>
      <c r="V9266" s="150"/>
      <c r="W9266" s="141" t="str" cm="1">
        <f t="array" ref="W9266">IF(SUM(LEN(B9266:V9266))=0,"",IF(OR(OR(ISBLANK(F9266),SUM(LEN(C9266),LEN(D9266))=0),AND(NOT(E9266="Unknown"),ISBLANK(J9266)),AND(NOT(O9266="Unknown"),ISBLANK(R9266))),"Missing Information", INDEX(Table15[Entire Service Line Classification], MATCH(SUMIFS(Table15[Unique ID],Table15[System-Owned Portion],E9266,Table15[If Material Anything Other than "Lead" in Column E,Was Material Ever Previously Lead?],G9266,Table15[Customer-Owned Portion],O9266),Table15[Unique ID],0),0)))</f>
        <v/>
      </c>
      <c r="X9266"/>
    </row>
    <row r="9267" spans="2:24" x14ac:dyDescent="0.35">
      <c r="B9267" s="146"/>
      <c r="C9267" s="31"/>
      <c r="D9267" s="31"/>
      <c r="E9267" s="44"/>
      <c r="F9267" s="43"/>
      <c r="G9267" s="84"/>
      <c r="H9267" s="31"/>
      <c r="I9267" s="31"/>
      <c r="J9267" s="84"/>
      <c r="K9267" s="31"/>
      <c r="L9267" s="31"/>
      <c r="M9267" s="169"/>
      <c r="N9267" s="148"/>
      <c r="O9267" s="106"/>
      <c r="P9267" s="43"/>
      <c r="Q9267" s="31"/>
      <c r="R9267" s="84"/>
      <c r="S9267" s="31"/>
      <c r="T9267" s="31"/>
      <c r="U9267" s="169"/>
      <c r="V9267" s="150"/>
      <c r="W9267" s="141" t="str" cm="1">
        <f t="array" ref="W9267">IF(SUM(LEN(B9267:V9267))=0,"",IF(OR(OR(ISBLANK(F9267),SUM(LEN(C9267),LEN(D9267))=0),AND(NOT(E9267="Unknown"),ISBLANK(J9267)),AND(NOT(O9267="Unknown"),ISBLANK(R9267))),"Missing Information", INDEX(Table15[Entire Service Line Classification], MATCH(SUMIFS(Table15[Unique ID],Table15[System-Owned Portion],E9267,Table15[If Material Anything Other than "Lead" in Column E,Was Material Ever Previously Lead?],G9267,Table15[Customer-Owned Portion],O9267),Table15[Unique ID],0),0)))</f>
        <v/>
      </c>
      <c r="X9267"/>
    </row>
    <row r="9268" spans="2:24" x14ac:dyDescent="0.35">
      <c r="B9268" s="146"/>
      <c r="C9268" s="31"/>
      <c r="D9268" s="31"/>
      <c r="E9268" s="44"/>
      <c r="F9268" s="43"/>
      <c r="G9268" s="84"/>
      <c r="H9268" s="31"/>
      <c r="I9268" s="31"/>
      <c r="J9268" s="84"/>
      <c r="K9268" s="31"/>
      <c r="L9268" s="31"/>
      <c r="M9268" s="169"/>
      <c r="N9268" s="148"/>
      <c r="O9268" s="106"/>
      <c r="P9268" s="43"/>
      <c r="Q9268" s="31"/>
      <c r="R9268" s="84"/>
      <c r="S9268" s="31"/>
      <c r="T9268" s="31"/>
      <c r="U9268" s="169"/>
      <c r="V9268" s="150"/>
      <c r="W9268" s="141" t="str" cm="1">
        <f t="array" ref="W9268">IF(SUM(LEN(B9268:V9268))=0,"",IF(OR(OR(ISBLANK(F9268),SUM(LEN(C9268),LEN(D9268))=0),AND(NOT(E9268="Unknown"),ISBLANK(J9268)),AND(NOT(O9268="Unknown"),ISBLANK(R9268))),"Missing Information", INDEX(Table15[Entire Service Line Classification], MATCH(SUMIFS(Table15[Unique ID],Table15[System-Owned Portion],E9268,Table15[If Material Anything Other than "Lead" in Column E,Was Material Ever Previously Lead?],G9268,Table15[Customer-Owned Portion],O9268),Table15[Unique ID],0),0)))</f>
        <v/>
      </c>
      <c r="X9268"/>
    </row>
    <row r="9269" spans="2:24" x14ac:dyDescent="0.35">
      <c r="B9269" s="146"/>
      <c r="C9269" s="31"/>
      <c r="D9269" s="31"/>
      <c r="E9269" s="44"/>
      <c r="F9269" s="43"/>
      <c r="G9269" s="84"/>
      <c r="H9269" s="31"/>
      <c r="I9269" s="31"/>
      <c r="J9269" s="84"/>
      <c r="K9269" s="31"/>
      <c r="L9269" s="31"/>
      <c r="M9269" s="169"/>
      <c r="N9269" s="148"/>
      <c r="O9269" s="106"/>
      <c r="P9269" s="43"/>
      <c r="Q9269" s="31"/>
      <c r="R9269" s="84"/>
      <c r="S9269" s="31"/>
      <c r="T9269" s="31"/>
      <c r="U9269" s="169"/>
      <c r="V9269" s="150"/>
      <c r="W9269" s="141" t="str" cm="1">
        <f t="array" ref="W9269">IF(SUM(LEN(B9269:V9269))=0,"",IF(OR(OR(ISBLANK(F9269),SUM(LEN(C9269),LEN(D9269))=0),AND(NOT(E9269="Unknown"),ISBLANK(J9269)),AND(NOT(O9269="Unknown"),ISBLANK(R9269))),"Missing Information", INDEX(Table15[Entire Service Line Classification], MATCH(SUMIFS(Table15[Unique ID],Table15[System-Owned Portion],E9269,Table15[If Material Anything Other than "Lead" in Column E,Was Material Ever Previously Lead?],G9269,Table15[Customer-Owned Portion],O9269),Table15[Unique ID],0),0)))</f>
        <v/>
      </c>
      <c r="X9269"/>
    </row>
    <row r="9270" spans="2:24" x14ac:dyDescent="0.35">
      <c r="B9270" s="146"/>
      <c r="C9270" s="31"/>
      <c r="D9270" s="31"/>
      <c r="E9270" s="44"/>
      <c r="F9270" s="43"/>
      <c r="G9270" s="84"/>
      <c r="H9270" s="31"/>
      <c r="I9270" s="31"/>
      <c r="J9270" s="84"/>
      <c r="K9270" s="31"/>
      <c r="L9270" s="31"/>
      <c r="M9270" s="169"/>
      <c r="N9270" s="148"/>
      <c r="O9270" s="106"/>
      <c r="P9270" s="43"/>
      <c r="Q9270" s="31"/>
      <c r="R9270" s="84"/>
      <c r="S9270" s="31"/>
      <c r="T9270" s="31"/>
      <c r="U9270" s="169"/>
      <c r="V9270" s="150"/>
      <c r="W9270" s="141" t="str" cm="1">
        <f t="array" ref="W9270">IF(SUM(LEN(B9270:V9270))=0,"",IF(OR(OR(ISBLANK(F9270),SUM(LEN(C9270),LEN(D9270))=0),AND(NOT(E9270="Unknown"),ISBLANK(J9270)),AND(NOT(O9270="Unknown"),ISBLANK(R9270))),"Missing Information", INDEX(Table15[Entire Service Line Classification], MATCH(SUMIFS(Table15[Unique ID],Table15[System-Owned Portion],E9270,Table15[If Material Anything Other than "Lead" in Column E,Was Material Ever Previously Lead?],G9270,Table15[Customer-Owned Portion],O9270),Table15[Unique ID],0),0)))</f>
        <v/>
      </c>
      <c r="X9270"/>
    </row>
    <row r="9271" spans="2:24" x14ac:dyDescent="0.35">
      <c r="B9271" s="146"/>
      <c r="C9271" s="31"/>
      <c r="D9271" s="31"/>
      <c r="E9271" s="44"/>
      <c r="F9271" s="43"/>
      <c r="G9271" s="84"/>
      <c r="H9271" s="31"/>
      <c r="I9271" s="31"/>
      <c r="J9271" s="84"/>
      <c r="K9271" s="31"/>
      <c r="L9271" s="31"/>
      <c r="M9271" s="169"/>
      <c r="N9271" s="148"/>
      <c r="O9271" s="106"/>
      <c r="P9271" s="43"/>
      <c r="Q9271" s="31"/>
      <c r="R9271" s="84"/>
      <c r="S9271" s="31"/>
      <c r="T9271" s="31"/>
      <c r="U9271" s="169"/>
      <c r="V9271" s="150"/>
      <c r="W9271" s="141" t="str" cm="1">
        <f t="array" ref="W9271">IF(SUM(LEN(B9271:V9271))=0,"",IF(OR(OR(ISBLANK(F9271),SUM(LEN(C9271),LEN(D9271))=0),AND(NOT(E9271="Unknown"),ISBLANK(J9271)),AND(NOT(O9271="Unknown"),ISBLANK(R9271))),"Missing Information", INDEX(Table15[Entire Service Line Classification], MATCH(SUMIFS(Table15[Unique ID],Table15[System-Owned Portion],E9271,Table15[If Material Anything Other than "Lead" in Column E,Was Material Ever Previously Lead?],G9271,Table15[Customer-Owned Portion],O9271),Table15[Unique ID],0),0)))</f>
        <v/>
      </c>
      <c r="X9271"/>
    </row>
    <row r="9272" spans="2:24" x14ac:dyDescent="0.35">
      <c r="B9272" s="146"/>
      <c r="C9272" s="31"/>
      <c r="D9272" s="31"/>
      <c r="E9272" s="44"/>
      <c r="F9272" s="43"/>
      <c r="G9272" s="84"/>
      <c r="H9272" s="31"/>
      <c r="I9272" s="31"/>
      <c r="J9272" s="84"/>
      <c r="K9272" s="31"/>
      <c r="L9272" s="31"/>
      <c r="M9272" s="169"/>
      <c r="N9272" s="148"/>
      <c r="O9272" s="106"/>
      <c r="P9272" s="43"/>
      <c r="Q9272" s="31"/>
      <c r="R9272" s="84"/>
      <c r="S9272" s="31"/>
      <c r="T9272" s="31"/>
      <c r="U9272" s="169"/>
      <c r="V9272" s="150"/>
      <c r="W9272" s="141" t="str" cm="1">
        <f t="array" ref="W9272">IF(SUM(LEN(B9272:V9272))=0,"",IF(OR(OR(ISBLANK(F9272),SUM(LEN(C9272),LEN(D9272))=0),AND(NOT(E9272="Unknown"),ISBLANK(J9272)),AND(NOT(O9272="Unknown"),ISBLANK(R9272))),"Missing Information", INDEX(Table15[Entire Service Line Classification], MATCH(SUMIFS(Table15[Unique ID],Table15[System-Owned Portion],E9272,Table15[If Material Anything Other than "Lead" in Column E,Was Material Ever Previously Lead?],G9272,Table15[Customer-Owned Portion],O9272),Table15[Unique ID],0),0)))</f>
        <v/>
      </c>
      <c r="X9272"/>
    </row>
    <row r="9273" spans="2:24" x14ac:dyDescent="0.35">
      <c r="B9273" s="146"/>
      <c r="C9273" s="31"/>
      <c r="D9273" s="31"/>
      <c r="E9273" s="44"/>
      <c r="F9273" s="43"/>
      <c r="G9273" s="84"/>
      <c r="H9273" s="31"/>
      <c r="I9273" s="31"/>
      <c r="J9273" s="84"/>
      <c r="K9273" s="31"/>
      <c r="L9273" s="31"/>
      <c r="M9273" s="169"/>
      <c r="N9273" s="148"/>
      <c r="O9273" s="106"/>
      <c r="P9273" s="43"/>
      <c r="Q9273" s="31"/>
      <c r="R9273" s="84"/>
      <c r="S9273" s="31"/>
      <c r="T9273" s="31"/>
      <c r="U9273" s="169"/>
      <c r="V9273" s="150"/>
      <c r="W9273" s="141" t="str" cm="1">
        <f t="array" ref="W9273">IF(SUM(LEN(B9273:V9273))=0,"",IF(OR(OR(ISBLANK(F9273),SUM(LEN(C9273),LEN(D9273))=0),AND(NOT(E9273="Unknown"),ISBLANK(J9273)),AND(NOT(O9273="Unknown"),ISBLANK(R9273))),"Missing Information", INDEX(Table15[Entire Service Line Classification], MATCH(SUMIFS(Table15[Unique ID],Table15[System-Owned Portion],E9273,Table15[If Material Anything Other than "Lead" in Column E,Was Material Ever Previously Lead?],G9273,Table15[Customer-Owned Portion],O9273),Table15[Unique ID],0),0)))</f>
        <v/>
      </c>
      <c r="X9273"/>
    </row>
    <row r="9274" spans="2:24" x14ac:dyDescent="0.35">
      <c r="B9274" s="146"/>
      <c r="C9274" s="31"/>
      <c r="D9274" s="31"/>
      <c r="E9274" s="44"/>
      <c r="F9274" s="43"/>
      <c r="G9274" s="84"/>
      <c r="H9274" s="31"/>
      <c r="I9274" s="31"/>
      <c r="J9274" s="84"/>
      <c r="K9274" s="31"/>
      <c r="L9274" s="31"/>
      <c r="M9274" s="169"/>
      <c r="N9274" s="148"/>
      <c r="O9274" s="106"/>
      <c r="P9274" s="43"/>
      <c r="Q9274" s="31"/>
      <c r="R9274" s="84"/>
      <c r="S9274" s="31"/>
      <c r="T9274" s="31"/>
      <c r="U9274" s="169"/>
      <c r="V9274" s="150"/>
      <c r="W9274" s="141" t="str" cm="1">
        <f t="array" ref="W9274">IF(SUM(LEN(B9274:V9274))=0,"",IF(OR(OR(ISBLANK(F9274),SUM(LEN(C9274),LEN(D9274))=0),AND(NOT(E9274="Unknown"),ISBLANK(J9274)),AND(NOT(O9274="Unknown"),ISBLANK(R9274))),"Missing Information", INDEX(Table15[Entire Service Line Classification], MATCH(SUMIFS(Table15[Unique ID],Table15[System-Owned Portion],E9274,Table15[If Material Anything Other than "Lead" in Column E,Was Material Ever Previously Lead?],G9274,Table15[Customer-Owned Portion],O9274),Table15[Unique ID],0),0)))</f>
        <v/>
      </c>
      <c r="X9274"/>
    </row>
    <row r="9275" spans="2:24" x14ac:dyDescent="0.35">
      <c r="B9275" s="146"/>
      <c r="C9275" s="31"/>
      <c r="D9275" s="31"/>
      <c r="E9275" s="44"/>
      <c r="F9275" s="43"/>
      <c r="G9275" s="84"/>
      <c r="H9275" s="31"/>
      <c r="I9275" s="31"/>
      <c r="J9275" s="84"/>
      <c r="K9275" s="31"/>
      <c r="L9275" s="31"/>
      <c r="M9275" s="169"/>
      <c r="N9275" s="148"/>
      <c r="O9275" s="106"/>
      <c r="P9275" s="43"/>
      <c r="Q9275" s="31"/>
      <c r="R9275" s="84"/>
      <c r="S9275" s="31"/>
      <c r="T9275" s="31"/>
      <c r="U9275" s="169"/>
      <c r="V9275" s="150"/>
      <c r="W9275" s="141" t="str" cm="1">
        <f t="array" ref="W9275">IF(SUM(LEN(B9275:V9275))=0,"",IF(OR(OR(ISBLANK(F9275),SUM(LEN(C9275),LEN(D9275))=0),AND(NOT(E9275="Unknown"),ISBLANK(J9275)),AND(NOT(O9275="Unknown"),ISBLANK(R9275))),"Missing Information", INDEX(Table15[Entire Service Line Classification], MATCH(SUMIFS(Table15[Unique ID],Table15[System-Owned Portion],E9275,Table15[If Material Anything Other than "Lead" in Column E,Was Material Ever Previously Lead?],G9275,Table15[Customer-Owned Portion],O9275),Table15[Unique ID],0),0)))</f>
        <v/>
      </c>
      <c r="X9275"/>
    </row>
    <row r="9276" spans="2:24" x14ac:dyDescent="0.35">
      <c r="B9276" s="146"/>
      <c r="C9276" s="31"/>
      <c r="D9276" s="31"/>
      <c r="E9276" s="44"/>
      <c r="F9276" s="43"/>
      <c r="G9276" s="84"/>
      <c r="H9276" s="31"/>
      <c r="I9276" s="31"/>
      <c r="J9276" s="84"/>
      <c r="K9276" s="31"/>
      <c r="L9276" s="31"/>
      <c r="M9276" s="169"/>
      <c r="N9276" s="148"/>
      <c r="O9276" s="106"/>
      <c r="P9276" s="43"/>
      <c r="Q9276" s="31"/>
      <c r="R9276" s="84"/>
      <c r="S9276" s="31"/>
      <c r="T9276" s="31"/>
      <c r="U9276" s="169"/>
      <c r="V9276" s="150"/>
      <c r="W9276" s="141" t="str" cm="1">
        <f t="array" ref="W9276">IF(SUM(LEN(B9276:V9276))=0,"",IF(OR(OR(ISBLANK(F9276),SUM(LEN(C9276),LEN(D9276))=0),AND(NOT(E9276="Unknown"),ISBLANK(J9276)),AND(NOT(O9276="Unknown"),ISBLANK(R9276))),"Missing Information", INDEX(Table15[Entire Service Line Classification], MATCH(SUMIFS(Table15[Unique ID],Table15[System-Owned Portion],E9276,Table15[If Material Anything Other than "Lead" in Column E,Was Material Ever Previously Lead?],G9276,Table15[Customer-Owned Portion],O9276),Table15[Unique ID],0),0)))</f>
        <v/>
      </c>
      <c r="X9276"/>
    </row>
    <row r="9277" spans="2:24" x14ac:dyDescent="0.35">
      <c r="B9277" s="146"/>
      <c r="C9277" s="31"/>
      <c r="D9277" s="31"/>
      <c r="E9277" s="44"/>
      <c r="F9277" s="43"/>
      <c r="G9277" s="84"/>
      <c r="H9277" s="31"/>
      <c r="I9277" s="31"/>
      <c r="J9277" s="84"/>
      <c r="K9277" s="31"/>
      <c r="L9277" s="31"/>
      <c r="M9277" s="169"/>
      <c r="N9277" s="148"/>
      <c r="O9277" s="106"/>
      <c r="P9277" s="43"/>
      <c r="Q9277" s="31"/>
      <c r="R9277" s="84"/>
      <c r="S9277" s="31"/>
      <c r="T9277" s="31"/>
      <c r="U9277" s="169"/>
      <c r="V9277" s="150"/>
      <c r="W9277" s="141" t="str" cm="1">
        <f t="array" ref="W9277">IF(SUM(LEN(B9277:V9277))=0,"",IF(OR(OR(ISBLANK(F9277),SUM(LEN(C9277),LEN(D9277))=0),AND(NOT(E9277="Unknown"),ISBLANK(J9277)),AND(NOT(O9277="Unknown"),ISBLANK(R9277))),"Missing Information", INDEX(Table15[Entire Service Line Classification], MATCH(SUMIFS(Table15[Unique ID],Table15[System-Owned Portion],E9277,Table15[If Material Anything Other than "Lead" in Column E,Was Material Ever Previously Lead?],G9277,Table15[Customer-Owned Portion],O9277),Table15[Unique ID],0),0)))</f>
        <v/>
      </c>
      <c r="X9277"/>
    </row>
    <row r="9278" spans="2:24" x14ac:dyDescent="0.35">
      <c r="B9278" s="146"/>
      <c r="C9278" s="31"/>
      <c r="D9278" s="31"/>
      <c r="E9278" s="44"/>
      <c r="F9278" s="43"/>
      <c r="G9278" s="84"/>
      <c r="H9278" s="31"/>
      <c r="I9278" s="31"/>
      <c r="J9278" s="84"/>
      <c r="K9278" s="31"/>
      <c r="L9278" s="31"/>
      <c r="M9278" s="169"/>
      <c r="N9278" s="148"/>
      <c r="O9278" s="106"/>
      <c r="P9278" s="43"/>
      <c r="Q9278" s="31"/>
      <c r="R9278" s="84"/>
      <c r="S9278" s="31"/>
      <c r="T9278" s="31"/>
      <c r="U9278" s="169"/>
      <c r="V9278" s="150"/>
      <c r="W9278" s="141" t="str" cm="1">
        <f t="array" ref="W9278">IF(SUM(LEN(B9278:V9278))=0,"",IF(OR(OR(ISBLANK(F9278),SUM(LEN(C9278),LEN(D9278))=0),AND(NOT(E9278="Unknown"),ISBLANK(J9278)),AND(NOT(O9278="Unknown"),ISBLANK(R9278))),"Missing Information", INDEX(Table15[Entire Service Line Classification], MATCH(SUMIFS(Table15[Unique ID],Table15[System-Owned Portion],E9278,Table15[If Material Anything Other than "Lead" in Column E,Was Material Ever Previously Lead?],G9278,Table15[Customer-Owned Portion],O9278),Table15[Unique ID],0),0)))</f>
        <v/>
      </c>
      <c r="X9278"/>
    </row>
    <row r="9279" spans="2:24" x14ac:dyDescent="0.35">
      <c r="B9279" s="146"/>
      <c r="C9279" s="31"/>
      <c r="D9279" s="31"/>
      <c r="E9279" s="44"/>
      <c r="F9279" s="43"/>
      <c r="G9279" s="84"/>
      <c r="H9279" s="31"/>
      <c r="I9279" s="31"/>
      <c r="J9279" s="84"/>
      <c r="K9279" s="31"/>
      <c r="L9279" s="31"/>
      <c r="M9279" s="169"/>
      <c r="N9279" s="148"/>
      <c r="O9279" s="106"/>
      <c r="P9279" s="43"/>
      <c r="Q9279" s="31"/>
      <c r="R9279" s="84"/>
      <c r="S9279" s="31"/>
      <c r="T9279" s="31"/>
      <c r="U9279" s="169"/>
      <c r="V9279" s="150"/>
      <c r="W9279" s="141" t="str" cm="1">
        <f t="array" ref="W9279">IF(SUM(LEN(B9279:V9279))=0,"",IF(OR(OR(ISBLANK(F9279),SUM(LEN(C9279),LEN(D9279))=0),AND(NOT(E9279="Unknown"),ISBLANK(J9279)),AND(NOT(O9279="Unknown"),ISBLANK(R9279))),"Missing Information", INDEX(Table15[Entire Service Line Classification], MATCH(SUMIFS(Table15[Unique ID],Table15[System-Owned Portion],E9279,Table15[If Material Anything Other than "Lead" in Column E,Was Material Ever Previously Lead?],G9279,Table15[Customer-Owned Portion],O9279),Table15[Unique ID],0),0)))</f>
        <v/>
      </c>
      <c r="X9279"/>
    </row>
    <row r="9280" spans="2:24" x14ac:dyDescent="0.35">
      <c r="B9280" s="146"/>
      <c r="C9280" s="31"/>
      <c r="D9280" s="31"/>
      <c r="E9280" s="44"/>
      <c r="F9280" s="43"/>
      <c r="G9280" s="84"/>
      <c r="H9280" s="31"/>
      <c r="I9280" s="31"/>
      <c r="J9280" s="84"/>
      <c r="K9280" s="31"/>
      <c r="L9280" s="31"/>
      <c r="M9280" s="169"/>
      <c r="N9280" s="148"/>
      <c r="O9280" s="106"/>
      <c r="P9280" s="43"/>
      <c r="Q9280" s="31"/>
      <c r="R9280" s="84"/>
      <c r="S9280" s="31"/>
      <c r="T9280" s="31"/>
      <c r="U9280" s="169"/>
      <c r="V9280" s="150"/>
      <c r="W9280" s="141" t="str" cm="1">
        <f t="array" ref="W9280">IF(SUM(LEN(B9280:V9280))=0,"",IF(OR(OR(ISBLANK(F9280),SUM(LEN(C9280),LEN(D9280))=0),AND(NOT(E9280="Unknown"),ISBLANK(J9280)),AND(NOT(O9280="Unknown"),ISBLANK(R9280))),"Missing Information", INDEX(Table15[Entire Service Line Classification], MATCH(SUMIFS(Table15[Unique ID],Table15[System-Owned Portion],E9280,Table15[If Material Anything Other than "Lead" in Column E,Was Material Ever Previously Lead?],G9280,Table15[Customer-Owned Portion],O9280),Table15[Unique ID],0),0)))</f>
        <v/>
      </c>
      <c r="X9280"/>
    </row>
    <row r="9281" spans="2:24" x14ac:dyDescent="0.35">
      <c r="B9281" s="146"/>
      <c r="C9281" s="31"/>
      <c r="D9281" s="31"/>
      <c r="E9281" s="44"/>
      <c r="F9281" s="43"/>
      <c r="G9281" s="84"/>
      <c r="H9281" s="31"/>
      <c r="I9281" s="31"/>
      <c r="J9281" s="84"/>
      <c r="K9281" s="31"/>
      <c r="L9281" s="31"/>
      <c r="M9281" s="169"/>
      <c r="N9281" s="148"/>
      <c r="O9281" s="106"/>
      <c r="P9281" s="43"/>
      <c r="Q9281" s="31"/>
      <c r="R9281" s="84"/>
      <c r="S9281" s="31"/>
      <c r="T9281" s="31"/>
      <c r="U9281" s="169"/>
      <c r="V9281" s="150"/>
      <c r="W9281" s="141" t="str" cm="1">
        <f t="array" ref="W9281">IF(SUM(LEN(B9281:V9281))=0,"",IF(OR(OR(ISBLANK(F9281),SUM(LEN(C9281),LEN(D9281))=0),AND(NOT(E9281="Unknown"),ISBLANK(J9281)),AND(NOT(O9281="Unknown"),ISBLANK(R9281))),"Missing Information", INDEX(Table15[Entire Service Line Classification], MATCH(SUMIFS(Table15[Unique ID],Table15[System-Owned Portion],E9281,Table15[If Material Anything Other than "Lead" in Column E,Was Material Ever Previously Lead?],G9281,Table15[Customer-Owned Portion],O9281),Table15[Unique ID],0),0)))</f>
        <v/>
      </c>
      <c r="X9281"/>
    </row>
    <row r="9282" spans="2:24" x14ac:dyDescent="0.35">
      <c r="B9282" s="146"/>
      <c r="C9282" s="31"/>
      <c r="D9282" s="31"/>
      <c r="E9282" s="44"/>
      <c r="F9282" s="43"/>
      <c r="G9282" s="84"/>
      <c r="H9282" s="31"/>
      <c r="I9282" s="31"/>
      <c r="J9282" s="84"/>
      <c r="K9282" s="31"/>
      <c r="L9282" s="31"/>
      <c r="M9282" s="169"/>
      <c r="N9282" s="148"/>
      <c r="O9282" s="106"/>
      <c r="P9282" s="43"/>
      <c r="Q9282" s="31"/>
      <c r="R9282" s="84"/>
      <c r="S9282" s="31"/>
      <c r="T9282" s="31"/>
      <c r="U9282" s="169"/>
      <c r="V9282" s="150"/>
      <c r="W9282" s="141" t="str" cm="1">
        <f t="array" ref="W9282">IF(SUM(LEN(B9282:V9282))=0,"",IF(OR(OR(ISBLANK(F9282),SUM(LEN(C9282),LEN(D9282))=0),AND(NOT(E9282="Unknown"),ISBLANK(J9282)),AND(NOT(O9282="Unknown"),ISBLANK(R9282))),"Missing Information", INDEX(Table15[Entire Service Line Classification], MATCH(SUMIFS(Table15[Unique ID],Table15[System-Owned Portion],E9282,Table15[If Material Anything Other than "Lead" in Column E,Was Material Ever Previously Lead?],G9282,Table15[Customer-Owned Portion],O9282),Table15[Unique ID],0),0)))</f>
        <v/>
      </c>
      <c r="X9282"/>
    </row>
    <row r="9283" spans="2:24" x14ac:dyDescent="0.35">
      <c r="B9283" s="146"/>
      <c r="C9283" s="31"/>
      <c r="D9283" s="31"/>
      <c r="E9283" s="44"/>
      <c r="F9283" s="43"/>
      <c r="G9283" s="84"/>
      <c r="H9283" s="31"/>
      <c r="I9283" s="31"/>
      <c r="J9283" s="84"/>
      <c r="K9283" s="31"/>
      <c r="L9283" s="31"/>
      <c r="M9283" s="169"/>
      <c r="N9283" s="148"/>
      <c r="O9283" s="106"/>
      <c r="P9283" s="43"/>
      <c r="Q9283" s="31"/>
      <c r="R9283" s="84"/>
      <c r="S9283" s="31"/>
      <c r="T9283" s="31"/>
      <c r="U9283" s="169"/>
      <c r="V9283" s="150"/>
      <c r="W9283" s="141" t="str" cm="1">
        <f t="array" ref="W9283">IF(SUM(LEN(B9283:V9283))=0,"",IF(OR(OR(ISBLANK(F9283),SUM(LEN(C9283),LEN(D9283))=0),AND(NOT(E9283="Unknown"),ISBLANK(J9283)),AND(NOT(O9283="Unknown"),ISBLANK(R9283))),"Missing Information", INDEX(Table15[Entire Service Line Classification], MATCH(SUMIFS(Table15[Unique ID],Table15[System-Owned Portion],E9283,Table15[If Material Anything Other than "Lead" in Column E,Was Material Ever Previously Lead?],G9283,Table15[Customer-Owned Portion],O9283),Table15[Unique ID],0),0)))</f>
        <v/>
      </c>
      <c r="X9283"/>
    </row>
    <row r="9284" spans="2:24" x14ac:dyDescent="0.35">
      <c r="B9284" s="146"/>
      <c r="C9284" s="31"/>
      <c r="D9284" s="31"/>
      <c r="E9284" s="44"/>
      <c r="F9284" s="43"/>
      <c r="G9284" s="84"/>
      <c r="H9284" s="31"/>
      <c r="I9284" s="31"/>
      <c r="J9284" s="84"/>
      <c r="K9284" s="31"/>
      <c r="L9284" s="31"/>
      <c r="M9284" s="169"/>
      <c r="N9284" s="148"/>
      <c r="O9284" s="106"/>
      <c r="P9284" s="43"/>
      <c r="Q9284" s="31"/>
      <c r="R9284" s="84"/>
      <c r="S9284" s="31"/>
      <c r="T9284" s="31"/>
      <c r="U9284" s="169"/>
      <c r="V9284" s="150"/>
      <c r="W9284" s="141" t="str" cm="1">
        <f t="array" ref="W9284">IF(SUM(LEN(B9284:V9284))=0,"",IF(OR(OR(ISBLANK(F9284),SUM(LEN(C9284),LEN(D9284))=0),AND(NOT(E9284="Unknown"),ISBLANK(J9284)),AND(NOT(O9284="Unknown"),ISBLANK(R9284))),"Missing Information", INDEX(Table15[Entire Service Line Classification], MATCH(SUMIFS(Table15[Unique ID],Table15[System-Owned Portion],E9284,Table15[If Material Anything Other than "Lead" in Column E,Was Material Ever Previously Lead?],G9284,Table15[Customer-Owned Portion],O9284),Table15[Unique ID],0),0)))</f>
        <v/>
      </c>
      <c r="X9284"/>
    </row>
    <row r="9285" spans="2:24" x14ac:dyDescent="0.35">
      <c r="B9285" s="146"/>
      <c r="C9285" s="31"/>
      <c r="D9285" s="31"/>
      <c r="E9285" s="44"/>
      <c r="F9285" s="43"/>
      <c r="G9285" s="84"/>
      <c r="H9285" s="31"/>
      <c r="I9285" s="31"/>
      <c r="J9285" s="84"/>
      <c r="K9285" s="31"/>
      <c r="L9285" s="31"/>
      <c r="M9285" s="169"/>
      <c r="N9285" s="148"/>
      <c r="O9285" s="106"/>
      <c r="P9285" s="43"/>
      <c r="Q9285" s="31"/>
      <c r="R9285" s="84"/>
      <c r="S9285" s="31"/>
      <c r="T9285" s="31"/>
      <c r="U9285" s="169"/>
      <c r="V9285" s="150"/>
      <c r="W9285" s="141" t="str" cm="1">
        <f t="array" ref="W9285">IF(SUM(LEN(B9285:V9285))=0,"",IF(OR(OR(ISBLANK(F9285),SUM(LEN(C9285),LEN(D9285))=0),AND(NOT(E9285="Unknown"),ISBLANK(J9285)),AND(NOT(O9285="Unknown"),ISBLANK(R9285))),"Missing Information", INDEX(Table15[Entire Service Line Classification], MATCH(SUMIFS(Table15[Unique ID],Table15[System-Owned Portion],E9285,Table15[If Material Anything Other than "Lead" in Column E,Was Material Ever Previously Lead?],G9285,Table15[Customer-Owned Portion],O9285),Table15[Unique ID],0),0)))</f>
        <v/>
      </c>
      <c r="X9285"/>
    </row>
    <row r="9286" spans="2:24" x14ac:dyDescent="0.35">
      <c r="B9286" s="146"/>
      <c r="C9286" s="31"/>
      <c r="D9286" s="31"/>
      <c r="E9286" s="44"/>
      <c r="F9286" s="43"/>
      <c r="G9286" s="84"/>
      <c r="H9286" s="31"/>
      <c r="I9286" s="31"/>
      <c r="J9286" s="84"/>
      <c r="K9286" s="31"/>
      <c r="L9286" s="31"/>
      <c r="M9286" s="169"/>
      <c r="N9286" s="148"/>
      <c r="O9286" s="106"/>
      <c r="P9286" s="43"/>
      <c r="Q9286" s="31"/>
      <c r="R9286" s="84"/>
      <c r="S9286" s="31"/>
      <c r="T9286" s="31"/>
      <c r="U9286" s="169"/>
      <c r="V9286" s="150"/>
      <c r="W9286" s="141" t="str" cm="1">
        <f t="array" ref="W9286">IF(SUM(LEN(B9286:V9286))=0,"",IF(OR(OR(ISBLANK(F9286),SUM(LEN(C9286),LEN(D9286))=0),AND(NOT(E9286="Unknown"),ISBLANK(J9286)),AND(NOT(O9286="Unknown"),ISBLANK(R9286))),"Missing Information", INDEX(Table15[Entire Service Line Classification], MATCH(SUMIFS(Table15[Unique ID],Table15[System-Owned Portion],E9286,Table15[If Material Anything Other than "Lead" in Column E,Was Material Ever Previously Lead?],G9286,Table15[Customer-Owned Portion],O9286),Table15[Unique ID],0),0)))</f>
        <v/>
      </c>
      <c r="X9286"/>
    </row>
    <row r="9287" spans="2:24" x14ac:dyDescent="0.35">
      <c r="B9287" s="146"/>
      <c r="C9287" s="31"/>
      <c r="D9287" s="31"/>
      <c r="E9287" s="44"/>
      <c r="F9287" s="43"/>
      <c r="G9287" s="84"/>
      <c r="H9287" s="31"/>
      <c r="I9287" s="31"/>
      <c r="J9287" s="84"/>
      <c r="K9287" s="31"/>
      <c r="L9287" s="31"/>
      <c r="M9287" s="169"/>
      <c r="N9287" s="148"/>
      <c r="O9287" s="106"/>
      <c r="P9287" s="43"/>
      <c r="Q9287" s="31"/>
      <c r="R9287" s="84"/>
      <c r="S9287" s="31"/>
      <c r="T9287" s="31"/>
      <c r="U9287" s="169"/>
      <c r="V9287" s="150"/>
      <c r="W9287" s="141" t="str" cm="1">
        <f t="array" ref="W9287">IF(SUM(LEN(B9287:V9287))=0,"",IF(OR(OR(ISBLANK(F9287),SUM(LEN(C9287),LEN(D9287))=0),AND(NOT(E9287="Unknown"),ISBLANK(J9287)),AND(NOT(O9287="Unknown"),ISBLANK(R9287))),"Missing Information", INDEX(Table15[Entire Service Line Classification], MATCH(SUMIFS(Table15[Unique ID],Table15[System-Owned Portion],E9287,Table15[If Material Anything Other than "Lead" in Column E,Was Material Ever Previously Lead?],G9287,Table15[Customer-Owned Portion],O9287),Table15[Unique ID],0),0)))</f>
        <v/>
      </c>
      <c r="X9287"/>
    </row>
    <row r="9288" spans="2:24" x14ac:dyDescent="0.35">
      <c r="B9288" s="146"/>
      <c r="C9288" s="31"/>
      <c r="D9288" s="31"/>
      <c r="E9288" s="44"/>
      <c r="F9288" s="43"/>
      <c r="G9288" s="84"/>
      <c r="H9288" s="31"/>
      <c r="I9288" s="31"/>
      <c r="J9288" s="84"/>
      <c r="K9288" s="31"/>
      <c r="L9288" s="31"/>
      <c r="M9288" s="169"/>
      <c r="N9288" s="148"/>
      <c r="O9288" s="106"/>
      <c r="P9288" s="43"/>
      <c r="Q9288" s="31"/>
      <c r="R9288" s="84"/>
      <c r="S9288" s="31"/>
      <c r="T9288" s="31"/>
      <c r="U9288" s="169"/>
      <c r="V9288" s="150"/>
      <c r="W9288" s="141" t="str" cm="1">
        <f t="array" ref="W9288">IF(SUM(LEN(B9288:V9288))=0,"",IF(OR(OR(ISBLANK(F9288),SUM(LEN(C9288),LEN(D9288))=0),AND(NOT(E9288="Unknown"),ISBLANK(J9288)),AND(NOT(O9288="Unknown"),ISBLANK(R9288))),"Missing Information", INDEX(Table15[Entire Service Line Classification], MATCH(SUMIFS(Table15[Unique ID],Table15[System-Owned Portion],E9288,Table15[If Material Anything Other than "Lead" in Column E,Was Material Ever Previously Lead?],G9288,Table15[Customer-Owned Portion],O9288),Table15[Unique ID],0),0)))</f>
        <v/>
      </c>
      <c r="X9288"/>
    </row>
    <row r="9289" spans="2:24" x14ac:dyDescent="0.35">
      <c r="B9289" s="146"/>
      <c r="C9289" s="31"/>
      <c r="D9289" s="31"/>
      <c r="E9289" s="44"/>
      <c r="F9289" s="43"/>
      <c r="G9289" s="84"/>
      <c r="H9289" s="31"/>
      <c r="I9289" s="31"/>
      <c r="J9289" s="84"/>
      <c r="K9289" s="31"/>
      <c r="L9289" s="31"/>
      <c r="M9289" s="169"/>
      <c r="N9289" s="148"/>
      <c r="O9289" s="106"/>
      <c r="P9289" s="43"/>
      <c r="Q9289" s="31"/>
      <c r="R9289" s="84"/>
      <c r="S9289" s="31"/>
      <c r="T9289" s="31"/>
      <c r="U9289" s="169"/>
      <c r="V9289" s="150"/>
      <c r="W9289" s="141" t="str" cm="1">
        <f t="array" ref="W9289">IF(SUM(LEN(B9289:V9289))=0,"",IF(OR(OR(ISBLANK(F9289),SUM(LEN(C9289),LEN(D9289))=0),AND(NOT(E9289="Unknown"),ISBLANK(J9289)),AND(NOT(O9289="Unknown"),ISBLANK(R9289))),"Missing Information", INDEX(Table15[Entire Service Line Classification], MATCH(SUMIFS(Table15[Unique ID],Table15[System-Owned Portion],E9289,Table15[If Material Anything Other than "Lead" in Column E,Was Material Ever Previously Lead?],G9289,Table15[Customer-Owned Portion],O9289),Table15[Unique ID],0),0)))</f>
        <v/>
      </c>
      <c r="X9289"/>
    </row>
    <row r="9290" spans="2:24" x14ac:dyDescent="0.35">
      <c r="B9290" s="146"/>
      <c r="C9290" s="31"/>
      <c r="D9290" s="31"/>
      <c r="E9290" s="44"/>
      <c r="F9290" s="43"/>
      <c r="G9290" s="84"/>
      <c r="H9290" s="31"/>
      <c r="I9290" s="31"/>
      <c r="J9290" s="84"/>
      <c r="K9290" s="31"/>
      <c r="L9290" s="31"/>
      <c r="M9290" s="169"/>
      <c r="N9290" s="148"/>
      <c r="O9290" s="106"/>
      <c r="P9290" s="43"/>
      <c r="Q9290" s="31"/>
      <c r="R9290" s="84"/>
      <c r="S9290" s="31"/>
      <c r="T9290" s="31"/>
      <c r="U9290" s="169"/>
      <c r="V9290" s="150"/>
      <c r="W9290" s="141" t="str" cm="1">
        <f t="array" ref="W9290">IF(SUM(LEN(B9290:V9290))=0,"",IF(OR(OR(ISBLANK(F9290),SUM(LEN(C9290),LEN(D9290))=0),AND(NOT(E9290="Unknown"),ISBLANK(J9290)),AND(NOT(O9290="Unknown"),ISBLANK(R9290))),"Missing Information", INDEX(Table15[Entire Service Line Classification], MATCH(SUMIFS(Table15[Unique ID],Table15[System-Owned Portion],E9290,Table15[If Material Anything Other than "Lead" in Column E,Was Material Ever Previously Lead?],G9290,Table15[Customer-Owned Portion],O9290),Table15[Unique ID],0),0)))</f>
        <v/>
      </c>
      <c r="X9290"/>
    </row>
    <row r="9291" spans="2:24" x14ac:dyDescent="0.35">
      <c r="B9291" s="146"/>
      <c r="C9291" s="31"/>
      <c r="D9291" s="31"/>
      <c r="E9291" s="44"/>
      <c r="F9291" s="43"/>
      <c r="G9291" s="84"/>
      <c r="H9291" s="31"/>
      <c r="I9291" s="31"/>
      <c r="J9291" s="84"/>
      <c r="K9291" s="31"/>
      <c r="L9291" s="31"/>
      <c r="M9291" s="169"/>
      <c r="N9291" s="148"/>
      <c r="O9291" s="106"/>
      <c r="P9291" s="43"/>
      <c r="Q9291" s="31"/>
      <c r="R9291" s="84"/>
      <c r="S9291" s="31"/>
      <c r="T9291" s="31"/>
      <c r="U9291" s="169"/>
      <c r="V9291" s="150"/>
      <c r="W9291" s="141" t="str" cm="1">
        <f t="array" ref="W9291">IF(SUM(LEN(B9291:V9291))=0,"",IF(OR(OR(ISBLANK(F9291),SUM(LEN(C9291),LEN(D9291))=0),AND(NOT(E9291="Unknown"),ISBLANK(J9291)),AND(NOT(O9291="Unknown"),ISBLANK(R9291))),"Missing Information", INDEX(Table15[Entire Service Line Classification], MATCH(SUMIFS(Table15[Unique ID],Table15[System-Owned Portion],E9291,Table15[If Material Anything Other than "Lead" in Column E,Was Material Ever Previously Lead?],G9291,Table15[Customer-Owned Portion],O9291),Table15[Unique ID],0),0)))</f>
        <v/>
      </c>
      <c r="X9291"/>
    </row>
    <row r="9292" spans="2:24" x14ac:dyDescent="0.35">
      <c r="B9292" s="146"/>
      <c r="C9292" s="31"/>
      <c r="D9292" s="31"/>
      <c r="E9292" s="44"/>
      <c r="F9292" s="43"/>
      <c r="G9292" s="84"/>
      <c r="H9292" s="31"/>
      <c r="I9292" s="31"/>
      <c r="J9292" s="84"/>
      <c r="K9292" s="31"/>
      <c r="L9292" s="31"/>
      <c r="M9292" s="169"/>
      <c r="N9292" s="148"/>
      <c r="O9292" s="106"/>
      <c r="P9292" s="43"/>
      <c r="Q9292" s="31"/>
      <c r="R9292" s="84"/>
      <c r="S9292" s="31"/>
      <c r="T9292" s="31"/>
      <c r="U9292" s="169"/>
      <c r="V9292" s="150"/>
      <c r="W9292" s="141" t="str" cm="1">
        <f t="array" ref="W9292">IF(SUM(LEN(B9292:V9292))=0,"",IF(OR(OR(ISBLANK(F9292),SUM(LEN(C9292),LEN(D9292))=0),AND(NOT(E9292="Unknown"),ISBLANK(J9292)),AND(NOT(O9292="Unknown"),ISBLANK(R9292))),"Missing Information", INDEX(Table15[Entire Service Line Classification], MATCH(SUMIFS(Table15[Unique ID],Table15[System-Owned Portion],E9292,Table15[If Material Anything Other than "Lead" in Column E,Was Material Ever Previously Lead?],G9292,Table15[Customer-Owned Portion],O9292),Table15[Unique ID],0),0)))</f>
        <v/>
      </c>
      <c r="X9292"/>
    </row>
    <row r="9293" spans="2:24" x14ac:dyDescent="0.35">
      <c r="B9293" s="146"/>
      <c r="C9293" s="31"/>
      <c r="D9293" s="31"/>
      <c r="E9293" s="44"/>
      <c r="F9293" s="43"/>
      <c r="G9293" s="84"/>
      <c r="H9293" s="31"/>
      <c r="I9293" s="31"/>
      <c r="J9293" s="84"/>
      <c r="K9293" s="31"/>
      <c r="L9293" s="31"/>
      <c r="M9293" s="169"/>
      <c r="N9293" s="148"/>
      <c r="O9293" s="106"/>
      <c r="P9293" s="43"/>
      <c r="Q9293" s="31"/>
      <c r="R9293" s="84"/>
      <c r="S9293" s="31"/>
      <c r="T9293" s="31"/>
      <c r="U9293" s="169"/>
      <c r="V9293" s="150"/>
      <c r="W9293" s="141" t="str" cm="1">
        <f t="array" ref="W9293">IF(SUM(LEN(B9293:V9293))=0,"",IF(OR(OR(ISBLANK(F9293),SUM(LEN(C9293),LEN(D9293))=0),AND(NOT(E9293="Unknown"),ISBLANK(J9293)),AND(NOT(O9293="Unknown"),ISBLANK(R9293))),"Missing Information", INDEX(Table15[Entire Service Line Classification], MATCH(SUMIFS(Table15[Unique ID],Table15[System-Owned Portion],E9293,Table15[If Material Anything Other than "Lead" in Column E,Was Material Ever Previously Lead?],G9293,Table15[Customer-Owned Portion],O9293),Table15[Unique ID],0),0)))</f>
        <v/>
      </c>
      <c r="X9293"/>
    </row>
    <row r="9294" spans="2:24" x14ac:dyDescent="0.35">
      <c r="B9294" s="146"/>
      <c r="C9294" s="31"/>
      <c r="D9294" s="31"/>
      <c r="E9294" s="44"/>
      <c r="F9294" s="43"/>
      <c r="G9294" s="84"/>
      <c r="H9294" s="31"/>
      <c r="I9294" s="31"/>
      <c r="J9294" s="84"/>
      <c r="K9294" s="31"/>
      <c r="L9294" s="31"/>
      <c r="M9294" s="169"/>
      <c r="N9294" s="148"/>
      <c r="O9294" s="106"/>
      <c r="P9294" s="43"/>
      <c r="Q9294" s="31"/>
      <c r="R9294" s="84"/>
      <c r="S9294" s="31"/>
      <c r="T9294" s="31"/>
      <c r="U9294" s="169"/>
      <c r="V9294" s="150"/>
      <c r="W9294" s="141" t="str" cm="1">
        <f t="array" ref="W9294">IF(SUM(LEN(B9294:V9294))=0,"",IF(OR(OR(ISBLANK(F9294),SUM(LEN(C9294),LEN(D9294))=0),AND(NOT(E9294="Unknown"),ISBLANK(J9294)),AND(NOT(O9294="Unknown"),ISBLANK(R9294))),"Missing Information", INDEX(Table15[Entire Service Line Classification], MATCH(SUMIFS(Table15[Unique ID],Table15[System-Owned Portion],E9294,Table15[If Material Anything Other than "Lead" in Column E,Was Material Ever Previously Lead?],G9294,Table15[Customer-Owned Portion],O9294),Table15[Unique ID],0),0)))</f>
        <v/>
      </c>
      <c r="X9294"/>
    </row>
    <row r="9295" spans="2:24" x14ac:dyDescent="0.35">
      <c r="B9295" s="146"/>
      <c r="C9295" s="31"/>
      <c r="D9295" s="31"/>
      <c r="E9295" s="44"/>
      <c r="F9295" s="43"/>
      <c r="G9295" s="84"/>
      <c r="H9295" s="31"/>
      <c r="I9295" s="31"/>
      <c r="J9295" s="84"/>
      <c r="K9295" s="31"/>
      <c r="L9295" s="31"/>
      <c r="M9295" s="169"/>
      <c r="N9295" s="148"/>
      <c r="O9295" s="106"/>
      <c r="P9295" s="43"/>
      <c r="Q9295" s="31"/>
      <c r="R9295" s="84"/>
      <c r="S9295" s="31"/>
      <c r="T9295" s="31"/>
      <c r="U9295" s="169"/>
      <c r="V9295" s="150"/>
      <c r="W9295" s="141" t="str" cm="1">
        <f t="array" ref="W9295">IF(SUM(LEN(B9295:V9295))=0,"",IF(OR(OR(ISBLANK(F9295),SUM(LEN(C9295),LEN(D9295))=0),AND(NOT(E9295="Unknown"),ISBLANK(J9295)),AND(NOT(O9295="Unknown"),ISBLANK(R9295))),"Missing Information", INDEX(Table15[Entire Service Line Classification], MATCH(SUMIFS(Table15[Unique ID],Table15[System-Owned Portion],E9295,Table15[If Material Anything Other than "Lead" in Column E,Was Material Ever Previously Lead?],G9295,Table15[Customer-Owned Portion],O9295),Table15[Unique ID],0),0)))</f>
        <v/>
      </c>
      <c r="X9295"/>
    </row>
    <row r="9296" spans="2:24" x14ac:dyDescent="0.35">
      <c r="B9296" s="146"/>
      <c r="C9296" s="31"/>
      <c r="D9296" s="31"/>
      <c r="E9296" s="44"/>
      <c r="F9296" s="43"/>
      <c r="G9296" s="84"/>
      <c r="H9296" s="31"/>
      <c r="I9296" s="31"/>
      <c r="J9296" s="84"/>
      <c r="K9296" s="31"/>
      <c r="L9296" s="31"/>
      <c r="M9296" s="169"/>
      <c r="N9296" s="148"/>
      <c r="O9296" s="106"/>
      <c r="P9296" s="43"/>
      <c r="Q9296" s="31"/>
      <c r="R9296" s="84"/>
      <c r="S9296" s="31"/>
      <c r="T9296" s="31"/>
      <c r="U9296" s="169"/>
      <c r="V9296" s="150"/>
      <c r="W9296" s="141" t="str" cm="1">
        <f t="array" ref="W9296">IF(SUM(LEN(B9296:V9296))=0,"",IF(OR(OR(ISBLANK(F9296),SUM(LEN(C9296),LEN(D9296))=0),AND(NOT(E9296="Unknown"),ISBLANK(J9296)),AND(NOT(O9296="Unknown"),ISBLANK(R9296))),"Missing Information", INDEX(Table15[Entire Service Line Classification], MATCH(SUMIFS(Table15[Unique ID],Table15[System-Owned Portion],E9296,Table15[If Material Anything Other than "Lead" in Column E,Was Material Ever Previously Lead?],G9296,Table15[Customer-Owned Portion],O9296),Table15[Unique ID],0),0)))</f>
        <v/>
      </c>
      <c r="X9296"/>
    </row>
    <row r="9297" spans="2:24" x14ac:dyDescent="0.35">
      <c r="B9297" s="146"/>
      <c r="C9297" s="31"/>
      <c r="D9297" s="31"/>
      <c r="E9297" s="44"/>
      <c r="F9297" s="43"/>
      <c r="G9297" s="84"/>
      <c r="H9297" s="31"/>
      <c r="I9297" s="31"/>
      <c r="J9297" s="84"/>
      <c r="K9297" s="31"/>
      <c r="L9297" s="31"/>
      <c r="M9297" s="169"/>
      <c r="N9297" s="148"/>
      <c r="O9297" s="106"/>
      <c r="P9297" s="43"/>
      <c r="Q9297" s="31"/>
      <c r="R9297" s="84"/>
      <c r="S9297" s="31"/>
      <c r="T9297" s="31"/>
      <c r="U9297" s="169"/>
      <c r="V9297" s="150"/>
      <c r="W9297" s="141" t="str" cm="1">
        <f t="array" ref="W9297">IF(SUM(LEN(B9297:V9297))=0,"",IF(OR(OR(ISBLANK(F9297),SUM(LEN(C9297),LEN(D9297))=0),AND(NOT(E9297="Unknown"),ISBLANK(J9297)),AND(NOT(O9297="Unknown"),ISBLANK(R9297))),"Missing Information", INDEX(Table15[Entire Service Line Classification], MATCH(SUMIFS(Table15[Unique ID],Table15[System-Owned Portion],E9297,Table15[If Material Anything Other than "Lead" in Column E,Was Material Ever Previously Lead?],G9297,Table15[Customer-Owned Portion],O9297),Table15[Unique ID],0),0)))</f>
        <v/>
      </c>
      <c r="X9297"/>
    </row>
    <row r="9298" spans="2:24" x14ac:dyDescent="0.35">
      <c r="B9298" s="146"/>
      <c r="C9298" s="31"/>
      <c r="D9298" s="31"/>
      <c r="E9298" s="44"/>
      <c r="F9298" s="43"/>
      <c r="G9298" s="84"/>
      <c r="H9298" s="31"/>
      <c r="I9298" s="31"/>
      <c r="J9298" s="84"/>
      <c r="K9298" s="31"/>
      <c r="L9298" s="31"/>
      <c r="M9298" s="169"/>
      <c r="N9298" s="148"/>
      <c r="O9298" s="106"/>
      <c r="P9298" s="43"/>
      <c r="Q9298" s="31"/>
      <c r="R9298" s="84"/>
      <c r="S9298" s="31"/>
      <c r="T9298" s="31"/>
      <c r="U9298" s="169"/>
      <c r="V9298" s="150"/>
      <c r="W9298" s="141" t="str" cm="1">
        <f t="array" ref="W9298">IF(SUM(LEN(B9298:V9298))=0,"",IF(OR(OR(ISBLANK(F9298),SUM(LEN(C9298),LEN(D9298))=0),AND(NOT(E9298="Unknown"),ISBLANK(J9298)),AND(NOT(O9298="Unknown"),ISBLANK(R9298))),"Missing Information", INDEX(Table15[Entire Service Line Classification], MATCH(SUMIFS(Table15[Unique ID],Table15[System-Owned Portion],E9298,Table15[If Material Anything Other than "Lead" in Column E,Was Material Ever Previously Lead?],G9298,Table15[Customer-Owned Portion],O9298),Table15[Unique ID],0),0)))</f>
        <v/>
      </c>
      <c r="X9298"/>
    </row>
    <row r="9299" spans="2:24" x14ac:dyDescent="0.35">
      <c r="B9299" s="146"/>
      <c r="C9299" s="31"/>
      <c r="D9299" s="31"/>
      <c r="E9299" s="44"/>
      <c r="F9299" s="43"/>
      <c r="G9299" s="84"/>
      <c r="H9299" s="31"/>
      <c r="I9299" s="31"/>
      <c r="J9299" s="84"/>
      <c r="K9299" s="31"/>
      <c r="L9299" s="31"/>
      <c r="M9299" s="169"/>
      <c r="N9299" s="148"/>
      <c r="O9299" s="106"/>
      <c r="P9299" s="43"/>
      <c r="Q9299" s="31"/>
      <c r="R9299" s="84"/>
      <c r="S9299" s="31"/>
      <c r="T9299" s="31"/>
      <c r="U9299" s="169"/>
      <c r="V9299" s="150"/>
      <c r="W9299" s="141" t="str" cm="1">
        <f t="array" ref="W9299">IF(SUM(LEN(B9299:V9299))=0,"",IF(OR(OR(ISBLANK(F9299),SUM(LEN(C9299),LEN(D9299))=0),AND(NOT(E9299="Unknown"),ISBLANK(J9299)),AND(NOT(O9299="Unknown"),ISBLANK(R9299))),"Missing Information", INDEX(Table15[Entire Service Line Classification], MATCH(SUMIFS(Table15[Unique ID],Table15[System-Owned Portion],E9299,Table15[If Material Anything Other than "Lead" in Column E,Was Material Ever Previously Lead?],G9299,Table15[Customer-Owned Portion],O9299),Table15[Unique ID],0),0)))</f>
        <v/>
      </c>
      <c r="X9299"/>
    </row>
    <row r="9300" spans="2:24" x14ac:dyDescent="0.35">
      <c r="B9300" s="146"/>
      <c r="C9300" s="31"/>
      <c r="D9300" s="31"/>
      <c r="E9300" s="44"/>
      <c r="F9300" s="43"/>
      <c r="G9300" s="84"/>
      <c r="H9300" s="31"/>
      <c r="I9300" s="31"/>
      <c r="J9300" s="84"/>
      <c r="K9300" s="31"/>
      <c r="L9300" s="31"/>
      <c r="M9300" s="169"/>
      <c r="N9300" s="148"/>
      <c r="O9300" s="106"/>
      <c r="P9300" s="43"/>
      <c r="Q9300" s="31"/>
      <c r="R9300" s="84"/>
      <c r="S9300" s="31"/>
      <c r="T9300" s="31"/>
      <c r="U9300" s="169"/>
      <c r="V9300" s="150"/>
      <c r="W9300" s="141" t="str" cm="1">
        <f t="array" ref="W9300">IF(SUM(LEN(B9300:V9300))=0,"",IF(OR(OR(ISBLANK(F9300),SUM(LEN(C9300),LEN(D9300))=0),AND(NOT(E9300="Unknown"),ISBLANK(J9300)),AND(NOT(O9300="Unknown"),ISBLANK(R9300))),"Missing Information", INDEX(Table15[Entire Service Line Classification], MATCH(SUMIFS(Table15[Unique ID],Table15[System-Owned Portion],E9300,Table15[If Material Anything Other than "Lead" in Column E,Was Material Ever Previously Lead?],G9300,Table15[Customer-Owned Portion],O9300),Table15[Unique ID],0),0)))</f>
        <v/>
      </c>
      <c r="X9300"/>
    </row>
    <row r="9301" spans="2:24" x14ac:dyDescent="0.35">
      <c r="B9301" s="146"/>
      <c r="C9301" s="31"/>
      <c r="D9301" s="31"/>
      <c r="E9301" s="44"/>
      <c r="F9301" s="43"/>
      <c r="G9301" s="84"/>
      <c r="H9301" s="31"/>
      <c r="I9301" s="31"/>
      <c r="J9301" s="84"/>
      <c r="K9301" s="31"/>
      <c r="L9301" s="31"/>
      <c r="M9301" s="169"/>
      <c r="N9301" s="148"/>
      <c r="O9301" s="106"/>
      <c r="P9301" s="43"/>
      <c r="Q9301" s="31"/>
      <c r="R9301" s="84"/>
      <c r="S9301" s="31"/>
      <c r="T9301" s="31"/>
      <c r="U9301" s="169"/>
      <c r="V9301" s="150"/>
      <c r="W9301" s="141" t="str" cm="1">
        <f t="array" ref="W9301">IF(SUM(LEN(B9301:V9301))=0,"",IF(OR(OR(ISBLANK(F9301),SUM(LEN(C9301),LEN(D9301))=0),AND(NOT(E9301="Unknown"),ISBLANK(J9301)),AND(NOT(O9301="Unknown"),ISBLANK(R9301))),"Missing Information", INDEX(Table15[Entire Service Line Classification], MATCH(SUMIFS(Table15[Unique ID],Table15[System-Owned Portion],E9301,Table15[If Material Anything Other than "Lead" in Column E,Was Material Ever Previously Lead?],G9301,Table15[Customer-Owned Portion],O9301),Table15[Unique ID],0),0)))</f>
        <v/>
      </c>
      <c r="X9301"/>
    </row>
    <row r="9302" spans="2:24" x14ac:dyDescent="0.35">
      <c r="B9302" s="146"/>
      <c r="C9302" s="31"/>
      <c r="D9302" s="31"/>
      <c r="E9302" s="44"/>
      <c r="F9302" s="43"/>
      <c r="G9302" s="84"/>
      <c r="H9302" s="31"/>
      <c r="I9302" s="31"/>
      <c r="J9302" s="84"/>
      <c r="K9302" s="31"/>
      <c r="L9302" s="31"/>
      <c r="M9302" s="169"/>
      <c r="N9302" s="148"/>
      <c r="O9302" s="106"/>
      <c r="P9302" s="43"/>
      <c r="Q9302" s="31"/>
      <c r="R9302" s="84"/>
      <c r="S9302" s="31"/>
      <c r="T9302" s="31"/>
      <c r="U9302" s="169"/>
      <c r="V9302" s="150"/>
      <c r="W9302" s="141" t="str" cm="1">
        <f t="array" ref="W9302">IF(SUM(LEN(B9302:V9302))=0,"",IF(OR(OR(ISBLANK(F9302),SUM(LEN(C9302),LEN(D9302))=0),AND(NOT(E9302="Unknown"),ISBLANK(J9302)),AND(NOT(O9302="Unknown"),ISBLANK(R9302))),"Missing Information", INDEX(Table15[Entire Service Line Classification], MATCH(SUMIFS(Table15[Unique ID],Table15[System-Owned Portion],E9302,Table15[If Material Anything Other than "Lead" in Column E,Was Material Ever Previously Lead?],G9302,Table15[Customer-Owned Portion],O9302),Table15[Unique ID],0),0)))</f>
        <v/>
      </c>
      <c r="X9302"/>
    </row>
    <row r="9303" spans="2:24" x14ac:dyDescent="0.35">
      <c r="B9303" s="146"/>
      <c r="C9303" s="31"/>
      <c r="D9303" s="31"/>
      <c r="E9303" s="44"/>
      <c r="F9303" s="43"/>
      <c r="G9303" s="84"/>
      <c r="H9303" s="31"/>
      <c r="I9303" s="31"/>
      <c r="J9303" s="84"/>
      <c r="K9303" s="31"/>
      <c r="L9303" s="31"/>
      <c r="M9303" s="169"/>
      <c r="N9303" s="148"/>
      <c r="O9303" s="106"/>
      <c r="P9303" s="43"/>
      <c r="Q9303" s="31"/>
      <c r="R9303" s="84"/>
      <c r="S9303" s="31"/>
      <c r="T9303" s="31"/>
      <c r="U9303" s="169"/>
      <c r="V9303" s="150"/>
      <c r="W9303" s="141" t="str" cm="1">
        <f t="array" ref="W9303">IF(SUM(LEN(B9303:V9303))=0,"",IF(OR(OR(ISBLANK(F9303),SUM(LEN(C9303),LEN(D9303))=0),AND(NOT(E9303="Unknown"),ISBLANK(J9303)),AND(NOT(O9303="Unknown"),ISBLANK(R9303))),"Missing Information", INDEX(Table15[Entire Service Line Classification], MATCH(SUMIFS(Table15[Unique ID],Table15[System-Owned Portion],E9303,Table15[If Material Anything Other than "Lead" in Column E,Was Material Ever Previously Lead?],G9303,Table15[Customer-Owned Portion],O9303),Table15[Unique ID],0),0)))</f>
        <v/>
      </c>
      <c r="X9303"/>
    </row>
    <row r="9304" spans="2:24" x14ac:dyDescent="0.35">
      <c r="B9304" s="146"/>
      <c r="C9304" s="31"/>
      <c r="D9304" s="31"/>
      <c r="E9304" s="44"/>
      <c r="F9304" s="43"/>
      <c r="G9304" s="84"/>
      <c r="H9304" s="31"/>
      <c r="I9304" s="31"/>
      <c r="J9304" s="84"/>
      <c r="K9304" s="31"/>
      <c r="L9304" s="31"/>
      <c r="M9304" s="169"/>
      <c r="N9304" s="148"/>
      <c r="O9304" s="106"/>
      <c r="P9304" s="43"/>
      <c r="Q9304" s="31"/>
      <c r="R9304" s="84"/>
      <c r="S9304" s="31"/>
      <c r="T9304" s="31"/>
      <c r="U9304" s="169"/>
      <c r="V9304" s="150"/>
      <c r="W9304" s="141" t="str" cm="1">
        <f t="array" ref="W9304">IF(SUM(LEN(B9304:V9304))=0,"",IF(OR(OR(ISBLANK(F9304),SUM(LEN(C9304),LEN(D9304))=0),AND(NOT(E9304="Unknown"),ISBLANK(J9304)),AND(NOT(O9304="Unknown"),ISBLANK(R9304))),"Missing Information", INDEX(Table15[Entire Service Line Classification], MATCH(SUMIFS(Table15[Unique ID],Table15[System-Owned Portion],E9304,Table15[If Material Anything Other than "Lead" in Column E,Was Material Ever Previously Lead?],G9304,Table15[Customer-Owned Portion],O9304),Table15[Unique ID],0),0)))</f>
        <v/>
      </c>
      <c r="X9304"/>
    </row>
    <row r="9305" spans="2:24" x14ac:dyDescent="0.35">
      <c r="B9305" s="146"/>
      <c r="C9305" s="31"/>
      <c r="D9305" s="31"/>
      <c r="E9305" s="44"/>
      <c r="F9305" s="43"/>
      <c r="G9305" s="84"/>
      <c r="H9305" s="31"/>
      <c r="I9305" s="31"/>
      <c r="J9305" s="84"/>
      <c r="K9305" s="31"/>
      <c r="L9305" s="31"/>
      <c r="M9305" s="169"/>
      <c r="N9305" s="148"/>
      <c r="O9305" s="106"/>
      <c r="P9305" s="43"/>
      <c r="Q9305" s="31"/>
      <c r="R9305" s="84"/>
      <c r="S9305" s="31"/>
      <c r="T9305" s="31"/>
      <c r="U9305" s="169"/>
      <c r="V9305" s="150"/>
      <c r="W9305" s="141" t="str" cm="1">
        <f t="array" ref="W9305">IF(SUM(LEN(B9305:V9305))=0,"",IF(OR(OR(ISBLANK(F9305),SUM(LEN(C9305),LEN(D9305))=0),AND(NOT(E9305="Unknown"),ISBLANK(J9305)),AND(NOT(O9305="Unknown"),ISBLANK(R9305))),"Missing Information", INDEX(Table15[Entire Service Line Classification], MATCH(SUMIFS(Table15[Unique ID],Table15[System-Owned Portion],E9305,Table15[If Material Anything Other than "Lead" in Column E,Was Material Ever Previously Lead?],G9305,Table15[Customer-Owned Portion],O9305),Table15[Unique ID],0),0)))</f>
        <v/>
      </c>
      <c r="X9305"/>
    </row>
    <row r="9306" spans="2:24" x14ac:dyDescent="0.35">
      <c r="B9306" s="146"/>
      <c r="C9306" s="31"/>
      <c r="D9306" s="31"/>
      <c r="E9306" s="44"/>
      <c r="F9306" s="43"/>
      <c r="G9306" s="84"/>
      <c r="H9306" s="31"/>
      <c r="I9306" s="31"/>
      <c r="J9306" s="84"/>
      <c r="K9306" s="31"/>
      <c r="L9306" s="31"/>
      <c r="M9306" s="169"/>
      <c r="N9306" s="148"/>
      <c r="O9306" s="106"/>
      <c r="P9306" s="43"/>
      <c r="Q9306" s="31"/>
      <c r="R9306" s="84"/>
      <c r="S9306" s="31"/>
      <c r="T9306" s="31"/>
      <c r="U9306" s="169"/>
      <c r="V9306" s="150"/>
      <c r="W9306" s="141" t="str" cm="1">
        <f t="array" ref="W9306">IF(SUM(LEN(B9306:V9306))=0,"",IF(OR(OR(ISBLANK(F9306),SUM(LEN(C9306),LEN(D9306))=0),AND(NOT(E9306="Unknown"),ISBLANK(J9306)),AND(NOT(O9306="Unknown"),ISBLANK(R9306))),"Missing Information", INDEX(Table15[Entire Service Line Classification], MATCH(SUMIFS(Table15[Unique ID],Table15[System-Owned Portion],E9306,Table15[If Material Anything Other than "Lead" in Column E,Was Material Ever Previously Lead?],G9306,Table15[Customer-Owned Portion],O9306),Table15[Unique ID],0),0)))</f>
        <v/>
      </c>
      <c r="X9306"/>
    </row>
    <row r="9307" spans="2:24" x14ac:dyDescent="0.35">
      <c r="B9307" s="146"/>
      <c r="C9307" s="31"/>
      <c r="D9307" s="31"/>
      <c r="E9307" s="44"/>
      <c r="F9307" s="43"/>
      <c r="G9307" s="84"/>
      <c r="H9307" s="31"/>
      <c r="I9307" s="31"/>
      <c r="J9307" s="84"/>
      <c r="K9307" s="31"/>
      <c r="L9307" s="31"/>
      <c r="M9307" s="169"/>
      <c r="N9307" s="148"/>
      <c r="O9307" s="106"/>
      <c r="P9307" s="43"/>
      <c r="Q9307" s="31"/>
      <c r="R9307" s="84"/>
      <c r="S9307" s="31"/>
      <c r="T9307" s="31"/>
      <c r="U9307" s="169"/>
      <c r="V9307" s="150"/>
      <c r="W9307" s="141" t="str" cm="1">
        <f t="array" ref="W9307">IF(SUM(LEN(B9307:V9307))=0,"",IF(OR(OR(ISBLANK(F9307),SUM(LEN(C9307),LEN(D9307))=0),AND(NOT(E9307="Unknown"),ISBLANK(J9307)),AND(NOT(O9307="Unknown"),ISBLANK(R9307))),"Missing Information", INDEX(Table15[Entire Service Line Classification], MATCH(SUMIFS(Table15[Unique ID],Table15[System-Owned Portion],E9307,Table15[If Material Anything Other than "Lead" in Column E,Was Material Ever Previously Lead?],G9307,Table15[Customer-Owned Portion],O9307),Table15[Unique ID],0),0)))</f>
        <v/>
      </c>
      <c r="X9307"/>
    </row>
    <row r="9308" spans="2:24" x14ac:dyDescent="0.35">
      <c r="B9308" s="146"/>
      <c r="C9308" s="31"/>
      <c r="D9308" s="31"/>
      <c r="E9308" s="44"/>
      <c r="F9308" s="43"/>
      <c r="G9308" s="84"/>
      <c r="H9308" s="31"/>
      <c r="I9308" s="31"/>
      <c r="J9308" s="84"/>
      <c r="K9308" s="31"/>
      <c r="L9308" s="31"/>
      <c r="M9308" s="169"/>
      <c r="N9308" s="148"/>
      <c r="O9308" s="106"/>
      <c r="P9308" s="43"/>
      <c r="Q9308" s="31"/>
      <c r="R9308" s="84"/>
      <c r="S9308" s="31"/>
      <c r="T9308" s="31"/>
      <c r="U9308" s="169"/>
      <c r="V9308" s="150"/>
      <c r="W9308" s="141" t="str" cm="1">
        <f t="array" ref="W9308">IF(SUM(LEN(B9308:V9308))=0,"",IF(OR(OR(ISBLANK(F9308),SUM(LEN(C9308),LEN(D9308))=0),AND(NOT(E9308="Unknown"),ISBLANK(J9308)),AND(NOT(O9308="Unknown"),ISBLANK(R9308))),"Missing Information", INDEX(Table15[Entire Service Line Classification], MATCH(SUMIFS(Table15[Unique ID],Table15[System-Owned Portion],E9308,Table15[If Material Anything Other than "Lead" in Column E,Was Material Ever Previously Lead?],G9308,Table15[Customer-Owned Portion],O9308),Table15[Unique ID],0),0)))</f>
        <v/>
      </c>
      <c r="X9308"/>
    </row>
    <row r="9309" spans="2:24" x14ac:dyDescent="0.35">
      <c r="B9309" s="146"/>
      <c r="C9309" s="31"/>
      <c r="D9309" s="31"/>
      <c r="E9309" s="44"/>
      <c r="F9309" s="43"/>
      <c r="G9309" s="84"/>
      <c r="H9309" s="31"/>
      <c r="I9309" s="31"/>
      <c r="J9309" s="84"/>
      <c r="K9309" s="31"/>
      <c r="L9309" s="31"/>
      <c r="M9309" s="169"/>
      <c r="N9309" s="148"/>
      <c r="O9309" s="106"/>
      <c r="P9309" s="43"/>
      <c r="Q9309" s="31"/>
      <c r="R9309" s="84"/>
      <c r="S9309" s="31"/>
      <c r="T9309" s="31"/>
      <c r="U9309" s="169"/>
      <c r="V9309" s="150"/>
      <c r="W9309" s="141" t="str" cm="1">
        <f t="array" ref="W9309">IF(SUM(LEN(B9309:V9309))=0,"",IF(OR(OR(ISBLANK(F9309),SUM(LEN(C9309),LEN(D9309))=0),AND(NOT(E9309="Unknown"),ISBLANK(J9309)),AND(NOT(O9309="Unknown"),ISBLANK(R9309))),"Missing Information", INDEX(Table15[Entire Service Line Classification], MATCH(SUMIFS(Table15[Unique ID],Table15[System-Owned Portion],E9309,Table15[If Material Anything Other than "Lead" in Column E,Was Material Ever Previously Lead?],G9309,Table15[Customer-Owned Portion],O9309),Table15[Unique ID],0),0)))</f>
        <v/>
      </c>
      <c r="X9309"/>
    </row>
    <row r="9310" spans="2:24" x14ac:dyDescent="0.35">
      <c r="B9310" s="146"/>
      <c r="C9310" s="31"/>
      <c r="D9310" s="31"/>
      <c r="E9310" s="44"/>
      <c r="F9310" s="43"/>
      <c r="G9310" s="84"/>
      <c r="H9310" s="31"/>
      <c r="I9310" s="31"/>
      <c r="J9310" s="84"/>
      <c r="K9310" s="31"/>
      <c r="L9310" s="31"/>
      <c r="M9310" s="169"/>
      <c r="N9310" s="148"/>
      <c r="O9310" s="106"/>
      <c r="P9310" s="43"/>
      <c r="Q9310" s="31"/>
      <c r="R9310" s="84"/>
      <c r="S9310" s="31"/>
      <c r="T9310" s="31"/>
      <c r="U9310" s="169"/>
      <c r="V9310" s="150"/>
      <c r="W9310" s="141" t="str" cm="1">
        <f t="array" ref="W9310">IF(SUM(LEN(B9310:V9310))=0,"",IF(OR(OR(ISBLANK(F9310),SUM(LEN(C9310),LEN(D9310))=0),AND(NOT(E9310="Unknown"),ISBLANK(J9310)),AND(NOT(O9310="Unknown"),ISBLANK(R9310))),"Missing Information", INDEX(Table15[Entire Service Line Classification], MATCH(SUMIFS(Table15[Unique ID],Table15[System-Owned Portion],E9310,Table15[If Material Anything Other than "Lead" in Column E,Was Material Ever Previously Lead?],G9310,Table15[Customer-Owned Portion],O9310),Table15[Unique ID],0),0)))</f>
        <v/>
      </c>
      <c r="X9310"/>
    </row>
    <row r="9311" spans="2:24" x14ac:dyDescent="0.35">
      <c r="B9311" s="146"/>
      <c r="C9311" s="31"/>
      <c r="D9311" s="31"/>
      <c r="E9311" s="44"/>
      <c r="F9311" s="43"/>
      <c r="G9311" s="84"/>
      <c r="H9311" s="31"/>
      <c r="I9311" s="31"/>
      <c r="J9311" s="84"/>
      <c r="K9311" s="31"/>
      <c r="L9311" s="31"/>
      <c r="M9311" s="169"/>
      <c r="N9311" s="148"/>
      <c r="O9311" s="106"/>
      <c r="P9311" s="43"/>
      <c r="Q9311" s="31"/>
      <c r="R9311" s="84"/>
      <c r="S9311" s="31"/>
      <c r="T9311" s="31"/>
      <c r="U9311" s="169"/>
      <c r="V9311" s="150"/>
      <c r="W9311" s="141" t="str" cm="1">
        <f t="array" ref="W9311">IF(SUM(LEN(B9311:V9311))=0,"",IF(OR(OR(ISBLANK(F9311),SUM(LEN(C9311),LEN(D9311))=0),AND(NOT(E9311="Unknown"),ISBLANK(J9311)),AND(NOT(O9311="Unknown"),ISBLANK(R9311))),"Missing Information", INDEX(Table15[Entire Service Line Classification], MATCH(SUMIFS(Table15[Unique ID],Table15[System-Owned Portion],E9311,Table15[If Material Anything Other than "Lead" in Column E,Was Material Ever Previously Lead?],G9311,Table15[Customer-Owned Portion],O9311),Table15[Unique ID],0),0)))</f>
        <v/>
      </c>
      <c r="X9311"/>
    </row>
    <row r="9312" spans="2:24" x14ac:dyDescent="0.35">
      <c r="B9312" s="146"/>
      <c r="C9312" s="31"/>
      <c r="D9312" s="31"/>
      <c r="E9312" s="44"/>
      <c r="F9312" s="43"/>
      <c r="G9312" s="84"/>
      <c r="H9312" s="31"/>
      <c r="I9312" s="31"/>
      <c r="J9312" s="84"/>
      <c r="K9312" s="31"/>
      <c r="L9312" s="31"/>
      <c r="M9312" s="169"/>
      <c r="N9312" s="148"/>
      <c r="O9312" s="106"/>
      <c r="P9312" s="43"/>
      <c r="Q9312" s="31"/>
      <c r="R9312" s="84"/>
      <c r="S9312" s="31"/>
      <c r="T9312" s="31"/>
      <c r="U9312" s="169"/>
      <c r="V9312" s="150"/>
      <c r="W9312" s="141" t="str" cm="1">
        <f t="array" ref="W9312">IF(SUM(LEN(B9312:V9312))=0,"",IF(OR(OR(ISBLANK(F9312),SUM(LEN(C9312),LEN(D9312))=0),AND(NOT(E9312="Unknown"),ISBLANK(J9312)),AND(NOT(O9312="Unknown"),ISBLANK(R9312))),"Missing Information", INDEX(Table15[Entire Service Line Classification], MATCH(SUMIFS(Table15[Unique ID],Table15[System-Owned Portion],E9312,Table15[If Material Anything Other than "Lead" in Column E,Was Material Ever Previously Lead?],G9312,Table15[Customer-Owned Portion],O9312),Table15[Unique ID],0),0)))</f>
        <v/>
      </c>
      <c r="X9312"/>
    </row>
    <row r="9313" spans="2:24" x14ac:dyDescent="0.35">
      <c r="B9313" s="146"/>
      <c r="C9313" s="31"/>
      <c r="D9313" s="31"/>
      <c r="E9313" s="44"/>
      <c r="F9313" s="43"/>
      <c r="G9313" s="84"/>
      <c r="H9313" s="31"/>
      <c r="I9313" s="31"/>
      <c r="J9313" s="84"/>
      <c r="K9313" s="31"/>
      <c r="L9313" s="31"/>
      <c r="M9313" s="169"/>
      <c r="N9313" s="148"/>
      <c r="O9313" s="106"/>
      <c r="P9313" s="43"/>
      <c r="Q9313" s="31"/>
      <c r="R9313" s="84"/>
      <c r="S9313" s="31"/>
      <c r="T9313" s="31"/>
      <c r="U9313" s="169"/>
      <c r="V9313" s="150"/>
      <c r="W9313" s="141" t="str" cm="1">
        <f t="array" ref="W9313">IF(SUM(LEN(B9313:V9313))=0,"",IF(OR(OR(ISBLANK(F9313),SUM(LEN(C9313),LEN(D9313))=0),AND(NOT(E9313="Unknown"),ISBLANK(J9313)),AND(NOT(O9313="Unknown"),ISBLANK(R9313))),"Missing Information", INDEX(Table15[Entire Service Line Classification], MATCH(SUMIFS(Table15[Unique ID],Table15[System-Owned Portion],E9313,Table15[If Material Anything Other than "Lead" in Column E,Was Material Ever Previously Lead?],G9313,Table15[Customer-Owned Portion],O9313),Table15[Unique ID],0),0)))</f>
        <v/>
      </c>
      <c r="X9313"/>
    </row>
    <row r="9314" spans="2:24" x14ac:dyDescent="0.35">
      <c r="B9314" s="146"/>
      <c r="C9314" s="31"/>
      <c r="D9314" s="31"/>
      <c r="E9314" s="44"/>
      <c r="F9314" s="43"/>
      <c r="G9314" s="84"/>
      <c r="H9314" s="31"/>
      <c r="I9314" s="31"/>
      <c r="J9314" s="84"/>
      <c r="K9314" s="31"/>
      <c r="L9314" s="31"/>
      <c r="M9314" s="169"/>
      <c r="N9314" s="148"/>
      <c r="O9314" s="106"/>
      <c r="P9314" s="43"/>
      <c r="Q9314" s="31"/>
      <c r="R9314" s="84"/>
      <c r="S9314" s="31"/>
      <c r="T9314" s="31"/>
      <c r="U9314" s="169"/>
      <c r="V9314" s="150"/>
      <c r="W9314" s="141" t="str" cm="1">
        <f t="array" ref="W9314">IF(SUM(LEN(B9314:V9314))=0,"",IF(OR(OR(ISBLANK(F9314),SUM(LEN(C9314),LEN(D9314))=0),AND(NOT(E9314="Unknown"),ISBLANK(J9314)),AND(NOT(O9314="Unknown"),ISBLANK(R9314))),"Missing Information", INDEX(Table15[Entire Service Line Classification], MATCH(SUMIFS(Table15[Unique ID],Table15[System-Owned Portion],E9314,Table15[If Material Anything Other than "Lead" in Column E,Was Material Ever Previously Lead?],G9314,Table15[Customer-Owned Portion],O9314),Table15[Unique ID],0),0)))</f>
        <v/>
      </c>
      <c r="X9314"/>
    </row>
    <row r="9315" spans="2:24" x14ac:dyDescent="0.35">
      <c r="B9315" s="146"/>
      <c r="C9315" s="31"/>
      <c r="D9315" s="31"/>
      <c r="E9315" s="44"/>
      <c r="F9315" s="43"/>
      <c r="G9315" s="84"/>
      <c r="H9315" s="31"/>
      <c r="I9315" s="31"/>
      <c r="J9315" s="84"/>
      <c r="K9315" s="31"/>
      <c r="L9315" s="31"/>
      <c r="M9315" s="169"/>
      <c r="N9315" s="148"/>
      <c r="O9315" s="106"/>
      <c r="P9315" s="43"/>
      <c r="Q9315" s="31"/>
      <c r="R9315" s="84"/>
      <c r="S9315" s="31"/>
      <c r="T9315" s="31"/>
      <c r="U9315" s="169"/>
      <c r="V9315" s="150"/>
      <c r="W9315" s="141" t="str" cm="1">
        <f t="array" ref="W9315">IF(SUM(LEN(B9315:V9315))=0,"",IF(OR(OR(ISBLANK(F9315),SUM(LEN(C9315),LEN(D9315))=0),AND(NOT(E9315="Unknown"),ISBLANK(J9315)),AND(NOT(O9315="Unknown"),ISBLANK(R9315))),"Missing Information", INDEX(Table15[Entire Service Line Classification], MATCH(SUMIFS(Table15[Unique ID],Table15[System-Owned Portion],E9315,Table15[If Material Anything Other than "Lead" in Column E,Was Material Ever Previously Lead?],G9315,Table15[Customer-Owned Portion],O9315),Table15[Unique ID],0),0)))</f>
        <v/>
      </c>
      <c r="X9315"/>
    </row>
    <row r="9316" spans="2:24" x14ac:dyDescent="0.35">
      <c r="B9316" s="146"/>
      <c r="C9316" s="31"/>
      <c r="D9316" s="31"/>
      <c r="E9316" s="44"/>
      <c r="F9316" s="43"/>
      <c r="G9316" s="84"/>
      <c r="H9316" s="31"/>
      <c r="I9316" s="31"/>
      <c r="J9316" s="84"/>
      <c r="K9316" s="31"/>
      <c r="L9316" s="31"/>
      <c r="M9316" s="169"/>
      <c r="N9316" s="148"/>
      <c r="O9316" s="106"/>
      <c r="P9316" s="43"/>
      <c r="Q9316" s="31"/>
      <c r="R9316" s="84"/>
      <c r="S9316" s="31"/>
      <c r="T9316" s="31"/>
      <c r="U9316" s="169"/>
      <c r="V9316" s="150"/>
      <c r="W9316" s="141" t="str" cm="1">
        <f t="array" ref="W9316">IF(SUM(LEN(B9316:V9316))=0,"",IF(OR(OR(ISBLANK(F9316),SUM(LEN(C9316),LEN(D9316))=0),AND(NOT(E9316="Unknown"),ISBLANK(J9316)),AND(NOT(O9316="Unknown"),ISBLANK(R9316))),"Missing Information", INDEX(Table15[Entire Service Line Classification], MATCH(SUMIFS(Table15[Unique ID],Table15[System-Owned Portion],E9316,Table15[If Material Anything Other than "Lead" in Column E,Was Material Ever Previously Lead?],G9316,Table15[Customer-Owned Portion],O9316),Table15[Unique ID],0),0)))</f>
        <v/>
      </c>
      <c r="X9316"/>
    </row>
    <row r="9317" spans="2:24" x14ac:dyDescent="0.35">
      <c r="B9317" s="146"/>
      <c r="C9317" s="31"/>
      <c r="D9317" s="31"/>
      <c r="E9317" s="44"/>
      <c r="F9317" s="43"/>
      <c r="G9317" s="84"/>
      <c r="H9317" s="31"/>
      <c r="I9317" s="31"/>
      <c r="J9317" s="84"/>
      <c r="K9317" s="31"/>
      <c r="L9317" s="31"/>
      <c r="M9317" s="169"/>
      <c r="N9317" s="148"/>
      <c r="O9317" s="106"/>
      <c r="P9317" s="43"/>
      <c r="Q9317" s="31"/>
      <c r="R9317" s="84"/>
      <c r="S9317" s="31"/>
      <c r="T9317" s="31"/>
      <c r="U9317" s="169"/>
      <c r="V9317" s="150"/>
      <c r="W9317" s="141" t="str" cm="1">
        <f t="array" ref="W9317">IF(SUM(LEN(B9317:V9317))=0,"",IF(OR(OR(ISBLANK(F9317),SUM(LEN(C9317),LEN(D9317))=0),AND(NOT(E9317="Unknown"),ISBLANK(J9317)),AND(NOT(O9317="Unknown"),ISBLANK(R9317))),"Missing Information", INDEX(Table15[Entire Service Line Classification], MATCH(SUMIFS(Table15[Unique ID],Table15[System-Owned Portion],E9317,Table15[If Material Anything Other than "Lead" in Column E,Was Material Ever Previously Lead?],G9317,Table15[Customer-Owned Portion],O9317),Table15[Unique ID],0),0)))</f>
        <v/>
      </c>
      <c r="X9317"/>
    </row>
    <row r="9318" spans="2:24" x14ac:dyDescent="0.35">
      <c r="B9318" s="146"/>
      <c r="C9318" s="31"/>
      <c r="D9318" s="31"/>
      <c r="E9318" s="44"/>
      <c r="F9318" s="43"/>
      <c r="G9318" s="84"/>
      <c r="H9318" s="31"/>
      <c r="I9318" s="31"/>
      <c r="J9318" s="84"/>
      <c r="K9318" s="31"/>
      <c r="L9318" s="31"/>
      <c r="M9318" s="169"/>
      <c r="N9318" s="148"/>
      <c r="O9318" s="106"/>
      <c r="P9318" s="43"/>
      <c r="Q9318" s="31"/>
      <c r="R9318" s="84"/>
      <c r="S9318" s="31"/>
      <c r="T9318" s="31"/>
      <c r="U9318" s="169"/>
      <c r="V9318" s="150"/>
      <c r="W9318" s="141" t="str" cm="1">
        <f t="array" ref="W9318">IF(SUM(LEN(B9318:V9318))=0,"",IF(OR(OR(ISBLANK(F9318),SUM(LEN(C9318),LEN(D9318))=0),AND(NOT(E9318="Unknown"),ISBLANK(J9318)),AND(NOT(O9318="Unknown"),ISBLANK(R9318))),"Missing Information", INDEX(Table15[Entire Service Line Classification], MATCH(SUMIFS(Table15[Unique ID],Table15[System-Owned Portion],E9318,Table15[If Material Anything Other than "Lead" in Column E,Was Material Ever Previously Lead?],G9318,Table15[Customer-Owned Portion],O9318),Table15[Unique ID],0),0)))</f>
        <v/>
      </c>
      <c r="X9318"/>
    </row>
    <row r="9319" spans="2:24" x14ac:dyDescent="0.35">
      <c r="B9319" s="146"/>
      <c r="C9319" s="31"/>
      <c r="D9319" s="31"/>
      <c r="E9319" s="44"/>
      <c r="F9319" s="43"/>
      <c r="G9319" s="84"/>
      <c r="H9319" s="31"/>
      <c r="I9319" s="31"/>
      <c r="J9319" s="84"/>
      <c r="K9319" s="31"/>
      <c r="L9319" s="31"/>
      <c r="M9319" s="169"/>
      <c r="N9319" s="148"/>
      <c r="O9319" s="106"/>
      <c r="P9319" s="43"/>
      <c r="Q9319" s="31"/>
      <c r="R9319" s="84"/>
      <c r="S9319" s="31"/>
      <c r="T9319" s="31"/>
      <c r="U9319" s="169"/>
      <c r="V9319" s="150"/>
      <c r="W9319" s="141" t="str" cm="1">
        <f t="array" ref="W9319">IF(SUM(LEN(B9319:V9319))=0,"",IF(OR(OR(ISBLANK(F9319),SUM(LEN(C9319),LEN(D9319))=0),AND(NOT(E9319="Unknown"),ISBLANK(J9319)),AND(NOT(O9319="Unknown"),ISBLANK(R9319))),"Missing Information", INDEX(Table15[Entire Service Line Classification], MATCH(SUMIFS(Table15[Unique ID],Table15[System-Owned Portion],E9319,Table15[If Material Anything Other than "Lead" in Column E,Was Material Ever Previously Lead?],G9319,Table15[Customer-Owned Portion],O9319),Table15[Unique ID],0),0)))</f>
        <v/>
      </c>
      <c r="X9319"/>
    </row>
    <row r="9320" spans="2:24" x14ac:dyDescent="0.35">
      <c r="B9320" s="146"/>
      <c r="C9320" s="31"/>
      <c r="D9320" s="31"/>
      <c r="E9320" s="44"/>
      <c r="F9320" s="43"/>
      <c r="G9320" s="84"/>
      <c r="H9320" s="31"/>
      <c r="I9320" s="31"/>
      <c r="J9320" s="84"/>
      <c r="K9320" s="31"/>
      <c r="L9320" s="31"/>
      <c r="M9320" s="169"/>
      <c r="N9320" s="148"/>
      <c r="O9320" s="106"/>
      <c r="P9320" s="43"/>
      <c r="Q9320" s="31"/>
      <c r="R9320" s="84"/>
      <c r="S9320" s="31"/>
      <c r="T9320" s="31"/>
      <c r="U9320" s="169"/>
      <c r="V9320" s="150"/>
      <c r="W9320" s="141" t="str" cm="1">
        <f t="array" ref="W9320">IF(SUM(LEN(B9320:V9320))=0,"",IF(OR(OR(ISBLANK(F9320),SUM(LEN(C9320),LEN(D9320))=0),AND(NOT(E9320="Unknown"),ISBLANK(J9320)),AND(NOT(O9320="Unknown"),ISBLANK(R9320))),"Missing Information", INDEX(Table15[Entire Service Line Classification], MATCH(SUMIFS(Table15[Unique ID],Table15[System-Owned Portion],E9320,Table15[If Material Anything Other than "Lead" in Column E,Was Material Ever Previously Lead?],G9320,Table15[Customer-Owned Portion],O9320),Table15[Unique ID],0),0)))</f>
        <v/>
      </c>
      <c r="X9320"/>
    </row>
    <row r="9321" spans="2:24" x14ac:dyDescent="0.35">
      <c r="B9321" s="146"/>
      <c r="C9321" s="31"/>
      <c r="D9321" s="31"/>
      <c r="E9321" s="44"/>
      <c r="F9321" s="43"/>
      <c r="G9321" s="84"/>
      <c r="H9321" s="31"/>
      <c r="I9321" s="31"/>
      <c r="J9321" s="84"/>
      <c r="K9321" s="31"/>
      <c r="L9321" s="31"/>
      <c r="M9321" s="169"/>
      <c r="N9321" s="148"/>
      <c r="O9321" s="106"/>
      <c r="P9321" s="43"/>
      <c r="Q9321" s="31"/>
      <c r="R9321" s="84"/>
      <c r="S9321" s="31"/>
      <c r="T9321" s="31"/>
      <c r="U9321" s="169"/>
      <c r="V9321" s="150"/>
      <c r="W9321" s="141" t="str" cm="1">
        <f t="array" ref="W9321">IF(SUM(LEN(B9321:V9321))=0,"",IF(OR(OR(ISBLANK(F9321),SUM(LEN(C9321),LEN(D9321))=0),AND(NOT(E9321="Unknown"),ISBLANK(J9321)),AND(NOT(O9321="Unknown"),ISBLANK(R9321))),"Missing Information", INDEX(Table15[Entire Service Line Classification], MATCH(SUMIFS(Table15[Unique ID],Table15[System-Owned Portion],E9321,Table15[If Material Anything Other than "Lead" in Column E,Was Material Ever Previously Lead?],G9321,Table15[Customer-Owned Portion],O9321),Table15[Unique ID],0),0)))</f>
        <v/>
      </c>
      <c r="X9321"/>
    </row>
    <row r="9322" spans="2:24" x14ac:dyDescent="0.35">
      <c r="B9322" s="146"/>
      <c r="C9322" s="31"/>
      <c r="D9322" s="31"/>
      <c r="E9322" s="44"/>
      <c r="F9322" s="43"/>
      <c r="G9322" s="84"/>
      <c r="H9322" s="31"/>
      <c r="I9322" s="31"/>
      <c r="J9322" s="84"/>
      <c r="K9322" s="31"/>
      <c r="L9322" s="31"/>
      <c r="M9322" s="169"/>
      <c r="N9322" s="148"/>
      <c r="O9322" s="106"/>
      <c r="P9322" s="43"/>
      <c r="Q9322" s="31"/>
      <c r="R9322" s="84"/>
      <c r="S9322" s="31"/>
      <c r="T9322" s="31"/>
      <c r="U9322" s="169"/>
      <c r="V9322" s="150"/>
      <c r="W9322" s="141" t="str" cm="1">
        <f t="array" ref="W9322">IF(SUM(LEN(B9322:V9322))=0,"",IF(OR(OR(ISBLANK(F9322),SUM(LEN(C9322),LEN(D9322))=0),AND(NOT(E9322="Unknown"),ISBLANK(J9322)),AND(NOT(O9322="Unknown"),ISBLANK(R9322))),"Missing Information", INDEX(Table15[Entire Service Line Classification], MATCH(SUMIFS(Table15[Unique ID],Table15[System-Owned Portion],E9322,Table15[If Material Anything Other than "Lead" in Column E,Was Material Ever Previously Lead?],G9322,Table15[Customer-Owned Portion],O9322),Table15[Unique ID],0),0)))</f>
        <v/>
      </c>
      <c r="X9322"/>
    </row>
    <row r="9323" spans="2:24" x14ac:dyDescent="0.35">
      <c r="B9323" s="146"/>
      <c r="C9323" s="31"/>
      <c r="D9323" s="31"/>
      <c r="E9323" s="44"/>
      <c r="F9323" s="43"/>
      <c r="G9323" s="84"/>
      <c r="H9323" s="31"/>
      <c r="I9323" s="31"/>
      <c r="J9323" s="84"/>
      <c r="K9323" s="31"/>
      <c r="L9323" s="31"/>
      <c r="M9323" s="169"/>
      <c r="N9323" s="148"/>
      <c r="O9323" s="106"/>
      <c r="P9323" s="43"/>
      <c r="Q9323" s="31"/>
      <c r="R9323" s="84"/>
      <c r="S9323" s="31"/>
      <c r="T9323" s="31"/>
      <c r="U9323" s="169"/>
      <c r="V9323" s="150"/>
      <c r="W9323" s="141" t="str" cm="1">
        <f t="array" ref="W9323">IF(SUM(LEN(B9323:V9323))=0,"",IF(OR(OR(ISBLANK(F9323),SUM(LEN(C9323),LEN(D9323))=0),AND(NOT(E9323="Unknown"),ISBLANK(J9323)),AND(NOT(O9323="Unknown"),ISBLANK(R9323))),"Missing Information", INDEX(Table15[Entire Service Line Classification], MATCH(SUMIFS(Table15[Unique ID],Table15[System-Owned Portion],E9323,Table15[If Material Anything Other than "Lead" in Column E,Was Material Ever Previously Lead?],G9323,Table15[Customer-Owned Portion],O9323),Table15[Unique ID],0),0)))</f>
        <v/>
      </c>
      <c r="X9323"/>
    </row>
    <row r="9324" spans="2:24" x14ac:dyDescent="0.35">
      <c r="B9324" s="146"/>
      <c r="C9324" s="31"/>
      <c r="D9324" s="31"/>
      <c r="E9324" s="44"/>
      <c r="F9324" s="43"/>
      <c r="G9324" s="84"/>
      <c r="H9324" s="31"/>
      <c r="I9324" s="31"/>
      <c r="J9324" s="84"/>
      <c r="K9324" s="31"/>
      <c r="L9324" s="31"/>
      <c r="M9324" s="169"/>
      <c r="N9324" s="148"/>
      <c r="O9324" s="106"/>
      <c r="P9324" s="43"/>
      <c r="Q9324" s="31"/>
      <c r="R9324" s="84"/>
      <c r="S9324" s="31"/>
      <c r="T9324" s="31"/>
      <c r="U9324" s="169"/>
      <c r="V9324" s="150"/>
      <c r="W9324" s="141" t="str" cm="1">
        <f t="array" ref="W9324">IF(SUM(LEN(B9324:V9324))=0,"",IF(OR(OR(ISBLANK(F9324),SUM(LEN(C9324),LEN(D9324))=0),AND(NOT(E9324="Unknown"),ISBLANK(J9324)),AND(NOT(O9324="Unknown"),ISBLANK(R9324))),"Missing Information", INDEX(Table15[Entire Service Line Classification], MATCH(SUMIFS(Table15[Unique ID],Table15[System-Owned Portion],E9324,Table15[If Material Anything Other than "Lead" in Column E,Was Material Ever Previously Lead?],G9324,Table15[Customer-Owned Portion],O9324),Table15[Unique ID],0),0)))</f>
        <v/>
      </c>
      <c r="X9324"/>
    </row>
    <row r="9325" spans="2:24" x14ac:dyDescent="0.35">
      <c r="B9325" s="146"/>
      <c r="C9325" s="31"/>
      <c r="D9325" s="31"/>
      <c r="E9325" s="44"/>
      <c r="F9325" s="43"/>
      <c r="G9325" s="84"/>
      <c r="H9325" s="31"/>
      <c r="I9325" s="31"/>
      <c r="J9325" s="84"/>
      <c r="K9325" s="31"/>
      <c r="L9325" s="31"/>
      <c r="M9325" s="169"/>
      <c r="N9325" s="148"/>
      <c r="O9325" s="106"/>
      <c r="P9325" s="43"/>
      <c r="Q9325" s="31"/>
      <c r="R9325" s="84"/>
      <c r="S9325" s="31"/>
      <c r="T9325" s="31"/>
      <c r="U9325" s="169"/>
      <c r="V9325" s="150"/>
      <c r="W9325" s="141" t="str" cm="1">
        <f t="array" ref="W9325">IF(SUM(LEN(B9325:V9325))=0,"",IF(OR(OR(ISBLANK(F9325),SUM(LEN(C9325),LEN(D9325))=0),AND(NOT(E9325="Unknown"),ISBLANK(J9325)),AND(NOT(O9325="Unknown"),ISBLANK(R9325))),"Missing Information", INDEX(Table15[Entire Service Line Classification], MATCH(SUMIFS(Table15[Unique ID],Table15[System-Owned Portion],E9325,Table15[If Material Anything Other than "Lead" in Column E,Was Material Ever Previously Lead?],G9325,Table15[Customer-Owned Portion],O9325),Table15[Unique ID],0),0)))</f>
        <v/>
      </c>
      <c r="X9325"/>
    </row>
    <row r="9326" spans="2:24" x14ac:dyDescent="0.35">
      <c r="B9326" s="146"/>
      <c r="C9326" s="31"/>
      <c r="D9326" s="31"/>
      <c r="E9326" s="44"/>
      <c r="F9326" s="43"/>
      <c r="G9326" s="84"/>
      <c r="H9326" s="31"/>
      <c r="I9326" s="31"/>
      <c r="J9326" s="84"/>
      <c r="K9326" s="31"/>
      <c r="L9326" s="31"/>
      <c r="M9326" s="169"/>
      <c r="N9326" s="148"/>
      <c r="O9326" s="106"/>
      <c r="P9326" s="43"/>
      <c r="Q9326" s="31"/>
      <c r="R9326" s="84"/>
      <c r="S9326" s="31"/>
      <c r="T9326" s="31"/>
      <c r="U9326" s="169"/>
      <c r="V9326" s="150"/>
      <c r="W9326" s="141" t="str" cm="1">
        <f t="array" ref="W9326">IF(SUM(LEN(B9326:V9326))=0,"",IF(OR(OR(ISBLANK(F9326),SUM(LEN(C9326),LEN(D9326))=0),AND(NOT(E9326="Unknown"),ISBLANK(J9326)),AND(NOT(O9326="Unknown"),ISBLANK(R9326))),"Missing Information", INDEX(Table15[Entire Service Line Classification], MATCH(SUMIFS(Table15[Unique ID],Table15[System-Owned Portion],E9326,Table15[If Material Anything Other than "Lead" in Column E,Was Material Ever Previously Lead?],G9326,Table15[Customer-Owned Portion],O9326),Table15[Unique ID],0),0)))</f>
        <v/>
      </c>
      <c r="X9326"/>
    </row>
    <row r="9327" spans="2:24" x14ac:dyDescent="0.35">
      <c r="B9327" s="146"/>
      <c r="C9327" s="31"/>
      <c r="D9327" s="31"/>
      <c r="E9327" s="44"/>
      <c r="F9327" s="43"/>
      <c r="G9327" s="84"/>
      <c r="H9327" s="31"/>
      <c r="I9327" s="31"/>
      <c r="J9327" s="84"/>
      <c r="K9327" s="31"/>
      <c r="L9327" s="31"/>
      <c r="M9327" s="169"/>
      <c r="N9327" s="148"/>
      <c r="O9327" s="106"/>
      <c r="P9327" s="43"/>
      <c r="Q9327" s="31"/>
      <c r="R9327" s="84"/>
      <c r="S9327" s="31"/>
      <c r="T9327" s="31"/>
      <c r="U9327" s="169"/>
      <c r="V9327" s="150"/>
      <c r="W9327" s="141" t="str" cm="1">
        <f t="array" ref="W9327">IF(SUM(LEN(B9327:V9327))=0,"",IF(OR(OR(ISBLANK(F9327),SUM(LEN(C9327),LEN(D9327))=0),AND(NOT(E9327="Unknown"),ISBLANK(J9327)),AND(NOT(O9327="Unknown"),ISBLANK(R9327))),"Missing Information", INDEX(Table15[Entire Service Line Classification], MATCH(SUMIFS(Table15[Unique ID],Table15[System-Owned Portion],E9327,Table15[If Material Anything Other than "Lead" in Column E,Was Material Ever Previously Lead?],G9327,Table15[Customer-Owned Portion],O9327),Table15[Unique ID],0),0)))</f>
        <v/>
      </c>
      <c r="X9327"/>
    </row>
    <row r="9328" spans="2:24" x14ac:dyDescent="0.35">
      <c r="B9328" s="146"/>
      <c r="C9328" s="31"/>
      <c r="D9328" s="31"/>
      <c r="E9328" s="44"/>
      <c r="F9328" s="43"/>
      <c r="G9328" s="84"/>
      <c r="H9328" s="31"/>
      <c r="I9328" s="31"/>
      <c r="J9328" s="84"/>
      <c r="K9328" s="31"/>
      <c r="L9328" s="31"/>
      <c r="M9328" s="169"/>
      <c r="N9328" s="148"/>
      <c r="O9328" s="106"/>
      <c r="P9328" s="43"/>
      <c r="Q9328" s="31"/>
      <c r="R9328" s="84"/>
      <c r="S9328" s="31"/>
      <c r="T9328" s="31"/>
      <c r="U9328" s="169"/>
      <c r="V9328" s="150"/>
      <c r="W9328" s="141" t="str" cm="1">
        <f t="array" ref="W9328">IF(SUM(LEN(B9328:V9328))=0,"",IF(OR(OR(ISBLANK(F9328),SUM(LEN(C9328),LEN(D9328))=0),AND(NOT(E9328="Unknown"),ISBLANK(J9328)),AND(NOT(O9328="Unknown"),ISBLANK(R9328))),"Missing Information", INDEX(Table15[Entire Service Line Classification], MATCH(SUMIFS(Table15[Unique ID],Table15[System-Owned Portion],E9328,Table15[If Material Anything Other than "Lead" in Column E,Was Material Ever Previously Lead?],G9328,Table15[Customer-Owned Portion],O9328),Table15[Unique ID],0),0)))</f>
        <v/>
      </c>
      <c r="X9328"/>
    </row>
    <row r="9329" spans="2:24" x14ac:dyDescent="0.35">
      <c r="B9329" s="146"/>
      <c r="C9329" s="31"/>
      <c r="D9329" s="31"/>
      <c r="E9329" s="44"/>
      <c r="F9329" s="43"/>
      <c r="G9329" s="84"/>
      <c r="H9329" s="31"/>
      <c r="I9329" s="31"/>
      <c r="J9329" s="84"/>
      <c r="K9329" s="31"/>
      <c r="L9329" s="31"/>
      <c r="M9329" s="169"/>
      <c r="N9329" s="148"/>
      <c r="O9329" s="106"/>
      <c r="P9329" s="43"/>
      <c r="Q9329" s="31"/>
      <c r="R9329" s="84"/>
      <c r="S9329" s="31"/>
      <c r="T9329" s="31"/>
      <c r="U9329" s="169"/>
      <c r="V9329" s="150"/>
      <c r="W9329" s="141" t="str" cm="1">
        <f t="array" ref="W9329">IF(SUM(LEN(B9329:V9329))=0,"",IF(OR(OR(ISBLANK(F9329),SUM(LEN(C9329),LEN(D9329))=0),AND(NOT(E9329="Unknown"),ISBLANK(J9329)),AND(NOT(O9329="Unknown"),ISBLANK(R9329))),"Missing Information", INDEX(Table15[Entire Service Line Classification], MATCH(SUMIFS(Table15[Unique ID],Table15[System-Owned Portion],E9329,Table15[If Material Anything Other than "Lead" in Column E,Was Material Ever Previously Lead?],G9329,Table15[Customer-Owned Portion],O9329),Table15[Unique ID],0),0)))</f>
        <v/>
      </c>
      <c r="X9329"/>
    </row>
    <row r="9330" spans="2:24" x14ac:dyDescent="0.35">
      <c r="B9330" s="146"/>
      <c r="C9330" s="31"/>
      <c r="D9330" s="31"/>
      <c r="E9330" s="44"/>
      <c r="F9330" s="43"/>
      <c r="G9330" s="84"/>
      <c r="H9330" s="31"/>
      <c r="I9330" s="31"/>
      <c r="J9330" s="84"/>
      <c r="K9330" s="31"/>
      <c r="L9330" s="31"/>
      <c r="M9330" s="169"/>
      <c r="N9330" s="148"/>
      <c r="O9330" s="106"/>
      <c r="P9330" s="43"/>
      <c r="Q9330" s="31"/>
      <c r="R9330" s="84"/>
      <c r="S9330" s="31"/>
      <c r="T9330" s="31"/>
      <c r="U9330" s="169"/>
      <c r="V9330" s="150"/>
      <c r="W9330" s="141" t="str" cm="1">
        <f t="array" ref="W9330">IF(SUM(LEN(B9330:V9330))=0,"",IF(OR(OR(ISBLANK(F9330),SUM(LEN(C9330),LEN(D9330))=0),AND(NOT(E9330="Unknown"),ISBLANK(J9330)),AND(NOT(O9330="Unknown"),ISBLANK(R9330))),"Missing Information", INDEX(Table15[Entire Service Line Classification], MATCH(SUMIFS(Table15[Unique ID],Table15[System-Owned Portion],E9330,Table15[If Material Anything Other than "Lead" in Column E,Was Material Ever Previously Lead?],G9330,Table15[Customer-Owned Portion],O9330),Table15[Unique ID],0),0)))</f>
        <v/>
      </c>
      <c r="X9330"/>
    </row>
    <row r="9331" spans="2:24" x14ac:dyDescent="0.35">
      <c r="B9331" s="146"/>
      <c r="C9331" s="31"/>
      <c r="D9331" s="31"/>
      <c r="E9331" s="44"/>
      <c r="F9331" s="43"/>
      <c r="G9331" s="84"/>
      <c r="H9331" s="31"/>
      <c r="I9331" s="31"/>
      <c r="J9331" s="84"/>
      <c r="K9331" s="31"/>
      <c r="L9331" s="31"/>
      <c r="M9331" s="169"/>
      <c r="N9331" s="148"/>
      <c r="O9331" s="106"/>
      <c r="P9331" s="43"/>
      <c r="Q9331" s="31"/>
      <c r="R9331" s="84"/>
      <c r="S9331" s="31"/>
      <c r="T9331" s="31"/>
      <c r="U9331" s="169"/>
      <c r="V9331" s="150"/>
      <c r="W9331" s="141" t="str" cm="1">
        <f t="array" ref="W9331">IF(SUM(LEN(B9331:V9331))=0,"",IF(OR(OR(ISBLANK(F9331),SUM(LEN(C9331),LEN(D9331))=0),AND(NOT(E9331="Unknown"),ISBLANK(J9331)),AND(NOT(O9331="Unknown"),ISBLANK(R9331))),"Missing Information", INDEX(Table15[Entire Service Line Classification], MATCH(SUMIFS(Table15[Unique ID],Table15[System-Owned Portion],E9331,Table15[If Material Anything Other than "Lead" in Column E,Was Material Ever Previously Lead?],G9331,Table15[Customer-Owned Portion],O9331),Table15[Unique ID],0),0)))</f>
        <v/>
      </c>
      <c r="X9331"/>
    </row>
    <row r="9332" spans="2:24" x14ac:dyDescent="0.35">
      <c r="B9332" s="146"/>
      <c r="C9332" s="31"/>
      <c r="D9332" s="31"/>
      <c r="E9332" s="44"/>
      <c r="F9332" s="43"/>
      <c r="G9332" s="84"/>
      <c r="H9332" s="31"/>
      <c r="I9332" s="31"/>
      <c r="J9332" s="84"/>
      <c r="K9332" s="31"/>
      <c r="L9332" s="31"/>
      <c r="M9332" s="169"/>
      <c r="N9332" s="148"/>
      <c r="O9332" s="106"/>
      <c r="P9332" s="43"/>
      <c r="Q9332" s="31"/>
      <c r="R9332" s="84"/>
      <c r="S9332" s="31"/>
      <c r="T9332" s="31"/>
      <c r="U9332" s="169"/>
      <c r="V9332" s="150"/>
      <c r="W9332" s="141" t="str" cm="1">
        <f t="array" ref="W9332">IF(SUM(LEN(B9332:V9332))=0,"",IF(OR(OR(ISBLANK(F9332),SUM(LEN(C9332),LEN(D9332))=0),AND(NOT(E9332="Unknown"),ISBLANK(J9332)),AND(NOT(O9332="Unknown"),ISBLANK(R9332))),"Missing Information", INDEX(Table15[Entire Service Line Classification], MATCH(SUMIFS(Table15[Unique ID],Table15[System-Owned Portion],E9332,Table15[If Material Anything Other than "Lead" in Column E,Was Material Ever Previously Lead?],G9332,Table15[Customer-Owned Portion],O9332),Table15[Unique ID],0),0)))</f>
        <v/>
      </c>
      <c r="X9332"/>
    </row>
    <row r="9333" spans="2:24" x14ac:dyDescent="0.35">
      <c r="B9333" s="146"/>
      <c r="C9333" s="31"/>
      <c r="D9333" s="31"/>
      <c r="E9333" s="44"/>
      <c r="F9333" s="43"/>
      <c r="G9333" s="84"/>
      <c r="H9333" s="31"/>
      <c r="I9333" s="31"/>
      <c r="J9333" s="84"/>
      <c r="K9333" s="31"/>
      <c r="L9333" s="31"/>
      <c r="M9333" s="169"/>
      <c r="N9333" s="148"/>
      <c r="O9333" s="106"/>
      <c r="P9333" s="43"/>
      <c r="Q9333" s="31"/>
      <c r="R9333" s="84"/>
      <c r="S9333" s="31"/>
      <c r="T9333" s="31"/>
      <c r="U9333" s="169"/>
      <c r="V9333" s="150"/>
      <c r="W9333" s="141" t="str" cm="1">
        <f t="array" ref="W9333">IF(SUM(LEN(B9333:V9333))=0,"",IF(OR(OR(ISBLANK(F9333),SUM(LEN(C9333),LEN(D9333))=0),AND(NOT(E9333="Unknown"),ISBLANK(J9333)),AND(NOT(O9333="Unknown"),ISBLANK(R9333))),"Missing Information", INDEX(Table15[Entire Service Line Classification], MATCH(SUMIFS(Table15[Unique ID],Table15[System-Owned Portion],E9333,Table15[If Material Anything Other than "Lead" in Column E,Was Material Ever Previously Lead?],G9333,Table15[Customer-Owned Portion],O9333),Table15[Unique ID],0),0)))</f>
        <v/>
      </c>
      <c r="X9333"/>
    </row>
    <row r="9334" spans="2:24" x14ac:dyDescent="0.35">
      <c r="B9334" s="146"/>
      <c r="C9334" s="31"/>
      <c r="D9334" s="31"/>
      <c r="E9334" s="44"/>
      <c r="F9334" s="43"/>
      <c r="G9334" s="84"/>
      <c r="H9334" s="31"/>
      <c r="I9334" s="31"/>
      <c r="J9334" s="84"/>
      <c r="K9334" s="31"/>
      <c r="L9334" s="31"/>
      <c r="M9334" s="169"/>
      <c r="N9334" s="148"/>
      <c r="O9334" s="106"/>
      <c r="P9334" s="43"/>
      <c r="Q9334" s="31"/>
      <c r="R9334" s="84"/>
      <c r="S9334" s="31"/>
      <c r="T9334" s="31"/>
      <c r="U9334" s="169"/>
      <c r="V9334" s="150"/>
      <c r="W9334" s="141" t="str" cm="1">
        <f t="array" ref="W9334">IF(SUM(LEN(B9334:V9334))=0,"",IF(OR(OR(ISBLANK(F9334),SUM(LEN(C9334),LEN(D9334))=0),AND(NOT(E9334="Unknown"),ISBLANK(J9334)),AND(NOT(O9334="Unknown"),ISBLANK(R9334))),"Missing Information", INDEX(Table15[Entire Service Line Classification], MATCH(SUMIFS(Table15[Unique ID],Table15[System-Owned Portion],E9334,Table15[If Material Anything Other than "Lead" in Column E,Was Material Ever Previously Lead?],G9334,Table15[Customer-Owned Portion],O9334),Table15[Unique ID],0),0)))</f>
        <v/>
      </c>
      <c r="X9334"/>
    </row>
    <row r="9335" spans="2:24" x14ac:dyDescent="0.35">
      <c r="B9335" s="146"/>
      <c r="C9335" s="31"/>
      <c r="D9335" s="31"/>
      <c r="E9335" s="44"/>
      <c r="F9335" s="43"/>
      <c r="G9335" s="84"/>
      <c r="H9335" s="31"/>
      <c r="I9335" s="31"/>
      <c r="J9335" s="84"/>
      <c r="K9335" s="31"/>
      <c r="L9335" s="31"/>
      <c r="M9335" s="169"/>
      <c r="N9335" s="148"/>
      <c r="O9335" s="106"/>
      <c r="P9335" s="43"/>
      <c r="Q9335" s="31"/>
      <c r="R9335" s="84"/>
      <c r="S9335" s="31"/>
      <c r="T9335" s="31"/>
      <c r="U9335" s="169"/>
      <c r="V9335" s="150"/>
      <c r="W9335" s="141" t="str" cm="1">
        <f t="array" ref="W9335">IF(SUM(LEN(B9335:V9335))=0,"",IF(OR(OR(ISBLANK(F9335),SUM(LEN(C9335),LEN(D9335))=0),AND(NOT(E9335="Unknown"),ISBLANK(J9335)),AND(NOT(O9335="Unknown"),ISBLANK(R9335))),"Missing Information", INDEX(Table15[Entire Service Line Classification], MATCH(SUMIFS(Table15[Unique ID],Table15[System-Owned Portion],E9335,Table15[If Material Anything Other than "Lead" in Column E,Was Material Ever Previously Lead?],G9335,Table15[Customer-Owned Portion],O9335),Table15[Unique ID],0),0)))</f>
        <v/>
      </c>
      <c r="X9335"/>
    </row>
    <row r="9336" spans="2:24" x14ac:dyDescent="0.35">
      <c r="B9336" s="146"/>
      <c r="C9336" s="31"/>
      <c r="D9336" s="31"/>
      <c r="E9336" s="44"/>
      <c r="F9336" s="43"/>
      <c r="G9336" s="84"/>
      <c r="H9336" s="31"/>
      <c r="I9336" s="31"/>
      <c r="J9336" s="84"/>
      <c r="K9336" s="31"/>
      <c r="L9336" s="31"/>
      <c r="M9336" s="169"/>
      <c r="N9336" s="148"/>
      <c r="O9336" s="106"/>
      <c r="P9336" s="43"/>
      <c r="Q9336" s="31"/>
      <c r="R9336" s="84"/>
      <c r="S9336" s="31"/>
      <c r="T9336" s="31"/>
      <c r="U9336" s="169"/>
      <c r="V9336" s="150"/>
      <c r="W9336" s="141" t="str" cm="1">
        <f t="array" ref="W9336">IF(SUM(LEN(B9336:V9336))=0,"",IF(OR(OR(ISBLANK(F9336),SUM(LEN(C9336),LEN(D9336))=0),AND(NOT(E9336="Unknown"),ISBLANK(J9336)),AND(NOT(O9336="Unknown"),ISBLANK(R9336))),"Missing Information", INDEX(Table15[Entire Service Line Classification], MATCH(SUMIFS(Table15[Unique ID],Table15[System-Owned Portion],E9336,Table15[If Material Anything Other than "Lead" in Column E,Was Material Ever Previously Lead?],G9336,Table15[Customer-Owned Portion],O9336),Table15[Unique ID],0),0)))</f>
        <v/>
      </c>
      <c r="X9336"/>
    </row>
    <row r="9337" spans="2:24" x14ac:dyDescent="0.35">
      <c r="B9337" s="146"/>
      <c r="C9337" s="31"/>
      <c r="D9337" s="31"/>
      <c r="E9337" s="44"/>
      <c r="F9337" s="43"/>
      <c r="G9337" s="84"/>
      <c r="H9337" s="31"/>
      <c r="I9337" s="31"/>
      <c r="J9337" s="84"/>
      <c r="K9337" s="31"/>
      <c r="L9337" s="31"/>
      <c r="M9337" s="169"/>
      <c r="N9337" s="148"/>
      <c r="O9337" s="106"/>
      <c r="P9337" s="43"/>
      <c r="Q9337" s="31"/>
      <c r="R9337" s="84"/>
      <c r="S9337" s="31"/>
      <c r="T9337" s="31"/>
      <c r="U9337" s="169"/>
      <c r="V9337" s="150"/>
      <c r="W9337" s="141" t="str" cm="1">
        <f t="array" ref="W9337">IF(SUM(LEN(B9337:V9337))=0,"",IF(OR(OR(ISBLANK(F9337),SUM(LEN(C9337),LEN(D9337))=0),AND(NOT(E9337="Unknown"),ISBLANK(J9337)),AND(NOT(O9337="Unknown"),ISBLANK(R9337))),"Missing Information", INDEX(Table15[Entire Service Line Classification], MATCH(SUMIFS(Table15[Unique ID],Table15[System-Owned Portion],E9337,Table15[If Material Anything Other than "Lead" in Column E,Was Material Ever Previously Lead?],G9337,Table15[Customer-Owned Portion],O9337),Table15[Unique ID],0),0)))</f>
        <v/>
      </c>
      <c r="X9337"/>
    </row>
    <row r="9338" spans="2:24" x14ac:dyDescent="0.35">
      <c r="B9338" s="146"/>
      <c r="C9338" s="31"/>
      <c r="D9338" s="31"/>
      <c r="E9338" s="44"/>
      <c r="F9338" s="43"/>
      <c r="G9338" s="84"/>
      <c r="H9338" s="31"/>
      <c r="I9338" s="31"/>
      <c r="J9338" s="84"/>
      <c r="K9338" s="31"/>
      <c r="L9338" s="31"/>
      <c r="M9338" s="169"/>
      <c r="N9338" s="148"/>
      <c r="O9338" s="106"/>
      <c r="P9338" s="43"/>
      <c r="Q9338" s="31"/>
      <c r="R9338" s="84"/>
      <c r="S9338" s="31"/>
      <c r="T9338" s="31"/>
      <c r="U9338" s="169"/>
      <c r="V9338" s="150"/>
      <c r="W9338" s="141" t="str" cm="1">
        <f t="array" ref="W9338">IF(SUM(LEN(B9338:V9338))=0,"",IF(OR(OR(ISBLANK(F9338),SUM(LEN(C9338),LEN(D9338))=0),AND(NOT(E9338="Unknown"),ISBLANK(J9338)),AND(NOT(O9338="Unknown"),ISBLANK(R9338))),"Missing Information", INDEX(Table15[Entire Service Line Classification], MATCH(SUMIFS(Table15[Unique ID],Table15[System-Owned Portion],E9338,Table15[If Material Anything Other than "Lead" in Column E,Was Material Ever Previously Lead?],G9338,Table15[Customer-Owned Portion],O9338),Table15[Unique ID],0),0)))</f>
        <v/>
      </c>
      <c r="X9338"/>
    </row>
    <row r="9339" spans="2:24" x14ac:dyDescent="0.35">
      <c r="B9339" s="146"/>
      <c r="C9339" s="31"/>
      <c r="D9339" s="31"/>
      <c r="E9339" s="44"/>
      <c r="F9339" s="43"/>
      <c r="G9339" s="84"/>
      <c r="H9339" s="31"/>
      <c r="I9339" s="31"/>
      <c r="J9339" s="84"/>
      <c r="K9339" s="31"/>
      <c r="L9339" s="31"/>
      <c r="M9339" s="169"/>
      <c r="N9339" s="148"/>
      <c r="O9339" s="106"/>
      <c r="P9339" s="43"/>
      <c r="Q9339" s="31"/>
      <c r="R9339" s="84"/>
      <c r="S9339" s="31"/>
      <c r="T9339" s="31"/>
      <c r="U9339" s="169"/>
      <c r="V9339" s="150"/>
      <c r="W9339" s="141" t="str" cm="1">
        <f t="array" ref="W9339">IF(SUM(LEN(B9339:V9339))=0,"",IF(OR(OR(ISBLANK(F9339),SUM(LEN(C9339),LEN(D9339))=0),AND(NOT(E9339="Unknown"),ISBLANK(J9339)),AND(NOT(O9339="Unknown"),ISBLANK(R9339))),"Missing Information", INDEX(Table15[Entire Service Line Classification], MATCH(SUMIFS(Table15[Unique ID],Table15[System-Owned Portion],E9339,Table15[If Material Anything Other than "Lead" in Column E,Was Material Ever Previously Lead?],G9339,Table15[Customer-Owned Portion],O9339),Table15[Unique ID],0),0)))</f>
        <v/>
      </c>
      <c r="X9339"/>
    </row>
    <row r="9340" spans="2:24" x14ac:dyDescent="0.35">
      <c r="B9340" s="146"/>
      <c r="C9340" s="31"/>
      <c r="D9340" s="31"/>
      <c r="E9340" s="44"/>
      <c r="F9340" s="43"/>
      <c r="G9340" s="84"/>
      <c r="H9340" s="31"/>
      <c r="I9340" s="31"/>
      <c r="J9340" s="84"/>
      <c r="K9340" s="31"/>
      <c r="L9340" s="31"/>
      <c r="M9340" s="169"/>
      <c r="N9340" s="148"/>
      <c r="O9340" s="106"/>
      <c r="P9340" s="43"/>
      <c r="Q9340" s="31"/>
      <c r="R9340" s="84"/>
      <c r="S9340" s="31"/>
      <c r="T9340" s="31"/>
      <c r="U9340" s="169"/>
      <c r="V9340" s="150"/>
      <c r="W9340" s="141" t="str" cm="1">
        <f t="array" ref="W9340">IF(SUM(LEN(B9340:V9340))=0,"",IF(OR(OR(ISBLANK(F9340),SUM(LEN(C9340),LEN(D9340))=0),AND(NOT(E9340="Unknown"),ISBLANK(J9340)),AND(NOT(O9340="Unknown"),ISBLANK(R9340))),"Missing Information", INDEX(Table15[Entire Service Line Classification], MATCH(SUMIFS(Table15[Unique ID],Table15[System-Owned Portion],E9340,Table15[If Material Anything Other than "Lead" in Column E,Was Material Ever Previously Lead?],G9340,Table15[Customer-Owned Portion],O9340),Table15[Unique ID],0),0)))</f>
        <v/>
      </c>
      <c r="X9340"/>
    </row>
    <row r="9341" spans="2:24" x14ac:dyDescent="0.35">
      <c r="B9341" s="146"/>
      <c r="C9341" s="31"/>
      <c r="D9341" s="31"/>
      <c r="E9341" s="44"/>
      <c r="F9341" s="43"/>
      <c r="G9341" s="84"/>
      <c r="H9341" s="31"/>
      <c r="I9341" s="31"/>
      <c r="J9341" s="84"/>
      <c r="K9341" s="31"/>
      <c r="L9341" s="31"/>
      <c r="M9341" s="169"/>
      <c r="N9341" s="148"/>
      <c r="O9341" s="106"/>
      <c r="P9341" s="43"/>
      <c r="Q9341" s="31"/>
      <c r="R9341" s="84"/>
      <c r="S9341" s="31"/>
      <c r="T9341" s="31"/>
      <c r="U9341" s="169"/>
      <c r="V9341" s="150"/>
      <c r="W9341" s="141" t="str" cm="1">
        <f t="array" ref="W9341">IF(SUM(LEN(B9341:V9341))=0,"",IF(OR(OR(ISBLANK(F9341),SUM(LEN(C9341),LEN(D9341))=0),AND(NOT(E9341="Unknown"),ISBLANK(J9341)),AND(NOT(O9341="Unknown"),ISBLANK(R9341))),"Missing Information", INDEX(Table15[Entire Service Line Classification], MATCH(SUMIFS(Table15[Unique ID],Table15[System-Owned Portion],E9341,Table15[If Material Anything Other than "Lead" in Column E,Was Material Ever Previously Lead?],G9341,Table15[Customer-Owned Portion],O9341),Table15[Unique ID],0),0)))</f>
        <v/>
      </c>
      <c r="X9341"/>
    </row>
    <row r="9342" spans="2:24" x14ac:dyDescent="0.35">
      <c r="B9342" s="146"/>
      <c r="C9342" s="31"/>
      <c r="D9342" s="31"/>
      <c r="E9342" s="44"/>
      <c r="F9342" s="43"/>
      <c r="G9342" s="84"/>
      <c r="H9342" s="31"/>
      <c r="I9342" s="31"/>
      <c r="J9342" s="84"/>
      <c r="K9342" s="31"/>
      <c r="L9342" s="31"/>
      <c r="M9342" s="169"/>
      <c r="N9342" s="148"/>
      <c r="O9342" s="106"/>
      <c r="P9342" s="43"/>
      <c r="Q9342" s="31"/>
      <c r="R9342" s="84"/>
      <c r="S9342" s="31"/>
      <c r="T9342" s="31"/>
      <c r="U9342" s="169"/>
      <c r="V9342" s="150"/>
      <c r="W9342" s="141" t="str" cm="1">
        <f t="array" ref="W9342">IF(SUM(LEN(B9342:V9342))=0,"",IF(OR(OR(ISBLANK(F9342),SUM(LEN(C9342),LEN(D9342))=0),AND(NOT(E9342="Unknown"),ISBLANK(J9342)),AND(NOT(O9342="Unknown"),ISBLANK(R9342))),"Missing Information", INDEX(Table15[Entire Service Line Classification], MATCH(SUMIFS(Table15[Unique ID],Table15[System-Owned Portion],E9342,Table15[If Material Anything Other than "Lead" in Column E,Was Material Ever Previously Lead?],G9342,Table15[Customer-Owned Portion],O9342),Table15[Unique ID],0),0)))</f>
        <v/>
      </c>
      <c r="X9342"/>
    </row>
    <row r="9343" spans="2:24" x14ac:dyDescent="0.35">
      <c r="B9343" s="146"/>
      <c r="C9343" s="31"/>
      <c r="D9343" s="31"/>
      <c r="E9343" s="44"/>
      <c r="F9343" s="43"/>
      <c r="G9343" s="84"/>
      <c r="H9343" s="31"/>
      <c r="I9343" s="31"/>
      <c r="J9343" s="84"/>
      <c r="K9343" s="31"/>
      <c r="L9343" s="31"/>
      <c r="M9343" s="169"/>
      <c r="N9343" s="148"/>
      <c r="O9343" s="106"/>
      <c r="P9343" s="43"/>
      <c r="Q9343" s="31"/>
      <c r="R9343" s="84"/>
      <c r="S9343" s="31"/>
      <c r="T9343" s="31"/>
      <c r="U9343" s="169"/>
      <c r="V9343" s="150"/>
      <c r="W9343" s="141" t="str" cm="1">
        <f t="array" ref="W9343">IF(SUM(LEN(B9343:V9343))=0,"",IF(OR(OR(ISBLANK(F9343),SUM(LEN(C9343),LEN(D9343))=0),AND(NOT(E9343="Unknown"),ISBLANK(J9343)),AND(NOT(O9343="Unknown"),ISBLANK(R9343))),"Missing Information", INDEX(Table15[Entire Service Line Classification], MATCH(SUMIFS(Table15[Unique ID],Table15[System-Owned Portion],E9343,Table15[If Material Anything Other than "Lead" in Column E,Was Material Ever Previously Lead?],G9343,Table15[Customer-Owned Portion],O9343),Table15[Unique ID],0),0)))</f>
        <v/>
      </c>
      <c r="X9343"/>
    </row>
    <row r="9344" spans="2:24" x14ac:dyDescent="0.35">
      <c r="B9344" s="146"/>
      <c r="C9344" s="31"/>
      <c r="D9344" s="31"/>
      <c r="E9344" s="44"/>
      <c r="F9344" s="43"/>
      <c r="G9344" s="84"/>
      <c r="H9344" s="31"/>
      <c r="I9344" s="31"/>
      <c r="J9344" s="84"/>
      <c r="K9344" s="31"/>
      <c r="L9344" s="31"/>
      <c r="M9344" s="169"/>
      <c r="N9344" s="148"/>
      <c r="O9344" s="106"/>
      <c r="P9344" s="43"/>
      <c r="Q9344" s="31"/>
      <c r="R9344" s="84"/>
      <c r="S9344" s="31"/>
      <c r="T9344" s="31"/>
      <c r="U9344" s="169"/>
      <c r="V9344" s="150"/>
      <c r="W9344" s="141" t="str" cm="1">
        <f t="array" ref="W9344">IF(SUM(LEN(B9344:V9344))=0,"",IF(OR(OR(ISBLANK(F9344),SUM(LEN(C9344),LEN(D9344))=0),AND(NOT(E9344="Unknown"),ISBLANK(J9344)),AND(NOT(O9344="Unknown"),ISBLANK(R9344))),"Missing Information", INDEX(Table15[Entire Service Line Classification], MATCH(SUMIFS(Table15[Unique ID],Table15[System-Owned Portion],E9344,Table15[If Material Anything Other than "Lead" in Column E,Was Material Ever Previously Lead?],G9344,Table15[Customer-Owned Portion],O9344),Table15[Unique ID],0),0)))</f>
        <v/>
      </c>
      <c r="X9344"/>
    </row>
    <row r="9345" spans="2:24" x14ac:dyDescent="0.35">
      <c r="B9345" s="146"/>
      <c r="C9345" s="31"/>
      <c r="D9345" s="31"/>
      <c r="E9345" s="44"/>
      <c r="F9345" s="43"/>
      <c r="G9345" s="84"/>
      <c r="H9345" s="31"/>
      <c r="I9345" s="31"/>
      <c r="J9345" s="84"/>
      <c r="K9345" s="31"/>
      <c r="L9345" s="31"/>
      <c r="M9345" s="169"/>
      <c r="N9345" s="148"/>
      <c r="O9345" s="106"/>
      <c r="P9345" s="43"/>
      <c r="Q9345" s="31"/>
      <c r="R9345" s="84"/>
      <c r="S9345" s="31"/>
      <c r="T9345" s="31"/>
      <c r="U9345" s="169"/>
      <c r="V9345" s="150"/>
      <c r="W9345" s="141" t="str" cm="1">
        <f t="array" ref="W9345">IF(SUM(LEN(B9345:V9345))=0,"",IF(OR(OR(ISBLANK(F9345),SUM(LEN(C9345),LEN(D9345))=0),AND(NOT(E9345="Unknown"),ISBLANK(J9345)),AND(NOT(O9345="Unknown"),ISBLANK(R9345))),"Missing Information", INDEX(Table15[Entire Service Line Classification], MATCH(SUMIFS(Table15[Unique ID],Table15[System-Owned Portion],E9345,Table15[If Material Anything Other than "Lead" in Column E,Was Material Ever Previously Lead?],G9345,Table15[Customer-Owned Portion],O9345),Table15[Unique ID],0),0)))</f>
        <v/>
      </c>
      <c r="X9345"/>
    </row>
    <row r="9346" spans="2:24" x14ac:dyDescent="0.35">
      <c r="B9346" s="146"/>
      <c r="C9346" s="31"/>
      <c r="D9346" s="31"/>
      <c r="E9346" s="44"/>
      <c r="F9346" s="43"/>
      <c r="G9346" s="84"/>
      <c r="H9346" s="31"/>
      <c r="I9346" s="31"/>
      <c r="J9346" s="84"/>
      <c r="K9346" s="31"/>
      <c r="L9346" s="31"/>
      <c r="M9346" s="169"/>
      <c r="N9346" s="148"/>
      <c r="O9346" s="106"/>
      <c r="P9346" s="43"/>
      <c r="Q9346" s="31"/>
      <c r="R9346" s="84"/>
      <c r="S9346" s="31"/>
      <c r="T9346" s="31"/>
      <c r="U9346" s="169"/>
      <c r="V9346" s="150"/>
      <c r="W9346" s="141" t="str" cm="1">
        <f t="array" ref="W9346">IF(SUM(LEN(B9346:V9346))=0,"",IF(OR(OR(ISBLANK(F9346),SUM(LEN(C9346),LEN(D9346))=0),AND(NOT(E9346="Unknown"),ISBLANK(J9346)),AND(NOT(O9346="Unknown"),ISBLANK(R9346))),"Missing Information", INDEX(Table15[Entire Service Line Classification], MATCH(SUMIFS(Table15[Unique ID],Table15[System-Owned Portion],E9346,Table15[If Material Anything Other than "Lead" in Column E,Was Material Ever Previously Lead?],G9346,Table15[Customer-Owned Portion],O9346),Table15[Unique ID],0),0)))</f>
        <v/>
      </c>
      <c r="X9346"/>
    </row>
    <row r="9347" spans="2:24" x14ac:dyDescent="0.35">
      <c r="B9347" s="146"/>
      <c r="C9347" s="31"/>
      <c r="D9347" s="31"/>
      <c r="E9347" s="44"/>
      <c r="F9347" s="43"/>
      <c r="G9347" s="84"/>
      <c r="H9347" s="31"/>
      <c r="I9347" s="31"/>
      <c r="J9347" s="84"/>
      <c r="K9347" s="31"/>
      <c r="L9347" s="31"/>
      <c r="M9347" s="169"/>
      <c r="N9347" s="148"/>
      <c r="O9347" s="106"/>
      <c r="P9347" s="43"/>
      <c r="Q9347" s="31"/>
      <c r="R9347" s="84"/>
      <c r="S9347" s="31"/>
      <c r="T9347" s="31"/>
      <c r="U9347" s="169"/>
      <c r="V9347" s="150"/>
      <c r="W9347" s="141" t="str" cm="1">
        <f t="array" ref="W9347">IF(SUM(LEN(B9347:V9347))=0,"",IF(OR(OR(ISBLANK(F9347),SUM(LEN(C9347),LEN(D9347))=0),AND(NOT(E9347="Unknown"),ISBLANK(J9347)),AND(NOT(O9347="Unknown"),ISBLANK(R9347))),"Missing Information", INDEX(Table15[Entire Service Line Classification], MATCH(SUMIFS(Table15[Unique ID],Table15[System-Owned Portion],E9347,Table15[If Material Anything Other than "Lead" in Column E,Was Material Ever Previously Lead?],G9347,Table15[Customer-Owned Portion],O9347),Table15[Unique ID],0),0)))</f>
        <v/>
      </c>
      <c r="X9347"/>
    </row>
    <row r="9348" spans="2:24" x14ac:dyDescent="0.35">
      <c r="B9348" s="146"/>
      <c r="C9348" s="31"/>
      <c r="D9348" s="31"/>
      <c r="E9348" s="44"/>
      <c r="F9348" s="43"/>
      <c r="G9348" s="84"/>
      <c r="H9348" s="31"/>
      <c r="I9348" s="31"/>
      <c r="J9348" s="84"/>
      <c r="K9348" s="31"/>
      <c r="L9348" s="31"/>
      <c r="M9348" s="169"/>
      <c r="N9348" s="148"/>
      <c r="O9348" s="106"/>
      <c r="P9348" s="43"/>
      <c r="Q9348" s="31"/>
      <c r="R9348" s="84"/>
      <c r="S9348" s="31"/>
      <c r="T9348" s="31"/>
      <c r="U9348" s="169"/>
      <c r="V9348" s="150"/>
      <c r="W9348" s="141" t="str" cm="1">
        <f t="array" ref="W9348">IF(SUM(LEN(B9348:V9348))=0,"",IF(OR(OR(ISBLANK(F9348),SUM(LEN(C9348),LEN(D9348))=0),AND(NOT(E9348="Unknown"),ISBLANK(J9348)),AND(NOT(O9348="Unknown"),ISBLANK(R9348))),"Missing Information", INDEX(Table15[Entire Service Line Classification], MATCH(SUMIFS(Table15[Unique ID],Table15[System-Owned Portion],E9348,Table15[If Material Anything Other than "Lead" in Column E,Was Material Ever Previously Lead?],G9348,Table15[Customer-Owned Portion],O9348),Table15[Unique ID],0),0)))</f>
        <v/>
      </c>
      <c r="X9348"/>
    </row>
    <row r="9349" spans="2:24" x14ac:dyDescent="0.35">
      <c r="B9349" s="146"/>
      <c r="C9349" s="31"/>
      <c r="D9349" s="31"/>
      <c r="E9349" s="44"/>
      <c r="F9349" s="43"/>
      <c r="G9349" s="84"/>
      <c r="H9349" s="31"/>
      <c r="I9349" s="31"/>
      <c r="J9349" s="84"/>
      <c r="K9349" s="31"/>
      <c r="L9349" s="31"/>
      <c r="M9349" s="169"/>
      <c r="N9349" s="148"/>
      <c r="O9349" s="106"/>
      <c r="P9349" s="43"/>
      <c r="Q9349" s="31"/>
      <c r="R9349" s="84"/>
      <c r="S9349" s="31"/>
      <c r="T9349" s="31"/>
      <c r="U9349" s="169"/>
      <c r="V9349" s="150"/>
      <c r="W9349" s="141" t="str" cm="1">
        <f t="array" ref="W9349">IF(SUM(LEN(B9349:V9349))=0,"",IF(OR(OR(ISBLANK(F9349),SUM(LEN(C9349),LEN(D9349))=0),AND(NOT(E9349="Unknown"),ISBLANK(J9349)),AND(NOT(O9349="Unknown"),ISBLANK(R9349))),"Missing Information", INDEX(Table15[Entire Service Line Classification], MATCH(SUMIFS(Table15[Unique ID],Table15[System-Owned Portion],E9349,Table15[If Material Anything Other than "Lead" in Column E,Was Material Ever Previously Lead?],G9349,Table15[Customer-Owned Portion],O9349),Table15[Unique ID],0),0)))</f>
        <v/>
      </c>
      <c r="X9349"/>
    </row>
    <row r="9350" spans="2:24" x14ac:dyDescent="0.35">
      <c r="B9350" s="146"/>
      <c r="C9350" s="31"/>
      <c r="D9350" s="31"/>
      <c r="E9350" s="44"/>
      <c r="F9350" s="43"/>
      <c r="G9350" s="84"/>
      <c r="H9350" s="31"/>
      <c r="I9350" s="31"/>
      <c r="J9350" s="84"/>
      <c r="K9350" s="31"/>
      <c r="L9350" s="31"/>
      <c r="M9350" s="169"/>
      <c r="N9350" s="148"/>
      <c r="O9350" s="106"/>
      <c r="P9350" s="43"/>
      <c r="Q9350" s="31"/>
      <c r="R9350" s="84"/>
      <c r="S9350" s="31"/>
      <c r="T9350" s="31"/>
      <c r="U9350" s="169"/>
      <c r="V9350" s="150"/>
      <c r="W9350" s="141" t="str" cm="1">
        <f t="array" ref="W9350">IF(SUM(LEN(B9350:V9350))=0,"",IF(OR(OR(ISBLANK(F9350),SUM(LEN(C9350),LEN(D9350))=0),AND(NOT(E9350="Unknown"),ISBLANK(J9350)),AND(NOT(O9350="Unknown"),ISBLANK(R9350))),"Missing Information", INDEX(Table15[Entire Service Line Classification], MATCH(SUMIFS(Table15[Unique ID],Table15[System-Owned Portion],E9350,Table15[If Material Anything Other than "Lead" in Column E,Was Material Ever Previously Lead?],G9350,Table15[Customer-Owned Portion],O9350),Table15[Unique ID],0),0)))</f>
        <v/>
      </c>
      <c r="X9350"/>
    </row>
    <row r="9351" spans="2:24" x14ac:dyDescent="0.35">
      <c r="B9351" s="146"/>
      <c r="C9351" s="31"/>
      <c r="D9351" s="31"/>
      <c r="E9351" s="44"/>
      <c r="F9351" s="43"/>
      <c r="G9351" s="84"/>
      <c r="H9351" s="31"/>
      <c r="I9351" s="31"/>
      <c r="J9351" s="84"/>
      <c r="K9351" s="31"/>
      <c r="L9351" s="31"/>
      <c r="M9351" s="169"/>
      <c r="N9351" s="148"/>
      <c r="O9351" s="106"/>
      <c r="P9351" s="43"/>
      <c r="Q9351" s="31"/>
      <c r="R9351" s="84"/>
      <c r="S9351" s="31"/>
      <c r="T9351" s="31"/>
      <c r="U9351" s="169"/>
      <c r="V9351" s="150"/>
      <c r="W9351" s="141" t="str" cm="1">
        <f t="array" ref="W9351">IF(SUM(LEN(B9351:V9351))=0,"",IF(OR(OR(ISBLANK(F9351),SUM(LEN(C9351),LEN(D9351))=0),AND(NOT(E9351="Unknown"),ISBLANK(J9351)),AND(NOT(O9351="Unknown"),ISBLANK(R9351))),"Missing Information", INDEX(Table15[Entire Service Line Classification], MATCH(SUMIFS(Table15[Unique ID],Table15[System-Owned Portion],E9351,Table15[If Material Anything Other than "Lead" in Column E,Was Material Ever Previously Lead?],G9351,Table15[Customer-Owned Portion],O9351),Table15[Unique ID],0),0)))</f>
        <v/>
      </c>
      <c r="X9351"/>
    </row>
    <row r="9352" spans="2:24" x14ac:dyDescent="0.35">
      <c r="B9352" s="146"/>
      <c r="C9352" s="31"/>
      <c r="D9352" s="31"/>
      <c r="E9352" s="44"/>
      <c r="F9352" s="43"/>
      <c r="G9352" s="84"/>
      <c r="H9352" s="31"/>
      <c r="I9352" s="31"/>
      <c r="J9352" s="84"/>
      <c r="K9352" s="31"/>
      <c r="L9352" s="31"/>
      <c r="M9352" s="169"/>
      <c r="N9352" s="148"/>
      <c r="O9352" s="106"/>
      <c r="P9352" s="43"/>
      <c r="Q9352" s="31"/>
      <c r="R9352" s="84"/>
      <c r="S9352" s="31"/>
      <c r="T9352" s="31"/>
      <c r="U9352" s="169"/>
      <c r="V9352" s="150"/>
      <c r="W9352" s="141" t="str" cm="1">
        <f t="array" ref="W9352">IF(SUM(LEN(B9352:V9352))=0,"",IF(OR(OR(ISBLANK(F9352),SUM(LEN(C9352),LEN(D9352))=0),AND(NOT(E9352="Unknown"),ISBLANK(J9352)),AND(NOT(O9352="Unknown"),ISBLANK(R9352))),"Missing Information", INDEX(Table15[Entire Service Line Classification], MATCH(SUMIFS(Table15[Unique ID],Table15[System-Owned Portion],E9352,Table15[If Material Anything Other than "Lead" in Column E,Was Material Ever Previously Lead?],G9352,Table15[Customer-Owned Portion],O9352),Table15[Unique ID],0),0)))</f>
        <v/>
      </c>
      <c r="X9352"/>
    </row>
    <row r="9353" spans="2:24" x14ac:dyDescent="0.35">
      <c r="B9353" s="146"/>
      <c r="C9353" s="31"/>
      <c r="D9353" s="31"/>
      <c r="E9353" s="44"/>
      <c r="F9353" s="43"/>
      <c r="G9353" s="84"/>
      <c r="H9353" s="31"/>
      <c r="I9353" s="31"/>
      <c r="J9353" s="84"/>
      <c r="K9353" s="31"/>
      <c r="L9353" s="31"/>
      <c r="M9353" s="169"/>
      <c r="N9353" s="148"/>
      <c r="O9353" s="106"/>
      <c r="P9353" s="43"/>
      <c r="Q9353" s="31"/>
      <c r="R9353" s="84"/>
      <c r="S9353" s="31"/>
      <c r="T9353" s="31"/>
      <c r="U9353" s="169"/>
      <c r="V9353" s="150"/>
      <c r="W9353" s="141" t="str" cm="1">
        <f t="array" ref="W9353">IF(SUM(LEN(B9353:V9353))=0,"",IF(OR(OR(ISBLANK(F9353),SUM(LEN(C9353),LEN(D9353))=0),AND(NOT(E9353="Unknown"),ISBLANK(J9353)),AND(NOT(O9353="Unknown"),ISBLANK(R9353))),"Missing Information", INDEX(Table15[Entire Service Line Classification], MATCH(SUMIFS(Table15[Unique ID],Table15[System-Owned Portion],E9353,Table15[If Material Anything Other than "Lead" in Column E,Was Material Ever Previously Lead?],G9353,Table15[Customer-Owned Portion],O9353),Table15[Unique ID],0),0)))</f>
        <v/>
      </c>
      <c r="X9353"/>
    </row>
    <row r="9354" spans="2:24" x14ac:dyDescent="0.35">
      <c r="B9354" s="146"/>
      <c r="C9354" s="31"/>
      <c r="D9354" s="31"/>
      <c r="E9354" s="44"/>
      <c r="F9354" s="43"/>
      <c r="G9354" s="84"/>
      <c r="H9354" s="31"/>
      <c r="I9354" s="31"/>
      <c r="J9354" s="84"/>
      <c r="K9354" s="31"/>
      <c r="L9354" s="31"/>
      <c r="M9354" s="169"/>
      <c r="N9354" s="148"/>
      <c r="O9354" s="106"/>
      <c r="P9354" s="43"/>
      <c r="Q9354" s="31"/>
      <c r="R9354" s="84"/>
      <c r="S9354" s="31"/>
      <c r="T9354" s="31"/>
      <c r="U9354" s="169"/>
      <c r="V9354" s="150"/>
      <c r="W9354" s="141" t="str" cm="1">
        <f t="array" ref="W9354">IF(SUM(LEN(B9354:V9354))=0,"",IF(OR(OR(ISBLANK(F9354),SUM(LEN(C9354),LEN(D9354))=0),AND(NOT(E9354="Unknown"),ISBLANK(J9354)),AND(NOT(O9354="Unknown"),ISBLANK(R9354))),"Missing Information", INDEX(Table15[Entire Service Line Classification], MATCH(SUMIFS(Table15[Unique ID],Table15[System-Owned Portion],E9354,Table15[If Material Anything Other than "Lead" in Column E,Was Material Ever Previously Lead?],G9354,Table15[Customer-Owned Portion],O9354),Table15[Unique ID],0),0)))</f>
        <v/>
      </c>
      <c r="X9354"/>
    </row>
    <row r="9355" spans="2:24" x14ac:dyDescent="0.35">
      <c r="B9355" s="146"/>
      <c r="C9355" s="31"/>
      <c r="D9355" s="31"/>
      <c r="E9355" s="44"/>
      <c r="F9355" s="43"/>
      <c r="G9355" s="84"/>
      <c r="H9355" s="31"/>
      <c r="I9355" s="31"/>
      <c r="J9355" s="84"/>
      <c r="K9355" s="31"/>
      <c r="L9355" s="31"/>
      <c r="M9355" s="169"/>
      <c r="N9355" s="148"/>
      <c r="O9355" s="106"/>
      <c r="P9355" s="43"/>
      <c r="Q9355" s="31"/>
      <c r="R9355" s="84"/>
      <c r="S9355" s="31"/>
      <c r="T9355" s="31"/>
      <c r="U9355" s="169"/>
      <c r="V9355" s="150"/>
      <c r="W9355" s="141" t="str" cm="1">
        <f t="array" ref="W9355">IF(SUM(LEN(B9355:V9355))=0,"",IF(OR(OR(ISBLANK(F9355),SUM(LEN(C9355),LEN(D9355))=0),AND(NOT(E9355="Unknown"),ISBLANK(J9355)),AND(NOT(O9355="Unknown"),ISBLANK(R9355))),"Missing Information", INDEX(Table15[Entire Service Line Classification], MATCH(SUMIFS(Table15[Unique ID],Table15[System-Owned Portion],E9355,Table15[If Material Anything Other than "Lead" in Column E,Was Material Ever Previously Lead?],G9355,Table15[Customer-Owned Portion],O9355),Table15[Unique ID],0),0)))</f>
        <v/>
      </c>
      <c r="X9355"/>
    </row>
    <row r="9356" spans="2:24" x14ac:dyDescent="0.35">
      <c r="B9356" s="146"/>
      <c r="C9356" s="31"/>
      <c r="D9356" s="31"/>
      <c r="E9356" s="44"/>
      <c r="F9356" s="43"/>
      <c r="G9356" s="84"/>
      <c r="H9356" s="31"/>
      <c r="I9356" s="31"/>
      <c r="J9356" s="84"/>
      <c r="K9356" s="31"/>
      <c r="L9356" s="31"/>
      <c r="M9356" s="169"/>
      <c r="N9356" s="148"/>
      <c r="O9356" s="106"/>
      <c r="P9356" s="43"/>
      <c r="Q9356" s="31"/>
      <c r="R9356" s="84"/>
      <c r="S9356" s="31"/>
      <c r="T9356" s="31"/>
      <c r="U9356" s="169"/>
      <c r="V9356" s="150"/>
      <c r="W9356" s="141" t="str" cm="1">
        <f t="array" ref="W9356">IF(SUM(LEN(B9356:V9356))=0,"",IF(OR(OR(ISBLANK(F9356),SUM(LEN(C9356),LEN(D9356))=0),AND(NOT(E9356="Unknown"),ISBLANK(J9356)),AND(NOT(O9356="Unknown"),ISBLANK(R9356))),"Missing Information", INDEX(Table15[Entire Service Line Classification], MATCH(SUMIFS(Table15[Unique ID],Table15[System-Owned Portion],E9356,Table15[If Material Anything Other than "Lead" in Column E,Was Material Ever Previously Lead?],G9356,Table15[Customer-Owned Portion],O9356),Table15[Unique ID],0),0)))</f>
        <v/>
      </c>
      <c r="X9356"/>
    </row>
    <row r="9357" spans="2:24" x14ac:dyDescent="0.35">
      <c r="B9357" s="146"/>
      <c r="C9357" s="31"/>
      <c r="D9357" s="31"/>
      <c r="E9357" s="44"/>
      <c r="F9357" s="43"/>
      <c r="G9357" s="84"/>
      <c r="H9357" s="31"/>
      <c r="I9357" s="31"/>
      <c r="J9357" s="84"/>
      <c r="K9357" s="31"/>
      <c r="L9357" s="31"/>
      <c r="M9357" s="169"/>
      <c r="N9357" s="148"/>
      <c r="O9357" s="106"/>
      <c r="P9357" s="43"/>
      <c r="Q9357" s="31"/>
      <c r="R9357" s="84"/>
      <c r="S9357" s="31"/>
      <c r="T9357" s="31"/>
      <c r="U9357" s="169"/>
      <c r="V9357" s="150"/>
      <c r="W9357" s="141" t="str" cm="1">
        <f t="array" ref="W9357">IF(SUM(LEN(B9357:V9357))=0,"",IF(OR(OR(ISBLANK(F9357),SUM(LEN(C9357),LEN(D9357))=0),AND(NOT(E9357="Unknown"),ISBLANK(J9357)),AND(NOT(O9357="Unknown"),ISBLANK(R9357))),"Missing Information", INDEX(Table15[Entire Service Line Classification], MATCH(SUMIFS(Table15[Unique ID],Table15[System-Owned Portion],E9357,Table15[If Material Anything Other than "Lead" in Column E,Was Material Ever Previously Lead?],G9357,Table15[Customer-Owned Portion],O9357),Table15[Unique ID],0),0)))</f>
        <v/>
      </c>
      <c r="X9357"/>
    </row>
    <row r="9358" spans="2:24" x14ac:dyDescent="0.35">
      <c r="B9358" s="146"/>
      <c r="C9358" s="31"/>
      <c r="D9358" s="31"/>
      <c r="E9358" s="44"/>
      <c r="F9358" s="43"/>
      <c r="G9358" s="84"/>
      <c r="H9358" s="31"/>
      <c r="I9358" s="31"/>
      <c r="J9358" s="84"/>
      <c r="K9358" s="31"/>
      <c r="L9358" s="31"/>
      <c r="M9358" s="169"/>
      <c r="N9358" s="148"/>
      <c r="O9358" s="106"/>
      <c r="P9358" s="43"/>
      <c r="Q9358" s="31"/>
      <c r="R9358" s="84"/>
      <c r="S9358" s="31"/>
      <c r="T9358" s="31"/>
      <c r="U9358" s="169"/>
      <c r="V9358" s="150"/>
      <c r="W9358" s="141" t="str" cm="1">
        <f t="array" ref="W9358">IF(SUM(LEN(B9358:V9358))=0,"",IF(OR(OR(ISBLANK(F9358),SUM(LEN(C9358),LEN(D9358))=0),AND(NOT(E9358="Unknown"),ISBLANK(J9358)),AND(NOT(O9358="Unknown"),ISBLANK(R9358))),"Missing Information", INDEX(Table15[Entire Service Line Classification], MATCH(SUMIFS(Table15[Unique ID],Table15[System-Owned Portion],E9358,Table15[If Material Anything Other than "Lead" in Column E,Was Material Ever Previously Lead?],G9358,Table15[Customer-Owned Portion],O9358),Table15[Unique ID],0),0)))</f>
        <v/>
      </c>
      <c r="X9358"/>
    </row>
    <row r="9359" spans="2:24" x14ac:dyDescent="0.35">
      <c r="B9359" s="146"/>
      <c r="C9359" s="31"/>
      <c r="D9359" s="31"/>
      <c r="E9359" s="44"/>
      <c r="F9359" s="43"/>
      <c r="G9359" s="84"/>
      <c r="H9359" s="31"/>
      <c r="I9359" s="31"/>
      <c r="J9359" s="84"/>
      <c r="K9359" s="31"/>
      <c r="L9359" s="31"/>
      <c r="M9359" s="169"/>
      <c r="N9359" s="148"/>
      <c r="O9359" s="106"/>
      <c r="P9359" s="43"/>
      <c r="Q9359" s="31"/>
      <c r="R9359" s="84"/>
      <c r="S9359" s="31"/>
      <c r="T9359" s="31"/>
      <c r="U9359" s="169"/>
      <c r="V9359" s="150"/>
      <c r="W9359" s="141" t="str" cm="1">
        <f t="array" ref="W9359">IF(SUM(LEN(B9359:V9359))=0,"",IF(OR(OR(ISBLANK(F9359),SUM(LEN(C9359),LEN(D9359))=0),AND(NOT(E9359="Unknown"),ISBLANK(J9359)),AND(NOT(O9359="Unknown"),ISBLANK(R9359))),"Missing Information", INDEX(Table15[Entire Service Line Classification], MATCH(SUMIFS(Table15[Unique ID],Table15[System-Owned Portion],E9359,Table15[If Material Anything Other than "Lead" in Column E,Was Material Ever Previously Lead?],G9359,Table15[Customer-Owned Portion],O9359),Table15[Unique ID],0),0)))</f>
        <v/>
      </c>
      <c r="X9359"/>
    </row>
    <row r="9360" spans="2:24" x14ac:dyDescent="0.35">
      <c r="B9360" s="146"/>
      <c r="C9360" s="31"/>
      <c r="D9360" s="31"/>
      <c r="E9360" s="44"/>
      <c r="F9360" s="43"/>
      <c r="G9360" s="84"/>
      <c r="H9360" s="31"/>
      <c r="I9360" s="31"/>
      <c r="J9360" s="84"/>
      <c r="K9360" s="31"/>
      <c r="L9360" s="31"/>
      <c r="M9360" s="169"/>
      <c r="N9360" s="148"/>
      <c r="O9360" s="106"/>
      <c r="P9360" s="43"/>
      <c r="Q9360" s="31"/>
      <c r="R9360" s="84"/>
      <c r="S9360" s="31"/>
      <c r="T9360" s="31"/>
      <c r="U9360" s="169"/>
      <c r="V9360" s="150"/>
      <c r="W9360" s="141" t="str" cm="1">
        <f t="array" ref="W9360">IF(SUM(LEN(B9360:V9360))=0,"",IF(OR(OR(ISBLANK(F9360),SUM(LEN(C9360),LEN(D9360))=0),AND(NOT(E9360="Unknown"),ISBLANK(J9360)),AND(NOT(O9360="Unknown"),ISBLANK(R9360))),"Missing Information", INDEX(Table15[Entire Service Line Classification], MATCH(SUMIFS(Table15[Unique ID],Table15[System-Owned Portion],E9360,Table15[If Material Anything Other than "Lead" in Column E,Was Material Ever Previously Lead?],G9360,Table15[Customer-Owned Portion],O9360),Table15[Unique ID],0),0)))</f>
        <v/>
      </c>
      <c r="X9360"/>
    </row>
    <row r="9361" spans="2:24" x14ac:dyDescent="0.35">
      <c r="B9361" s="146"/>
      <c r="C9361" s="31"/>
      <c r="D9361" s="31"/>
      <c r="E9361" s="44"/>
      <c r="F9361" s="43"/>
      <c r="G9361" s="84"/>
      <c r="H9361" s="31"/>
      <c r="I9361" s="31"/>
      <c r="J9361" s="84"/>
      <c r="K9361" s="31"/>
      <c r="L9361" s="31"/>
      <c r="M9361" s="169"/>
      <c r="N9361" s="148"/>
      <c r="O9361" s="106"/>
      <c r="P9361" s="43"/>
      <c r="Q9361" s="31"/>
      <c r="R9361" s="84"/>
      <c r="S9361" s="31"/>
      <c r="T9361" s="31"/>
      <c r="U9361" s="169"/>
      <c r="V9361" s="150"/>
      <c r="W9361" s="141" t="str" cm="1">
        <f t="array" ref="W9361">IF(SUM(LEN(B9361:V9361))=0,"",IF(OR(OR(ISBLANK(F9361),SUM(LEN(C9361),LEN(D9361))=0),AND(NOT(E9361="Unknown"),ISBLANK(J9361)),AND(NOT(O9361="Unknown"),ISBLANK(R9361))),"Missing Information", INDEX(Table15[Entire Service Line Classification], MATCH(SUMIFS(Table15[Unique ID],Table15[System-Owned Portion],E9361,Table15[If Material Anything Other than "Lead" in Column E,Was Material Ever Previously Lead?],G9361,Table15[Customer-Owned Portion],O9361),Table15[Unique ID],0),0)))</f>
        <v/>
      </c>
      <c r="X9361"/>
    </row>
    <row r="9362" spans="2:24" x14ac:dyDescent="0.35">
      <c r="B9362" s="146"/>
      <c r="C9362" s="31"/>
      <c r="D9362" s="31"/>
      <c r="E9362" s="44"/>
      <c r="F9362" s="43"/>
      <c r="G9362" s="84"/>
      <c r="H9362" s="31"/>
      <c r="I9362" s="31"/>
      <c r="J9362" s="84"/>
      <c r="K9362" s="31"/>
      <c r="L9362" s="31"/>
      <c r="M9362" s="169"/>
      <c r="N9362" s="148"/>
      <c r="O9362" s="106"/>
      <c r="P9362" s="43"/>
      <c r="Q9362" s="31"/>
      <c r="R9362" s="84"/>
      <c r="S9362" s="31"/>
      <c r="T9362" s="31"/>
      <c r="U9362" s="169"/>
      <c r="V9362" s="150"/>
      <c r="W9362" s="141" t="str" cm="1">
        <f t="array" ref="W9362">IF(SUM(LEN(B9362:V9362))=0,"",IF(OR(OR(ISBLANK(F9362),SUM(LEN(C9362),LEN(D9362))=0),AND(NOT(E9362="Unknown"),ISBLANK(J9362)),AND(NOT(O9362="Unknown"),ISBLANK(R9362))),"Missing Information", INDEX(Table15[Entire Service Line Classification], MATCH(SUMIFS(Table15[Unique ID],Table15[System-Owned Portion],E9362,Table15[If Material Anything Other than "Lead" in Column E,Was Material Ever Previously Lead?],G9362,Table15[Customer-Owned Portion],O9362),Table15[Unique ID],0),0)))</f>
        <v/>
      </c>
      <c r="X9362"/>
    </row>
    <row r="9363" spans="2:24" x14ac:dyDescent="0.35">
      <c r="B9363" s="146"/>
      <c r="C9363" s="31"/>
      <c r="D9363" s="31"/>
      <c r="E9363" s="44"/>
      <c r="F9363" s="43"/>
      <c r="G9363" s="84"/>
      <c r="H9363" s="31"/>
      <c r="I9363" s="31"/>
      <c r="J9363" s="84"/>
      <c r="K9363" s="31"/>
      <c r="L9363" s="31"/>
      <c r="M9363" s="169"/>
      <c r="N9363" s="148"/>
      <c r="O9363" s="106"/>
      <c r="P9363" s="43"/>
      <c r="Q9363" s="31"/>
      <c r="R9363" s="84"/>
      <c r="S9363" s="31"/>
      <c r="T9363" s="31"/>
      <c r="U9363" s="169"/>
      <c r="V9363" s="150"/>
      <c r="W9363" s="141" t="str" cm="1">
        <f t="array" ref="W9363">IF(SUM(LEN(B9363:V9363))=0,"",IF(OR(OR(ISBLANK(F9363),SUM(LEN(C9363),LEN(D9363))=0),AND(NOT(E9363="Unknown"),ISBLANK(J9363)),AND(NOT(O9363="Unknown"),ISBLANK(R9363))),"Missing Information", INDEX(Table15[Entire Service Line Classification], MATCH(SUMIFS(Table15[Unique ID],Table15[System-Owned Portion],E9363,Table15[If Material Anything Other than "Lead" in Column E,Was Material Ever Previously Lead?],G9363,Table15[Customer-Owned Portion],O9363),Table15[Unique ID],0),0)))</f>
        <v/>
      </c>
      <c r="X9363"/>
    </row>
    <row r="9364" spans="2:24" x14ac:dyDescent="0.35">
      <c r="B9364" s="146"/>
      <c r="C9364" s="31"/>
      <c r="D9364" s="31"/>
      <c r="E9364" s="44"/>
      <c r="F9364" s="43"/>
      <c r="G9364" s="84"/>
      <c r="H9364" s="31"/>
      <c r="I9364" s="31"/>
      <c r="J9364" s="84"/>
      <c r="K9364" s="31"/>
      <c r="L9364" s="31"/>
      <c r="M9364" s="169"/>
      <c r="N9364" s="148"/>
      <c r="O9364" s="106"/>
      <c r="P9364" s="43"/>
      <c r="Q9364" s="31"/>
      <c r="R9364" s="84"/>
      <c r="S9364" s="31"/>
      <c r="T9364" s="31"/>
      <c r="U9364" s="169"/>
      <c r="V9364" s="150"/>
      <c r="W9364" s="141" t="str" cm="1">
        <f t="array" ref="W9364">IF(SUM(LEN(B9364:V9364))=0,"",IF(OR(OR(ISBLANK(F9364),SUM(LEN(C9364),LEN(D9364))=0),AND(NOT(E9364="Unknown"),ISBLANK(J9364)),AND(NOT(O9364="Unknown"),ISBLANK(R9364))),"Missing Information", INDEX(Table15[Entire Service Line Classification], MATCH(SUMIFS(Table15[Unique ID],Table15[System-Owned Portion],E9364,Table15[If Material Anything Other than "Lead" in Column E,Was Material Ever Previously Lead?],G9364,Table15[Customer-Owned Portion],O9364),Table15[Unique ID],0),0)))</f>
        <v/>
      </c>
      <c r="X9364"/>
    </row>
    <row r="9365" spans="2:24" x14ac:dyDescent="0.35">
      <c r="B9365" s="146"/>
      <c r="C9365" s="31"/>
      <c r="D9365" s="31"/>
      <c r="E9365" s="44"/>
      <c r="F9365" s="43"/>
      <c r="G9365" s="84"/>
      <c r="H9365" s="31"/>
      <c r="I9365" s="31"/>
      <c r="J9365" s="84"/>
      <c r="K9365" s="31"/>
      <c r="L9365" s="31"/>
      <c r="M9365" s="169"/>
      <c r="N9365" s="148"/>
      <c r="O9365" s="106"/>
      <c r="P9365" s="43"/>
      <c r="Q9365" s="31"/>
      <c r="R9365" s="84"/>
      <c r="S9365" s="31"/>
      <c r="T9365" s="31"/>
      <c r="U9365" s="169"/>
      <c r="V9365" s="150"/>
      <c r="W9365" s="141" t="str" cm="1">
        <f t="array" ref="W9365">IF(SUM(LEN(B9365:V9365))=0,"",IF(OR(OR(ISBLANK(F9365),SUM(LEN(C9365),LEN(D9365))=0),AND(NOT(E9365="Unknown"),ISBLANK(J9365)),AND(NOT(O9365="Unknown"),ISBLANK(R9365))),"Missing Information", INDEX(Table15[Entire Service Line Classification], MATCH(SUMIFS(Table15[Unique ID],Table15[System-Owned Portion],E9365,Table15[If Material Anything Other than "Lead" in Column E,Was Material Ever Previously Lead?],G9365,Table15[Customer-Owned Portion],O9365),Table15[Unique ID],0),0)))</f>
        <v/>
      </c>
      <c r="X9365"/>
    </row>
    <row r="9366" spans="2:24" x14ac:dyDescent="0.35">
      <c r="B9366" s="146"/>
      <c r="C9366" s="31"/>
      <c r="D9366" s="31"/>
      <c r="E9366" s="44"/>
      <c r="F9366" s="43"/>
      <c r="G9366" s="84"/>
      <c r="H9366" s="31"/>
      <c r="I9366" s="31"/>
      <c r="J9366" s="84"/>
      <c r="K9366" s="31"/>
      <c r="L9366" s="31"/>
      <c r="M9366" s="169"/>
      <c r="N9366" s="148"/>
      <c r="O9366" s="106"/>
      <c r="P9366" s="43"/>
      <c r="Q9366" s="31"/>
      <c r="R9366" s="84"/>
      <c r="S9366" s="31"/>
      <c r="T9366" s="31"/>
      <c r="U9366" s="169"/>
      <c r="V9366" s="150"/>
      <c r="W9366" s="141" t="str" cm="1">
        <f t="array" ref="W9366">IF(SUM(LEN(B9366:V9366))=0,"",IF(OR(OR(ISBLANK(F9366),SUM(LEN(C9366),LEN(D9366))=0),AND(NOT(E9366="Unknown"),ISBLANK(J9366)),AND(NOT(O9366="Unknown"),ISBLANK(R9366))),"Missing Information", INDEX(Table15[Entire Service Line Classification], MATCH(SUMIFS(Table15[Unique ID],Table15[System-Owned Portion],E9366,Table15[If Material Anything Other than "Lead" in Column E,Was Material Ever Previously Lead?],G9366,Table15[Customer-Owned Portion],O9366),Table15[Unique ID],0),0)))</f>
        <v/>
      </c>
      <c r="X9366"/>
    </row>
    <row r="9367" spans="2:24" x14ac:dyDescent="0.35">
      <c r="B9367" s="146"/>
      <c r="C9367" s="31"/>
      <c r="D9367" s="31"/>
      <c r="E9367" s="44"/>
      <c r="F9367" s="43"/>
      <c r="G9367" s="84"/>
      <c r="H9367" s="31"/>
      <c r="I9367" s="31"/>
      <c r="J9367" s="84"/>
      <c r="K9367" s="31"/>
      <c r="L9367" s="31"/>
      <c r="M9367" s="169"/>
      <c r="N9367" s="148"/>
      <c r="O9367" s="106"/>
      <c r="P9367" s="43"/>
      <c r="Q9367" s="31"/>
      <c r="R9367" s="84"/>
      <c r="S9367" s="31"/>
      <c r="T9367" s="31"/>
      <c r="U9367" s="169"/>
      <c r="V9367" s="150"/>
      <c r="W9367" s="141" t="str" cm="1">
        <f t="array" ref="W9367">IF(SUM(LEN(B9367:V9367))=0,"",IF(OR(OR(ISBLANK(F9367),SUM(LEN(C9367),LEN(D9367))=0),AND(NOT(E9367="Unknown"),ISBLANK(J9367)),AND(NOT(O9367="Unknown"),ISBLANK(R9367))),"Missing Information", INDEX(Table15[Entire Service Line Classification], MATCH(SUMIFS(Table15[Unique ID],Table15[System-Owned Portion],E9367,Table15[If Material Anything Other than "Lead" in Column E,Was Material Ever Previously Lead?],G9367,Table15[Customer-Owned Portion],O9367),Table15[Unique ID],0),0)))</f>
        <v/>
      </c>
      <c r="X9367"/>
    </row>
    <row r="9368" spans="2:24" x14ac:dyDescent="0.35">
      <c r="B9368" s="146"/>
      <c r="C9368" s="31"/>
      <c r="D9368" s="31"/>
      <c r="E9368" s="44"/>
      <c r="F9368" s="43"/>
      <c r="G9368" s="84"/>
      <c r="H9368" s="31"/>
      <c r="I9368" s="31"/>
      <c r="J9368" s="84"/>
      <c r="K9368" s="31"/>
      <c r="L9368" s="31"/>
      <c r="M9368" s="169"/>
      <c r="N9368" s="148"/>
      <c r="O9368" s="106"/>
      <c r="P9368" s="43"/>
      <c r="Q9368" s="31"/>
      <c r="R9368" s="84"/>
      <c r="S9368" s="31"/>
      <c r="T9368" s="31"/>
      <c r="U9368" s="169"/>
      <c r="V9368" s="150"/>
      <c r="W9368" s="141" t="str" cm="1">
        <f t="array" ref="W9368">IF(SUM(LEN(B9368:V9368))=0,"",IF(OR(OR(ISBLANK(F9368),SUM(LEN(C9368),LEN(D9368))=0),AND(NOT(E9368="Unknown"),ISBLANK(J9368)),AND(NOT(O9368="Unknown"),ISBLANK(R9368))),"Missing Information", INDEX(Table15[Entire Service Line Classification], MATCH(SUMIFS(Table15[Unique ID],Table15[System-Owned Portion],E9368,Table15[If Material Anything Other than "Lead" in Column E,Was Material Ever Previously Lead?],G9368,Table15[Customer-Owned Portion],O9368),Table15[Unique ID],0),0)))</f>
        <v/>
      </c>
      <c r="X9368"/>
    </row>
    <row r="9369" spans="2:24" x14ac:dyDescent="0.35">
      <c r="B9369" s="146"/>
      <c r="C9369" s="31"/>
      <c r="D9369" s="31"/>
      <c r="E9369" s="44"/>
      <c r="F9369" s="43"/>
      <c r="G9369" s="84"/>
      <c r="H9369" s="31"/>
      <c r="I9369" s="31"/>
      <c r="J9369" s="84"/>
      <c r="K9369" s="31"/>
      <c r="L9369" s="31"/>
      <c r="M9369" s="169"/>
      <c r="N9369" s="148"/>
      <c r="O9369" s="106"/>
      <c r="P9369" s="43"/>
      <c r="Q9369" s="31"/>
      <c r="R9369" s="84"/>
      <c r="S9369" s="31"/>
      <c r="T9369" s="31"/>
      <c r="U9369" s="169"/>
      <c r="V9369" s="150"/>
      <c r="W9369" s="141" t="str" cm="1">
        <f t="array" ref="W9369">IF(SUM(LEN(B9369:V9369))=0,"",IF(OR(OR(ISBLANK(F9369),SUM(LEN(C9369),LEN(D9369))=0),AND(NOT(E9369="Unknown"),ISBLANK(J9369)),AND(NOT(O9369="Unknown"),ISBLANK(R9369))),"Missing Information", INDEX(Table15[Entire Service Line Classification], MATCH(SUMIFS(Table15[Unique ID],Table15[System-Owned Portion],E9369,Table15[If Material Anything Other than "Lead" in Column E,Was Material Ever Previously Lead?],G9369,Table15[Customer-Owned Portion],O9369),Table15[Unique ID],0),0)))</f>
        <v/>
      </c>
      <c r="X9369"/>
    </row>
    <row r="9370" spans="2:24" x14ac:dyDescent="0.35">
      <c r="B9370" s="146"/>
      <c r="C9370" s="31"/>
      <c r="D9370" s="31"/>
      <c r="E9370" s="44"/>
      <c r="F9370" s="43"/>
      <c r="G9370" s="84"/>
      <c r="H9370" s="31"/>
      <c r="I9370" s="31"/>
      <c r="J9370" s="84"/>
      <c r="K9370" s="31"/>
      <c r="L9370" s="31"/>
      <c r="M9370" s="169"/>
      <c r="N9370" s="148"/>
      <c r="O9370" s="106"/>
      <c r="P9370" s="43"/>
      <c r="Q9370" s="31"/>
      <c r="R9370" s="84"/>
      <c r="S9370" s="31"/>
      <c r="T9370" s="31"/>
      <c r="U9370" s="169"/>
      <c r="V9370" s="150"/>
      <c r="W9370" s="141" t="str" cm="1">
        <f t="array" ref="W9370">IF(SUM(LEN(B9370:V9370))=0,"",IF(OR(OR(ISBLANK(F9370),SUM(LEN(C9370),LEN(D9370))=0),AND(NOT(E9370="Unknown"),ISBLANK(J9370)),AND(NOT(O9370="Unknown"),ISBLANK(R9370))),"Missing Information", INDEX(Table15[Entire Service Line Classification], MATCH(SUMIFS(Table15[Unique ID],Table15[System-Owned Portion],E9370,Table15[If Material Anything Other than "Lead" in Column E,Was Material Ever Previously Lead?],G9370,Table15[Customer-Owned Portion],O9370),Table15[Unique ID],0),0)))</f>
        <v/>
      </c>
      <c r="X9370"/>
    </row>
    <row r="9371" spans="2:24" x14ac:dyDescent="0.35">
      <c r="B9371" s="146"/>
      <c r="C9371" s="31"/>
      <c r="D9371" s="31"/>
      <c r="E9371" s="44"/>
      <c r="F9371" s="43"/>
      <c r="G9371" s="84"/>
      <c r="H9371" s="31"/>
      <c r="I9371" s="31"/>
      <c r="J9371" s="84"/>
      <c r="K9371" s="31"/>
      <c r="L9371" s="31"/>
      <c r="M9371" s="169"/>
      <c r="N9371" s="148"/>
      <c r="O9371" s="106"/>
      <c r="P9371" s="43"/>
      <c r="Q9371" s="31"/>
      <c r="R9371" s="84"/>
      <c r="S9371" s="31"/>
      <c r="T9371" s="31"/>
      <c r="U9371" s="169"/>
      <c r="V9371" s="150"/>
      <c r="W9371" s="141" t="str" cm="1">
        <f t="array" ref="W9371">IF(SUM(LEN(B9371:V9371))=0,"",IF(OR(OR(ISBLANK(F9371),SUM(LEN(C9371),LEN(D9371))=0),AND(NOT(E9371="Unknown"),ISBLANK(J9371)),AND(NOT(O9371="Unknown"),ISBLANK(R9371))),"Missing Information", INDEX(Table15[Entire Service Line Classification], MATCH(SUMIFS(Table15[Unique ID],Table15[System-Owned Portion],E9371,Table15[If Material Anything Other than "Lead" in Column E,Was Material Ever Previously Lead?],G9371,Table15[Customer-Owned Portion],O9371),Table15[Unique ID],0),0)))</f>
        <v/>
      </c>
      <c r="X9371"/>
    </row>
    <row r="9372" spans="2:24" x14ac:dyDescent="0.35">
      <c r="B9372" s="146"/>
      <c r="C9372" s="31"/>
      <c r="D9372" s="31"/>
      <c r="E9372" s="44"/>
      <c r="F9372" s="43"/>
      <c r="G9372" s="84"/>
      <c r="H9372" s="31"/>
      <c r="I9372" s="31"/>
      <c r="J9372" s="84"/>
      <c r="K9372" s="31"/>
      <c r="L9372" s="31"/>
      <c r="M9372" s="169"/>
      <c r="N9372" s="148"/>
      <c r="O9372" s="106"/>
      <c r="P9372" s="43"/>
      <c r="Q9372" s="31"/>
      <c r="R9372" s="84"/>
      <c r="S9372" s="31"/>
      <c r="T9372" s="31"/>
      <c r="U9372" s="169"/>
      <c r="V9372" s="150"/>
      <c r="W9372" s="141" t="str" cm="1">
        <f t="array" ref="W9372">IF(SUM(LEN(B9372:V9372))=0,"",IF(OR(OR(ISBLANK(F9372),SUM(LEN(C9372),LEN(D9372))=0),AND(NOT(E9372="Unknown"),ISBLANK(J9372)),AND(NOT(O9372="Unknown"),ISBLANK(R9372))),"Missing Information", INDEX(Table15[Entire Service Line Classification], MATCH(SUMIFS(Table15[Unique ID],Table15[System-Owned Portion],E9372,Table15[If Material Anything Other than "Lead" in Column E,Was Material Ever Previously Lead?],G9372,Table15[Customer-Owned Portion],O9372),Table15[Unique ID],0),0)))</f>
        <v/>
      </c>
      <c r="X9372"/>
    </row>
    <row r="9373" spans="2:24" x14ac:dyDescent="0.35">
      <c r="B9373" s="146"/>
      <c r="C9373" s="31"/>
      <c r="D9373" s="31"/>
      <c r="E9373" s="44"/>
      <c r="F9373" s="43"/>
      <c r="G9373" s="84"/>
      <c r="H9373" s="31"/>
      <c r="I9373" s="31"/>
      <c r="J9373" s="84"/>
      <c r="K9373" s="31"/>
      <c r="L9373" s="31"/>
      <c r="M9373" s="169"/>
      <c r="N9373" s="148"/>
      <c r="O9373" s="106"/>
      <c r="P9373" s="43"/>
      <c r="Q9373" s="31"/>
      <c r="R9373" s="84"/>
      <c r="S9373" s="31"/>
      <c r="T9373" s="31"/>
      <c r="U9373" s="169"/>
      <c r="V9373" s="150"/>
      <c r="W9373" s="141" t="str" cm="1">
        <f t="array" ref="W9373">IF(SUM(LEN(B9373:V9373))=0,"",IF(OR(OR(ISBLANK(F9373),SUM(LEN(C9373),LEN(D9373))=0),AND(NOT(E9373="Unknown"),ISBLANK(J9373)),AND(NOT(O9373="Unknown"),ISBLANK(R9373))),"Missing Information", INDEX(Table15[Entire Service Line Classification], MATCH(SUMIFS(Table15[Unique ID],Table15[System-Owned Portion],E9373,Table15[If Material Anything Other than "Lead" in Column E,Was Material Ever Previously Lead?],G9373,Table15[Customer-Owned Portion],O9373),Table15[Unique ID],0),0)))</f>
        <v/>
      </c>
      <c r="X9373"/>
    </row>
    <row r="9374" spans="2:24" x14ac:dyDescent="0.35">
      <c r="B9374" s="146"/>
      <c r="C9374" s="31"/>
      <c r="D9374" s="31"/>
      <c r="E9374" s="44"/>
      <c r="F9374" s="43"/>
      <c r="G9374" s="84"/>
      <c r="H9374" s="31"/>
      <c r="I9374" s="31"/>
      <c r="J9374" s="84"/>
      <c r="K9374" s="31"/>
      <c r="L9374" s="31"/>
      <c r="M9374" s="169"/>
      <c r="N9374" s="148"/>
      <c r="O9374" s="106"/>
      <c r="P9374" s="43"/>
      <c r="Q9374" s="31"/>
      <c r="R9374" s="84"/>
      <c r="S9374" s="31"/>
      <c r="T9374" s="31"/>
      <c r="U9374" s="169"/>
      <c r="V9374" s="150"/>
      <c r="W9374" s="141" t="str" cm="1">
        <f t="array" ref="W9374">IF(SUM(LEN(B9374:V9374))=0,"",IF(OR(OR(ISBLANK(F9374),SUM(LEN(C9374),LEN(D9374))=0),AND(NOT(E9374="Unknown"),ISBLANK(J9374)),AND(NOT(O9374="Unknown"),ISBLANK(R9374))),"Missing Information", INDEX(Table15[Entire Service Line Classification], MATCH(SUMIFS(Table15[Unique ID],Table15[System-Owned Portion],E9374,Table15[If Material Anything Other than "Lead" in Column E,Was Material Ever Previously Lead?],G9374,Table15[Customer-Owned Portion],O9374),Table15[Unique ID],0),0)))</f>
        <v/>
      </c>
      <c r="X9374"/>
    </row>
    <row r="9375" spans="2:24" x14ac:dyDescent="0.35">
      <c r="B9375" s="146"/>
      <c r="C9375" s="31"/>
      <c r="D9375" s="31"/>
      <c r="E9375" s="44"/>
      <c r="F9375" s="43"/>
      <c r="G9375" s="84"/>
      <c r="H9375" s="31"/>
      <c r="I9375" s="31"/>
      <c r="J9375" s="84"/>
      <c r="K9375" s="31"/>
      <c r="L9375" s="31"/>
      <c r="M9375" s="169"/>
      <c r="N9375" s="148"/>
      <c r="O9375" s="106"/>
      <c r="P9375" s="43"/>
      <c r="Q9375" s="31"/>
      <c r="R9375" s="84"/>
      <c r="S9375" s="31"/>
      <c r="T9375" s="31"/>
      <c r="U9375" s="169"/>
      <c r="V9375" s="150"/>
      <c r="W9375" s="141" t="str" cm="1">
        <f t="array" ref="W9375">IF(SUM(LEN(B9375:V9375))=0,"",IF(OR(OR(ISBLANK(F9375),SUM(LEN(C9375),LEN(D9375))=0),AND(NOT(E9375="Unknown"),ISBLANK(J9375)),AND(NOT(O9375="Unknown"),ISBLANK(R9375))),"Missing Information", INDEX(Table15[Entire Service Line Classification], MATCH(SUMIFS(Table15[Unique ID],Table15[System-Owned Portion],E9375,Table15[If Material Anything Other than "Lead" in Column E,Was Material Ever Previously Lead?],G9375,Table15[Customer-Owned Portion],O9375),Table15[Unique ID],0),0)))</f>
        <v/>
      </c>
      <c r="X9375"/>
    </row>
    <row r="9376" spans="2:24" x14ac:dyDescent="0.35">
      <c r="B9376" s="146"/>
      <c r="C9376" s="31"/>
      <c r="D9376" s="31"/>
      <c r="E9376" s="44"/>
      <c r="F9376" s="43"/>
      <c r="G9376" s="84"/>
      <c r="H9376" s="31"/>
      <c r="I9376" s="31"/>
      <c r="J9376" s="84"/>
      <c r="K9376" s="31"/>
      <c r="L9376" s="31"/>
      <c r="M9376" s="169"/>
      <c r="N9376" s="148"/>
      <c r="O9376" s="106"/>
      <c r="P9376" s="43"/>
      <c r="Q9376" s="31"/>
      <c r="R9376" s="84"/>
      <c r="S9376" s="31"/>
      <c r="T9376" s="31"/>
      <c r="U9376" s="169"/>
      <c r="V9376" s="150"/>
      <c r="W9376" s="141" t="str" cm="1">
        <f t="array" ref="W9376">IF(SUM(LEN(B9376:V9376))=0,"",IF(OR(OR(ISBLANK(F9376),SUM(LEN(C9376),LEN(D9376))=0),AND(NOT(E9376="Unknown"),ISBLANK(J9376)),AND(NOT(O9376="Unknown"),ISBLANK(R9376))),"Missing Information", INDEX(Table15[Entire Service Line Classification], MATCH(SUMIFS(Table15[Unique ID],Table15[System-Owned Portion],E9376,Table15[If Material Anything Other than "Lead" in Column E,Was Material Ever Previously Lead?],G9376,Table15[Customer-Owned Portion],O9376),Table15[Unique ID],0),0)))</f>
        <v/>
      </c>
      <c r="X9376"/>
    </row>
    <row r="9377" spans="2:24" x14ac:dyDescent="0.35">
      <c r="B9377" s="146"/>
      <c r="C9377" s="31"/>
      <c r="D9377" s="31"/>
      <c r="E9377" s="44"/>
      <c r="F9377" s="43"/>
      <c r="G9377" s="84"/>
      <c r="H9377" s="31"/>
      <c r="I9377" s="31"/>
      <c r="J9377" s="84"/>
      <c r="K9377" s="31"/>
      <c r="L9377" s="31"/>
      <c r="M9377" s="169"/>
      <c r="N9377" s="148"/>
      <c r="O9377" s="106"/>
      <c r="P9377" s="43"/>
      <c r="Q9377" s="31"/>
      <c r="R9377" s="84"/>
      <c r="S9377" s="31"/>
      <c r="T9377" s="31"/>
      <c r="U9377" s="169"/>
      <c r="V9377" s="150"/>
      <c r="W9377" s="141" t="str" cm="1">
        <f t="array" ref="W9377">IF(SUM(LEN(B9377:V9377))=0,"",IF(OR(OR(ISBLANK(F9377),SUM(LEN(C9377),LEN(D9377))=0),AND(NOT(E9377="Unknown"),ISBLANK(J9377)),AND(NOT(O9377="Unknown"),ISBLANK(R9377))),"Missing Information", INDEX(Table15[Entire Service Line Classification], MATCH(SUMIFS(Table15[Unique ID],Table15[System-Owned Portion],E9377,Table15[If Material Anything Other than "Lead" in Column E,Was Material Ever Previously Lead?],G9377,Table15[Customer-Owned Portion],O9377),Table15[Unique ID],0),0)))</f>
        <v/>
      </c>
      <c r="X9377"/>
    </row>
    <row r="9378" spans="2:24" x14ac:dyDescent="0.35">
      <c r="B9378" s="146"/>
      <c r="C9378" s="31"/>
      <c r="D9378" s="31"/>
      <c r="E9378" s="44"/>
      <c r="F9378" s="43"/>
      <c r="G9378" s="84"/>
      <c r="H9378" s="31"/>
      <c r="I9378" s="31"/>
      <c r="J9378" s="84"/>
      <c r="K9378" s="31"/>
      <c r="L9378" s="31"/>
      <c r="M9378" s="169"/>
      <c r="N9378" s="148"/>
      <c r="O9378" s="106"/>
      <c r="P9378" s="43"/>
      <c r="Q9378" s="31"/>
      <c r="R9378" s="84"/>
      <c r="S9378" s="31"/>
      <c r="T9378" s="31"/>
      <c r="U9378" s="169"/>
      <c r="V9378" s="150"/>
      <c r="W9378" s="141" t="str" cm="1">
        <f t="array" ref="W9378">IF(SUM(LEN(B9378:V9378))=0,"",IF(OR(OR(ISBLANK(F9378),SUM(LEN(C9378),LEN(D9378))=0),AND(NOT(E9378="Unknown"),ISBLANK(J9378)),AND(NOT(O9378="Unknown"),ISBLANK(R9378))),"Missing Information", INDEX(Table15[Entire Service Line Classification], MATCH(SUMIFS(Table15[Unique ID],Table15[System-Owned Portion],E9378,Table15[If Material Anything Other than "Lead" in Column E,Was Material Ever Previously Lead?],G9378,Table15[Customer-Owned Portion],O9378),Table15[Unique ID],0),0)))</f>
        <v/>
      </c>
      <c r="X9378"/>
    </row>
    <row r="9379" spans="2:24" x14ac:dyDescent="0.35">
      <c r="B9379" s="146"/>
      <c r="C9379" s="31"/>
      <c r="D9379" s="31"/>
      <c r="E9379" s="44"/>
      <c r="F9379" s="43"/>
      <c r="G9379" s="84"/>
      <c r="H9379" s="31"/>
      <c r="I9379" s="31"/>
      <c r="J9379" s="84"/>
      <c r="K9379" s="31"/>
      <c r="L9379" s="31"/>
      <c r="M9379" s="169"/>
      <c r="N9379" s="148"/>
      <c r="O9379" s="106"/>
      <c r="P9379" s="43"/>
      <c r="Q9379" s="31"/>
      <c r="R9379" s="84"/>
      <c r="S9379" s="31"/>
      <c r="T9379" s="31"/>
      <c r="U9379" s="169"/>
      <c r="V9379" s="150"/>
      <c r="W9379" s="141" t="str" cm="1">
        <f t="array" ref="W9379">IF(SUM(LEN(B9379:V9379))=0,"",IF(OR(OR(ISBLANK(F9379),SUM(LEN(C9379),LEN(D9379))=0),AND(NOT(E9379="Unknown"),ISBLANK(J9379)),AND(NOT(O9379="Unknown"),ISBLANK(R9379))),"Missing Information", INDEX(Table15[Entire Service Line Classification], MATCH(SUMIFS(Table15[Unique ID],Table15[System-Owned Portion],E9379,Table15[If Material Anything Other than "Lead" in Column E,Was Material Ever Previously Lead?],G9379,Table15[Customer-Owned Portion],O9379),Table15[Unique ID],0),0)))</f>
        <v/>
      </c>
      <c r="X9379"/>
    </row>
    <row r="9380" spans="2:24" x14ac:dyDescent="0.35">
      <c r="B9380" s="146"/>
      <c r="C9380" s="31"/>
      <c r="D9380" s="31"/>
      <c r="E9380" s="44"/>
      <c r="F9380" s="43"/>
      <c r="G9380" s="84"/>
      <c r="H9380" s="31"/>
      <c r="I9380" s="31"/>
      <c r="J9380" s="84"/>
      <c r="K9380" s="31"/>
      <c r="L9380" s="31"/>
      <c r="M9380" s="169"/>
      <c r="N9380" s="148"/>
      <c r="O9380" s="106"/>
      <c r="P9380" s="43"/>
      <c r="Q9380" s="31"/>
      <c r="R9380" s="84"/>
      <c r="S9380" s="31"/>
      <c r="T9380" s="31"/>
      <c r="U9380" s="169"/>
      <c r="V9380" s="150"/>
      <c r="W9380" s="141" t="str" cm="1">
        <f t="array" ref="W9380">IF(SUM(LEN(B9380:V9380))=0,"",IF(OR(OR(ISBLANK(F9380),SUM(LEN(C9380),LEN(D9380))=0),AND(NOT(E9380="Unknown"),ISBLANK(J9380)),AND(NOT(O9380="Unknown"),ISBLANK(R9380))),"Missing Information", INDEX(Table15[Entire Service Line Classification], MATCH(SUMIFS(Table15[Unique ID],Table15[System-Owned Portion],E9380,Table15[If Material Anything Other than "Lead" in Column E,Was Material Ever Previously Lead?],G9380,Table15[Customer-Owned Portion],O9380),Table15[Unique ID],0),0)))</f>
        <v/>
      </c>
      <c r="X9380"/>
    </row>
    <row r="9381" spans="2:24" x14ac:dyDescent="0.35">
      <c r="B9381" s="146"/>
      <c r="C9381" s="31"/>
      <c r="D9381" s="31"/>
      <c r="E9381" s="44"/>
      <c r="F9381" s="43"/>
      <c r="G9381" s="84"/>
      <c r="H9381" s="31"/>
      <c r="I9381" s="31"/>
      <c r="J9381" s="84"/>
      <c r="K9381" s="31"/>
      <c r="L9381" s="31"/>
      <c r="M9381" s="169"/>
      <c r="N9381" s="148"/>
      <c r="O9381" s="106"/>
      <c r="P9381" s="43"/>
      <c r="Q9381" s="31"/>
      <c r="R9381" s="84"/>
      <c r="S9381" s="31"/>
      <c r="T9381" s="31"/>
      <c r="U9381" s="169"/>
      <c r="V9381" s="150"/>
      <c r="W9381" s="141" t="str" cm="1">
        <f t="array" ref="W9381">IF(SUM(LEN(B9381:V9381))=0,"",IF(OR(OR(ISBLANK(F9381),SUM(LEN(C9381),LEN(D9381))=0),AND(NOT(E9381="Unknown"),ISBLANK(J9381)),AND(NOT(O9381="Unknown"),ISBLANK(R9381))),"Missing Information", INDEX(Table15[Entire Service Line Classification], MATCH(SUMIFS(Table15[Unique ID],Table15[System-Owned Portion],E9381,Table15[If Material Anything Other than "Lead" in Column E,Was Material Ever Previously Lead?],G9381,Table15[Customer-Owned Portion],O9381),Table15[Unique ID],0),0)))</f>
        <v/>
      </c>
      <c r="X9381"/>
    </row>
    <row r="9382" spans="2:24" x14ac:dyDescent="0.35">
      <c r="B9382" s="146"/>
      <c r="C9382" s="31"/>
      <c r="D9382" s="31"/>
      <c r="E9382" s="44"/>
      <c r="F9382" s="43"/>
      <c r="G9382" s="84"/>
      <c r="H9382" s="31"/>
      <c r="I9382" s="31"/>
      <c r="J9382" s="84"/>
      <c r="K9382" s="31"/>
      <c r="L9382" s="31"/>
      <c r="M9382" s="169"/>
      <c r="N9382" s="148"/>
      <c r="O9382" s="106"/>
      <c r="P9382" s="43"/>
      <c r="Q9382" s="31"/>
      <c r="R9382" s="84"/>
      <c r="S9382" s="31"/>
      <c r="T9382" s="31"/>
      <c r="U9382" s="169"/>
      <c r="V9382" s="150"/>
      <c r="W9382" s="141" t="str" cm="1">
        <f t="array" ref="W9382">IF(SUM(LEN(B9382:V9382))=0,"",IF(OR(OR(ISBLANK(F9382),SUM(LEN(C9382),LEN(D9382))=0),AND(NOT(E9382="Unknown"),ISBLANK(J9382)),AND(NOT(O9382="Unknown"),ISBLANK(R9382))),"Missing Information", INDEX(Table15[Entire Service Line Classification], MATCH(SUMIFS(Table15[Unique ID],Table15[System-Owned Portion],E9382,Table15[If Material Anything Other than "Lead" in Column E,Was Material Ever Previously Lead?],G9382,Table15[Customer-Owned Portion],O9382),Table15[Unique ID],0),0)))</f>
        <v/>
      </c>
      <c r="X9382"/>
    </row>
    <row r="9383" spans="2:24" x14ac:dyDescent="0.35">
      <c r="B9383" s="146"/>
      <c r="C9383" s="31"/>
      <c r="D9383" s="31"/>
      <c r="E9383" s="44"/>
      <c r="F9383" s="43"/>
      <c r="G9383" s="84"/>
      <c r="H9383" s="31"/>
      <c r="I9383" s="31"/>
      <c r="J9383" s="84"/>
      <c r="K9383" s="31"/>
      <c r="L9383" s="31"/>
      <c r="M9383" s="169"/>
      <c r="N9383" s="148"/>
      <c r="O9383" s="106"/>
      <c r="P9383" s="43"/>
      <c r="Q9383" s="31"/>
      <c r="R9383" s="84"/>
      <c r="S9383" s="31"/>
      <c r="T9383" s="31"/>
      <c r="U9383" s="169"/>
      <c r="V9383" s="150"/>
      <c r="W9383" s="141" t="str" cm="1">
        <f t="array" ref="W9383">IF(SUM(LEN(B9383:V9383))=0,"",IF(OR(OR(ISBLANK(F9383),SUM(LEN(C9383),LEN(D9383))=0),AND(NOT(E9383="Unknown"),ISBLANK(J9383)),AND(NOT(O9383="Unknown"),ISBLANK(R9383))),"Missing Information", INDEX(Table15[Entire Service Line Classification], MATCH(SUMIFS(Table15[Unique ID],Table15[System-Owned Portion],E9383,Table15[If Material Anything Other than "Lead" in Column E,Was Material Ever Previously Lead?],G9383,Table15[Customer-Owned Portion],O9383),Table15[Unique ID],0),0)))</f>
        <v/>
      </c>
      <c r="X9383"/>
    </row>
    <row r="9384" spans="2:24" x14ac:dyDescent="0.35">
      <c r="B9384" s="146"/>
      <c r="C9384" s="31"/>
      <c r="D9384" s="31"/>
      <c r="E9384" s="44"/>
      <c r="F9384" s="43"/>
      <c r="G9384" s="84"/>
      <c r="H9384" s="31"/>
      <c r="I9384" s="31"/>
      <c r="J9384" s="84"/>
      <c r="K9384" s="31"/>
      <c r="L9384" s="31"/>
      <c r="M9384" s="169"/>
      <c r="N9384" s="148"/>
      <c r="O9384" s="106"/>
      <c r="P9384" s="43"/>
      <c r="Q9384" s="31"/>
      <c r="R9384" s="84"/>
      <c r="S9384" s="31"/>
      <c r="T9384" s="31"/>
      <c r="U9384" s="169"/>
      <c r="V9384" s="150"/>
      <c r="W9384" s="141" t="str" cm="1">
        <f t="array" ref="W9384">IF(SUM(LEN(B9384:V9384))=0,"",IF(OR(OR(ISBLANK(F9384),SUM(LEN(C9384),LEN(D9384))=0),AND(NOT(E9384="Unknown"),ISBLANK(J9384)),AND(NOT(O9384="Unknown"),ISBLANK(R9384))),"Missing Information", INDEX(Table15[Entire Service Line Classification], MATCH(SUMIFS(Table15[Unique ID],Table15[System-Owned Portion],E9384,Table15[If Material Anything Other than "Lead" in Column E,Was Material Ever Previously Lead?],G9384,Table15[Customer-Owned Portion],O9384),Table15[Unique ID],0),0)))</f>
        <v/>
      </c>
      <c r="X9384"/>
    </row>
    <row r="9385" spans="2:24" x14ac:dyDescent="0.35">
      <c r="B9385" s="146"/>
      <c r="C9385" s="31"/>
      <c r="D9385" s="31"/>
      <c r="E9385" s="44"/>
      <c r="F9385" s="43"/>
      <c r="G9385" s="84"/>
      <c r="H9385" s="31"/>
      <c r="I9385" s="31"/>
      <c r="J9385" s="84"/>
      <c r="K9385" s="31"/>
      <c r="L9385" s="31"/>
      <c r="M9385" s="169"/>
      <c r="N9385" s="148"/>
      <c r="O9385" s="106"/>
      <c r="P9385" s="43"/>
      <c r="Q9385" s="31"/>
      <c r="R9385" s="84"/>
      <c r="S9385" s="31"/>
      <c r="T9385" s="31"/>
      <c r="U9385" s="169"/>
      <c r="V9385" s="150"/>
      <c r="W9385" s="141" t="str" cm="1">
        <f t="array" ref="W9385">IF(SUM(LEN(B9385:V9385))=0,"",IF(OR(OR(ISBLANK(F9385),SUM(LEN(C9385),LEN(D9385))=0),AND(NOT(E9385="Unknown"),ISBLANK(J9385)),AND(NOT(O9385="Unknown"),ISBLANK(R9385))),"Missing Information", INDEX(Table15[Entire Service Line Classification], MATCH(SUMIFS(Table15[Unique ID],Table15[System-Owned Portion],E9385,Table15[If Material Anything Other than "Lead" in Column E,Was Material Ever Previously Lead?],G9385,Table15[Customer-Owned Portion],O9385),Table15[Unique ID],0),0)))</f>
        <v/>
      </c>
      <c r="X9385"/>
    </row>
    <row r="9386" spans="2:24" x14ac:dyDescent="0.35">
      <c r="B9386" s="146"/>
      <c r="C9386" s="31"/>
      <c r="D9386" s="31"/>
      <c r="E9386" s="44"/>
      <c r="F9386" s="43"/>
      <c r="G9386" s="84"/>
      <c r="H9386" s="31"/>
      <c r="I9386" s="31"/>
      <c r="J9386" s="84"/>
      <c r="K9386" s="31"/>
      <c r="L9386" s="31"/>
      <c r="M9386" s="169"/>
      <c r="N9386" s="148"/>
      <c r="O9386" s="106"/>
      <c r="P9386" s="43"/>
      <c r="Q9386" s="31"/>
      <c r="R9386" s="84"/>
      <c r="S9386" s="31"/>
      <c r="T9386" s="31"/>
      <c r="U9386" s="169"/>
      <c r="V9386" s="150"/>
      <c r="W9386" s="141" t="str" cm="1">
        <f t="array" ref="W9386">IF(SUM(LEN(B9386:V9386))=0,"",IF(OR(OR(ISBLANK(F9386),SUM(LEN(C9386),LEN(D9386))=0),AND(NOT(E9386="Unknown"),ISBLANK(J9386)),AND(NOT(O9386="Unknown"),ISBLANK(R9386))),"Missing Information", INDEX(Table15[Entire Service Line Classification], MATCH(SUMIFS(Table15[Unique ID],Table15[System-Owned Portion],E9386,Table15[If Material Anything Other than "Lead" in Column E,Was Material Ever Previously Lead?],G9386,Table15[Customer-Owned Portion],O9386),Table15[Unique ID],0),0)))</f>
        <v/>
      </c>
      <c r="X9386"/>
    </row>
    <row r="9387" spans="2:24" x14ac:dyDescent="0.35">
      <c r="B9387" s="146"/>
      <c r="C9387" s="31"/>
      <c r="D9387" s="31"/>
      <c r="E9387" s="44"/>
      <c r="F9387" s="43"/>
      <c r="G9387" s="84"/>
      <c r="H9387" s="31"/>
      <c r="I9387" s="31"/>
      <c r="J9387" s="84"/>
      <c r="K9387" s="31"/>
      <c r="L9387" s="31"/>
      <c r="M9387" s="169"/>
      <c r="N9387" s="148"/>
      <c r="O9387" s="106"/>
      <c r="P9387" s="43"/>
      <c r="Q9387" s="31"/>
      <c r="R9387" s="84"/>
      <c r="S9387" s="31"/>
      <c r="T9387" s="31"/>
      <c r="U9387" s="169"/>
      <c r="V9387" s="150"/>
      <c r="W9387" s="141" t="str" cm="1">
        <f t="array" ref="W9387">IF(SUM(LEN(B9387:V9387))=0,"",IF(OR(OR(ISBLANK(F9387),SUM(LEN(C9387),LEN(D9387))=0),AND(NOT(E9387="Unknown"),ISBLANK(J9387)),AND(NOT(O9387="Unknown"),ISBLANK(R9387))),"Missing Information", INDEX(Table15[Entire Service Line Classification], MATCH(SUMIFS(Table15[Unique ID],Table15[System-Owned Portion],E9387,Table15[If Material Anything Other than "Lead" in Column E,Was Material Ever Previously Lead?],G9387,Table15[Customer-Owned Portion],O9387),Table15[Unique ID],0),0)))</f>
        <v/>
      </c>
      <c r="X9387"/>
    </row>
    <row r="9388" spans="2:24" x14ac:dyDescent="0.35">
      <c r="B9388" s="146"/>
      <c r="C9388" s="31"/>
      <c r="D9388" s="31"/>
      <c r="E9388" s="44"/>
      <c r="F9388" s="43"/>
      <c r="G9388" s="84"/>
      <c r="H9388" s="31"/>
      <c r="I9388" s="31"/>
      <c r="J9388" s="84"/>
      <c r="K9388" s="31"/>
      <c r="L9388" s="31"/>
      <c r="M9388" s="169"/>
      <c r="N9388" s="148"/>
      <c r="O9388" s="106"/>
      <c r="P9388" s="43"/>
      <c r="Q9388" s="31"/>
      <c r="R9388" s="84"/>
      <c r="S9388" s="31"/>
      <c r="T9388" s="31"/>
      <c r="U9388" s="169"/>
      <c r="V9388" s="150"/>
      <c r="W9388" s="141" t="str" cm="1">
        <f t="array" ref="W9388">IF(SUM(LEN(B9388:V9388))=0,"",IF(OR(OR(ISBLANK(F9388),SUM(LEN(C9388),LEN(D9388))=0),AND(NOT(E9388="Unknown"),ISBLANK(J9388)),AND(NOT(O9388="Unknown"),ISBLANK(R9388))),"Missing Information", INDEX(Table15[Entire Service Line Classification], MATCH(SUMIFS(Table15[Unique ID],Table15[System-Owned Portion],E9388,Table15[If Material Anything Other than "Lead" in Column E,Was Material Ever Previously Lead?],G9388,Table15[Customer-Owned Portion],O9388),Table15[Unique ID],0),0)))</f>
        <v/>
      </c>
      <c r="X9388"/>
    </row>
    <row r="9389" spans="2:24" x14ac:dyDescent="0.35">
      <c r="B9389" s="146"/>
      <c r="C9389" s="31"/>
      <c r="D9389" s="31"/>
      <c r="E9389" s="44"/>
      <c r="F9389" s="43"/>
      <c r="G9389" s="84"/>
      <c r="H9389" s="31"/>
      <c r="I9389" s="31"/>
      <c r="J9389" s="84"/>
      <c r="K9389" s="31"/>
      <c r="L9389" s="31"/>
      <c r="M9389" s="169"/>
      <c r="N9389" s="148"/>
      <c r="O9389" s="106"/>
      <c r="P9389" s="43"/>
      <c r="Q9389" s="31"/>
      <c r="R9389" s="84"/>
      <c r="S9389" s="31"/>
      <c r="T9389" s="31"/>
      <c r="U9389" s="169"/>
      <c r="V9389" s="150"/>
      <c r="W9389" s="141" t="str" cm="1">
        <f t="array" ref="W9389">IF(SUM(LEN(B9389:V9389))=0,"",IF(OR(OR(ISBLANK(F9389),SUM(LEN(C9389),LEN(D9389))=0),AND(NOT(E9389="Unknown"),ISBLANK(J9389)),AND(NOT(O9389="Unknown"),ISBLANK(R9389))),"Missing Information", INDEX(Table15[Entire Service Line Classification], MATCH(SUMIFS(Table15[Unique ID],Table15[System-Owned Portion],E9389,Table15[If Material Anything Other than "Lead" in Column E,Was Material Ever Previously Lead?],G9389,Table15[Customer-Owned Portion],O9389),Table15[Unique ID],0),0)))</f>
        <v/>
      </c>
      <c r="X9389"/>
    </row>
    <row r="9390" spans="2:24" x14ac:dyDescent="0.35">
      <c r="B9390" s="146"/>
      <c r="C9390" s="31"/>
      <c r="D9390" s="31"/>
      <c r="E9390" s="44"/>
      <c r="F9390" s="43"/>
      <c r="G9390" s="84"/>
      <c r="H9390" s="31"/>
      <c r="I9390" s="31"/>
      <c r="J9390" s="84"/>
      <c r="K9390" s="31"/>
      <c r="L9390" s="31"/>
      <c r="M9390" s="169"/>
      <c r="N9390" s="148"/>
      <c r="O9390" s="106"/>
      <c r="P9390" s="43"/>
      <c r="Q9390" s="31"/>
      <c r="R9390" s="84"/>
      <c r="S9390" s="31"/>
      <c r="T9390" s="31"/>
      <c r="U9390" s="169"/>
      <c r="V9390" s="150"/>
      <c r="W9390" s="141" t="str" cm="1">
        <f t="array" ref="W9390">IF(SUM(LEN(B9390:V9390))=0,"",IF(OR(OR(ISBLANK(F9390),SUM(LEN(C9390),LEN(D9390))=0),AND(NOT(E9390="Unknown"),ISBLANK(J9390)),AND(NOT(O9390="Unknown"),ISBLANK(R9390))),"Missing Information", INDEX(Table15[Entire Service Line Classification], MATCH(SUMIFS(Table15[Unique ID],Table15[System-Owned Portion],E9390,Table15[If Material Anything Other than "Lead" in Column E,Was Material Ever Previously Lead?],G9390,Table15[Customer-Owned Portion],O9390),Table15[Unique ID],0),0)))</f>
        <v/>
      </c>
      <c r="X9390"/>
    </row>
    <row r="9391" spans="2:24" x14ac:dyDescent="0.35">
      <c r="B9391" s="146"/>
      <c r="C9391" s="31"/>
      <c r="D9391" s="31"/>
      <c r="E9391" s="44"/>
      <c r="F9391" s="43"/>
      <c r="G9391" s="84"/>
      <c r="H9391" s="31"/>
      <c r="I9391" s="31"/>
      <c r="J9391" s="84"/>
      <c r="K9391" s="31"/>
      <c r="L9391" s="31"/>
      <c r="M9391" s="169"/>
      <c r="N9391" s="148"/>
      <c r="O9391" s="106"/>
      <c r="P9391" s="43"/>
      <c r="Q9391" s="31"/>
      <c r="R9391" s="84"/>
      <c r="S9391" s="31"/>
      <c r="T9391" s="31"/>
      <c r="U9391" s="169"/>
      <c r="V9391" s="150"/>
      <c r="W9391" s="141" t="str" cm="1">
        <f t="array" ref="W9391">IF(SUM(LEN(B9391:V9391))=0,"",IF(OR(OR(ISBLANK(F9391),SUM(LEN(C9391),LEN(D9391))=0),AND(NOT(E9391="Unknown"),ISBLANK(J9391)),AND(NOT(O9391="Unknown"),ISBLANK(R9391))),"Missing Information", INDEX(Table15[Entire Service Line Classification], MATCH(SUMIFS(Table15[Unique ID],Table15[System-Owned Portion],E9391,Table15[If Material Anything Other than "Lead" in Column E,Was Material Ever Previously Lead?],G9391,Table15[Customer-Owned Portion],O9391),Table15[Unique ID],0),0)))</f>
        <v/>
      </c>
      <c r="X9391"/>
    </row>
    <row r="9392" spans="2:24" x14ac:dyDescent="0.35">
      <c r="B9392" s="146"/>
      <c r="C9392" s="31"/>
      <c r="D9392" s="31"/>
      <c r="E9392" s="44"/>
      <c r="F9392" s="43"/>
      <c r="G9392" s="84"/>
      <c r="H9392" s="31"/>
      <c r="I9392" s="31"/>
      <c r="J9392" s="84"/>
      <c r="K9392" s="31"/>
      <c r="L9392" s="31"/>
      <c r="M9392" s="169"/>
      <c r="N9392" s="148"/>
      <c r="O9392" s="106"/>
      <c r="P9392" s="43"/>
      <c r="Q9392" s="31"/>
      <c r="R9392" s="84"/>
      <c r="S9392" s="31"/>
      <c r="T9392" s="31"/>
      <c r="U9392" s="169"/>
      <c r="V9392" s="150"/>
      <c r="W9392" s="141" t="str" cm="1">
        <f t="array" ref="W9392">IF(SUM(LEN(B9392:V9392))=0,"",IF(OR(OR(ISBLANK(F9392),SUM(LEN(C9392),LEN(D9392))=0),AND(NOT(E9392="Unknown"),ISBLANK(J9392)),AND(NOT(O9392="Unknown"),ISBLANK(R9392))),"Missing Information", INDEX(Table15[Entire Service Line Classification], MATCH(SUMIFS(Table15[Unique ID],Table15[System-Owned Portion],E9392,Table15[If Material Anything Other than "Lead" in Column E,Was Material Ever Previously Lead?],G9392,Table15[Customer-Owned Portion],O9392),Table15[Unique ID],0),0)))</f>
        <v/>
      </c>
      <c r="X9392"/>
    </row>
    <row r="9393" spans="2:24" x14ac:dyDescent="0.35">
      <c r="B9393" s="146"/>
      <c r="C9393" s="31"/>
      <c r="D9393" s="31"/>
      <c r="E9393" s="44"/>
      <c r="F9393" s="43"/>
      <c r="G9393" s="84"/>
      <c r="H9393" s="31"/>
      <c r="I9393" s="31"/>
      <c r="J9393" s="84"/>
      <c r="K9393" s="31"/>
      <c r="L9393" s="31"/>
      <c r="M9393" s="169"/>
      <c r="N9393" s="148"/>
      <c r="O9393" s="106"/>
      <c r="P9393" s="43"/>
      <c r="Q9393" s="31"/>
      <c r="R9393" s="84"/>
      <c r="S9393" s="31"/>
      <c r="T9393" s="31"/>
      <c r="U9393" s="169"/>
      <c r="V9393" s="150"/>
      <c r="W9393" s="141" t="str" cm="1">
        <f t="array" ref="W9393">IF(SUM(LEN(B9393:V9393))=0,"",IF(OR(OR(ISBLANK(F9393),SUM(LEN(C9393),LEN(D9393))=0),AND(NOT(E9393="Unknown"),ISBLANK(J9393)),AND(NOT(O9393="Unknown"),ISBLANK(R9393))),"Missing Information", INDEX(Table15[Entire Service Line Classification], MATCH(SUMIFS(Table15[Unique ID],Table15[System-Owned Portion],E9393,Table15[If Material Anything Other than "Lead" in Column E,Was Material Ever Previously Lead?],G9393,Table15[Customer-Owned Portion],O9393),Table15[Unique ID],0),0)))</f>
        <v/>
      </c>
      <c r="X9393"/>
    </row>
    <row r="9394" spans="2:24" x14ac:dyDescent="0.35">
      <c r="B9394" s="146"/>
      <c r="C9394" s="31"/>
      <c r="D9394" s="31"/>
      <c r="E9394" s="44"/>
      <c r="F9394" s="43"/>
      <c r="G9394" s="84"/>
      <c r="H9394" s="31"/>
      <c r="I9394" s="31"/>
      <c r="J9394" s="84"/>
      <c r="K9394" s="31"/>
      <c r="L9394" s="31"/>
      <c r="M9394" s="169"/>
      <c r="N9394" s="148"/>
      <c r="O9394" s="106"/>
      <c r="P9394" s="43"/>
      <c r="Q9394" s="31"/>
      <c r="R9394" s="84"/>
      <c r="S9394" s="31"/>
      <c r="T9394" s="31"/>
      <c r="U9394" s="169"/>
      <c r="V9394" s="150"/>
      <c r="W9394" s="141" t="str" cm="1">
        <f t="array" ref="W9394">IF(SUM(LEN(B9394:V9394))=0,"",IF(OR(OR(ISBLANK(F9394),SUM(LEN(C9394),LEN(D9394))=0),AND(NOT(E9394="Unknown"),ISBLANK(J9394)),AND(NOT(O9394="Unknown"),ISBLANK(R9394))),"Missing Information", INDEX(Table15[Entire Service Line Classification], MATCH(SUMIFS(Table15[Unique ID],Table15[System-Owned Portion],E9394,Table15[If Material Anything Other than "Lead" in Column E,Was Material Ever Previously Lead?],G9394,Table15[Customer-Owned Portion],O9394),Table15[Unique ID],0),0)))</f>
        <v/>
      </c>
      <c r="X9394"/>
    </row>
    <row r="9395" spans="2:24" x14ac:dyDescent="0.35">
      <c r="B9395" s="146"/>
      <c r="C9395" s="31"/>
      <c r="D9395" s="31"/>
      <c r="E9395" s="44"/>
      <c r="F9395" s="43"/>
      <c r="G9395" s="84"/>
      <c r="H9395" s="31"/>
      <c r="I9395" s="31"/>
      <c r="J9395" s="84"/>
      <c r="K9395" s="31"/>
      <c r="L9395" s="31"/>
      <c r="M9395" s="169"/>
      <c r="N9395" s="148"/>
      <c r="O9395" s="106"/>
      <c r="P9395" s="43"/>
      <c r="Q9395" s="31"/>
      <c r="R9395" s="84"/>
      <c r="S9395" s="31"/>
      <c r="T9395" s="31"/>
      <c r="U9395" s="169"/>
      <c r="V9395" s="150"/>
      <c r="W9395" s="141" t="str" cm="1">
        <f t="array" ref="W9395">IF(SUM(LEN(B9395:V9395))=0,"",IF(OR(OR(ISBLANK(F9395),SUM(LEN(C9395),LEN(D9395))=0),AND(NOT(E9395="Unknown"),ISBLANK(J9395)),AND(NOT(O9395="Unknown"),ISBLANK(R9395))),"Missing Information", INDEX(Table15[Entire Service Line Classification], MATCH(SUMIFS(Table15[Unique ID],Table15[System-Owned Portion],E9395,Table15[If Material Anything Other than "Lead" in Column E,Was Material Ever Previously Lead?],G9395,Table15[Customer-Owned Portion],O9395),Table15[Unique ID],0),0)))</f>
        <v/>
      </c>
      <c r="X9395"/>
    </row>
    <row r="9396" spans="2:24" x14ac:dyDescent="0.35">
      <c r="B9396" s="146"/>
      <c r="C9396" s="31"/>
      <c r="D9396" s="31"/>
      <c r="E9396" s="44"/>
      <c r="F9396" s="43"/>
      <c r="G9396" s="84"/>
      <c r="H9396" s="31"/>
      <c r="I9396" s="31"/>
      <c r="J9396" s="84"/>
      <c r="K9396" s="31"/>
      <c r="L9396" s="31"/>
      <c r="M9396" s="169"/>
      <c r="N9396" s="148"/>
      <c r="O9396" s="106"/>
      <c r="P9396" s="43"/>
      <c r="Q9396" s="31"/>
      <c r="R9396" s="84"/>
      <c r="S9396" s="31"/>
      <c r="T9396" s="31"/>
      <c r="U9396" s="169"/>
      <c r="V9396" s="150"/>
      <c r="W9396" s="141" t="str" cm="1">
        <f t="array" ref="W9396">IF(SUM(LEN(B9396:V9396))=0,"",IF(OR(OR(ISBLANK(F9396),SUM(LEN(C9396),LEN(D9396))=0),AND(NOT(E9396="Unknown"),ISBLANK(J9396)),AND(NOT(O9396="Unknown"),ISBLANK(R9396))),"Missing Information", INDEX(Table15[Entire Service Line Classification], MATCH(SUMIFS(Table15[Unique ID],Table15[System-Owned Portion],E9396,Table15[If Material Anything Other than "Lead" in Column E,Was Material Ever Previously Lead?],G9396,Table15[Customer-Owned Portion],O9396),Table15[Unique ID],0),0)))</f>
        <v/>
      </c>
      <c r="X9396"/>
    </row>
    <row r="9397" spans="2:24" x14ac:dyDescent="0.35">
      <c r="B9397" s="146"/>
      <c r="C9397" s="31"/>
      <c r="D9397" s="31"/>
      <c r="E9397" s="44"/>
      <c r="F9397" s="43"/>
      <c r="G9397" s="84"/>
      <c r="H9397" s="31"/>
      <c r="I9397" s="31"/>
      <c r="J9397" s="84"/>
      <c r="K9397" s="31"/>
      <c r="L9397" s="31"/>
      <c r="M9397" s="169"/>
      <c r="N9397" s="148"/>
      <c r="O9397" s="106"/>
      <c r="P9397" s="43"/>
      <c r="Q9397" s="31"/>
      <c r="R9397" s="84"/>
      <c r="S9397" s="31"/>
      <c r="T9397" s="31"/>
      <c r="U9397" s="169"/>
      <c r="V9397" s="150"/>
      <c r="W9397" s="141" t="str" cm="1">
        <f t="array" ref="W9397">IF(SUM(LEN(B9397:V9397))=0,"",IF(OR(OR(ISBLANK(F9397),SUM(LEN(C9397),LEN(D9397))=0),AND(NOT(E9397="Unknown"),ISBLANK(J9397)),AND(NOT(O9397="Unknown"),ISBLANK(R9397))),"Missing Information", INDEX(Table15[Entire Service Line Classification], MATCH(SUMIFS(Table15[Unique ID],Table15[System-Owned Portion],E9397,Table15[If Material Anything Other than "Lead" in Column E,Was Material Ever Previously Lead?],G9397,Table15[Customer-Owned Portion],O9397),Table15[Unique ID],0),0)))</f>
        <v/>
      </c>
      <c r="X9397"/>
    </row>
    <row r="9398" spans="2:24" x14ac:dyDescent="0.35">
      <c r="B9398" s="146"/>
      <c r="C9398" s="31"/>
      <c r="D9398" s="31"/>
      <c r="E9398" s="44"/>
      <c r="F9398" s="43"/>
      <c r="G9398" s="84"/>
      <c r="H9398" s="31"/>
      <c r="I9398" s="31"/>
      <c r="J9398" s="84"/>
      <c r="K9398" s="31"/>
      <c r="L9398" s="31"/>
      <c r="M9398" s="169"/>
      <c r="N9398" s="148"/>
      <c r="O9398" s="106"/>
      <c r="P9398" s="43"/>
      <c r="Q9398" s="31"/>
      <c r="R9398" s="84"/>
      <c r="S9398" s="31"/>
      <c r="T9398" s="31"/>
      <c r="U9398" s="169"/>
      <c r="V9398" s="150"/>
      <c r="W9398" s="141" t="str" cm="1">
        <f t="array" ref="W9398">IF(SUM(LEN(B9398:V9398))=0,"",IF(OR(OR(ISBLANK(F9398),SUM(LEN(C9398),LEN(D9398))=0),AND(NOT(E9398="Unknown"),ISBLANK(J9398)),AND(NOT(O9398="Unknown"),ISBLANK(R9398))),"Missing Information", INDEX(Table15[Entire Service Line Classification], MATCH(SUMIFS(Table15[Unique ID],Table15[System-Owned Portion],E9398,Table15[If Material Anything Other than "Lead" in Column E,Was Material Ever Previously Lead?],G9398,Table15[Customer-Owned Portion],O9398),Table15[Unique ID],0),0)))</f>
        <v/>
      </c>
      <c r="X9398"/>
    </row>
    <row r="9399" spans="2:24" x14ac:dyDescent="0.35">
      <c r="B9399" s="146"/>
      <c r="C9399" s="31"/>
      <c r="D9399" s="31"/>
      <c r="E9399" s="44"/>
      <c r="F9399" s="43"/>
      <c r="G9399" s="84"/>
      <c r="H9399" s="31"/>
      <c r="I9399" s="31"/>
      <c r="J9399" s="84"/>
      <c r="K9399" s="31"/>
      <c r="L9399" s="31"/>
      <c r="M9399" s="169"/>
      <c r="N9399" s="148"/>
      <c r="O9399" s="106"/>
      <c r="P9399" s="43"/>
      <c r="Q9399" s="31"/>
      <c r="R9399" s="84"/>
      <c r="S9399" s="31"/>
      <c r="T9399" s="31"/>
      <c r="U9399" s="169"/>
      <c r="V9399" s="150"/>
      <c r="W9399" s="141" t="str" cm="1">
        <f t="array" ref="W9399">IF(SUM(LEN(B9399:V9399))=0,"",IF(OR(OR(ISBLANK(F9399),SUM(LEN(C9399),LEN(D9399))=0),AND(NOT(E9399="Unknown"),ISBLANK(J9399)),AND(NOT(O9399="Unknown"),ISBLANK(R9399))),"Missing Information", INDEX(Table15[Entire Service Line Classification], MATCH(SUMIFS(Table15[Unique ID],Table15[System-Owned Portion],E9399,Table15[If Material Anything Other than "Lead" in Column E,Was Material Ever Previously Lead?],G9399,Table15[Customer-Owned Portion],O9399),Table15[Unique ID],0),0)))</f>
        <v/>
      </c>
      <c r="X9399"/>
    </row>
    <row r="9400" spans="2:24" x14ac:dyDescent="0.35">
      <c r="B9400" s="146"/>
      <c r="C9400" s="31"/>
      <c r="D9400" s="31"/>
      <c r="E9400" s="44"/>
      <c r="F9400" s="43"/>
      <c r="G9400" s="84"/>
      <c r="H9400" s="31"/>
      <c r="I9400" s="31"/>
      <c r="J9400" s="84"/>
      <c r="K9400" s="31"/>
      <c r="L9400" s="31"/>
      <c r="M9400" s="169"/>
      <c r="N9400" s="148"/>
      <c r="O9400" s="106"/>
      <c r="P9400" s="43"/>
      <c r="Q9400" s="31"/>
      <c r="R9400" s="84"/>
      <c r="S9400" s="31"/>
      <c r="T9400" s="31"/>
      <c r="U9400" s="169"/>
      <c r="V9400" s="150"/>
      <c r="W9400" s="141" t="str" cm="1">
        <f t="array" ref="W9400">IF(SUM(LEN(B9400:V9400))=0,"",IF(OR(OR(ISBLANK(F9400),SUM(LEN(C9400),LEN(D9400))=0),AND(NOT(E9400="Unknown"),ISBLANK(J9400)),AND(NOT(O9400="Unknown"),ISBLANK(R9400))),"Missing Information", INDEX(Table15[Entire Service Line Classification], MATCH(SUMIFS(Table15[Unique ID],Table15[System-Owned Portion],E9400,Table15[If Material Anything Other than "Lead" in Column E,Was Material Ever Previously Lead?],G9400,Table15[Customer-Owned Portion],O9400),Table15[Unique ID],0),0)))</f>
        <v/>
      </c>
      <c r="X9400"/>
    </row>
    <row r="9401" spans="2:24" x14ac:dyDescent="0.35">
      <c r="B9401" s="146"/>
      <c r="C9401" s="31"/>
      <c r="D9401" s="31"/>
      <c r="E9401" s="44"/>
      <c r="F9401" s="43"/>
      <c r="G9401" s="84"/>
      <c r="H9401" s="31"/>
      <c r="I9401" s="31"/>
      <c r="J9401" s="84"/>
      <c r="K9401" s="31"/>
      <c r="L9401" s="31"/>
      <c r="M9401" s="169"/>
      <c r="N9401" s="148"/>
      <c r="O9401" s="106"/>
      <c r="P9401" s="43"/>
      <c r="Q9401" s="31"/>
      <c r="R9401" s="84"/>
      <c r="S9401" s="31"/>
      <c r="T9401" s="31"/>
      <c r="U9401" s="169"/>
      <c r="V9401" s="150"/>
      <c r="W9401" s="141" t="str" cm="1">
        <f t="array" ref="W9401">IF(SUM(LEN(B9401:V9401))=0,"",IF(OR(OR(ISBLANK(F9401),SUM(LEN(C9401),LEN(D9401))=0),AND(NOT(E9401="Unknown"),ISBLANK(J9401)),AND(NOT(O9401="Unknown"),ISBLANK(R9401))),"Missing Information", INDEX(Table15[Entire Service Line Classification], MATCH(SUMIFS(Table15[Unique ID],Table15[System-Owned Portion],E9401,Table15[If Material Anything Other than "Lead" in Column E,Was Material Ever Previously Lead?],G9401,Table15[Customer-Owned Portion],O9401),Table15[Unique ID],0),0)))</f>
        <v/>
      </c>
      <c r="X9401"/>
    </row>
    <row r="9402" spans="2:24" x14ac:dyDescent="0.35">
      <c r="B9402" s="146"/>
      <c r="C9402" s="31"/>
      <c r="D9402" s="31"/>
      <c r="E9402" s="44"/>
      <c r="F9402" s="43"/>
      <c r="G9402" s="84"/>
      <c r="H9402" s="31"/>
      <c r="I9402" s="31"/>
      <c r="J9402" s="84"/>
      <c r="K9402" s="31"/>
      <c r="L9402" s="31"/>
      <c r="M9402" s="169"/>
      <c r="N9402" s="148"/>
      <c r="O9402" s="106"/>
      <c r="P9402" s="43"/>
      <c r="Q9402" s="31"/>
      <c r="R9402" s="84"/>
      <c r="S9402" s="31"/>
      <c r="T9402" s="31"/>
      <c r="U9402" s="169"/>
      <c r="V9402" s="150"/>
      <c r="W9402" s="141" t="str" cm="1">
        <f t="array" ref="W9402">IF(SUM(LEN(B9402:V9402))=0,"",IF(OR(OR(ISBLANK(F9402),SUM(LEN(C9402),LEN(D9402))=0),AND(NOT(E9402="Unknown"),ISBLANK(J9402)),AND(NOT(O9402="Unknown"),ISBLANK(R9402))),"Missing Information", INDEX(Table15[Entire Service Line Classification], MATCH(SUMIFS(Table15[Unique ID],Table15[System-Owned Portion],E9402,Table15[If Material Anything Other than "Lead" in Column E,Was Material Ever Previously Lead?],G9402,Table15[Customer-Owned Portion],O9402),Table15[Unique ID],0),0)))</f>
        <v/>
      </c>
      <c r="X9402"/>
    </row>
    <row r="9403" spans="2:24" x14ac:dyDescent="0.35">
      <c r="B9403" s="146"/>
      <c r="C9403" s="31"/>
      <c r="D9403" s="31"/>
      <c r="E9403" s="44"/>
      <c r="F9403" s="43"/>
      <c r="G9403" s="84"/>
      <c r="H9403" s="31"/>
      <c r="I9403" s="31"/>
      <c r="J9403" s="84"/>
      <c r="K9403" s="31"/>
      <c r="L9403" s="31"/>
      <c r="M9403" s="169"/>
      <c r="N9403" s="148"/>
      <c r="O9403" s="106"/>
      <c r="P9403" s="43"/>
      <c r="Q9403" s="31"/>
      <c r="R9403" s="84"/>
      <c r="S9403" s="31"/>
      <c r="T9403" s="31"/>
      <c r="U9403" s="169"/>
      <c r="V9403" s="150"/>
      <c r="W9403" s="141" t="str" cm="1">
        <f t="array" ref="W9403">IF(SUM(LEN(B9403:V9403))=0,"",IF(OR(OR(ISBLANK(F9403),SUM(LEN(C9403),LEN(D9403))=0),AND(NOT(E9403="Unknown"),ISBLANK(J9403)),AND(NOT(O9403="Unknown"),ISBLANK(R9403))),"Missing Information", INDEX(Table15[Entire Service Line Classification], MATCH(SUMIFS(Table15[Unique ID],Table15[System-Owned Portion],E9403,Table15[If Material Anything Other than "Lead" in Column E,Was Material Ever Previously Lead?],G9403,Table15[Customer-Owned Portion],O9403),Table15[Unique ID],0),0)))</f>
        <v/>
      </c>
      <c r="X9403"/>
    </row>
    <row r="9404" spans="2:24" x14ac:dyDescent="0.35">
      <c r="B9404" s="146"/>
      <c r="C9404" s="31"/>
      <c r="D9404" s="31"/>
      <c r="E9404" s="44"/>
      <c r="F9404" s="43"/>
      <c r="G9404" s="84"/>
      <c r="H9404" s="31"/>
      <c r="I9404" s="31"/>
      <c r="J9404" s="84"/>
      <c r="K9404" s="31"/>
      <c r="L9404" s="31"/>
      <c r="M9404" s="169"/>
      <c r="N9404" s="148"/>
      <c r="O9404" s="106"/>
      <c r="P9404" s="43"/>
      <c r="Q9404" s="31"/>
      <c r="R9404" s="84"/>
      <c r="S9404" s="31"/>
      <c r="T9404" s="31"/>
      <c r="U9404" s="169"/>
      <c r="V9404" s="150"/>
      <c r="W9404" s="141" t="str" cm="1">
        <f t="array" ref="W9404">IF(SUM(LEN(B9404:V9404))=0,"",IF(OR(OR(ISBLANK(F9404),SUM(LEN(C9404),LEN(D9404))=0),AND(NOT(E9404="Unknown"),ISBLANK(J9404)),AND(NOT(O9404="Unknown"),ISBLANK(R9404))),"Missing Information", INDEX(Table15[Entire Service Line Classification], MATCH(SUMIFS(Table15[Unique ID],Table15[System-Owned Portion],E9404,Table15[If Material Anything Other than "Lead" in Column E,Was Material Ever Previously Lead?],G9404,Table15[Customer-Owned Portion],O9404),Table15[Unique ID],0),0)))</f>
        <v/>
      </c>
      <c r="X9404"/>
    </row>
    <row r="9405" spans="2:24" x14ac:dyDescent="0.35">
      <c r="B9405" s="146"/>
      <c r="C9405" s="31"/>
      <c r="D9405" s="31"/>
      <c r="E9405" s="44"/>
      <c r="F9405" s="43"/>
      <c r="G9405" s="84"/>
      <c r="H9405" s="31"/>
      <c r="I9405" s="31"/>
      <c r="J9405" s="84"/>
      <c r="K9405" s="31"/>
      <c r="L9405" s="31"/>
      <c r="M9405" s="169"/>
      <c r="N9405" s="148"/>
      <c r="O9405" s="106"/>
      <c r="P9405" s="43"/>
      <c r="Q9405" s="31"/>
      <c r="R9405" s="84"/>
      <c r="S9405" s="31"/>
      <c r="T9405" s="31"/>
      <c r="U9405" s="169"/>
      <c r="V9405" s="150"/>
      <c r="W9405" s="141" t="str" cm="1">
        <f t="array" ref="W9405">IF(SUM(LEN(B9405:V9405))=0,"",IF(OR(OR(ISBLANK(F9405),SUM(LEN(C9405),LEN(D9405))=0),AND(NOT(E9405="Unknown"),ISBLANK(J9405)),AND(NOT(O9405="Unknown"),ISBLANK(R9405))),"Missing Information", INDEX(Table15[Entire Service Line Classification], MATCH(SUMIFS(Table15[Unique ID],Table15[System-Owned Portion],E9405,Table15[If Material Anything Other than "Lead" in Column E,Was Material Ever Previously Lead?],G9405,Table15[Customer-Owned Portion],O9405),Table15[Unique ID],0),0)))</f>
        <v/>
      </c>
      <c r="X9405"/>
    </row>
    <row r="9406" spans="2:24" x14ac:dyDescent="0.35">
      <c r="B9406" s="146"/>
      <c r="C9406" s="31"/>
      <c r="D9406" s="31"/>
      <c r="E9406" s="44"/>
      <c r="F9406" s="43"/>
      <c r="G9406" s="84"/>
      <c r="H9406" s="31"/>
      <c r="I9406" s="31"/>
      <c r="J9406" s="84"/>
      <c r="K9406" s="31"/>
      <c r="L9406" s="31"/>
      <c r="M9406" s="169"/>
      <c r="N9406" s="148"/>
      <c r="O9406" s="106"/>
      <c r="P9406" s="43"/>
      <c r="Q9406" s="31"/>
      <c r="R9406" s="84"/>
      <c r="S9406" s="31"/>
      <c r="T9406" s="31"/>
      <c r="U9406" s="169"/>
      <c r="V9406" s="150"/>
      <c r="W9406" s="141" t="str" cm="1">
        <f t="array" ref="W9406">IF(SUM(LEN(B9406:V9406))=0,"",IF(OR(OR(ISBLANK(F9406),SUM(LEN(C9406),LEN(D9406))=0),AND(NOT(E9406="Unknown"),ISBLANK(J9406)),AND(NOT(O9406="Unknown"),ISBLANK(R9406))),"Missing Information", INDEX(Table15[Entire Service Line Classification], MATCH(SUMIFS(Table15[Unique ID],Table15[System-Owned Portion],E9406,Table15[If Material Anything Other than "Lead" in Column E,Was Material Ever Previously Lead?],G9406,Table15[Customer-Owned Portion],O9406),Table15[Unique ID],0),0)))</f>
        <v/>
      </c>
      <c r="X9406"/>
    </row>
    <row r="9407" spans="2:24" x14ac:dyDescent="0.35">
      <c r="B9407" s="146"/>
      <c r="C9407" s="31"/>
      <c r="D9407" s="31"/>
      <c r="E9407" s="44"/>
      <c r="F9407" s="43"/>
      <c r="G9407" s="84"/>
      <c r="H9407" s="31"/>
      <c r="I9407" s="31"/>
      <c r="J9407" s="84"/>
      <c r="K9407" s="31"/>
      <c r="L9407" s="31"/>
      <c r="M9407" s="169"/>
      <c r="N9407" s="148"/>
      <c r="O9407" s="106"/>
      <c r="P9407" s="43"/>
      <c r="Q9407" s="31"/>
      <c r="R9407" s="84"/>
      <c r="S9407" s="31"/>
      <c r="T9407" s="31"/>
      <c r="U9407" s="169"/>
      <c r="V9407" s="150"/>
      <c r="W9407" s="141" t="str" cm="1">
        <f t="array" ref="W9407">IF(SUM(LEN(B9407:V9407))=0,"",IF(OR(OR(ISBLANK(F9407),SUM(LEN(C9407),LEN(D9407))=0),AND(NOT(E9407="Unknown"),ISBLANK(J9407)),AND(NOT(O9407="Unknown"),ISBLANK(R9407))),"Missing Information", INDEX(Table15[Entire Service Line Classification], MATCH(SUMIFS(Table15[Unique ID],Table15[System-Owned Portion],E9407,Table15[If Material Anything Other than "Lead" in Column E,Was Material Ever Previously Lead?],G9407,Table15[Customer-Owned Portion],O9407),Table15[Unique ID],0),0)))</f>
        <v/>
      </c>
      <c r="X9407"/>
    </row>
    <row r="9408" spans="2:24" x14ac:dyDescent="0.35">
      <c r="B9408" s="146"/>
      <c r="C9408" s="31"/>
      <c r="D9408" s="31"/>
      <c r="E9408" s="44"/>
      <c r="F9408" s="43"/>
      <c r="G9408" s="84"/>
      <c r="H9408" s="31"/>
      <c r="I9408" s="31"/>
      <c r="J9408" s="84"/>
      <c r="K9408" s="31"/>
      <c r="L9408" s="31"/>
      <c r="M9408" s="169"/>
      <c r="N9408" s="148"/>
      <c r="O9408" s="106"/>
      <c r="P9408" s="43"/>
      <c r="Q9408" s="31"/>
      <c r="R9408" s="84"/>
      <c r="S9408" s="31"/>
      <c r="T9408" s="31"/>
      <c r="U9408" s="169"/>
      <c r="V9408" s="150"/>
      <c r="W9408" s="141" t="str" cm="1">
        <f t="array" ref="W9408">IF(SUM(LEN(B9408:V9408))=0,"",IF(OR(OR(ISBLANK(F9408),SUM(LEN(C9408),LEN(D9408))=0),AND(NOT(E9408="Unknown"),ISBLANK(J9408)),AND(NOT(O9408="Unknown"),ISBLANK(R9408))),"Missing Information", INDEX(Table15[Entire Service Line Classification], MATCH(SUMIFS(Table15[Unique ID],Table15[System-Owned Portion],E9408,Table15[If Material Anything Other than "Lead" in Column E,Was Material Ever Previously Lead?],G9408,Table15[Customer-Owned Portion],O9408),Table15[Unique ID],0),0)))</f>
        <v/>
      </c>
      <c r="X9408"/>
    </row>
    <row r="9409" spans="2:24" x14ac:dyDescent="0.35">
      <c r="B9409" s="146"/>
      <c r="C9409" s="31"/>
      <c r="D9409" s="31"/>
      <c r="E9409" s="44"/>
      <c r="F9409" s="43"/>
      <c r="G9409" s="84"/>
      <c r="H9409" s="31"/>
      <c r="I9409" s="31"/>
      <c r="J9409" s="84"/>
      <c r="K9409" s="31"/>
      <c r="L9409" s="31"/>
      <c r="M9409" s="169"/>
      <c r="N9409" s="148"/>
      <c r="O9409" s="106"/>
      <c r="P9409" s="43"/>
      <c r="Q9409" s="31"/>
      <c r="R9409" s="84"/>
      <c r="S9409" s="31"/>
      <c r="T9409" s="31"/>
      <c r="U9409" s="169"/>
      <c r="V9409" s="150"/>
      <c r="W9409" s="141" t="str" cm="1">
        <f t="array" ref="W9409">IF(SUM(LEN(B9409:V9409))=0,"",IF(OR(OR(ISBLANK(F9409),SUM(LEN(C9409),LEN(D9409))=0),AND(NOT(E9409="Unknown"),ISBLANK(J9409)),AND(NOT(O9409="Unknown"),ISBLANK(R9409))),"Missing Information", INDEX(Table15[Entire Service Line Classification], MATCH(SUMIFS(Table15[Unique ID],Table15[System-Owned Portion],E9409,Table15[If Material Anything Other than "Lead" in Column E,Was Material Ever Previously Lead?],G9409,Table15[Customer-Owned Portion],O9409),Table15[Unique ID],0),0)))</f>
        <v/>
      </c>
      <c r="X9409"/>
    </row>
    <row r="9410" spans="2:24" x14ac:dyDescent="0.35">
      <c r="B9410" s="146"/>
      <c r="C9410" s="31"/>
      <c r="D9410" s="31"/>
      <c r="E9410" s="44"/>
      <c r="F9410" s="43"/>
      <c r="G9410" s="84"/>
      <c r="H9410" s="31"/>
      <c r="I9410" s="31"/>
      <c r="J9410" s="84"/>
      <c r="K9410" s="31"/>
      <c r="L9410" s="31"/>
      <c r="M9410" s="169"/>
      <c r="N9410" s="148"/>
      <c r="O9410" s="106"/>
      <c r="P9410" s="43"/>
      <c r="Q9410" s="31"/>
      <c r="R9410" s="84"/>
      <c r="S9410" s="31"/>
      <c r="T9410" s="31"/>
      <c r="U9410" s="169"/>
      <c r="V9410" s="150"/>
      <c r="W9410" s="141" t="str" cm="1">
        <f t="array" ref="W9410">IF(SUM(LEN(B9410:V9410))=0,"",IF(OR(OR(ISBLANK(F9410),SUM(LEN(C9410),LEN(D9410))=0),AND(NOT(E9410="Unknown"),ISBLANK(J9410)),AND(NOT(O9410="Unknown"),ISBLANK(R9410))),"Missing Information", INDEX(Table15[Entire Service Line Classification], MATCH(SUMIFS(Table15[Unique ID],Table15[System-Owned Portion],E9410,Table15[If Material Anything Other than "Lead" in Column E,Was Material Ever Previously Lead?],G9410,Table15[Customer-Owned Portion],O9410),Table15[Unique ID],0),0)))</f>
        <v/>
      </c>
      <c r="X9410"/>
    </row>
    <row r="9411" spans="2:24" x14ac:dyDescent="0.35">
      <c r="B9411" s="146"/>
      <c r="C9411" s="31"/>
      <c r="D9411" s="31"/>
      <c r="E9411" s="44"/>
      <c r="F9411" s="43"/>
      <c r="G9411" s="84"/>
      <c r="H9411" s="31"/>
      <c r="I9411" s="31"/>
      <c r="J9411" s="84"/>
      <c r="K9411" s="31"/>
      <c r="L9411" s="31"/>
      <c r="M9411" s="169"/>
      <c r="N9411" s="148"/>
      <c r="O9411" s="106"/>
      <c r="P9411" s="43"/>
      <c r="Q9411" s="31"/>
      <c r="R9411" s="84"/>
      <c r="S9411" s="31"/>
      <c r="T9411" s="31"/>
      <c r="U9411" s="169"/>
      <c r="V9411" s="150"/>
      <c r="W9411" s="141" t="str" cm="1">
        <f t="array" ref="W9411">IF(SUM(LEN(B9411:V9411))=0,"",IF(OR(OR(ISBLANK(F9411),SUM(LEN(C9411),LEN(D9411))=0),AND(NOT(E9411="Unknown"),ISBLANK(J9411)),AND(NOT(O9411="Unknown"),ISBLANK(R9411))),"Missing Information", INDEX(Table15[Entire Service Line Classification], MATCH(SUMIFS(Table15[Unique ID],Table15[System-Owned Portion],E9411,Table15[If Material Anything Other than "Lead" in Column E,Was Material Ever Previously Lead?],G9411,Table15[Customer-Owned Portion],O9411),Table15[Unique ID],0),0)))</f>
        <v/>
      </c>
      <c r="X9411"/>
    </row>
    <row r="9412" spans="2:24" x14ac:dyDescent="0.35">
      <c r="B9412" s="146"/>
      <c r="C9412" s="31"/>
      <c r="D9412" s="31"/>
      <c r="E9412" s="44"/>
      <c r="F9412" s="43"/>
      <c r="G9412" s="84"/>
      <c r="H9412" s="31"/>
      <c r="I9412" s="31"/>
      <c r="J9412" s="84"/>
      <c r="K9412" s="31"/>
      <c r="L9412" s="31"/>
      <c r="M9412" s="169"/>
      <c r="N9412" s="148"/>
      <c r="O9412" s="106"/>
      <c r="P9412" s="43"/>
      <c r="Q9412" s="31"/>
      <c r="R9412" s="84"/>
      <c r="S9412" s="31"/>
      <c r="T9412" s="31"/>
      <c r="U9412" s="169"/>
      <c r="V9412" s="150"/>
      <c r="W9412" s="141" t="str" cm="1">
        <f t="array" ref="W9412">IF(SUM(LEN(B9412:V9412))=0,"",IF(OR(OR(ISBLANK(F9412),SUM(LEN(C9412),LEN(D9412))=0),AND(NOT(E9412="Unknown"),ISBLANK(J9412)),AND(NOT(O9412="Unknown"),ISBLANK(R9412))),"Missing Information", INDEX(Table15[Entire Service Line Classification], MATCH(SUMIFS(Table15[Unique ID],Table15[System-Owned Portion],E9412,Table15[If Material Anything Other than "Lead" in Column E,Was Material Ever Previously Lead?],G9412,Table15[Customer-Owned Portion],O9412),Table15[Unique ID],0),0)))</f>
        <v/>
      </c>
      <c r="X9412"/>
    </row>
    <row r="9413" spans="2:24" x14ac:dyDescent="0.35">
      <c r="B9413" s="146"/>
      <c r="C9413" s="31"/>
      <c r="D9413" s="31"/>
      <c r="E9413" s="44"/>
      <c r="F9413" s="43"/>
      <c r="G9413" s="84"/>
      <c r="H9413" s="31"/>
      <c r="I9413" s="31"/>
      <c r="J9413" s="84"/>
      <c r="K9413" s="31"/>
      <c r="L9413" s="31"/>
      <c r="M9413" s="169"/>
      <c r="N9413" s="148"/>
      <c r="O9413" s="106"/>
      <c r="P9413" s="43"/>
      <c r="Q9413" s="31"/>
      <c r="R9413" s="84"/>
      <c r="S9413" s="31"/>
      <c r="T9413" s="31"/>
      <c r="U9413" s="169"/>
      <c r="V9413" s="150"/>
      <c r="W9413" s="141" t="str" cm="1">
        <f t="array" ref="W9413">IF(SUM(LEN(B9413:V9413))=0,"",IF(OR(OR(ISBLANK(F9413),SUM(LEN(C9413),LEN(D9413))=0),AND(NOT(E9413="Unknown"),ISBLANK(J9413)),AND(NOT(O9413="Unknown"),ISBLANK(R9413))),"Missing Information", INDEX(Table15[Entire Service Line Classification], MATCH(SUMIFS(Table15[Unique ID],Table15[System-Owned Portion],E9413,Table15[If Material Anything Other than "Lead" in Column E,Was Material Ever Previously Lead?],G9413,Table15[Customer-Owned Portion],O9413),Table15[Unique ID],0),0)))</f>
        <v/>
      </c>
      <c r="X9413"/>
    </row>
    <row r="9414" spans="2:24" x14ac:dyDescent="0.35">
      <c r="B9414" s="146"/>
      <c r="C9414" s="31"/>
      <c r="D9414" s="31"/>
      <c r="E9414" s="44"/>
      <c r="F9414" s="43"/>
      <c r="G9414" s="84"/>
      <c r="H9414" s="31"/>
      <c r="I9414" s="31"/>
      <c r="J9414" s="84"/>
      <c r="K9414" s="31"/>
      <c r="L9414" s="31"/>
      <c r="M9414" s="169"/>
      <c r="N9414" s="148"/>
      <c r="O9414" s="106"/>
      <c r="P9414" s="43"/>
      <c r="Q9414" s="31"/>
      <c r="R9414" s="84"/>
      <c r="S9414" s="31"/>
      <c r="T9414" s="31"/>
      <c r="U9414" s="169"/>
      <c r="V9414" s="150"/>
      <c r="W9414" s="141" t="str" cm="1">
        <f t="array" ref="W9414">IF(SUM(LEN(B9414:V9414))=0,"",IF(OR(OR(ISBLANK(F9414),SUM(LEN(C9414),LEN(D9414))=0),AND(NOT(E9414="Unknown"),ISBLANK(J9414)),AND(NOT(O9414="Unknown"),ISBLANK(R9414))),"Missing Information", INDEX(Table15[Entire Service Line Classification], MATCH(SUMIFS(Table15[Unique ID],Table15[System-Owned Portion],E9414,Table15[If Material Anything Other than "Lead" in Column E,Was Material Ever Previously Lead?],G9414,Table15[Customer-Owned Portion],O9414),Table15[Unique ID],0),0)))</f>
        <v/>
      </c>
      <c r="X9414"/>
    </row>
    <row r="9415" spans="2:24" x14ac:dyDescent="0.35">
      <c r="B9415" s="146"/>
      <c r="C9415" s="31"/>
      <c r="D9415" s="31"/>
      <c r="E9415" s="44"/>
      <c r="F9415" s="43"/>
      <c r="G9415" s="84"/>
      <c r="H9415" s="31"/>
      <c r="I9415" s="31"/>
      <c r="J9415" s="84"/>
      <c r="K9415" s="31"/>
      <c r="L9415" s="31"/>
      <c r="M9415" s="169"/>
      <c r="N9415" s="148"/>
      <c r="O9415" s="106"/>
      <c r="P9415" s="43"/>
      <c r="Q9415" s="31"/>
      <c r="R9415" s="84"/>
      <c r="S9415" s="31"/>
      <c r="T9415" s="31"/>
      <c r="U9415" s="169"/>
      <c r="V9415" s="150"/>
      <c r="W9415" s="141" t="str" cm="1">
        <f t="array" ref="W9415">IF(SUM(LEN(B9415:V9415))=0,"",IF(OR(OR(ISBLANK(F9415),SUM(LEN(C9415),LEN(D9415))=0),AND(NOT(E9415="Unknown"),ISBLANK(J9415)),AND(NOT(O9415="Unknown"),ISBLANK(R9415))),"Missing Information", INDEX(Table15[Entire Service Line Classification], MATCH(SUMIFS(Table15[Unique ID],Table15[System-Owned Portion],E9415,Table15[If Material Anything Other than "Lead" in Column E,Was Material Ever Previously Lead?],G9415,Table15[Customer-Owned Portion],O9415),Table15[Unique ID],0),0)))</f>
        <v/>
      </c>
      <c r="X9415"/>
    </row>
    <row r="9416" spans="2:24" x14ac:dyDescent="0.35">
      <c r="B9416" s="146"/>
      <c r="C9416" s="31"/>
      <c r="D9416" s="31"/>
      <c r="E9416" s="44"/>
      <c r="F9416" s="43"/>
      <c r="G9416" s="84"/>
      <c r="H9416" s="31"/>
      <c r="I9416" s="31"/>
      <c r="J9416" s="84"/>
      <c r="K9416" s="31"/>
      <c r="L9416" s="31"/>
      <c r="M9416" s="169"/>
      <c r="N9416" s="148"/>
      <c r="O9416" s="106"/>
      <c r="P9416" s="43"/>
      <c r="Q9416" s="31"/>
      <c r="R9416" s="84"/>
      <c r="S9416" s="31"/>
      <c r="T9416" s="31"/>
      <c r="U9416" s="169"/>
      <c r="V9416" s="150"/>
      <c r="W9416" s="141" t="str" cm="1">
        <f t="array" ref="W9416">IF(SUM(LEN(B9416:V9416))=0,"",IF(OR(OR(ISBLANK(F9416),SUM(LEN(C9416),LEN(D9416))=0),AND(NOT(E9416="Unknown"),ISBLANK(J9416)),AND(NOT(O9416="Unknown"),ISBLANK(R9416))),"Missing Information", INDEX(Table15[Entire Service Line Classification], MATCH(SUMIFS(Table15[Unique ID],Table15[System-Owned Portion],E9416,Table15[If Material Anything Other than "Lead" in Column E,Was Material Ever Previously Lead?],G9416,Table15[Customer-Owned Portion],O9416),Table15[Unique ID],0),0)))</f>
        <v/>
      </c>
      <c r="X9416"/>
    </row>
    <row r="9417" spans="2:24" x14ac:dyDescent="0.35">
      <c r="B9417" s="146"/>
      <c r="C9417" s="31"/>
      <c r="D9417" s="31"/>
      <c r="E9417" s="44"/>
      <c r="F9417" s="43"/>
      <c r="G9417" s="84"/>
      <c r="H9417" s="31"/>
      <c r="I9417" s="31"/>
      <c r="J9417" s="84"/>
      <c r="K9417" s="31"/>
      <c r="L9417" s="31"/>
      <c r="M9417" s="169"/>
      <c r="N9417" s="148"/>
      <c r="O9417" s="106"/>
      <c r="P9417" s="43"/>
      <c r="Q9417" s="31"/>
      <c r="R9417" s="84"/>
      <c r="S9417" s="31"/>
      <c r="T9417" s="31"/>
      <c r="U9417" s="169"/>
      <c r="V9417" s="150"/>
      <c r="W9417" s="141" t="str" cm="1">
        <f t="array" ref="W9417">IF(SUM(LEN(B9417:V9417))=0,"",IF(OR(OR(ISBLANK(F9417),SUM(LEN(C9417),LEN(D9417))=0),AND(NOT(E9417="Unknown"),ISBLANK(J9417)),AND(NOT(O9417="Unknown"),ISBLANK(R9417))),"Missing Information", INDEX(Table15[Entire Service Line Classification], MATCH(SUMIFS(Table15[Unique ID],Table15[System-Owned Portion],E9417,Table15[If Material Anything Other than "Lead" in Column E,Was Material Ever Previously Lead?],G9417,Table15[Customer-Owned Portion],O9417),Table15[Unique ID],0),0)))</f>
        <v/>
      </c>
      <c r="X9417"/>
    </row>
    <row r="9418" spans="2:24" x14ac:dyDescent="0.35">
      <c r="B9418" s="146"/>
      <c r="C9418" s="31"/>
      <c r="D9418" s="31"/>
      <c r="E9418" s="44"/>
      <c r="F9418" s="43"/>
      <c r="G9418" s="84"/>
      <c r="H9418" s="31"/>
      <c r="I9418" s="31"/>
      <c r="J9418" s="84"/>
      <c r="K9418" s="31"/>
      <c r="L9418" s="31"/>
      <c r="M9418" s="169"/>
      <c r="N9418" s="148"/>
      <c r="O9418" s="106"/>
      <c r="P9418" s="43"/>
      <c r="Q9418" s="31"/>
      <c r="R9418" s="84"/>
      <c r="S9418" s="31"/>
      <c r="T9418" s="31"/>
      <c r="U9418" s="169"/>
      <c r="V9418" s="150"/>
      <c r="W9418" s="141" t="str" cm="1">
        <f t="array" ref="W9418">IF(SUM(LEN(B9418:V9418))=0,"",IF(OR(OR(ISBLANK(F9418),SUM(LEN(C9418),LEN(D9418))=0),AND(NOT(E9418="Unknown"),ISBLANK(J9418)),AND(NOT(O9418="Unknown"),ISBLANK(R9418))),"Missing Information", INDEX(Table15[Entire Service Line Classification], MATCH(SUMIFS(Table15[Unique ID],Table15[System-Owned Portion],E9418,Table15[If Material Anything Other than "Lead" in Column E,Was Material Ever Previously Lead?],G9418,Table15[Customer-Owned Portion],O9418),Table15[Unique ID],0),0)))</f>
        <v/>
      </c>
      <c r="X9418"/>
    </row>
    <row r="9419" spans="2:24" x14ac:dyDescent="0.35">
      <c r="B9419" s="146"/>
      <c r="C9419" s="31"/>
      <c r="D9419" s="31"/>
      <c r="E9419" s="44"/>
      <c r="F9419" s="43"/>
      <c r="G9419" s="84"/>
      <c r="H9419" s="31"/>
      <c r="I9419" s="31"/>
      <c r="J9419" s="84"/>
      <c r="K9419" s="31"/>
      <c r="L9419" s="31"/>
      <c r="M9419" s="169"/>
      <c r="N9419" s="148"/>
      <c r="O9419" s="106"/>
      <c r="P9419" s="43"/>
      <c r="Q9419" s="31"/>
      <c r="R9419" s="84"/>
      <c r="S9419" s="31"/>
      <c r="T9419" s="31"/>
      <c r="U9419" s="169"/>
      <c r="V9419" s="150"/>
      <c r="W9419" s="141" t="str" cm="1">
        <f t="array" ref="W9419">IF(SUM(LEN(B9419:V9419))=0,"",IF(OR(OR(ISBLANK(F9419),SUM(LEN(C9419),LEN(D9419))=0),AND(NOT(E9419="Unknown"),ISBLANK(J9419)),AND(NOT(O9419="Unknown"),ISBLANK(R9419))),"Missing Information", INDEX(Table15[Entire Service Line Classification], MATCH(SUMIFS(Table15[Unique ID],Table15[System-Owned Portion],E9419,Table15[If Material Anything Other than "Lead" in Column E,Was Material Ever Previously Lead?],G9419,Table15[Customer-Owned Portion],O9419),Table15[Unique ID],0),0)))</f>
        <v/>
      </c>
      <c r="X9419"/>
    </row>
    <row r="9420" spans="2:24" x14ac:dyDescent="0.35">
      <c r="B9420" s="146"/>
      <c r="C9420" s="31"/>
      <c r="D9420" s="31"/>
      <c r="E9420" s="44"/>
      <c r="F9420" s="43"/>
      <c r="G9420" s="84"/>
      <c r="H9420" s="31"/>
      <c r="I9420" s="31"/>
      <c r="J9420" s="84"/>
      <c r="K9420" s="31"/>
      <c r="L9420" s="31"/>
      <c r="M9420" s="169"/>
      <c r="N9420" s="148"/>
      <c r="O9420" s="106"/>
      <c r="P9420" s="43"/>
      <c r="Q9420" s="31"/>
      <c r="R9420" s="84"/>
      <c r="S9420" s="31"/>
      <c r="T9420" s="31"/>
      <c r="U9420" s="169"/>
      <c r="V9420" s="150"/>
      <c r="W9420" s="141" t="str" cm="1">
        <f t="array" ref="W9420">IF(SUM(LEN(B9420:V9420))=0,"",IF(OR(OR(ISBLANK(F9420),SUM(LEN(C9420),LEN(D9420))=0),AND(NOT(E9420="Unknown"),ISBLANK(J9420)),AND(NOT(O9420="Unknown"),ISBLANK(R9420))),"Missing Information", INDEX(Table15[Entire Service Line Classification], MATCH(SUMIFS(Table15[Unique ID],Table15[System-Owned Portion],E9420,Table15[If Material Anything Other than "Lead" in Column E,Was Material Ever Previously Lead?],G9420,Table15[Customer-Owned Portion],O9420),Table15[Unique ID],0),0)))</f>
        <v/>
      </c>
      <c r="X9420"/>
    </row>
    <row r="9421" spans="2:24" x14ac:dyDescent="0.35">
      <c r="B9421" s="146"/>
      <c r="C9421" s="31"/>
      <c r="D9421" s="31"/>
      <c r="E9421" s="44"/>
      <c r="F9421" s="43"/>
      <c r="G9421" s="84"/>
      <c r="H9421" s="31"/>
      <c r="I9421" s="31"/>
      <c r="J9421" s="84"/>
      <c r="K9421" s="31"/>
      <c r="L9421" s="31"/>
      <c r="M9421" s="169"/>
      <c r="N9421" s="148"/>
      <c r="O9421" s="106"/>
      <c r="P9421" s="43"/>
      <c r="Q9421" s="31"/>
      <c r="R9421" s="84"/>
      <c r="S9421" s="31"/>
      <c r="T9421" s="31"/>
      <c r="U9421" s="169"/>
      <c r="V9421" s="150"/>
      <c r="W9421" s="141" t="str" cm="1">
        <f t="array" ref="W9421">IF(SUM(LEN(B9421:V9421))=0,"",IF(OR(OR(ISBLANK(F9421),SUM(LEN(C9421),LEN(D9421))=0),AND(NOT(E9421="Unknown"),ISBLANK(J9421)),AND(NOT(O9421="Unknown"),ISBLANK(R9421))),"Missing Information", INDEX(Table15[Entire Service Line Classification], MATCH(SUMIFS(Table15[Unique ID],Table15[System-Owned Portion],E9421,Table15[If Material Anything Other than "Lead" in Column E,Was Material Ever Previously Lead?],G9421,Table15[Customer-Owned Portion],O9421),Table15[Unique ID],0),0)))</f>
        <v/>
      </c>
      <c r="X9421"/>
    </row>
    <row r="9422" spans="2:24" x14ac:dyDescent="0.35">
      <c r="B9422" s="146"/>
      <c r="C9422" s="31"/>
      <c r="D9422" s="31"/>
      <c r="E9422" s="44"/>
      <c r="F9422" s="43"/>
      <c r="G9422" s="84"/>
      <c r="H9422" s="31"/>
      <c r="I9422" s="31"/>
      <c r="J9422" s="84"/>
      <c r="K9422" s="31"/>
      <c r="L9422" s="31"/>
      <c r="M9422" s="169"/>
      <c r="N9422" s="148"/>
      <c r="O9422" s="106"/>
      <c r="P9422" s="43"/>
      <c r="Q9422" s="31"/>
      <c r="R9422" s="84"/>
      <c r="S9422" s="31"/>
      <c r="T9422" s="31"/>
      <c r="U9422" s="169"/>
      <c r="V9422" s="150"/>
      <c r="W9422" s="141" t="str" cm="1">
        <f t="array" ref="W9422">IF(SUM(LEN(B9422:V9422))=0,"",IF(OR(OR(ISBLANK(F9422),SUM(LEN(C9422),LEN(D9422))=0),AND(NOT(E9422="Unknown"),ISBLANK(J9422)),AND(NOT(O9422="Unknown"),ISBLANK(R9422))),"Missing Information", INDEX(Table15[Entire Service Line Classification], MATCH(SUMIFS(Table15[Unique ID],Table15[System-Owned Portion],E9422,Table15[If Material Anything Other than "Lead" in Column E,Was Material Ever Previously Lead?],G9422,Table15[Customer-Owned Portion],O9422),Table15[Unique ID],0),0)))</f>
        <v/>
      </c>
      <c r="X9422"/>
    </row>
    <row r="9423" spans="2:24" x14ac:dyDescent="0.35">
      <c r="B9423" s="146"/>
      <c r="C9423" s="31"/>
      <c r="D9423" s="31"/>
      <c r="E9423" s="44"/>
      <c r="F9423" s="43"/>
      <c r="G9423" s="84"/>
      <c r="H9423" s="31"/>
      <c r="I9423" s="31"/>
      <c r="J9423" s="84"/>
      <c r="K9423" s="31"/>
      <c r="L9423" s="31"/>
      <c r="M9423" s="169"/>
      <c r="N9423" s="148"/>
      <c r="O9423" s="106"/>
      <c r="P9423" s="43"/>
      <c r="Q9423" s="31"/>
      <c r="R9423" s="84"/>
      <c r="S9423" s="31"/>
      <c r="T9423" s="31"/>
      <c r="U9423" s="169"/>
      <c r="V9423" s="150"/>
      <c r="W9423" s="141" t="str" cm="1">
        <f t="array" ref="W9423">IF(SUM(LEN(B9423:V9423))=0,"",IF(OR(OR(ISBLANK(F9423),SUM(LEN(C9423),LEN(D9423))=0),AND(NOT(E9423="Unknown"),ISBLANK(J9423)),AND(NOT(O9423="Unknown"),ISBLANK(R9423))),"Missing Information", INDEX(Table15[Entire Service Line Classification], MATCH(SUMIFS(Table15[Unique ID],Table15[System-Owned Portion],E9423,Table15[If Material Anything Other than "Lead" in Column E,Was Material Ever Previously Lead?],G9423,Table15[Customer-Owned Portion],O9423),Table15[Unique ID],0),0)))</f>
        <v/>
      </c>
      <c r="X9423"/>
    </row>
    <row r="9424" spans="2:24" x14ac:dyDescent="0.35">
      <c r="B9424" s="146"/>
      <c r="C9424" s="31"/>
      <c r="D9424" s="31"/>
      <c r="E9424" s="44"/>
      <c r="F9424" s="43"/>
      <c r="G9424" s="84"/>
      <c r="H9424" s="31"/>
      <c r="I9424" s="31"/>
      <c r="J9424" s="84"/>
      <c r="K9424" s="31"/>
      <c r="L9424" s="31"/>
      <c r="M9424" s="169"/>
      <c r="N9424" s="148"/>
      <c r="O9424" s="106"/>
      <c r="P9424" s="43"/>
      <c r="Q9424" s="31"/>
      <c r="R9424" s="84"/>
      <c r="S9424" s="31"/>
      <c r="T9424" s="31"/>
      <c r="U9424" s="169"/>
      <c r="V9424" s="150"/>
      <c r="W9424" s="141" t="str" cm="1">
        <f t="array" ref="W9424">IF(SUM(LEN(B9424:V9424))=0,"",IF(OR(OR(ISBLANK(F9424),SUM(LEN(C9424),LEN(D9424))=0),AND(NOT(E9424="Unknown"),ISBLANK(J9424)),AND(NOT(O9424="Unknown"),ISBLANK(R9424))),"Missing Information", INDEX(Table15[Entire Service Line Classification], MATCH(SUMIFS(Table15[Unique ID],Table15[System-Owned Portion],E9424,Table15[If Material Anything Other than "Lead" in Column E,Was Material Ever Previously Lead?],G9424,Table15[Customer-Owned Portion],O9424),Table15[Unique ID],0),0)))</f>
        <v/>
      </c>
      <c r="X9424"/>
    </row>
    <row r="9425" spans="2:24" x14ac:dyDescent="0.35">
      <c r="B9425" s="146"/>
      <c r="C9425" s="31"/>
      <c r="D9425" s="31"/>
      <c r="E9425" s="44"/>
      <c r="F9425" s="43"/>
      <c r="G9425" s="84"/>
      <c r="H9425" s="31"/>
      <c r="I9425" s="31"/>
      <c r="J9425" s="84"/>
      <c r="K9425" s="31"/>
      <c r="L9425" s="31"/>
      <c r="M9425" s="169"/>
      <c r="N9425" s="148"/>
      <c r="O9425" s="106"/>
      <c r="P9425" s="43"/>
      <c r="Q9425" s="31"/>
      <c r="R9425" s="84"/>
      <c r="S9425" s="31"/>
      <c r="T9425" s="31"/>
      <c r="U9425" s="169"/>
      <c r="V9425" s="150"/>
      <c r="W9425" s="141" t="str" cm="1">
        <f t="array" ref="W9425">IF(SUM(LEN(B9425:V9425))=0,"",IF(OR(OR(ISBLANK(F9425),SUM(LEN(C9425),LEN(D9425))=0),AND(NOT(E9425="Unknown"),ISBLANK(J9425)),AND(NOT(O9425="Unknown"),ISBLANK(R9425))),"Missing Information", INDEX(Table15[Entire Service Line Classification], MATCH(SUMIFS(Table15[Unique ID],Table15[System-Owned Portion],E9425,Table15[If Material Anything Other than "Lead" in Column E,Was Material Ever Previously Lead?],G9425,Table15[Customer-Owned Portion],O9425),Table15[Unique ID],0),0)))</f>
        <v/>
      </c>
      <c r="X9425"/>
    </row>
    <row r="9426" spans="2:24" x14ac:dyDescent="0.35">
      <c r="B9426" s="146"/>
      <c r="C9426" s="31"/>
      <c r="D9426" s="31"/>
      <c r="E9426" s="44"/>
      <c r="F9426" s="43"/>
      <c r="G9426" s="84"/>
      <c r="H9426" s="31"/>
      <c r="I9426" s="31"/>
      <c r="J9426" s="84"/>
      <c r="K9426" s="31"/>
      <c r="L9426" s="31"/>
      <c r="M9426" s="169"/>
      <c r="N9426" s="148"/>
      <c r="O9426" s="106"/>
      <c r="P9426" s="43"/>
      <c r="Q9426" s="31"/>
      <c r="R9426" s="84"/>
      <c r="S9426" s="31"/>
      <c r="T9426" s="31"/>
      <c r="U9426" s="169"/>
      <c r="V9426" s="150"/>
      <c r="W9426" s="141" t="str" cm="1">
        <f t="array" ref="W9426">IF(SUM(LEN(B9426:V9426))=0,"",IF(OR(OR(ISBLANK(F9426),SUM(LEN(C9426),LEN(D9426))=0),AND(NOT(E9426="Unknown"),ISBLANK(J9426)),AND(NOT(O9426="Unknown"),ISBLANK(R9426))),"Missing Information", INDEX(Table15[Entire Service Line Classification], MATCH(SUMIFS(Table15[Unique ID],Table15[System-Owned Portion],E9426,Table15[If Material Anything Other than "Lead" in Column E,Was Material Ever Previously Lead?],G9426,Table15[Customer-Owned Portion],O9426),Table15[Unique ID],0),0)))</f>
        <v/>
      </c>
      <c r="X9426"/>
    </row>
    <row r="9427" spans="2:24" x14ac:dyDescent="0.35">
      <c r="B9427" s="146"/>
      <c r="C9427" s="31"/>
      <c r="D9427" s="31"/>
      <c r="E9427" s="44"/>
      <c r="F9427" s="43"/>
      <c r="G9427" s="84"/>
      <c r="H9427" s="31"/>
      <c r="I9427" s="31"/>
      <c r="J9427" s="84"/>
      <c r="K9427" s="31"/>
      <c r="L9427" s="31"/>
      <c r="M9427" s="169"/>
      <c r="N9427" s="148"/>
      <c r="O9427" s="106"/>
      <c r="P9427" s="43"/>
      <c r="Q9427" s="31"/>
      <c r="R9427" s="84"/>
      <c r="S9427" s="31"/>
      <c r="T9427" s="31"/>
      <c r="U9427" s="169"/>
      <c r="V9427" s="150"/>
      <c r="W9427" s="141" t="str" cm="1">
        <f t="array" ref="W9427">IF(SUM(LEN(B9427:V9427))=0,"",IF(OR(OR(ISBLANK(F9427),SUM(LEN(C9427),LEN(D9427))=0),AND(NOT(E9427="Unknown"),ISBLANK(J9427)),AND(NOT(O9427="Unknown"),ISBLANK(R9427))),"Missing Information", INDEX(Table15[Entire Service Line Classification], MATCH(SUMIFS(Table15[Unique ID],Table15[System-Owned Portion],E9427,Table15[If Material Anything Other than "Lead" in Column E,Was Material Ever Previously Lead?],G9427,Table15[Customer-Owned Portion],O9427),Table15[Unique ID],0),0)))</f>
        <v/>
      </c>
      <c r="X9427"/>
    </row>
    <row r="9428" spans="2:24" x14ac:dyDescent="0.35">
      <c r="B9428" s="146"/>
      <c r="C9428" s="31"/>
      <c r="D9428" s="31"/>
      <c r="E9428" s="44"/>
      <c r="F9428" s="43"/>
      <c r="G9428" s="84"/>
      <c r="H9428" s="31"/>
      <c r="I9428" s="31"/>
      <c r="J9428" s="84"/>
      <c r="K9428" s="31"/>
      <c r="L9428" s="31"/>
      <c r="M9428" s="169"/>
      <c r="N9428" s="148"/>
      <c r="O9428" s="106"/>
      <c r="P9428" s="43"/>
      <c r="Q9428" s="31"/>
      <c r="R9428" s="84"/>
      <c r="S9428" s="31"/>
      <c r="T9428" s="31"/>
      <c r="U9428" s="169"/>
      <c r="V9428" s="150"/>
      <c r="W9428" s="141" t="str" cm="1">
        <f t="array" ref="W9428">IF(SUM(LEN(B9428:V9428))=0,"",IF(OR(OR(ISBLANK(F9428),SUM(LEN(C9428),LEN(D9428))=0),AND(NOT(E9428="Unknown"),ISBLANK(J9428)),AND(NOT(O9428="Unknown"),ISBLANK(R9428))),"Missing Information", INDEX(Table15[Entire Service Line Classification], MATCH(SUMIFS(Table15[Unique ID],Table15[System-Owned Portion],E9428,Table15[If Material Anything Other than "Lead" in Column E,Was Material Ever Previously Lead?],G9428,Table15[Customer-Owned Portion],O9428),Table15[Unique ID],0),0)))</f>
        <v/>
      </c>
      <c r="X9428"/>
    </row>
    <row r="9429" spans="2:24" x14ac:dyDescent="0.35">
      <c r="B9429" s="146"/>
      <c r="C9429" s="31"/>
      <c r="D9429" s="31"/>
      <c r="E9429" s="44"/>
      <c r="F9429" s="43"/>
      <c r="G9429" s="84"/>
      <c r="H9429" s="31"/>
      <c r="I9429" s="31"/>
      <c r="J9429" s="84"/>
      <c r="K9429" s="31"/>
      <c r="L9429" s="31"/>
      <c r="M9429" s="169"/>
      <c r="N9429" s="148"/>
      <c r="O9429" s="106"/>
      <c r="P9429" s="43"/>
      <c r="Q9429" s="31"/>
      <c r="R9429" s="84"/>
      <c r="S9429" s="31"/>
      <c r="T9429" s="31"/>
      <c r="U9429" s="169"/>
      <c r="V9429" s="150"/>
      <c r="W9429" s="141" t="str" cm="1">
        <f t="array" ref="W9429">IF(SUM(LEN(B9429:V9429))=0,"",IF(OR(OR(ISBLANK(F9429),SUM(LEN(C9429),LEN(D9429))=0),AND(NOT(E9429="Unknown"),ISBLANK(J9429)),AND(NOT(O9429="Unknown"),ISBLANK(R9429))),"Missing Information", INDEX(Table15[Entire Service Line Classification], MATCH(SUMIFS(Table15[Unique ID],Table15[System-Owned Portion],E9429,Table15[If Material Anything Other than "Lead" in Column E,Was Material Ever Previously Lead?],G9429,Table15[Customer-Owned Portion],O9429),Table15[Unique ID],0),0)))</f>
        <v/>
      </c>
      <c r="X9429"/>
    </row>
    <row r="9430" spans="2:24" x14ac:dyDescent="0.35">
      <c r="B9430" s="146"/>
      <c r="C9430" s="31"/>
      <c r="D9430" s="31"/>
      <c r="E9430" s="44"/>
      <c r="F9430" s="43"/>
      <c r="G9430" s="84"/>
      <c r="H9430" s="31"/>
      <c r="I9430" s="31"/>
      <c r="J9430" s="84"/>
      <c r="K9430" s="31"/>
      <c r="L9430" s="31"/>
      <c r="M9430" s="169"/>
      <c r="N9430" s="148"/>
      <c r="O9430" s="106"/>
      <c r="P9430" s="43"/>
      <c r="Q9430" s="31"/>
      <c r="R9430" s="84"/>
      <c r="S9430" s="31"/>
      <c r="T9430" s="31"/>
      <c r="U9430" s="169"/>
      <c r="V9430" s="150"/>
      <c r="W9430" s="141" t="str" cm="1">
        <f t="array" ref="W9430">IF(SUM(LEN(B9430:V9430))=0,"",IF(OR(OR(ISBLANK(F9430),SUM(LEN(C9430),LEN(D9430))=0),AND(NOT(E9430="Unknown"),ISBLANK(J9430)),AND(NOT(O9430="Unknown"),ISBLANK(R9430))),"Missing Information", INDEX(Table15[Entire Service Line Classification], MATCH(SUMIFS(Table15[Unique ID],Table15[System-Owned Portion],E9430,Table15[If Material Anything Other than "Lead" in Column E,Was Material Ever Previously Lead?],G9430,Table15[Customer-Owned Portion],O9430),Table15[Unique ID],0),0)))</f>
        <v/>
      </c>
      <c r="X9430"/>
    </row>
    <row r="9431" spans="2:24" x14ac:dyDescent="0.35">
      <c r="B9431" s="146"/>
      <c r="C9431" s="31"/>
      <c r="D9431" s="31"/>
      <c r="E9431" s="44"/>
      <c r="F9431" s="43"/>
      <c r="G9431" s="84"/>
      <c r="H9431" s="31"/>
      <c r="I9431" s="31"/>
      <c r="J9431" s="84"/>
      <c r="K9431" s="31"/>
      <c r="L9431" s="31"/>
      <c r="M9431" s="169"/>
      <c r="N9431" s="148"/>
      <c r="O9431" s="106"/>
      <c r="P9431" s="43"/>
      <c r="Q9431" s="31"/>
      <c r="R9431" s="84"/>
      <c r="S9431" s="31"/>
      <c r="T9431" s="31"/>
      <c r="U9431" s="169"/>
      <c r="V9431" s="150"/>
      <c r="W9431" s="141" t="str" cm="1">
        <f t="array" ref="W9431">IF(SUM(LEN(B9431:V9431))=0,"",IF(OR(OR(ISBLANK(F9431),SUM(LEN(C9431),LEN(D9431))=0),AND(NOT(E9431="Unknown"),ISBLANK(J9431)),AND(NOT(O9431="Unknown"),ISBLANK(R9431))),"Missing Information", INDEX(Table15[Entire Service Line Classification], MATCH(SUMIFS(Table15[Unique ID],Table15[System-Owned Portion],E9431,Table15[If Material Anything Other than "Lead" in Column E,Was Material Ever Previously Lead?],G9431,Table15[Customer-Owned Portion],O9431),Table15[Unique ID],0),0)))</f>
        <v/>
      </c>
      <c r="X9431"/>
    </row>
    <row r="9432" spans="2:24" x14ac:dyDescent="0.35">
      <c r="B9432" s="146"/>
      <c r="C9432" s="31"/>
      <c r="D9432" s="31"/>
      <c r="E9432" s="44"/>
      <c r="F9432" s="43"/>
      <c r="G9432" s="84"/>
      <c r="H9432" s="31"/>
      <c r="I9432" s="31"/>
      <c r="J9432" s="84"/>
      <c r="K9432" s="31"/>
      <c r="L9432" s="31"/>
      <c r="M9432" s="169"/>
      <c r="N9432" s="148"/>
      <c r="O9432" s="106"/>
      <c r="P9432" s="43"/>
      <c r="Q9432" s="31"/>
      <c r="R9432" s="84"/>
      <c r="S9432" s="31"/>
      <c r="T9432" s="31"/>
      <c r="U9432" s="169"/>
      <c r="V9432" s="150"/>
      <c r="W9432" s="141" t="str" cm="1">
        <f t="array" ref="W9432">IF(SUM(LEN(B9432:V9432))=0,"",IF(OR(OR(ISBLANK(F9432),SUM(LEN(C9432),LEN(D9432))=0),AND(NOT(E9432="Unknown"),ISBLANK(J9432)),AND(NOT(O9432="Unknown"),ISBLANK(R9432))),"Missing Information", INDEX(Table15[Entire Service Line Classification], MATCH(SUMIFS(Table15[Unique ID],Table15[System-Owned Portion],E9432,Table15[If Material Anything Other than "Lead" in Column E,Was Material Ever Previously Lead?],G9432,Table15[Customer-Owned Portion],O9432),Table15[Unique ID],0),0)))</f>
        <v/>
      </c>
      <c r="X9432"/>
    </row>
    <row r="9433" spans="2:24" x14ac:dyDescent="0.35">
      <c r="B9433" s="146"/>
      <c r="C9433" s="31"/>
      <c r="D9433" s="31"/>
      <c r="E9433" s="44"/>
      <c r="F9433" s="43"/>
      <c r="G9433" s="84"/>
      <c r="H9433" s="31"/>
      <c r="I9433" s="31"/>
      <c r="J9433" s="84"/>
      <c r="K9433" s="31"/>
      <c r="L9433" s="31"/>
      <c r="M9433" s="169"/>
      <c r="N9433" s="148"/>
      <c r="O9433" s="106"/>
      <c r="P9433" s="43"/>
      <c r="Q9433" s="31"/>
      <c r="R9433" s="84"/>
      <c r="S9433" s="31"/>
      <c r="T9433" s="31"/>
      <c r="U9433" s="169"/>
      <c r="V9433" s="150"/>
      <c r="W9433" s="141" t="str" cm="1">
        <f t="array" ref="W9433">IF(SUM(LEN(B9433:V9433))=0,"",IF(OR(OR(ISBLANK(F9433),SUM(LEN(C9433),LEN(D9433))=0),AND(NOT(E9433="Unknown"),ISBLANK(J9433)),AND(NOT(O9433="Unknown"),ISBLANK(R9433))),"Missing Information", INDEX(Table15[Entire Service Line Classification], MATCH(SUMIFS(Table15[Unique ID],Table15[System-Owned Portion],E9433,Table15[If Material Anything Other than "Lead" in Column E,Was Material Ever Previously Lead?],G9433,Table15[Customer-Owned Portion],O9433),Table15[Unique ID],0),0)))</f>
        <v/>
      </c>
      <c r="X9433"/>
    </row>
    <row r="9434" spans="2:24" x14ac:dyDescent="0.35">
      <c r="B9434" s="146"/>
      <c r="C9434" s="31"/>
      <c r="D9434" s="31"/>
      <c r="E9434" s="44"/>
      <c r="F9434" s="43"/>
      <c r="G9434" s="84"/>
      <c r="H9434" s="31"/>
      <c r="I9434" s="31"/>
      <c r="J9434" s="84"/>
      <c r="K9434" s="31"/>
      <c r="L9434" s="31"/>
      <c r="M9434" s="169"/>
      <c r="N9434" s="148"/>
      <c r="O9434" s="106"/>
      <c r="P9434" s="43"/>
      <c r="Q9434" s="31"/>
      <c r="R9434" s="84"/>
      <c r="S9434" s="31"/>
      <c r="T9434" s="31"/>
      <c r="U9434" s="169"/>
      <c r="V9434" s="150"/>
      <c r="W9434" s="141" t="str" cm="1">
        <f t="array" ref="W9434">IF(SUM(LEN(B9434:V9434))=0,"",IF(OR(OR(ISBLANK(F9434),SUM(LEN(C9434),LEN(D9434))=0),AND(NOT(E9434="Unknown"),ISBLANK(J9434)),AND(NOT(O9434="Unknown"),ISBLANK(R9434))),"Missing Information", INDEX(Table15[Entire Service Line Classification], MATCH(SUMIFS(Table15[Unique ID],Table15[System-Owned Portion],E9434,Table15[If Material Anything Other than "Lead" in Column E,Was Material Ever Previously Lead?],G9434,Table15[Customer-Owned Portion],O9434),Table15[Unique ID],0),0)))</f>
        <v/>
      </c>
      <c r="X9434"/>
    </row>
    <row r="9435" spans="2:24" x14ac:dyDescent="0.35">
      <c r="B9435" s="146"/>
      <c r="C9435" s="31"/>
      <c r="D9435" s="31"/>
      <c r="E9435" s="44"/>
      <c r="F9435" s="43"/>
      <c r="G9435" s="84"/>
      <c r="H9435" s="31"/>
      <c r="I9435" s="31"/>
      <c r="J9435" s="84"/>
      <c r="K9435" s="31"/>
      <c r="L9435" s="31"/>
      <c r="M9435" s="169"/>
      <c r="N9435" s="148"/>
      <c r="O9435" s="106"/>
      <c r="P9435" s="43"/>
      <c r="Q9435" s="31"/>
      <c r="R9435" s="84"/>
      <c r="S9435" s="31"/>
      <c r="T9435" s="31"/>
      <c r="U9435" s="169"/>
      <c r="V9435" s="150"/>
      <c r="W9435" s="141" t="str" cm="1">
        <f t="array" ref="W9435">IF(SUM(LEN(B9435:V9435))=0,"",IF(OR(OR(ISBLANK(F9435),SUM(LEN(C9435),LEN(D9435))=0),AND(NOT(E9435="Unknown"),ISBLANK(J9435)),AND(NOT(O9435="Unknown"),ISBLANK(R9435))),"Missing Information", INDEX(Table15[Entire Service Line Classification], MATCH(SUMIFS(Table15[Unique ID],Table15[System-Owned Portion],E9435,Table15[If Material Anything Other than "Lead" in Column E,Was Material Ever Previously Lead?],G9435,Table15[Customer-Owned Portion],O9435),Table15[Unique ID],0),0)))</f>
        <v/>
      </c>
      <c r="X9435"/>
    </row>
    <row r="9436" spans="2:24" x14ac:dyDescent="0.35">
      <c r="B9436" s="146"/>
      <c r="C9436" s="31"/>
      <c r="D9436" s="31"/>
      <c r="E9436" s="44"/>
      <c r="F9436" s="43"/>
      <c r="G9436" s="84"/>
      <c r="H9436" s="31"/>
      <c r="I9436" s="31"/>
      <c r="J9436" s="84"/>
      <c r="K9436" s="31"/>
      <c r="L9436" s="31"/>
      <c r="M9436" s="169"/>
      <c r="N9436" s="148"/>
      <c r="O9436" s="106"/>
      <c r="P9436" s="43"/>
      <c r="Q9436" s="31"/>
      <c r="R9436" s="84"/>
      <c r="S9436" s="31"/>
      <c r="T9436" s="31"/>
      <c r="U9436" s="169"/>
      <c r="V9436" s="150"/>
      <c r="W9436" s="141" t="str" cm="1">
        <f t="array" ref="W9436">IF(SUM(LEN(B9436:V9436))=0,"",IF(OR(OR(ISBLANK(F9436),SUM(LEN(C9436),LEN(D9436))=0),AND(NOT(E9436="Unknown"),ISBLANK(J9436)),AND(NOT(O9436="Unknown"),ISBLANK(R9436))),"Missing Information", INDEX(Table15[Entire Service Line Classification], MATCH(SUMIFS(Table15[Unique ID],Table15[System-Owned Portion],E9436,Table15[If Material Anything Other than "Lead" in Column E,Was Material Ever Previously Lead?],G9436,Table15[Customer-Owned Portion],O9436),Table15[Unique ID],0),0)))</f>
        <v/>
      </c>
      <c r="X9436"/>
    </row>
    <row r="9437" spans="2:24" x14ac:dyDescent="0.35">
      <c r="B9437" s="146"/>
      <c r="C9437" s="31"/>
      <c r="D9437" s="31"/>
      <c r="E9437" s="44"/>
      <c r="F9437" s="43"/>
      <c r="G9437" s="84"/>
      <c r="H9437" s="31"/>
      <c r="I9437" s="31"/>
      <c r="J9437" s="84"/>
      <c r="K9437" s="31"/>
      <c r="L9437" s="31"/>
      <c r="M9437" s="169"/>
      <c r="N9437" s="148"/>
      <c r="O9437" s="106"/>
      <c r="P9437" s="43"/>
      <c r="Q9437" s="31"/>
      <c r="R9437" s="84"/>
      <c r="S9437" s="31"/>
      <c r="T9437" s="31"/>
      <c r="U9437" s="169"/>
      <c r="V9437" s="150"/>
      <c r="W9437" s="141" t="str" cm="1">
        <f t="array" ref="W9437">IF(SUM(LEN(B9437:V9437))=0,"",IF(OR(OR(ISBLANK(F9437),SUM(LEN(C9437),LEN(D9437))=0),AND(NOT(E9437="Unknown"),ISBLANK(J9437)),AND(NOT(O9437="Unknown"),ISBLANK(R9437))),"Missing Information", INDEX(Table15[Entire Service Line Classification], MATCH(SUMIFS(Table15[Unique ID],Table15[System-Owned Portion],E9437,Table15[If Material Anything Other than "Lead" in Column E,Was Material Ever Previously Lead?],G9437,Table15[Customer-Owned Portion],O9437),Table15[Unique ID],0),0)))</f>
        <v/>
      </c>
      <c r="X9437"/>
    </row>
    <row r="9438" spans="2:24" x14ac:dyDescent="0.35">
      <c r="B9438" s="146"/>
      <c r="C9438" s="31"/>
      <c r="D9438" s="31"/>
      <c r="E9438" s="44"/>
      <c r="F9438" s="43"/>
      <c r="G9438" s="84"/>
      <c r="H9438" s="31"/>
      <c r="I9438" s="31"/>
      <c r="J9438" s="84"/>
      <c r="K9438" s="31"/>
      <c r="L9438" s="31"/>
      <c r="M9438" s="169"/>
      <c r="N9438" s="148"/>
      <c r="O9438" s="106"/>
      <c r="P9438" s="43"/>
      <c r="Q9438" s="31"/>
      <c r="R9438" s="84"/>
      <c r="S9438" s="31"/>
      <c r="T9438" s="31"/>
      <c r="U9438" s="169"/>
      <c r="V9438" s="150"/>
      <c r="W9438" s="141" t="str" cm="1">
        <f t="array" ref="W9438">IF(SUM(LEN(B9438:V9438))=0,"",IF(OR(OR(ISBLANK(F9438),SUM(LEN(C9438),LEN(D9438))=0),AND(NOT(E9438="Unknown"),ISBLANK(J9438)),AND(NOT(O9438="Unknown"),ISBLANK(R9438))),"Missing Information", INDEX(Table15[Entire Service Line Classification], MATCH(SUMIFS(Table15[Unique ID],Table15[System-Owned Portion],E9438,Table15[If Material Anything Other than "Lead" in Column E,Was Material Ever Previously Lead?],G9438,Table15[Customer-Owned Portion],O9438),Table15[Unique ID],0),0)))</f>
        <v/>
      </c>
      <c r="X9438"/>
    </row>
    <row r="9439" spans="2:24" x14ac:dyDescent="0.35">
      <c r="B9439" s="146"/>
      <c r="C9439" s="31"/>
      <c r="D9439" s="31"/>
      <c r="E9439" s="44"/>
      <c r="F9439" s="43"/>
      <c r="G9439" s="84"/>
      <c r="H9439" s="31"/>
      <c r="I9439" s="31"/>
      <c r="J9439" s="84"/>
      <c r="K9439" s="31"/>
      <c r="L9439" s="31"/>
      <c r="M9439" s="169"/>
      <c r="N9439" s="148"/>
      <c r="O9439" s="106"/>
      <c r="P9439" s="43"/>
      <c r="Q9439" s="31"/>
      <c r="R9439" s="84"/>
      <c r="S9439" s="31"/>
      <c r="T9439" s="31"/>
      <c r="U9439" s="169"/>
      <c r="V9439" s="150"/>
      <c r="W9439" s="141" t="str" cm="1">
        <f t="array" ref="W9439">IF(SUM(LEN(B9439:V9439))=0,"",IF(OR(OR(ISBLANK(F9439),SUM(LEN(C9439),LEN(D9439))=0),AND(NOT(E9439="Unknown"),ISBLANK(J9439)),AND(NOT(O9439="Unknown"),ISBLANK(R9439))),"Missing Information", INDEX(Table15[Entire Service Line Classification], MATCH(SUMIFS(Table15[Unique ID],Table15[System-Owned Portion],E9439,Table15[If Material Anything Other than "Lead" in Column E,Was Material Ever Previously Lead?],G9439,Table15[Customer-Owned Portion],O9439),Table15[Unique ID],0),0)))</f>
        <v/>
      </c>
      <c r="X9439"/>
    </row>
    <row r="9440" spans="2:24" x14ac:dyDescent="0.35">
      <c r="B9440" s="146"/>
      <c r="C9440" s="31"/>
      <c r="D9440" s="31"/>
      <c r="E9440" s="44"/>
      <c r="F9440" s="43"/>
      <c r="G9440" s="84"/>
      <c r="H9440" s="31"/>
      <c r="I9440" s="31"/>
      <c r="J9440" s="84"/>
      <c r="K9440" s="31"/>
      <c r="L9440" s="31"/>
      <c r="M9440" s="169"/>
      <c r="N9440" s="148"/>
      <c r="O9440" s="106"/>
      <c r="P9440" s="43"/>
      <c r="Q9440" s="31"/>
      <c r="R9440" s="84"/>
      <c r="S9440" s="31"/>
      <c r="T9440" s="31"/>
      <c r="U9440" s="169"/>
      <c r="V9440" s="150"/>
      <c r="W9440" s="141" t="str" cm="1">
        <f t="array" ref="W9440">IF(SUM(LEN(B9440:V9440))=0,"",IF(OR(OR(ISBLANK(F9440),SUM(LEN(C9440),LEN(D9440))=0),AND(NOT(E9440="Unknown"),ISBLANK(J9440)),AND(NOT(O9440="Unknown"),ISBLANK(R9440))),"Missing Information", INDEX(Table15[Entire Service Line Classification], MATCH(SUMIFS(Table15[Unique ID],Table15[System-Owned Portion],E9440,Table15[If Material Anything Other than "Lead" in Column E,Was Material Ever Previously Lead?],G9440,Table15[Customer-Owned Portion],O9440),Table15[Unique ID],0),0)))</f>
        <v/>
      </c>
      <c r="X9440"/>
    </row>
    <row r="9441" spans="2:24" x14ac:dyDescent="0.35">
      <c r="B9441" s="146"/>
      <c r="C9441" s="31"/>
      <c r="D9441" s="31"/>
      <c r="E9441" s="44"/>
      <c r="F9441" s="43"/>
      <c r="G9441" s="84"/>
      <c r="H9441" s="31"/>
      <c r="I9441" s="31"/>
      <c r="J9441" s="84"/>
      <c r="K9441" s="31"/>
      <c r="L9441" s="31"/>
      <c r="M9441" s="169"/>
      <c r="N9441" s="148"/>
      <c r="O9441" s="106"/>
      <c r="P9441" s="43"/>
      <c r="Q9441" s="31"/>
      <c r="R9441" s="84"/>
      <c r="S9441" s="31"/>
      <c r="T9441" s="31"/>
      <c r="U9441" s="169"/>
      <c r="V9441" s="150"/>
      <c r="W9441" s="141" t="str" cm="1">
        <f t="array" ref="W9441">IF(SUM(LEN(B9441:V9441))=0,"",IF(OR(OR(ISBLANK(F9441),SUM(LEN(C9441),LEN(D9441))=0),AND(NOT(E9441="Unknown"),ISBLANK(J9441)),AND(NOT(O9441="Unknown"),ISBLANK(R9441))),"Missing Information", INDEX(Table15[Entire Service Line Classification], MATCH(SUMIFS(Table15[Unique ID],Table15[System-Owned Portion],E9441,Table15[If Material Anything Other than "Lead" in Column E,Was Material Ever Previously Lead?],G9441,Table15[Customer-Owned Portion],O9441),Table15[Unique ID],0),0)))</f>
        <v/>
      </c>
      <c r="X9441"/>
    </row>
    <row r="9442" spans="2:24" x14ac:dyDescent="0.35">
      <c r="B9442" s="146"/>
      <c r="C9442" s="31"/>
      <c r="D9442" s="31"/>
      <c r="E9442" s="44"/>
      <c r="F9442" s="43"/>
      <c r="G9442" s="84"/>
      <c r="H9442" s="31"/>
      <c r="I9442" s="31"/>
      <c r="J9442" s="84"/>
      <c r="K9442" s="31"/>
      <c r="L9442" s="31"/>
      <c r="M9442" s="169"/>
      <c r="N9442" s="148"/>
      <c r="O9442" s="106"/>
      <c r="P9442" s="43"/>
      <c r="Q9442" s="31"/>
      <c r="R9442" s="84"/>
      <c r="S9442" s="31"/>
      <c r="T9442" s="31"/>
      <c r="U9442" s="169"/>
      <c r="V9442" s="150"/>
      <c r="W9442" s="141" t="str" cm="1">
        <f t="array" ref="W9442">IF(SUM(LEN(B9442:V9442))=0,"",IF(OR(OR(ISBLANK(F9442),SUM(LEN(C9442),LEN(D9442))=0),AND(NOT(E9442="Unknown"),ISBLANK(J9442)),AND(NOT(O9442="Unknown"),ISBLANK(R9442))),"Missing Information", INDEX(Table15[Entire Service Line Classification], MATCH(SUMIFS(Table15[Unique ID],Table15[System-Owned Portion],E9442,Table15[If Material Anything Other than "Lead" in Column E,Was Material Ever Previously Lead?],G9442,Table15[Customer-Owned Portion],O9442),Table15[Unique ID],0),0)))</f>
        <v/>
      </c>
      <c r="X9442"/>
    </row>
    <row r="9443" spans="2:24" x14ac:dyDescent="0.35">
      <c r="B9443" s="146"/>
      <c r="C9443" s="31"/>
      <c r="D9443" s="31"/>
      <c r="E9443" s="44"/>
      <c r="F9443" s="43"/>
      <c r="G9443" s="84"/>
      <c r="H9443" s="31"/>
      <c r="I9443" s="31"/>
      <c r="J9443" s="84"/>
      <c r="K9443" s="31"/>
      <c r="L9443" s="31"/>
      <c r="M9443" s="169"/>
      <c r="N9443" s="148"/>
      <c r="O9443" s="106"/>
      <c r="P9443" s="43"/>
      <c r="Q9443" s="31"/>
      <c r="R9443" s="84"/>
      <c r="S9443" s="31"/>
      <c r="T9443" s="31"/>
      <c r="U9443" s="169"/>
      <c r="V9443" s="150"/>
      <c r="W9443" s="141" t="str" cm="1">
        <f t="array" ref="W9443">IF(SUM(LEN(B9443:V9443))=0,"",IF(OR(OR(ISBLANK(F9443),SUM(LEN(C9443),LEN(D9443))=0),AND(NOT(E9443="Unknown"),ISBLANK(J9443)),AND(NOT(O9443="Unknown"),ISBLANK(R9443))),"Missing Information", INDEX(Table15[Entire Service Line Classification], MATCH(SUMIFS(Table15[Unique ID],Table15[System-Owned Portion],E9443,Table15[If Material Anything Other than "Lead" in Column E,Was Material Ever Previously Lead?],G9443,Table15[Customer-Owned Portion],O9443),Table15[Unique ID],0),0)))</f>
        <v/>
      </c>
      <c r="X9443"/>
    </row>
    <row r="9444" spans="2:24" x14ac:dyDescent="0.35">
      <c r="B9444" s="146"/>
      <c r="C9444" s="31"/>
      <c r="D9444" s="31"/>
      <c r="E9444" s="44"/>
      <c r="F9444" s="43"/>
      <c r="G9444" s="84"/>
      <c r="H9444" s="31"/>
      <c r="I9444" s="31"/>
      <c r="J9444" s="84"/>
      <c r="K9444" s="31"/>
      <c r="L9444" s="31"/>
      <c r="M9444" s="169"/>
      <c r="N9444" s="148"/>
      <c r="O9444" s="106"/>
      <c r="P9444" s="43"/>
      <c r="Q9444" s="31"/>
      <c r="R9444" s="84"/>
      <c r="S9444" s="31"/>
      <c r="T9444" s="31"/>
      <c r="U9444" s="169"/>
      <c r="V9444" s="150"/>
      <c r="W9444" s="141" t="str" cm="1">
        <f t="array" ref="W9444">IF(SUM(LEN(B9444:V9444))=0,"",IF(OR(OR(ISBLANK(F9444),SUM(LEN(C9444),LEN(D9444))=0),AND(NOT(E9444="Unknown"),ISBLANK(J9444)),AND(NOT(O9444="Unknown"),ISBLANK(R9444))),"Missing Information", INDEX(Table15[Entire Service Line Classification], MATCH(SUMIFS(Table15[Unique ID],Table15[System-Owned Portion],E9444,Table15[If Material Anything Other than "Lead" in Column E,Was Material Ever Previously Lead?],G9444,Table15[Customer-Owned Portion],O9444),Table15[Unique ID],0),0)))</f>
        <v/>
      </c>
      <c r="X9444"/>
    </row>
    <row r="9445" spans="2:24" x14ac:dyDescent="0.35">
      <c r="B9445" s="146"/>
      <c r="C9445" s="31"/>
      <c r="D9445" s="31"/>
      <c r="E9445" s="44"/>
      <c r="F9445" s="43"/>
      <c r="G9445" s="84"/>
      <c r="H9445" s="31"/>
      <c r="I9445" s="31"/>
      <c r="J9445" s="84"/>
      <c r="K9445" s="31"/>
      <c r="L9445" s="31"/>
      <c r="M9445" s="169"/>
      <c r="N9445" s="148"/>
      <c r="O9445" s="106"/>
      <c r="P9445" s="43"/>
      <c r="Q9445" s="31"/>
      <c r="R9445" s="84"/>
      <c r="S9445" s="31"/>
      <c r="T9445" s="31"/>
      <c r="U9445" s="169"/>
      <c r="V9445" s="150"/>
      <c r="W9445" s="141" t="str" cm="1">
        <f t="array" ref="W9445">IF(SUM(LEN(B9445:V9445))=0,"",IF(OR(OR(ISBLANK(F9445),SUM(LEN(C9445),LEN(D9445))=0),AND(NOT(E9445="Unknown"),ISBLANK(J9445)),AND(NOT(O9445="Unknown"),ISBLANK(R9445))),"Missing Information", INDEX(Table15[Entire Service Line Classification], MATCH(SUMIFS(Table15[Unique ID],Table15[System-Owned Portion],E9445,Table15[If Material Anything Other than "Lead" in Column E,Was Material Ever Previously Lead?],G9445,Table15[Customer-Owned Portion],O9445),Table15[Unique ID],0),0)))</f>
        <v/>
      </c>
      <c r="X9445"/>
    </row>
    <row r="9446" spans="2:24" x14ac:dyDescent="0.35">
      <c r="B9446" s="146"/>
      <c r="C9446" s="31"/>
      <c r="D9446" s="31"/>
      <c r="E9446" s="44"/>
      <c r="F9446" s="43"/>
      <c r="G9446" s="84"/>
      <c r="H9446" s="31"/>
      <c r="I9446" s="31"/>
      <c r="J9446" s="84"/>
      <c r="K9446" s="31"/>
      <c r="L9446" s="31"/>
      <c r="M9446" s="169"/>
      <c r="N9446" s="148"/>
      <c r="O9446" s="106"/>
      <c r="P9446" s="43"/>
      <c r="Q9446" s="31"/>
      <c r="R9446" s="84"/>
      <c r="S9446" s="31"/>
      <c r="T9446" s="31"/>
      <c r="U9446" s="169"/>
      <c r="V9446" s="150"/>
      <c r="W9446" s="141" t="str" cm="1">
        <f t="array" ref="W9446">IF(SUM(LEN(B9446:V9446))=0,"",IF(OR(OR(ISBLANK(F9446),SUM(LEN(C9446),LEN(D9446))=0),AND(NOT(E9446="Unknown"),ISBLANK(J9446)),AND(NOT(O9446="Unknown"),ISBLANK(R9446))),"Missing Information", INDEX(Table15[Entire Service Line Classification], MATCH(SUMIFS(Table15[Unique ID],Table15[System-Owned Portion],E9446,Table15[If Material Anything Other than "Lead" in Column E,Was Material Ever Previously Lead?],G9446,Table15[Customer-Owned Portion],O9446),Table15[Unique ID],0),0)))</f>
        <v/>
      </c>
      <c r="X9446"/>
    </row>
    <row r="9447" spans="2:24" x14ac:dyDescent="0.35">
      <c r="B9447" s="146"/>
      <c r="C9447" s="31"/>
      <c r="D9447" s="31"/>
      <c r="E9447" s="44"/>
      <c r="F9447" s="43"/>
      <c r="G9447" s="84"/>
      <c r="H9447" s="31"/>
      <c r="I9447" s="31"/>
      <c r="J9447" s="84"/>
      <c r="K9447" s="31"/>
      <c r="L9447" s="31"/>
      <c r="M9447" s="169"/>
      <c r="N9447" s="148"/>
      <c r="O9447" s="106"/>
      <c r="P9447" s="43"/>
      <c r="Q9447" s="31"/>
      <c r="R9447" s="84"/>
      <c r="S9447" s="31"/>
      <c r="T9447" s="31"/>
      <c r="U9447" s="169"/>
      <c r="V9447" s="150"/>
      <c r="W9447" s="141" t="str" cm="1">
        <f t="array" ref="W9447">IF(SUM(LEN(B9447:V9447))=0,"",IF(OR(OR(ISBLANK(F9447),SUM(LEN(C9447),LEN(D9447))=0),AND(NOT(E9447="Unknown"),ISBLANK(J9447)),AND(NOT(O9447="Unknown"),ISBLANK(R9447))),"Missing Information", INDEX(Table15[Entire Service Line Classification], MATCH(SUMIFS(Table15[Unique ID],Table15[System-Owned Portion],E9447,Table15[If Material Anything Other than "Lead" in Column E,Was Material Ever Previously Lead?],G9447,Table15[Customer-Owned Portion],O9447),Table15[Unique ID],0),0)))</f>
        <v/>
      </c>
      <c r="X9447"/>
    </row>
    <row r="9448" spans="2:24" x14ac:dyDescent="0.35">
      <c r="B9448" s="146"/>
      <c r="C9448" s="31"/>
      <c r="D9448" s="31"/>
      <c r="E9448" s="44"/>
      <c r="F9448" s="43"/>
      <c r="G9448" s="84"/>
      <c r="H9448" s="31"/>
      <c r="I9448" s="31"/>
      <c r="J9448" s="84"/>
      <c r="K9448" s="31"/>
      <c r="L9448" s="31"/>
      <c r="M9448" s="169"/>
      <c r="N9448" s="148"/>
      <c r="O9448" s="106"/>
      <c r="P9448" s="43"/>
      <c r="Q9448" s="31"/>
      <c r="R9448" s="84"/>
      <c r="S9448" s="31"/>
      <c r="T9448" s="31"/>
      <c r="U9448" s="169"/>
      <c r="V9448" s="150"/>
      <c r="W9448" s="141" t="str" cm="1">
        <f t="array" ref="W9448">IF(SUM(LEN(B9448:V9448))=0,"",IF(OR(OR(ISBLANK(F9448),SUM(LEN(C9448),LEN(D9448))=0),AND(NOT(E9448="Unknown"),ISBLANK(J9448)),AND(NOT(O9448="Unknown"),ISBLANK(R9448))),"Missing Information", INDEX(Table15[Entire Service Line Classification], MATCH(SUMIFS(Table15[Unique ID],Table15[System-Owned Portion],E9448,Table15[If Material Anything Other than "Lead" in Column E,Was Material Ever Previously Lead?],G9448,Table15[Customer-Owned Portion],O9448),Table15[Unique ID],0),0)))</f>
        <v/>
      </c>
      <c r="X9448"/>
    </row>
    <row r="9449" spans="2:24" x14ac:dyDescent="0.35">
      <c r="B9449" s="146"/>
      <c r="C9449" s="31"/>
      <c r="D9449" s="31"/>
      <c r="E9449" s="44"/>
      <c r="F9449" s="43"/>
      <c r="G9449" s="84"/>
      <c r="H9449" s="31"/>
      <c r="I9449" s="31"/>
      <c r="J9449" s="84"/>
      <c r="K9449" s="31"/>
      <c r="L9449" s="31"/>
      <c r="M9449" s="169"/>
      <c r="N9449" s="148"/>
      <c r="O9449" s="106"/>
      <c r="P9449" s="43"/>
      <c r="Q9449" s="31"/>
      <c r="R9449" s="84"/>
      <c r="S9449" s="31"/>
      <c r="T9449" s="31"/>
      <c r="U9449" s="169"/>
      <c r="V9449" s="150"/>
      <c r="W9449" s="141" t="str" cm="1">
        <f t="array" ref="W9449">IF(SUM(LEN(B9449:V9449))=0,"",IF(OR(OR(ISBLANK(F9449),SUM(LEN(C9449),LEN(D9449))=0),AND(NOT(E9449="Unknown"),ISBLANK(J9449)),AND(NOT(O9449="Unknown"),ISBLANK(R9449))),"Missing Information", INDEX(Table15[Entire Service Line Classification], MATCH(SUMIFS(Table15[Unique ID],Table15[System-Owned Portion],E9449,Table15[If Material Anything Other than "Lead" in Column E,Was Material Ever Previously Lead?],G9449,Table15[Customer-Owned Portion],O9449),Table15[Unique ID],0),0)))</f>
        <v/>
      </c>
      <c r="X9449"/>
    </row>
    <row r="9450" spans="2:24" x14ac:dyDescent="0.35">
      <c r="B9450" s="146"/>
      <c r="C9450" s="31"/>
      <c r="D9450" s="31"/>
      <c r="E9450" s="44"/>
      <c r="F9450" s="43"/>
      <c r="G9450" s="84"/>
      <c r="H9450" s="31"/>
      <c r="I9450" s="31"/>
      <c r="J9450" s="84"/>
      <c r="K9450" s="31"/>
      <c r="L9450" s="31"/>
      <c r="M9450" s="169"/>
      <c r="N9450" s="148"/>
      <c r="O9450" s="106"/>
      <c r="P9450" s="43"/>
      <c r="Q9450" s="31"/>
      <c r="R9450" s="84"/>
      <c r="S9450" s="31"/>
      <c r="T9450" s="31"/>
      <c r="U9450" s="169"/>
      <c r="V9450" s="150"/>
      <c r="W9450" s="141" t="str" cm="1">
        <f t="array" ref="W9450">IF(SUM(LEN(B9450:V9450))=0,"",IF(OR(OR(ISBLANK(F9450),SUM(LEN(C9450),LEN(D9450))=0),AND(NOT(E9450="Unknown"),ISBLANK(J9450)),AND(NOT(O9450="Unknown"),ISBLANK(R9450))),"Missing Information", INDEX(Table15[Entire Service Line Classification], MATCH(SUMIFS(Table15[Unique ID],Table15[System-Owned Portion],E9450,Table15[If Material Anything Other than "Lead" in Column E,Was Material Ever Previously Lead?],G9450,Table15[Customer-Owned Portion],O9450),Table15[Unique ID],0),0)))</f>
        <v/>
      </c>
      <c r="X9450"/>
    </row>
    <row r="9451" spans="2:24" x14ac:dyDescent="0.35">
      <c r="B9451" s="146"/>
      <c r="C9451" s="31"/>
      <c r="D9451" s="31"/>
      <c r="E9451" s="44"/>
      <c r="F9451" s="43"/>
      <c r="G9451" s="84"/>
      <c r="H9451" s="31"/>
      <c r="I9451" s="31"/>
      <c r="J9451" s="84"/>
      <c r="K9451" s="31"/>
      <c r="L9451" s="31"/>
      <c r="M9451" s="169"/>
      <c r="N9451" s="148"/>
      <c r="O9451" s="106"/>
      <c r="P9451" s="43"/>
      <c r="Q9451" s="31"/>
      <c r="R9451" s="84"/>
      <c r="S9451" s="31"/>
      <c r="T9451" s="31"/>
      <c r="U9451" s="169"/>
      <c r="V9451" s="150"/>
      <c r="W9451" s="141" t="str" cm="1">
        <f t="array" ref="W9451">IF(SUM(LEN(B9451:V9451))=0,"",IF(OR(OR(ISBLANK(F9451),SUM(LEN(C9451),LEN(D9451))=0),AND(NOT(E9451="Unknown"),ISBLANK(J9451)),AND(NOT(O9451="Unknown"),ISBLANK(R9451))),"Missing Information", INDEX(Table15[Entire Service Line Classification], MATCH(SUMIFS(Table15[Unique ID],Table15[System-Owned Portion],E9451,Table15[If Material Anything Other than "Lead" in Column E,Was Material Ever Previously Lead?],G9451,Table15[Customer-Owned Portion],O9451),Table15[Unique ID],0),0)))</f>
        <v/>
      </c>
      <c r="X9451"/>
    </row>
    <row r="9452" spans="2:24" x14ac:dyDescent="0.35">
      <c r="B9452" s="146"/>
      <c r="C9452" s="31"/>
      <c r="D9452" s="31"/>
      <c r="E9452" s="44"/>
      <c r="F9452" s="43"/>
      <c r="G9452" s="84"/>
      <c r="H9452" s="31"/>
      <c r="I9452" s="31"/>
      <c r="J9452" s="84"/>
      <c r="K9452" s="31"/>
      <c r="L9452" s="31"/>
      <c r="M9452" s="169"/>
      <c r="N9452" s="148"/>
      <c r="O9452" s="106"/>
      <c r="P9452" s="43"/>
      <c r="Q9452" s="31"/>
      <c r="R9452" s="84"/>
      <c r="S9452" s="31"/>
      <c r="T9452" s="31"/>
      <c r="U9452" s="169"/>
      <c r="V9452" s="150"/>
      <c r="W9452" s="141" t="str" cm="1">
        <f t="array" ref="W9452">IF(SUM(LEN(B9452:V9452))=0,"",IF(OR(OR(ISBLANK(F9452),SUM(LEN(C9452),LEN(D9452))=0),AND(NOT(E9452="Unknown"),ISBLANK(J9452)),AND(NOT(O9452="Unknown"),ISBLANK(R9452))),"Missing Information", INDEX(Table15[Entire Service Line Classification], MATCH(SUMIFS(Table15[Unique ID],Table15[System-Owned Portion],E9452,Table15[If Material Anything Other than "Lead" in Column E,Was Material Ever Previously Lead?],G9452,Table15[Customer-Owned Portion],O9452),Table15[Unique ID],0),0)))</f>
        <v/>
      </c>
      <c r="X9452"/>
    </row>
    <row r="9453" spans="2:24" x14ac:dyDescent="0.35">
      <c r="B9453" s="146"/>
      <c r="C9453" s="31"/>
      <c r="D9453" s="31"/>
      <c r="E9453" s="44"/>
      <c r="F9453" s="43"/>
      <c r="G9453" s="84"/>
      <c r="H9453" s="31"/>
      <c r="I9453" s="31"/>
      <c r="J9453" s="84"/>
      <c r="K9453" s="31"/>
      <c r="L9453" s="31"/>
      <c r="M9453" s="169"/>
      <c r="N9453" s="148"/>
      <c r="O9453" s="106"/>
      <c r="P9453" s="43"/>
      <c r="Q9453" s="31"/>
      <c r="R9453" s="84"/>
      <c r="S9453" s="31"/>
      <c r="T9453" s="31"/>
      <c r="U9453" s="169"/>
      <c r="V9453" s="150"/>
      <c r="W9453" s="141" t="str" cm="1">
        <f t="array" ref="W9453">IF(SUM(LEN(B9453:V9453))=0,"",IF(OR(OR(ISBLANK(F9453),SUM(LEN(C9453),LEN(D9453))=0),AND(NOT(E9453="Unknown"),ISBLANK(J9453)),AND(NOT(O9453="Unknown"),ISBLANK(R9453))),"Missing Information", INDEX(Table15[Entire Service Line Classification], MATCH(SUMIFS(Table15[Unique ID],Table15[System-Owned Portion],E9453,Table15[If Material Anything Other than "Lead" in Column E,Was Material Ever Previously Lead?],G9453,Table15[Customer-Owned Portion],O9453),Table15[Unique ID],0),0)))</f>
        <v/>
      </c>
      <c r="X9453"/>
    </row>
    <row r="9454" spans="2:24" x14ac:dyDescent="0.35">
      <c r="B9454" s="146"/>
      <c r="C9454" s="31"/>
      <c r="D9454" s="31"/>
      <c r="E9454" s="44"/>
      <c r="F9454" s="43"/>
      <c r="G9454" s="84"/>
      <c r="H9454" s="31"/>
      <c r="I9454" s="31"/>
      <c r="J9454" s="84"/>
      <c r="K9454" s="31"/>
      <c r="L9454" s="31"/>
      <c r="M9454" s="169"/>
      <c r="N9454" s="148"/>
      <c r="O9454" s="106"/>
      <c r="P9454" s="43"/>
      <c r="Q9454" s="31"/>
      <c r="R9454" s="84"/>
      <c r="S9454" s="31"/>
      <c r="T9454" s="31"/>
      <c r="U9454" s="169"/>
      <c r="V9454" s="150"/>
      <c r="W9454" s="141" t="str" cm="1">
        <f t="array" ref="W9454">IF(SUM(LEN(B9454:V9454))=0,"",IF(OR(OR(ISBLANK(F9454),SUM(LEN(C9454),LEN(D9454))=0),AND(NOT(E9454="Unknown"),ISBLANK(J9454)),AND(NOT(O9454="Unknown"),ISBLANK(R9454))),"Missing Information", INDEX(Table15[Entire Service Line Classification], MATCH(SUMIFS(Table15[Unique ID],Table15[System-Owned Portion],E9454,Table15[If Material Anything Other than "Lead" in Column E,Was Material Ever Previously Lead?],G9454,Table15[Customer-Owned Portion],O9454),Table15[Unique ID],0),0)))</f>
        <v/>
      </c>
      <c r="X9454"/>
    </row>
    <row r="9455" spans="2:24" x14ac:dyDescent="0.35">
      <c r="B9455" s="146"/>
      <c r="C9455" s="31"/>
      <c r="D9455" s="31"/>
      <c r="E9455" s="44"/>
      <c r="F9455" s="43"/>
      <c r="G9455" s="84"/>
      <c r="H9455" s="31"/>
      <c r="I9455" s="31"/>
      <c r="J9455" s="84"/>
      <c r="K9455" s="31"/>
      <c r="L9455" s="31"/>
      <c r="M9455" s="169"/>
      <c r="N9455" s="148"/>
      <c r="O9455" s="106"/>
      <c r="P9455" s="43"/>
      <c r="Q9455" s="31"/>
      <c r="R9455" s="84"/>
      <c r="S9455" s="31"/>
      <c r="T9455" s="31"/>
      <c r="U9455" s="169"/>
      <c r="V9455" s="150"/>
      <c r="W9455" s="141" t="str" cm="1">
        <f t="array" ref="W9455">IF(SUM(LEN(B9455:V9455))=0,"",IF(OR(OR(ISBLANK(F9455),SUM(LEN(C9455),LEN(D9455))=0),AND(NOT(E9455="Unknown"),ISBLANK(J9455)),AND(NOT(O9455="Unknown"),ISBLANK(R9455))),"Missing Information", INDEX(Table15[Entire Service Line Classification], MATCH(SUMIFS(Table15[Unique ID],Table15[System-Owned Portion],E9455,Table15[If Material Anything Other than "Lead" in Column E,Was Material Ever Previously Lead?],G9455,Table15[Customer-Owned Portion],O9455),Table15[Unique ID],0),0)))</f>
        <v/>
      </c>
      <c r="X9455"/>
    </row>
    <row r="9456" spans="2:24" x14ac:dyDescent="0.35">
      <c r="B9456" s="146"/>
      <c r="C9456" s="31"/>
      <c r="D9456" s="31"/>
      <c r="E9456" s="44"/>
      <c r="F9456" s="43"/>
      <c r="G9456" s="84"/>
      <c r="H9456" s="31"/>
      <c r="I9456" s="31"/>
      <c r="J9456" s="84"/>
      <c r="K9456" s="31"/>
      <c r="L9456" s="31"/>
      <c r="M9456" s="169"/>
      <c r="N9456" s="148"/>
      <c r="O9456" s="106"/>
      <c r="P9456" s="43"/>
      <c r="Q9456" s="31"/>
      <c r="R9456" s="84"/>
      <c r="S9456" s="31"/>
      <c r="T9456" s="31"/>
      <c r="U9456" s="169"/>
      <c r="V9456" s="150"/>
      <c r="W9456" s="141" t="str" cm="1">
        <f t="array" ref="W9456">IF(SUM(LEN(B9456:V9456))=0,"",IF(OR(OR(ISBLANK(F9456),SUM(LEN(C9456),LEN(D9456))=0),AND(NOT(E9456="Unknown"),ISBLANK(J9456)),AND(NOT(O9456="Unknown"),ISBLANK(R9456))),"Missing Information", INDEX(Table15[Entire Service Line Classification], MATCH(SUMIFS(Table15[Unique ID],Table15[System-Owned Portion],E9456,Table15[If Material Anything Other than "Lead" in Column E,Was Material Ever Previously Lead?],G9456,Table15[Customer-Owned Portion],O9456),Table15[Unique ID],0),0)))</f>
        <v/>
      </c>
      <c r="X9456"/>
    </row>
    <row r="9457" spans="2:24" x14ac:dyDescent="0.35">
      <c r="B9457" s="146"/>
      <c r="C9457" s="31"/>
      <c r="D9457" s="31"/>
      <c r="E9457" s="44"/>
      <c r="F9457" s="43"/>
      <c r="G9457" s="84"/>
      <c r="H9457" s="31"/>
      <c r="I9457" s="31"/>
      <c r="J9457" s="84"/>
      <c r="K9457" s="31"/>
      <c r="L9457" s="31"/>
      <c r="M9457" s="169"/>
      <c r="N9457" s="148"/>
      <c r="O9457" s="106"/>
      <c r="P9457" s="43"/>
      <c r="Q9457" s="31"/>
      <c r="R9457" s="84"/>
      <c r="S9457" s="31"/>
      <c r="T9457" s="31"/>
      <c r="U9457" s="169"/>
      <c r="V9457" s="150"/>
      <c r="W9457" s="141" t="str" cm="1">
        <f t="array" ref="W9457">IF(SUM(LEN(B9457:V9457))=0,"",IF(OR(OR(ISBLANK(F9457),SUM(LEN(C9457),LEN(D9457))=0),AND(NOT(E9457="Unknown"),ISBLANK(J9457)),AND(NOT(O9457="Unknown"),ISBLANK(R9457))),"Missing Information", INDEX(Table15[Entire Service Line Classification], MATCH(SUMIFS(Table15[Unique ID],Table15[System-Owned Portion],E9457,Table15[If Material Anything Other than "Lead" in Column E,Was Material Ever Previously Lead?],G9457,Table15[Customer-Owned Portion],O9457),Table15[Unique ID],0),0)))</f>
        <v/>
      </c>
      <c r="X9457"/>
    </row>
    <row r="9458" spans="2:24" x14ac:dyDescent="0.35">
      <c r="B9458" s="146"/>
      <c r="C9458" s="31"/>
      <c r="D9458" s="31"/>
      <c r="E9458" s="44"/>
      <c r="F9458" s="43"/>
      <c r="G9458" s="84"/>
      <c r="H9458" s="31"/>
      <c r="I9458" s="31"/>
      <c r="J9458" s="84"/>
      <c r="K9458" s="31"/>
      <c r="L9458" s="31"/>
      <c r="M9458" s="169"/>
      <c r="N9458" s="148"/>
      <c r="O9458" s="106"/>
      <c r="P9458" s="43"/>
      <c r="Q9458" s="31"/>
      <c r="R9458" s="84"/>
      <c r="S9458" s="31"/>
      <c r="T9458" s="31"/>
      <c r="U9458" s="169"/>
      <c r="V9458" s="150"/>
      <c r="W9458" s="141" t="str" cm="1">
        <f t="array" ref="W9458">IF(SUM(LEN(B9458:V9458))=0,"",IF(OR(OR(ISBLANK(F9458),SUM(LEN(C9458),LEN(D9458))=0),AND(NOT(E9458="Unknown"),ISBLANK(J9458)),AND(NOT(O9458="Unknown"),ISBLANK(R9458))),"Missing Information", INDEX(Table15[Entire Service Line Classification], MATCH(SUMIFS(Table15[Unique ID],Table15[System-Owned Portion],E9458,Table15[If Material Anything Other than "Lead" in Column E,Was Material Ever Previously Lead?],G9458,Table15[Customer-Owned Portion],O9458),Table15[Unique ID],0),0)))</f>
        <v/>
      </c>
      <c r="X9458"/>
    </row>
    <row r="9459" spans="2:24" x14ac:dyDescent="0.35">
      <c r="B9459" s="146"/>
      <c r="C9459" s="31"/>
      <c r="D9459" s="31"/>
      <c r="E9459" s="44"/>
      <c r="F9459" s="43"/>
      <c r="G9459" s="84"/>
      <c r="H9459" s="31"/>
      <c r="I9459" s="31"/>
      <c r="J9459" s="84"/>
      <c r="K9459" s="31"/>
      <c r="L9459" s="31"/>
      <c r="M9459" s="169"/>
      <c r="N9459" s="148"/>
      <c r="O9459" s="106"/>
      <c r="P9459" s="43"/>
      <c r="Q9459" s="31"/>
      <c r="R9459" s="84"/>
      <c r="S9459" s="31"/>
      <c r="T9459" s="31"/>
      <c r="U9459" s="169"/>
      <c r="V9459" s="150"/>
      <c r="W9459" s="141" t="str" cm="1">
        <f t="array" ref="W9459">IF(SUM(LEN(B9459:V9459))=0,"",IF(OR(OR(ISBLANK(F9459),SUM(LEN(C9459),LEN(D9459))=0),AND(NOT(E9459="Unknown"),ISBLANK(J9459)),AND(NOT(O9459="Unknown"),ISBLANK(R9459))),"Missing Information", INDEX(Table15[Entire Service Line Classification], MATCH(SUMIFS(Table15[Unique ID],Table15[System-Owned Portion],E9459,Table15[If Material Anything Other than "Lead" in Column E,Was Material Ever Previously Lead?],G9459,Table15[Customer-Owned Portion],O9459),Table15[Unique ID],0),0)))</f>
        <v/>
      </c>
      <c r="X9459"/>
    </row>
    <row r="9460" spans="2:24" x14ac:dyDescent="0.35">
      <c r="B9460" s="146"/>
      <c r="C9460" s="31"/>
      <c r="D9460" s="31"/>
      <c r="E9460" s="44"/>
      <c r="F9460" s="43"/>
      <c r="G9460" s="84"/>
      <c r="H9460" s="31"/>
      <c r="I9460" s="31"/>
      <c r="J9460" s="84"/>
      <c r="K9460" s="31"/>
      <c r="L9460" s="31"/>
      <c r="M9460" s="169"/>
      <c r="N9460" s="148"/>
      <c r="O9460" s="106"/>
      <c r="P9460" s="43"/>
      <c r="Q9460" s="31"/>
      <c r="R9460" s="84"/>
      <c r="S9460" s="31"/>
      <c r="T9460" s="31"/>
      <c r="U9460" s="169"/>
      <c r="V9460" s="150"/>
      <c r="W9460" s="141" t="str" cm="1">
        <f t="array" ref="W9460">IF(SUM(LEN(B9460:V9460))=0,"",IF(OR(OR(ISBLANK(F9460),SUM(LEN(C9460),LEN(D9460))=0),AND(NOT(E9460="Unknown"),ISBLANK(J9460)),AND(NOT(O9460="Unknown"),ISBLANK(R9460))),"Missing Information", INDEX(Table15[Entire Service Line Classification], MATCH(SUMIFS(Table15[Unique ID],Table15[System-Owned Portion],E9460,Table15[If Material Anything Other than "Lead" in Column E,Was Material Ever Previously Lead?],G9460,Table15[Customer-Owned Portion],O9460),Table15[Unique ID],0),0)))</f>
        <v/>
      </c>
      <c r="X9460"/>
    </row>
    <row r="9461" spans="2:24" x14ac:dyDescent="0.35">
      <c r="B9461" s="146"/>
      <c r="C9461" s="31"/>
      <c r="D9461" s="31"/>
      <c r="E9461" s="44"/>
      <c r="F9461" s="43"/>
      <c r="G9461" s="84"/>
      <c r="H9461" s="31"/>
      <c r="I9461" s="31"/>
      <c r="J9461" s="84"/>
      <c r="K9461" s="31"/>
      <c r="L9461" s="31"/>
      <c r="M9461" s="169"/>
      <c r="N9461" s="148"/>
      <c r="O9461" s="106"/>
      <c r="P9461" s="43"/>
      <c r="Q9461" s="31"/>
      <c r="R9461" s="84"/>
      <c r="S9461" s="31"/>
      <c r="T9461" s="31"/>
      <c r="U9461" s="169"/>
      <c r="V9461" s="150"/>
      <c r="W9461" s="141" t="str" cm="1">
        <f t="array" ref="W9461">IF(SUM(LEN(B9461:V9461))=0,"",IF(OR(OR(ISBLANK(F9461),SUM(LEN(C9461),LEN(D9461))=0),AND(NOT(E9461="Unknown"),ISBLANK(J9461)),AND(NOT(O9461="Unknown"),ISBLANK(R9461))),"Missing Information", INDEX(Table15[Entire Service Line Classification], MATCH(SUMIFS(Table15[Unique ID],Table15[System-Owned Portion],E9461,Table15[If Material Anything Other than "Lead" in Column E,Was Material Ever Previously Lead?],G9461,Table15[Customer-Owned Portion],O9461),Table15[Unique ID],0),0)))</f>
        <v/>
      </c>
      <c r="X9461"/>
    </row>
    <row r="9462" spans="2:24" x14ac:dyDescent="0.35">
      <c r="B9462" s="146"/>
      <c r="C9462" s="31"/>
      <c r="D9462" s="31"/>
      <c r="E9462" s="44"/>
      <c r="F9462" s="43"/>
      <c r="G9462" s="84"/>
      <c r="H9462" s="31"/>
      <c r="I9462" s="31"/>
      <c r="J9462" s="84"/>
      <c r="K9462" s="31"/>
      <c r="L9462" s="31"/>
      <c r="M9462" s="169"/>
      <c r="N9462" s="148"/>
      <c r="O9462" s="106"/>
      <c r="P9462" s="43"/>
      <c r="Q9462" s="31"/>
      <c r="R9462" s="84"/>
      <c r="S9462" s="31"/>
      <c r="T9462" s="31"/>
      <c r="U9462" s="169"/>
      <c r="V9462" s="150"/>
      <c r="W9462" s="141" t="str" cm="1">
        <f t="array" ref="W9462">IF(SUM(LEN(B9462:V9462))=0,"",IF(OR(OR(ISBLANK(F9462),SUM(LEN(C9462),LEN(D9462))=0),AND(NOT(E9462="Unknown"),ISBLANK(J9462)),AND(NOT(O9462="Unknown"),ISBLANK(R9462))),"Missing Information", INDEX(Table15[Entire Service Line Classification], MATCH(SUMIFS(Table15[Unique ID],Table15[System-Owned Portion],E9462,Table15[If Material Anything Other than "Lead" in Column E,Was Material Ever Previously Lead?],G9462,Table15[Customer-Owned Portion],O9462),Table15[Unique ID],0),0)))</f>
        <v/>
      </c>
      <c r="X9462"/>
    </row>
    <row r="9463" spans="2:24" x14ac:dyDescent="0.35">
      <c r="B9463" s="146"/>
      <c r="C9463" s="31"/>
      <c r="D9463" s="31"/>
      <c r="E9463" s="44"/>
      <c r="F9463" s="43"/>
      <c r="G9463" s="84"/>
      <c r="H9463" s="31"/>
      <c r="I9463" s="31"/>
      <c r="J9463" s="84"/>
      <c r="K9463" s="31"/>
      <c r="L9463" s="31"/>
      <c r="M9463" s="169"/>
      <c r="N9463" s="148"/>
      <c r="O9463" s="106"/>
      <c r="P9463" s="43"/>
      <c r="Q9463" s="31"/>
      <c r="R9463" s="84"/>
      <c r="S9463" s="31"/>
      <c r="T9463" s="31"/>
      <c r="U9463" s="169"/>
      <c r="V9463" s="150"/>
      <c r="W9463" s="141" t="str" cm="1">
        <f t="array" ref="W9463">IF(SUM(LEN(B9463:V9463))=0,"",IF(OR(OR(ISBLANK(F9463),SUM(LEN(C9463),LEN(D9463))=0),AND(NOT(E9463="Unknown"),ISBLANK(J9463)),AND(NOT(O9463="Unknown"),ISBLANK(R9463))),"Missing Information", INDEX(Table15[Entire Service Line Classification], MATCH(SUMIFS(Table15[Unique ID],Table15[System-Owned Portion],E9463,Table15[If Material Anything Other than "Lead" in Column E,Was Material Ever Previously Lead?],G9463,Table15[Customer-Owned Portion],O9463),Table15[Unique ID],0),0)))</f>
        <v/>
      </c>
      <c r="X9463"/>
    </row>
    <row r="9464" spans="2:24" x14ac:dyDescent="0.35">
      <c r="B9464" s="146"/>
      <c r="C9464" s="31"/>
      <c r="D9464" s="31"/>
      <c r="E9464" s="44"/>
      <c r="F9464" s="43"/>
      <c r="G9464" s="84"/>
      <c r="H9464" s="31"/>
      <c r="I9464" s="31"/>
      <c r="J9464" s="84"/>
      <c r="K9464" s="31"/>
      <c r="L9464" s="31"/>
      <c r="M9464" s="169"/>
      <c r="N9464" s="148"/>
      <c r="O9464" s="106"/>
      <c r="P9464" s="43"/>
      <c r="Q9464" s="31"/>
      <c r="R9464" s="84"/>
      <c r="S9464" s="31"/>
      <c r="T9464" s="31"/>
      <c r="U9464" s="169"/>
      <c r="V9464" s="150"/>
      <c r="W9464" s="141" t="str" cm="1">
        <f t="array" ref="W9464">IF(SUM(LEN(B9464:V9464))=0,"",IF(OR(OR(ISBLANK(F9464),SUM(LEN(C9464),LEN(D9464))=0),AND(NOT(E9464="Unknown"),ISBLANK(J9464)),AND(NOT(O9464="Unknown"),ISBLANK(R9464))),"Missing Information", INDEX(Table15[Entire Service Line Classification], MATCH(SUMIFS(Table15[Unique ID],Table15[System-Owned Portion],E9464,Table15[If Material Anything Other than "Lead" in Column E,Was Material Ever Previously Lead?],G9464,Table15[Customer-Owned Portion],O9464),Table15[Unique ID],0),0)))</f>
        <v/>
      </c>
      <c r="X9464"/>
    </row>
    <row r="9465" spans="2:24" x14ac:dyDescent="0.35">
      <c r="B9465" s="146"/>
      <c r="C9465" s="31"/>
      <c r="D9465" s="31"/>
      <c r="E9465" s="44"/>
      <c r="F9465" s="43"/>
      <c r="G9465" s="84"/>
      <c r="H9465" s="31"/>
      <c r="I9465" s="31"/>
      <c r="J9465" s="84"/>
      <c r="K9465" s="31"/>
      <c r="L9465" s="31"/>
      <c r="M9465" s="169"/>
      <c r="N9465" s="148"/>
      <c r="O9465" s="106"/>
      <c r="P9465" s="43"/>
      <c r="Q9465" s="31"/>
      <c r="R9465" s="84"/>
      <c r="S9465" s="31"/>
      <c r="T9465" s="31"/>
      <c r="U9465" s="169"/>
      <c r="V9465" s="150"/>
      <c r="W9465" s="141" t="str" cm="1">
        <f t="array" ref="W9465">IF(SUM(LEN(B9465:V9465))=0,"",IF(OR(OR(ISBLANK(F9465),SUM(LEN(C9465),LEN(D9465))=0),AND(NOT(E9465="Unknown"),ISBLANK(J9465)),AND(NOT(O9465="Unknown"),ISBLANK(R9465))),"Missing Information", INDEX(Table15[Entire Service Line Classification], MATCH(SUMIFS(Table15[Unique ID],Table15[System-Owned Portion],E9465,Table15[If Material Anything Other than "Lead" in Column E,Was Material Ever Previously Lead?],G9465,Table15[Customer-Owned Portion],O9465),Table15[Unique ID],0),0)))</f>
        <v/>
      </c>
      <c r="X9465"/>
    </row>
    <row r="9466" spans="2:24" x14ac:dyDescent="0.35">
      <c r="B9466" s="146"/>
      <c r="C9466" s="31"/>
      <c r="D9466" s="31"/>
      <c r="E9466" s="44"/>
      <c r="F9466" s="43"/>
      <c r="G9466" s="84"/>
      <c r="H9466" s="31"/>
      <c r="I9466" s="31"/>
      <c r="J9466" s="84"/>
      <c r="K9466" s="31"/>
      <c r="L9466" s="31"/>
      <c r="M9466" s="169"/>
      <c r="N9466" s="148"/>
      <c r="O9466" s="106"/>
      <c r="P9466" s="43"/>
      <c r="Q9466" s="31"/>
      <c r="R9466" s="84"/>
      <c r="S9466" s="31"/>
      <c r="T9466" s="31"/>
      <c r="U9466" s="169"/>
      <c r="V9466" s="150"/>
      <c r="W9466" s="141" t="str" cm="1">
        <f t="array" ref="W9466">IF(SUM(LEN(B9466:V9466))=0,"",IF(OR(OR(ISBLANK(F9466),SUM(LEN(C9466),LEN(D9466))=0),AND(NOT(E9466="Unknown"),ISBLANK(J9466)),AND(NOT(O9466="Unknown"),ISBLANK(R9466))),"Missing Information", INDEX(Table15[Entire Service Line Classification], MATCH(SUMIFS(Table15[Unique ID],Table15[System-Owned Portion],E9466,Table15[If Material Anything Other than "Lead" in Column E,Was Material Ever Previously Lead?],G9466,Table15[Customer-Owned Portion],O9466),Table15[Unique ID],0),0)))</f>
        <v/>
      </c>
      <c r="X9466"/>
    </row>
    <row r="9467" spans="2:24" x14ac:dyDescent="0.35">
      <c r="B9467" s="146"/>
      <c r="C9467" s="31"/>
      <c r="D9467" s="31"/>
      <c r="E9467" s="44"/>
      <c r="F9467" s="43"/>
      <c r="G9467" s="84"/>
      <c r="H9467" s="31"/>
      <c r="I9467" s="31"/>
      <c r="J9467" s="84"/>
      <c r="K9467" s="31"/>
      <c r="L9467" s="31"/>
      <c r="M9467" s="169"/>
      <c r="N9467" s="148"/>
      <c r="O9467" s="106"/>
      <c r="P9467" s="43"/>
      <c r="Q9467" s="31"/>
      <c r="R9467" s="84"/>
      <c r="S9467" s="31"/>
      <c r="T9467" s="31"/>
      <c r="U9467" s="169"/>
      <c r="V9467" s="150"/>
      <c r="W9467" s="141" t="str" cm="1">
        <f t="array" ref="W9467">IF(SUM(LEN(B9467:V9467))=0,"",IF(OR(OR(ISBLANK(F9467),SUM(LEN(C9467),LEN(D9467))=0),AND(NOT(E9467="Unknown"),ISBLANK(J9467)),AND(NOT(O9467="Unknown"),ISBLANK(R9467))),"Missing Information", INDEX(Table15[Entire Service Line Classification], MATCH(SUMIFS(Table15[Unique ID],Table15[System-Owned Portion],E9467,Table15[If Material Anything Other than "Lead" in Column E,Was Material Ever Previously Lead?],G9467,Table15[Customer-Owned Portion],O9467),Table15[Unique ID],0),0)))</f>
        <v/>
      </c>
      <c r="X9467"/>
    </row>
    <row r="9468" spans="2:24" x14ac:dyDescent="0.35">
      <c r="B9468" s="146"/>
      <c r="C9468" s="31"/>
      <c r="D9468" s="31"/>
      <c r="E9468" s="44"/>
      <c r="F9468" s="43"/>
      <c r="G9468" s="84"/>
      <c r="H9468" s="31"/>
      <c r="I9468" s="31"/>
      <c r="J9468" s="84"/>
      <c r="K9468" s="31"/>
      <c r="L9468" s="31"/>
      <c r="M9468" s="169"/>
      <c r="N9468" s="148"/>
      <c r="O9468" s="106"/>
      <c r="P9468" s="43"/>
      <c r="Q9468" s="31"/>
      <c r="R9468" s="84"/>
      <c r="S9468" s="31"/>
      <c r="T9468" s="31"/>
      <c r="U9468" s="169"/>
      <c r="V9468" s="150"/>
      <c r="W9468" s="141" t="str" cm="1">
        <f t="array" ref="W9468">IF(SUM(LEN(B9468:V9468))=0,"",IF(OR(OR(ISBLANK(F9468),SUM(LEN(C9468),LEN(D9468))=0),AND(NOT(E9468="Unknown"),ISBLANK(J9468)),AND(NOT(O9468="Unknown"),ISBLANK(R9468))),"Missing Information", INDEX(Table15[Entire Service Line Classification], MATCH(SUMIFS(Table15[Unique ID],Table15[System-Owned Portion],E9468,Table15[If Material Anything Other than "Lead" in Column E,Was Material Ever Previously Lead?],G9468,Table15[Customer-Owned Portion],O9468),Table15[Unique ID],0),0)))</f>
        <v/>
      </c>
      <c r="X9468"/>
    </row>
    <row r="9469" spans="2:24" x14ac:dyDescent="0.35">
      <c r="B9469" s="146"/>
      <c r="C9469" s="31"/>
      <c r="D9469" s="31"/>
      <c r="E9469" s="44"/>
      <c r="F9469" s="43"/>
      <c r="G9469" s="84"/>
      <c r="H9469" s="31"/>
      <c r="I9469" s="31"/>
      <c r="J9469" s="84"/>
      <c r="K9469" s="31"/>
      <c r="L9469" s="31"/>
      <c r="M9469" s="169"/>
      <c r="N9469" s="148"/>
      <c r="O9469" s="106"/>
      <c r="P9469" s="43"/>
      <c r="Q9469" s="31"/>
      <c r="R9469" s="84"/>
      <c r="S9469" s="31"/>
      <c r="T9469" s="31"/>
      <c r="U9469" s="169"/>
      <c r="V9469" s="150"/>
      <c r="W9469" s="141" t="str" cm="1">
        <f t="array" ref="W9469">IF(SUM(LEN(B9469:V9469))=0,"",IF(OR(OR(ISBLANK(F9469),SUM(LEN(C9469),LEN(D9469))=0),AND(NOT(E9469="Unknown"),ISBLANK(J9469)),AND(NOT(O9469="Unknown"),ISBLANK(R9469))),"Missing Information", INDEX(Table15[Entire Service Line Classification], MATCH(SUMIFS(Table15[Unique ID],Table15[System-Owned Portion],E9469,Table15[If Material Anything Other than "Lead" in Column E,Was Material Ever Previously Lead?],G9469,Table15[Customer-Owned Portion],O9469),Table15[Unique ID],0),0)))</f>
        <v/>
      </c>
      <c r="X9469"/>
    </row>
    <row r="9470" spans="2:24" x14ac:dyDescent="0.35">
      <c r="B9470" s="146"/>
      <c r="C9470" s="31"/>
      <c r="D9470" s="31"/>
      <c r="E9470" s="44"/>
      <c r="F9470" s="43"/>
      <c r="G9470" s="84"/>
      <c r="H9470" s="31"/>
      <c r="I9470" s="31"/>
      <c r="J9470" s="84"/>
      <c r="K9470" s="31"/>
      <c r="L9470" s="31"/>
      <c r="M9470" s="169"/>
      <c r="N9470" s="148"/>
      <c r="O9470" s="106"/>
      <c r="P9470" s="43"/>
      <c r="Q9470" s="31"/>
      <c r="R9470" s="84"/>
      <c r="S9470" s="31"/>
      <c r="T9470" s="31"/>
      <c r="U9470" s="169"/>
      <c r="V9470" s="150"/>
      <c r="W9470" s="141" t="str" cm="1">
        <f t="array" ref="W9470">IF(SUM(LEN(B9470:V9470))=0,"",IF(OR(OR(ISBLANK(F9470),SUM(LEN(C9470),LEN(D9470))=0),AND(NOT(E9470="Unknown"),ISBLANK(J9470)),AND(NOT(O9470="Unknown"),ISBLANK(R9470))),"Missing Information", INDEX(Table15[Entire Service Line Classification], MATCH(SUMIFS(Table15[Unique ID],Table15[System-Owned Portion],E9470,Table15[If Material Anything Other than "Lead" in Column E,Was Material Ever Previously Lead?],G9470,Table15[Customer-Owned Portion],O9470),Table15[Unique ID],0),0)))</f>
        <v/>
      </c>
      <c r="X9470"/>
    </row>
    <row r="9471" spans="2:24" x14ac:dyDescent="0.35">
      <c r="B9471" s="146"/>
      <c r="C9471" s="31"/>
      <c r="D9471" s="31"/>
      <c r="E9471" s="44"/>
      <c r="F9471" s="43"/>
      <c r="G9471" s="84"/>
      <c r="H9471" s="31"/>
      <c r="I9471" s="31"/>
      <c r="J9471" s="84"/>
      <c r="K9471" s="31"/>
      <c r="L9471" s="31"/>
      <c r="M9471" s="169"/>
      <c r="N9471" s="148"/>
      <c r="O9471" s="106"/>
      <c r="P9471" s="43"/>
      <c r="Q9471" s="31"/>
      <c r="R9471" s="84"/>
      <c r="S9471" s="31"/>
      <c r="T9471" s="31"/>
      <c r="U9471" s="169"/>
      <c r="V9471" s="150"/>
      <c r="W9471" s="141" t="str" cm="1">
        <f t="array" ref="W9471">IF(SUM(LEN(B9471:V9471))=0,"",IF(OR(OR(ISBLANK(F9471),SUM(LEN(C9471),LEN(D9471))=0),AND(NOT(E9471="Unknown"),ISBLANK(J9471)),AND(NOT(O9471="Unknown"),ISBLANK(R9471))),"Missing Information", INDEX(Table15[Entire Service Line Classification], MATCH(SUMIFS(Table15[Unique ID],Table15[System-Owned Portion],E9471,Table15[If Material Anything Other than "Lead" in Column E,Was Material Ever Previously Lead?],G9471,Table15[Customer-Owned Portion],O9471),Table15[Unique ID],0),0)))</f>
        <v/>
      </c>
      <c r="X9471"/>
    </row>
    <row r="9472" spans="2:24" x14ac:dyDescent="0.35">
      <c r="B9472" s="146"/>
      <c r="C9472" s="31"/>
      <c r="D9472" s="31"/>
      <c r="E9472" s="44"/>
      <c r="F9472" s="43"/>
      <c r="G9472" s="84"/>
      <c r="H9472" s="31"/>
      <c r="I9472" s="31"/>
      <c r="J9472" s="84"/>
      <c r="K9472" s="31"/>
      <c r="L9472" s="31"/>
      <c r="M9472" s="169"/>
      <c r="N9472" s="148"/>
      <c r="O9472" s="106"/>
      <c r="P9472" s="43"/>
      <c r="Q9472" s="31"/>
      <c r="R9472" s="84"/>
      <c r="S9472" s="31"/>
      <c r="T9472" s="31"/>
      <c r="U9472" s="169"/>
      <c r="V9472" s="150"/>
      <c r="W9472" s="141" t="str" cm="1">
        <f t="array" ref="W9472">IF(SUM(LEN(B9472:V9472))=0,"",IF(OR(OR(ISBLANK(F9472),SUM(LEN(C9472),LEN(D9472))=0),AND(NOT(E9472="Unknown"),ISBLANK(J9472)),AND(NOT(O9472="Unknown"),ISBLANK(R9472))),"Missing Information", INDEX(Table15[Entire Service Line Classification], MATCH(SUMIFS(Table15[Unique ID],Table15[System-Owned Portion],E9472,Table15[If Material Anything Other than "Lead" in Column E,Was Material Ever Previously Lead?],G9472,Table15[Customer-Owned Portion],O9472),Table15[Unique ID],0),0)))</f>
        <v/>
      </c>
      <c r="X9472"/>
    </row>
    <row r="9473" spans="2:24" x14ac:dyDescent="0.35">
      <c r="B9473" s="146"/>
      <c r="C9473" s="31"/>
      <c r="D9473" s="31"/>
      <c r="E9473" s="44"/>
      <c r="F9473" s="43"/>
      <c r="G9473" s="84"/>
      <c r="H9473" s="31"/>
      <c r="I9473" s="31"/>
      <c r="J9473" s="84"/>
      <c r="K9473" s="31"/>
      <c r="L9473" s="31"/>
      <c r="M9473" s="169"/>
      <c r="N9473" s="148"/>
      <c r="O9473" s="106"/>
      <c r="P9473" s="43"/>
      <c r="Q9473" s="31"/>
      <c r="R9473" s="84"/>
      <c r="S9473" s="31"/>
      <c r="T9473" s="31"/>
      <c r="U9473" s="169"/>
      <c r="V9473" s="150"/>
      <c r="W9473" s="141" t="str" cm="1">
        <f t="array" ref="W9473">IF(SUM(LEN(B9473:V9473))=0,"",IF(OR(OR(ISBLANK(F9473),SUM(LEN(C9473),LEN(D9473))=0),AND(NOT(E9473="Unknown"),ISBLANK(J9473)),AND(NOT(O9473="Unknown"),ISBLANK(R9473))),"Missing Information", INDEX(Table15[Entire Service Line Classification], MATCH(SUMIFS(Table15[Unique ID],Table15[System-Owned Portion],E9473,Table15[If Material Anything Other than "Lead" in Column E,Was Material Ever Previously Lead?],G9473,Table15[Customer-Owned Portion],O9473),Table15[Unique ID],0),0)))</f>
        <v/>
      </c>
      <c r="X9473"/>
    </row>
    <row r="9474" spans="2:24" x14ac:dyDescent="0.35">
      <c r="B9474" s="146"/>
      <c r="C9474" s="31"/>
      <c r="D9474" s="31"/>
      <c r="E9474" s="44"/>
      <c r="F9474" s="43"/>
      <c r="G9474" s="84"/>
      <c r="H9474" s="31"/>
      <c r="I9474" s="31"/>
      <c r="J9474" s="84"/>
      <c r="K9474" s="31"/>
      <c r="L9474" s="31"/>
      <c r="M9474" s="169"/>
      <c r="N9474" s="148"/>
      <c r="O9474" s="106"/>
      <c r="P9474" s="43"/>
      <c r="Q9474" s="31"/>
      <c r="R9474" s="84"/>
      <c r="S9474" s="31"/>
      <c r="T9474" s="31"/>
      <c r="U9474" s="169"/>
      <c r="V9474" s="150"/>
      <c r="W9474" s="141" t="str" cm="1">
        <f t="array" ref="W9474">IF(SUM(LEN(B9474:V9474))=0,"",IF(OR(OR(ISBLANK(F9474),SUM(LEN(C9474),LEN(D9474))=0),AND(NOT(E9474="Unknown"),ISBLANK(J9474)),AND(NOT(O9474="Unknown"),ISBLANK(R9474))),"Missing Information", INDEX(Table15[Entire Service Line Classification], MATCH(SUMIFS(Table15[Unique ID],Table15[System-Owned Portion],E9474,Table15[If Material Anything Other than "Lead" in Column E,Was Material Ever Previously Lead?],G9474,Table15[Customer-Owned Portion],O9474),Table15[Unique ID],0),0)))</f>
        <v/>
      </c>
      <c r="X9474"/>
    </row>
    <row r="9475" spans="2:24" x14ac:dyDescent="0.35">
      <c r="B9475" s="146"/>
      <c r="C9475" s="31"/>
      <c r="D9475" s="31"/>
      <c r="E9475" s="44"/>
      <c r="F9475" s="43"/>
      <c r="G9475" s="84"/>
      <c r="H9475" s="31"/>
      <c r="I9475" s="31"/>
      <c r="J9475" s="84"/>
      <c r="K9475" s="31"/>
      <c r="L9475" s="31"/>
      <c r="M9475" s="169"/>
      <c r="N9475" s="148"/>
      <c r="O9475" s="106"/>
      <c r="P9475" s="43"/>
      <c r="Q9475" s="31"/>
      <c r="R9475" s="84"/>
      <c r="S9475" s="31"/>
      <c r="T9475" s="31"/>
      <c r="U9475" s="169"/>
      <c r="V9475" s="150"/>
      <c r="W9475" s="141" t="str" cm="1">
        <f t="array" ref="W9475">IF(SUM(LEN(B9475:V9475))=0,"",IF(OR(OR(ISBLANK(F9475),SUM(LEN(C9475),LEN(D9475))=0),AND(NOT(E9475="Unknown"),ISBLANK(J9475)),AND(NOT(O9475="Unknown"),ISBLANK(R9475))),"Missing Information", INDEX(Table15[Entire Service Line Classification], MATCH(SUMIFS(Table15[Unique ID],Table15[System-Owned Portion],E9475,Table15[If Material Anything Other than "Lead" in Column E,Was Material Ever Previously Lead?],G9475,Table15[Customer-Owned Portion],O9475),Table15[Unique ID],0),0)))</f>
        <v/>
      </c>
      <c r="X9475"/>
    </row>
    <row r="9476" spans="2:24" x14ac:dyDescent="0.35">
      <c r="B9476" s="146"/>
      <c r="C9476" s="31"/>
      <c r="D9476" s="31"/>
      <c r="E9476" s="44"/>
      <c r="F9476" s="43"/>
      <c r="G9476" s="84"/>
      <c r="H9476" s="31"/>
      <c r="I9476" s="31"/>
      <c r="J9476" s="84"/>
      <c r="K9476" s="31"/>
      <c r="L9476" s="31"/>
      <c r="M9476" s="169"/>
      <c r="N9476" s="148"/>
      <c r="O9476" s="106"/>
      <c r="P9476" s="43"/>
      <c r="Q9476" s="31"/>
      <c r="R9476" s="84"/>
      <c r="S9476" s="31"/>
      <c r="T9476" s="31"/>
      <c r="U9476" s="169"/>
      <c r="V9476" s="150"/>
      <c r="W9476" s="141" t="str" cm="1">
        <f t="array" ref="W9476">IF(SUM(LEN(B9476:V9476))=0,"",IF(OR(OR(ISBLANK(F9476),SUM(LEN(C9476),LEN(D9476))=0),AND(NOT(E9476="Unknown"),ISBLANK(J9476)),AND(NOT(O9476="Unknown"),ISBLANK(R9476))),"Missing Information", INDEX(Table15[Entire Service Line Classification], MATCH(SUMIFS(Table15[Unique ID],Table15[System-Owned Portion],E9476,Table15[If Material Anything Other than "Lead" in Column E,Was Material Ever Previously Lead?],G9476,Table15[Customer-Owned Portion],O9476),Table15[Unique ID],0),0)))</f>
        <v/>
      </c>
      <c r="X9476"/>
    </row>
    <row r="9477" spans="2:24" x14ac:dyDescent="0.35">
      <c r="B9477" s="146"/>
      <c r="C9477" s="31"/>
      <c r="D9477" s="31"/>
      <c r="E9477" s="44"/>
      <c r="F9477" s="43"/>
      <c r="G9477" s="84"/>
      <c r="H9477" s="31"/>
      <c r="I9477" s="31"/>
      <c r="J9477" s="84"/>
      <c r="K9477" s="31"/>
      <c r="L9477" s="31"/>
      <c r="M9477" s="169"/>
      <c r="N9477" s="148"/>
      <c r="O9477" s="106"/>
      <c r="P9477" s="43"/>
      <c r="Q9477" s="31"/>
      <c r="R9477" s="84"/>
      <c r="S9477" s="31"/>
      <c r="T9477" s="31"/>
      <c r="U9477" s="169"/>
      <c r="V9477" s="150"/>
      <c r="W9477" s="141" t="str" cm="1">
        <f t="array" ref="W9477">IF(SUM(LEN(B9477:V9477))=0,"",IF(OR(OR(ISBLANK(F9477),SUM(LEN(C9477),LEN(D9477))=0),AND(NOT(E9477="Unknown"),ISBLANK(J9477)),AND(NOT(O9477="Unknown"),ISBLANK(R9477))),"Missing Information", INDEX(Table15[Entire Service Line Classification], MATCH(SUMIFS(Table15[Unique ID],Table15[System-Owned Portion],E9477,Table15[If Material Anything Other than "Lead" in Column E,Was Material Ever Previously Lead?],G9477,Table15[Customer-Owned Portion],O9477),Table15[Unique ID],0),0)))</f>
        <v/>
      </c>
      <c r="X9477"/>
    </row>
    <row r="9478" spans="2:24" x14ac:dyDescent="0.35">
      <c r="B9478" s="146"/>
      <c r="C9478" s="31"/>
      <c r="D9478" s="31"/>
      <c r="E9478" s="44"/>
      <c r="F9478" s="43"/>
      <c r="G9478" s="84"/>
      <c r="H9478" s="31"/>
      <c r="I9478" s="31"/>
      <c r="J9478" s="84"/>
      <c r="K9478" s="31"/>
      <c r="L9478" s="31"/>
      <c r="M9478" s="169"/>
      <c r="N9478" s="148"/>
      <c r="O9478" s="106"/>
      <c r="P9478" s="43"/>
      <c r="Q9478" s="31"/>
      <c r="R9478" s="84"/>
      <c r="S9478" s="31"/>
      <c r="T9478" s="31"/>
      <c r="U9478" s="169"/>
      <c r="V9478" s="150"/>
      <c r="W9478" s="141" t="str" cm="1">
        <f t="array" ref="W9478">IF(SUM(LEN(B9478:V9478))=0,"",IF(OR(OR(ISBLANK(F9478),SUM(LEN(C9478),LEN(D9478))=0),AND(NOT(E9478="Unknown"),ISBLANK(J9478)),AND(NOT(O9478="Unknown"),ISBLANK(R9478))),"Missing Information", INDEX(Table15[Entire Service Line Classification], MATCH(SUMIFS(Table15[Unique ID],Table15[System-Owned Portion],E9478,Table15[If Material Anything Other than "Lead" in Column E,Was Material Ever Previously Lead?],G9478,Table15[Customer-Owned Portion],O9478),Table15[Unique ID],0),0)))</f>
        <v/>
      </c>
      <c r="X9478"/>
    </row>
    <row r="9479" spans="2:24" x14ac:dyDescent="0.35">
      <c r="B9479" s="146"/>
      <c r="C9479" s="31"/>
      <c r="D9479" s="31"/>
      <c r="E9479" s="44"/>
      <c r="F9479" s="43"/>
      <c r="G9479" s="84"/>
      <c r="H9479" s="31"/>
      <c r="I9479" s="31"/>
      <c r="J9479" s="84"/>
      <c r="K9479" s="31"/>
      <c r="L9479" s="31"/>
      <c r="M9479" s="169"/>
      <c r="N9479" s="148"/>
      <c r="O9479" s="106"/>
      <c r="P9479" s="43"/>
      <c r="Q9479" s="31"/>
      <c r="R9479" s="84"/>
      <c r="S9479" s="31"/>
      <c r="T9479" s="31"/>
      <c r="U9479" s="169"/>
      <c r="V9479" s="150"/>
      <c r="W9479" s="141" t="str" cm="1">
        <f t="array" ref="W9479">IF(SUM(LEN(B9479:V9479))=0,"",IF(OR(OR(ISBLANK(F9479),SUM(LEN(C9479),LEN(D9479))=0),AND(NOT(E9479="Unknown"),ISBLANK(J9479)),AND(NOT(O9479="Unknown"),ISBLANK(R9479))),"Missing Information", INDEX(Table15[Entire Service Line Classification], MATCH(SUMIFS(Table15[Unique ID],Table15[System-Owned Portion],E9479,Table15[If Material Anything Other than "Lead" in Column E,Was Material Ever Previously Lead?],G9479,Table15[Customer-Owned Portion],O9479),Table15[Unique ID],0),0)))</f>
        <v/>
      </c>
      <c r="X9479"/>
    </row>
    <row r="9480" spans="2:24" x14ac:dyDescent="0.35">
      <c r="B9480" s="146"/>
      <c r="C9480" s="31"/>
      <c r="D9480" s="31"/>
      <c r="E9480" s="44"/>
      <c r="F9480" s="43"/>
      <c r="G9480" s="84"/>
      <c r="H9480" s="31"/>
      <c r="I9480" s="31"/>
      <c r="J9480" s="84"/>
      <c r="K9480" s="31"/>
      <c r="L9480" s="31"/>
      <c r="M9480" s="169"/>
      <c r="N9480" s="148"/>
      <c r="O9480" s="106"/>
      <c r="P9480" s="43"/>
      <c r="Q9480" s="31"/>
      <c r="R9480" s="84"/>
      <c r="S9480" s="31"/>
      <c r="T9480" s="31"/>
      <c r="U9480" s="169"/>
      <c r="V9480" s="150"/>
      <c r="W9480" s="141" t="str" cm="1">
        <f t="array" ref="W9480">IF(SUM(LEN(B9480:V9480))=0,"",IF(OR(OR(ISBLANK(F9480),SUM(LEN(C9480),LEN(D9480))=0),AND(NOT(E9480="Unknown"),ISBLANK(J9480)),AND(NOT(O9480="Unknown"),ISBLANK(R9480))),"Missing Information", INDEX(Table15[Entire Service Line Classification], MATCH(SUMIFS(Table15[Unique ID],Table15[System-Owned Portion],E9480,Table15[If Material Anything Other than "Lead" in Column E,Was Material Ever Previously Lead?],G9480,Table15[Customer-Owned Portion],O9480),Table15[Unique ID],0),0)))</f>
        <v/>
      </c>
      <c r="X9480"/>
    </row>
    <row r="9481" spans="2:24" x14ac:dyDescent="0.35">
      <c r="B9481" s="146"/>
      <c r="C9481" s="31"/>
      <c r="D9481" s="31"/>
      <c r="E9481" s="44"/>
      <c r="F9481" s="43"/>
      <c r="G9481" s="84"/>
      <c r="H9481" s="31"/>
      <c r="I9481" s="31"/>
      <c r="J9481" s="84"/>
      <c r="K9481" s="31"/>
      <c r="L9481" s="31"/>
      <c r="M9481" s="169"/>
      <c r="N9481" s="148"/>
      <c r="O9481" s="106"/>
      <c r="P9481" s="43"/>
      <c r="Q9481" s="31"/>
      <c r="R9481" s="84"/>
      <c r="S9481" s="31"/>
      <c r="T9481" s="31"/>
      <c r="U9481" s="169"/>
      <c r="V9481" s="150"/>
      <c r="W9481" s="141" t="str" cm="1">
        <f t="array" ref="W9481">IF(SUM(LEN(B9481:V9481))=0,"",IF(OR(OR(ISBLANK(F9481),SUM(LEN(C9481),LEN(D9481))=0),AND(NOT(E9481="Unknown"),ISBLANK(J9481)),AND(NOT(O9481="Unknown"),ISBLANK(R9481))),"Missing Information", INDEX(Table15[Entire Service Line Classification], MATCH(SUMIFS(Table15[Unique ID],Table15[System-Owned Portion],E9481,Table15[If Material Anything Other than "Lead" in Column E,Was Material Ever Previously Lead?],G9481,Table15[Customer-Owned Portion],O9481),Table15[Unique ID],0),0)))</f>
        <v/>
      </c>
      <c r="X9481"/>
    </row>
    <row r="9482" spans="2:24" x14ac:dyDescent="0.35">
      <c r="B9482" s="146"/>
      <c r="C9482" s="31"/>
      <c r="D9482" s="31"/>
      <c r="E9482" s="44"/>
      <c r="F9482" s="43"/>
      <c r="G9482" s="84"/>
      <c r="H9482" s="31"/>
      <c r="I9482" s="31"/>
      <c r="J9482" s="84"/>
      <c r="K9482" s="31"/>
      <c r="L9482" s="31"/>
      <c r="M9482" s="169"/>
      <c r="N9482" s="148"/>
      <c r="O9482" s="106"/>
      <c r="P9482" s="43"/>
      <c r="Q9482" s="31"/>
      <c r="R9482" s="84"/>
      <c r="S9482" s="31"/>
      <c r="T9482" s="31"/>
      <c r="U9482" s="169"/>
      <c r="V9482" s="150"/>
      <c r="W9482" s="141" t="str" cm="1">
        <f t="array" ref="W9482">IF(SUM(LEN(B9482:V9482))=0,"",IF(OR(OR(ISBLANK(F9482),SUM(LEN(C9482),LEN(D9482))=0),AND(NOT(E9482="Unknown"),ISBLANK(J9482)),AND(NOT(O9482="Unknown"),ISBLANK(R9482))),"Missing Information", INDEX(Table15[Entire Service Line Classification], MATCH(SUMIFS(Table15[Unique ID],Table15[System-Owned Portion],E9482,Table15[If Material Anything Other than "Lead" in Column E,Was Material Ever Previously Lead?],G9482,Table15[Customer-Owned Portion],O9482),Table15[Unique ID],0),0)))</f>
        <v/>
      </c>
      <c r="X9482"/>
    </row>
    <row r="9483" spans="2:24" x14ac:dyDescent="0.35">
      <c r="B9483" s="146"/>
      <c r="C9483" s="31"/>
      <c r="D9483" s="31"/>
      <c r="E9483" s="44"/>
      <c r="F9483" s="43"/>
      <c r="G9483" s="84"/>
      <c r="H9483" s="31"/>
      <c r="I9483" s="31"/>
      <c r="J9483" s="84"/>
      <c r="K9483" s="31"/>
      <c r="L9483" s="31"/>
      <c r="M9483" s="169"/>
      <c r="N9483" s="148"/>
      <c r="O9483" s="106"/>
      <c r="P9483" s="43"/>
      <c r="Q9483" s="31"/>
      <c r="R9483" s="84"/>
      <c r="S9483" s="31"/>
      <c r="T9483" s="31"/>
      <c r="U9483" s="169"/>
      <c r="V9483" s="150"/>
      <c r="W9483" s="141" t="str" cm="1">
        <f t="array" ref="W9483">IF(SUM(LEN(B9483:V9483))=0,"",IF(OR(OR(ISBLANK(F9483),SUM(LEN(C9483),LEN(D9483))=0),AND(NOT(E9483="Unknown"),ISBLANK(J9483)),AND(NOT(O9483="Unknown"),ISBLANK(R9483))),"Missing Information", INDEX(Table15[Entire Service Line Classification], MATCH(SUMIFS(Table15[Unique ID],Table15[System-Owned Portion],E9483,Table15[If Material Anything Other than "Lead" in Column E,Was Material Ever Previously Lead?],G9483,Table15[Customer-Owned Portion],O9483),Table15[Unique ID],0),0)))</f>
        <v/>
      </c>
      <c r="X9483"/>
    </row>
    <row r="9484" spans="2:24" x14ac:dyDescent="0.35">
      <c r="B9484" s="146"/>
      <c r="C9484" s="31"/>
      <c r="D9484" s="31"/>
      <c r="E9484" s="44"/>
      <c r="F9484" s="43"/>
      <c r="G9484" s="84"/>
      <c r="H9484" s="31"/>
      <c r="I9484" s="31"/>
      <c r="J9484" s="84"/>
      <c r="K9484" s="31"/>
      <c r="L9484" s="31"/>
      <c r="M9484" s="169"/>
      <c r="N9484" s="148"/>
      <c r="O9484" s="106"/>
      <c r="P9484" s="43"/>
      <c r="Q9484" s="31"/>
      <c r="R9484" s="84"/>
      <c r="S9484" s="31"/>
      <c r="T9484" s="31"/>
      <c r="U9484" s="169"/>
      <c r="V9484" s="150"/>
      <c r="W9484" s="141" t="str" cm="1">
        <f t="array" ref="W9484">IF(SUM(LEN(B9484:V9484))=0,"",IF(OR(OR(ISBLANK(F9484),SUM(LEN(C9484),LEN(D9484))=0),AND(NOT(E9484="Unknown"),ISBLANK(J9484)),AND(NOT(O9484="Unknown"),ISBLANK(R9484))),"Missing Information", INDEX(Table15[Entire Service Line Classification], MATCH(SUMIFS(Table15[Unique ID],Table15[System-Owned Portion],E9484,Table15[If Material Anything Other than "Lead" in Column E,Was Material Ever Previously Lead?],G9484,Table15[Customer-Owned Portion],O9484),Table15[Unique ID],0),0)))</f>
        <v/>
      </c>
      <c r="X9484"/>
    </row>
    <row r="9485" spans="2:24" x14ac:dyDescent="0.35">
      <c r="B9485" s="146"/>
      <c r="C9485" s="31"/>
      <c r="D9485" s="31"/>
      <c r="E9485" s="44"/>
      <c r="F9485" s="43"/>
      <c r="G9485" s="84"/>
      <c r="H9485" s="31"/>
      <c r="I9485" s="31"/>
      <c r="J9485" s="84"/>
      <c r="K9485" s="31"/>
      <c r="L9485" s="31"/>
      <c r="M9485" s="169"/>
      <c r="N9485" s="148"/>
      <c r="O9485" s="106"/>
      <c r="P9485" s="43"/>
      <c r="Q9485" s="31"/>
      <c r="R9485" s="84"/>
      <c r="S9485" s="31"/>
      <c r="T9485" s="31"/>
      <c r="U9485" s="169"/>
      <c r="V9485" s="150"/>
      <c r="W9485" s="141" t="str" cm="1">
        <f t="array" ref="W9485">IF(SUM(LEN(B9485:V9485))=0,"",IF(OR(OR(ISBLANK(F9485),SUM(LEN(C9485),LEN(D9485))=0),AND(NOT(E9485="Unknown"),ISBLANK(J9485)),AND(NOT(O9485="Unknown"),ISBLANK(R9485))),"Missing Information", INDEX(Table15[Entire Service Line Classification], MATCH(SUMIFS(Table15[Unique ID],Table15[System-Owned Portion],E9485,Table15[If Material Anything Other than "Lead" in Column E,Was Material Ever Previously Lead?],G9485,Table15[Customer-Owned Portion],O9485),Table15[Unique ID],0),0)))</f>
        <v/>
      </c>
      <c r="X9485"/>
    </row>
    <row r="9486" spans="2:24" x14ac:dyDescent="0.35">
      <c r="B9486" s="146"/>
      <c r="C9486" s="31"/>
      <c r="D9486" s="31"/>
      <c r="E9486" s="44"/>
      <c r="F9486" s="43"/>
      <c r="G9486" s="84"/>
      <c r="H9486" s="31"/>
      <c r="I9486" s="31"/>
      <c r="J9486" s="84"/>
      <c r="K9486" s="31"/>
      <c r="L9486" s="31"/>
      <c r="M9486" s="169"/>
      <c r="N9486" s="148"/>
      <c r="O9486" s="106"/>
      <c r="P9486" s="43"/>
      <c r="Q9486" s="31"/>
      <c r="R9486" s="84"/>
      <c r="S9486" s="31"/>
      <c r="T9486" s="31"/>
      <c r="U9486" s="169"/>
      <c r="V9486" s="150"/>
      <c r="W9486" s="141" t="str" cm="1">
        <f t="array" ref="W9486">IF(SUM(LEN(B9486:V9486))=0,"",IF(OR(OR(ISBLANK(F9486),SUM(LEN(C9486),LEN(D9486))=0),AND(NOT(E9486="Unknown"),ISBLANK(J9486)),AND(NOT(O9486="Unknown"),ISBLANK(R9486))),"Missing Information", INDEX(Table15[Entire Service Line Classification], MATCH(SUMIFS(Table15[Unique ID],Table15[System-Owned Portion],E9486,Table15[If Material Anything Other than "Lead" in Column E,Was Material Ever Previously Lead?],G9486,Table15[Customer-Owned Portion],O9486),Table15[Unique ID],0),0)))</f>
        <v/>
      </c>
      <c r="X9486"/>
    </row>
    <row r="9487" spans="2:24" x14ac:dyDescent="0.35">
      <c r="B9487" s="146"/>
      <c r="C9487" s="31"/>
      <c r="D9487" s="31"/>
      <c r="E9487" s="44"/>
      <c r="F9487" s="43"/>
      <c r="G9487" s="84"/>
      <c r="H9487" s="31"/>
      <c r="I9487" s="31"/>
      <c r="J9487" s="84"/>
      <c r="K9487" s="31"/>
      <c r="L9487" s="31"/>
      <c r="M9487" s="169"/>
      <c r="N9487" s="148"/>
      <c r="O9487" s="106"/>
      <c r="P9487" s="43"/>
      <c r="Q9487" s="31"/>
      <c r="R9487" s="84"/>
      <c r="S9487" s="31"/>
      <c r="T9487" s="31"/>
      <c r="U9487" s="169"/>
      <c r="V9487" s="150"/>
      <c r="W9487" s="141" t="str" cm="1">
        <f t="array" ref="W9487">IF(SUM(LEN(B9487:V9487))=0,"",IF(OR(OR(ISBLANK(F9487),SUM(LEN(C9487),LEN(D9487))=0),AND(NOT(E9487="Unknown"),ISBLANK(J9487)),AND(NOT(O9487="Unknown"),ISBLANK(R9487))),"Missing Information", INDEX(Table15[Entire Service Line Classification], MATCH(SUMIFS(Table15[Unique ID],Table15[System-Owned Portion],E9487,Table15[If Material Anything Other than "Lead" in Column E,Was Material Ever Previously Lead?],G9487,Table15[Customer-Owned Portion],O9487),Table15[Unique ID],0),0)))</f>
        <v/>
      </c>
      <c r="X9487"/>
    </row>
    <row r="9488" spans="2:24" x14ac:dyDescent="0.35">
      <c r="B9488" s="146"/>
      <c r="C9488" s="31"/>
      <c r="D9488" s="31"/>
      <c r="E9488" s="44"/>
      <c r="F9488" s="43"/>
      <c r="G9488" s="84"/>
      <c r="H9488" s="31"/>
      <c r="I9488" s="31"/>
      <c r="J9488" s="84"/>
      <c r="K9488" s="31"/>
      <c r="L9488" s="31"/>
      <c r="M9488" s="169"/>
      <c r="N9488" s="148"/>
      <c r="O9488" s="106"/>
      <c r="P9488" s="43"/>
      <c r="Q9488" s="31"/>
      <c r="R9488" s="84"/>
      <c r="S9488" s="31"/>
      <c r="T9488" s="31"/>
      <c r="U9488" s="169"/>
      <c r="V9488" s="150"/>
      <c r="W9488" s="141" t="str" cm="1">
        <f t="array" ref="W9488">IF(SUM(LEN(B9488:V9488))=0,"",IF(OR(OR(ISBLANK(F9488),SUM(LEN(C9488),LEN(D9488))=0),AND(NOT(E9488="Unknown"),ISBLANK(J9488)),AND(NOT(O9488="Unknown"),ISBLANK(R9488))),"Missing Information", INDEX(Table15[Entire Service Line Classification], MATCH(SUMIFS(Table15[Unique ID],Table15[System-Owned Portion],E9488,Table15[If Material Anything Other than "Lead" in Column E,Was Material Ever Previously Lead?],G9488,Table15[Customer-Owned Portion],O9488),Table15[Unique ID],0),0)))</f>
        <v/>
      </c>
      <c r="X9488"/>
    </row>
    <row r="9489" spans="2:24" x14ac:dyDescent="0.35">
      <c r="B9489" s="146"/>
      <c r="C9489" s="31"/>
      <c r="D9489" s="31"/>
      <c r="E9489" s="44"/>
      <c r="F9489" s="43"/>
      <c r="G9489" s="84"/>
      <c r="H9489" s="31"/>
      <c r="I9489" s="31"/>
      <c r="J9489" s="84"/>
      <c r="K9489" s="31"/>
      <c r="L9489" s="31"/>
      <c r="M9489" s="169"/>
      <c r="N9489" s="148"/>
      <c r="O9489" s="106"/>
      <c r="P9489" s="43"/>
      <c r="Q9489" s="31"/>
      <c r="R9489" s="84"/>
      <c r="S9489" s="31"/>
      <c r="T9489" s="31"/>
      <c r="U9489" s="169"/>
      <c r="V9489" s="150"/>
      <c r="W9489" s="141" t="str" cm="1">
        <f t="array" ref="W9489">IF(SUM(LEN(B9489:V9489))=0,"",IF(OR(OR(ISBLANK(F9489),SUM(LEN(C9489),LEN(D9489))=0),AND(NOT(E9489="Unknown"),ISBLANK(J9489)),AND(NOT(O9489="Unknown"),ISBLANK(R9489))),"Missing Information", INDEX(Table15[Entire Service Line Classification], MATCH(SUMIFS(Table15[Unique ID],Table15[System-Owned Portion],E9489,Table15[If Material Anything Other than "Lead" in Column E,Was Material Ever Previously Lead?],G9489,Table15[Customer-Owned Portion],O9489),Table15[Unique ID],0),0)))</f>
        <v/>
      </c>
      <c r="X9489"/>
    </row>
    <row r="9490" spans="2:24" x14ac:dyDescent="0.35">
      <c r="B9490" s="146"/>
      <c r="C9490" s="31"/>
      <c r="D9490" s="31"/>
      <c r="E9490" s="44"/>
      <c r="F9490" s="43"/>
      <c r="G9490" s="84"/>
      <c r="H9490" s="31"/>
      <c r="I9490" s="31"/>
      <c r="J9490" s="84"/>
      <c r="K9490" s="31"/>
      <c r="L9490" s="31"/>
      <c r="M9490" s="169"/>
      <c r="N9490" s="148"/>
      <c r="O9490" s="106"/>
      <c r="P9490" s="43"/>
      <c r="Q9490" s="31"/>
      <c r="R9490" s="84"/>
      <c r="S9490" s="31"/>
      <c r="T9490" s="31"/>
      <c r="U9490" s="169"/>
      <c r="V9490" s="150"/>
      <c r="W9490" s="141" t="str" cm="1">
        <f t="array" ref="W9490">IF(SUM(LEN(B9490:V9490))=0,"",IF(OR(OR(ISBLANK(F9490),SUM(LEN(C9490),LEN(D9490))=0),AND(NOT(E9490="Unknown"),ISBLANK(J9490)),AND(NOT(O9490="Unknown"),ISBLANK(R9490))),"Missing Information", INDEX(Table15[Entire Service Line Classification], MATCH(SUMIFS(Table15[Unique ID],Table15[System-Owned Portion],E9490,Table15[If Material Anything Other than "Lead" in Column E,Was Material Ever Previously Lead?],G9490,Table15[Customer-Owned Portion],O9490),Table15[Unique ID],0),0)))</f>
        <v/>
      </c>
      <c r="X9490"/>
    </row>
    <row r="9491" spans="2:24" x14ac:dyDescent="0.35">
      <c r="B9491" s="146"/>
      <c r="C9491" s="31"/>
      <c r="D9491" s="31"/>
      <c r="E9491" s="44"/>
      <c r="F9491" s="43"/>
      <c r="G9491" s="84"/>
      <c r="H9491" s="31"/>
      <c r="I9491" s="31"/>
      <c r="J9491" s="84"/>
      <c r="K9491" s="31"/>
      <c r="L9491" s="31"/>
      <c r="M9491" s="169"/>
      <c r="N9491" s="148"/>
      <c r="O9491" s="106"/>
      <c r="P9491" s="43"/>
      <c r="Q9491" s="31"/>
      <c r="R9491" s="84"/>
      <c r="S9491" s="31"/>
      <c r="T9491" s="31"/>
      <c r="U9491" s="169"/>
      <c r="V9491" s="150"/>
      <c r="W9491" s="141" t="str" cm="1">
        <f t="array" ref="W9491">IF(SUM(LEN(B9491:V9491))=0,"",IF(OR(OR(ISBLANK(F9491),SUM(LEN(C9491),LEN(D9491))=0),AND(NOT(E9491="Unknown"),ISBLANK(J9491)),AND(NOT(O9491="Unknown"),ISBLANK(R9491))),"Missing Information", INDEX(Table15[Entire Service Line Classification], MATCH(SUMIFS(Table15[Unique ID],Table15[System-Owned Portion],E9491,Table15[If Material Anything Other than "Lead" in Column E,Was Material Ever Previously Lead?],G9491,Table15[Customer-Owned Portion],O9491),Table15[Unique ID],0),0)))</f>
        <v/>
      </c>
      <c r="X9491"/>
    </row>
    <row r="9492" spans="2:24" x14ac:dyDescent="0.35">
      <c r="B9492" s="146"/>
      <c r="C9492" s="31"/>
      <c r="D9492" s="31"/>
      <c r="E9492" s="44"/>
      <c r="F9492" s="43"/>
      <c r="G9492" s="84"/>
      <c r="H9492" s="31"/>
      <c r="I9492" s="31"/>
      <c r="J9492" s="84"/>
      <c r="K9492" s="31"/>
      <c r="L9492" s="31"/>
      <c r="M9492" s="169"/>
      <c r="N9492" s="148"/>
      <c r="O9492" s="106"/>
      <c r="P9492" s="43"/>
      <c r="Q9492" s="31"/>
      <c r="R9492" s="84"/>
      <c r="S9492" s="31"/>
      <c r="T9492" s="31"/>
      <c r="U9492" s="169"/>
      <c r="V9492" s="150"/>
      <c r="W9492" s="141" t="str" cm="1">
        <f t="array" ref="W9492">IF(SUM(LEN(B9492:V9492))=0,"",IF(OR(OR(ISBLANK(F9492),SUM(LEN(C9492),LEN(D9492))=0),AND(NOT(E9492="Unknown"),ISBLANK(J9492)),AND(NOT(O9492="Unknown"),ISBLANK(R9492))),"Missing Information", INDEX(Table15[Entire Service Line Classification], MATCH(SUMIFS(Table15[Unique ID],Table15[System-Owned Portion],E9492,Table15[If Material Anything Other than "Lead" in Column E,Was Material Ever Previously Lead?],G9492,Table15[Customer-Owned Portion],O9492),Table15[Unique ID],0),0)))</f>
        <v/>
      </c>
      <c r="X9492"/>
    </row>
    <row r="9493" spans="2:24" x14ac:dyDescent="0.35">
      <c r="B9493" s="146"/>
      <c r="C9493" s="31"/>
      <c r="D9493" s="31"/>
      <c r="E9493" s="44"/>
      <c r="F9493" s="43"/>
      <c r="G9493" s="84"/>
      <c r="H9493" s="31"/>
      <c r="I9493" s="31"/>
      <c r="J9493" s="84"/>
      <c r="K9493" s="31"/>
      <c r="L9493" s="31"/>
      <c r="M9493" s="169"/>
      <c r="N9493" s="148"/>
      <c r="O9493" s="106"/>
      <c r="P9493" s="43"/>
      <c r="Q9493" s="31"/>
      <c r="R9493" s="84"/>
      <c r="S9493" s="31"/>
      <c r="T9493" s="31"/>
      <c r="U9493" s="169"/>
      <c r="V9493" s="150"/>
      <c r="W9493" s="141" t="str" cm="1">
        <f t="array" ref="W9493">IF(SUM(LEN(B9493:V9493))=0,"",IF(OR(OR(ISBLANK(F9493),SUM(LEN(C9493),LEN(D9493))=0),AND(NOT(E9493="Unknown"),ISBLANK(J9493)),AND(NOT(O9493="Unknown"),ISBLANK(R9493))),"Missing Information", INDEX(Table15[Entire Service Line Classification], MATCH(SUMIFS(Table15[Unique ID],Table15[System-Owned Portion],E9493,Table15[If Material Anything Other than "Lead" in Column E,Was Material Ever Previously Lead?],G9493,Table15[Customer-Owned Portion],O9493),Table15[Unique ID],0),0)))</f>
        <v/>
      </c>
      <c r="X9493"/>
    </row>
    <row r="9494" spans="2:24" x14ac:dyDescent="0.35">
      <c r="B9494" s="146"/>
      <c r="C9494" s="31"/>
      <c r="D9494" s="31"/>
      <c r="E9494" s="44"/>
      <c r="F9494" s="43"/>
      <c r="G9494" s="84"/>
      <c r="H9494" s="31"/>
      <c r="I9494" s="31"/>
      <c r="J9494" s="84"/>
      <c r="K9494" s="31"/>
      <c r="L9494" s="31"/>
      <c r="M9494" s="169"/>
      <c r="N9494" s="148"/>
      <c r="O9494" s="106"/>
      <c r="P9494" s="43"/>
      <c r="Q9494" s="31"/>
      <c r="R9494" s="84"/>
      <c r="S9494" s="31"/>
      <c r="T9494" s="31"/>
      <c r="U9494" s="169"/>
      <c r="V9494" s="150"/>
      <c r="W9494" s="141" t="str" cm="1">
        <f t="array" ref="W9494">IF(SUM(LEN(B9494:V9494))=0,"",IF(OR(OR(ISBLANK(F9494),SUM(LEN(C9494),LEN(D9494))=0),AND(NOT(E9494="Unknown"),ISBLANK(J9494)),AND(NOT(O9494="Unknown"),ISBLANK(R9494))),"Missing Information", INDEX(Table15[Entire Service Line Classification], MATCH(SUMIFS(Table15[Unique ID],Table15[System-Owned Portion],E9494,Table15[If Material Anything Other than "Lead" in Column E,Was Material Ever Previously Lead?],G9494,Table15[Customer-Owned Portion],O9494),Table15[Unique ID],0),0)))</f>
        <v/>
      </c>
      <c r="X9494"/>
    </row>
    <row r="9495" spans="2:24" x14ac:dyDescent="0.35">
      <c r="B9495" s="146"/>
      <c r="C9495" s="31"/>
      <c r="D9495" s="31"/>
      <c r="E9495" s="44"/>
      <c r="F9495" s="43"/>
      <c r="G9495" s="84"/>
      <c r="H9495" s="31"/>
      <c r="I9495" s="31"/>
      <c r="J9495" s="84"/>
      <c r="K9495" s="31"/>
      <c r="L9495" s="31"/>
      <c r="M9495" s="169"/>
      <c r="N9495" s="148"/>
      <c r="O9495" s="106"/>
      <c r="P9495" s="43"/>
      <c r="Q9495" s="31"/>
      <c r="R9495" s="84"/>
      <c r="S9495" s="31"/>
      <c r="T9495" s="31"/>
      <c r="U9495" s="169"/>
      <c r="V9495" s="150"/>
      <c r="W9495" s="141" t="str" cm="1">
        <f t="array" ref="W9495">IF(SUM(LEN(B9495:V9495))=0,"",IF(OR(OR(ISBLANK(F9495),SUM(LEN(C9495),LEN(D9495))=0),AND(NOT(E9495="Unknown"),ISBLANK(J9495)),AND(NOT(O9495="Unknown"),ISBLANK(R9495))),"Missing Information", INDEX(Table15[Entire Service Line Classification], MATCH(SUMIFS(Table15[Unique ID],Table15[System-Owned Portion],E9495,Table15[If Material Anything Other than "Lead" in Column E,Was Material Ever Previously Lead?],G9495,Table15[Customer-Owned Portion],O9495),Table15[Unique ID],0),0)))</f>
        <v/>
      </c>
      <c r="X9495"/>
    </row>
    <row r="9496" spans="2:24" x14ac:dyDescent="0.35">
      <c r="B9496" s="146"/>
      <c r="C9496" s="31"/>
      <c r="D9496" s="31"/>
      <c r="E9496" s="44"/>
      <c r="F9496" s="43"/>
      <c r="G9496" s="84"/>
      <c r="H9496" s="31"/>
      <c r="I9496" s="31"/>
      <c r="J9496" s="84"/>
      <c r="K9496" s="31"/>
      <c r="L9496" s="31"/>
      <c r="M9496" s="169"/>
      <c r="N9496" s="148"/>
      <c r="O9496" s="106"/>
      <c r="P9496" s="43"/>
      <c r="Q9496" s="31"/>
      <c r="R9496" s="84"/>
      <c r="S9496" s="31"/>
      <c r="T9496" s="31"/>
      <c r="U9496" s="169"/>
      <c r="V9496" s="150"/>
      <c r="W9496" s="141" t="str" cm="1">
        <f t="array" ref="W9496">IF(SUM(LEN(B9496:V9496))=0,"",IF(OR(OR(ISBLANK(F9496),SUM(LEN(C9496),LEN(D9496))=0),AND(NOT(E9496="Unknown"),ISBLANK(J9496)),AND(NOT(O9496="Unknown"),ISBLANK(R9496))),"Missing Information", INDEX(Table15[Entire Service Line Classification], MATCH(SUMIFS(Table15[Unique ID],Table15[System-Owned Portion],E9496,Table15[If Material Anything Other than "Lead" in Column E,Was Material Ever Previously Lead?],G9496,Table15[Customer-Owned Portion],O9496),Table15[Unique ID],0),0)))</f>
        <v/>
      </c>
      <c r="X9496"/>
    </row>
    <row r="9497" spans="2:24" x14ac:dyDescent="0.35">
      <c r="B9497" s="146"/>
      <c r="C9497" s="31"/>
      <c r="D9497" s="31"/>
      <c r="E9497" s="44"/>
      <c r="F9497" s="43"/>
      <c r="G9497" s="84"/>
      <c r="H9497" s="31"/>
      <c r="I9497" s="31"/>
      <c r="J9497" s="84"/>
      <c r="K9497" s="31"/>
      <c r="L9497" s="31"/>
      <c r="M9497" s="169"/>
      <c r="N9497" s="148"/>
      <c r="O9497" s="106"/>
      <c r="P9497" s="43"/>
      <c r="Q9497" s="31"/>
      <c r="R9497" s="84"/>
      <c r="S9497" s="31"/>
      <c r="T9497" s="31"/>
      <c r="U9497" s="169"/>
      <c r="V9497" s="150"/>
      <c r="W9497" s="141" t="str" cm="1">
        <f t="array" ref="W9497">IF(SUM(LEN(B9497:V9497))=0,"",IF(OR(OR(ISBLANK(F9497),SUM(LEN(C9497),LEN(D9497))=0),AND(NOT(E9497="Unknown"),ISBLANK(J9497)),AND(NOT(O9497="Unknown"),ISBLANK(R9497))),"Missing Information", INDEX(Table15[Entire Service Line Classification], MATCH(SUMIFS(Table15[Unique ID],Table15[System-Owned Portion],E9497,Table15[If Material Anything Other than "Lead" in Column E,Was Material Ever Previously Lead?],G9497,Table15[Customer-Owned Portion],O9497),Table15[Unique ID],0),0)))</f>
        <v/>
      </c>
      <c r="X9497"/>
    </row>
    <row r="9498" spans="2:24" x14ac:dyDescent="0.35">
      <c r="B9498" s="146"/>
      <c r="C9498" s="31"/>
      <c r="D9498" s="31"/>
      <c r="E9498" s="44"/>
      <c r="F9498" s="43"/>
      <c r="G9498" s="84"/>
      <c r="H9498" s="31"/>
      <c r="I9498" s="31"/>
      <c r="J9498" s="84"/>
      <c r="K9498" s="31"/>
      <c r="L9498" s="31"/>
      <c r="M9498" s="169"/>
      <c r="N9498" s="148"/>
      <c r="O9498" s="106"/>
      <c r="P9498" s="43"/>
      <c r="Q9498" s="31"/>
      <c r="R9498" s="84"/>
      <c r="S9498" s="31"/>
      <c r="T9498" s="31"/>
      <c r="U9498" s="169"/>
      <c r="V9498" s="150"/>
      <c r="W9498" s="141" t="str" cm="1">
        <f t="array" ref="W9498">IF(SUM(LEN(B9498:V9498))=0,"",IF(OR(OR(ISBLANK(F9498),SUM(LEN(C9498),LEN(D9498))=0),AND(NOT(E9498="Unknown"),ISBLANK(J9498)),AND(NOT(O9498="Unknown"),ISBLANK(R9498))),"Missing Information", INDEX(Table15[Entire Service Line Classification], MATCH(SUMIFS(Table15[Unique ID],Table15[System-Owned Portion],E9498,Table15[If Material Anything Other than "Lead" in Column E,Was Material Ever Previously Lead?],G9498,Table15[Customer-Owned Portion],O9498),Table15[Unique ID],0),0)))</f>
        <v/>
      </c>
      <c r="X9498"/>
    </row>
    <row r="9499" spans="2:24" x14ac:dyDescent="0.35">
      <c r="B9499" s="146"/>
      <c r="C9499" s="31"/>
      <c r="D9499" s="31"/>
      <c r="E9499" s="44"/>
      <c r="F9499" s="43"/>
      <c r="G9499" s="84"/>
      <c r="H9499" s="31"/>
      <c r="I9499" s="31"/>
      <c r="J9499" s="84"/>
      <c r="K9499" s="31"/>
      <c r="L9499" s="31"/>
      <c r="M9499" s="169"/>
      <c r="N9499" s="148"/>
      <c r="O9499" s="106"/>
      <c r="P9499" s="43"/>
      <c r="Q9499" s="31"/>
      <c r="R9499" s="84"/>
      <c r="S9499" s="31"/>
      <c r="T9499" s="31"/>
      <c r="U9499" s="169"/>
      <c r="V9499" s="150"/>
      <c r="W9499" s="141" t="str" cm="1">
        <f t="array" ref="W9499">IF(SUM(LEN(B9499:V9499))=0,"",IF(OR(OR(ISBLANK(F9499),SUM(LEN(C9499),LEN(D9499))=0),AND(NOT(E9499="Unknown"),ISBLANK(J9499)),AND(NOT(O9499="Unknown"),ISBLANK(R9499))),"Missing Information", INDEX(Table15[Entire Service Line Classification], MATCH(SUMIFS(Table15[Unique ID],Table15[System-Owned Portion],E9499,Table15[If Material Anything Other than "Lead" in Column E,Was Material Ever Previously Lead?],G9499,Table15[Customer-Owned Portion],O9499),Table15[Unique ID],0),0)))</f>
        <v/>
      </c>
      <c r="X9499"/>
    </row>
    <row r="9500" spans="2:24" x14ac:dyDescent="0.35">
      <c r="B9500" s="146"/>
      <c r="C9500" s="31"/>
      <c r="D9500" s="31"/>
      <c r="E9500" s="44"/>
      <c r="F9500" s="43"/>
      <c r="G9500" s="84"/>
      <c r="H9500" s="31"/>
      <c r="I9500" s="31"/>
      <c r="J9500" s="84"/>
      <c r="K9500" s="31"/>
      <c r="L9500" s="31"/>
      <c r="M9500" s="169"/>
      <c r="N9500" s="148"/>
      <c r="O9500" s="106"/>
      <c r="P9500" s="43"/>
      <c r="Q9500" s="31"/>
      <c r="R9500" s="84"/>
      <c r="S9500" s="31"/>
      <c r="T9500" s="31"/>
      <c r="U9500" s="169"/>
      <c r="V9500" s="150"/>
      <c r="W9500" s="141" t="str" cm="1">
        <f t="array" ref="W9500">IF(SUM(LEN(B9500:V9500))=0,"",IF(OR(OR(ISBLANK(F9500),SUM(LEN(C9500),LEN(D9500))=0),AND(NOT(E9500="Unknown"),ISBLANK(J9500)),AND(NOT(O9500="Unknown"),ISBLANK(R9500))),"Missing Information", INDEX(Table15[Entire Service Line Classification], MATCH(SUMIFS(Table15[Unique ID],Table15[System-Owned Portion],E9500,Table15[If Material Anything Other than "Lead" in Column E,Was Material Ever Previously Lead?],G9500,Table15[Customer-Owned Portion],O9500),Table15[Unique ID],0),0)))</f>
        <v/>
      </c>
      <c r="X9500"/>
    </row>
    <row r="9501" spans="2:24" x14ac:dyDescent="0.35">
      <c r="B9501" s="146"/>
      <c r="C9501" s="31"/>
      <c r="D9501" s="31"/>
      <c r="E9501" s="44"/>
      <c r="F9501" s="43"/>
      <c r="G9501" s="84"/>
      <c r="H9501" s="31"/>
      <c r="I9501" s="31"/>
      <c r="J9501" s="84"/>
      <c r="K9501" s="31"/>
      <c r="L9501" s="31"/>
      <c r="M9501" s="169"/>
      <c r="N9501" s="148"/>
      <c r="O9501" s="106"/>
      <c r="P9501" s="43"/>
      <c r="Q9501" s="31"/>
      <c r="R9501" s="84"/>
      <c r="S9501" s="31"/>
      <c r="T9501" s="31"/>
      <c r="U9501" s="169"/>
      <c r="V9501" s="150"/>
      <c r="W9501" s="141" t="str" cm="1">
        <f t="array" ref="W9501">IF(SUM(LEN(B9501:V9501))=0,"",IF(OR(OR(ISBLANK(F9501),SUM(LEN(C9501),LEN(D9501))=0),AND(NOT(E9501="Unknown"),ISBLANK(J9501)),AND(NOT(O9501="Unknown"),ISBLANK(R9501))),"Missing Information", INDEX(Table15[Entire Service Line Classification], MATCH(SUMIFS(Table15[Unique ID],Table15[System-Owned Portion],E9501,Table15[If Material Anything Other than "Lead" in Column E,Was Material Ever Previously Lead?],G9501,Table15[Customer-Owned Portion],O9501),Table15[Unique ID],0),0)))</f>
        <v/>
      </c>
      <c r="X9501"/>
    </row>
    <row r="9502" spans="2:24" x14ac:dyDescent="0.35">
      <c r="B9502" s="146"/>
      <c r="C9502" s="31"/>
      <c r="D9502" s="31"/>
      <c r="E9502" s="44"/>
      <c r="F9502" s="43"/>
      <c r="G9502" s="84"/>
      <c r="H9502" s="31"/>
      <c r="I9502" s="31"/>
      <c r="J9502" s="84"/>
      <c r="K9502" s="31"/>
      <c r="L9502" s="31"/>
      <c r="M9502" s="169"/>
      <c r="N9502" s="148"/>
      <c r="O9502" s="106"/>
      <c r="P9502" s="43"/>
      <c r="Q9502" s="31"/>
      <c r="R9502" s="84"/>
      <c r="S9502" s="31"/>
      <c r="T9502" s="31"/>
      <c r="U9502" s="169"/>
      <c r="V9502" s="150"/>
      <c r="W9502" s="141" t="str" cm="1">
        <f t="array" ref="W9502">IF(SUM(LEN(B9502:V9502))=0,"",IF(OR(OR(ISBLANK(F9502),SUM(LEN(C9502),LEN(D9502))=0),AND(NOT(E9502="Unknown"),ISBLANK(J9502)),AND(NOT(O9502="Unknown"),ISBLANK(R9502))),"Missing Information", INDEX(Table15[Entire Service Line Classification], MATCH(SUMIFS(Table15[Unique ID],Table15[System-Owned Portion],E9502,Table15[If Material Anything Other than "Lead" in Column E,Was Material Ever Previously Lead?],G9502,Table15[Customer-Owned Portion],O9502),Table15[Unique ID],0),0)))</f>
        <v/>
      </c>
      <c r="X9502"/>
    </row>
    <row r="9503" spans="2:24" x14ac:dyDescent="0.35">
      <c r="B9503" s="146"/>
      <c r="C9503" s="31"/>
      <c r="D9503" s="31"/>
      <c r="E9503" s="44"/>
      <c r="F9503" s="43"/>
      <c r="G9503" s="84"/>
      <c r="H9503" s="31"/>
      <c r="I9503" s="31"/>
      <c r="J9503" s="84"/>
      <c r="K9503" s="31"/>
      <c r="L9503" s="31"/>
      <c r="M9503" s="169"/>
      <c r="N9503" s="148"/>
      <c r="O9503" s="106"/>
      <c r="P9503" s="43"/>
      <c r="Q9503" s="31"/>
      <c r="R9503" s="84"/>
      <c r="S9503" s="31"/>
      <c r="T9503" s="31"/>
      <c r="U9503" s="169"/>
      <c r="V9503" s="150"/>
      <c r="W9503" s="141" t="str" cm="1">
        <f t="array" ref="W9503">IF(SUM(LEN(B9503:V9503))=0,"",IF(OR(OR(ISBLANK(F9503),SUM(LEN(C9503),LEN(D9503))=0),AND(NOT(E9503="Unknown"),ISBLANK(J9503)),AND(NOT(O9503="Unknown"),ISBLANK(R9503))),"Missing Information", INDEX(Table15[Entire Service Line Classification], MATCH(SUMIFS(Table15[Unique ID],Table15[System-Owned Portion],E9503,Table15[If Material Anything Other than "Lead" in Column E,Was Material Ever Previously Lead?],G9503,Table15[Customer-Owned Portion],O9503),Table15[Unique ID],0),0)))</f>
        <v/>
      </c>
      <c r="X9503"/>
    </row>
    <row r="9504" spans="2:24" x14ac:dyDescent="0.35">
      <c r="B9504" s="146"/>
      <c r="C9504" s="31"/>
      <c r="D9504" s="31"/>
      <c r="E9504" s="44"/>
      <c r="F9504" s="43"/>
      <c r="G9504" s="84"/>
      <c r="H9504" s="31"/>
      <c r="I9504" s="31"/>
      <c r="J9504" s="84"/>
      <c r="K9504" s="31"/>
      <c r="L9504" s="31"/>
      <c r="M9504" s="169"/>
      <c r="N9504" s="148"/>
      <c r="O9504" s="106"/>
      <c r="P9504" s="43"/>
      <c r="Q9504" s="31"/>
      <c r="R9504" s="84"/>
      <c r="S9504" s="31"/>
      <c r="T9504" s="31"/>
      <c r="U9504" s="169"/>
      <c r="V9504" s="150"/>
      <c r="W9504" s="141" t="str" cm="1">
        <f t="array" ref="W9504">IF(SUM(LEN(B9504:V9504))=0,"",IF(OR(OR(ISBLANK(F9504),SUM(LEN(C9504),LEN(D9504))=0),AND(NOT(E9504="Unknown"),ISBLANK(J9504)),AND(NOT(O9504="Unknown"),ISBLANK(R9504))),"Missing Information", INDEX(Table15[Entire Service Line Classification], MATCH(SUMIFS(Table15[Unique ID],Table15[System-Owned Portion],E9504,Table15[If Material Anything Other than "Lead" in Column E,Was Material Ever Previously Lead?],G9504,Table15[Customer-Owned Portion],O9504),Table15[Unique ID],0),0)))</f>
        <v/>
      </c>
      <c r="X9504"/>
    </row>
    <row r="9505" spans="2:24" x14ac:dyDescent="0.35">
      <c r="B9505" s="146"/>
      <c r="C9505" s="31"/>
      <c r="D9505" s="31"/>
      <c r="E9505" s="44"/>
      <c r="F9505" s="43"/>
      <c r="G9505" s="84"/>
      <c r="H9505" s="31"/>
      <c r="I9505" s="31"/>
      <c r="J9505" s="84"/>
      <c r="K9505" s="31"/>
      <c r="L9505" s="31"/>
      <c r="M9505" s="169"/>
      <c r="N9505" s="148"/>
      <c r="O9505" s="106"/>
      <c r="P9505" s="43"/>
      <c r="Q9505" s="31"/>
      <c r="R9505" s="84"/>
      <c r="S9505" s="31"/>
      <c r="T9505" s="31"/>
      <c r="U9505" s="169"/>
      <c r="V9505" s="150"/>
      <c r="W9505" s="141" t="str" cm="1">
        <f t="array" ref="W9505">IF(SUM(LEN(B9505:V9505))=0,"",IF(OR(OR(ISBLANK(F9505),SUM(LEN(C9505),LEN(D9505))=0),AND(NOT(E9505="Unknown"),ISBLANK(J9505)),AND(NOT(O9505="Unknown"),ISBLANK(R9505))),"Missing Information", INDEX(Table15[Entire Service Line Classification], MATCH(SUMIFS(Table15[Unique ID],Table15[System-Owned Portion],E9505,Table15[If Material Anything Other than "Lead" in Column E,Was Material Ever Previously Lead?],G9505,Table15[Customer-Owned Portion],O9505),Table15[Unique ID],0),0)))</f>
        <v/>
      </c>
      <c r="X9505"/>
    </row>
    <row r="9506" spans="2:24" x14ac:dyDescent="0.35">
      <c r="B9506" s="146"/>
      <c r="C9506" s="31"/>
      <c r="D9506" s="31"/>
      <c r="E9506" s="44"/>
      <c r="F9506" s="43"/>
      <c r="G9506" s="84"/>
      <c r="H9506" s="31"/>
      <c r="I9506" s="31"/>
      <c r="J9506" s="84"/>
      <c r="K9506" s="31"/>
      <c r="L9506" s="31"/>
      <c r="M9506" s="169"/>
      <c r="N9506" s="148"/>
      <c r="O9506" s="106"/>
      <c r="P9506" s="43"/>
      <c r="Q9506" s="31"/>
      <c r="R9506" s="84"/>
      <c r="S9506" s="31"/>
      <c r="T9506" s="31"/>
      <c r="U9506" s="169"/>
      <c r="V9506" s="150"/>
      <c r="W9506" s="141" t="str" cm="1">
        <f t="array" ref="W9506">IF(SUM(LEN(B9506:V9506))=0,"",IF(OR(OR(ISBLANK(F9506),SUM(LEN(C9506),LEN(D9506))=0),AND(NOT(E9506="Unknown"),ISBLANK(J9506)),AND(NOT(O9506="Unknown"),ISBLANK(R9506))),"Missing Information", INDEX(Table15[Entire Service Line Classification], MATCH(SUMIFS(Table15[Unique ID],Table15[System-Owned Portion],E9506,Table15[If Material Anything Other than "Lead" in Column E,Was Material Ever Previously Lead?],G9506,Table15[Customer-Owned Portion],O9506),Table15[Unique ID],0),0)))</f>
        <v/>
      </c>
      <c r="X9506"/>
    </row>
    <row r="9507" spans="2:24" x14ac:dyDescent="0.35">
      <c r="B9507" s="146"/>
      <c r="C9507" s="31"/>
      <c r="D9507" s="31"/>
      <c r="E9507" s="44"/>
      <c r="F9507" s="43"/>
      <c r="G9507" s="84"/>
      <c r="H9507" s="31"/>
      <c r="I9507" s="31"/>
      <c r="J9507" s="84"/>
      <c r="K9507" s="31"/>
      <c r="L9507" s="31"/>
      <c r="M9507" s="169"/>
      <c r="N9507" s="148"/>
      <c r="O9507" s="106"/>
      <c r="P9507" s="43"/>
      <c r="Q9507" s="31"/>
      <c r="R9507" s="84"/>
      <c r="S9507" s="31"/>
      <c r="T9507" s="31"/>
      <c r="U9507" s="169"/>
      <c r="V9507" s="150"/>
      <c r="W9507" s="141" t="str" cm="1">
        <f t="array" ref="W9507">IF(SUM(LEN(B9507:V9507))=0,"",IF(OR(OR(ISBLANK(F9507),SUM(LEN(C9507),LEN(D9507))=0),AND(NOT(E9507="Unknown"),ISBLANK(J9507)),AND(NOT(O9507="Unknown"),ISBLANK(R9507))),"Missing Information", INDEX(Table15[Entire Service Line Classification], MATCH(SUMIFS(Table15[Unique ID],Table15[System-Owned Portion],E9507,Table15[If Material Anything Other than "Lead" in Column E,Was Material Ever Previously Lead?],G9507,Table15[Customer-Owned Portion],O9507),Table15[Unique ID],0),0)))</f>
        <v/>
      </c>
      <c r="X9507"/>
    </row>
    <row r="9508" spans="2:24" x14ac:dyDescent="0.35">
      <c r="B9508" s="146"/>
      <c r="C9508" s="31"/>
      <c r="D9508" s="31"/>
      <c r="E9508" s="44"/>
      <c r="F9508" s="43"/>
      <c r="G9508" s="84"/>
      <c r="H9508" s="31"/>
      <c r="I9508" s="31"/>
      <c r="J9508" s="84"/>
      <c r="K9508" s="31"/>
      <c r="L9508" s="31"/>
      <c r="M9508" s="169"/>
      <c r="N9508" s="148"/>
      <c r="O9508" s="106"/>
      <c r="P9508" s="43"/>
      <c r="Q9508" s="31"/>
      <c r="R9508" s="84"/>
      <c r="S9508" s="31"/>
      <c r="T9508" s="31"/>
      <c r="U9508" s="169"/>
      <c r="V9508" s="150"/>
      <c r="W9508" s="141" t="str" cm="1">
        <f t="array" ref="W9508">IF(SUM(LEN(B9508:V9508))=0,"",IF(OR(OR(ISBLANK(F9508),SUM(LEN(C9508),LEN(D9508))=0),AND(NOT(E9508="Unknown"),ISBLANK(J9508)),AND(NOT(O9508="Unknown"),ISBLANK(R9508))),"Missing Information", INDEX(Table15[Entire Service Line Classification], MATCH(SUMIFS(Table15[Unique ID],Table15[System-Owned Portion],E9508,Table15[If Material Anything Other than "Lead" in Column E,Was Material Ever Previously Lead?],G9508,Table15[Customer-Owned Portion],O9508),Table15[Unique ID],0),0)))</f>
        <v/>
      </c>
      <c r="X9508"/>
    </row>
    <row r="9509" spans="2:24" x14ac:dyDescent="0.35">
      <c r="B9509" s="146"/>
      <c r="C9509" s="31"/>
      <c r="D9509" s="31"/>
      <c r="E9509" s="44"/>
      <c r="F9509" s="43"/>
      <c r="G9509" s="84"/>
      <c r="H9509" s="31"/>
      <c r="I9509" s="31"/>
      <c r="J9509" s="84"/>
      <c r="K9509" s="31"/>
      <c r="L9509" s="31"/>
      <c r="M9509" s="169"/>
      <c r="N9509" s="148"/>
      <c r="O9509" s="106"/>
      <c r="P9509" s="43"/>
      <c r="Q9509" s="31"/>
      <c r="R9509" s="84"/>
      <c r="S9509" s="31"/>
      <c r="T9509" s="31"/>
      <c r="U9509" s="169"/>
      <c r="V9509" s="150"/>
      <c r="W9509" s="141" t="str" cm="1">
        <f t="array" ref="W9509">IF(SUM(LEN(B9509:V9509))=0,"",IF(OR(OR(ISBLANK(F9509),SUM(LEN(C9509),LEN(D9509))=0),AND(NOT(E9509="Unknown"),ISBLANK(J9509)),AND(NOT(O9509="Unknown"),ISBLANK(R9509))),"Missing Information", INDEX(Table15[Entire Service Line Classification], MATCH(SUMIFS(Table15[Unique ID],Table15[System-Owned Portion],E9509,Table15[If Material Anything Other than "Lead" in Column E,Was Material Ever Previously Lead?],G9509,Table15[Customer-Owned Portion],O9509),Table15[Unique ID],0),0)))</f>
        <v/>
      </c>
      <c r="X9509"/>
    </row>
    <row r="9510" spans="2:24" x14ac:dyDescent="0.35">
      <c r="B9510" s="146"/>
      <c r="C9510" s="31"/>
      <c r="D9510" s="31"/>
      <c r="E9510" s="44"/>
      <c r="F9510" s="43"/>
      <c r="G9510" s="84"/>
      <c r="H9510" s="31"/>
      <c r="I9510" s="31"/>
      <c r="J9510" s="84"/>
      <c r="K9510" s="31"/>
      <c r="L9510" s="31"/>
      <c r="M9510" s="169"/>
      <c r="N9510" s="148"/>
      <c r="O9510" s="106"/>
      <c r="P9510" s="43"/>
      <c r="Q9510" s="31"/>
      <c r="R9510" s="84"/>
      <c r="S9510" s="31"/>
      <c r="T9510" s="31"/>
      <c r="U9510" s="169"/>
      <c r="V9510" s="150"/>
      <c r="W9510" s="141" t="str" cm="1">
        <f t="array" ref="W9510">IF(SUM(LEN(B9510:V9510))=0,"",IF(OR(OR(ISBLANK(F9510),SUM(LEN(C9510),LEN(D9510))=0),AND(NOT(E9510="Unknown"),ISBLANK(J9510)),AND(NOT(O9510="Unknown"),ISBLANK(R9510))),"Missing Information", INDEX(Table15[Entire Service Line Classification], MATCH(SUMIFS(Table15[Unique ID],Table15[System-Owned Portion],E9510,Table15[If Material Anything Other than "Lead" in Column E,Was Material Ever Previously Lead?],G9510,Table15[Customer-Owned Portion],O9510),Table15[Unique ID],0),0)))</f>
        <v/>
      </c>
      <c r="X9510"/>
    </row>
    <row r="9511" spans="2:24" x14ac:dyDescent="0.35">
      <c r="B9511" s="146"/>
      <c r="C9511" s="31"/>
      <c r="D9511" s="31"/>
      <c r="E9511" s="44"/>
      <c r="F9511" s="43"/>
      <c r="G9511" s="84"/>
      <c r="H9511" s="31"/>
      <c r="I9511" s="31"/>
      <c r="J9511" s="84"/>
      <c r="K9511" s="31"/>
      <c r="L9511" s="31"/>
      <c r="M9511" s="169"/>
      <c r="N9511" s="148"/>
      <c r="O9511" s="106"/>
      <c r="P9511" s="43"/>
      <c r="Q9511" s="31"/>
      <c r="R9511" s="84"/>
      <c r="S9511" s="31"/>
      <c r="T9511" s="31"/>
      <c r="U9511" s="169"/>
      <c r="V9511" s="150"/>
      <c r="W9511" s="141" t="str" cm="1">
        <f t="array" ref="W9511">IF(SUM(LEN(B9511:V9511))=0,"",IF(OR(OR(ISBLANK(F9511),SUM(LEN(C9511),LEN(D9511))=0),AND(NOT(E9511="Unknown"),ISBLANK(J9511)),AND(NOT(O9511="Unknown"),ISBLANK(R9511))),"Missing Information", INDEX(Table15[Entire Service Line Classification], MATCH(SUMIFS(Table15[Unique ID],Table15[System-Owned Portion],E9511,Table15[If Material Anything Other than "Lead" in Column E,Was Material Ever Previously Lead?],G9511,Table15[Customer-Owned Portion],O9511),Table15[Unique ID],0),0)))</f>
        <v/>
      </c>
      <c r="X9511"/>
    </row>
    <row r="9512" spans="2:24" x14ac:dyDescent="0.35">
      <c r="B9512" s="146"/>
      <c r="C9512" s="31"/>
      <c r="D9512" s="31"/>
      <c r="E9512" s="44"/>
      <c r="F9512" s="43"/>
      <c r="G9512" s="84"/>
      <c r="H9512" s="31"/>
      <c r="I9512" s="31"/>
      <c r="J9512" s="84"/>
      <c r="K9512" s="31"/>
      <c r="L9512" s="31"/>
      <c r="M9512" s="169"/>
      <c r="N9512" s="148"/>
      <c r="O9512" s="106"/>
      <c r="P9512" s="43"/>
      <c r="Q9512" s="31"/>
      <c r="R9512" s="84"/>
      <c r="S9512" s="31"/>
      <c r="T9512" s="31"/>
      <c r="U9512" s="169"/>
      <c r="V9512" s="150"/>
      <c r="W9512" s="141" t="str" cm="1">
        <f t="array" ref="W9512">IF(SUM(LEN(B9512:V9512))=0,"",IF(OR(OR(ISBLANK(F9512),SUM(LEN(C9512),LEN(D9512))=0),AND(NOT(E9512="Unknown"),ISBLANK(J9512)),AND(NOT(O9512="Unknown"),ISBLANK(R9512))),"Missing Information", INDEX(Table15[Entire Service Line Classification], MATCH(SUMIFS(Table15[Unique ID],Table15[System-Owned Portion],E9512,Table15[If Material Anything Other than "Lead" in Column E,Was Material Ever Previously Lead?],G9512,Table15[Customer-Owned Portion],O9512),Table15[Unique ID],0),0)))</f>
        <v/>
      </c>
      <c r="X9512"/>
    </row>
    <row r="9513" spans="2:24" x14ac:dyDescent="0.35">
      <c r="B9513" s="146"/>
      <c r="C9513" s="31"/>
      <c r="D9513" s="31"/>
      <c r="E9513" s="44"/>
      <c r="F9513" s="43"/>
      <c r="G9513" s="84"/>
      <c r="H9513" s="31"/>
      <c r="I9513" s="31"/>
      <c r="J9513" s="84"/>
      <c r="K9513" s="31"/>
      <c r="L9513" s="31"/>
      <c r="M9513" s="169"/>
      <c r="N9513" s="148"/>
      <c r="O9513" s="106"/>
      <c r="P9513" s="43"/>
      <c r="Q9513" s="31"/>
      <c r="R9513" s="84"/>
      <c r="S9513" s="31"/>
      <c r="T9513" s="31"/>
      <c r="U9513" s="169"/>
      <c r="V9513" s="150"/>
      <c r="W9513" s="141" t="str" cm="1">
        <f t="array" ref="W9513">IF(SUM(LEN(B9513:V9513))=0,"",IF(OR(OR(ISBLANK(F9513),SUM(LEN(C9513),LEN(D9513))=0),AND(NOT(E9513="Unknown"),ISBLANK(J9513)),AND(NOT(O9513="Unknown"),ISBLANK(R9513))),"Missing Information", INDEX(Table15[Entire Service Line Classification], MATCH(SUMIFS(Table15[Unique ID],Table15[System-Owned Portion],E9513,Table15[If Material Anything Other than "Lead" in Column E,Was Material Ever Previously Lead?],G9513,Table15[Customer-Owned Portion],O9513),Table15[Unique ID],0),0)))</f>
        <v/>
      </c>
      <c r="X9513"/>
    </row>
    <row r="9514" spans="2:24" x14ac:dyDescent="0.35">
      <c r="B9514" s="146"/>
      <c r="C9514" s="31"/>
      <c r="D9514" s="31"/>
      <c r="E9514" s="44"/>
      <c r="F9514" s="43"/>
      <c r="G9514" s="84"/>
      <c r="H9514" s="31"/>
      <c r="I9514" s="31"/>
      <c r="J9514" s="84"/>
      <c r="K9514" s="31"/>
      <c r="L9514" s="31"/>
      <c r="M9514" s="169"/>
      <c r="N9514" s="148"/>
      <c r="O9514" s="106"/>
      <c r="P9514" s="43"/>
      <c r="Q9514" s="31"/>
      <c r="R9514" s="84"/>
      <c r="S9514" s="31"/>
      <c r="T9514" s="31"/>
      <c r="U9514" s="169"/>
      <c r="V9514" s="150"/>
      <c r="W9514" s="141" t="str" cm="1">
        <f t="array" ref="W9514">IF(SUM(LEN(B9514:V9514))=0,"",IF(OR(OR(ISBLANK(F9514),SUM(LEN(C9514),LEN(D9514))=0),AND(NOT(E9514="Unknown"),ISBLANK(J9514)),AND(NOT(O9514="Unknown"),ISBLANK(R9514))),"Missing Information", INDEX(Table15[Entire Service Line Classification], MATCH(SUMIFS(Table15[Unique ID],Table15[System-Owned Portion],E9514,Table15[If Material Anything Other than "Lead" in Column E,Was Material Ever Previously Lead?],G9514,Table15[Customer-Owned Portion],O9514),Table15[Unique ID],0),0)))</f>
        <v/>
      </c>
      <c r="X9514"/>
    </row>
    <row r="9515" spans="2:24" x14ac:dyDescent="0.35">
      <c r="B9515" s="146"/>
      <c r="C9515" s="31"/>
      <c r="D9515" s="31"/>
      <c r="E9515" s="44"/>
      <c r="F9515" s="43"/>
      <c r="G9515" s="84"/>
      <c r="H9515" s="31"/>
      <c r="I9515" s="31"/>
      <c r="J9515" s="84"/>
      <c r="K9515" s="31"/>
      <c r="L9515" s="31"/>
      <c r="M9515" s="169"/>
      <c r="N9515" s="148"/>
      <c r="O9515" s="106"/>
      <c r="P9515" s="43"/>
      <c r="Q9515" s="31"/>
      <c r="R9515" s="84"/>
      <c r="S9515" s="31"/>
      <c r="T9515" s="31"/>
      <c r="U9515" s="169"/>
      <c r="V9515" s="150"/>
      <c r="W9515" s="141" t="str" cm="1">
        <f t="array" ref="W9515">IF(SUM(LEN(B9515:V9515))=0,"",IF(OR(OR(ISBLANK(F9515),SUM(LEN(C9515),LEN(D9515))=0),AND(NOT(E9515="Unknown"),ISBLANK(J9515)),AND(NOT(O9515="Unknown"),ISBLANK(R9515))),"Missing Information", INDEX(Table15[Entire Service Line Classification], MATCH(SUMIFS(Table15[Unique ID],Table15[System-Owned Portion],E9515,Table15[If Material Anything Other than "Lead" in Column E,Was Material Ever Previously Lead?],G9515,Table15[Customer-Owned Portion],O9515),Table15[Unique ID],0),0)))</f>
        <v/>
      </c>
      <c r="X9515"/>
    </row>
    <row r="9516" spans="2:24" x14ac:dyDescent="0.35">
      <c r="B9516" s="146"/>
      <c r="C9516" s="31"/>
      <c r="D9516" s="31"/>
      <c r="E9516" s="44"/>
      <c r="F9516" s="43"/>
      <c r="G9516" s="84"/>
      <c r="H9516" s="31"/>
      <c r="I9516" s="31"/>
      <c r="J9516" s="84"/>
      <c r="K9516" s="31"/>
      <c r="L9516" s="31"/>
      <c r="M9516" s="169"/>
      <c r="N9516" s="148"/>
      <c r="O9516" s="106"/>
      <c r="P9516" s="43"/>
      <c r="Q9516" s="31"/>
      <c r="R9516" s="84"/>
      <c r="S9516" s="31"/>
      <c r="T9516" s="31"/>
      <c r="U9516" s="169"/>
      <c r="V9516" s="150"/>
      <c r="W9516" s="141" t="str" cm="1">
        <f t="array" ref="W9516">IF(SUM(LEN(B9516:V9516))=0,"",IF(OR(OR(ISBLANK(F9516),SUM(LEN(C9516),LEN(D9516))=0),AND(NOT(E9516="Unknown"),ISBLANK(J9516)),AND(NOT(O9516="Unknown"),ISBLANK(R9516))),"Missing Information", INDEX(Table15[Entire Service Line Classification], MATCH(SUMIFS(Table15[Unique ID],Table15[System-Owned Portion],E9516,Table15[If Material Anything Other than "Lead" in Column E,Was Material Ever Previously Lead?],G9516,Table15[Customer-Owned Portion],O9516),Table15[Unique ID],0),0)))</f>
        <v/>
      </c>
      <c r="X9516"/>
    </row>
    <row r="9517" spans="2:24" x14ac:dyDescent="0.35">
      <c r="B9517" s="146"/>
      <c r="C9517" s="31"/>
      <c r="D9517" s="31"/>
      <c r="E9517" s="44"/>
      <c r="F9517" s="43"/>
      <c r="G9517" s="84"/>
      <c r="H9517" s="31"/>
      <c r="I9517" s="31"/>
      <c r="J9517" s="84"/>
      <c r="K9517" s="31"/>
      <c r="L9517" s="31"/>
      <c r="M9517" s="169"/>
      <c r="N9517" s="148"/>
      <c r="O9517" s="106"/>
      <c r="P9517" s="43"/>
      <c r="Q9517" s="31"/>
      <c r="R9517" s="84"/>
      <c r="S9517" s="31"/>
      <c r="T9517" s="31"/>
      <c r="U9517" s="169"/>
      <c r="V9517" s="150"/>
      <c r="W9517" s="141" t="str" cm="1">
        <f t="array" ref="W9517">IF(SUM(LEN(B9517:V9517))=0,"",IF(OR(OR(ISBLANK(F9517),SUM(LEN(C9517),LEN(D9517))=0),AND(NOT(E9517="Unknown"),ISBLANK(J9517)),AND(NOT(O9517="Unknown"),ISBLANK(R9517))),"Missing Information", INDEX(Table15[Entire Service Line Classification], MATCH(SUMIFS(Table15[Unique ID],Table15[System-Owned Portion],E9517,Table15[If Material Anything Other than "Lead" in Column E,Was Material Ever Previously Lead?],G9517,Table15[Customer-Owned Portion],O9517),Table15[Unique ID],0),0)))</f>
        <v/>
      </c>
      <c r="X9517"/>
    </row>
    <row r="9518" spans="2:24" x14ac:dyDescent="0.35">
      <c r="B9518" s="146"/>
      <c r="C9518" s="31"/>
      <c r="D9518" s="31"/>
      <c r="E9518" s="44"/>
      <c r="F9518" s="43"/>
      <c r="G9518" s="84"/>
      <c r="H9518" s="31"/>
      <c r="I9518" s="31"/>
      <c r="J9518" s="84"/>
      <c r="K9518" s="31"/>
      <c r="L9518" s="31"/>
      <c r="M9518" s="169"/>
      <c r="N9518" s="148"/>
      <c r="O9518" s="106"/>
      <c r="P9518" s="43"/>
      <c r="Q9518" s="31"/>
      <c r="R9518" s="84"/>
      <c r="S9518" s="31"/>
      <c r="T9518" s="31"/>
      <c r="U9518" s="169"/>
      <c r="V9518" s="150"/>
      <c r="W9518" s="141" t="str" cm="1">
        <f t="array" ref="W9518">IF(SUM(LEN(B9518:V9518))=0,"",IF(OR(OR(ISBLANK(F9518),SUM(LEN(C9518),LEN(D9518))=0),AND(NOT(E9518="Unknown"),ISBLANK(J9518)),AND(NOT(O9518="Unknown"),ISBLANK(R9518))),"Missing Information", INDEX(Table15[Entire Service Line Classification], MATCH(SUMIFS(Table15[Unique ID],Table15[System-Owned Portion],E9518,Table15[If Material Anything Other than "Lead" in Column E,Was Material Ever Previously Lead?],G9518,Table15[Customer-Owned Portion],O9518),Table15[Unique ID],0),0)))</f>
        <v/>
      </c>
      <c r="X9518"/>
    </row>
    <row r="9519" spans="2:24" x14ac:dyDescent="0.35">
      <c r="B9519" s="146"/>
      <c r="C9519" s="31"/>
      <c r="D9519" s="31"/>
      <c r="E9519" s="44"/>
      <c r="F9519" s="43"/>
      <c r="G9519" s="84"/>
      <c r="H9519" s="31"/>
      <c r="I9519" s="31"/>
      <c r="J9519" s="84"/>
      <c r="K9519" s="31"/>
      <c r="L9519" s="31"/>
      <c r="M9519" s="169"/>
      <c r="N9519" s="148"/>
      <c r="O9519" s="106"/>
      <c r="P9519" s="43"/>
      <c r="Q9519" s="31"/>
      <c r="R9519" s="84"/>
      <c r="S9519" s="31"/>
      <c r="T9519" s="31"/>
      <c r="U9519" s="169"/>
      <c r="V9519" s="150"/>
      <c r="W9519" s="141" t="str" cm="1">
        <f t="array" ref="W9519">IF(SUM(LEN(B9519:V9519))=0,"",IF(OR(OR(ISBLANK(F9519),SUM(LEN(C9519),LEN(D9519))=0),AND(NOT(E9519="Unknown"),ISBLANK(J9519)),AND(NOT(O9519="Unknown"),ISBLANK(R9519))),"Missing Information", INDEX(Table15[Entire Service Line Classification], MATCH(SUMIFS(Table15[Unique ID],Table15[System-Owned Portion],E9519,Table15[If Material Anything Other than "Lead" in Column E,Was Material Ever Previously Lead?],G9519,Table15[Customer-Owned Portion],O9519),Table15[Unique ID],0),0)))</f>
        <v/>
      </c>
      <c r="X9519"/>
    </row>
    <row r="9520" spans="2:24" x14ac:dyDescent="0.35">
      <c r="B9520" s="146"/>
      <c r="C9520" s="31"/>
      <c r="D9520" s="31"/>
      <c r="E9520" s="44"/>
      <c r="F9520" s="43"/>
      <c r="G9520" s="84"/>
      <c r="H9520" s="31"/>
      <c r="I9520" s="31"/>
      <c r="J9520" s="84"/>
      <c r="K9520" s="31"/>
      <c r="L9520" s="31"/>
      <c r="M9520" s="169"/>
      <c r="N9520" s="148"/>
      <c r="O9520" s="106"/>
      <c r="P9520" s="43"/>
      <c r="Q9520" s="31"/>
      <c r="R9520" s="84"/>
      <c r="S9520" s="31"/>
      <c r="T9520" s="31"/>
      <c r="U9520" s="169"/>
      <c r="V9520" s="150"/>
      <c r="W9520" s="141" t="str" cm="1">
        <f t="array" ref="W9520">IF(SUM(LEN(B9520:V9520))=0,"",IF(OR(OR(ISBLANK(F9520),SUM(LEN(C9520),LEN(D9520))=0),AND(NOT(E9520="Unknown"),ISBLANK(J9520)),AND(NOT(O9520="Unknown"),ISBLANK(R9520))),"Missing Information", INDEX(Table15[Entire Service Line Classification], MATCH(SUMIFS(Table15[Unique ID],Table15[System-Owned Portion],E9520,Table15[If Material Anything Other than "Lead" in Column E,Was Material Ever Previously Lead?],G9520,Table15[Customer-Owned Portion],O9520),Table15[Unique ID],0),0)))</f>
        <v/>
      </c>
      <c r="X9520"/>
    </row>
    <row r="9521" spans="2:24" x14ac:dyDescent="0.35">
      <c r="B9521" s="146"/>
      <c r="C9521" s="31"/>
      <c r="D9521" s="31"/>
      <c r="E9521" s="44"/>
      <c r="F9521" s="43"/>
      <c r="G9521" s="84"/>
      <c r="H9521" s="31"/>
      <c r="I9521" s="31"/>
      <c r="J9521" s="84"/>
      <c r="K9521" s="31"/>
      <c r="L9521" s="31"/>
      <c r="M9521" s="169"/>
      <c r="N9521" s="148"/>
      <c r="O9521" s="106"/>
      <c r="P9521" s="43"/>
      <c r="Q9521" s="31"/>
      <c r="R9521" s="84"/>
      <c r="S9521" s="31"/>
      <c r="T9521" s="31"/>
      <c r="U9521" s="169"/>
      <c r="V9521" s="150"/>
      <c r="W9521" s="141" t="str" cm="1">
        <f t="array" ref="W9521">IF(SUM(LEN(B9521:V9521))=0,"",IF(OR(OR(ISBLANK(F9521),SUM(LEN(C9521),LEN(D9521))=0),AND(NOT(E9521="Unknown"),ISBLANK(J9521)),AND(NOT(O9521="Unknown"),ISBLANK(R9521))),"Missing Information", INDEX(Table15[Entire Service Line Classification], MATCH(SUMIFS(Table15[Unique ID],Table15[System-Owned Portion],E9521,Table15[If Material Anything Other than "Lead" in Column E,Was Material Ever Previously Lead?],G9521,Table15[Customer-Owned Portion],O9521),Table15[Unique ID],0),0)))</f>
        <v/>
      </c>
      <c r="X9521"/>
    </row>
    <row r="9522" spans="2:24" x14ac:dyDescent="0.35">
      <c r="B9522" s="146"/>
      <c r="C9522" s="31"/>
      <c r="D9522" s="31"/>
      <c r="E9522" s="44"/>
      <c r="F9522" s="43"/>
      <c r="G9522" s="84"/>
      <c r="H9522" s="31"/>
      <c r="I9522" s="31"/>
      <c r="J9522" s="84"/>
      <c r="K9522" s="31"/>
      <c r="L9522" s="31"/>
      <c r="M9522" s="169"/>
      <c r="N9522" s="148"/>
      <c r="O9522" s="106"/>
      <c r="P9522" s="43"/>
      <c r="Q9522" s="31"/>
      <c r="R9522" s="84"/>
      <c r="S9522" s="31"/>
      <c r="T9522" s="31"/>
      <c r="U9522" s="169"/>
      <c r="V9522" s="150"/>
      <c r="W9522" s="141" t="str" cm="1">
        <f t="array" ref="W9522">IF(SUM(LEN(B9522:V9522))=0,"",IF(OR(OR(ISBLANK(F9522),SUM(LEN(C9522),LEN(D9522))=0),AND(NOT(E9522="Unknown"),ISBLANK(J9522)),AND(NOT(O9522="Unknown"),ISBLANK(R9522))),"Missing Information", INDEX(Table15[Entire Service Line Classification], MATCH(SUMIFS(Table15[Unique ID],Table15[System-Owned Portion],E9522,Table15[If Material Anything Other than "Lead" in Column E,Was Material Ever Previously Lead?],G9522,Table15[Customer-Owned Portion],O9522),Table15[Unique ID],0),0)))</f>
        <v/>
      </c>
      <c r="X9522"/>
    </row>
    <row r="9523" spans="2:24" x14ac:dyDescent="0.35">
      <c r="B9523" s="146"/>
      <c r="C9523" s="31"/>
      <c r="D9523" s="31"/>
      <c r="E9523" s="44"/>
      <c r="F9523" s="43"/>
      <c r="G9523" s="84"/>
      <c r="H9523" s="31"/>
      <c r="I9523" s="31"/>
      <c r="J9523" s="84"/>
      <c r="K9523" s="31"/>
      <c r="L9523" s="31"/>
      <c r="M9523" s="169"/>
      <c r="N9523" s="148"/>
      <c r="O9523" s="106"/>
      <c r="P9523" s="43"/>
      <c r="Q9523" s="31"/>
      <c r="R9523" s="84"/>
      <c r="S9523" s="31"/>
      <c r="T9523" s="31"/>
      <c r="U9523" s="169"/>
      <c r="V9523" s="150"/>
      <c r="W9523" s="141" t="str" cm="1">
        <f t="array" ref="W9523">IF(SUM(LEN(B9523:V9523))=0,"",IF(OR(OR(ISBLANK(F9523),SUM(LEN(C9523),LEN(D9523))=0),AND(NOT(E9523="Unknown"),ISBLANK(J9523)),AND(NOT(O9523="Unknown"),ISBLANK(R9523))),"Missing Information", INDEX(Table15[Entire Service Line Classification], MATCH(SUMIFS(Table15[Unique ID],Table15[System-Owned Portion],E9523,Table15[If Material Anything Other than "Lead" in Column E,Was Material Ever Previously Lead?],G9523,Table15[Customer-Owned Portion],O9523),Table15[Unique ID],0),0)))</f>
        <v/>
      </c>
      <c r="X9523"/>
    </row>
    <row r="9524" spans="2:24" x14ac:dyDescent="0.35">
      <c r="B9524" s="146"/>
      <c r="C9524" s="31"/>
      <c r="D9524" s="31"/>
      <c r="E9524" s="44"/>
      <c r="F9524" s="43"/>
      <c r="G9524" s="84"/>
      <c r="H9524" s="31"/>
      <c r="I9524" s="31"/>
      <c r="J9524" s="84"/>
      <c r="K9524" s="31"/>
      <c r="L9524" s="31"/>
      <c r="M9524" s="169"/>
      <c r="N9524" s="148"/>
      <c r="O9524" s="106"/>
      <c r="P9524" s="43"/>
      <c r="Q9524" s="31"/>
      <c r="R9524" s="84"/>
      <c r="S9524" s="31"/>
      <c r="T9524" s="31"/>
      <c r="U9524" s="169"/>
      <c r="V9524" s="150"/>
      <c r="W9524" s="141" t="str" cm="1">
        <f t="array" ref="W9524">IF(SUM(LEN(B9524:V9524))=0,"",IF(OR(OR(ISBLANK(F9524),SUM(LEN(C9524),LEN(D9524))=0),AND(NOT(E9524="Unknown"),ISBLANK(J9524)),AND(NOT(O9524="Unknown"),ISBLANK(R9524))),"Missing Information", INDEX(Table15[Entire Service Line Classification], MATCH(SUMIFS(Table15[Unique ID],Table15[System-Owned Portion],E9524,Table15[If Material Anything Other than "Lead" in Column E,Was Material Ever Previously Lead?],G9524,Table15[Customer-Owned Portion],O9524),Table15[Unique ID],0),0)))</f>
        <v/>
      </c>
      <c r="X9524"/>
    </row>
    <row r="9525" spans="2:24" x14ac:dyDescent="0.35">
      <c r="B9525" s="146"/>
      <c r="C9525" s="31"/>
      <c r="D9525" s="31"/>
      <c r="E9525" s="44"/>
      <c r="F9525" s="43"/>
      <c r="G9525" s="84"/>
      <c r="H9525" s="31"/>
      <c r="I9525" s="31"/>
      <c r="J9525" s="84"/>
      <c r="K9525" s="31"/>
      <c r="L9525" s="31"/>
      <c r="M9525" s="169"/>
      <c r="N9525" s="148"/>
      <c r="O9525" s="106"/>
      <c r="P9525" s="43"/>
      <c r="Q9525" s="31"/>
      <c r="R9525" s="84"/>
      <c r="S9525" s="31"/>
      <c r="T9525" s="31"/>
      <c r="U9525" s="169"/>
      <c r="V9525" s="150"/>
      <c r="W9525" s="141" t="str" cm="1">
        <f t="array" ref="W9525">IF(SUM(LEN(B9525:V9525))=0,"",IF(OR(OR(ISBLANK(F9525),SUM(LEN(C9525),LEN(D9525))=0),AND(NOT(E9525="Unknown"),ISBLANK(J9525)),AND(NOT(O9525="Unknown"),ISBLANK(R9525))),"Missing Information", INDEX(Table15[Entire Service Line Classification], MATCH(SUMIFS(Table15[Unique ID],Table15[System-Owned Portion],E9525,Table15[If Material Anything Other than "Lead" in Column E,Was Material Ever Previously Lead?],G9525,Table15[Customer-Owned Portion],O9525),Table15[Unique ID],0),0)))</f>
        <v/>
      </c>
      <c r="X9525"/>
    </row>
    <row r="9526" spans="2:24" x14ac:dyDescent="0.35">
      <c r="B9526" s="146"/>
      <c r="C9526" s="31"/>
      <c r="D9526" s="31"/>
      <c r="E9526" s="44"/>
      <c r="F9526" s="43"/>
      <c r="G9526" s="84"/>
      <c r="H9526" s="31"/>
      <c r="I9526" s="31"/>
      <c r="J9526" s="84"/>
      <c r="K9526" s="31"/>
      <c r="L9526" s="31"/>
      <c r="M9526" s="169"/>
      <c r="N9526" s="148"/>
      <c r="O9526" s="106"/>
      <c r="P9526" s="43"/>
      <c r="Q9526" s="31"/>
      <c r="R9526" s="84"/>
      <c r="S9526" s="31"/>
      <c r="T9526" s="31"/>
      <c r="U9526" s="169"/>
      <c r="V9526" s="150"/>
      <c r="W9526" s="141" t="str" cm="1">
        <f t="array" ref="W9526">IF(SUM(LEN(B9526:V9526))=0,"",IF(OR(OR(ISBLANK(F9526),SUM(LEN(C9526),LEN(D9526))=0),AND(NOT(E9526="Unknown"),ISBLANK(J9526)),AND(NOT(O9526="Unknown"),ISBLANK(R9526))),"Missing Information", INDEX(Table15[Entire Service Line Classification], MATCH(SUMIFS(Table15[Unique ID],Table15[System-Owned Portion],E9526,Table15[If Material Anything Other than "Lead" in Column E,Was Material Ever Previously Lead?],G9526,Table15[Customer-Owned Portion],O9526),Table15[Unique ID],0),0)))</f>
        <v/>
      </c>
      <c r="X9526"/>
    </row>
    <row r="9527" spans="2:24" x14ac:dyDescent="0.35">
      <c r="B9527" s="146"/>
      <c r="C9527" s="31"/>
      <c r="D9527" s="31"/>
      <c r="E9527" s="44"/>
      <c r="F9527" s="43"/>
      <c r="G9527" s="84"/>
      <c r="H9527" s="31"/>
      <c r="I9527" s="31"/>
      <c r="J9527" s="84"/>
      <c r="K9527" s="31"/>
      <c r="L9527" s="31"/>
      <c r="M9527" s="169"/>
      <c r="N9527" s="148"/>
      <c r="O9527" s="106"/>
      <c r="P9527" s="43"/>
      <c r="Q9527" s="31"/>
      <c r="R9527" s="84"/>
      <c r="S9527" s="31"/>
      <c r="T9527" s="31"/>
      <c r="U9527" s="169"/>
      <c r="V9527" s="150"/>
      <c r="W9527" s="141" t="str" cm="1">
        <f t="array" ref="W9527">IF(SUM(LEN(B9527:V9527))=0,"",IF(OR(OR(ISBLANK(F9527),SUM(LEN(C9527),LEN(D9527))=0),AND(NOT(E9527="Unknown"),ISBLANK(J9527)),AND(NOT(O9527="Unknown"),ISBLANK(R9527))),"Missing Information", INDEX(Table15[Entire Service Line Classification], MATCH(SUMIFS(Table15[Unique ID],Table15[System-Owned Portion],E9527,Table15[If Material Anything Other than "Lead" in Column E,Was Material Ever Previously Lead?],G9527,Table15[Customer-Owned Portion],O9527),Table15[Unique ID],0),0)))</f>
        <v/>
      </c>
      <c r="X9527"/>
    </row>
    <row r="9528" spans="2:24" x14ac:dyDescent="0.35">
      <c r="B9528" s="146"/>
      <c r="C9528" s="31"/>
      <c r="D9528" s="31"/>
      <c r="E9528" s="44"/>
      <c r="F9528" s="43"/>
      <c r="G9528" s="84"/>
      <c r="H9528" s="31"/>
      <c r="I9528" s="31"/>
      <c r="J9528" s="84"/>
      <c r="K9528" s="31"/>
      <c r="L9528" s="31"/>
      <c r="M9528" s="169"/>
      <c r="N9528" s="148"/>
      <c r="O9528" s="106"/>
      <c r="P9528" s="43"/>
      <c r="Q9528" s="31"/>
      <c r="R9528" s="84"/>
      <c r="S9528" s="31"/>
      <c r="T9528" s="31"/>
      <c r="U9528" s="169"/>
      <c r="V9528" s="150"/>
      <c r="W9528" s="141" t="str" cm="1">
        <f t="array" ref="W9528">IF(SUM(LEN(B9528:V9528))=0,"",IF(OR(OR(ISBLANK(F9528),SUM(LEN(C9528),LEN(D9528))=0),AND(NOT(E9528="Unknown"),ISBLANK(J9528)),AND(NOT(O9528="Unknown"),ISBLANK(R9528))),"Missing Information", INDEX(Table15[Entire Service Line Classification], MATCH(SUMIFS(Table15[Unique ID],Table15[System-Owned Portion],E9528,Table15[If Material Anything Other than "Lead" in Column E,Was Material Ever Previously Lead?],G9528,Table15[Customer-Owned Portion],O9528),Table15[Unique ID],0),0)))</f>
        <v/>
      </c>
      <c r="X9528"/>
    </row>
    <row r="9529" spans="2:24" x14ac:dyDescent="0.35">
      <c r="B9529" s="146"/>
      <c r="C9529" s="31"/>
      <c r="D9529" s="31"/>
      <c r="E9529" s="44"/>
      <c r="F9529" s="43"/>
      <c r="G9529" s="84"/>
      <c r="H9529" s="31"/>
      <c r="I9529" s="31"/>
      <c r="J9529" s="84"/>
      <c r="K9529" s="31"/>
      <c r="L9529" s="31"/>
      <c r="M9529" s="169"/>
      <c r="N9529" s="148"/>
      <c r="O9529" s="106"/>
      <c r="P9529" s="43"/>
      <c r="Q9529" s="31"/>
      <c r="R9529" s="84"/>
      <c r="S9529" s="31"/>
      <c r="T9529" s="31"/>
      <c r="U9529" s="169"/>
      <c r="V9529" s="150"/>
      <c r="W9529" s="141" t="str" cm="1">
        <f t="array" ref="W9529">IF(SUM(LEN(B9529:V9529))=0,"",IF(OR(OR(ISBLANK(F9529),SUM(LEN(C9529),LEN(D9529))=0),AND(NOT(E9529="Unknown"),ISBLANK(J9529)),AND(NOT(O9529="Unknown"),ISBLANK(R9529))),"Missing Information", INDEX(Table15[Entire Service Line Classification], MATCH(SUMIFS(Table15[Unique ID],Table15[System-Owned Portion],E9529,Table15[If Material Anything Other than "Lead" in Column E,Was Material Ever Previously Lead?],G9529,Table15[Customer-Owned Portion],O9529),Table15[Unique ID],0),0)))</f>
        <v/>
      </c>
      <c r="X9529"/>
    </row>
    <row r="9530" spans="2:24" x14ac:dyDescent="0.35">
      <c r="B9530" s="146"/>
      <c r="C9530" s="31"/>
      <c r="D9530" s="31"/>
      <c r="E9530" s="44"/>
      <c r="F9530" s="43"/>
      <c r="G9530" s="84"/>
      <c r="H9530" s="31"/>
      <c r="I9530" s="31"/>
      <c r="J9530" s="84"/>
      <c r="K9530" s="31"/>
      <c r="L9530" s="31"/>
      <c r="M9530" s="169"/>
      <c r="N9530" s="148"/>
      <c r="O9530" s="106"/>
      <c r="P9530" s="43"/>
      <c r="Q9530" s="31"/>
      <c r="R9530" s="84"/>
      <c r="S9530" s="31"/>
      <c r="T9530" s="31"/>
      <c r="U9530" s="169"/>
      <c r="V9530" s="150"/>
      <c r="W9530" s="141" t="str" cm="1">
        <f t="array" ref="W9530">IF(SUM(LEN(B9530:V9530))=0,"",IF(OR(OR(ISBLANK(F9530),SUM(LEN(C9530),LEN(D9530))=0),AND(NOT(E9530="Unknown"),ISBLANK(J9530)),AND(NOT(O9530="Unknown"),ISBLANK(R9530))),"Missing Information", INDEX(Table15[Entire Service Line Classification], MATCH(SUMIFS(Table15[Unique ID],Table15[System-Owned Portion],E9530,Table15[If Material Anything Other than "Lead" in Column E,Was Material Ever Previously Lead?],G9530,Table15[Customer-Owned Portion],O9530),Table15[Unique ID],0),0)))</f>
        <v/>
      </c>
      <c r="X9530"/>
    </row>
    <row r="9531" spans="2:24" x14ac:dyDescent="0.35">
      <c r="B9531" s="146"/>
      <c r="C9531" s="31"/>
      <c r="D9531" s="31"/>
      <c r="E9531" s="44"/>
      <c r="F9531" s="43"/>
      <c r="G9531" s="84"/>
      <c r="H9531" s="31"/>
      <c r="I9531" s="31"/>
      <c r="J9531" s="84"/>
      <c r="K9531" s="31"/>
      <c r="L9531" s="31"/>
      <c r="M9531" s="169"/>
      <c r="N9531" s="148"/>
      <c r="O9531" s="106"/>
      <c r="P9531" s="43"/>
      <c r="Q9531" s="31"/>
      <c r="R9531" s="84"/>
      <c r="S9531" s="31"/>
      <c r="T9531" s="31"/>
      <c r="U9531" s="169"/>
      <c r="V9531" s="150"/>
      <c r="W9531" s="141" t="str" cm="1">
        <f t="array" ref="W9531">IF(SUM(LEN(B9531:V9531))=0,"",IF(OR(OR(ISBLANK(F9531),SUM(LEN(C9531),LEN(D9531))=0),AND(NOT(E9531="Unknown"),ISBLANK(J9531)),AND(NOT(O9531="Unknown"),ISBLANK(R9531))),"Missing Information", INDEX(Table15[Entire Service Line Classification], MATCH(SUMIFS(Table15[Unique ID],Table15[System-Owned Portion],E9531,Table15[If Material Anything Other than "Lead" in Column E,Was Material Ever Previously Lead?],G9531,Table15[Customer-Owned Portion],O9531),Table15[Unique ID],0),0)))</f>
        <v/>
      </c>
      <c r="X9531"/>
    </row>
    <row r="9532" spans="2:24" x14ac:dyDescent="0.35">
      <c r="B9532" s="146"/>
      <c r="C9532" s="31"/>
      <c r="D9532" s="31"/>
      <c r="E9532" s="44"/>
      <c r="F9532" s="43"/>
      <c r="G9532" s="84"/>
      <c r="H9532" s="31"/>
      <c r="I9532" s="31"/>
      <c r="J9532" s="84"/>
      <c r="K9532" s="31"/>
      <c r="L9532" s="31"/>
      <c r="M9532" s="169"/>
      <c r="N9532" s="148"/>
      <c r="O9532" s="106"/>
      <c r="P9532" s="43"/>
      <c r="Q9532" s="31"/>
      <c r="R9532" s="84"/>
      <c r="S9532" s="31"/>
      <c r="T9532" s="31"/>
      <c r="U9532" s="169"/>
      <c r="V9532" s="150"/>
      <c r="W9532" s="141" t="str" cm="1">
        <f t="array" ref="W9532">IF(SUM(LEN(B9532:V9532))=0,"",IF(OR(OR(ISBLANK(F9532),SUM(LEN(C9532),LEN(D9532))=0),AND(NOT(E9532="Unknown"),ISBLANK(J9532)),AND(NOT(O9532="Unknown"),ISBLANK(R9532))),"Missing Information", INDEX(Table15[Entire Service Line Classification], MATCH(SUMIFS(Table15[Unique ID],Table15[System-Owned Portion],E9532,Table15[If Material Anything Other than "Lead" in Column E,Was Material Ever Previously Lead?],G9532,Table15[Customer-Owned Portion],O9532),Table15[Unique ID],0),0)))</f>
        <v/>
      </c>
      <c r="X9532"/>
    </row>
    <row r="9533" spans="2:24" x14ac:dyDescent="0.35">
      <c r="B9533" s="146"/>
      <c r="C9533" s="31"/>
      <c r="D9533" s="31"/>
      <c r="E9533" s="44"/>
      <c r="F9533" s="43"/>
      <c r="G9533" s="84"/>
      <c r="H9533" s="31"/>
      <c r="I9533" s="31"/>
      <c r="J9533" s="84"/>
      <c r="K9533" s="31"/>
      <c r="L9533" s="31"/>
      <c r="M9533" s="169"/>
      <c r="N9533" s="148"/>
      <c r="O9533" s="106"/>
      <c r="P9533" s="43"/>
      <c r="Q9533" s="31"/>
      <c r="R9533" s="84"/>
      <c r="S9533" s="31"/>
      <c r="T9533" s="31"/>
      <c r="U9533" s="169"/>
      <c r="V9533" s="150"/>
      <c r="W9533" s="141" t="str" cm="1">
        <f t="array" ref="W9533">IF(SUM(LEN(B9533:V9533))=0,"",IF(OR(OR(ISBLANK(F9533),SUM(LEN(C9533),LEN(D9533))=0),AND(NOT(E9533="Unknown"),ISBLANK(J9533)),AND(NOT(O9533="Unknown"),ISBLANK(R9533))),"Missing Information", INDEX(Table15[Entire Service Line Classification], MATCH(SUMIFS(Table15[Unique ID],Table15[System-Owned Portion],E9533,Table15[If Material Anything Other than "Lead" in Column E,Was Material Ever Previously Lead?],G9533,Table15[Customer-Owned Portion],O9533),Table15[Unique ID],0),0)))</f>
        <v/>
      </c>
      <c r="X9533"/>
    </row>
    <row r="9534" spans="2:24" x14ac:dyDescent="0.35">
      <c r="B9534" s="146"/>
      <c r="C9534" s="31"/>
      <c r="D9534" s="31"/>
      <c r="E9534" s="44"/>
      <c r="F9534" s="43"/>
      <c r="G9534" s="84"/>
      <c r="H9534" s="31"/>
      <c r="I9534" s="31"/>
      <c r="J9534" s="84"/>
      <c r="K9534" s="31"/>
      <c r="L9534" s="31"/>
      <c r="M9534" s="169"/>
      <c r="N9534" s="148"/>
      <c r="O9534" s="106"/>
      <c r="P9534" s="43"/>
      <c r="Q9534" s="31"/>
      <c r="R9534" s="84"/>
      <c r="S9534" s="31"/>
      <c r="T9534" s="31"/>
      <c r="U9534" s="169"/>
      <c r="V9534" s="150"/>
      <c r="W9534" s="141" t="str" cm="1">
        <f t="array" ref="W9534">IF(SUM(LEN(B9534:V9534))=0,"",IF(OR(OR(ISBLANK(F9534),SUM(LEN(C9534),LEN(D9534))=0),AND(NOT(E9534="Unknown"),ISBLANK(J9534)),AND(NOT(O9534="Unknown"),ISBLANK(R9534))),"Missing Information", INDEX(Table15[Entire Service Line Classification], MATCH(SUMIFS(Table15[Unique ID],Table15[System-Owned Portion],E9534,Table15[If Material Anything Other than "Lead" in Column E,Was Material Ever Previously Lead?],G9534,Table15[Customer-Owned Portion],O9534),Table15[Unique ID],0),0)))</f>
        <v/>
      </c>
      <c r="X9534"/>
    </row>
    <row r="9535" spans="2:24" x14ac:dyDescent="0.35">
      <c r="B9535" s="146"/>
      <c r="C9535" s="31"/>
      <c r="D9535" s="31"/>
      <c r="E9535" s="44"/>
      <c r="F9535" s="43"/>
      <c r="G9535" s="84"/>
      <c r="H9535" s="31"/>
      <c r="I9535" s="31"/>
      <c r="J9535" s="84"/>
      <c r="K9535" s="31"/>
      <c r="L9535" s="31"/>
      <c r="M9535" s="169"/>
      <c r="N9535" s="148"/>
      <c r="O9535" s="106"/>
      <c r="P9535" s="43"/>
      <c r="Q9535" s="31"/>
      <c r="R9535" s="84"/>
      <c r="S9535" s="31"/>
      <c r="T9535" s="31"/>
      <c r="U9535" s="169"/>
      <c r="V9535" s="150"/>
      <c r="W9535" s="141" t="str" cm="1">
        <f t="array" ref="W9535">IF(SUM(LEN(B9535:V9535))=0,"",IF(OR(OR(ISBLANK(F9535),SUM(LEN(C9535),LEN(D9535))=0),AND(NOT(E9535="Unknown"),ISBLANK(J9535)),AND(NOT(O9535="Unknown"),ISBLANK(R9535))),"Missing Information", INDEX(Table15[Entire Service Line Classification], MATCH(SUMIFS(Table15[Unique ID],Table15[System-Owned Portion],E9535,Table15[If Material Anything Other than "Lead" in Column E,Was Material Ever Previously Lead?],G9535,Table15[Customer-Owned Portion],O9535),Table15[Unique ID],0),0)))</f>
        <v/>
      </c>
      <c r="X9535"/>
    </row>
    <row r="9536" spans="2:24" x14ac:dyDescent="0.35">
      <c r="B9536" s="146"/>
      <c r="C9536" s="31"/>
      <c r="D9536" s="31"/>
      <c r="E9536" s="44"/>
      <c r="F9536" s="43"/>
      <c r="G9536" s="84"/>
      <c r="H9536" s="31"/>
      <c r="I9536" s="31"/>
      <c r="J9536" s="84"/>
      <c r="K9536" s="31"/>
      <c r="L9536" s="31"/>
      <c r="M9536" s="169"/>
      <c r="N9536" s="148"/>
      <c r="O9536" s="106"/>
      <c r="P9536" s="43"/>
      <c r="Q9536" s="31"/>
      <c r="R9536" s="84"/>
      <c r="S9536" s="31"/>
      <c r="T9536" s="31"/>
      <c r="U9536" s="169"/>
      <c r="V9536" s="150"/>
      <c r="W9536" s="141" t="str" cm="1">
        <f t="array" ref="W9536">IF(SUM(LEN(B9536:V9536))=0,"",IF(OR(OR(ISBLANK(F9536),SUM(LEN(C9536),LEN(D9536))=0),AND(NOT(E9536="Unknown"),ISBLANK(J9536)),AND(NOT(O9536="Unknown"),ISBLANK(R9536))),"Missing Information", INDEX(Table15[Entire Service Line Classification], MATCH(SUMIFS(Table15[Unique ID],Table15[System-Owned Portion],E9536,Table15[If Material Anything Other than "Lead" in Column E,Was Material Ever Previously Lead?],G9536,Table15[Customer-Owned Portion],O9536),Table15[Unique ID],0),0)))</f>
        <v/>
      </c>
      <c r="X9536"/>
    </row>
    <row r="9537" spans="2:24" x14ac:dyDescent="0.35">
      <c r="B9537" s="146"/>
      <c r="C9537" s="31"/>
      <c r="D9537" s="31"/>
      <c r="E9537" s="44"/>
      <c r="F9537" s="43"/>
      <c r="G9537" s="84"/>
      <c r="H9537" s="31"/>
      <c r="I9537" s="31"/>
      <c r="J9537" s="84"/>
      <c r="K9537" s="31"/>
      <c r="L9537" s="31"/>
      <c r="M9537" s="169"/>
      <c r="N9537" s="148"/>
      <c r="O9537" s="106"/>
      <c r="P9537" s="43"/>
      <c r="Q9537" s="31"/>
      <c r="R9537" s="84"/>
      <c r="S9537" s="31"/>
      <c r="T9537" s="31"/>
      <c r="U9537" s="169"/>
      <c r="V9537" s="150"/>
      <c r="W9537" s="141" t="str" cm="1">
        <f t="array" ref="W9537">IF(SUM(LEN(B9537:V9537))=0,"",IF(OR(OR(ISBLANK(F9537),SUM(LEN(C9537),LEN(D9537))=0),AND(NOT(E9537="Unknown"),ISBLANK(J9537)),AND(NOT(O9537="Unknown"),ISBLANK(R9537))),"Missing Information", INDEX(Table15[Entire Service Line Classification], MATCH(SUMIFS(Table15[Unique ID],Table15[System-Owned Portion],E9537,Table15[If Material Anything Other than "Lead" in Column E,Was Material Ever Previously Lead?],G9537,Table15[Customer-Owned Portion],O9537),Table15[Unique ID],0),0)))</f>
        <v/>
      </c>
      <c r="X9537"/>
    </row>
    <row r="9538" spans="2:24" x14ac:dyDescent="0.35">
      <c r="B9538" s="146"/>
      <c r="C9538" s="31"/>
      <c r="D9538" s="31"/>
      <c r="E9538" s="44"/>
      <c r="F9538" s="43"/>
      <c r="G9538" s="84"/>
      <c r="H9538" s="31"/>
      <c r="I9538" s="31"/>
      <c r="J9538" s="84"/>
      <c r="K9538" s="31"/>
      <c r="L9538" s="31"/>
      <c r="M9538" s="169"/>
      <c r="N9538" s="148"/>
      <c r="O9538" s="106"/>
      <c r="P9538" s="43"/>
      <c r="Q9538" s="31"/>
      <c r="R9538" s="84"/>
      <c r="S9538" s="31"/>
      <c r="T9538" s="31"/>
      <c r="U9538" s="169"/>
      <c r="V9538" s="150"/>
      <c r="W9538" s="141" t="str" cm="1">
        <f t="array" ref="W9538">IF(SUM(LEN(B9538:V9538))=0,"",IF(OR(OR(ISBLANK(F9538),SUM(LEN(C9538),LEN(D9538))=0),AND(NOT(E9538="Unknown"),ISBLANK(J9538)),AND(NOT(O9538="Unknown"),ISBLANK(R9538))),"Missing Information", INDEX(Table15[Entire Service Line Classification], MATCH(SUMIFS(Table15[Unique ID],Table15[System-Owned Portion],E9538,Table15[If Material Anything Other than "Lead" in Column E,Was Material Ever Previously Lead?],G9538,Table15[Customer-Owned Portion],O9538),Table15[Unique ID],0),0)))</f>
        <v/>
      </c>
      <c r="X9538"/>
    </row>
    <row r="9539" spans="2:24" x14ac:dyDescent="0.35">
      <c r="B9539" s="146"/>
      <c r="C9539" s="31"/>
      <c r="D9539" s="31"/>
      <c r="E9539" s="44"/>
      <c r="F9539" s="43"/>
      <c r="G9539" s="84"/>
      <c r="H9539" s="31"/>
      <c r="I9539" s="31"/>
      <c r="J9539" s="84"/>
      <c r="K9539" s="31"/>
      <c r="L9539" s="31"/>
      <c r="M9539" s="169"/>
      <c r="N9539" s="148"/>
      <c r="O9539" s="106"/>
      <c r="P9539" s="43"/>
      <c r="Q9539" s="31"/>
      <c r="R9539" s="84"/>
      <c r="S9539" s="31"/>
      <c r="T9539" s="31"/>
      <c r="U9539" s="169"/>
      <c r="V9539" s="150"/>
      <c r="W9539" s="141" t="str" cm="1">
        <f t="array" ref="W9539">IF(SUM(LEN(B9539:V9539))=0,"",IF(OR(OR(ISBLANK(F9539),SUM(LEN(C9539),LEN(D9539))=0),AND(NOT(E9539="Unknown"),ISBLANK(J9539)),AND(NOT(O9539="Unknown"),ISBLANK(R9539))),"Missing Information", INDEX(Table15[Entire Service Line Classification], MATCH(SUMIFS(Table15[Unique ID],Table15[System-Owned Portion],E9539,Table15[If Material Anything Other than "Lead" in Column E,Was Material Ever Previously Lead?],G9539,Table15[Customer-Owned Portion],O9539),Table15[Unique ID],0),0)))</f>
        <v/>
      </c>
      <c r="X9539"/>
    </row>
    <row r="9540" spans="2:24" x14ac:dyDescent="0.35">
      <c r="B9540" s="146"/>
      <c r="C9540" s="31"/>
      <c r="D9540" s="31"/>
      <c r="E9540" s="44"/>
      <c r="F9540" s="43"/>
      <c r="G9540" s="84"/>
      <c r="H9540" s="31"/>
      <c r="I9540" s="31"/>
      <c r="J9540" s="84"/>
      <c r="K9540" s="31"/>
      <c r="L9540" s="31"/>
      <c r="M9540" s="169"/>
      <c r="N9540" s="148"/>
      <c r="O9540" s="106"/>
      <c r="P9540" s="43"/>
      <c r="Q9540" s="31"/>
      <c r="R9540" s="84"/>
      <c r="S9540" s="31"/>
      <c r="T9540" s="31"/>
      <c r="U9540" s="169"/>
      <c r="V9540" s="150"/>
      <c r="W9540" s="141" t="str" cm="1">
        <f t="array" ref="W9540">IF(SUM(LEN(B9540:V9540))=0,"",IF(OR(OR(ISBLANK(F9540),SUM(LEN(C9540),LEN(D9540))=0),AND(NOT(E9540="Unknown"),ISBLANK(J9540)),AND(NOT(O9540="Unknown"),ISBLANK(R9540))),"Missing Information", INDEX(Table15[Entire Service Line Classification], MATCH(SUMIFS(Table15[Unique ID],Table15[System-Owned Portion],E9540,Table15[If Material Anything Other than "Lead" in Column E,Was Material Ever Previously Lead?],G9540,Table15[Customer-Owned Portion],O9540),Table15[Unique ID],0),0)))</f>
        <v/>
      </c>
      <c r="X9540"/>
    </row>
    <row r="9541" spans="2:24" x14ac:dyDescent="0.35">
      <c r="B9541" s="146"/>
      <c r="C9541" s="31"/>
      <c r="D9541" s="31"/>
      <c r="E9541" s="44"/>
      <c r="F9541" s="43"/>
      <c r="G9541" s="84"/>
      <c r="H9541" s="31"/>
      <c r="I9541" s="31"/>
      <c r="J9541" s="84"/>
      <c r="K9541" s="31"/>
      <c r="L9541" s="31"/>
      <c r="M9541" s="169"/>
      <c r="N9541" s="148"/>
      <c r="O9541" s="106"/>
      <c r="P9541" s="43"/>
      <c r="Q9541" s="31"/>
      <c r="R9541" s="84"/>
      <c r="S9541" s="31"/>
      <c r="T9541" s="31"/>
      <c r="U9541" s="169"/>
      <c r="V9541" s="150"/>
      <c r="W9541" s="141" t="str" cm="1">
        <f t="array" ref="W9541">IF(SUM(LEN(B9541:V9541))=0,"",IF(OR(OR(ISBLANK(F9541),SUM(LEN(C9541),LEN(D9541))=0),AND(NOT(E9541="Unknown"),ISBLANK(J9541)),AND(NOT(O9541="Unknown"),ISBLANK(R9541))),"Missing Information", INDEX(Table15[Entire Service Line Classification], MATCH(SUMIFS(Table15[Unique ID],Table15[System-Owned Portion],E9541,Table15[If Material Anything Other than "Lead" in Column E,Was Material Ever Previously Lead?],G9541,Table15[Customer-Owned Portion],O9541),Table15[Unique ID],0),0)))</f>
        <v/>
      </c>
      <c r="X9541"/>
    </row>
    <row r="9542" spans="2:24" x14ac:dyDescent="0.35">
      <c r="B9542" s="146"/>
      <c r="C9542" s="31"/>
      <c r="D9542" s="31"/>
      <c r="E9542" s="44"/>
      <c r="F9542" s="43"/>
      <c r="G9542" s="84"/>
      <c r="H9542" s="31"/>
      <c r="I9542" s="31"/>
      <c r="J9542" s="84"/>
      <c r="K9542" s="31"/>
      <c r="L9542" s="31"/>
      <c r="M9542" s="169"/>
      <c r="N9542" s="148"/>
      <c r="O9542" s="106"/>
      <c r="P9542" s="43"/>
      <c r="Q9542" s="31"/>
      <c r="R9542" s="84"/>
      <c r="S9542" s="31"/>
      <c r="T9542" s="31"/>
      <c r="U9542" s="169"/>
      <c r="V9542" s="150"/>
      <c r="W9542" s="141" t="str" cm="1">
        <f t="array" ref="W9542">IF(SUM(LEN(B9542:V9542))=0,"",IF(OR(OR(ISBLANK(F9542),SUM(LEN(C9542),LEN(D9542))=0),AND(NOT(E9542="Unknown"),ISBLANK(J9542)),AND(NOT(O9542="Unknown"),ISBLANK(R9542))),"Missing Information", INDEX(Table15[Entire Service Line Classification], MATCH(SUMIFS(Table15[Unique ID],Table15[System-Owned Portion],E9542,Table15[If Material Anything Other than "Lead" in Column E,Was Material Ever Previously Lead?],G9542,Table15[Customer-Owned Portion],O9542),Table15[Unique ID],0),0)))</f>
        <v/>
      </c>
      <c r="X9542"/>
    </row>
    <row r="9543" spans="2:24" x14ac:dyDescent="0.35">
      <c r="B9543" s="146"/>
      <c r="C9543" s="31"/>
      <c r="D9543" s="31"/>
      <c r="E9543" s="44"/>
      <c r="F9543" s="43"/>
      <c r="G9543" s="84"/>
      <c r="H9543" s="31"/>
      <c r="I9543" s="31"/>
      <c r="J9543" s="84"/>
      <c r="K9543" s="31"/>
      <c r="L9543" s="31"/>
      <c r="M9543" s="169"/>
      <c r="N9543" s="148"/>
      <c r="O9543" s="106"/>
      <c r="P9543" s="43"/>
      <c r="Q9543" s="31"/>
      <c r="R9543" s="84"/>
      <c r="S9543" s="31"/>
      <c r="T9543" s="31"/>
      <c r="U9543" s="169"/>
      <c r="V9543" s="150"/>
      <c r="W9543" s="141" t="str" cm="1">
        <f t="array" ref="W9543">IF(SUM(LEN(B9543:V9543))=0,"",IF(OR(OR(ISBLANK(F9543),SUM(LEN(C9543),LEN(D9543))=0),AND(NOT(E9543="Unknown"),ISBLANK(J9543)),AND(NOT(O9543="Unknown"),ISBLANK(R9543))),"Missing Information", INDEX(Table15[Entire Service Line Classification], MATCH(SUMIFS(Table15[Unique ID],Table15[System-Owned Portion],E9543,Table15[If Material Anything Other than "Lead" in Column E,Was Material Ever Previously Lead?],G9543,Table15[Customer-Owned Portion],O9543),Table15[Unique ID],0),0)))</f>
        <v/>
      </c>
      <c r="X9543"/>
    </row>
    <row r="9544" spans="2:24" x14ac:dyDescent="0.35">
      <c r="B9544" s="146"/>
      <c r="C9544" s="31"/>
      <c r="D9544" s="31"/>
      <c r="E9544" s="44"/>
      <c r="F9544" s="43"/>
      <c r="G9544" s="84"/>
      <c r="H9544" s="31"/>
      <c r="I9544" s="31"/>
      <c r="J9544" s="84"/>
      <c r="K9544" s="31"/>
      <c r="L9544" s="31"/>
      <c r="M9544" s="169"/>
      <c r="N9544" s="148"/>
      <c r="O9544" s="106"/>
      <c r="P9544" s="43"/>
      <c r="Q9544" s="31"/>
      <c r="R9544" s="84"/>
      <c r="S9544" s="31"/>
      <c r="T9544" s="31"/>
      <c r="U9544" s="169"/>
      <c r="V9544" s="150"/>
      <c r="W9544" s="141" t="str" cm="1">
        <f t="array" ref="W9544">IF(SUM(LEN(B9544:V9544))=0,"",IF(OR(OR(ISBLANK(F9544),SUM(LEN(C9544),LEN(D9544))=0),AND(NOT(E9544="Unknown"),ISBLANK(J9544)),AND(NOT(O9544="Unknown"),ISBLANK(R9544))),"Missing Information", INDEX(Table15[Entire Service Line Classification], MATCH(SUMIFS(Table15[Unique ID],Table15[System-Owned Portion],E9544,Table15[If Material Anything Other than "Lead" in Column E,Was Material Ever Previously Lead?],G9544,Table15[Customer-Owned Portion],O9544),Table15[Unique ID],0),0)))</f>
        <v/>
      </c>
      <c r="X9544"/>
    </row>
    <row r="9545" spans="2:24" x14ac:dyDescent="0.35">
      <c r="B9545" s="146"/>
      <c r="C9545" s="31"/>
      <c r="D9545" s="31"/>
      <c r="E9545" s="44"/>
      <c r="F9545" s="43"/>
      <c r="G9545" s="84"/>
      <c r="H9545" s="31"/>
      <c r="I9545" s="31"/>
      <c r="J9545" s="84"/>
      <c r="K9545" s="31"/>
      <c r="L9545" s="31"/>
      <c r="M9545" s="169"/>
      <c r="N9545" s="148"/>
      <c r="O9545" s="106"/>
      <c r="P9545" s="43"/>
      <c r="Q9545" s="31"/>
      <c r="R9545" s="84"/>
      <c r="S9545" s="31"/>
      <c r="T9545" s="31"/>
      <c r="U9545" s="169"/>
      <c r="V9545" s="150"/>
      <c r="W9545" s="141" t="str" cm="1">
        <f t="array" ref="W9545">IF(SUM(LEN(B9545:V9545))=0,"",IF(OR(OR(ISBLANK(F9545),SUM(LEN(C9545),LEN(D9545))=0),AND(NOT(E9545="Unknown"),ISBLANK(J9545)),AND(NOT(O9545="Unknown"),ISBLANK(R9545))),"Missing Information", INDEX(Table15[Entire Service Line Classification], MATCH(SUMIFS(Table15[Unique ID],Table15[System-Owned Portion],E9545,Table15[If Material Anything Other than "Lead" in Column E,Was Material Ever Previously Lead?],G9545,Table15[Customer-Owned Portion],O9545),Table15[Unique ID],0),0)))</f>
        <v/>
      </c>
      <c r="X9545"/>
    </row>
    <row r="9546" spans="2:24" x14ac:dyDescent="0.35">
      <c r="B9546" s="146"/>
      <c r="C9546" s="31"/>
      <c r="D9546" s="31"/>
      <c r="E9546" s="44"/>
      <c r="F9546" s="43"/>
      <c r="G9546" s="84"/>
      <c r="H9546" s="31"/>
      <c r="I9546" s="31"/>
      <c r="J9546" s="84"/>
      <c r="K9546" s="31"/>
      <c r="L9546" s="31"/>
      <c r="M9546" s="169"/>
      <c r="N9546" s="148"/>
      <c r="O9546" s="106"/>
      <c r="P9546" s="43"/>
      <c r="Q9546" s="31"/>
      <c r="R9546" s="84"/>
      <c r="S9546" s="31"/>
      <c r="T9546" s="31"/>
      <c r="U9546" s="169"/>
      <c r="V9546" s="150"/>
      <c r="W9546" s="141" t="str" cm="1">
        <f t="array" ref="W9546">IF(SUM(LEN(B9546:V9546))=0,"",IF(OR(OR(ISBLANK(F9546),SUM(LEN(C9546),LEN(D9546))=0),AND(NOT(E9546="Unknown"),ISBLANK(J9546)),AND(NOT(O9546="Unknown"),ISBLANK(R9546))),"Missing Information", INDEX(Table15[Entire Service Line Classification], MATCH(SUMIFS(Table15[Unique ID],Table15[System-Owned Portion],E9546,Table15[If Material Anything Other than "Lead" in Column E,Was Material Ever Previously Lead?],G9546,Table15[Customer-Owned Portion],O9546),Table15[Unique ID],0),0)))</f>
        <v/>
      </c>
      <c r="X9546"/>
    </row>
    <row r="9547" spans="2:24" x14ac:dyDescent="0.35">
      <c r="B9547" s="146"/>
      <c r="C9547" s="31"/>
      <c r="D9547" s="31"/>
      <c r="E9547" s="44"/>
      <c r="F9547" s="43"/>
      <c r="G9547" s="84"/>
      <c r="H9547" s="31"/>
      <c r="I9547" s="31"/>
      <c r="J9547" s="84"/>
      <c r="K9547" s="31"/>
      <c r="L9547" s="31"/>
      <c r="M9547" s="169"/>
      <c r="N9547" s="148"/>
      <c r="O9547" s="106"/>
      <c r="P9547" s="43"/>
      <c r="Q9547" s="31"/>
      <c r="R9547" s="84"/>
      <c r="S9547" s="31"/>
      <c r="T9547" s="31"/>
      <c r="U9547" s="169"/>
      <c r="V9547" s="150"/>
      <c r="W9547" s="141" t="str" cm="1">
        <f t="array" ref="W9547">IF(SUM(LEN(B9547:V9547))=0,"",IF(OR(OR(ISBLANK(F9547),SUM(LEN(C9547),LEN(D9547))=0),AND(NOT(E9547="Unknown"),ISBLANK(J9547)),AND(NOT(O9547="Unknown"),ISBLANK(R9547))),"Missing Information", INDEX(Table15[Entire Service Line Classification], MATCH(SUMIFS(Table15[Unique ID],Table15[System-Owned Portion],E9547,Table15[If Material Anything Other than "Lead" in Column E,Was Material Ever Previously Lead?],G9547,Table15[Customer-Owned Portion],O9547),Table15[Unique ID],0),0)))</f>
        <v/>
      </c>
      <c r="X9547"/>
    </row>
    <row r="9548" spans="2:24" x14ac:dyDescent="0.35">
      <c r="B9548" s="146"/>
      <c r="C9548" s="31"/>
      <c r="D9548" s="31"/>
      <c r="E9548" s="44"/>
      <c r="F9548" s="43"/>
      <c r="G9548" s="84"/>
      <c r="H9548" s="31"/>
      <c r="I9548" s="31"/>
      <c r="J9548" s="84"/>
      <c r="K9548" s="31"/>
      <c r="L9548" s="31"/>
      <c r="M9548" s="169"/>
      <c r="N9548" s="148"/>
      <c r="O9548" s="106"/>
      <c r="P9548" s="43"/>
      <c r="Q9548" s="31"/>
      <c r="R9548" s="84"/>
      <c r="S9548" s="31"/>
      <c r="T9548" s="31"/>
      <c r="U9548" s="169"/>
      <c r="V9548" s="150"/>
      <c r="W9548" s="141" t="str" cm="1">
        <f t="array" ref="W9548">IF(SUM(LEN(B9548:V9548))=0,"",IF(OR(OR(ISBLANK(F9548),SUM(LEN(C9548),LEN(D9548))=0),AND(NOT(E9548="Unknown"),ISBLANK(J9548)),AND(NOT(O9548="Unknown"),ISBLANK(R9548))),"Missing Information", INDEX(Table15[Entire Service Line Classification], MATCH(SUMIFS(Table15[Unique ID],Table15[System-Owned Portion],E9548,Table15[If Material Anything Other than "Lead" in Column E,Was Material Ever Previously Lead?],G9548,Table15[Customer-Owned Portion],O9548),Table15[Unique ID],0),0)))</f>
        <v/>
      </c>
      <c r="X9548"/>
    </row>
    <row r="9549" spans="2:24" x14ac:dyDescent="0.35">
      <c r="B9549" s="146"/>
      <c r="C9549" s="31"/>
      <c r="D9549" s="31"/>
      <c r="E9549" s="44"/>
      <c r="F9549" s="43"/>
      <c r="G9549" s="84"/>
      <c r="H9549" s="31"/>
      <c r="I9549" s="31"/>
      <c r="J9549" s="84"/>
      <c r="K9549" s="31"/>
      <c r="L9549" s="31"/>
      <c r="M9549" s="169"/>
      <c r="N9549" s="148"/>
      <c r="O9549" s="106"/>
      <c r="P9549" s="43"/>
      <c r="Q9549" s="31"/>
      <c r="R9549" s="84"/>
      <c r="S9549" s="31"/>
      <c r="T9549" s="31"/>
      <c r="U9549" s="169"/>
      <c r="V9549" s="150"/>
      <c r="W9549" s="141" t="str" cm="1">
        <f t="array" ref="W9549">IF(SUM(LEN(B9549:V9549))=0,"",IF(OR(OR(ISBLANK(F9549),SUM(LEN(C9549),LEN(D9549))=0),AND(NOT(E9549="Unknown"),ISBLANK(J9549)),AND(NOT(O9549="Unknown"),ISBLANK(R9549))),"Missing Information", INDEX(Table15[Entire Service Line Classification], MATCH(SUMIFS(Table15[Unique ID],Table15[System-Owned Portion],E9549,Table15[If Material Anything Other than "Lead" in Column E,Was Material Ever Previously Lead?],G9549,Table15[Customer-Owned Portion],O9549),Table15[Unique ID],0),0)))</f>
        <v/>
      </c>
      <c r="X9549"/>
    </row>
    <row r="9550" spans="2:24" x14ac:dyDescent="0.35">
      <c r="B9550" s="146"/>
      <c r="C9550" s="31"/>
      <c r="D9550" s="31"/>
      <c r="E9550" s="44"/>
      <c r="F9550" s="43"/>
      <c r="G9550" s="84"/>
      <c r="H9550" s="31"/>
      <c r="I9550" s="31"/>
      <c r="J9550" s="84"/>
      <c r="K9550" s="31"/>
      <c r="L9550" s="31"/>
      <c r="M9550" s="169"/>
      <c r="N9550" s="148"/>
      <c r="O9550" s="106"/>
      <c r="P9550" s="43"/>
      <c r="Q9550" s="31"/>
      <c r="R9550" s="84"/>
      <c r="S9550" s="31"/>
      <c r="T9550" s="31"/>
      <c r="U9550" s="169"/>
      <c r="V9550" s="150"/>
      <c r="W9550" s="141" t="str" cm="1">
        <f t="array" ref="W9550">IF(SUM(LEN(B9550:V9550))=0,"",IF(OR(OR(ISBLANK(F9550),SUM(LEN(C9550),LEN(D9550))=0),AND(NOT(E9550="Unknown"),ISBLANK(J9550)),AND(NOT(O9550="Unknown"),ISBLANK(R9550))),"Missing Information", INDEX(Table15[Entire Service Line Classification], MATCH(SUMIFS(Table15[Unique ID],Table15[System-Owned Portion],E9550,Table15[If Material Anything Other than "Lead" in Column E,Was Material Ever Previously Lead?],G9550,Table15[Customer-Owned Portion],O9550),Table15[Unique ID],0),0)))</f>
        <v/>
      </c>
      <c r="X9550"/>
    </row>
    <row r="9551" spans="2:24" x14ac:dyDescent="0.35">
      <c r="B9551" s="146"/>
      <c r="C9551" s="31"/>
      <c r="D9551" s="31"/>
      <c r="E9551" s="44"/>
      <c r="F9551" s="43"/>
      <c r="G9551" s="84"/>
      <c r="H9551" s="31"/>
      <c r="I9551" s="31"/>
      <c r="J9551" s="84"/>
      <c r="K9551" s="31"/>
      <c r="L9551" s="31"/>
      <c r="M9551" s="169"/>
      <c r="N9551" s="148"/>
      <c r="O9551" s="106"/>
      <c r="P9551" s="43"/>
      <c r="Q9551" s="31"/>
      <c r="R9551" s="84"/>
      <c r="S9551" s="31"/>
      <c r="T9551" s="31"/>
      <c r="U9551" s="169"/>
      <c r="V9551" s="150"/>
      <c r="W9551" s="141" t="str" cm="1">
        <f t="array" ref="W9551">IF(SUM(LEN(B9551:V9551))=0,"",IF(OR(OR(ISBLANK(F9551),SUM(LEN(C9551),LEN(D9551))=0),AND(NOT(E9551="Unknown"),ISBLANK(J9551)),AND(NOT(O9551="Unknown"),ISBLANK(R9551))),"Missing Information", INDEX(Table15[Entire Service Line Classification], MATCH(SUMIFS(Table15[Unique ID],Table15[System-Owned Portion],E9551,Table15[If Material Anything Other than "Lead" in Column E,Was Material Ever Previously Lead?],G9551,Table15[Customer-Owned Portion],O9551),Table15[Unique ID],0),0)))</f>
        <v/>
      </c>
      <c r="X9551"/>
    </row>
    <row r="9552" spans="2:24" x14ac:dyDescent="0.35">
      <c r="B9552" s="146"/>
      <c r="C9552" s="31"/>
      <c r="D9552" s="31"/>
      <c r="E9552" s="44"/>
      <c r="F9552" s="43"/>
      <c r="G9552" s="84"/>
      <c r="H9552" s="31"/>
      <c r="I9552" s="31"/>
      <c r="J9552" s="84"/>
      <c r="K9552" s="31"/>
      <c r="L9552" s="31"/>
      <c r="M9552" s="169"/>
      <c r="N9552" s="148"/>
      <c r="O9552" s="106"/>
      <c r="P9552" s="43"/>
      <c r="Q9552" s="31"/>
      <c r="R9552" s="84"/>
      <c r="S9552" s="31"/>
      <c r="T9552" s="31"/>
      <c r="U9552" s="169"/>
      <c r="V9552" s="150"/>
      <c r="W9552" s="141" t="str" cm="1">
        <f t="array" ref="W9552">IF(SUM(LEN(B9552:V9552))=0,"",IF(OR(OR(ISBLANK(F9552),SUM(LEN(C9552),LEN(D9552))=0),AND(NOT(E9552="Unknown"),ISBLANK(J9552)),AND(NOT(O9552="Unknown"),ISBLANK(R9552))),"Missing Information", INDEX(Table15[Entire Service Line Classification], MATCH(SUMIFS(Table15[Unique ID],Table15[System-Owned Portion],E9552,Table15[If Material Anything Other than "Lead" in Column E,Was Material Ever Previously Lead?],G9552,Table15[Customer-Owned Portion],O9552),Table15[Unique ID],0),0)))</f>
        <v/>
      </c>
      <c r="X9552"/>
    </row>
    <row r="9553" spans="2:24" x14ac:dyDescent="0.35">
      <c r="B9553" s="146"/>
      <c r="C9553" s="31"/>
      <c r="D9553" s="31"/>
      <c r="E9553" s="44"/>
      <c r="F9553" s="43"/>
      <c r="G9553" s="84"/>
      <c r="H9553" s="31"/>
      <c r="I9553" s="31"/>
      <c r="J9553" s="84"/>
      <c r="K9553" s="31"/>
      <c r="L9553" s="31"/>
      <c r="M9553" s="169"/>
      <c r="N9553" s="148"/>
      <c r="O9553" s="106"/>
      <c r="P9553" s="43"/>
      <c r="Q9553" s="31"/>
      <c r="R9553" s="84"/>
      <c r="S9553" s="31"/>
      <c r="T9553" s="31"/>
      <c r="U9553" s="169"/>
      <c r="V9553" s="150"/>
      <c r="W9553" s="141" t="str" cm="1">
        <f t="array" ref="W9553">IF(SUM(LEN(B9553:V9553))=0,"",IF(OR(OR(ISBLANK(F9553),SUM(LEN(C9553),LEN(D9553))=0),AND(NOT(E9553="Unknown"),ISBLANK(J9553)),AND(NOT(O9553="Unknown"),ISBLANK(R9553))),"Missing Information", INDEX(Table15[Entire Service Line Classification], MATCH(SUMIFS(Table15[Unique ID],Table15[System-Owned Portion],E9553,Table15[If Material Anything Other than "Lead" in Column E,Was Material Ever Previously Lead?],G9553,Table15[Customer-Owned Portion],O9553),Table15[Unique ID],0),0)))</f>
        <v/>
      </c>
      <c r="X9553"/>
    </row>
    <row r="9554" spans="2:24" x14ac:dyDescent="0.35">
      <c r="B9554" s="146"/>
      <c r="C9554" s="31"/>
      <c r="D9554" s="31"/>
      <c r="E9554" s="44"/>
      <c r="F9554" s="43"/>
      <c r="G9554" s="84"/>
      <c r="H9554" s="31"/>
      <c r="I9554" s="31"/>
      <c r="J9554" s="84"/>
      <c r="K9554" s="31"/>
      <c r="L9554" s="31"/>
      <c r="M9554" s="169"/>
      <c r="N9554" s="148"/>
      <c r="O9554" s="106"/>
      <c r="P9554" s="43"/>
      <c r="Q9554" s="31"/>
      <c r="R9554" s="84"/>
      <c r="S9554" s="31"/>
      <c r="T9554" s="31"/>
      <c r="U9554" s="169"/>
      <c r="V9554" s="150"/>
      <c r="W9554" s="141" t="str" cm="1">
        <f t="array" ref="W9554">IF(SUM(LEN(B9554:V9554))=0,"",IF(OR(OR(ISBLANK(F9554),SUM(LEN(C9554),LEN(D9554))=0),AND(NOT(E9554="Unknown"),ISBLANK(J9554)),AND(NOT(O9554="Unknown"),ISBLANK(R9554))),"Missing Information", INDEX(Table15[Entire Service Line Classification], MATCH(SUMIFS(Table15[Unique ID],Table15[System-Owned Portion],E9554,Table15[If Material Anything Other than "Lead" in Column E,Was Material Ever Previously Lead?],G9554,Table15[Customer-Owned Portion],O9554),Table15[Unique ID],0),0)))</f>
        <v/>
      </c>
      <c r="X9554"/>
    </row>
    <row r="9555" spans="2:24" x14ac:dyDescent="0.35">
      <c r="B9555" s="146"/>
      <c r="C9555" s="31"/>
      <c r="D9555" s="31"/>
      <c r="E9555" s="44"/>
      <c r="F9555" s="43"/>
      <c r="G9555" s="84"/>
      <c r="H9555" s="31"/>
      <c r="I9555" s="31"/>
      <c r="J9555" s="84"/>
      <c r="K9555" s="31"/>
      <c r="L9555" s="31"/>
      <c r="M9555" s="169"/>
      <c r="N9555" s="148"/>
      <c r="O9555" s="106"/>
      <c r="P9555" s="43"/>
      <c r="Q9555" s="31"/>
      <c r="R9555" s="84"/>
      <c r="S9555" s="31"/>
      <c r="T9555" s="31"/>
      <c r="U9555" s="169"/>
      <c r="V9555" s="150"/>
      <c r="W9555" s="141" t="str" cm="1">
        <f t="array" ref="W9555">IF(SUM(LEN(B9555:V9555))=0,"",IF(OR(OR(ISBLANK(F9555),SUM(LEN(C9555),LEN(D9555))=0),AND(NOT(E9555="Unknown"),ISBLANK(J9555)),AND(NOT(O9555="Unknown"),ISBLANK(R9555))),"Missing Information", INDEX(Table15[Entire Service Line Classification], MATCH(SUMIFS(Table15[Unique ID],Table15[System-Owned Portion],E9555,Table15[If Material Anything Other than "Lead" in Column E,Was Material Ever Previously Lead?],G9555,Table15[Customer-Owned Portion],O9555),Table15[Unique ID],0),0)))</f>
        <v/>
      </c>
      <c r="X9555"/>
    </row>
    <row r="9556" spans="2:24" x14ac:dyDescent="0.35">
      <c r="B9556" s="146"/>
      <c r="C9556" s="31"/>
      <c r="D9556" s="31"/>
      <c r="E9556" s="44"/>
      <c r="F9556" s="43"/>
      <c r="G9556" s="84"/>
      <c r="H9556" s="31"/>
      <c r="I9556" s="31"/>
      <c r="J9556" s="84"/>
      <c r="K9556" s="31"/>
      <c r="L9556" s="31"/>
      <c r="M9556" s="169"/>
      <c r="N9556" s="148"/>
      <c r="O9556" s="106"/>
      <c r="P9556" s="43"/>
      <c r="Q9556" s="31"/>
      <c r="R9556" s="84"/>
      <c r="S9556" s="31"/>
      <c r="T9556" s="31"/>
      <c r="U9556" s="169"/>
      <c r="V9556" s="150"/>
      <c r="W9556" s="141" t="str" cm="1">
        <f t="array" ref="W9556">IF(SUM(LEN(B9556:V9556))=0,"",IF(OR(OR(ISBLANK(F9556),SUM(LEN(C9556),LEN(D9556))=0),AND(NOT(E9556="Unknown"),ISBLANK(J9556)),AND(NOT(O9556="Unknown"),ISBLANK(R9556))),"Missing Information", INDEX(Table15[Entire Service Line Classification], MATCH(SUMIFS(Table15[Unique ID],Table15[System-Owned Portion],E9556,Table15[If Material Anything Other than "Lead" in Column E,Was Material Ever Previously Lead?],G9556,Table15[Customer-Owned Portion],O9556),Table15[Unique ID],0),0)))</f>
        <v/>
      </c>
      <c r="X9556"/>
    </row>
    <row r="9557" spans="2:24" x14ac:dyDescent="0.35">
      <c r="B9557" s="146"/>
      <c r="C9557" s="31"/>
      <c r="D9557" s="31"/>
      <c r="E9557" s="44"/>
      <c r="F9557" s="43"/>
      <c r="G9557" s="84"/>
      <c r="H9557" s="31"/>
      <c r="I9557" s="31"/>
      <c r="J9557" s="84"/>
      <c r="K9557" s="31"/>
      <c r="L9557" s="31"/>
      <c r="M9557" s="169"/>
      <c r="N9557" s="148"/>
      <c r="O9557" s="106"/>
      <c r="P9557" s="43"/>
      <c r="Q9557" s="31"/>
      <c r="R9557" s="84"/>
      <c r="S9557" s="31"/>
      <c r="T9557" s="31"/>
      <c r="U9557" s="169"/>
      <c r="V9557" s="150"/>
      <c r="W9557" s="141" t="str" cm="1">
        <f t="array" ref="W9557">IF(SUM(LEN(B9557:V9557))=0,"",IF(OR(OR(ISBLANK(F9557),SUM(LEN(C9557),LEN(D9557))=0),AND(NOT(E9557="Unknown"),ISBLANK(J9557)),AND(NOT(O9557="Unknown"),ISBLANK(R9557))),"Missing Information", INDEX(Table15[Entire Service Line Classification], MATCH(SUMIFS(Table15[Unique ID],Table15[System-Owned Portion],E9557,Table15[If Material Anything Other than "Lead" in Column E,Was Material Ever Previously Lead?],G9557,Table15[Customer-Owned Portion],O9557),Table15[Unique ID],0),0)))</f>
        <v/>
      </c>
      <c r="X9557"/>
    </row>
    <row r="9558" spans="2:24" x14ac:dyDescent="0.35">
      <c r="B9558" s="146"/>
      <c r="C9558" s="31"/>
      <c r="D9558" s="31"/>
      <c r="E9558" s="44"/>
      <c r="F9558" s="43"/>
      <c r="G9558" s="84"/>
      <c r="H9558" s="31"/>
      <c r="I9558" s="31"/>
      <c r="J9558" s="84"/>
      <c r="K9558" s="31"/>
      <c r="L9558" s="31"/>
      <c r="M9558" s="169"/>
      <c r="N9558" s="148"/>
      <c r="O9558" s="106"/>
      <c r="P9558" s="43"/>
      <c r="Q9558" s="31"/>
      <c r="R9558" s="84"/>
      <c r="S9558" s="31"/>
      <c r="T9558" s="31"/>
      <c r="U9558" s="169"/>
      <c r="V9558" s="150"/>
      <c r="W9558" s="141" t="str" cm="1">
        <f t="array" ref="W9558">IF(SUM(LEN(B9558:V9558))=0,"",IF(OR(OR(ISBLANK(F9558),SUM(LEN(C9558),LEN(D9558))=0),AND(NOT(E9558="Unknown"),ISBLANK(J9558)),AND(NOT(O9558="Unknown"),ISBLANK(R9558))),"Missing Information", INDEX(Table15[Entire Service Line Classification], MATCH(SUMIFS(Table15[Unique ID],Table15[System-Owned Portion],E9558,Table15[If Material Anything Other than "Lead" in Column E,Was Material Ever Previously Lead?],G9558,Table15[Customer-Owned Portion],O9558),Table15[Unique ID],0),0)))</f>
        <v/>
      </c>
      <c r="X9558"/>
    </row>
    <row r="9559" spans="2:24" x14ac:dyDescent="0.35">
      <c r="B9559" s="146"/>
      <c r="C9559" s="31"/>
      <c r="D9559" s="31"/>
      <c r="E9559" s="44"/>
      <c r="F9559" s="43"/>
      <c r="G9559" s="84"/>
      <c r="H9559" s="31"/>
      <c r="I9559" s="31"/>
      <c r="J9559" s="84"/>
      <c r="K9559" s="31"/>
      <c r="L9559" s="31"/>
      <c r="M9559" s="169"/>
      <c r="N9559" s="148"/>
      <c r="O9559" s="106"/>
      <c r="P9559" s="43"/>
      <c r="Q9559" s="31"/>
      <c r="R9559" s="84"/>
      <c r="S9559" s="31"/>
      <c r="T9559" s="31"/>
      <c r="U9559" s="169"/>
      <c r="V9559" s="150"/>
      <c r="W9559" s="141" t="str" cm="1">
        <f t="array" ref="W9559">IF(SUM(LEN(B9559:V9559))=0,"",IF(OR(OR(ISBLANK(F9559),SUM(LEN(C9559),LEN(D9559))=0),AND(NOT(E9559="Unknown"),ISBLANK(J9559)),AND(NOT(O9559="Unknown"),ISBLANK(R9559))),"Missing Information", INDEX(Table15[Entire Service Line Classification], MATCH(SUMIFS(Table15[Unique ID],Table15[System-Owned Portion],E9559,Table15[If Material Anything Other than "Lead" in Column E,Was Material Ever Previously Lead?],G9559,Table15[Customer-Owned Portion],O9559),Table15[Unique ID],0),0)))</f>
        <v/>
      </c>
      <c r="X9559"/>
    </row>
    <row r="9560" spans="2:24" x14ac:dyDescent="0.35">
      <c r="B9560" s="146"/>
      <c r="C9560" s="31"/>
      <c r="D9560" s="31"/>
      <c r="E9560" s="44"/>
      <c r="F9560" s="43"/>
      <c r="G9560" s="84"/>
      <c r="H9560" s="31"/>
      <c r="I9560" s="31"/>
      <c r="J9560" s="84"/>
      <c r="K9560" s="31"/>
      <c r="L9560" s="31"/>
      <c r="M9560" s="169"/>
      <c r="N9560" s="148"/>
      <c r="O9560" s="106"/>
      <c r="P9560" s="43"/>
      <c r="Q9560" s="31"/>
      <c r="R9560" s="84"/>
      <c r="S9560" s="31"/>
      <c r="T9560" s="31"/>
      <c r="U9560" s="169"/>
      <c r="V9560" s="150"/>
      <c r="W9560" s="141" t="str" cm="1">
        <f t="array" ref="W9560">IF(SUM(LEN(B9560:V9560))=0,"",IF(OR(OR(ISBLANK(F9560),SUM(LEN(C9560),LEN(D9560))=0),AND(NOT(E9560="Unknown"),ISBLANK(J9560)),AND(NOT(O9560="Unknown"),ISBLANK(R9560))),"Missing Information", INDEX(Table15[Entire Service Line Classification], MATCH(SUMIFS(Table15[Unique ID],Table15[System-Owned Portion],E9560,Table15[If Material Anything Other than "Lead" in Column E,Was Material Ever Previously Lead?],G9560,Table15[Customer-Owned Portion],O9560),Table15[Unique ID],0),0)))</f>
        <v/>
      </c>
      <c r="X9560"/>
    </row>
    <row r="9561" spans="2:24" x14ac:dyDescent="0.35">
      <c r="B9561" s="146"/>
      <c r="C9561" s="31"/>
      <c r="D9561" s="31"/>
      <c r="E9561" s="44"/>
      <c r="F9561" s="43"/>
      <c r="G9561" s="84"/>
      <c r="H9561" s="31"/>
      <c r="I9561" s="31"/>
      <c r="J9561" s="84"/>
      <c r="K9561" s="31"/>
      <c r="L9561" s="31"/>
      <c r="M9561" s="169"/>
      <c r="N9561" s="148"/>
      <c r="O9561" s="106"/>
      <c r="P9561" s="43"/>
      <c r="Q9561" s="31"/>
      <c r="R9561" s="84"/>
      <c r="S9561" s="31"/>
      <c r="T9561" s="31"/>
      <c r="U9561" s="169"/>
      <c r="V9561" s="150"/>
      <c r="W9561" s="141" t="str" cm="1">
        <f t="array" ref="W9561">IF(SUM(LEN(B9561:V9561))=0,"",IF(OR(OR(ISBLANK(F9561),SUM(LEN(C9561),LEN(D9561))=0),AND(NOT(E9561="Unknown"),ISBLANK(J9561)),AND(NOT(O9561="Unknown"),ISBLANK(R9561))),"Missing Information", INDEX(Table15[Entire Service Line Classification], MATCH(SUMIFS(Table15[Unique ID],Table15[System-Owned Portion],E9561,Table15[If Material Anything Other than "Lead" in Column E,Was Material Ever Previously Lead?],G9561,Table15[Customer-Owned Portion],O9561),Table15[Unique ID],0),0)))</f>
        <v/>
      </c>
      <c r="X9561"/>
    </row>
    <row r="9562" spans="2:24" x14ac:dyDescent="0.35">
      <c r="B9562" s="146"/>
      <c r="C9562" s="31"/>
      <c r="D9562" s="31"/>
      <c r="E9562" s="44"/>
      <c r="F9562" s="43"/>
      <c r="G9562" s="84"/>
      <c r="H9562" s="31"/>
      <c r="I9562" s="31"/>
      <c r="J9562" s="84"/>
      <c r="K9562" s="31"/>
      <c r="L9562" s="31"/>
      <c r="M9562" s="169"/>
      <c r="N9562" s="148"/>
      <c r="O9562" s="106"/>
      <c r="P9562" s="43"/>
      <c r="Q9562" s="31"/>
      <c r="R9562" s="84"/>
      <c r="S9562" s="31"/>
      <c r="T9562" s="31"/>
      <c r="U9562" s="169"/>
      <c r="V9562" s="150"/>
      <c r="W9562" s="141" t="str" cm="1">
        <f t="array" ref="W9562">IF(SUM(LEN(B9562:V9562))=0,"",IF(OR(OR(ISBLANK(F9562),SUM(LEN(C9562),LEN(D9562))=0),AND(NOT(E9562="Unknown"),ISBLANK(J9562)),AND(NOT(O9562="Unknown"),ISBLANK(R9562))),"Missing Information", INDEX(Table15[Entire Service Line Classification], MATCH(SUMIFS(Table15[Unique ID],Table15[System-Owned Portion],E9562,Table15[If Material Anything Other than "Lead" in Column E,Was Material Ever Previously Lead?],G9562,Table15[Customer-Owned Portion],O9562),Table15[Unique ID],0),0)))</f>
        <v/>
      </c>
      <c r="X9562"/>
    </row>
    <row r="9563" spans="2:24" x14ac:dyDescent="0.35">
      <c r="B9563" s="146"/>
      <c r="C9563" s="31"/>
      <c r="D9563" s="31"/>
      <c r="E9563" s="44"/>
      <c r="F9563" s="43"/>
      <c r="G9563" s="84"/>
      <c r="H9563" s="31"/>
      <c r="I9563" s="31"/>
      <c r="J9563" s="84"/>
      <c r="K9563" s="31"/>
      <c r="L9563" s="31"/>
      <c r="M9563" s="169"/>
      <c r="N9563" s="148"/>
      <c r="O9563" s="106"/>
      <c r="P9563" s="43"/>
      <c r="Q9563" s="31"/>
      <c r="R9563" s="84"/>
      <c r="S9563" s="31"/>
      <c r="T9563" s="31"/>
      <c r="U9563" s="169"/>
      <c r="V9563" s="150"/>
      <c r="W9563" s="141" t="str" cm="1">
        <f t="array" ref="W9563">IF(SUM(LEN(B9563:V9563))=0,"",IF(OR(OR(ISBLANK(F9563),SUM(LEN(C9563),LEN(D9563))=0),AND(NOT(E9563="Unknown"),ISBLANK(J9563)),AND(NOT(O9563="Unknown"),ISBLANK(R9563))),"Missing Information", INDEX(Table15[Entire Service Line Classification], MATCH(SUMIFS(Table15[Unique ID],Table15[System-Owned Portion],E9563,Table15[If Material Anything Other than "Lead" in Column E,Was Material Ever Previously Lead?],G9563,Table15[Customer-Owned Portion],O9563),Table15[Unique ID],0),0)))</f>
        <v/>
      </c>
      <c r="X9563"/>
    </row>
    <row r="9564" spans="2:24" x14ac:dyDescent="0.35">
      <c r="B9564" s="146"/>
      <c r="C9564" s="31"/>
      <c r="D9564" s="31"/>
      <c r="E9564" s="44"/>
      <c r="F9564" s="43"/>
      <c r="G9564" s="84"/>
      <c r="H9564" s="31"/>
      <c r="I9564" s="31"/>
      <c r="J9564" s="84"/>
      <c r="K9564" s="31"/>
      <c r="L9564" s="31"/>
      <c r="M9564" s="169"/>
      <c r="N9564" s="148"/>
      <c r="O9564" s="106"/>
      <c r="P9564" s="43"/>
      <c r="Q9564" s="31"/>
      <c r="R9564" s="84"/>
      <c r="S9564" s="31"/>
      <c r="T9564" s="31"/>
      <c r="U9564" s="169"/>
      <c r="V9564" s="150"/>
      <c r="W9564" s="141" t="str" cm="1">
        <f t="array" ref="W9564">IF(SUM(LEN(B9564:V9564))=0,"",IF(OR(OR(ISBLANK(F9564),SUM(LEN(C9564),LEN(D9564))=0),AND(NOT(E9564="Unknown"),ISBLANK(J9564)),AND(NOT(O9564="Unknown"),ISBLANK(R9564))),"Missing Information", INDEX(Table15[Entire Service Line Classification], MATCH(SUMIFS(Table15[Unique ID],Table15[System-Owned Portion],E9564,Table15[If Material Anything Other than "Lead" in Column E,Was Material Ever Previously Lead?],G9564,Table15[Customer-Owned Portion],O9564),Table15[Unique ID],0),0)))</f>
        <v/>
      </c>
      <c r="X9564"/>
    </row>
    <row r="9565" spans="2:24" x14ac:dyDescent="0.35">
      <c r="B9565" s="146"/>
      <c r="C9565" s="31"/>
      <c r="D9565" s="31"/>
      <c r="E9565" s="44"/>
      <c r="F9565" s="43"/>
      <c r="G9565" s="84"/>
      <c r="H9565" s="31"/>
      <c r="I9565" s="31"/>
      <c r="J9565" s="84"/>
      <c r="K9565" s="31"/>
      <c r="L9565" s="31"/>
      <c r="M9565" s="169"/>
      <c r="N9565" s="148"/>
      <c r="O9565" s="106"/>
      <c r="P9565" s="43"/>
      <c r="Q9565" s="31"/>
      <c r="R9565" s="84"/>
      <c r="S9565" s="31"/>
      <c r="T9565" s="31"/>
      <c r="U9565" s="169"/>
      <c r="V9565" s="150"/>
      <c r="W9565" s="141" t="str" cm="1">
        <f t="array" ref="W9565">IF(SUM(LEN(B9565:V9565))=0,"",IF(OR(OR(ISBLANK(F9565),SUM(LEN(C9565),LEN(D9565))=0),AND(NOT(E9565="Unknown"),ISBLANK(J9565)),AND(NOT(O9565="Unknown"),ISBLANK(R9565))),"Missing Information", INDEX(Table15[Entire Service Line Classification], MATCH(SUMIFS(Table15[Unique ID],Table15[System-Owned Portion],E9565,Table15[If Material Anything Other than "Lead" in Column E,Was Material Ever Previously Lead?],G9565,Table15[Customer-Owned Portion],O9565),Table15[Unique ID],0),0)))</f>
        <v/>
      </c>
      <c r="X9565"/>
    </row>
    <row r="9566" spans="2:24" x14ac:dyDescent="0.35">
      <c r="B9566" s="146"/>
      <c r="C9566" s="31"/>
      <c r="D9566" s="31"/>
      <c r="E9566" s="44"/>
      <c r="F9566" s="43"/>
      <c r="G9566" s="84"/>
      <c r="H9566" s="31"/>
      <c r="I9566" s="31"/>
      <c r="J9566" s="84"/>
      <c r="K9566" s="31"/>
      <c r="L9566" s="31"/>
      <c r="M9566" s="169"/>
      <c r="N9566" s="148"/>
      <c r="O9566" s="106"/>
      <c r="P9566" s="43"/>
      <c r="Q9566" s="31"/>
      <c r="R9566" s="84"/>
      <c r="S9566" s="31"/>
      <c r="T9566" s="31"/>
      <c r="U9566" s="169"/>
      <c r="V9566" s="150"/>
      <c r="W9566" s="141" t="str" cm="1">
        <f t="array" ref="W9566">IF(SUM(LEN(B9566:V9566))=0,"",IF(OR(OR(ISBLANK(F9566),SUM(LEN(C9566),LEN(D9566))=0),AND(NOT(E9566="Unknown"),ISBLANK(J9566)),AND(NOT(O9566="Unknown"),ISBLANK(R9566))),"Missing Information", INDEX(Table15[Entire Service Line Classification], MATCH(SUMIFS(Table15[Unique ID],Table15[System-Owned Portion],E9566,Table15[If Material Anything Other than "Lead" in Column E,Was Material Ever Previously Lead?],G9566,Table15[Customer-Owned Portion],O9566),Table15[Unique ID],0),0)))</f>
        <v/>
      </c>
      <c r="X9566"/>
    </row>
    <row r="9567" spans="2:24" x14ac:dyDescent="0.35">
      <c r="B9567" s="146"/>
      <c r="C9567" s="31"/>
      <c r="D9567" s="31"/>
      <c r="E9567" s="44"/>
      <c r="F9567" s="43"/>
      <c r="G9567" s="84"/>
      <c r="H9567" s="31"/>
      <c r="I9567" s="31"/>
      <c r="J9567" s="84"/>
      <c r="K9567" s="31"/>
      <c r="L9567" s="31"/>
      <c r="M9567" s="169"/>
      <c r="N9567" s="148"/>
      <c r="O9567" s="106"/>
      <c r="P9567" s="43"/>
      <c r="Q9567" s="31"/>
      <c r="R9567" s="84"/>
      <c r="S9567" s="31"/>
      <c r="T9567" s="31"/>
      <c r="U9567" s="169"/>
      <c r="V9567" s="150"/>
      <c r="W9567" s="141" t="str" cm="1">
        <f t="array" ref="W9567">IF(SUM(LEN(B9567:V9567))=0,"",IF(OR(OR(ISBLANK(F9567),SUM(LEN(C9567),LEN(D9567))=0),AND(NOT(E9567="Unknown"),ISBLANK(J9567)),AND(NOT(O9567="Unknown"),ISBLANK(R9567))),"Missing Information", INDEX(Table15[Entire Service Line Classification], MATCH(SUMIFS(Table15[Unique ID],Table15[System-Owned Portion],E9567,Table15[If Material Anything Other than "Lead" in Column E,Was Material Ever Previously Lead?],G9567,Table15[Customer-Owned Portion],O9567),Table15[Unique ID],0),0)))</f>
        <v/>
      </c>
      <c r="X9567"/>
    </row>
    <row r="9568" spans="2:24" x14ac:dyDescent="0.35">
      <c r="B9568" s="146"/>
      <c r="C9568" s="31"/>
      <c r="D9568" s="31"/>
      <c r="E9568" s="44"/>
      <c r="F9568" s="43"/>
      <c r="G9568" s="84"/>
      <c r="H9568" s="31"/>
      <c r="I9568" s="31"/>
      <c r="J9568" s="84"/>
      <c r="K9568" s="31"/>
      <c r="L9568" s="31"/>
      <c r="M9568" s="169"/>
      <c r="N9568" s="148"/>
      <c r="O9568" s="106"/>
      <c r="P9568" s="43"/>
      <c r="Q9568" s="31"/>
      <c r="R9568" s="84"/>
      <c r="S9568" s="31"/>
      <c r="T9568" s="31"/>
      <c r="U9568" s="169"/>
      <c r="V9568" s="150"/>
      <c r="W9568" s="141" t="str" cm="1">
        <f t="array" ref="W9568">IF(SUM(LEN(B9568:V9568))=0,"",IF(OR(OR(ISBLANK(F9568),SUM(LEN(C9568),LEN(D9568))=0),AND(NOT(E9568="Unknown"),ISBLANK(J9568)),AND(NOT(O9568="Unknown"),ISBLANK(R9568))),"Missing Information", INDEX(Table15[Entire Service Line Classification], MATCH(SUMIFS(Table15[Unique ID],Table15[System-Owned Portion],E9568,Table15[If Material Anything Other than "Lead" in Column E,Was Material Ever Previously Lead?],G9568,Table15[Customer-Owned Portion],O9568),Table15[Unique ID],0),0)))</f>
        <v/>
      </c>
      <c r="X9568"/>
    </row>
    <row r="9569" spans="2:24" x14ac:dyDescent="0.35">
      <c r="B9569" s="146"/>
      <c r="C9569" s="31"/>
      <c r="D9569" s="31"/>
      <c r="E9569" s="44"/>
      <c r="F9569" s="43"/>
      <c r="G9569" s="84"/>
      <c r="H9569" s="31"/>
      <c r="I9569" s="31"/>
      <c r="J9569" s="84"/>
      <c r="K9569" s="31"/>
      <c r="L9569" s="31"/>
      <c r="M9569" s="169"/>
      <c r="N9569" s="148"/>
      <c r="O9569" s="106"/>
      <c r="P9569" s="43"/>
      <c r="Q9569" s="31"/>
      <c r="R9569" s="84"/>
      <c r="S9569" s="31"/>
      <c r="T9569" s="31"/>
      <c r="U9569" s="169"/>
      <c r="V9569" s="150"/>
      <c r="W9569" s="141" t="str" cm="1">
        <f t="array" ref="W9569">IF(SUM(LEN(B9569:V9569))=0,"",IF(OR(OR(ISBLANK(F9569),SUM(LEN(C9569),LEN(D9569))=0),AND(NOT(E9569="Unknown"),ISBLANK(J9569)),AND(NOT(O9569="Unknown"),ISBLANK(R9569))),"Missing Information", INDEX(Table15[Entire Service Line Classification], MATCH(SUMIFS(Table15[Unique ID],Table15[System-Owned Portion],E9569,Table15[If Material Anything Other than "Lead" in Column E,Was Material Ever Previously Lead?],G9569,Table15[Customer-Owned Portion],O9569),Table15[Unique ID],0),0)))</f>
        <v/>
      </c>
      <c r="X9569"/>
    </row>
    <row r="9570" spans="2:24" x14ac:dyDescent="0.35">
      <c r="B9570" s="146"/>
      <c r="C9570" s="31"/>
      <c r="D9570" s="31"/>
      <c r="E9570" s="44"/>
      <c r="F9570" s="43"/>
      <c r="G9570" s="84"/>
      <c r="H9570" s="31"/>
      <c r="I9570" s="31"/>
      <c r="J9570" s="84"/>
      <c r="K9570" s="31"/>
      <c r="L9570" s="31"/>
      <c r="M9570" s="169"/>
      <c r="N9570" s="148"/>
      <c r="O9570" s="106"/>
      <c r="P9570" s="43"/>
      <c r="Q9570" s="31"/>
      <c r="R9570" s="84"/>
      <c r="S9570" s="31"/>
      <c r="T9570" s="31"/>
      <c r="U9570" s="169"/>
      <c r="V9570" s="150"/>
      <c r="W9570" s="141" t="str" cm="1">
        <f t="array" ref="W9570">IF(SUM(LEN(B9570:V9570))=0,"",IF(OR(OR(ISBLANK(F9570),SUM(LEN(C9570),LEN(D9570))=0),AND(NOT(E9570="Unknown"),ISBLANK(J9570)),AND(NOT(O9570="Unknown"),ISBLANK(R9570))),"Missing Information", INDEX(Table15[Entire Service Line Classification], MATCH(SUMIFS(Table15[Unique ID],Table15[System-Owned Portion],E9570,Table15[If Material Anything Other than "Lead" in Column E,Was Material Ever Previously Lead?],G9570,Table15[Customer-Owned Portion],O9570),Table15[Unique ID],0),0)))</f>
        <v/>
      </c>
      <c r="X9570"/>
    </row>
    <row r="9571" spans="2:24" x14ac:dyDescent="0.35">
      <c r="B9571" s="146"/>
      <c r="C9571" s="31"/>
      <c r="D9571" s="31"/>
      <c r="E9571" s="44"/>
      <c r="F9571" s="43"/>
      <c r="G9571" s="84"/>
      <c r="H9571" s="31"/>
      <c r="I9571" s="31"/>
      <c r="J9571" s="84"/>
      <c r="K9571" s="31"/>
      <c r="L9571" s="31"/>
      <c r="M9571" s="169"/>
      <c r="N9571" s="148"/>
      <c r="O9571" s="106"/>
      <c r="P9571" s="43"/>
      <c r="Q9571" s="31"/>
      <c r="R9571" s="84"/>
      <c r="S9571" s="31"/>
      <c r="T9571" s="31"/>
      <c r="U9571" s="169"/>
      <c r="V9571" s="150"/>
      <c r="W9571" s="141" t="str" cm="1">
        <f t="array" ref="W9571">IF(SUM(LEN(B9571:V9571))=0,"",IF(OR(OR(ISBLANK(F9571),SUM(LEN(C9571),LEN(D9571))=0),AND(NOT(E9571="Unknown"),ISBLANK(J9571)),AND(NOT(O9571="Unknown"),ISBLANK(R9571))),"Missing Information", INDEX(Table15[Entire Service Line Classification], MATCH(SUMIFS(Table15[Unique ID],Table15[System-Owned Portion],E9571,Table15[If Material Anything Other than "Lead" in Column E,Was Material Ever Previously Lead?],G9571,Table15[Customer-Owned Portion],O9571),Table15[Unique ID],0),0)))</f>
        <v/>
      </c>
      <c r="X9571"/>
    </row>
    <row r="9572" spans="2:24" x14ac:dyDescent="0.35">
      <c r="B9572" s="146"/>
      <c r="C9572" s="31"/>
      <c r="D9572" s="31"/>
      <c r="E9572" s="44"/>
      <c r="F9572" s="43"/>
      <c r="G9572" s="84"/>
      <c r="H9572" s="31"/>
      <c r="I9572" s="31"/>
      <c r="J9572" s="84"/>
      <c r="K9572" s="31"/>
      <c r="L9572" s="31"/>
      <c r="M9572" s="169"/>
      <c r="N9572" s="148"/>
      <c r="O9572" s="106"/>
      <c r="P9572" s="43"/>
      <c r="Q9572" s="31"/>
      <c r="R9572" s="84"/>
      <c r="S9572" s="31"/>
      <c r="T9572" s="31"/>
      <c r="U9572" s="169"/>
      <c r="V9572" s="150"/>
      <c r="W9572" s="141" t="str" cm="1">
        <f t="array" ref="W9572">IF(SUM(LEN(B9572:V9572))=0,"",IF(OR(OR(ISBLANK(F9572),SUM(LEN(C9572),LEN(D9572))=0),AND(NOT(E9572="Unknown"),ISBLANK(J9572)),AND(NOT(O9572="Unknown"),ISBLANK(R9572))),"Missing Information", INDEX(Table15[Entire Service Line Classification], MATCH(SUMIFS(Table15[Unique ID],Table15[System-Owned Portion],E9572,Table15[If Material Anything Other than "Lead" in Column E,Was Material Ever Previously Lead?],G9572,Table15[Customer-Owned Portion],O9572),Table15[Unique ID],0),0)))</f>
        <v/>
      </c>
      <c r="X9572"/>
    </row>
    <row r="9573" spans="2:24" x14ac:dyDescent="0.35">
      <c r="B9573" s="146"/>
      <c r="C9573" s="31"/>
      <c r="D9573" s="31"/>
      <c r="E9573" s="44"/>
      <c r="F9573" s="43"/>
      <c r="G9573" s="84"/>
      <c r="H9573" s="31"/>
      <c r="I9573" s="31"/>
      <c r="J9573" s="84"/>
      <c r="K9573" s="31"/>
      <c r="L9573" s="31"/>
      <c r="M9573" s="169"/>
      <c r="N9573" s="148"/>
      <c r="O9573" s="106"/>
      <c r="P9573" s="43"/>
      <c r="Q9573" s="31"/>
      <c r="R9573" s="84"/>
      <c r="S9573" s="31"/>
      <c r="T9573" s="31"/>
      <c r="U9573" s="169"/>
      <c r="V9573" s="150"/>
      <c r="W9573" s="141" t="str" cm="1">
        <f t="array" ref="W9573">IF(SUM(LEN(B9573:V9573))=0,"",IF(OR(OR(ISBLANK(F9573),SUM(LEN(C9573),LEN(D9573))=0),AND(NOT(E9573="Unknown"),ISBLANK(J9573)),AND(NOT(O9573="Unknown"),ISBLANK(R9573))),"Missing Information", INDEX(Table15[Entire Service Line Classification], MATCH(SUMIFS(Table15[Unique ID],Table15[System-Owned Portion],E9573,Table15[If Material Anything Other than "Lead" in Column E,Was Material Ever Previously Lead?],G9573,Table15[Customer-Owned Portion],O9573),Table15[Unique ID],0),0)))</f>
        <v/>
      </c>
      <c r="X9573"/>
    </row>
    <row r="9574" spans="2:24" x14ac:dyDescent="0.35">
      <c r="B9574" s="146"/>
      <c r="C9574" s="31"/>
      <c r="D9574" s="31"/>
      <c r="E9574" s="44"/>
      <c r="F9574" s="43"/>
      <c r="G9574" s="84"/>
      <c r="H9574" s="31"/>
      <c r="I9574" s="31"/>
      <c r="J9574" s="84"/>
      <c r="K9574" s="31"/>
      <c r="L9574" s="31"/>
      <c r="M9574" s="169"/>
      <c r="N9574" s="148"/>
      <c r="O9574" s="106"/>
      <c r="P9574" s="43"/>
      <c r="Q9574" s="31"/>
      <c r="R9574" s="84"/>
      <c r="S9574" s="31"/>
      <c r="T9574" s="31"/>
      <c r="U9574" s="169"/>
      <c r="V9574" s="150"/>
      <c r="W9574" s="141" t="str" cm="1">
        <f t="array" ref="W9574">IF(SUM(LEN(B9574:V9574))=0,"",IF(OR(OR(ISBLANK(F9574),SUM(LEN(C9574),LEN(D9574))=0),AND(NOT(E9574="Unknown"),ISBLANK(J9574)),AND(NOT(O9574="Unknown"),ISBLANK(R9574))),"Missing Information", INDEX(Table15[Entire Service Line Classification], MATCH(SUMIFS(Table15[Unique ID],Table15[System-Owned Portion],E9574,Table15[If Material Anything Other than "Lead" in Column E,Was Material Ever Previously Lead?],G9574,Table15[Customer-Owned Portion],O9574),Table15[Unique ID],0),0)))</f>
        <v/>
      </c>
      <c r="X9574"/>
    </row>
    <row r="9575" spans="2:24" x14ac:dyDescent="0.35">
      <c r="B9575" s="146"/>
      <c r="C9575" s="31"/>
      <c r="D9575" s="31"/>
      <c r="E9575" s="44"/>
      <c r="F9575" s="43"/>
      <c r="G9575" s="84"/>
      <c r="H9575" s="31"/>
      <c r="I9575" s="31"/>
      <c r="J9575" s="84"/>
      <c r="K9575" s="31"/>
      <c r="L9575" s="31"/>
      <c r="M9575" s="169"/>
      <c r="N9575" s="148"/>
      <c r="O9575" s="106"/>
      <c r="P9575" s="43"/>
      <c r="Q9575" s="31"/>
      <c r="R9575" s="84"/>
      <c r="S9575" s="31"/>
      <c r="T9575" s="31"/>
      <c r="U9575" s="169"/>
      <c r="V9575" s="150"/>
      <c r="W9575" s="141" t="str" cm="1">
        <f t="array" ref="W9575">IF(SUM(LEN(B9575:V9575))=0,"",IF(OR(OR(ISBLANK(F9575),SUM(LEN(C9575),LEN(D9575))=0),AND(NOT(E9575="Unknown"),ISBLANK(J9575)),AND(NOT(O9575="Unknown"),ISBLANK(R9575))),"Missing Information", INDEX(Table15[Entire Service Line Classification], MATCH(SUMIFS(Table15[Unique ID],Table15[System-Owned Portion],E9575,Table15[If Material Anything Other than "Lead" in Column E,Was Material Ever Previously Lead?],G9575,Table15[Customer-Owned Portion],O9575),Table15[Unique ID],0),0)))</f>
        <v/>
      </c>
      <c r="X9575"/>
    </row>
    <row r="9576" spans="2:24" x14ac:dyDescent="0.35">
      <c r="B9576" s="146"/>
      <c r="C9576" s="31"/>
      <c r="D9576" s="31"/>
      <c r="E9576" s="44"/>
      <c r="F9576" s="43"/>
      <c r="G9576" s="84"/>
      <c r="H9576" s="31"/>
      <c r="I9576" s="31"/>
      <c r="J9576" s="84"/>
      <c r="K9576" s="31"/>
      <c r="L9576" s="31"/>
      <c r="M9576" s="169"/>
      <c r="N9576" s="148"/>
      <c r="O9576" s="106"/>
      <c r="P9576" s="43"/>
      <c r="Q9576" s="31"/>
      <c r="R9576" s="84"/>
      <c r="S9576" s="31"/>
      <c r="T9576" s="31"/>
      <c r="U9576" s="169"/>
      <c r="V9576" s="150"/>
      <c r="W9576" s="141" t="str" cm="1">
        <f t="array" ref="W9576">IF(SUM(LEN(B9576:V9576))=0,"",IF(OR(OR(ISBLANK(F9576),SUM(LEN(C9576),LEN(D9576))=0),AND(NOT(E9576="Unknown"),ISBLANK(J9576)),AND(NOT(O9576="Unknown"),ISBLANK(R9576))),"Missing Information", INDEX(Table15[Entire Service Line Classification], MATCH(SUMIFS(Table15[Unique ID],Table15[System-Owned Portion],E9576,Table15[If Material Anything Other than "Lead" in Column E,Was Material Ever Previously Lead?],G9576,Table15[Customer-Owned Portion],O9576),Table15[Unique ID],0),0)))</f>
        <v/>
      </c>
      <c r="X9576"/>
    </row>
    <row r="9577" spans="2:24" x14ac:dyDescent="0.35">
      <c r="B9577" s="146"/>
      <c r="C9577" s="31"/>
      <c r="D9577" s="31"/>
      <c r="E9577" s="44"/>
      <c r="F9577" s="43"/>
      <c r="G9577" s="84"/>
      <c r="H9577" s="31"/>
      <c r="I9577" s="31"/>
      <c r="J9577" s="84"/>
      <c r="K9577" s="31"/>
      <c r="L9577" s="31"/>
      <c r="M9577" s="169"/>
      <c r="N9577" s="148"/>
      <c r="O9577" s="106"/>
      <c r="P9577" s="43"/>
      <c r="Q9577" s="31"/>
      <c r="R9577" s="84"/>
      <c r="S9577" s="31"/>
      <c r="T9577" s="31"/>
      <c r="U9577" s="169"/>
      <c r="V9577" s="150"/>
      <c r="W9577" s="141" t="str" cm="1">
        <f t="array" ref="W9577">IF(SUM(LEN(B9577:V9577))=0,"",IF(OR(OR(ISBLANK(F9577),SUM(LEN(C9577),LEN(D9577))=0),AND(NOT(E9577="Unknown"),ISBLANK(J9577)),AND(NOT(O9577="Unknown"),ISBLANK(R9577))),"Missing Information", INDEX(Table15[Entire Service Line Classification], MATCH(SUMIFS(Table15[Unique ID],Table15[System-Owned Portion],E9577,Table15[If Material Anything Other than "Lead" in Column E,Was Material Ever Previously Lead?],G9577,Table15[Customer-Owned Portion],O9577),Table15[Unique ID],0),0)))</f>
        <v/>
      </c>
      <c r="X9577"/>
    </row>
    <row r="9578" spans="2:24" x14ac:dyDescent="0.35">
      <c r="B9578" s="146"/>
      <c r="C9578" s="31"/>
      <c r="D9578" s="31"/>
      <c r="E9578" s="44"/>
      <c r="F9578" s="43"/>
      <c r="G9578" s="84"/>
      <c r="H9578" s="31"/>
      <c r="I9578" s="31"/>
      <c r="J9578" s="84"/>
      <c r="K9578" s="31"/>
      <c r="L9578" s="31"/>
      <c r="M9578" s="169"/>
      <c r="N9578" s="148"/>
      <c r="O9578" s="106"/>
      <c r="P9578" s="43"/>
      <c r="Q9578" s="31"/>
      <c r="R9578" s="84"/>
      <c r="S9578" s="31"/>
      <c r="T9578" s="31"/>
      <c r="U9578" s="169"/>
      <c r="V9578" s="150"/>
      <c r="W9578" s="141" t="str" cm="1">
        <f t="array" ref="W9578">IF(SUM(LEN(B9578:V9578))=0,"",IF(OR(OR(ISBLANK(F9578),SUM(LEN(C9578),LEN(D9578))=0),AND(NOT(E9578="Unknown"),ISBLANK(J9578)),AND(NOT(O9578="Unknown"),ISBLANK(R9578))),"Missing Information", INDEX(Table15[Entire Service Line Classification], MATCH(SUMIFS(Table15[Unique ID],Table15[System-Owned Portion],E9578,Table15[If Material Anything Other than "Lead" in Column E,Was Material Ever Previously Lead?],G9578,Table15[Customer-Owned Portion],O9578),Table15[Unique ID],0),0)))</f>
        <v/>
      </c>
      <c r="X9578"/>
    </row>
    <row r="9579" spans="2:24" x14ac:dyDescent="0.35">
      <c r="B9579" s="146"/>
      <c r="C9579" s="31"/>
      <c r="D9579" s="31"/>
      <c r="E9579" s="44"/>
      <c r="F9579" s="43"/>
      <c r="G9579" s="84"/>
      <c r="H9579" s="31"/>
      <c r="I9579" s="31"/>
      <c r="J9579" s="84"/>
      <c r="K9579" s="31"/>
      <c r="L9579" s="31"/>
      <c r="M9579" s="169"/>
      <c r="N9579" s="148"/>
      <c r="O9579" s="106"/>
      <c r="P9579" s="43"/>
      <c r="Q9579" s="31"/>
      <c r="R9579" s="84"/>
      <c r="S9579" s="31"/>
      <c r="T9579" s="31"/>
      <c r="U9579" s="169"/>
      <c r="V9579" s="150"/>
      <c r="W9579" s="141" t="str" cm="1">
        <f t="array" ref="W9579">IF(SUM(LEN(B9579:V9579))=0,"",IF(OR(OR(ISBLANK(F9579),SUM(LEN(C9579),LEN(D9579))=0),AND(NOT(E9579="Unknown"),ISBLANK(J9579)),AND(NOT(O9579="Unknown"),ISBLANK(R9579))),"Missing Information", INDEX(Table15[Entire Service Line Classification], MATCH(SUMIFS(Table15[Unique ID],Table15[System-Owned Portion],E9579,Table15[If Material Anything Other than "Lead" in Column E,Was Material Ever Previously Lead?],G9579,Table15[Customer-Owned Portion],O9579),Table15[Unique ID],0),0)))</f>
        <v/>
      </c>
      <c r="X9579"/>
    </row>
    <row r="9580" spans="2:24" x14ac:dyDescent="0.35">
      <c r="B9580" s="146"/>
      <c r="C9580" s="31"/>
      <c r="D9580" s="31"/>
      <c r="E9580" s="44"/>
      <c r="F9580" s="43"/>
      <c r="G9580" s="84"/>
      <c r="H9580" s="31"/>
      <c r="I9580" s="31"/>
      <c r="J9580" s="84"/>
      <c r="K9580" s="31"/>
      <c r="L9580" s="31"/>
      <c r="M9580" s="169"/>
      <c r="N9580" s="148"/>
      <c r="O9580" s="106"/>
      <c r="P9580" s="43"/>
      <c r="Q9580" s="31"/>
      <c r="R9580" s="84"/>
      <c r="S9580" s="31"/>
      <c r="T9580" s="31"/>
      <c r="U9580" s="169"/>
      <c r="V9580" s="150"/>
      <c r="W9580" s="141" t="str" cm="1">
        <f t="array" ref="W9580">IF(SUM(LEN(B9580:V9580))=0,"",IF(OR(OR(ISBLANK(F9580),SUM(LEN(C9580),LEN(D9580))=0),AND(NOT(E9580="Unknown"),ISBLANK(J9580)),AND(NOT(O9580="Unknown"),ISBLANK(R9580))),"Missing Information", INDEX(Table15[Entire Service Line Classification], MATCH(SUMIFS(Table15[Unique ID],Table15[System-Owned Portion],E9580,Table15[If Material Anything Other than "Lead" in Column E,Was Material Ever Previously Lead?],G9580,Table15[Customer-Owned Portion],O9580),Table15[Unique ID],0),0)))</f>
        <v/>
      </c>
      <c r="X9580"/>
    </row>
    <row r="9581" spans="2:24" x14ac:dyDescent="0.35">
      <c r="B9581" s="146"/>
      <c r="C9581" s="31"/>
      <c r="D9581" s="31"/>
      <c r="E9581" s="44"/>
      <c r="F9581" s="43"/>
      <c r="G9581" s="84"/>
      <c r="H9581" s="31"/>
      <c r="I9581" s="31"/>
      <c r="J9581" s="84"/>
      <c r="K9581" s="31"/>
      <c r="L9581" s="31"/>
      <c r="M9581" s="169"/>
      <c r="N9581" s="148"/>
      <c r="O9581" s="106"/>
      <c r="P9581" s="43"/>
      <c r="Q9581" s="31"/>
      <c r="R9581" s="84"/>
      <c r="S9581" s="31"/>
      <c r="T9581" s="31"/>
      <c r="U9581" s="169"/>
      <c r="V9581" s="150"/>
      <c r="W9581" s="141" t="str" cm="1">
        <f t="array" ref="W9581">IF(SUM(LEN(B9581:V9581))=0,"",IF(OR(OR(ISBLANK(F9581),SUM(LEN(C9581),LEN(D9581))=0),AND(NOT(E9581="Unknown"),ISBLANK(J9581)),AND(NOT(O9581="Unknown"),ISBLANK(R9581))),"Missing Information", INDEX(Table15[Entire Service Line Classification], MATCH(SUMIFS(Table15[Unique ID],Table15[System-Owned Portion],E9581,Table15[If Material Anything Other than "Lead" in Column E,Was Material Ever Previously Lead?],G9581,Table15[Customer-Owned Portion],O9581),Table15[Unique ID],0),0)))</f>
        <v/>
      </c>
      <c r="X9581"/>
    </row>
    <row r="9582" spans="2:24" x14ac:dyDescent="0.35">
      <c r="B9582" s="146"/>
      <c r="C9582" s="31"/>
      <c r="D9582" s="31"/>
      <c r="E9582" s="44"/>
      <c r="F9582" s="43"/>
      <c r="G9582" s="84"/>
      <c r="H9582" s="31"/>
      <c r="I9582" s="31"/>
      <c r="J9582" s="84"/>
      <c r="K9582" s="31"/>
      <c r="L9582" s="31"/>
      <c r="M9582" s="169"/>
      <c r="N9582" s="148"/>
      <c r="O9582" s="106"/>
      <c r="P9582" s="43"/>
      <c r="Q9582" s="31"/>
      <c r="R9582" s="84"/>
      <c r="S9582" s="31"/>
      <c r="T9582" s="31"/>
      <c r="U9582" s="169"/>
      <c r="V9582" s="150"/>
      <c r="W9582" s="141" t="str" cm="1">
        <f t="array" ref="W9582">IF(SUM(LEN(B9582:V9582))=0,"",IF(OR(OR(ISBLANK(F9582),SUM(LEN(C9582),LEN(D9582))=0),AND(NOT(E9582="Unknown"),ISBLANK(J9582)),AND(NOT(O9582="Unknown"),ISBLANK(R9582))),"Missing Information", INDEX(Table15[Entire Service Line Classification], MATCH(SUMIFS(Table15[Unique ID],Table15[System-Owned Portion],E9582,Table15[If Material Anything Other than "Lead" in Column E,Was Material Ever Previously Lead?],G9582,Table15[Customer-Owned Portion],O9582),Table15[Unique ID],0),0)))</f>
        <v/>
      </c>
      <c r="X9582"/>
    </row>
    <row r="9583" spans="2:24" x14ac:dyDescent="0.35">
      <c r="B9583" s="146"/>
      <c r="C9583" s="31"/>
      <c r="D9583" s="31"/>
      <c r="E9583" s="44"/>
      <c r="F9583" s="43"/>
      <c r="G9583" s="84"/>
      <c r="H9583" s="31"/>
      <c r="I9583" s="31"/>
      <c r="J9583" s="84"/>
      <c r="K9583" s="31"/>
      <c r="L9583" s="31"/>
      <c r="M9583" s="169"/>
      <c r="N9583" s="148"/>
      <c r="O9583" s="106"/>
      <c r="P9583" s="43"/>
      <c r="Q9583" s="31"/>
      <c r="R9583" s="84"/>
      <c r="S9583" s="31"/>
      <c r="T9583" s="31"/>
      <c r="U9583" s="169"/>
      <c r="V9583" s="150"/>
      <c r="W9583" s="141" t="str" cm="1">
        <f t="array" ref="W9583">IF(SUM(LEN(B9583:V9583))=0,"",IF(OR(OR(ISBLANK(F9583),SUM(LEN(C9583),LEN(D9583))=0),AND(NOT(E9583="Unknown"),ISBLANK(J9583)),AND(NOT(O9583="Unknown"),ISBLANK(R9583))),"Missing Information", INDEX(Table15[Entire Service Line Classification], MATCH(SUMIFS(Table15[Unique ID],Table15[System-Owned Portion],E9583,Table15[If Material Anything Other than "Lead" in Column E,Was Material Ever Previously Lead?],G9583,Table15[Customer-Owned Portion],O9583),Table15[Unique ID],0),0)))</f>
        <v/>
      </c>
      <c r="X9583"/>
    </row>
    <row r="9584" spans="2:24" x14ac:dyDescent="0.35">
      <c r="B9584" s="146"/>
      <c r="C9584" s="31"/>
      <c r="D9584" s="31"/>
      <c r="E9584" s="44"/>
      <c r="F9584" s="43"/>
      <c r="G9584" s="84"/>
      <c r="H9584" s="31"/>
      <c r="I9584" s="31"/>
      <c r="J9584" s="84"/>
      <c r="K9584" s="31"/>
      <c r="L9584" s="31"/>
      <c r="M9584" s="169"/>
      <c r="N9584" s="148"/>
      <c r="O9584" s="106"/>
      <c r="P9584" s="43"/>
      <c r="Q9584" s="31"/>
      <c r="R9584" s="84"/>
      <c r="S9584" s="31"/>
      <c r="T9584" s="31"/>
      <c r="U9584" s="169"/>
      <c r="V9584" s="150"/>
      <c r="W9584" s="141" t="str" cm="1">
        <f t="array" ref="W9584">IF(SUM(LEN(B9584:V9584))=0,"",IF(OR(OR(ISBLANK(F9584),SUM(LEN(C9584),LEN(D9584))=0),AND(NOT(E9584="Unknown"),ISBLANK(J9584)),AND(NOT(O9584="Unknown"),ISBLANK(R9584))),"Missing Information", INDEX(Table15[Entire Service Line Classification], MATCH(SUMIFS(Table15[Unique ID],Table15[System-Owned Portion],E9584,Table15[If Material Anything Other than "Lead" in Column E,Was Material Ever Previously Lead?],G9584,Table15[Customer-Owned Portion],O9584),Table15[Unique ID],0),0)))</f>
        <v/>
      </c>
      <c r="X9584"/>
    </row>
    <row r="9585" spans="2:24" x14ac:dyDescent="0.35">
      <c r="B9585" s="146"/>
      <c r="C9585" s="31"/>
      <c r="D9585" s="31"/>
      <c r="E9585" s="44"/>
      <c r="F9585" s="43"/>
      <c r="G9585" s="84"/>
      <c r="H9585" s="31"/>
      <c r="I9585" s="31"/>
      <c r="J9585" s="84"/>
      <c r="K9585" s="31"/>
      <c r="L9585" s="31"/>
      <c r="M9585" s="169"/>
      <c r="N9585" s="148"/>
      <c r="O9585" s="106"/>
      <c r="P9585" s="43"/>
      <c r="Q9585" s="31"/>
      <c r="R9585" s="84"/>
      <c r="S9585" s="31"/>
      <c r="T9585" s="31"/>
      <c r="U9585" s="169"/>
      <c r="V9585" s="150"/>
      <c r="W9585" s="141" t="str" cm="1">
        <f t="array" ref="W9585">IF(SUM(LEN(B9585:V9585))=0,"",IF(OR(OR(ISBLANK(F9585),SUM(LEN(C9585),LEN(D9585))=0),AND(NOT(E9585="Unknown"),ISBLANK(J9585)),AND(NOT(O9585="Unknown"),ISBLANK(R9585))),"Missing Information", INDEX(Table15[Entire Service Line Classification], MATCH(SUMIFS(Table15[Unique ID],Table15[System-Owned Portion],E9585,Table15[If Material Anything Other than "Lead" in Column E,Was Material Ever Previously Lead?],G9585,Table15[Customer-Owned Portion],O9585),Table15[Unique ID],0),0)))</f>
        <v/>
      </c>
      <c r="X9585"/>
    </row>
    <row r="9586" spans="2:24" x14ac:dyDescent="0.35">
      <c r="B9586" s="146"/>
      <c r="C9586" s="31"/>
      <c r="D9586" s="31"/>
      <c r="E9586" s="44"/>
      <c r="F9586" s="43"/>
      <c r="G9586" s="84"/>
      <c r="H9586" s="31"/>
      <c r="I9586" s="31"/>
      <c r="J9586" s="84"/>
      <c r="K9586" s="31"/>
      <c r="L9586" s="31"/>
      <c r="M9586" s="169"/>
      <c r="N9586" s="148"/>
      <c r="O9586" s="106"/>
      <c r="P9586" s="43"/>
      <c r="Q9586" s="31"/>
      <c r="R9586" s="84"/>
      <c r="S9586" s="31"/>
      <c r="T9586" s="31"/>
      <c r="U9586" s="169"/>
      <c r="V9586" s="150"/>
      <c r="W9586" s="141" t="str" cm="1">
        <f t="array" ref="W9586">IF(SUM(LEN(B9586:V9586))=0,"",IF(OR(OR(ISBLANK(F9586),SUM(LEN(C9586),LEN(D9586))=0),AND(NOT(E9586="Unknown"),ISBLANK(J9586)),AND(NOT(O9586="Unknown"),ISBLANK(R9586))),"Missing Information", INDEX(Table15[Entire Service Line Classification], MATCH(SUMIFS(Table15[Unique ID],Table15[System-Owned Portion],E9586,Table15[If Material Anything Other than "Lead" in Column E,Was Material Ever Previously Lead?],G9586,Table15[Customer-Owned Portion],O9586),Table15[Unique ID],0),0)))</f>
        <v/>
      </c>
      <c r="X9586"/>
    </row>
    <row r="9587" spans="2:24" x14ac:dyDescent="0.35">
      <c r="B9587" s="146"/>
      <c r="C9587" s="31"/>
      <c r="D9587" s="31"/>
      <c r="E9587" s="44"/>
      <c r="F9587" s="43"/>
      <c r="G9587" s="84"/>
      <c r="H9587" s="31"/>
      <c r="I9587" s="31"/>
      <c r="J9587" s="84"/>
      <c r="K9587" s="31"/>
      <c r="L9587" s="31"/>
      <c r="M9587" s="169"/>
      <c r="N9587" s="148"/>
      <c r="O9587" s="106"/>
      <c r="P9587" s="43"/>
      <c r="Q9587" s="31"/>
      <c r="R9587" s="84"/>
      <c r="S9587" s="31"/>
      <c r="T9587" s="31"/>
      <c r="U9587" s="169"/>
      <c r="V9587" s="150"/>
      <c r="W9587" s="141" t="str" cm="1">
        <f t="array" ref="W9587">IF(SUM(LEN(B9587:V9587))=0,"",IF(OR(OR(ISBLANK(F9587),SUM(LEN(C9587),LEN(D9587))=0),AND(NOT(E9587="Unknown"),ISBLANK(J9587)),AND(NOT(O9587="Unknown"),ISBLANK(R9587))),"Missing Information", INDEX(Table15[Entire Service Line Classification], MATCH(SUMIFS(Table15[Unique ID],Table15[System-Owned Portion],E9587,Table15[If Material Anything Other than "Lead" in Column E,Was Material Ever Previously Lead?],G9587,Table15[Customer-Owned Portion],O9587),Table15[Unique ID],0),0)))</f>
        <v/>
      </c>
      <c r="X9587"/>
    </row>
    <row r="9588" spans="2:24" x14ac:dyDescent="0.35">
      <c r="B9588" s="146"/>
      <c r="C9588" s="31"/>
      <c r="D9588" s="31"/>
      <c r="E9588" s="44"/>
      <c r="F9588" s="43"/>
      <c r="G9588" s="84"/>
      <c r="H9588" s="31"/>
      <c r="I9588" s="31"/>
      <c r="J9588" s="84"/>
      <c r="K9588" s="31"/>
      <c r="L9588" s="31"/>
      <c r="M9588" s="169"/>
      <c r="N9588" s="148"/>
      <c r="O9588" s="106"/>
      <c r="P9588" s="43"/>
      <c r="Q9588" s="31"/>
      <c r="R9588" s="84"/>
      <c r="S9588" s="31"/>
      <c r="T9588" s="31"/>
      <c r="U9588" s="169"/>
      <c r="V9588" s="150"/>
      <c r="W9588" s="141" t="str" cm="1">
        <f t="array" ref="W9588">IF(SUM(LEN(B9588:V9588))=0,"",IF(OR(OR(ISBLANK(F9588),SUM(LEN(C9588),LEN(D9588))=0),AND(NOT(E9588="Unknown"),ISBLANK(J9588)),AND(NOT(O9588="Unknown"),ISBLANK(R9588))),"Missing Information", INDEX(Table15[Entire Service Line Classification], MATCH(SUMIFS(Table15[Unique ID],Table15[System-Owned Portion],E9588,Table15[If Material Anything Other than "Lead" in Column E,Was Material Ever Previously Lead?],G9588,Table15[Customer-Owned Portion],O9588),Table15[Unique ID],0),0)))</f>
        <v/>
      </c>
      <c r="X9588"/>
    </row>
    <row r="9589" spans="2:24" x14ac:dyDescent="0.35">
      <c r="B9589" s="146"/>
      <c r="C9589" s="31"/>
      <c r="D9589" s="31"/>
      <c r="E9589" s="44"/>
      <c r="F9589" s="43"/>
      <c r="G9589" s="84"/>
      <c r="H9589" s="31"/>
      <c r="I9589" s="31"/>
      <c r="J9589" s="84"/>
      <c r="K9589" s="31"/>
      <c r="L9589" s="31"/>
      <c r="M9589" s="169"/>
      <c r="N9589" s="148"/>
      <c r="O9589" s="106"/>
      <c r="P9589" s="43"/>
      <c r="Q9589" s="31"/>
      <c r="R9589" s="84"/>
      <c r="S9589" s="31"/>
      <c r="T9589" s="31"/>
      <c r="U9589" s="169"/>
      <c r="V9589" s="150"/>
      <c r="W9589" s="141" t="str" cm="1">
        <f t="array" ref="W9589">IF(SUM(LEN(B9589:V9589))=0,"",IF(OR(OR(ISBLANK(F9589),SUM(LEN(C9589),LEN(D9589))=0),AND(NOT(E9589="Unknown"),ISBLANK(J9589)),AND(NOT(O9589="Unknown"),ISBLANK(R9589))),"Missing Information", INDEX(Table15[Entire Service Line Classification], MATCH(SUMIFS(Table15[Unique ID],Table15[System-Owned Portion],E9589,Table15[If Material Anything Other than "Lead" in Column E,Was Material Ever Previously Lead?],G9589,Table15[Customer-Owned Portion],O9589),Table15[Unique ID],0),0)))</f>
        <v/>
      </c>
      <c r="X9589"/>
    </row>
    <row r="9590" spans="2:24" x14ac:dyDescent="0.35">
      <c r="B9590" s="146"/>
      <c r="C9590" s="31"/>
      <c r="D9590" s="31"/>
      <c r="E9590" s="44"/>
      <c r="F9590" s="43"/>
      <c r="G9590" s="84"/>
      <c r="H9590" s="31"/>
      <c r="I9590" s="31"/>
      <c r="J9590" s="84"/>
      <c r="K9590" s="31"/>
      <c r="L9590" s="31"/>
      <c r="M9590" s="169"/>
      <c r="N9590" s="148"/>
      <c r="O9590" s="106"/>
      <c r="P9590" s="43"/>
      <c r="Q9590" s="31"/>
      <c r="R9590" s="84"/>
      <c r="S9590" s="31"/>
      <c r="T9590" s="31"/>
      <c r="U9590" s="169"/>
      <c r="V9590" s="150"/>
      <c r="W9590" s="141" t="str" cm="1">
        <f t="array" ref="W9590">IF(SUM(LEN(B9590:V9590))=0,"",IF(OR(OR(ISBLANK(F9590),SUM(LEN(C9590),LEN(D9590))=0),AND(NOT(E9590="Unknown"),ISBLANK(J9590)),AND(NOT(O9590="Unknown"),ISBLANK(R9590))),"Missing Information", INDEX(Table15[Entire Service Line Classification], MATCH(SUMIFS(Table15[Unique ID],Table15[System-Owned Portion],E9590,Table15[If Material Anything Other than "Lead" in Column E,Was Material Ever Previously Lead?],G9590,Table15[Customer-Owned Portion],O9590),Table15[Unique ID],0),0)))</f>
        <v/>
      </c>
      <c r="X9590"/>
    </row>
    <row r="9591" spans="2:24" x14ac:dyDescent="0.35">
      <c r="B9591" s="146"/>
      <c r="C9591" s="31"/>
      <c r="D9591" s="31"/>
      <c r="E9591" s="44"/>
      <c r="F9591" s="43"/>
      <c r="G9591" s="84"/>
      <c r="H9591" s="31"/>
      <c r="I9591" s="31"/>
      <c r="J9591" s="84"/>
      <c r="K9591" s="31"/>
      <c r="L9591" s="31"/>
      <c r="M9591" s="169"/>
      <c r="N9591" s="148"/>
      <c r="O9591" s="106"/>
      <c r="P9591" s="43"/>
      <c r="Q9591" s="31"/>
      <c r="R9591" s="84"/>
      <c r="S9591" s="31"/>
      <c r="T9591" s="31"/>
      <c r="U9591" s="169"/>
      <c r="V9591" s="150"/>
      <c r="W9591" s="141" t="str" cm="1">
        <f t="array" ref="W9591">IF(SUM(LEN(B9591:V9591))=0,"",IF(OR(OR(ISBLANK(F9591),SUM(LEN(C9591),LEN(D9591))=0),AND(NOT(E9591="Unknown"),ISBLANK(J9591)),AND(NOT(O9591="Unknown"),ISBLANK(R9591))),"Missing Information", INDEX(Table15[Entire Service Line Classification], MATCH(SUMIFS(Table15[Unique ID],Table15[System-Owned Portion],E9591,Table15[If Material Anything Other than "Lead" in Column E,Was Material Ever Previously Lead?],G9591,Table15[Customer-Owned Portion],O9591),Table15[Unique ID],0),0)))</f>
        <v/>
      </c>
      <c r="X9591"/>
    </row>
    <row r="9592" spans="2:24" x14ac:dyDescent="0.35">
      <c r="B9592" s="146"/>
      <c r="C9592" s="31"/>
      <c r="D9592" s="31"/>
      <c r="E9592" s="44"/>
      <c r="F9592" s="43"/>
      <c r="G9592" s="84"/>
      <c r="H9592" s="31"/>
      <c r="I9592" s="31"/>
      <c r="J9592" s="84"/>
      <c r="K9592" s="31"/>
      <c r="L9592" s="31"/>
      <c r="M9592" s="169"/>
      <c r="N9592" s="148"/>
      <c r="O9592" s="106"/>
      <c r="P9592" s="43"/>
      <c r="Q9592" s="31"/>
      <c r="R9592" s="84"/>
      <c r="S9592" s="31"/>
      <c r="T9592" s="31"/>
      <c r="U9592" s="169"/>
      <c r="V9592" s="150"/>
      <c r="W9592" s="141" t="str" cm="1">
        <f t="array" ref="W9592">IF(SUM(LEN(B9592:V9592))=0,"",IF(OR(OR(ISBLANK(F9592),SUM(LEN(C9592),LEN(D9592))=0),AND(NOT(E9592="Unknown"),ISBLANK(J9592)),AND(NOT(O9592="Unknown"),ISBLANK(R9592))),"Missing Information", INDEX(Table15[Entire Service Line Classification], MATCH(SUMIFS(Table15[Unique ID],Table15[System-Owned Portion],E9592,Table15[If Material Anything Other than "Lead" in Column E,Was Material Ever Previously Lead?],G9592,Table15[Customer-Owned Portion],O9592),Table15[Unique ID],0),0)))</f>
        <v/>
      </c>
      <c r="X9592"/>
    </row>
    <row r="9593" spans="2:24" x14ac:dyDescent="0.35">
      <c r="B9593" s="146"/>
      <c r="C9593" s="31"/>
      <c r="D9593" s="31"/>
      <c r="E9593" s="44"/>
      <c r="F9593" s="43"/>
      <c r="G9593" s="84"/>
      <c r="H9593" s="31"/>
      <c r="I9593" s="31"/>
      <c r="J9593" s="84"/>
      <c r="K9593" s="31"/>
      <c r="L9593" s="31"/>
      <c r="M9593" s="169"/>
      <c r="N9593" s="148"/>
      <c r="O9593" s="106"/>
      <c r="P9593" s="43"/>
      <c r="Q9593" s="31"/>
      <c r="R9593" s="84"/>
      <c r="S9593" s="31"/>
      <c r="T9593" s="31"/>
      <c r="U9593" s="169"/>
      <c r="V9593" s="150"/>
      <c r="W9593" s="141" t="str" cm="1">
        <f t="array" ref="W9593">IF(SUM(LEN(B9593:V9593))=0,"",IF(OR(OR(ISBLANK(F9593),SUM(LEN(C9593),LEN(D9593))=0),AND(NOT(E9593="Unknown"),ISBLANK(J9593)),AND(NOT(O9593="Unknown"),ISBLANK(R9593))),"Missing Information", INDEX(Table15[Entire Service Line Classification], MATCH(SUMIFS(Table15[Unique ID],Table15[System-Owned Portion],E9593,Table15[If Material Anything Other than "Lead" in Column E,Was Material Ever Previously Lead?],G9593,Table15[Customer-Owned Portion],O9593),Table15[Unique ID],0),0)))</f>
        <v/>
      </c>
      <c r="X9593"/>
    </row>
    <row r="9594" spans="2:24" x14ac:dyDescent="0.35">
      <c r="B9594" s="146"/>
      <c r="C9594" s="31"/>
      <c r="D9594" s="31"/>
      <c r="E9594" s="44"/>
      <c r="F9594" s="43"/>
      <c r="G9594" s="84"/>
      <c r="H9594" s="31"/>
      <c r="I9594" s="31"/>
      <c r="J9594" s="84"/>
      <c r="K9594" s="31"/>
      <c r="L9594" s="31"/>
      <c r="M9594" s="169"/>
      <c r="N9594" s="148"/>
      <c r="O9594" s="106"/>
      <c r="P9594" s="43"/>
      <c r="Q9594" s="31"/>
      <c r="R9594" s="84"/>
      <c r="S9594" s="31"/>
      <c r="T9594" s="31"/>
      <c r="U9594" s="169"/>
      <c r="V9594" s="150"/>
      <c r="W9594" s="141" t="str" cm="1">
        <f t="array" ref="W9594">IF(SUM(LEN(B9594:V9594))=0,"",IF(OR(OR(ISBLANK(F9594),SUM(LEN(C9594),LEN(D9594))=0),AND(NOT(E9594="Unknown"),ISBLANK(J9594)),AND(NOT(O9594="Unknown"),ISBLANK(R9594))),"Missing Information", INDEX(Table15[Entire Service Line Classification], MATCH(SUMIFS(Table15[Unique ID],Table15[System-Owned Portion],E9594,Table15[If Material Anything Other than "Lead" in Column E,Was Material Ever Previously Lead?],G9594,Table15[Customer-Owned Portion],O9594),Table15[Unique ID],0),0)))</f>
        <v/>
      </c>
      <c r="X9594"/>
    </row>
    <row r="9595" spans="2:24" x14ac:dyDescent="0.35">
      <c r="B9595" s="146"/>
      <c r="C9595" s="31"/>
      <c r="D9595" s="31"/>
      <c r="E9595" s="44"/>
      <c r="F9595" s="43"/>
      <c r="G9595" s="84"/>
      <c r="H9595" s="31"/>
      <c r="I9595" s="31"/>
      <c r="J9595" s="84"/>
      <c r="K9595" s="31"/>
      <c r="L9595" s="31"/>
      <c r="M9595" s="169"/>
      <c r="N9595" s="148"/>
      <c r="O9595" s="106"/>
      <c r="P9595" s="43"/>
      <c r="Q9595" s="31"/>
      <c r="R9595" s="84"/>
      <c r="S9595" s="31"/>
      <c r="T9595" s="31"/>
      <c r="U9595" s="169"/>
      <c r="V9595" s="150"/>
      <c r="W9595" s="141" t="str" cm="1">
        <f t="array" ref="W9595">IF(SUM(LEN(B9595:V9595))=0,"",IF(OR(OR(ISBLANK(F9595),SUM(LEN(C9595),LEN(D9595))=0),AND(NOT(E9595="Unknown"),ISBLANK(J9595)),AND(NOT(O9595="Unknown"),ISBLANK(R9595))),"Missing Information", INDEX(Table15[Entire Service Line Classification], MATCH(SUMIFS(Table15[Unique ID],Table15[System-Owned Portion],E9595,Table15[If Material Anything Other than "Lead" in Column E,Was Material Ever Previously Lead?],G9595,Table15[Customer-Owned Portion],O9595),Table15[Unique ID],0),0)))</f>
        <v/>
      </c>
      <c r="X9595"/>
    </row>
    <row r="9596" spans="2:24" x14ac:dyDescent="0.35">
      <c r="B9596" s="146"/>
      <c r="C9596" s="31"/>
      <c r="D9596" s="31"/>
      <c r="E9596" s="44"/>
      <c r="F9596" s="43"/>
      <c r="G9596" s="84"/>
      <c r="H9596" s="31"/>
      <c r="I9596" s="31"/>
      <c r="J9596" s="84"/>
      <c r="K9596" s="31"/>
      <c r="L9596" s="31"/>
      <c r="M9596" s="169"/>
      <c r="N9596" s="148"/>
      <c r="O9596" s="106"/>
      <c r="P9596" s="43"/>
      <c r="Q9596" s="31"/>
      <c r="R9596" s="84"/>
      <c r="S9596" s="31"/>
      <c r="T9596" s="31"/>
      <c r="U9596" s="169"/>
      <c r="V9596" s="150"/>
      <c r="W9596" s="141" t="str" cm="1">
        <f t="array" ref="W9596">IF(SUM(LEN(B9596:V9596))=0,"",IF(OR(OR(ISBLANK(F9596),SUM(LEN(C9596),LEN(D9596))=0),AND(NOT(E9596="Unknown"),ISBLANK(J9596)),AND(NOT(O9596="Unknown"),ISBLANK(R9596))),"Missing Information", INDEX(Table15[Entire Service Line Classification], MATCH(SUMIFS(Table15[Unique ID],Table15[System-Owned Portion],E9596,Table15[If Material Anything Other than "Lead" in Column E,Was Material Ever Previously Lead?],G9596,Table15[Customer-Owned Portion],O9596),Table15[Unique ID],0),0)))</f>
        <v/>
      </c>
      <c r="X9596"/>
    </row>
    <row r="9597" spans="2:24" x14ac:dyDescent="0.35">
      <c r="B9597" s="146"/>
      <c r="C9597" s="31"/>
      <c r="D9597" s="31"/>
      <c r="E9597" s="44"/>
      <c r="F9597" s="43"/>
      <c r="G9597" s="84"/>
      <c r="H9597" s="31"/>
      <c r="I9597" s="31"/>
      <c r="J9597" s="84"/>
      <c r="K9597" s="31"/>
      <c r="L9597" s="31"/>
      <c r="M9597" s="169"/>
      <c r="N9597" s="148"/>
      <c r="O9597" s="106"/>
      <c r="P9597" s="43"/>
      <c r="Q9597" s="31"/>
      <c r="R9597" s="84"/>
      <c r="S9597" s="31"/>
      <c r="T9597" s="31"/>
      <c r="U9597" s="169"/>
      <c r="V9597" s="150"/>
      <c r="W9597" s="141" t="str" cm="1">
        <f t="array" ref="W9597">IF(SUM(LEN(B9597:V9597))=0,"",IF(OR(OR(ISBLANK(F9597),SUM(LEN(C9597),LEN(D9597))=0),AND(NOT(E9597="Unknown"),ISBLANK(J9597)),AND(NOT(O9597="Unknown"),ISBLANK(R9597))),"Missing Information", INDEX(Table15[Entire Service Line Classification], MATCH(SUMIFS(Table15[Unique ID],Table15[System-Owned Portion],E9597,Table15[If Material Anything Other than "Lead" in Column E,Was Material Ever Previously Lead?],G9597,Table15[Customer-Owned Portion],O9597),Table15[Unique ID],0),0)))</f>
        <v/>
      </c>
      <c r="X9597"/>
    </row>
    <row r="9598" spans="2:24" x14ac:dyDescent="0.35">
      <c r="B9598" s="146"/>
      <c r="C9598" s="31"/>
      <c r="D9598" s="31"/>
      <c r="E9598" s="44"/>
      <c r="F9598" s="43"/>
      <c r="G9598" s="84"/>
      <c r="H9598" s="31"/>
      <c r="I9598" s="31"/>
      <c r="J9598" s="84"/>
      <c r="K9598" s="31"/>
      <c r="L9598" s="31"/>
      <c r="M9598" s="169"/>
      <c r="N9598" s="148"/>
      <c r="O9598" s="106"/>
      <c r="P9598" s="43"/>
      <c r="Q9598" s="31"/>
      <c r="R9598" s="84"/>
      <c r="S9598" s="31"/>
      <c r="T9598" s="31"/>
      <c r="U9598" s="169"/>
      <c r="V9598" s="150"/>
      <c r="W9598" s="141" t="str" cm="1">
        <f t="array" ref="W9598">IF(SUM(LEN(B9598:V9598))=0,"",IF(OR(OR(ISBLANK(F9598),SUM(LEN(C9598),LEN(D9598))=0),AND(NOT(E9598="Unknown"),ISBLANK(J9598)),AND(NOT(O9598="Unknown"),ISBLANK(R9598))),"Missing Information", INDEX(Table15[Entire Service Line Classification], MATCH(SUMIFS(Table15[Unique ID],Table15[System-Owned Portion],E9598,Table15[If Material Anything Other than "Lead" in Column E,Was Material Ever Previously Lead?],G9598,Table15[Customer-Owned Portion],O9598),Table15[Unique ID],0),0)))</f>
        <v/>
      </c>
      <c r="X9598"/>
    </row>
    <row r="9599" spans="2:24" x14ac:dyDescent="0.35">
      <c r="B9599" s="146"/>
      <c r="C9599" s="31"/>
      <c r="D9599" s="31"/>
      <c r="E9599" s="44"/>
      <c r="F9599" s="43"/>
      <c r="G9599" s="84"/>
      <c r="H9599" s="31"/>
      <c r="I9599" s="31"/>
      <c r="J9599" s="84"/>
      <c r="K9599" s="31"/>
      <c r="L9599" s="31"/>
      <c r="M9599" s="169"/>
      <c r="N9599" s="148"/>
      <c r="O9599" s="106"/>
      <c r="P9599" s="43"/>
      <c r="Q9599" s="31"/>
      <c r="R9599" s="84"/>
      <c r="S9599" s="31"/>
      <c r="T9599" s="31"/>
      <c r="U9599" s="169"/>
      <c r="V9599" s="150"/>
      <c r="W9599" s="141" t="str" cm="1">
        <f t="array" ref="W9599">IF(SUM(LEN(B9599:V9599))=0,"",IF(OR(OR(ISBLANK(F9599),SUM(LEN(C9599),LEN(D9599))=0),AND(NOT(E9599="Unknown"),ISBLANK(J9599)),AND(NOT(O9599="Unknown"),ISBLANK(R9599))),"Missing Information", INDEX(Table15[Entire Service Line Classification], MATCH(SUMIFS(Table15[Unique ID],Table15[System-Owned Portion],E9599,Table15[If Material Anything Other than "Lead" in Column E,Was Material Ever Previously Lead?],G9599,Table15[Customer-Owned Portion],O9599),Table15[Unique ID],0),0)))</f>
        <v/>
      </c>
      <c r="X9599"/>
    </row>
    <row r="9600" spans="2:24" x14ac:dyDescent="0.35">
      <c r="B9600" s="146"/>
      <c r="C9600" s="31"/>
      <c r="D9600" s="31"/>
      <c r="E9600" s="44"/>
      <c r="F9600" s="43"/>
      <c r="G9600" s="84"/>
      <c r="H9600" s="31"/>
      <c r="I9600" s="31"/>
      <c r="J9600" s="84"/>
      <c r="K9600" s="31"/>
      <c r="L9600" s="31"/>
      <c r="M9600" s="169"/>
      <c r="N9600" s="148"/>
      <c r="O9600" s="106"/>
      <c r="P9600" s="43"/>
      <c r="Q9600" s="31"/>
      <c r="R9600" s="84"/>
      <c r="S9600" s="31"/>
      <c r="T9600" s="31"/>
      <c r="U9600" s="169"/>
      <c r="V9600" s="150"/>
      <c r="W9600" s="141" t="str" cm="1">
        <f t="array" ref="W9600">IF(SUM(LEN(B9600:V9600))=0,"",IF(OR(OR(ISBLANK(F9600),SUM(LEN(C9600),LEN(D9600))=0),AND(NOT(E9600="Unknown"),ISBLANK(J9600)),AND(NOT(O9600="Unknown"),ISBLANK(R9600))),"Missing Information", INDEX(Table15[Entire Service Line Classification], MATCH(SUMIFS(Table15[Unique ID],Table15[System-Owned Portion],E9600,Table15[If Material Anything Other than "Lead" in Column E,Was Material Ever Previously Lead?],G9600,Table15[Customer-Owned Portion],O9600),Table15[Unique ID],0),0)))</f>
        <v/>
      </c>
      <c r="X9600"/>
    </row>
    <row r="9601" spans="2:24" x14ac:dyDescent="0.35">
      <c r="B9601" s="146"/>
      <c r="C9601" s="31"/>
      <c r="D9601" s="31"/>
      <c r="E9601" s="44"/>
      <c r="F9601" s="43"/>
      <c r="G9601" s="84"/>
      <c r="H9601" s="31"/>
      <c r="I9601" s="31"/>
      <c r="J9601" s="84"/>
      <c r="K9601" s="31"/>
      <c r="L9601" s="31"/>
      <c r="M9601" s="169"/>
      <c r="N9601" s="148"/>
      <c r="O9601" s="106"/>
      <c r="P9601" s="43"/>
      <c r="Q9601" s="31"/>
      <c r="R9601" s="84"/>
      <c r="S9601" s="31"/>
      <c r="T9601" s="31"/>
      <c r="U9601" s="169"/>
      <c r="V9601" s="150"/>
      <c r="W9601" s="141" t="str" cm="1">
        <f t="array" ref="W9601">IF(SUM(LEN(B9601:V9601))=0,"",IF(OR(OR(ISBLANK(F9601),SUM(LEN(C9601),LEN(D9601))=0),AND(NOT(E9601="Unknown"),ISBLANK(J9601)),AND(NOT(O9601="Unknown"),ISBLANK(R9601))),"Missing Information", INDEX(Table15[Entire Service Line Classification], MATCH(SUMIFS(Table15[Unique ID],Table15[System-Owned Portion],E9601,Table15[If Material Anything Other than "Lead" in Column E,Was Material Ever Previously Lead?],G9601,Table15[Customer-Owned Portion],O9601),Table15[Unique ID],0),0)))</f>
        <v/>
      </c>
      <c r="X9601"/>
    </row>
    <row r="9602" spans="2:24" x14ac:dyDescent="0.35">
      <c r="B9602" s="146"/>
      <c r="C9602" s="31"/>
      <c r="D9602" s="31"/>
      <c r="E9602" s="44"/>
      <c r="F9602" s="43"/>
      <c r="G9602" s="84"/>
      <c r="H9602" s="31"/>
      <c r="I9602" s="31"/>
      <c r="J9602" s="84"/>
      <c r="K9602" s="31"/>
      <c r="L9602" s="31"/>
      <c r="M9602" s="169"/>
      <c r="N9602" s="148"/>
      <c r="O9602" s="106"/>
      <c r="P9602" s="43"/>
      <c r="Q9602" s="31"/>
      <c r="R9602" s="84"/>
      <c r="S9602" s="31"/>
      <c r="T9602" s="31"/>
      <c r="U9602" s="169"/>
      <c r="V9602" s="150"/>
      <c r="W9602" s="141" t="str" cm="1">
        <f t="array" ref="W9602">IF(SUM(LEN(B9602:V9602))=0,"",IF(OR(OR(ISBLANK(F9602),SUM(LEN(C9602),LEN(D9602))=0),AND(NOT(E9602="Unknown"),ISBLANK(J9602)),AND(NOT(O9602="Unknown"),ISBLANK(R9602))),"Missing Information", INDEX(Table15[Entire Service Line Classification], MATCH(SUMIFS(Table15[Unique ID],Table15[System-Owned Portion],E9602,Table15[If Material Anything Other than "Lead" in Column E,Was Material Ever Previously Lead?],G9602,Table15[Customer-Owned Portion],O9602),Table15[Unique ID],0),0)))</f>
        <v/>
      </c>
      <c r="X9602"/>
    </row>
    <row r="9603" spans="2:24" x14ac:dyDescent="0.35">
      <c r="B9603" s="146"/>
      <c r="C9603" s="31"/>
      <c r="D9603" s="31"/>
      <c r="E9603" s="44"/>
      <c r="F9603" s="43"/>
      <c r="G9603" s="84"/>
      <c r="H9603" s="31"/>
      <c r="I9603" s="31"/>
      <c r="J9603" s="84"/>
      <c r="K9603" s="31"/>
      <c r="L9603" s="31"/>
      <c r="M9603" s="169"/>
      <c r="N9603" s="148"/>
      <c r="O9603" s="106"/>
      <c r="P9603" s="43"/>
      <c r="Q9603" s="31"/>
      <c r="R9603" s="84"/>
      <c r="S9603" s="31"/>
      <c r="T9603" s="31"/>
      <c r="U9603" s="169"/>
      <c r="V9603" s="150"/>
      <c r="W9603" s="141" t="str" cm="1">
        <f t="array" ref="W9603">IF(SUM(LEN(B9603:V9603))=0,"",IF(OR(OR(ISBLANK(F9603),SUM(LEN(C9603),LEN(D9603))=0),AND(NOT(E9603="Unknown"),ISBLANK(J9603)),AND(NOT(O9603="Unknown"),ISBLANK(R9603))),"Missing Information", INDEX(Table15[Entire Service Line Classification], MATCH(SUMIFS(Table15[Unique ID],Table15[System-Owned Portion],E9603,Table15[If Material Anything Other than "Lead" in Column E,Was Material Ever Previously Lead?],G9603,Table15[Customer-Owned Portion],O9603),Table15[Unique ID],0),0)))</f>
        <v/>
      </c>
      <c r="X9603"/>
    </row>
    <row r="9604" spans="2:24" x14ac:dyDescent="0.35">
      <c r="B9604" s="146"/>
      <c r="C9604" s="31"/>
      <c r="D9604" s="31"/>
      <c r="E9604" s="44"/>
      <c r="F9604" s="43"/>
      <c r="G9604" s="84"/>
      <c r="H9604" s="31"/>
      <c r="I9604" s="31"/>
      <c r="J9604" s="84"/>
      <c r="K9604" s="31"/>
      <c r="L9604" s="31"/>
      <c r="M9604" s="169"/>
      <c r="N9604" s="148"/>
      <c r="O9604" s="106"/>
      <c r="P9604" s="43"/>
      <c r="Q9604" s="31"/>
      <c r="R9604" s="84"/>
      <c r="S9604" s="31"/>
      <c r="T9604" s="31"/>
      <c r="U9604" s="169"/>
      <c r="V9604" s="150"/>
      <c r="W9604" s="141" t="str" cm="1">
        <f t="array" ref="W9604">IF(SUM(LEN(B9604:V9604))=0,"",IF(OR(OR(ISBLANK(F9604),SUM(LEN(C9604),LEN(D9604))=0),AND(NOT(E9604="Unknown"),ISBLANK(J9604)),AND(NOT(O9604="Unknown"),ISBLANK(R9604))),"Missing Information", INDEX(Table15[Entire Service Line Classification], MATCH(SUMIFS(Table15[Unique ID],Table15[System-Owned Portion],E9604,Table15[If Material Anything Other than "Lead" in Column E,Was Material Ever Previously Lead?],G9604,Table15[Customer-Owned Portion],O9604),Table15[Unique ID],0),0)))</f>
        <v/>
      </c>
      <c r="X9604"/>
    </row>
    <row r="9605" spans="2:24" x14ac:dyDescent="0.35">
      <c r="B9605" s="146"/>
      <c r="C9605" s="31"/>
      <c r="D9605" s="31"/>
      <c r="E9605" s="44"/>
      <c r="F9605" s="43"/>
      <c r="G9605" s="84"/>
      <c r="H9605" s="31"/>
      <c r="I9605" s="31"/>
      <c r="J9605" s="84"/>
      <c r="K9605" s="31"/>
      <c r="L9605" s="31"/>
      <c r="M9605" s="169"/>
      <c r="N9605" s="148"/>
      <c r="O9605" s="106"/>
      <c r="P9605" s="43"/>
      <c r="Q9605" s="31"/>
      <c r="R9605" s="84"/>
      <c r="S9605" s="31"/>
      <c r="T9605" s="31"/>
      <c r="U9605" s="169"/>
      <c r="V9605" s="150"/>
      <c r="W9605" s="141" t="str" cm="1">
        <f t="array" ref="W9605">IF(SUM(LEN(B9605:V9605))=0,"",IF(OR(OR(ISBLANK(F9605),SUM(LEN(C9605),LEN(D9605))=0),AND(NOT(E9605="Unknown"),ISBLANK(J9605)),AND(NOT(O9605="Unknown"),ISBLANK(R9605))),"Missing Information", INDEX(Table15[Entire Service Line Classification], MATCH(SUMIFS(Table15[Unique ID],Table15[System-Owned Portion],E9605,Table15[If Material Anything Other than "Lead" in Column E,Was Material Ever Previously Lead?],G9605,Table15[Customer-Owned Portion],O9605),Table15[Unique ID],0),0)))</f>
        <v/>
      </c>
      <c r="X9605"/>
    </row>
    <row r="9606" spans="2:24" x14ac:dyDescent="0.35">
      <c r="B9606" s="146"/>
      <c r="C9606" s="31"/>
      <c r="D9606" s="31"/>
      <c r="E9606" s="44"/>
      <c r="F9606" s="43"/>
      <c r="G9606" s="84"/>
      <c r="H9606" s="31"/>
      <c r="I9606" s="31"/>
      <c r="J9606" s="84"/>
      <c r="K9606" s="31"/>
      <c r="L9606" s="31"/>
      <c r="M9606" s="169"/>
      <c r="N9606" s="148"/>
      <c r="O9606" s="106"/>
      <c r="P9606" s="43"/>
      <c r="Q9606" s="31"/>
      <c r="R9606" s="84"/>
      <c r="S9606" s="31"/>
      <c r="T9606" s="31"/>
      <c r="U9606" s="169"/>
      <c r="V9606" s="150"/>
      <c r="W9606" s="141" t="str" cm="1">
        <f t="array" ref="W9606">IF(SUM(LEN(B9606:V9606))=0,"",IF(OR(OR(ISBLANK(F9606),SUM(LEN(C9606),LEN(D9606))=0),AND(NOT(E9606="Unknown"),ISBLANK(J9606)),AND(NOT(O9606="Unknown"),ISBLANK(R9606))),"Missing Information", INDEX(Table15[Entire Service Line Classification], MATCH(SUMIFS(Table15[Unique ID],Table15[System-Owned Portion],E9606,Table15[If Material Anything Other than "Lead" in Column E,Was Material Ever Previously Lead?],G9606,Table15[Customer-Owned Portion],O9606),Table15[Unique ID],0),0)))</f>
        <v/>
      </c>
      <c r="X9606"/>
    </row>
    <row r="9607" spans="2:24" x14ac:dyDescent="0.35">
      <c r="B9607" s="146"/>
      <c r="C9607" s="31"/>
      <c r="D9607" s="31"/>
      <c r="E9607" s="44"/>
      <c r="F9607" s="43"/>
      <c r="G9607" s="84"/>
      <c r="H9607" s="31"/>
      <c r="I9607" s="31"/>
      <c r="J9607" s="84"/>
      <c r="K9607" s="31"/>
      <c r="L9607" s="31"/>
      <c r="M9607" s="169"/>
      <c r="N9607" s="148"/>
      <c r="O9607" s="106"/>
      <c r="P9607" s="43"/>
      <c r="Q9607" s="31"/>
      <c r="R9607" s="84"/>
      <c r="S9607" s="31"/>
      <c r="T9607" s="31"/>
      <c r="U9607" s="169"/>
      <c r="V9607" s="150"/>
      <c r="W9607" s="141" t="str" cm="1">
        <f t="array" ref="W9607">IF(SUM(LEN(B9607:V9607))=0,"",IF(OR(OR(ISBLANK(F9607),SUM(LEN(C9607),LEN(D9607))=0),AND(NOT(E9607="Unknown"),ISBLANK(J9607)),AND(NOT(O9607="Unknown"),ISBLANK(R9607))),"Missing Information", INDEX(Table15[Entire Service Line Classification], MATCH(SUMIFS(Table15[Unique ID],Table15[System-Owned Portion],E9607,Table15[If Material Anything Other than "Lead" in Column E,Was Material Ever Previously Lead?],G9607,Table15[Customer-Owned Portion],O9607),Table15[Unique ID],0),0)))</f>
        <v/>
      </c>
      <c r="X9607"/>
    </row>
    <row r="9608" spans="2:24" x14ac:dyDescent="0.35">
      <c r="B9608" s="146"/>
      <c r="C9608" s="31"/>
      <c r="D9608" s="31"/>
      <c r="E9608" s="44"/>
      <c r="F9608" s="43"/>
      <c r="G9608" s="84"/>
      <c r="H9608" s="31"/>
      <c r="I9608" s="31"/>
      <c r="J9608" s="84"/>
      <c r="K9608" s="31"/>
      <c r="L9608" s="31"/>
      <c r="M9608" s="169"/>
      <c r="N9608" s="148"/>
      <c r="O9608" s="106"/>
      <c r="P9608" s="43"/>
      <c r="Q9608" s="31"/>
      <c r="R9608" s="84"/>
      <c r="S9608" s="31"/>
      <c r="T9608" s="31"/>
      <c r="U9608" s="169"/>
      <c r="V9608" s="150"/>
      <c r="W9608" s="141" t="str" cm="1">
        <f t="array" ref="W9608">IF(SUM(LEN(B9608:V9608))=0,"",IF(OR(OR(ISBLANK(F9608),SUM(LEN(C9608),LEN(D9608))=0),AND(NOT(E9608="Unknown"),ISBLANK(J9608)),AND(NOT(O9608="Unknown"),ISBLANK(R9608))),"Missing Information", INDEX(Table15[Entire Service Line Classification], MATCH(SUMIFS(Table15[Unique ID],Table15[System-Owned Portion],E9608,Table15[If Material Anything Other than "Lead" in Column E,Was Material Ever Previously Lead?],G9608,Table15[Customer-Owned Portion],O9608),Table15[Unique ID],0),0)))</f>
        <v/>
      </c>
      <c r="X9608"/>
    </row>
    <row r="9609" spans="2:24" x14ac:dyDescent="0.35">
      <c r="B9609" s="146"/>
      <c r="C9609" s="31"/>
      <c r="D9609" s="31"/>
      <c r="E9609" s="44"/>
      <c r="F9609" s="43"/>
      <c r="G9609" s="84"/>
      <c r="H9609" s="31"/>
      <c r="I9609" s="31"/>
      <c r="J9609" s="84"/>
      <c r="K9609" s="31"/>
      <c r="L9609" s="31"/>
      <c r="M9609" s="169"/>
      <c r="N9609" s="148"/>
      <c r="O9609" s="106"/>
      <c r="P9609" s="43"/>
      <c r="Q9609" s="31"/>
      <c r="R9609" s="84"/>
      <c r="S9609" s="31"/>
      <c r="T9609" s="31"/>
      <c r="U9609" s="169"/>
      <c r="V9609" s="150"/>
      <c r="W9609" s="141" t="str" cm="1">
        <f t="array" ref="W9609">IF(SUM(LEN(B9609:V9609))=0,"",IF(OR(OR(ISBLANK(F9609),SUM(LEN(C9609),LEN(D9609))=0),AND(NOT(E9609="Unknown"),ISBLANK(J9609)),AND(NOT(O9609="Unknown"),ISBLANK(R9609))),"Missing Information", INDEX(Table15[Entire Service Line Classification], MATCH(SUMIFS(Table15[Unique ID],Table15[System-Owned Portion],E9609,Table15[If Material Anything Other than "Lead" in Column E,Was Material Ever Previously Lead?],G9609,Table15[Customer-Owned Portion],O9609),Table15[Unique ID],0),0)))</f>
        <v/>
      </c>
      <c r="X9609"/>
    </row>
    <row r="9610" spans="2:24" x14ac:dyDescent="0.35">
      <c r="B9610" s="146"/>
      <c r="C9610" s="31"/>
      <c r="D9610" s="31"/>
      <c r="E9610" s="44"/>
      <c r="F9610" s="43"/>
      <c r="G9610" s="84"/>
      <c r="H9610" s="31"/>
      <c r="I9610" s="31"/>
      <c r="J9610" s="84"/>
      <c r="K9610" s="31"/>
      <c r="L9610" s="31"/>
      <c r="M9610" s="169"/>
      <c r="N9610" s="148"/>
      <c r="O9610" s="106"/>
      <c r="P9610" s="43"/>
      <c r="Q9610" s="31"/>
      <c r="R9610" s="84"/>
      <c r="S9610" s="31"/>
      <c r="T9610" s="31"/>
      <c r="U9610" s="169"/>
      <c r="V9610" s="150"/>
      <c r="W9610" s="141" t="str" cm="1">
        <f t="array" ref="W9610">IF(SUM(LEN(B9610:V9610))=0,"",IF(OR(OR(ISBLANK(F9610),SUM(LEN(C9610),LEN(D9610))=0),AND(NOT(E9610="Unknown"),ISBLANK(J9610)),AND(NOT(O9610="Unknown"),ISBLANK(R9610))),"Missing Information", INDEX(Table15[Entire Service Line Classification], MATCH(SUMIFS(Table15[Unique ID],Table15[System-Owned Portion],E9610,Table15[If Material Anything Other than "Lead" in Column E,Was Material Ever Previously Lead?],G9610,Table15[Customer-Owned Portion],O9610),Table15[Unique ID],0),0)))</f>
        <v/>
      </c>
      <c r="X9610"/>
    </row>
    <row r="9611" spans="2:24" x14ac:dyDescent="0.35">
      <c r="B9611" s="146"/>
      <c r="C9611" s="31"/>
      <c r="D9611" s="31"/>
      <c r="E9611" s="44"/>
      <c r="F9611" s="43"/>
      <c r="G9611" s="84"/>
      <c r="H9611" s="31"/>
      <c r="I9611" s="31"/>
      <c r="J9611" s="84"/>
      <c r="K9611" s="31"/>
      <c r="L9611" s="31"/>
      <c r="M9611" s="169"/>
      <c r="N9611" s="148"/>
      <c r="O9611" s="106"/>
      <c r="P9611" s="43"/>
      <c r="Q9611" s="31"/>
      <c r="R9611" s="84"/>
      <c r="S9611" s="31"/>
      <c r="T9611" s="31"/>
      <c r="U9611" s="169"/>
      <c r="V9611" s="150"/>
      <c r="W9611" s="141" t="str" cm="1">
        <f t="array" ref="W9611">IF(SUM(LEN(B9611:V9611))=0,"",IF(OR(OR(ISBLANK(F9611),SUM(LEN(C9611),LEN(D9611))=0),AND(NOT(E9611="Unknown"),ISBLANK(J9611)),AND(NOT(O9611="Unknown"),ISBLANK(R9611))),"Missing Information", INDEX(Table15[Entire Service Line Classification], MATCH(SUMIFS(Table15[Unique ID],Table15[System-Owned Portion],E9611,Table15[If Material Anything Other than "Lead" in Column E,Was Material Ever Previously Lead?],G9611,Table15[Customer-Owned Portion],O9611),Table15[Unique ID],0),0)))</f>
        <v/>
      </c>
      <c r="X9611"/>
    </row>
    <row r="9612" spans="2:24" x14ac:dyDescent="0.35">
      <c r="B9612" s="146"/>
      <c r="C9612" s="31"/>
      <c r="D9612" s="31"/>
      <c r="E9612" s="44"/>
      <c r="F9612" s="43"/>
      <c r="G9612" s="84"/>
      <c r="H9612" s="31"/>
      <c r="I9612" s="31"/>
      <c r="J9612" s="84"/>
      <c r="K9612" s="31"/>
      <c r="L9612" s="31"/>
      <c r="M9612" s="169"/>
      <c r="N9612" s="148"/>
      <c r="O9612" s="106"/>
      <c r="P9612" s="43"/>
      <c r="Q9612" s="31"/>
      <c r="R9612" s="84"/>
      <c r="S9612" s="31"/>
      <c r="T9612" s="31"/>
      <c r="U9612" s="169"/>
      <c r="V9612" s="150"/>
      <c r="W9612" s="141" t="str" cm="1">
        <f t="array" ref="W9612">IF(SUM(LEN(B9612:V9612))=0,"",IF(OR(OR(ISBLANK(F9612),SUM(LEN(C9612),LEN(D9612))=0),AND(NOT(E9612="Unknown"),ISBLANK(J9612)),AND(NOT(O9612="Unknown"),ISBLANK(R9612))),"Missing Information", INDEX(Table15[Entire Service Line Classification], MATCH(SUMIFS(Table15[Unique ID],Table15[System-Owned Portion],E9612,Table15[If Material Anything Other than "Lead" in Column E,Was Material Ever Previously Lead?],G9612,Table15[Customer-Owned Portion],O9612),Table15[Unique ID],0),0)))</f>
        <v/>
      </c>
      <c r="X9612"/>
    </row>
    <row r="9613" spans="2:24" x14ac:dyDescent="0.35">
      <c r="B9613" s="146"/>
      <c r="C9613" s="31"/>
      <c r="D9613" s="31"/>
      <c r="E9613" s="44"/>
      <c r="F9613" s="43"/>
      <c r="G9613" s="84"/>
      <c r="H9613" s="31"/>
      <c r="I9613" s="31"/>
      <c r="J9613" s="84"/>
      <c r="K9613" s="31"/>
      <c r="L9613" s="31"/>
      <c r="M9613" s="169"/>
      <c r="N9613" s="148"/>
      <c r="O9613" s="106"/>
      <c r="P9613" s="43"/>
      <c r="Q9613" s="31"/>
      <c r="R9613" s="84"/>
      <c r="S9613" s="31"/>
      <c r="T9613" s="31"/>
      <c r="U9613" s="169"/>
      <c r="V9613" s="150"/>
      <c r="W9613" s="141" t="str" cm="1">
        <f t="array" ref="W9613">IF(SUM(LEN(B9613:V9613))=0,"",IF(OR(OR(ISBLANK(F9613),SUM(LEN(C9613),LEN(D9613))=0),AND(NOT(E9613="Unknown"),ISBLANK(J9613)),AND(NOT(O9613="Unknown"),ISBLANK(R9613))),"Missing Information", INDEX(Table15[Entire Service Line Classification], MATCH(SUMIFS(Table15[Unique ID],Table15[System-Owned Portion],E9613,Table15[If Material Anything Other than "Lead" in Column E,Was Material Ever Previously Lead?],G9613,Table15[Customer-Owned Portion],O9613),Table15[Unique ID],0),0)))</f>
        <v/>
      </c>
      <c r="X9613"/>
    </row>
    <row r="9614" spans="2:24" x14ac:dyDescent="0.35">
      <c r="B9614" s="146"/>
      <c r="C9614" s="31"/>
      <c r="D9614" s="31"/>
      <c r="E9614" s="44"/>
      <c r="F9614" s="43"/>
      <c r="G9614" s="84"/>
      <c r="H9614" s="31"/>
      <c r="I9614" s="31"/>
      <c r="J9614" s="84"/>
      <c r="K9614" s="31"/>
      <c r="L9614" s="31"/>
      <c r="M9614" s="169"/>
      <c r="N9614" s="148"/>
      <c r="O9614" s="106"/>
      <c r="P9614" s="43"/>
      <c r="Q9614" s="31"/>
      <c r="R9614" s="84"/>
      <c r="S9614" s="31"/>
      <c r="T9614" s="31"/>
      <c r="U9614" s="169"/>
      <c r="V9614" s="150"/>
      <c r="W9614" s="141" t="str" cm="1">
        <f t="array" ref="W9614">IF(SUM(LEN(B9614:V9614))=0,"",IF(OR(OR(ISBLANK(F9614),SUM(LEN(C9614),LEN(D9614))=0),AND(NOT(E9614="Unknown"),ISBLANK(J9614)),AND(NOT(O9614="Unknown"),ISBLANK(R9614))),"Missing Information", INDEX(Table15[Entire Service Line Classification], MATCH(SUMIFS(Table15[Unique ID],Table15[System-Owned Portion],E9614,Table15[If Material Anything Other than "Lead" in Column E,Was Material Ever Previously Lead?],G9614,Table15[Customer-Owned Portion],O9614),Table15[Unique ID],0),0)))</f>
        <v/>
      </c>
      <c r="X9614"/>
    </row>
    <row r="9615" spans="2:24" x14ac:dyDescent="0.35">
      <c r="B9615" s="146"/>
      <c r="C9615" s="31"/>
      <c r="D9615" s="31"/>
      <c r="E9615" s="44"/>
      <c r="F9615" s="43"/>
      <c r="G9615" s="84"/>
      <c r="H9615" s="31"/>
      <c r="I9615" s="31"/>
      <c r="J9615" s="84"/>
      <c r="K9615" s="31"/>
      <c r="L9615" s="31"/>
      <c r="M9615" s="169"/>
      <c r="N9615" s="148"/>
      <c r="O9615" s="106"/>
      <c r="P9615" s="43"/>
      <c r="Q9615" s="31"/>
      <c r="R9615" s="84"/>
      <c r="S9615" s="31"/>
      <c r="T9615" s="31"/>
      <c r="U9615" s="169"/>
      <c r="V9615" s="150"/>
      <c r="W9615" s="141" t="str" cm="1">
        <f t="array" ref="W9615">IF(SUM(LEN(B9615:V9615))=0,"",IF(OR(OR(ISBLANK(F9615),SUM(LEN(C9615),LEN(D9615))=0),AND(NOT(E9615="Unknown"),ISBLANK(J9615)),AND(NOT(O9615="Unknown"),ISBLANK(R9615))),"Missing Information", INDEX(Table15[Entire Service Line Classification], MATCH(SUMIFS(Table15[Unique ID],Table15[System-Owned Portion],E9615,Table15[If Material Anything Other than "Lead" in Column E,Was Material Ever Previously Lead?],G9615,Table15[Customer-Owned Portion],O9615),Table15[Unique ID],0),0)))</f>
        <v/>
      </c>
      <c r="X9615"/>
    </row>
    <row r="9616" spans="2:24" x14ac:dyDescent="0.35">
      <c r="B9616" s="146"/>
      <c r="C9616" s="31"/>
      <c r="D9616" s="31"/>
      <c r="E9616" s="44"/>
      <c r="F9616" s="43"/>
      <c r="G9616" s="84"/>
      <c r="H9616" s="31"/>
      <c r="I9616" s="31"/>
      <c r="J9616" s="84"/>
      <c r="K9616" s="31"/>
      <c r="L9616" s="31"/>
      <c r="M9616" s="169"/>
      <c r="N9616" s="148"/>
      <c r="O9616" s="106"/>
      <c r="P9616" s="43"/>
      <c r="Q9616" s="31"/>
      <c r="R9616" s="84"/>
      <c r="S9616" s="31"/>
      <c r="T9616" s="31"/>
      <c r="U9616" s="169"/>
      <c r="V9616" s="150"/>
      <c r="W9616" s="141" t="str" cm="1">
        <f t="array" ref="W9616">IF(SUM(LEN(B9616:V9616))=0,"",IF(OR(OR(ISBLANK(F9616),SUM(LEN(C9616),LEN(D9616))=0),AND(NOT(E9616="Unknown"),ISBLANK(J9616)),AND(NOT(O9616="Unknown"),ISBLANK(R9616))),"Missing Information", INDEX(Table15[Entire Service Line Classification], MATCH(SUMIFS(Table15[Unique ID],Table15[System-Owned Portion],E9616,Table15[If Material Anything Other than "Lead" in Column E,Was Material Ever Previously Lead?],G9616,Table15[Customer-Owned Portion],O9616),Table15[Unique ID],0),0)))</f>
        <v/>
      </c>
      <c r="X9616"/>
    </row>
    <row r="9617" spans="2:24" x14ac:dyDescent="0.35">
      <c r="B9617" s="146"/>
      <c r="C9617" s="31"/>
      <c r="D9617" s="31"/>
      <c r="E9617" s="44"/>
      <c r="F9617" s="43"/>
      <c r="G9617" s="84"/>
      <c r="H9617" s="31"/>
      <c r="I9617" s="31"/>
      <c r="J9617" s="84"/>
      <c r="K9617" s="31"/>
      <c r="L9617" s="31"/>
      <c r="M9617" s="169"/>
      <c r="N9617" s="148"/>
      <c r="O9617" s="106"/>
      <c r="P9617" s="43"/>
      <c r="Q9617" s="31"/>
      <c r="R9617" s="84"/>
      <c r="S9617" s="31"/>
      <c r="T9617" s="31"/>
      <c r="U9617" s="169"/>
      <c r="V9617" s="150"/>
      <c r="W9617" s="141" t="str" cm="1">
        <f t="array" ref="W9617">IF(SUM(LEN(B9617:V9617))=0,"",IF(OR(OR(ISBLANK(F9617),SUM(LEN(C9617),LEN(D9617))=0),AND(NOT(E9617="Unknown"),ISBLANK(J9617)),AND(NOT(O9617="Unknown"),ISBLANK(R9617))),"Missing Information", INDEX(Table15[Entire Service Line Classification], MATCH(SUMIFS(Table15[Unique ID],Table15[System-Owned Portion],E9617,Table15[If Material Anything Other than "Lead" in Column E,Was Material Ever Previously Lead?],G9617,Table15[Customer-Owned Portion],O9617),Table15[Unique ID],0),0)))</f>
        <v/>
      </c>
      <c r="X9617"/>
    </row>
    <row r="9618" spans="2:24" x14ac:dyDescent="0.35">
      <c r="B9618" s="146"/>
      <c r="C9618" s="31"/>
      <c r="D9618" s="31"/>
      <c r="E9618" s="44"/>
      <c r="F9618" s="43"/>
      <c r="G9618" s="84"/>
      <c r="H9618" s="31"/>
      <c r="I9618" s="31"/>
      <c r="J9618" s="84"/>
      <c r="K9618" s="31"/>
      <c r="L9618" s="31"/>
      <c r="M9618" s="169"/>
      <c r="N9618" s="148"/>
      <c r="O9618" s="106"/>
      <c r="P9618" s="43"/>
      <c r="Q9618" s="31"/>
      <c r="R9618" s="84"/>
      <c r="S9618" s="31"/>
      <c r="T9618" s="31"/>
      <c r="U9618" s="169"/>
      <c r="V9618" s="150"/>
      <c r="W9618" s="141" t="str" cm="1">
        <f t="array" ref="W9618">IF(SUM(LEN(B9618:V9618))=0,"",IF(OR(OR(ISBLANK(F9618),SUM(LEN(C9618),LEN(D9618))=0),AND(NOT(E9618="Unknown"),ISBLANK(J9618)),AND(NOT(O9618="Unknown"),ISBLANK(R9618))),"Missing Information", INDEX(Table15[Entire Service Line Classification], MATCH(SUMIFS(Table15[Unique ID],Table15[System-Owned Portion],E9618,Table15[If Material Anything Other than "Lead" in Column E,Was Material Ever Previously Lead?],G9618,Table15[Customer-Owned Portion],O9618),Table15[Unique ID],0),0)))</f>
        <v/>
      </c>
      <c r="X9618"/>
    </row>
    <row r="9619" spans="2:24" x14ac:dyDescent="0.35">
      <c r="B9619" s="146"/>
      <c r="C9619" s="31"/>
      <c r="D9619" s="31"/>
      <c r="E9619" s="44"/>
      <c r="F9619" s="43"/>
      <c r="G9619" s="84"/>
      <c r="H9619" s="31"/>
      <c r="I9619" s="31"/>
      <c r="J9619" s="84"/>
      <c r="K9619" s="31"/>
      <c r="L9619" s="31"/>
      <c r="M9619" s="169"/>
      <c r="N9619" s="148"/>
      <c r="O9619" s="106"/>
      <c r="P9619" s="43"/>
      <c r="Q9619" s="31"/>
      <c r="R9619" s="84"/>
      <c r="S9619" s="31"/>
      <c r="T9619" s="31"/>
      <c r="U9619" s="169"/>
      <c r="V9619" s="150"/>
      <c r="W9619" s="141" t="str" cm="1">
        <f t="array" ref="W9619">IF(SUM(LEN(B9619:V9619))=0,"",IF(OR(OR(ISBLANK(F9619),SUM(LEN(C9619),LEN(D9619))=0),AND(NOT(E9619="Unknown"),ISBLANK(J9619)),AND(NOT(O9619="Unknown"),ISBLANK(R9619))),"Missing Information", INDEX(Table15[Entire Service Line Classification], MATCH(SUMIFS(Table15[Unique ID],Table15[System-Owned Portion],E9619,Table15[If Material Anything Other than "Lead" in Column E,Was Material Ever Previously Lead?],G9619,Table15[Customer-Owned Portion],O9619),Table15[Unique ID],0),0)))</f>
        <v/>
      </c>
      <c r="X9619"/>
    </row>
    <row r="9620" spans="2:24" x14ac:dyDescent="0.35">
      <c r="B9620" s="146"/>
      <c r="C9620" s="31"/>
      <c r="D9620" s="31"/>
      <c r="E9620" s="44"/>
      <c r="F9620" s="43"/>
      <c r="G9620" s="84"/>
      <c r="H9620" s="31"/>
      <c r="I9620" s="31"/>
      <c r="J9620" s="84"/>
      <c r="K9620" s="31"/>
      <c r="L9620" s="31"/>
      <c r="M9620" s="169"/>
      <c r="N9620" s="148"/>
      <c r="O9620" s="106"/>
      <c r="P9620" s="43"/>
      <c r="Q9620" s="31"/>
      <c r="R9620" s="84"/>
      <c r="S9620" s="31"/>
      <c r="T9620" s="31"/>
      <c r="U9620" s="169"/>
      <c r="V9620" s="150"/>
      <c r="W9620" s="141" t="str" cm="1">
        <f t="array" ref="W9620">IF(SUM(LEN(B9620:V9620))=0,"",IF(OR(OR(ISBLANK(F9620),SUM(LEN(C9620),LEN(D9620))=0),AND(NOT(E9620="Unknown"),ISBLANK(J9620)),AND(NOT(O9620="Unknown"),ISBLANK(R9620))),"Missing Information", INDEX(Table15[Entire Service Line Classification], MATCH(SUMIFS(Table15[Unique ID],Table15[System-Owned Portion],E9620,Table15[If Material Anything Other than "Lead" in Column E,Was Material Ever Previously Lead?],G9620,Table15[Customer-Owned Portion],O9620),Table15[Unique ID],0),0)))</f>
        <v/>
      </c>
      <c r="X9620"/>
    </row>
    <row r="9621" spans="2:24" x14ac:dyDescent="0.35">
      <c r="B9621" s="146"/>
      <c r="C9621" s="31"/>
      <c r="D9621" s="31"/>
      <c r="E9621" s="44"/>
      <c r="F9621" s="43"/>
      <c r="G9621" s="84"/>
      <c r="H9621" s="31"/>
      <c r="I9621" s="31"/>
      <c r="J9621" s="84"/>
      <c r="K9621" s="31"/>
      <c r="L9621" s="31"/>
      <c r="M9621" s="169"/>
      <c r="N9621" s="148"/>
      <c r="O9621" s="106"/>
      <c r="P9621" s="43"/>
      <c r="Q9621" s="31"/>
      <c r="R9621" s="84"/>
      <c r="S9621" s="31"/>
      <c r="T9621" s="31"/>
      <c r="U9621" s="169"/>
      <c r="V9621" s="150"/>
      <c r="W9621" s="141" t="str" cm="1">
        <f t="array" ref="W9621">IF(SUM(LEN(B9621:V9621))=0,"",IF(OR(OR(ISBLANK(F9621),SUM(LEN(C9621),LEN(D9621))=0),AND(NOT(E9621="Unknown"),ISBLANK(J9621)),AND(NOT(O9621="Unknown"),ISBLANK(R9621))),"Missing Information", INDEX(Table15[Entire Service Line Classification], MATCH(SUMIFS(Table15[Unique ID],Table15[System-Owned Portion],E9621,Table15[If Material Anything Other than "Lead" in Column E,Was Material Ever Previously Lead?],G9621,Table15[Customer-Owned Portion],O9621),Table15[Unique ID],0),0)))</f>
        <v/>
      </c>
      <c r="X9621"/>
    </row>
    <row r="9622" spans="2:24" x14ac:dyDescent="0.35">
      <c r="B9622" s="146"/>
      <c r="C9622" s="31"/>
      <c r="D9622" s="31"/>
      <c r="E9622" s="44"/>
      <c r="F9622" s="43"/>
      <c r="G9622" s="84"/>
      <c r="H9622" s="31"/>
      <c r="I9622" s="31"/>
      <c r="J9622" s="84"/>
      <c r="K9622" s="31"/>
      <c r="L9622" s="31"/>
      <c r="M9622" s="169"/>
      <c r="N9622" s="148"/>
      <c r="O9622" s="106"/>
      <c r="P9622" s="43"/>
      <c r="Q9622" s="31"/>
      <c r="R9622" s="84"/>
      <c r="S9622" s="31"/>
      <c r="T9622" s="31"/>
      <c r="U9622" s="169"/>
      <c r="V9622" s="150"/>
      <c r="W9622" s="141" t="str" cm="1">
        <f t="array" ref="W9622">IF(SUM(LEN(B9622:V9622))=0,"",IF(OR(OR(ISBLANK(F9622),SUM(LEN(C9622),LEN(D9622))=0),AND(NOT(E9622="Unknown"),ISBLANK(J9622)),AND(NOT(O9622="Unknown"),ISBLANK(R9622))),"Missing Information", INDEX(Table15[Entire Service Line Classification], MATCH(SUMIFS(Table15[Unique ID],Table15[System-Owned Portion],E9622,Table15[If Material Anything Other than "Lead" in Column E,Was Material Ever Previously Lead?],G9622,Table15[Customer-Owned Portion],O9622),Table15[Unique ID],0),0)))</f>
        <v/>
      </c>
      <c r="X9622"/>
    </row>
    <row r="9623" spans="2:24" x14ac:dyDescent="0.35">
      <c r="B9623" s="146"/>
      <c r="C9623" s="31"/>
      <c r="D9623" s="31"/>
      <c r="E9623" s="44"/>
      <c r="F9623" s="43"/>
      <c r="G9623" s="84"/>
      <c r="H9623" s="31"/>
      <c r="I9623" s="31"/>
      <c r="J9623" s="84"/>
      <c r="K9623" s="31"/>
      <c r="L9623" s="31"/>
      <c r="M9623" s="169"/>
      <c r="N9623" s="148"/>
      <c r="O9623" s="106"/>
      <c r="P9623" s="43"/>
      <c r="Q9623" s="31"/>
      <c r="R9623" s="84"/>
      <c r="S9623" s="31"/>
      <c r="T9623" s="31"/>
      <c r="U9623" s="169"/>
      <c r="V9623" s="150"/>
      <c r="W9623" s="141" t="str" cm="1">
        <f t="array" ref="W9623">IF(SUM(LEN(B9623:V9623))=0,"",IF(OR(OR(ISBLANK(F9623),SUM(LEN(C9623),LEN(D9623))=0),AND(NOT(E9623="Unknown"),ISBLANK(J9623)),AND(NOT(O9623="Unknown"),ISBLANK(R9623))),"Missing Information", INDEX(Table15[Entire Service Line Classification], MATCH(SUMIFS(Table15[Unique ID],Table15[System-Owned Portion],E9623,Table15[If Material Anything Other than "Lead" in Column E,Was Material Ever Previously Lead?],G9623,Table15[Customer-Owned Portion],O9623),Table15[Unique ID],0),0)))</f>
        <v/>
      </c>
      <c r="X9623"/>
    </row>
    <row r="9624" spans="2:24" x14ac:dyDescent="0.35">
      <c r="B9624" s="146"/>
      <c r="C9624" s="31"/>
      <c r="D9624" s="31"/>
      <c r="E9624" s="44"/>
      <c r="F9624" s="43"/>
      <c r="G9624" s="84"/>
      <c r="H9624" s="31"/>
      <c r="I9624" s="31"/>
      <c r="J9624" s="84"/>
      <c r="K9624" s="31"/>
      <c r="L9624" s="31"/>
      <c r="M9624" s="169"/>
      <c r="N9624" s="148"/>
      <c r="O9624" s="106"/>
      <c r="P9624" s="43"/>
      <c r="Q9624" s="31"/>
      <c r="R9624" s="84"/>
      <c r="S9624" s="31"/>
      <c r="T9624" s="31"/>
      <c r="U9624" s="169"/>
      <c r="V9624" s="150"/>
      <c r="W9624" s="141" t="str" cm="1">
        <f t="array" ref="W9624">IF(SUM(LEN(B9624:V9624))=0,"",IF(OR(OR(ISBLANK(F9624),SUM(LEN(C9624),LEN(D9624))=0),AND(NOT(E9624="Unknown"),ISBLANK(J9624)),AND(NOT(O9624="Unknown"),ISBLANK(R9624))),"Missing Information", INDEX(Table15[Entire Service Line Classification], MATCH(SUMIFS(Table15[Unique ID],Table15[System-Owned Portion],E9624,Table15[If Material Anything Other than "Lead" in Column E,Was Material Ever Previously Lead?],G9624,Table15[Customer-Owned Portion],O9624),Table15[Unique ID],0),0)))</f>
        <v/>
      </c>
      <c r="X9624"/>
    </row>
    <row r="9625" spans="2:24" x14ac:dyDescent="0.35">
      <c r="B9625" s="146"/>
      <c r="C9625" s="31"/>
      <c r="D9625" s="31"/>
      <c r="E9625" s="44"/>
      <c r="F9625" s="43"/>
      <c r="G9625" s="84"/>
      <c r="H9625" s="31"/>
      <c r="I9625" s="31"/>
      <c r="J9625" s="84"/>
      <c r="K9625" s="31"/>
      <c r="L9625" s="31"/>
      <c r="M9625" s="169"/>
      <c r="N9625" s="148"/>
      <c r="O9625" s="106"/>
      <c r="P9625" s="43"/>
      <c r="Q9625" s="31"/>
      <c r="R9625" s="84"/>
      <c r="S9625" s="31"/>
      <c r="T9625" s="31"/>
      <c r="U9625" s="169"/>
      <c r="V9625" s="150"/>
      <c r="W9625" s="141" t="str" cm="1">
        <f t="array" ref="W9625">IF(SUM(LEN(B9625:V9625))=0,"",IF(OR(OR(ISBLANK(F9625),SUM(LEN(C9625),LEN(D9625))=0),AND(NOT(E9625="Unknown"),ISBLANK(J9625)),AND(NOT(O9625="Unknown"),ISBLANK(R9625))),"Missing Information", INDEX(Table15[Entire Service Line Classification], MATCH(SUMIFS(Table15[Unique ID],Table15[System-Owned Portion],E9625,Table15[If Material Anything Other than "Lead" in Column E,Was Material Ever Previously Lead?],G9625,Table15[Customer-Owned Portion],O9625),Table15[Unique ID],0),0)))</f>
        <v/>
      </c>
      <c r="X9625"/>
    </row>
    <row r="9626" spans="2:24" x14ac:dyDescent="0.35">
      <c r="B9626" s="146"/>
      <c r="C9626" s="31"/>
      <c r="D9626" s="31"/>
      <c r="E9626" s="44"/>
      <c r="F9626" s="43"/>
      <c r="G9626" s="84"/>
      <c r="H9626" s="31"/>
      <c r="I9626" s="31"/>
      <c r="J9626" s="84"/>
      <c r="K9626" s="31"/>
      <c r="L9626" s="31"/>
      <c r="M9626" s="169"/>
      <c r="N9626" s="148"/>
      <c r="O9626" s="106"/>
      <c r="P9626" s="43"/>
      <c r="Q9626" s="31"/>
      <c r="R9626" s="84"/>
      <c r="S9626" s="31"/>
      <c r="T9626" s="31"/>
      <c r="U9626" s="169"/>
      <c r="V9626" s="150"/>
      <c r="W9626" s="141" t="str" cm="1">
        <f t="array" ref="W9626">IF(SUM(LEN(B9626:V9626))=0,"",IF(OR(OR(ISBLANK(F9626),SUM(LEN(C9626),LEN(D9626))=0),AND(NOT(E9626="Unknown"),ISBLANK(J9626)),AND(NOT(O9626="Unknown"),ISBLANK(R9626))),"Missing Information", INDEX(Table15[Entire Service Line Classification], MATCH(SUMIFS(Table15[Unique ID],Table15[System-Owned Portion],E9626,Table15[If Material Anything Other than "Lead" in Column E,Was Material Ever Previously Lead?],G9626,Table15[Customer-Owned Portion],O9626),Table15[Unique ID],0),0)))</f>
        <v/>
      </c>
      <c r="X9626"/>
    </row>
    <row r="9627" spans="2:24" x14ac:dyDescent="0.35">
      <c r="B9627" s="146"/>
      <c r="C9627" s="31"/>
      <c r="D9627" s="31"/>
      <c r="E9627" s="44"/>
      <c r="F9627" s="43"/>
      <c r="G9627" s="84"/>
      <c r="H9627" s="31"/>
      <c r="I9627" s="31"/>
      <c r="J9627" s="84"/>
      <c r="K9627" s="31"/>
      <c r="L9627" s="31"/>
      <c r="M9627" s="169"/>
      <c r="N9627" s="148"/>
      <c r="O9627" s="106"/>
      <c r="P9627" s="43"/>
      <c r="Q9627" s="31"/>
      <c r="R9627" s="84"/>
      <c r="S9627" s="31"/>
      <c r="T9627" s="31"/>
      <c r="U9627" s="169"/>
      <c r="V9627" s="150"/>
      <c r="W9627" s="141" t="str" cm="1">
        <f t="array" ref="W9627">IF(SUM(LEN(B9627:V9627))=0,"",IF(OR(OR(ISBLANK(F9627),SUM(LEN(C9627),LEN(D9627))=0),AND(NOT(E9627="Unknown"),ISBLANK(J9627)),AND(NOT(O9627="Unknown"),ISBLANK(R9627))),"Missing Information", INDEX(Table15[Entire Service Line Classification], MATCH(SUMIFS(Table15[Unique ID],Table15[System-Owned Portion],E9627,Table15[If Material Anything Other than "Lead" in Column E,Was Material Ever Previously Lead?],G9627,Table15[Customer-Owned Portion],O9627),Table15[Unique ID],0),0)))</f>
        <v/>
      </c>
      <c r="X9627"/>
    </row>
    <row r="9628" spans="2:24" x14ac:dyDescent="0.35">
      <c r="B9628" s="146"/>
      <c r="C9628" s="31"/>
      <c r="D9628" s="31"/>
      <c r="E9628" s="44"/>
      <c r="F9628" s="43"/>
      <c r="G9628" s="84"/>
      <c r="H9628" s="31"/>
      <c r="I9628" s="31"/>
      <c r="J9628" s="84"/>
      <c r="K9628" s="31"/>
      <c r="L9628" s="31"/>
      <c r="M9628" s="169"/>
      <c r="N9628" s="148"/>
      <c r="O9628" s="106"/>
      <c r="P9628" s="43"/>
      <c r="Q9628" s="31"/>
      <c r="R9628" s="84"/>
      <c r="S9628" s="31"/>
      <c r="T9628" s="31"/>
      <c r="U9628" s="169"/>
      <c r="V9628" s="150"/>
      <c r="W9628" s="141" t="str" cm="1">
        <f t="array" ref="W9628">IF(SUM(LEN(B9628:V9628))=0,"",IF(OR(OR(ISBLANK(F9628),SUM(LEN(C9628),LEN(D9628))=0),AND(NOT(E9628="Unknown"),ISBLANK(J9628)),AND(NOT(O9628="Unknown"),ISBLANK(R9628))),"Missing Information", INDEX(Table15[Entire Service Line Classification], MATCH(SUMIFS(Table15[Unique ID],Table15[System-Owned Portion],E9628,Table15[If Material Anything Other than "Lead" in Column E,Was Material Ever Previously Lead?],G9628,Table15[Customer-Owned Portion],O9628),Table15[Unique ID],0),0)))</f>
        <v/>
      </c>
      <c r="X9628"/>
    </row>
    <row r="9629" spans="2:24" x14ac:dyDescent="0.35">
      <c r="B9629" s="146"/>
      <c r="C9629" s="31"/>
      <c r="D9629" s="31"/>
      <c r="E9629" s="44"/>
      <c r="F9629" s="43"/>
      <c r="G9629" s="84"/>
      <c r="H9629" s="31"/>
      <c r="I9629" s="31"/>
      <c r="J9629" s="84"/>
      <c r="K9629" s="31"/>
      <c r="L9629" s="31"/>
      <c r="M9629" s="169"/>
      <c r="N9629" s="148"/>
      <c r="O9629" s="106"/>
      <c r="P9629" s="43"/>
      <c r="Q9629" s="31"/>
      <c r="R9629" s="84"/>
      <c r="S9629" s="31"/>
      <c r="T9629" s="31"/>
      <c r="U9629" s="169"/>
      <c r="V9629" s="150"/>
      <c r="W9629" s="141" t="str" cm="1">
        <f t="array" ref="W9629">IF(SUM(LEN(B9629:V9629))=0,"",IF(OR(OR(ISBLANK(F9629),SUM(LEN(C9629),LEN(D9629))=0),AND(NOT(E9629="Unknown"),ISBLANK(J9629)),AND(NOT(O9629="Unknown"),ISBLANK(R9629))),"Missing Information", INDEX(Table15[Entire Service Line Classification], MATCH(SUMIFS(Table15[Unique ID],Table15[System-Owned Portion],E9629,Table15[If Material Anything Other than "Lead" in Column E,Was Material Ever Previously Lead?],G9629,Table15[Customer-Owned Portion],O9629),Table15[Unique ID],0),0)))</f>
        <v/>
      </c>
      <c r="X9629"/>
    </row>
    <row r="9630" spans="2:24" x14ac:dyDescent="0.35">
      <c r="B9630" s="146"/>
      <c r="C9630" s="31"/>
      <c r="D9630" s="31"/>
      <c r="E9630" s="44"/>
      <c r="F9630" s="43"/>
      <c r="G9630" s="84"/>
      <c r="H9630" s="31"/>
      <c r="I9630" s="31"/>
      <c r="J9630" s="84"/>
      <c r="K9630" s="31"/>
      <c r="L9630" s="31"/>
      <c r="M9630" s="169"/>
      <c r="N9630" s="148"/>
      <c r="O9630" s="106"/>
      <c r="P9630" s="43"/>
      <c r="Q9630" s="31"/>
      <c r="R9630" s="84"/>
      <c r="S9630" s="31"/>
      <c r="T9630" s="31"/>
      <c r="U9630" s="169"/>
      <c r="V9630" s="150"/>
      <c r="W9630" s="141" t="str" cm="1">
        <f t="array" ref="W9630">IF(SUM(LEN(B9630:V9630))=0,"",IF(OR(OR(ISBLANK(F9630),SUM(LEN(C9630),LEN(D9630))=0),AND(NOT(E9630="Unknown"),ISBLANK(J9630)),AND(NOT(O9630="Unknown"),ISBLANK(R9630))),"Missing Information", INDEX(Table15[Entire Service Line Classification], MATCH(SUMIFS(Table15[Unique ID],Table15[System-Owned Portion],E9630,Table15[If Material Anything Other than "Lead" in Column E,Was Material Ever Previously Lead?],G9630,Table15[Customer-Owned Portion],O9630),Table15[Unique ID],0),0)))</f>
        <v/>
      </c>
      <c r="X9630"/>
    </row>
    <row r="9631" spans="2:24" x14ac:dyDescent="0.35">
      <c r="B9631" s="146"/>
      <c r="C9631" s="31"/>
      <c r="D9631" s="31"/>
      <c r="E9631" s="44"/>
      <c r="F9631" s="43"/>
      <c r="G9631" s="84"/>
      <c r="H9631" s="31"/>
      <c r="I9631" s="31"/>
      <c r="J9631" s="84"/>
      <c r="K9631" s="31"/>
      <c r="L9631" s="31"/>
      <c r="M9631" s="169"/>
      <c r="N9631" s="148"/>
      <c r="O9631" s="106"/>
      <c r="P9631" s="43"/>
      <c r="Q9631" s="31"/>
      <c r="R9631" s="84"/>
      <c r="S9631" s="31"/>
      <c r="T9631" s="31"/>
      <c r="U9631" s="169"/>
      <c r="V9631" s="150"/>
      <c r="W9631" s="141" t="str" cm="1">
        <f t="array" ref="W9631">IF(SUM(LEN(B9631:V9631))=0,"",IF(OR(OR(ISBLANK(F9631),SUM(LEN(C9631),LEN(D9631))=0),AND(NOT(E9631="Unknown"),ISBLANK(J9631)),AND(NOT(O9631="Unknown"),ISBLANK(R9631))),"Missing Information", INDEX(Table15[Entire Service Line Classification], MATCH(SUMIFS(Table15[Unique ID],Table15[System-Owned Portion],E9631,Table15[If Material Anything Other than "Lead" in Column E,Was Material Ever Previously Lead?],G9631,Table15[Customer-Owned Portion],O9631),Table15[Unique ID],0),0)))</f>
        <v/>
      </c>
      <c r="X9631"/>
    </row>
    <row r="9632" spans="2:24" x14ac:dyDescent="0.35">
      <c r="B9632" s="146"/>
      <c r="C9632" s="31"/>
      <c r="D9632" s="31"/>
      <c r="E9632" s="44"/>
      <c r="F9632" s="43"/>
      <c r="G9632" s="84"/>
      <c r="H9632" s="31"/>
      <c r="I9632" s="31"/>
      <c r="J9632" s="84"/>
      <c r="K9632" s="31"/>
      <c r="L9632" s="31"/>
      <c r="M9632" s="169"/>
      <c r="N9632" s="148"/>
      <c r="O9632" s="106"/>
      <c r="P9632" s="43"/>
      <c r="Q9632" s="31"/>
      <c r="R9632" s="84"/>
      <c r="S9632" s="31"/>
      <c r="T9632" s="31"/>
      <c r="U9632" s="169"/>
      <c r="V9632" s="150"/>
      <c r="W9632" s="141" t="str" cm="1">
        <f t="array" ref="W9632">IF(SUM(LEN(B9632:V9632))=0,"",IF(OR(OR(ISBLANK(F9632),SUM(LEN(C9632),LEN(D9632))=0),AND(NOT(E9632="Unknown"),ISBLANK(J9632)),AND(NOT(O9632="Unknown"),ISBLANK(R9632))),"Missing Information", INDEX(Table15[Entire Service Line Classification], MATCH(SUMIFS(Table15[Unique ID],Table15[System-Owned Portion],E9632,Table15[If Material Anything Other than "Lead" in Column E,Was Material Ever Previously Lead?],G9632,Table15[Customer-Owned Portion],O9632),Table15[Unique ID],0),0)))</f>
        <v/>
      </c>
      <c r="X9632"/>
    </row>
    <row r="9633" spans="2:24" x14ac:dyDescent="0.35">
      <c r="B9633" s="146"/>
      <c r="C9633" s="31"/>
      <c r="D9633" s="31"/>
      <c r="E9633" s="44"/>
      <c r="F9633" s="43"/>
      <c r="G9633" s="84"/>
      <c r="H9633" s="31"/>
      <c r="I9633" s="31"/>
      <c r="J9633" s="84"/>
      <c r="K9633" s="31"/>
      <c r="L9633" s="31"/>
      <c r="M9633" s="169"/>
      <c r="N9633" s="148"/>
      <c r="O9633" s="106"/>
      <c r="P9633" s="43"/>
      <c r="Q9633" s="31"/>
      <c r="R9633" s="84"/>
      <c r="S9633" s="31"/>
      <c r="T9633" s="31"/>
      <c r="U9633" s="169"/>
      <c r="V9633" s="150"/>
      <c r="W9633" s="141" t="str" cm="1">
        <f t="array" ref="W9633">IF(SUM(LEN(B9633:V9633))=0,"",IF(OR(OR(ISBLANK(F9633),SUM(LEN(C9633),LEN(D9633))=0),AND(NOT(E9633="Unknown"),ISBLANK(J9633)),AND(NOT(O9633="Unknown"),ISBLANK(R9633))),"Missing Information", INDEX(Table15[Entire Service Line Classification], MATCH(SUMIFS(Table15[Unique ID],Table15[System-Owned Portion],E9633,Table15[If Material Anything Other than "Lead" in Column E,Was Material Ever Previously Lead?],G9633,Table15[Customer-Owned Portion],O9633),Table15[Unique ID],0),0)))</f>
        <v/>
      </c>
      <c r="X9633"/>
    </row>
    <row r="9634" spans="2:24" x14ac:dyDescent="0.35">
      <c r="B9634" s="146"/>
      <c r="C9634" s="31"/>
      <c r="D9634" s="31"/>
      <c r="E9634" s="44"/>
      <c r="F9634" s="43"/>
      <c r="G9634" s="84"/>
      <c r="H9634" s="31"/>
      <c r="I9634" s="31"/>
      <c r="J9634" s="84"/>
      <c r="K9634" s="31"/>
      <c r="L9634" s="31"/>
      <c r="M9634" s="169"/>
      <c r="N9634" s="148"/>
      <c r="O9634" s="106"/>
      <c r="P9634" s="43"/>
      <c r="Q9634" s="31"/>
      <c r="R9634" s="84"/>
      <c r="S9634" s="31"/>
      <c r="T9634" s="31"/>
      <c r="U9634" s="169"/>
      <c r="V9634" s="150"/>
      <c r="W9634" s="141" t="str" cm="1">
        <f t="array" ref="W9634">IF(SUM(LEN(B9634:V9634))=0,"",IF(OR(OR(ISBLANK(F9634),SUM(LEN(C9634),LEN(D9634))=0),AND(NOT(E9634="Unknown"),ISBLANK(J9634)),AND(NOT(O9634="Unknown"),ISBLANK(R9634))),"Missing Information", INDEX(Table15[Entire Service Line Classification], MATCH(SUMIFS(Table15[Unique ID],Table15[System-Owned Portion],E9634,Table15[If Material Anything Other than "Lead" in Column E,Was Material Ever Previously Lead?],G9634,Table15[Customer-Owned Portion],O9634),Table15[Unique ID],0),0)))</f>
        <v/>
      </c>
      <c r="X9634"/>
    </row>
    <row r="9635" spans="2:24" x14ac:dyDescent="0.35">
      <c r="B9635" s="146"/>
      <c r="C9635" s="31"/>
      <c r="D9635" s="31"/>
      <c r="E9635" s="44"/>
      <c r="F9635" s="43"/>
      <c r="G9635" s="84"/>
      <c r="H9635" s="31"/>
      <c r="I9635" s="31"/>
      <c r="J9635" s="84"/>
      <c r="K9635" s="31"/>
      <c r="L9635" s="31"/>
      <c r="M9635" s="169"/>
      <c r="N9635" s="148"/>
      <c r="O9635" s="106"/>
      <c r="P9635" s="43"/>
      <c r="Q9635" s="31"/>
      <c r="R9635" s="84"/>
      <c r="S9635" s="31"/>
      <c r="T9635" s="31"/>
      <c r="U9635" s="169"/>
      <c r="V9635" s="150"/>
      <c r="W9635" s="141" t="str" cm="1">
        <f t="array" ref="W9635">IF(SUM(LEN(B9635:V9635))=0,"",IF(OR(OR(ISBLANK(F9635),SUM(LEN(C9635),LEN(D9635))=0),AND(NOT(E9635="Unknown"),ISBLANK(J9635)),AND(NOT(O9635="Unknown"),ISBLANK(R9635))),"Missing Information", INDEX(Table15[Entire Service Line Classification], MATCH(SUMIFS(Table15[Unique ID],Table15[System-Owned Portion],E9635,Table15[If Material Anything Other than "Lead" in Column E,Was Material Ever Previously Lead?],G9635,Table15[Customer-Owned Portion],O9635),Table15[Unique ID],0),0)))</f>
        <v/>
      </c>
      <c r="X9635"/>
    </row>
    <row r="9636" spans="2:24" x14ac:dyDescent="0.35">
      <c r="B9636" s="146"/>
      <c r="C9636" s="31"/>
      <c r="D9636" s="31"/>
      <c r="E9636" s="44"/>
      <c r="F9636" s="43"/>
      <c r="G9636" s="84"/>
      <c r="H9636" s="31"/>
      <c r="I9636" s="31"/>
      <c r="J9636" s="84"/>
      <c r="K9636" s="31"/>
      <c r="L9636" s="31"/>
      <c r="M9636" s="169"/>
      <c r="N9636" s="148"/>
      <c r="O9636" s="106"/>
      <c r="P9636" s="43"/>
      <c r="Q9636" s="31"/>
      <c r="R9636" s="84"/>
      <c r="S9636" s="31"/>
      <c r="T9636" s="31"/>
      <c r="U9636" s="169"/>
      <c r="V9636" s="150"/>
      <c r="W9636" s="141" t="str" cm="1">
        <f t="array" ref="W9636">IF(SUM(LEN(B9636:V9636))=0,"",IF(OR(OR(ISBLANK(F9636),SUM(LEN(C9636),LEN(D9636))=0),AND(NOT(E9636="Unknown"),ISBLANK(J9636)),AND(NOT(O9636="Unknown"),ISBLANK(R9636))),"Missing Information", INDEX(Table15[Entire Service Line Classification], MATCH(SUMIFS(Table15[Unique ID],Table15[System-Owned Portion],E9636,Table15[If Material Anything Other than "Lead" in Column E,Was Material Ever Previously Lead?],G9636,Table15[Customer-Owned Portion],O9636),Table15[Unique ID],0),0)))</f>
        <v/>
      </c>
      <c r="X9636"/>
    </row>
    <row r="9637" spans="2:24" x14ac:dyDescent="0.35">
      <c r="B9637" s="146"/>
      <c r="C9637" s="31"/>
      <c r="D9637" s="31"/>
      <c r="E9637" s="44"/>
      <c r="F9637" s="43"/>
      <c r="G9637" s="84"/>
      <c r="H9637" s="31"/>
      <c r="I9637" s="31"/>
      <c r="J9637" s="84"/>
      <c r="K9637" s="31"/>
      <c r="L9637" s="31"/>
      <c r="M9637" s="169"/>
      <c r="N9637" s="148"/>
      <c r="O9637" s="106"/>
      <c r="P9637" s="43"/>
      <c r="Q9637" s="31"/>
      <c r="R9637" s="84"/>
      <c r="S9637" s="31"/>
      <c r="T9637" s="31"/>
      <c r="U9637" s="169"/>
      <c r="V9637" s="150"/>
      <c r="W9637" s="141" t="str" cm="1">
        <f t="array" ref="W9637">IF(SUM(LEN(B9637:V9637))=0,"",IF(OR(OR(ISBLANK(F9637),SUM(LEN(C9637),LEN(D9637))=0),AND(NOT(E9637="Unknown"),ISBLANK(J9637)),AND(NOT(O9637="Unknown"),ISBLANK(R9637))),"Missing Information", INDEX(Table15[Entire Service Line Classification], MATCH(SUMIFS(Table15[Unique ID],Table15[System-Owned Portion],E9637,Table15[If Material Anything Other than "Lead" in Column E,Was Material Ever Previously Lead?],G9637,Table15[Customer-Owned Portion],O9637),Table15[Unique ID],0),0)))</f>
        <v/>
      </c>
      <c r="X9637"/>
    </row>
    <row r="9638" spans="2:24" x14ac:dyDescent="0.35">
      <c r="B9638" s="146"/>
      <c r="C9638" s="31"/>
      <c r="D9638" s="31"/>
      <c r="E9638" s="44"/>
      <c r="F9638" s="43"/>
      <c r="G9638" s="84"/>
      <c r="H9638" s="31"/>
      <c r="I9638" s="31"/>
      <c r="J9638" s="84"/>
      <c r="K9638" s="31"/>
      <c r="L9638" s="31"/>
      <c r="M9638" s="169"/>
      <c r="N9638" s="148"/>
      <c r="O9638" s="106"/>
      <c r="P9638" s="43"/>
      <c r="Q9638" s="31"/>
      <c r="R9638" s="84"/>
      <c r="S9638" s="31"/>
      <c r="T9638" s="31"/>
      <c r="U9638" s="169"/>
      <c r="V9638" s="150"/>
      <c r="W9638" s="141" t="str" cm="1">
        <f t="array" ref="W9638">IF(SUM(LEN(B9638:V9638))=0,"",IF(OR(OR(ISBLANK(F9638),SUM(LEN(C9638),LEN(D9638))=0),AND(NOT(E9638="Unknown"),ISBLANK(J9638)),AND(NOT(O9638="Unknown"),ISBLANK(R9638))),"Missing Information", INDEX(Table15[Entire Service Line Classification], MATCH(SUMIFS(Table15[Unique ID],Table15[System-Owned Portion],E9638,Table15[If Material Anything Other than "Lead" in Column E,Was Material Ever Previously Lead?],G9638,Table15[Customer-Owned Portion],O9638),Table15[Unique ID],0),0)))</f>
        <v/>
      </c>
      <c r="X9638"/>
    </row>
    <row r="9639" spans="2:24" x14ac:dyDescent="0.35">
      <c r="B9639" s="146"/>
      <c r="C9639" s="31"/>
      <c r="D9639" s="31"/>
      <c r="E9639" s="44"/>
      <c r="F9639" s="43"/>
      <c r="G9639" s="84"/>
      <c r="H9639" s="31"/>
      <c r="I9639" s="31"/>
      <c r="J9639" s="84"/>
      <c r="K9639" s="31"/>
      <c r="L9639" s="31"/>
      <c r="M9639" s="169"/>
      <c r="N9639" s="148"/>
      <c r="O9639" s="106"/>
      <c r="P9639" s="43"/>
      <c r="Q9639" s="31"/>
      <c r="R9639" s="84"/>
      <c r="S9639" s="31"/>
      <c r="T9639" s="31"/>
      <c r="U9639" s="169"/>
      <c r="V9639" s="150"/>
      <c r="W9639" s="141" t="str" cm="1">
        <f t="array" ref="W9639">IF(SUM(LEN(B9639:V9639))=0,"",IF(OR(OR(ISBLANK(F9639),SUM(LEN(C9639),LEN(D9639))=0),AND(NOT(E9639="Unknown"),ISBLANK(J9639)),AND(NOT(O9639="Unknown"),ISBLANK(R9639))),"Missing Information", INDEX(Table15[Entire Service Line Classification], MATCH(SUMIFS(Table15[Unique ID],Table15[System-Owned Portion],E9639,Table15[If Material Anything Other than "Lead" in Column E,Was Material Ever Previously Lead?],G9639,Table15[Customer-Owned Portion],O9639),Table15[Unique ID],0),0)))</f>
        <v/>
      </c>
      <c r="X9639"/>
    </row>
    <row r="9640" spans="2:24" x14ac:dyDescent="0.35">
      <c r="B9640" s="146"/>
      <c r="C9640" s="31"/>
      <c r="D9640" s="31"/>
      <c r="E9640" s="44"/>
      <c r="F9640" s="43"/>
      <c r="G9640" s="84"/>
      <c r="H9640" s="31"/>
      <c r="I9640" s="31"/>
      <c r="J9640" s="84"/>
      <c r="K9640" s="31"/>
      <c r="L9640" s="31"/>
      <c r="M9640" s="169"/>
      <c r="N9640" s="148"/>
      <c r="O9640" s="106"/>
      <c r="P9640" s="43"/>
      <c r="Q9640" s="31"/>
      <c r="R9640" s="84"/>
      <c r="S9640" s="31"/>
      <c r="T9640" s="31"/>
      <c r="U9640" s="169"/>
      <c r="V9640" s="150"/>
      <c r="W9640" s="141" t="str" cm="1">
        <f t="array" ref="W9640">IF(SUM(LEN(B9640:V9640))=0,"",IF(OR(OR(ISBLANK(F9640),SUM(LEN(C9640),LEN(D9640))=0),AND(NOT(E9640="Unknown"),ISBLANK(J9640)),AND(NOT(O9640="Unknown"),ISBLANK(R9640))),"Missing Information", INDEX(Table15[Entire Service Line Classification], MATCH(SUMIFS(Table15[Unique ID],Table15[System-Owned Portion],E9640,Table15[If Material Anything Other than "Lead" in Column E,Was Material Ever Previously Lead?],G9640,Table15[Customer-Owned Portion],O9640),Table15[Unique ID],0),0)))</f>
        <v/>
      </c>
      <c r="X9640"/>
    </row>
    <row r="9641" spans="2:24" x14ac:dyDescent="0.35">
      <c r="B9641" s="146"/>
      <c r="C9641" s="31"/>
      <c r="D9641" s="31"/>
      <c r="E9641" s="44"/>
      <c r="F9641" s="43"/>
      <c r="G9641" s="84"/>
      <c r="H9641" s="31"/>
      <c r="I9641" s="31"/>
      <c r="J9641" s="84"/>
      <c r="K9641" s="31"/>
      <c r="L9641" s="31"/>
      <c r="M9641" s="169"/>
      <c r="N9641" s="148"/>
      <c r="O9641" s="106"/>
      <c r="P9641" s="43"/>
      <c r="Q9641" s="31"/>
      <c r="R9641" s="84"/>
      <c r="S9641" s="31"/>
      <c r="T9641" s="31"/>
      <c r="U9641" s="169"/>
      <c r="V9641" s="150"/>
      <c r="W9641" s="141" t="str" cm="1">
        <f t="array" ref="W9641">IF(SUM(LEN(B9641:V9641))=0,"",IF(OR(OR(ISBLANK(F9641),SUM(LEN(C9641),LEN(D9641))=0),AND(NOT(E9641="Unknown"),ISBLANK(J9641)),AND(NOT(O9641="Unknown"),ISBLANK(R9641))),"Missing Information", INDEX(Table15[Entire Service Line Classification], MATCH(SUMIFS(Table15[Unique ID],Table15[System-Owned Portion],E9641,Table15[If Material Anything Other than "Lead" in Column E,Was Material Ever Previously Lead?],G9641,Table15[Customer-Owned Portion],O9641),Table15[Unique ID],0),0)))</f>
        <v/>
      </c>
      <c r="X9641"/>
    </row>
    <row r="9642" spans="2:24" x14ac:dyDescent="0.35">
      <c r="B9642" s="146"/>
      <c r="C9642" s="31"/>
      <c r="D9642" s="31"/>
      <c r="E9642" s="44"/>
      <c r="F9642" s="43"/>
      <c r="G9642" s="84"/>
      <c r="H9642" s="31"/>
      <c r="I9642" s="31"/>
      <c r="J9642" s="84"/>
      <c r="K9642" s="31"/>
      <c r="L9642" s="31"/>
      <c r="M9642" s="169"/>
      <c r="N9642" s="148"/>
      <c r="O9642" s="106"/>
      <c r="P9642" s="43"/>
      <c r="Q9642" s="31"/>
      <c r="R9642" s="84"/>
      <c r="S9642" s="31"/>
      <c r="T9642" s="31"/>
      <c r="U9642" s="169"/>
      <c r="V9642" s="150"/>
      <c r="W9642" s="141" t="str" cm="1">
        <f t="array" ref="W9642">IF(SUM(LEN(B9642:V9642))=0,"",IF(OR(OR(ISBLANK(F9642),SUM(LEN(C9642),LEN(D9642))=0),AND(NOT(E9642="Unknown"),ISBLANK(J9642)),AND(NOT(O9642="Unknown"),ISBLANK(R9642))),"Missing Information", INDEX(Table15[Entire Service Line Classification], MATCH(SUMIFS(Table15[Unique ID],Table15[System-Owned Portion],E9642,Table15[If Material Anything Other than "Lead" in Column E,Was Material Ever Previously Lead?],G9642,Table15[Customer-Owned Portion],O9642),Table15[Unique ID],0),0)))</f>
        <v/>
      </c>
      <c r="X9642"/>
    </row>
    <row r="9643" spans="2:24" x14ac:dyDescent="0.35">
      <c r="B9643" s="146"/>
      <c r="C9643" s="31"/>
      <c r="D9643" s="31"/>
      <c r="E9643" s="44"/>
      <c r="F9643" s="43"/>
      <c r="G9643" s="84"/>
      <c r="H9643" s="31"/>
      <c r="I9643" s="31"/>
      <c r="J9643" s="84"/>
      <c r="K9643" s="31"/>
      <c r="L9643" s="31"/>
      <c r="M9643" s="169"/>
      <c r="N9643" s="148"/>
      <c r="O9643" s="106"/>
      <c r="P9643" s="43"/>
      <c r="Q9643" s="31"/>
      <c r="R9643" s="84"/>
      <c r="S9643" s="31"/>
      <c r="T9643" s="31"/>
      <c r="U9643" s="169"/>
      <c r="V9643" s="150"/>
      <c r="W9643" s="141" t="str" cm="1">
        <f t="array" ref="W9643">IF(SUM(LEN(B9643:V9643))=0,"",IF(OR(OR(ISBLANK(F9643),SUM(LEN(C9643),LEN(D9643))=0),AND(NOT(E9643="Unknown"),ISBLANK(J9643)),AND(NOT(O9643="Unknown"),ISBLANK(R9643))),"Missing Information", INDEX(Table15[Entire Service Line Classification], MATCH(SUMIFS(Table15[Unique ID],Table15[System-Owned Portion],E9643,Table15[If Material Anything Other than "Lead" in Column E,Was Material Ever Previously Lead?],G9643,Table15[Customer-Owned Portion],O9643),Table15[Unique ID],0),0)))</f>
        <v/>
      </c>
      <c r="X9643"/>
    </row>
    <row r="9644" spans="2:24" x14ac:dyDescent="0.35">
      <c r="B9644" s="146"/>
      <c r="C9644" s="31"/>
      <c r="D9644" s="31"/>
      <c r="E9644" s="44"/>
      <c r="F9644" s="43"/>
      <c r="G9644" s="84"/>
      <c r="H9644" s="31"/>
      <c r="I9644" s="31"/>
      <c r="J9644" s="84"/>
      <c r="K9644" s="31"/>
      <c r="L9644" s="31"/>
      <c r="M9644" s="169"/>
      <c r="N9644" s="148"/>
      <c r="O9644" s="106"/>
      <c r="P9644" s="43"/>
      <c r="Q9644" s="31"/>
      <c r="R9644" s="84"/>
      <c r="S9644" s="31"/>
      <c r="T9644" s="31"/>
      <c r="U9644" s="169"/>
      <c r="V9644" s="150"/>
      <c r="W9644" s="141" t="str" cm="1">
        <f t="array" ref="W9644">IF(SUM(LEN(B9644:V9644))=0,"",IF(OR(OR(ISBLANK(F9644),SUM(LEN(C9644),LEN(D9644))=0),AND(NOT(E9644="Unknown"),ISBLANK(J9644)),AND(NOT(O9644="Unknown"),ISBLANK(R9644))),"Missing Information", INDEX(Table15[Entire Service Line Classification], MATCH(SUMIFS(Table15[Unique ID],Table15[System-Owned Portion],E9644,Table15[If Material Anything Other than "Lead" in Column E,Was Material Ever Previously Lead?],G9644,Table15[Customer-Owned Portion],O9644),Table15[Unique ID],0),0)))</f>
        <v/>
      </c>
      <c r="X9644"/>
    </row>
    <row r="9645" spans="2:24" x14ac:dyDescent="0.35">
      <c r="B9645" s="146"/>
      <c r="C9645" s="31"/>
      <c r="D9645" s="31"/>
      <c r="E9645" s="44"/>
      <c r="F9645" s="43"/>
      <c r="G9645" s="84"/>
      <c r="H9645" s="31"/>
      <c r="I9645" s="31"/>
      <c r="J9645" s="84"/>
      <c r="K9645" s="31"/>
      <c r="L9645" s="31"/>
      <c r="M9645" s="169"/>
      <c r="N9645" s="148"/>
      <c r="O9645" s="106"/>
      <c r="P9645" s="43"/>
      <c r="Q9645" s="31"/>
      <c r="R9645" s="84"/>
      <c r="S9645" s="31"/>
      <c r="T9645" s="31"/>
      <c r="U9645" s="169"/>
      <c r="V9645" s="150"/>
      <c r="W9645" s="141" t="str" cm="1">
        <f t="array" ref="W9645">IF(SUM(LEN(B9645:V9645))=0,"",IF(OR(OR(ISBLANK(F9645),SUM(LEN(C9645),LEN(D9645))=0),AND(NOT(E9645="Unknown"),ISBLANK(J9645)),AND(NOT(O9645="Unknown"),ISBLANK(R9645))),"Missing Information", INDEX(Table15[Entire Service Line Classification], MATCH(SUMIFS(Table15[Unique ID],Table15[System-Owned Portion],E9645,Table15[If Material Anything Other than "Lead" in Column E,Was Material Ever Previously Lead?],G9645,Table15[Customer-Owned Portion],O9645),Table15[Unique ID],0),0)))</f>
        <v/>
      </c>
      <c r="X9645"/>
    </row>
    <row r="9646" spans="2:24" x14ac:dyDescent="0.35">
      <c r="B9646" s="146"/>
      <c r="C9646" s="31"/>
      <c r="D9646" s="31"/>
      <c r="E9646" s="44"/>
      <c r="F9646" s="43"/>
      <c r="G9646" s="84"/>
      <c r="H9646" s="31"/>
      <c r="I9646" s="31"/>
      <c r="J9646" s="84"/>
      <c r="K9646" s="31"/>
      <c r="L9646" s="31"/>
      <c r="M9646" s="169"/>
      <c r="N9646" s="148"/>
      <c r="O9646" s="106"/>
      <c r="P9646" s="43"/>
      <c r="Q9646" s="31"/>
      <c r="R9646" s="84"/>
      <c r="S9646" s="31"/>
      <c r="T9646" s="31"/>
      <c r="U9646" s="169"/>
      <c r="V9646" s="150"/>
      <c r="W9646" s="141" t="str" cm="1">
        <f t="array" ref="W9646">IF(SUM(LEN(B9646:V9646))=0,"",IF(OR(OR(ISBLANK(F9646),SUM(LEN(C9646),LEN(D9646))=0),AND(NOT(E9646="Unknown"),ISBLANK(J9646)),AND(NOT(O9646="Unknown"),ISBLANK(R9646))),"Missing Information", INDEX(Table15[Entire Service Line Classification], MATCH(SUMIFS(Table15[Unique ID],Table15[System-Owned Portion],E9646,Table15[If Material Anything Other than "Lead" in Column E,Was Material Ever Previously Lead?],G9646,Table15[Customer-Owned Portion],O9646),Table15[Unique ID],0),0)))</f>
        <v/>
      </c>
      <c r="X9646"/>
    </row>
    <row r="9647" spans="2:24" x14ac:dyDescent="0.35">
      <c r="B9647" s="146"/>
      <c r="C9647" s="31"/>
      <c r="D9647" s="31"/>
      <c r="E9647" s="44"/>
      <c r="F9647" s="43"/>
      <c r="G9647" s="84"/>
      <c r="H9647" s="31"/>
      <c r="I9647" s="31"/>
      <c r="J9647" s="84"/>
      <c r="K9647" s="31"/>
      <c r="L9647" s="31"/>
      <c r="M9647" s="169"/>
      <c r="N9647" s="148"/>
      <c r="O9647" s="106"/>
      <c r="P9647" s="43"/>
      <c r="Q9647" s="31"/>
      <c r="R9647" s="84"/>
      <c r="S9647" s="31"/>
      <c r="T9647" s="31"/>
      <c r="U9647" s="169"/>
      <c r="V9647" s="150"/>
      <c r="W9647" s="141" t="str" cm="1">
        <f t="array" ref="W9647">IF(SUM(LEN(B9647:V9647))=0,"",IF(OR(OR(ISBLANK(F9647),SUM(LEN(C9647),LEN(D9647))=0),AND(NOT(E9647="Unknown"),ISBLANK(J9647)),AND(NOT(O9647="Unknown"),ISBLANK(R9647))),"Missing Information", INDEX(Table15[Entire Service Line Classification], MATCH(SUMIFS(Table15[Unique ID],Table15[System-Owned Portion],E9647,Table15[If Material Anything Other than "Lead" in Column E,Was Material Ever Previously Lead?],G9647,Table15[Customer-Owned Portion],O9647),Table15[Unique ID],0),0)))</f>
        <v/>
      </c>
      <c r="X9647"/>
    </row>
    <row r="9648" spans="2:24" x14ac:dyDescent="0.35">
      <c r="B9648" s="146"/>
      <c r="C9648" s="31"/>
      <c r="D9648" s="31"/>
      <c r="E9648" s="44"/>
      <c r="F9648" s="43"/>
      <c r="G9648" s="84"/>
      <c r="H9648" s="31"/>
      <c r="I9648" s="31"/>
      <c r="J9648" s="84"/>
      <c r="K9648" s="31"/>
      <c r="L9648" s="31"/>
      <c r="M9648" s="169"/>
      <c r="N9648" s="148"/>
      <c r="O9648" s="106"/>
      <c r="P9648" s="43"/>
      <c r="Q9648" s="31"/>
      <c r="R9648" s="84"/>
      <c r="S9648" s="31"/>
      <c r="T9648" s="31"/>
      <c r="U9648" s="169"/>
      <c r="V9648" s="150"/>
      <c r="W9648" s="141" t="str" cm="1">
        <f t="array" ref="W9648">IF(SUM(LEN(B9648:V9648))=0,"",IF(OR(OR(ISBLANK(F9648),SUM(LEN(C9648),LEN(D9648))=0),AND(NOT(E9648="Unknown"),ISBLANK(J9648)),AND(NOT(O9648="Unknown"),ISBLANK(R9648))),"Missing Information", INDEX(Table15[Entire Service Line Classification], MATCH(SUMIFS(Table15[Unique ID],Table15[System-Owned Portion],E9648,Table15[If Material Anything Other than "Lead" in Column E,Was Material Ever Previously Lead?],G9648,Table15[Customer-Owned Portion],O9648),Table15[Unique ID],0),0)))</f>
        <v/>
      </c>
      <c r="X9648"/>
    </row>
    <row r="9649" spans="2:24" x14ac:dyDescent="0.35">
      <c r="B9649" s="146"/>
      <c r="C9649" s="31"/>
      <c r="D9649" s="31"/>
      <c r="E9649" s="44"/>
      <c r="F9649" s="43"/>
      <c r="G9649" s="84"/>
      <c r="H9649" s="31"/>
      <c r="I9649" s="31"/>
      <c r="J9649" s="84"/>
      <c r="K9649" s="31"/>
      <c r="L9649" s="31"/>
      <c r="M9649" s="169"/>
      <c r="N9649" s="148"/>
      <c r="O9649" s="106"/>
      <c r="P9649" s="43"/>
      <c r="Q9649" s="31"/>
      <c r="R9649" s="84"/>
      <c r="S9649" s="31"/>
      <c r="T9649" s="31"/>
      <c r="U9649" s="169"/>
      <c r="V9649" s="150"/>
      <c r="W9649" s="141" t="str" cm="1">
        <f t="array" ref="W9649">IF(SUM(LEN(B9649:V9649))=0,"",IF(OR(OR(ISBLANK(F9649),SUM(LEN(C9649),LEN(D9649))=0),AND(NOT(E9649="Unknown"),ISBLANK(J9649)),AND(NOT(O9649="Unknown"),ISBLANK(R9649))),"Missing Information", INDEX(Table15[Entire Service Line Classification], MATCH(SUMIFS(Table15[Unique ID],Table15[System-Owned Portion],E9649,Table15[If Material Anything Other than "Lead" in Column E,Was Material Ever Previously Lead?],G9649,Table15[Customer-Owned Portion],O9649),Table15[Unique ID],0),0)))</f>
        <v/>
      </c>
      <c r="X9649"/>
    </row>
    <row r="9650" spans="2:24" x14ac:dyDescent="0.35">
      <c r="B9650" s="146"/>
      <c r="C9650" s="31"/>
      <c r="D9650" s="31"/>
      <c r="E9650" s="44"/>
      <c r="F9650" s="43"/>
      <c r="G9650" s="84"/>
      <c r="H9650" s="31"/>
      <c r="I9650" s="31"/>
      <c r="J9650" s="84"/>
      <c r="K9650" s="31"/>
      <c r="L9650" s="31"/>
      <c r="M9650" s="169"/>
      <c r="N9650" s="148"/>
      <c r="O9650" s="106"/>
      <c r="P9650" s="43"/>
      <c r="Q9650" s="31"/>
      <c r="R9650" s="84"/>
      <c r="S9650" s="31"/>
      <c r="T9650" s="31"/>
      <c r="U9650" s="169"/>
      <c r="V9650" s="150"/>
      <c r="W9650" s="141" t="str" cm="1">
        <f t="array" ref="W9650">IF(SUM(LEN(B9650:V9650))=0,"",IF(OR(OR(ISBLANK(F9650),SUM(LEN(C9650),LEN(D9650))=0),AND(NOT(E9650="Unknown"),ISBLANK(J9650)),AND(NOT(O9650="Unknown"),ISBLANK(R9650))),"Missing Information", INDEX(Table15[Entire Service Line Classification], MATCH(SUMIFS(Table15[Unique ID],Table15[System-Owned Portion],E9650,Table15[If Material Anything Other than "Lead" in Column E,Was Material Ever Previously Lead?],G9650,Table15[Customer-Owned Portion],O9650),Table15[Unique ID],0),0)))</f>
        <v/>
      </c>
      <c r="X9650"/>
    </row>
    <row r="9651" spans="2:24" x14ac:dyDescent="0.35">
      <c r="B9651" s="146"/>
      <c r="C9651" s="31"/>
      <c r="D9651" s="31"/>
      <c r="E9651" s="44"/>
      <c r="F9651" s="43"/>
      <c r="G9651" s="84"/>
      <c r="H9651" s="31"/>
      <c r="I9651" s="31"/>
      <c r="J9651" s="84"/>
      <c r="K9651" s="31"/>
      <c r="L9651" s="31"/>
      <c r="M9651" s="169"/>
      <c r="N9651" s="148"/>
      <c r="O9651" s="106"/>
      <c r="P9651" s="43"/>
      <c r="Q9651" s="31"/>
      <c r="R9651" s="84"/>
      <c r="S9651" s="31"/>
      <c r="T9651" s="31"/>
      <c r="U9651" s="169"/>
      <c r="V9651" s="150"/>
      <c r="W9651" s="141" t="str" cm="1">
        <f t="array" ref="W9651">IF(SUM(LEN(B9651:V9651))=0,"",IF(OR(OR(ISBLANK(F9651),SUM(LEN(C9651),LEN(D9651))=0),AND(NOT(E9651="Unknown"),ISBLANK(J9651)),AND(NOT(O9651="Unknown"),ISBLANK(R9651))),"Missing Information", INDEX(Table15[Entire Service Line Classification], MATCH(SUMIFS(Table15[Unique ID],Table15[System-Owned Portion],E9651,Table15[If Material Anything Other than "Lead" in Column E,Was Material Ever Previously Lead?],G9651,Table15[Customer-Owned Portion],O9651),Table15[Unique ID],0),0)))</f>
        <v/>
      </c>
      <c r="X9651"/>
    </row>
    <row r="9652" spans="2:24" x14ac:dyDescent="0.35">
      <c r="B9652" s="146"/>
      <c r="C9652" s="31"/>
      <c r="D9652" s="31"/>
      <c r="E9652" s="44"/>
      <c r="F9652" s="43"/>
      <c r="G9652" s="84"/>
      <c r="H9652" s="31"/>
      <c r="I9652" s="31"/>
      <c r="J9652" s="84"/>
      <c r="K9652" s="31"/>
      <c r="L9652" s="31"/>
      <c r="M9652" s="169"/>
      <c r="N9652" s="148"/>
      <c r="O9652" s="106"/>
      <c r="P9652" s="43"/>
      <c r="Q9652" s="31"/>
      <c r="R9652" s="84"/>
      <c r="S9652" s="31"/>
      <c r="T9652" s="31"/>
      <c r="U9652" s="169"/>
      <c r="V9652" s="150"/>
      <c r="W9652" s="141" t="str" cm="1">
        <f t="array" ref="W9652">IF(SUM(LEN(B9652:V9652))=0,"",IF(OR(OR(ISBLANK(F9652),SUM(LEN(C9652),LEN(D9652))=0),AND(NOT(E9652="Unknown"),ISBLANK(J9652)),AND(NOT(O9652="Unknown"),ISBLANK(R9652))),"Missing Information", INDEX(Table15[Entire Service Line Classification], MATCH(SUMIFS(Table15[Unique ID],Table15[System-Owned Portion],E9652,Table15[If Material Anything Other than "Lead" in Column E,Was Material Ever Previously Lead?],G9652,Table15[Customer-Owned Portion],O9652),Table15[Unique ID],0),0)))</f>
        <v/>
      </c>
      <c r="X9652"/>
    </row>
    <row r="9653" spans="2:24" x14ac:dyDescent="0.35">
      <c r="B9653" s="146"/>
      <c r="C9653" s="31"/>
      <c r="D9653" s="31"/>
      <c r="E9653" s="44"/>
      <c r="F9653" s="43"/>
      <c r="G9653" s="84"/>
      <c r="H9653" s="31"/>
      <c r="I9653" s="31"/>
      <c r="J9653" s="84"/>
      <c r="K9653" s="31"/>
      <c r="L9653" s="31"/>
      <c r="M9653" s="169"/>
      <c r="N9653" s="148"/>
      <c r="O9653" s="106"/>
      <c r="P9653" s="43"/>
      <c r="Q9653" s="31"/>
      <c r="R9653" s="84"/>
      <c r="S9653" s="31"/>
      <c r="T9653" s="31"/>
      <c r="U9653" s="169"/>
      <c r="V9653" s="150"/>
      <c r="W9653" s="141" t="str" cm="1">
        <f t="array" ref="W9653">IF(SUM(LEN(B9653:V9653))=0,"",IF(OR(OR(ISBLANK(F9653),SUM(LEN(C9653),LEN(D9653))=0),AND(NOT(E9653="Unknown"),ISBLANK(J9653)),AND(NOT(O9653="Unknown"),ISBLANK(R9653))),"Missing Information", INDEX(Table15[Entire Service Line Classification], MATCH(SUMIFS(Table15[Unique ID],Table15[System-Owned Portion],E9653,Table15[If Material Anything Other than "Lead" in Column E,Was Material Ever Previously Lead?],G9653,Table15[Customer-Owned Portion],O9653),Table15[Unique ID],0),0)))</f>
        <v/>
      </c>
      <c r="X9653"/>
    </row>
    <row r="9654" spans="2:24" x14ac:dyDescent="0.35">
      <c r="B9654" s="146"/>
      <c r="C9654" s="31"/>
      <c r="D9654" s="31"/>
      <c r="E9654" s="44"/>
      <c r="F9654" s="43"/>
      <c r="G9654" s="84"/>
      <c r="H9654" s="31"/>
      <c r="I9654" s="31"/>
      <c r="J9654" s="84"/>
      <c r="K9654" s="31"/>
      <c r="L9654" s="31"/>
      <c r="M9654" s="169"/>
      <c r="N9654" s="148"/>
      <c r="O9654" s="106"/>
      <c r="P9654" s="43"/>
      <c r="Q9654" s="31"/>
      <c r="R9654" s="84"/>
      <c r="S9654" s="31"/>
      <c r="T9654" s="31"/>
      <c r="U9654" s="169"/>
      <c r="V9654" s="150"/>
      <c r="W9654" s="141" t="str" cm="1">
        <f t="array" ref="W9654">IF(SUM(LEN(B9654:V9654))=0,"",IF(OR(OR(ISBLANK(F9654),SUM(LEN(C9654),LEN(D9654))=0),AND(NOT(E9654="Unknown"),ISBLANK(J9654)),AND(NOT(O9654="Unknown"),ISBLANK(R9654))),"Missing Information", INDEX(Table15[Entire Service Line Classification], MATCH(SUMIFS(Table15[Unique ID],Table15[System-Owned Portion],E9654,Table15[If Material Anything Other than "Lead" in Column E,Was Material Ever Previously Lead?],G9654,Table15[Customer-Owned Portion],O9654),Table15[Unique ID],0),0)))</f>
        <v/>
      </c>
      <c r="X9654"/>
    </row>
    <row r="9655" spans="2:24" x14ac:dyDescent="0.35">
      <c r="B9655" s="146"/>
      <c r="C9655" s="31"/>
      <c r="D9655" s="31"/>
      <c r="E9655" s="44"/>
      <c r="F9655" s="43"/>
      <c r="G9655" s="84"/>
      <c r="H9655" s="31"/>
      <c r="I9655" s="31"/>
      <c r="J9655" s="84"/>
      <c r="K9655" s="31"/>
      <c r="L9655" s="31"/>
      <c r="M9655" s="169"/>
      <c r="N9655" s="148"/>
      <c r="O9655" s="106"/>
      <c r="P9655" s="43"/>
      <c r="Q9655" s="31"/>
      <c r="R9655" s="84"/>
      <c r="S9655" s="31"/>
      <c r="T9655" s="31"/>
      <c r="U9655" s="169"/>
      <c r="V9655" s="150"/>
      <c r="W9655" s="141" t="str" cm="1">
        <f t="array" ref="W9655">IF(SUM(LEN(B9655:V9655))=0,"",IF(OR(OR(ISBLANK(F9655),SUM(LEN(C9655),LEN(D9655))=0),AND(NOT(E9655="Unknown"),ISBLANK(J9655)),AND(NOT(O9655="Unknown"),ISBLANK(R9655))),"Missing Information", INDEX(Table15[Entire Service Line Classification], MATCH(SUMIFS(Table15[Unique ID],Table15[System-Owned Portion],E9655,Table15[If Material Anything Other than "Lead" in Column E,Was Material Ever Previously Lead?],G9655,Table15[Customer-Owned Portion],O9655),Table15[Unique ID],0),0)))</f>
        <v/>
      </c>
      <c r="X9655"/>
    </row>
    <row r="9656" spans="2:24" x14ac:dyDescent="0.35">
      <c r="B9656" s="146"/>
      <c r="C9656" s="31"/>
      <c r="D9656" s="31"/>
      <c r="E9656" s="44"/>
      <c r="F9656" s="43"/>
      <c r="G9656" s="84"/>
      <c r="H9656" s="31"/>
      <c r="I9656" s="31"/>
      <c r="J9656" s="84"/>
      <c r="K9656" s="31"/>
      <c r="L9656" s="31"/>
      <c r="M9656" s="169"/>
      <c r="N9656" s="148"/>
      <c r="O9656" s="106"/>
      <c r="P9656" s="43"/>
      <c r="Q9656" s="31"/>
      <c r="R9656" s="84"/>
      <c r="S9656" s="31"/>
      <c r="T9656" s="31"/>
      <c r="U9656" s="169"/>
      <c r="V9656" s="150"/>
      <c r="W9656" s="141" t="str" cm="1">
        <f t="array" ref="W9656">IF(SUM(LEN(B9656:V9656))=0,"",IF(OR(OR(ISBLANK(F9656),SUM(LEN(C9656),LEN(D9656))=0),AND(NOT(E9656="Unknown"),ISBLANK(J9656)),AND(NOT(O9656="Unknown"),ISBLANK(R9656))),"Missing Information", INDEX(Table15[Entire Service Line Classification], MATCH(SUMIFS(Table15[Unique ID],Table15[System-Owned Portion],E9656,Table15[If Material Anything Other than "Lead" in Column E,Was Material Ever Previously Lead?],G9656,Table15[Customer-Owned Portion],O9656),Table15[Unique ID],0),0)))</f>
        <v/>
      </c>
      <c r="X9656"/>
    </row>
    <row r="9657" spans="2:24" x14ac:dyDescent="0.35">
      <c r="B9657" s="146"/>
      <c r="C9657" s="31"/>
      <c r="D9657" s="31"/>
      <c r="E9657" s="44"/>
      <c r="F9657" s="43"/>
      <c r="G9657" s="84"/>
      <c r="H9657" s="31"/>
      <c r="I9657" s="31"/>
      <c r="J9657" s="84"/>
      <c r="K9657" s="31"/>
      <c r="L9657" s="31"/>
      <c r="M9657" s="169"/>
      <c r="N9657" s="148"/>
      <c r="O9657" s="106"/>
      <c r="P9657" s="43"/>
      <c r="Q9657" s="31"/>
      <c r="R9657" s="84"/>
      <c r="S9657" s="31"/>
      <c r="T9657" s="31"/>
      <c r="U9657" s="169"/>
      <c r="V9657" s="150"/>
      <c r="W9657" s="141" t="str" cm="1">
        <f t="array" ref="W9657">IF(SUM(LEN(B9657:V9657))=0,"",IF(OR(OR(ISBLANK(F9657),SUM(LEN(C9657),LEN(D9657))=0),AND(NOT(E9657="Unknown"),ISBLANK(J9657)),AND(NOT(O9657="Unknown"),ISBLANK(R9657))),"Missing Information", INDEX(Table15[Entire Service Line Classification], MATCH(SUMIFS(Table15[Unique ID],Table15[System-Owned Portion],E9657,Table15[If Material Anything Other than "Lead" in Column E,Was Material Ever Previously Lead?],G9657,Table15[Customer-Owned Portion],O9657),Table15[Unique ID],0),0)))</f>
        <v/>
      </c>
      <c r="X9657"/>
    </row>
    <row r="9658" spans="2:24" x14ac:dyDescent="0.35">
      <c r="B9658" s="146"/>
      <c r="C9658" s="31"/>
      <c r="D9658" s="31"/>
      <c r="E9658" s="44"/>
      <c r="F9658" s="43"/>
      <c r="G9658" s="84"/>
      <c r="H9658" s="31"/>
      <c r="I9658" s="31"/>
      <c r="J9658" s="84"/>
      <c r="K9658" s="31"/>
      <c r="L9658" s="31"/>
      <c r="M9658" s="169"/>
      <c r="N9658" s="148"/>
      <c r="O9658" s="106"/>
      <c r="P9658" s="43"/>
      <c r="Q9658" s="31"/>
      <c r="R9658" s="84"/>
      <c r="S9658" s="31"/>
      <c r="T9658" s="31"/>
      <c r="U9658" s="169"/>
      <c r="V9658" s="150"/>
      <c r="W9658" s="141" t="str" cm="1">
        <f t="array" ref="W9658">IF(SUM(LEN(B9658:V9658))=0,"",IF(OR(OR(ISBLANK(F9658),SUM(LEN(C9658),LEN(D9658))=0),AND(NOT(E9658="Unknown"),ISBLANK(J9658)),AND(NOT(O9658="Unknown"),ISBLANK(R9658))),"Missing Information", INDEX(Table15[Entire Service Line Classification], MATCH(SUMIFS(Table15[Unique ID],Table15[System-Owned Portion],E9658,Table15[If Material Anything Other than "Lead" in Column E,Was Material Ever Previously Lead?],G9658,Table15[Customer-Owned Portion],O9658),Table15[Unique ID],0),0)))</f>
        <v/>
      </c>
      <c r="X9658"/>
    </row>
    <row r="9659" spans="2:24" x14ac:dyDescent="0.35">
      <c r="B9659" s="146"/>
      <c r="C9659" s="31"/>
      <c r="D9659" s="31"/>
      <c r="E9659" s="44"/>
      <c r="F9659" s="43"/>
      <c r="G9659" s="84"/>
      <c r="H9659" s="31"/>
      <c r="I9659" s="31"/>
      <c r="J9659" s="84"/>
      <c r="K9659" s="31"/>
      <c r="L9659" s="31"/>
      <c r="M9659" s="169"/>
      <c r="N9659" s="148"/>
      <c r="O9659" s="106"/>
      <c r="P9659" s="43"/>
      <c r="Q9659" s="31"/>
      <c r="R9659" s="84"/>
      <c r="S9659" s="31"/>
      <c r="T9659" s="31"/>
      <c r="U9659" s="169"/>
      <c r="V9659" s="150"/>
      <c r="W9659" s="141" t="str" cm="1">
        <f t="array" ref="W9659">IF(SUM(LEN(B9659:V9659))=0,"",IF(OR(OR(ISBLANK(F9659),SUM(LEN(C9659),LEN(D9659))=0),AND(NOT(E9659="Unknown"),ISBLANK(J9659)),AND(NOT(O9659="Unknown"),ISBLANK(R9659))),"Missing Information", INDEX(Table15[Entire Service Line Classification], MATCH(SUMIFS(Table15[Unique ID],Table15[System-Owned Portion],E9659,Table15[If Material Anything Other than "Lead" in Column E,Was Material Ever Previously Lead?],G9659,Table15[Customer-Owned Portion],O9659),Table15[Unique ID],0),0)))</f>
        <v/>
      </c>
      <c r="X9659"/>
    </row>
    <row r="9660" spans="2:24" x14ac:dyDescent="0.35">
      <c r="B9660" s="146"/>
      <c r="C9660" s="31"/>
      <c r="D9660" s="31"/>
      <c r="E9660" s="44"/>
      <c r="F9660" s="43"/>
      <c r="G9660" s="84"/>
      <c r="H9660" s="31"/>
      <c r="I9660" s="31"/>
      <c r="J9660" s="84"/>
      <c r="K9660" s="31"/>
      <c r="L9660" s="31"/>
      <c r="M9660" s="169"/>
      <c r="N9660" s="148"/>
      <c r="O9660" s="106"/>
      <c r="P9660" s="43"/>
      <c r="Q9660" s="31"/>
      <c r="R9660" s="84"/>
      <c r="S9660" s="31"/>
      <c r="T9660" s="31"/>
      <c r="U9660" s="169"/>
      <c r="V9660" s="150"/>
      <c r="W9660" s="141" t="str" cm="1">
        <f t="array" ref="W9660">IF(SUM(LEN(B9660:V9660))=0,"",IF(OR(OR(ISBLANK(F9660),SUM(LEN(C9660),LEN(D9660))=0),AND(NOT(E9660="Unknown"),ISBLANK(J9660)),AND(NOT(O9660="Unknown"),ISBLANK(R9660))),"Missing Information", INDEX(Table15[Entire Service Line Classification], MATCH(SUMIFS(Table15[Unique ID],Table15[System-Owned Portion],E9660,Table15[If Material Anything Other than "Lead" in Column E,Was Material Ever Previously Lead?],G9660,Table15[Customer-Owned Portion],O9660),Table15[Unique ID],0),0)))</f>
        <v/>
      </c>
      <c r="X9660"/>
    </row>
    <row r="9661" spans="2:24" x14ac:dyDescent="0.35">
      <c r="B9661" s="146"/>
      <c r="C9661" s="31"/>
      <c r="D9661" s="31"/>
      <c r="E9661" s="44"/>
      <c r="F9661" s="43"/>
      <c r="G9661" s="84"/>
      <c r="H9661" s="31"/>
      <c r="I9661" s="31"/>
      <c r="J9661" s="84"/>
      <c r="K9661" s="31"/>
      <c r="L9661" s="31"/>
      <c r="M9661" s="169"/>
      <c r="N9661" s="148"/>
      <c r="O9661" s="106"/>
      <c r="P9661" s="43"/>
      <c r="Q9661" s="31"/>
      <c r="R9661" s="84"/>
      <c r="S9661" s="31"/>
      <c r="T9661" s="31"/>
      <c r="U9661" s="169"/>
      <c r="V9661" s="150"/>
      <c r="W9661" s="141" t="str" cm="1">
        <f t="array" ref="W9661">IF(SUM(LEN(B9661:V9661))=0,"",IF(OR(OR(ISBLANK(F9661),SUM(LEN(C9661),LEN(D9661))=0),AND(NOT(E9661="Unknown"),ISBLANK(J9661)),AND(NOT(O9661="Unknown"),ISBLANK(R9661))),"Missing Information", INDEX(Table15[Entire Service Line Classification], MATCH(SUMIFS(Table15[Unique ID],Table15[System-Owned Portion],E9661,Table15[If Material Anything Other than "Lead" in Column E,Was Material Ever Previously Lead?],G9661,Table15[Customer-Owned Portion],O9661),Table15[Unique ID],0),0)))</f>
        <v/>
      </c>
      <c r="X9661"/>
    </row>
    <row r="9662" spans="2:24" x14ac:dyDescent="0.35">
      <c r="B9662" s="146"/>
      <c r="C9662" s="31"/>
      <c r="D9662" s="31"/>
      <c r="E9662" s="44"/>
      <c r="F9662" s="43"/>
      <c r="G9662" s="84"/>
      <c r="H9662" s="31"/>
      <c r="I9662" s="31"/>
      <c r="J9662" s="84"/>
      <c r="K9662" s="31"/>
      <c r="L9662" s="31"/>
      <c r="M9662" s="169"/>
      <c r="N9662" s="148"/>
      <c r="O9662" s="106"/>
      <c r="P9662" s="43"/>
      <c r="Q9662" s="31"/>
      <c r="R9662" s="84"/>
      <c r="S9662" s="31"/>
      <c r="T9662" s="31"/>
      <c r="U9662" s="169"/>
      <c r="V9662" s="150"/>
      <c r="W9662" s="141" t="str" cm="1">
        <f t="array" ref="W9662">IF(SUM(LEN(B9662:V9662))=0,"",IF(OR(OR(ISBLANK(F9662),SUM(LEN(C9662),LEN(D9662))=0),AND(NOT(E9662="Unknown"),ISBLANK(J9662)),AND(NOT(O9662="Unknown"),ISBLANK(R9662))),"Missing Information", INDEX(Table15[Entire Service Line Classification], MATCH(SUMIFS(Table15[Unique ID],Table15[System-Owned Portion],E9662,Table15[If Material Anything Other than "Lead" in Column E,Was Material Ever Previously Lead?],G9662,Table15[Customer-Owned Portion],O9662),Table15[Unique ID],0),0)))</f>
        <v/>
      </c>
      <c r="X9662"/>
    </row>
    <row r="9663" spans="2:24" x14ac:dyDescent="0.35">
      <c r="B9663" s="146"/>
      <c r="C9663" s="31"/>
      <c r="D9663" s="31"/>
      <c r="E9663" s="44"/>
      <c r="F9663" s="43"/>
      <c r="G9663" s="84"/>
      <c r="H9663" s="31"/>
      <c r="I9663" s="31"/>
      <c r="J9663" s="84"/>
      <c r="K9663" s="31"/>
      <c r="L9663" s="31"/>
      <c r="M9663" s="169"/>
      <c r="N9663" s="148"/>
      <c r="O9663" s="106"/>
      <c r="P9663" s="43"/>
      <c r="Q9663" s="31"/>
      <c r="R9663" s="84"/>
      <c r="S9663" s="31"/>
      <c r="T9663" s="31"/>
      <c r="U9663" s="169"/>
      <c r="V9663" s="150"/>
      <c r="W9663" s="141" t="str" cm="1">
        <f t="array" ref="W9663">IF(SUM(LEN(B9663:V9663))=0,"",IF(OR(OR(ISBLANK(F9663),SUM(LEN(C9663),LEN(D9663))=0),AND(NOT(E9663="Unknown"),ISBLANK(J9663)),AND(NOT(O9663="Unknown"),ISBLANK(R9663))),"Missing Information", INDEX(Table15[Entire Service Line Classification], MATCH(SUMIFS(Table15[Unique ID],Table15[System-Owned Portion],E9663,Table15[If Material Anything Other than "Lead" in Column E,Was Material Ever Previously Lead?],G9663,Table15[Customer-Owned Portion],O9663),Table15[Unique ID],0),0)))</f>
        <v/>
      </c>
      <c r="X9663"/>
    </row>
    <row r="9664" spans="2:24" x14ac:dyDescent="0.35">
      <c r="B9664" s="146"/>
      <c r="C9664" s="31"/>
      <c r="D9664" s="31"/>
      <c r="E9664" s="44"/>
      <c r="F9664" s="43"/>
      <c r="G9664" s="84"/>
      <c r="H9664" s="31"/>
      <c r="I9664" s="31"/>
      <c r="J9664" s="84"/>
      <c r="K9664" s="31"/>
      <c r="L9664" s="31"/>
      <c r="M9664" s="169"/>
      <c r="N9664" s="148"/>
      <c r="O9664" s="106"/>
      <c r="P9664" s="43"/>
      <c r="Q9664" s="31"/>
      <c r="R9664" s="84"/>
      <c r="S9664" s="31"/>
      <c r="T9664" s="31"/>
      <c r="U9664" s="169"/>
      <c r="V9664" s="150"/>
      <c r="W9664" s="141" t="str" cm="1">
        <f t="array" ref="W9664">IF(SUM(LEN(B9664:V9664))=0,"",IF(OR(OR(ISBLANK(F9664),SUM(LEN(C9664),LEN(D9664))=0),AND(NOT(E9664="Unknown"),ISBLANK(J9664)),AND(NOT(O9664="Unknown"),ISBLANK(R9664))),"Missing Information", INDEX(Table15[Entire Service Line Classification], MATCH(SUMIFS(Table15[Unique ID],Table15[System-Owned Portion],E9664,Table15[If Material Anything Other than "Lead" in Column E,Was Material Ever Previously Lead?],G9664,Table15[Customer-Owned Portion],O9664),Table15[Unique ID],0),0)))</f>
        <v/>
      </c>
      <c r="X9664"/>
    </row>
    <row r="9665" spans="2:24" x14ac:dyDescent="0.35">
      <c r="B9665" s="146"/>
      <c r="C9665" s="31"/>
      <c r="D9665" s="31"/>
      <c r="E9665" s="44"/>
      <c r="F9665" s="43"/>
      <c r="G9665" s="84"/>
      <c r="H9665" s="31"/>
      <c r="I9665" s="31"/>
      <c r="J9665" s="84"/>
      <c r="K9665" s="31"/>
      <c r="L9665" s="31"/>
      <c r="M9665" s="169"/>
      <c r="N9665" s="148"/>
      <c r="O9665" s="106"/>
      <c r="P9665" s="43"/>
      <c r="Q9665" s="31"/>
      <c r="R9665" s="84"/>
      <c r="S9665" s="31"/>
      <c r="T9665" s="31"/>
      <c r="U9665" s="169"/>
      <c r="V9665" s="150"/>
      <c r="W9665" s="141" t="str" cm="1">
        <f t="array" ref="W9665">IF(SUM(LEN(B9665:V9665))=0,"",IF(OR(OR(ISBLANK(F9665),SUM(LEN(C9665),LEN(D9665))=0),AND(NOT(E9665="Unknown"),ISBLANK(J9665)),AND(NOT(O9665="Unknown"),ISBLANK(R9665))),"Missing Information", INDEX(Table15[Entire Service Line Classification], MATCH(SUMIFS(Table15[Unique ID],Table15[System-Owned Portion],E9665,Table15[If Material Anything Other than "Lead" in Column E,Was Material Ever Previously Lead?],G9665,Table15[Customer-Owned Portion],O9665),Table15[Unique ID],0),0)))</f>
        <v/>
      </c>
      <c r="X9665"/>
    </row>
    <row r="9666" spans="2:24" x14ac:dyDescent="0.35">
      <c r="B9666" s="146"/>
      <c r="C9666" s="31"/>
      <c r="D9666" s="31"/>
      <c r="E9666" s="44"/>
      <c r="F9666" s="43"/>
      <c r="G9666" s="84"/>
      <c r="H9666" s="31"/>
      <c r="I9666" s="31"/>
      <c r="J9666" s="84"/>
      <c r="K9666" s="31"/>
      <c r="L9666" s="31"/>
      <c r="M9666" s="169"/>
      <c r="N9666" s="148"/>
      <c r="O9666" s="106"/>
      <c r="P9666" s="43"/>
      <c r="Q9666" s="31"/>
      <c r="R9666" s="84"/>
      <c r="S9666" s="31"/>
      <c r="T9666" s="31"/>
      <c r="U9666" s="169"/>
      <c r="V9666" s="150"/>
      <c r="W9666" s="141" t="str" cm="1">
        <f t="array" ref="W9666">IF(SUM(LEN(B9666:V9666))=0,"",IF(OR(OR(ISBLANK(F9666),SUM(LEN(C9666),LEN(D9666))=0),AND(NOT(E9666="Unknown"),ISBLANK(J9666)),AND(NOT(O9666="Unknown"),ISBLANK(R9666))),"Missing Information", INDEX(Table15[Entire Service Line Classification], MATCH(SUMIFS(Table15[Unique ID],Table15[System-Owned Portion],E9666,Table15[If Material Anything Other than "Lead" in Column E,Was Material Ever Previously Lead?],G9666,Table15[Customer-Owned Portion],O9666),Table15[Unique ID],0),0)))</f>
        <v/>
      </c>
      <c r="X9666"/>
    </row>
    <row r="9667" spans="2:24" x14ac:dyDescent="0.35">
      <c r="B9667" s="146"/>
      <c r="C9667" s="31"/>
      <c r="D9667" s="31"/>
      <c r="E9667" s="44"/>
      <c r="F9667" s="43"/>
      <c r="G9667" s="84"/>
      <c r="H9667" s="31"/>
      <c r="I9667" s="31"/>
      <c r="J9667" s="84"/>
      <c r="K9667" s="31"/>
      <c r="L9667" s="31"/>
      <c r="M9667" s="169"/>
      <c r="N9667" s="148"/>
      <c r="O9667" s="106"/>
      <c r="P9667" s="43"/>
      <c r="Q9667" s="31"/>
      <c r="R9667" s="84"/>
      <c r="S9667" s="31"/>
      <c r="T9667" s="31"/>
      <c r="U9667" s="169"/>
      <c r="V9667" s="150"/>
      <c r="W9667" s="141" t="str" cm="1">
        <f t="array" ref="W9667">IF(SUM(LEN(B9667:V9667))=0,"",IF(OR(OR(ISBLANK(F9667),SUM(LEN(C9667),LEN(D9667))=0),AND(NOT(E9667="Unknown"),ISBLANK(J9667)),AND(NOT(O9667="Unknown"),ISBLANK(R9667))),"Missing Information", INDEX(Table15[Entire Service Line Classification], MATCH(SUMIFS(Table15[Unique ID],Table15[System-Owned Portion],E9667,Table15[If Material Anything Other than "Lead" in Column E,Was Material Ever Previously Lead?],G9667,Table15[Customer-Owned Portion],O9667),Table15[Unique ID],0),0)))</f>
        <v/>
      </c>
      <c r="X9667"/>
    </row>
    <row r="9668" spans="2:24" x14ac:dyDescent="0.35">
      <c r="B9668" s="146"/>
      <c r="C9668" s="31"/>
      <c r="D9668" s="31"/>
      <c r="E9668" s="44"/>
      <c r="F9668" s="43"/>
      <c r="G9668" s="84"/>
      <c r="H9668" s="31"/>
      <c r="I9668" s="31"/>
      <c r="J9668" s="84"/>
      <c r="K9668" s="31"/>
      <c r="L9668" s="31"/>
      <c r="M9668" s="169"/>
      <c r="N9668" s="148"/>
      <c r="O9668" s="106"/>
      <c r="P9668" s="43"/>
      <c r="Q9668" s="31"/>
      <c r="R9668" s="84"/>
      <c r="S9668" s="31"/>
      <c r="T9668" s="31"/>
      <c r="U9668" s="169"/>
      <c r="V9668" s="150"/>
      <c r="W9668" s="141" t="str" cm="1">
        <f t="array" ref="W9668">IF(SUM(LEN(B9668:V9668))=0,"",IF(OR(OR(ISBLANK(F9668),SUM(LEN(C9668),LEN(D9668))=0),AND(NOT(E9668="Unknown"),ISBLANK(J9668)),AND(NOT(O9668="Unknown"),ISBLANK(R9668))),"Missing Information", INDEX(Table15[Entire Service Line Classification], MATCH(SUMIFS(Table15[Unique ID],Table15[System-Owned Portion],E9668,Table15[If Material Anything Other than "Lead" in Column E,Was Material Ever Previously Lead?],G9668,Table15[Customer-Owned Portion],O9668),Table15[Unique ID],0),0)))</f>
        <v/>
      </c>
      <c r="X9668"/>
    </row>
    <row r="9669" spans="2:24" x14ac:dyDescent="0.35">
      <c r="B9669" s="146"/>
      <c r="C9669" s="31"/>
      <c r="D9669" s="31"/>
      <c r="E9669" s="44"/>
      <c r="F9669" s="43"/>
      <c r="G9669" s="84"/>
      <c r="H9669" s="31"/>
      <c r="I9669" s="31"/>
      <c r="J9669" s="84"/>
      <c r="K9669" s="31"/>
      <c r="L9669" s="31"/>
      <c r="M9669" s="169"/>
      <c r="N9669" s="148"/>
      <c r="O9669" s="106"/>
      <c r="P9669" s="43"/>
      <c r="Q9669" s="31"/>
      <c r="R9669" s="84"/>
      <c r="S9669" s="31"/>
      <c r="T9669" s="31"/>
      <c r="U9669" s="169"/>
      <c r="V9669" s="150"/>
      <c r="W9669" s="141" t="str" cm="1">
        <f t="array" ref="W9669">IF(SUM(LEN(B9669:V9669))=0,"",IF(OR(OR(ISBLANK(F9669),SUM(LEN(C9669),LEN(D9669))=0),AND(NOT(E9669="Unknown"),ISBLANK(J9669)),AND(NOT(O9669="Unknown"),ISBLANK(R9669))),"Missing Information", INDEX(Table15[Entire Service Line Classification], MATCH(SUMIFS(Table15[Unique ID],Table15[System-Owned Portion],E9669,Table15[If Material Anything Other than "Lead" in Column E,Was Material Ever Previously Lead?],G9669,Table15[Customer-Owned Portion],O9669),Table15[Unique ID],0),0)))</f>
        <v/>
      </c>
      <c r="X9669"/>
    </row>
    <row r="9670" spans="2:24" x14ac:dyDescent="0.35">
      <c r="B9670" s="146"/>
      <c r="C9670" s="31"/>
      <c r="D9670" s="31"/>
      <c r="E9670" s="44"/>
      <c r="F9670" s="43"/>
      <c r="G9670" s="84"/>
      <c r="H9670" s="31"/>
      <c r="I9670" s="31"/>
      <c r="J9670" s="84"/>
      <c r="K9670" s="31"/>
      <c r="L9670" s="31"/>
      <c r="M9670" s="169"/>
      <c r="N9670" s="148"/>
      <c r="O9670" s="106"/>
      <c r="P9670" s="43"/>
      <c r="Q9670" s="31"/>
      <c r="R9670" s="84"/>
      <c r="S9670" s="31"/>
      <c r="T9670" s="31"/>
      <c r="U9670" s="169"/>
      <c r="V9670" s="150"/>
      <c r="W9670" s="141" t="str" cm="1">
        <f t="array" ref="W9670">IF(SUM(LEN(B9670:V9670))=0,"",IF(OR(OR(ISBLANK(F9670),SUM(LEN(C9670),LEN(D9670))=0),AND(NOT(E9670="Unknown"),ISBLANK(J9670)),AND(NOT(O9670="Unknown"),ISBLANK(R9670))),"Missing Information", INDEX(Table15[Entire Service Line Classification], MATCH(SUMIFS(Table15[Unique ID],Table15[System-Owned Portion],E9670,Table15[If Material Anything Other than "Lead" in Column E,Was Material Ever Previously Lead?],G9670,Table15[Customer-Owned Portion],O9670),Table15[Unique ID],0),0)))</f>
        <v/>
      </c>
      <c r="X9670"/>
    </row>
    <row r="9671" spans="2:24" x14ac:dyDescent="0.35">
      <c r="B9671" s="146"/>
      <c r="C9671" s="31"/>
      <c r="D9671" s="31"/>
      <c r="E9671" s="44"/>
      <c r="F9671" s="43"/>
      <c r="G9671" s="84"/>
      <c r="H9671" s="31"/>
      <c r="I9671" s="31"/>
      <c r="J9671" s="84"/>
      <c r="K9671" s="31"/>
      <c r="L9671" s="31"/>
      <c r="M9671" s="169"/>
      <c r="N9671" s="148"/>
      <c r="O9671" s="106"/>
      <c r="P9671" s="43"/>
      <c r="Q9671" s="31"/>
      <c r="R9671" s="84"/>
      <c r="S9671" s="31"/>
      <c r="T9671" s="31"/>
      <c r="U9671" s="169"/>
      <c r="V9671" s="150"/>
      <c r="W9671" s="141" t="str" cm="1">
        <f t="array" ref="W9671">IF(SUM(LEN(B9671:V9671))=0,"",IF(OR(OR(ISBLANK(F9671),SUM(LEN(C9671),LEN(D9671))=0),AND(NOT(E9671="Unknown"),ISBLANK(J9671)),AND(NOT(O9671="Unknown"),ISBLANK(R9671))),"Missing Information", INDEX(Table15[Entire Service Line Classification], MATCH(SUMIFS(Table15[Unique ID],Table15[System-Owned Portion],E9671,Table15[If Material Anything Other than "Lead" in Column E,Was Material Ever Previously Lead?],G9671,Table15[Customer-Owned Portion],O9671),Table15[Unique ID],0),0)))</f>
        <v/>
      </c>
      <c r="X9671"/>
    </row>
    <row r="9672" spans="2:24" x14ac:dyDescent="0.35">
      <c r="B9672" s="146"/>
      <c r="C9672" s="31"/>
      <c r="D9672" s="31"/>
      <c r="E9672" s="44"/>
      <c r="F9672" s="43"/>
      <c r="G9672" s="84"/>
      <c r="H9672" s="31"/>
      <c r="I9672" s="31"/>
      <c r="J9672" s="84"/>
      <c r="K9672" s="31"/>
      <c r="L9672" s="31"/>
      <c r="M9672" s="169"/>
      <c r="N9672" s="148"/>
      <c r="O9672" s="106"/>
      <c r="P9672" s="43"/>
      <c r="Q9672" s="31"/>
      <c r="R9672" s="84"/>
      <c r="S9672" s="31"/>
      <c r="T9672" s="31"/>
      <c r="U9672" s="169"/>
      <c r="V9672" s="150"/>
      <c r="W9672" s="141" t="str" cm="1">
        <f t="array" ref="W9672">IF(SUM(LEN(B9672:V9672))=0,"",IF(OR(OR(ISBLANK(F9672),SUM(LEN(C9672),LEN(D9672))=0),AND(NOT(E9672="Unknown"),ISBLANK(J9672)),AND(NOT(O9672="Unknown"),ISBLANK(R9672))),"Missing Information", INDEX(Table15[Entire Service Line Classification], MATCH(SUMIFS(Table15[Unique ID],Table15[System-Owned Portion],E9672,Table15[If Material Anything Other than "Lead" in Column E,Was Material Ever Previously Lead?],G9672,Table15[Customer-Owned Portion],O9672),Table15[Unique ID],0),0)))</f>
        <v/>
      </c>
      <c r="X9672"/>
    </row>
    <row r="9673" spans="2:24" x14ac:dyDescent="0.35">
      <c r="B9673" s="146"/>
      <c r="C9673" s="31"/>
      <c r="D9673" s="31"/>
      <c r="E9673" s="44"/>
      <c r="F9673" s="43"/>
      <c r="G9673" s="84"/>
      <c r="H9673" s="31"/>
      <c r="I9673" s="31"/>
      <c r="J9673" s="84"/>
      <c r="K9673" s="31"/>
      <c r="L9673" s="31"/>
      <c r="M9673" s="169"/>
      <c r="N9673" s="148"/>
      <c r="O9673" s="106"/>
      <c r="P9673" s="43"/>
      <c r="Q9673" s="31"/>
      <c r="R9673" s="84"/>
      <c r="S9673" s="31"/>
      <c r="T9673" s="31"/>
      <c r="U9673" s="169"/>
      <c r="V9673" s="150"/>
      <c r="W9673" s="141" t="str" cm="1">
        <f t="array" ref="W9673">IF(SUM(LEN(B9673:V9673))=0,"",IF(OR(OR(ISBLANK(F9673),SUM(LEN(C9673),LEN(D9673))=0),AND(NOT(E9673="Unknown"),ISBLANK(J9673)),AND(NOT(O9673="Unknown"),ISBLANK(R9673))),"Missing Information", INDEX(Table15[Entire Service Line Classification], MATCH(SUMIFS(Table15[Unique ID],Table15[System-Owned Portion],E9673,Table15[If Material Anything Other than "Lead" in Column E,Was Material Ever Previously Lead?],G9673,Table15[Customer-Owned Portion],O9673),Table15[Unique ID],0),0)))</f>
        <v/>
      </c>
      <c r="X9673"/>
    </row>
    <row r="9674" spans="2:24" x14ac:dyDescent="0.35">
      <c r="B9674" s="146"/>
      <c r="C9674" s="31"/>
      <c r="D9674" s="31"/>
      <c r="E9674" s="44"/>
      <c r="F9674" s="43"/>
      <c r="G9674" s="84"/>
      <c r="H9674" s="31"/>
      <c r="I9674" s="31"/>
      <c r="J9674" s="84"/>
      <c r="K9674" s="31"/>
      <c r="L9674" s="31"/>
      <c r="M9674" s="169"/>
      <c r="N9674" s="148"/>
      <c r="O9674" s="106"/>
      <c r="P9674" s="43"/>
      <c r="Q9674" s="31"/>
      <c r="R9674" s="84"/>
      <c r="S9674" s="31"/>
      <c r="T9674" s="31"/>
      <c r="U9674" s="169"/>
      <c r="V9674" s="150"/>
      <c r="W9674" s="141" t="str" cm="1">
        <f t="array" ref="W9674">IF(SUM(LEN(B9674:V9674))=0,"",IF(OR(OR(ISBLANK(F9674),SUM(LEN(C9674),LEN(D9674))=0),AND(NOT(E9674="Unknown"),ISBLANK(J9674)),AND(NOT(O9674="Unknown"),ISBLANK(R9674))),"Missing Information", INDEX(Table15[Entire Service Line Classification], MATCH(SUMIFS(Table15[Unique ID],Table15[System-Owned Portion],E9674,Table15[If Material Anything Other than "Lead" in Column E,Was Material Ever Previously Lead?],G9674,Table15[Customer-Owned Portion],O9674),Table15[Unique ID],0),0)))</f>
        <v/>
      </c>
      <c r="X9674"/>
    </row>
    <row r="9675" spans="2:24" x14ac:dyDescent="0.35">
      <c r="B9675" s="146"/>
      <c r="C9675" s="31"/>
      <c r="D9675" s="31"/>
      <c r="E9675" s="44"/>
      <c r="F9675" s="43"/>
      <c r="G9675" s="84"/>
      <c r="H9675" s="31"/>
      <c r="I9675" s="31"/>
      <c r="J9675" s="84"/>
      <c r="K9675" s="31"/>
      <c r="L9675" s="31"/>
      <c r="M9675" s="169"/>
      <c r="N9675" s="148"/>
      <c r="O9675" s="106"/>
      <c r="P9675" s="43"/>
      <c r="Q9675" s="31"/>
      <c r="R9675" s="84"/>
      <c r="S9675" s="31"/>
      <c r="T9675" s="31"/>
      <c r="U9675" s="169"/>
      <c r="V9675" s="150"/>
      <c r="W9675" s="141" t="str" cm="1">
        <f t="array" ref="W9675">IF(SUM(LEN(B9675:V9675))=0,"",IF(OR(OR(ISBLANK(F9675),SUM(LEN(C9675),LEN(D9675))=0),AND(NOT(E9675="Unknown"),ISBLANK(J9675)),AND(NOT(O9675="Unknown"),ISBLANK(R9675))),"Missing Information", INDEX(Table15[Entire Service Line Classification], MATCH(SUMIFS(Table15[Unique ID],Table15[System-Owned Portion],E9675,Table15[If Material Anything Other than "Lead" in Column E,Was Material Ever Previously Lead?],G9675,Table15[Customer-Owned Portion],O9675),Table15[Unique ID],0),0)))</f>
        <v/>
      </c>
      <c r="X9675"/>
    </row>
    <row r="9676" spans="2:24" x14ac:dyDescent="0.35">
      <c r="B9676" s="146"/>
      <c r="C9676" s="31"/>
      <c r="D9676" s="31"/>
      <c r="E9676" s="44"/>
      <c r="F9676" s="43"/>
      <c r="G9676" s="84"/>
      <c r="H9676" s="31"/>
      <c r="I9676" s="31"/>
      <c r="J9676" s="84"/>
      <c r="K9676" s="31"/>
      <c r="L9676" s="31"/>
      <c r="M9676" s="169"/>
      <c r="N9676" s="148"/>
      <c r="O9676" s="106"/>
      <c r="P9676" s="43"/>
      <c r="Q9676" s="31"/>
      <c r="R9676" s="84"/>
      <c r="S9676" s="31"/>
      <c r="T9676" s="31"/>
      <c r="U9676" s="169"/>
      <c r="V9676" s="150"/>
      <c r="W9676" s="141" t="str" cm="1">
        <f t="array" ref="W9676">IF(SUM(LEN(B9676:V9676))=0,"",IF(OR(OR(ISBLANK(F9676),SUM(LEN(C9676),LEN(D9676))=0),AND(NOT(E9676="Unknown"),ISBLANK(J9676)),AND(NOT(O9676="Unknown"),ISBLANK(R9676))),"Missing Information", INDEX(Table15[Entire Service Line Classification], MATCH(SUMIFS(Table15[Unique ID],Table15[System-Owned Portion],E9676,Table15[If Material Anything Other than "Lead" in Column E,Was Material Ever Previously Lead?],G9676,Table15[Customer-Owned Portion],O9676),Table15[Unique ID],0),0)))</f>
        <v/>
      </c>
      <c r="X9676"/>
    </row>
    <row r="9677" spans="2:24" x14ac:dyDescent="0.35">
      <c r="B9677" s="146"/>
      <c r="C9677" s="31"/>
      <c r="D9677" s="31"/>
      <c r="E9677" s="44"/>
      <c r="F9677" s="43"/>
      <c r="G9677" s="84"/>
      <c r="H9677" s="31"/>
      <c r="I9677" s="31"/>
      <c r="J9677" s="84"/>
      <c r="K9677" s="31"/>
      <c r="L9677" s="31"/>
      <c r="M9677" s="169"/>
      <c r="N9677" s="148"/>
      <c r="O9677" s="106"/>
      <c r="P9677" s="43"/>
      <c r="Q9677" s="31"/>
      <c r="R9677" s="84"/>
      <c r="S9677" s="31"/>
      <c r="T9677" s="31"/>
      <c r="U9677" s="169"/>
      <c r="V9677" s="150"/>
      <c r="W9677" s="141" t="str" cm="1">
        <f t="array" ref="W9677">IF(SUM(LEN(B9677:V9677))=0,"",IF(OR(OR(ISBLANK(F9677),SUM(LEN(C9677),LEN(D9677))=0),AND(NOT(E9677="Unknown"),ISBLANK(J9677)),AND(NOT(O9677="Unknown"),ISBLANK(R9677))),"Missing Information", INDEX(Table15[Entire Service Line Classification], MATCH(SUMIFS(Table15[Unique ID],Table15[System-Owned Portion],E9677,Table15[If Material Anything Other than "Lead" in Column E,Was Material Ever Previously Lead?],G9677,Table15[Customer-Owned Portion],O9677),Table15[Unique ID],0),0)))</f>
        <v/>
      </c>
      <c r="X9677"/>
    </row>
    <row r="9678" spans="2:24" x14ac:dyDescent="0.35">
      <c r="B9678" s="146"/>
      <c r="C9678" s="31"/>
      <c r="D9678" s="31"/>
      <c r="E9678" s="44"/>
      <c r="F9678" s="43"/>
      <c r="G9678" s="84"/>
      <c r="H9678" s="31"/>
      <c r="I9678" s="31"/>
      <c r="J9678" s="84"/>
      <c r="K9678" s="31"/>
      <c r="L9678" s="31"/>
      <c r="M9678" s="169"/>
      <c r="N9678" s="148"/>
      <c r="O9678" s="106"/>
      <c r="P9678" s="43"/>
      <c r="Q9678" s="31"/>
      <c r="R9678" s="84"/>
      <c r="S9678" s="31"/>
      <c r="T9678" s="31"/>
      <c r="U9678" s="169"/>
      <c r="V9678" s="150"/>
      <c r="W9678" s="141" t="str" cm="1">
        <f t="array" ref="W9678">IF(SUM(LEN(B9678:V9678))=0,"",IF(OR(OR(ISBLANK(F9678),SUM(LEN(C9678),LEN(D9678))=0),AND(NOT(E9678="Unknown"),ISBLANK(J9678)),AND(NOT(O9678="Unknown"),ISBLANK(R9678))),"Missing Information", INDEX(Table15[Entire Service Line Classification], MATCH(SUMIFS(Table15[Unique ID],Table15[System-Owned Portion],E9678,Table15[If Material Anything Other than "Lead" in Column E,Was Material Ever Previously Lead?],G9678,Table15[Customer-Owned Portion],O9678),Table15[Unique ID],0),0)))</f>
        <v/>
      </c>
      <c r="X9678"/>
    </row>
    <row r="9679" spans="2:24" x14ac:dyDescent="0.35">
      <c r="B9679" s="146"/>
      <c r="C9679" s="31"/>
      <c r="D9679" s="31"/>
      <c r="E9679" s="44"/>
      <c r="F9679" s="43"/>
      <c r="G9679" s="84"/>
      <c r="H9679" s="31"/>
      <c r="I9679" s="31"/>
      <c r="J9679" s="84"/>
      <c r="K9679" s="31"/>
      <c r="L9679" s="31"/>
      <c r="M9679" s="169"/>
      <c r="N9679" s="148"/>
      <c r="O9679" s="106"/>
      <c r="P9679" s="43"/>
      <c r="Q9679" s="31"/>
      <c r="R9679" s="84"/>
      <c r="S9679" s="31"/>
      <c r="T9679" s="31"/>
      <c r="U9679" s="169"/>
      <c r="V9679" s="150"/>
      <c r="W9679" s="141" t="str" cm="1">
        <f t="array" ref="W9679">IF(SUM(LEN(B9679:V9679))=0,"",IF(OR(OR(ISBLANK(F9679),SUM(LEN(C9679),LEN(D9679))=0),AND(NOT(E9679="Unknown"),ISBLANK(J9679)),AND(NOT(O9679="Unknown"),ISBLANK(R9679))),"Missing Information", INDEX(Table15[Entire Service Line Classification], MATCH(SUMIFS(Table15[Unique ID],Table15[System-Owned Portion],E9679,Table15[If Material Anything Other than "Lead" in Column E,Was Material Ever Previously Lead?],G9679,Table15[Customer-Owned Portion],O9679),Table15[Unique ID],0),0)))</f>
        <v/>
      </c>
      <c r="X9679"/>
    </row>
    <row r="9680" spans="2:24" x14ac:dyDescent="0.35">
      <c r="B9680" s="146"/>
      <c r="C9680" s="31"/>
      <c r="D9680" s="31"/>
      <c r="E9680" s="44"/>
      <c r="F9680" s="43"/>
      <c r="G9680" s="84"/>
      <c r="H9680" s="31"/>
      <c r="I9680" s="31"/>
      <c r="J9680" s="84"/>
      <c r="K9680" s="31"/>
      <c r="L9680" s="31"/>
      <c r="M9680" s="169"/>
      <c r="N9680" s="148"/>
      <c r="O9680" s="106"/>
      <c r="P9680" s="43"/>
      <c r="Q9680" s="31"/>
      <c r="R9680" s="84"/>
      <c r="S9680" s="31"/>
      <c r="T9680" s="31"/>
      <c r="U9680" s="169"/>
      <c r="V9680" s="150"/>
      <c r="W9680" s="141" t="str" cm="1">
        <f t="array" ref="W9680">IF(SUM(LEN(B9680:V9680))=0,"",IF(OR(OR(ISBLANK(F9680),SUM(LEN(C9680),LEN(D9680))=0),AND(NOT(E9680="Unknown"),ISBLANK(J9680)),AND(NOT(O9680="Unknown"),ISBLANK(R9680))),"Missing Information", INDEX(Table15[Entire Service Line Classification], MATCH(SUMIFS(Table15[Unique ID],Table15[System-Owned Portion],E9680,Table15[If Material Anything Other than "Lead" in Column E,Was Material Ever Previously Lead?],G9680,Table15[Customer-Owned Portion],O9680),Table15[Unique ID],0),0)))</f>
        <v/>
      </c>
      <c r="X9680"/>
    </row>
    <row r="9681" spans="2:24" x14ac:dyDescent="0.35">
      <c r="B9681" s="146"/>
      <c r="C9681" s="31"/>
      <c r="D9681" s="31"/>
      <c r="E9681" s="44"/>
      <c r="F9681" s="43"/>
      <c r="G9681" s="84"/>
      <c r="H9681" s="31"/>
      <c r="I9681" s="31"/>
      <c r="J9681" s="84"/>
      <c r="K9681" s="31"/>
      <c r="L9681" s="31"/>
      <c r="M9681" s="169"/>
      <c r="N9681" s="148"/>
      <c r="O9681" s="106"/>
      <c r="P9681" s="43"/>
      <c r="Q9681" s="31"/>
      <c r="R9681" s="84"/>
      <c r="S9681" s="31"/>
      <c r="T9681" s="31"/>
      <c r="U9681" s="169"/>
      <c r="V9681" s="150"/>
      <c r="W9681" s="141" t="str" cm="1">
        <f t="array" ref="W9681">IF(SUM(LEN(B9681:V9681))=0,"",IF(OR(OR(ISBLANK(F9681),SUM(LEN(C9681),LEN(D9681))=0),AND(NOT(E9681="Unknown"),ISBLANK(J9681)),AND(NOT(O9681="Unknown"),ISBLANK(R9681))),"Missing Information", INDEX(Table15[Entire Service Line Classification], MATCH(SUMIFS(Table15[Unique ID],Table15[System-Owned Portion],E9681,Table15[If Material Anything Other than "Lead" in Column E,Was Material Ever Previously Lead?],G9681,Table15[Customer-Owned Portion],O9681),Table15[Unique ID],0),0)))</f>
        <v/>
      </c>
      <c r="X9681"/>
    </row>
    <row r="9682" spans="2:24" x14ac:dyDescent="0.35">
      <c r="B9682" s="146"/>
      <c r="C9682" s="31"/>
      <c r="D9682" s="31"/>
      <c r="E9682" s="44"/>
      <c r="F9682" s="43"/>
      <c r="G9682" s="84"/>
      <c r="H9682" s="31"/>
      <c r="I9682" s="31"/>
      <c r="J9682" s="84"/>
      <c r="K9682" s="31"/>
      <c r="L9682" s="31"/>
      <c r="M9682" s="169"/>
      <c r="N9682" s="148"/>
      <c r="O9682" s="106"/>
      <c r="P9682" s="43"/>
      <c r="Q9682" s="31"/>
      <c r="R9682" s="84"/>
      <c r="S9682" s="31"/>
      <c r="T9682" s="31"/>
      <c r="U9682" s="169"/>
      <c r="V9682" s="150"/>
      <c r="W9682" s="141" t="str" cm="1">
        <f t="array" ref="W9682">IF(SUM(LEN(B9682:V9682))=0,"",IF(OR(OR(ISBLANK(F9682),SUM(LEN(C9682),LEN(D9682))=0),AND(NOT(E9682="Unknown"),ISBLANK(J9682)),AND(NOT(O9682="Unknown"),ISBLANK(R9682))),"Missing Information", INDEX(Table15[Entire Service Line Classification], MATCH(SUMIFS(Table15[Unique ID],Table15[System-Owned Portion],E9682,Table15[If Material Anything Other than "Lead" in Column E,Was Material Ever Previously Lead?],G9682,Table15[Customer-Owned Portion],O9682),Table15[Unique ID],0),0)))</f>
        <v/>
      </c>
      <c r="X9682"/>
    </row>
    <row r="9683" spans="2:24" x14ac:dyDescent="0.35">
      <c r="B9683" s="146"/>
      <c r="C9683" s="31"/>
      <c r="D9683" s="31"/>
      <c r="E9683" s="44"/>
      <c r="F9683" s="43"/>
      <c r="G9683" s="84"/>
      <c r="H9683" s="31"/>
      <c r="I9683" s="31"/>
      <c r="J9683" s="84"/>
      <c r="K9683" s="31"/>
      <c r="L9683" s="31"/>
      <c r="M9683" s="169"/>
      <c r="N9683" s="148"/>
      <c r="O9683" s="106"/>
      <c r="P9683" s="43"/>
      <c r="Q9683" s="31"/>
      <c r="R9683" s="84"/>
      <c r="S9683" s="31"/>
      <c r="T9683" s="31"/>
      <c r="U9683" s="169"/>
      <c r="V9683" s="150"/>
      <c r="W9683" s="141" t="str" cm="1">
        <f t="array" ref="W9683">IF(SUM(LEN(B9683:V9683))=0,"",IF(OR(OR(ISBLANK(F9683),SUM(LEN(C9683),LEN(D9683))=0),AND(NOT(E9683="Unknown"),ISBLANK(J9683)),AND(NOT(O9683="Unknown"),ISBLANK(R9683))),"Missing Information", INDEX(Table15[Entire Service Line Classification], MATCH(SUMIFS(Table15[Unique ID],Table15[System-Owned Portion],E9683,Table15[If Material Anything Other than "Lead" in Column E,Was Material Ever Previously Lead?],G9683,Table15[Customer-Owned Portion],O9683),Table15[Unique ID],0),0)))</f>
        <v/>
      </c>
      <c r="X9683"/>
    </row>
    <row r="9684" spans="2:24" x14ac:dyDescent="0.35">
      <c r="B9684" s="146"/>
      <c r="C9684" s="31"/>
      <c r="D9684" s="31"/>
      <c r="E9684" s="44"/>
      <c r="F9684" s="43"/>
      <c r="G9684" s="84"/>
      <c r="H9684" s="31"/>
      <c r="I9684" s="31"/>
      <c r="J9684" s="84"/>
      <c r="K9684" s="31"/>
      <c r="L9684" s="31"/>
      <c r="M9684" s="169"/>
      <c r="N9684" s="148"/>
      <c r="O9684" s="106"/>
      <c r="P9684" s="43"/>
      <c r="Q9684" s="31"/>
      <c r="R9684" s="84"/>
      <c r="S9684" s="31"/>
      <c r="T9684" s="31"/>
      <c r="U9684" s="169"/>
      <c r="V9684" s="150"/>
      <c r="W9684" s="141" t="str" cm="1">
        <f t="array" ref="W9684">IF(SUM(LEN(B9684:V9684))=0,"",IF(OR(OR(ISBLANK(F9684),SUM(LEN(C9684),LEN(D9684))=0),AND(NOT(E9684="Unknown"),ISBLANK(J9684)),AND(NOT(O9684="Unknown"),ISBLANK(R9684))),"Missing Information", INDEX(Table15[Entire Service Line Classification], MATCH(SUMIFS(Table15[Unique ID],Table15[System-Owned Portion],E9684,Table15[If Material Anything Other than "Lead" in Column E,Was Material Ever Previously Lead?],G9684,Table15[Customer-Owned Portion],O9684),Table15[Unique ID],0),0)))</f>
        <v/>
      </c>
      <c r="X9684"/>
    </row>
    <row r="9685" spans="2:24" x14ac:dyDescent="0.35">
      <c r="B9685" s="146"/>
      <c r="C9685" s="31"/>
      <c r="D9685" s="31"/>
      <c r="E9685" s="44"/>
      <c r="F9685" s="43"/>
      <c r="G9685" s="84"/>
      <c r="H9685" s="31"/>
      <c r="I9685" s="31"/>
      <c r="J9685" s="84"/>
      <c r="K9685" s="31"/>
      <c r="L9685" s="31"/>
      <c r="M9685" s="169"/>
      <c r="N9685" s="148"/>
      <c r="O9685" s="106"/>
      <c r="P9685" s="43"/>
      <c r="Q9685" s="31"/>
      <c r="R9685" s="84"/>
      <c r="S9685" s="31"/>
      <c r="T9685" s="31"/>
      <c r="U9685" s="169"/>
      <c r="V9685" s="150"/>
      <c r="W9685" s="141" t="str" cm="1">
        <f t="array" ref="W9685">IF(SUM(LEN(B9685:V9685))=0,"",IF(OR(OR(ISBLANK(F9685),SUM(LEN(C9685),LEN(D9685))=0),AND(NOT(E9685="Unknown"),ISBLANK(J9685)),AND(NOT(O9685="Unknown"),ISBLANK(R9685))),"Missing Information", INDEX(Table15[Entire Service Line Classification], MATCH(SUMIFS(Table15[Unique ID],Table15[System-Owned Portion],E9685,Table15[If Material Anything Other than "Lead" in Column E,Was Material Ever Previously Lead?],G9685,Table15[Customer-Owned Portion],O9685),Table15[Unique ID],0),0)))</f>
        <v/>
      </c>
      <c r="X9685"/>
    </row>
    <row r="9686" spans="2:24" x14ac:dyDescent="0.35">
      <c r="B9686" s="146"/>
      <c r="C9686" s="31"/>
      <c r="D9686" s="31"/>
      <c r="E9686" s="44"/>
      <c r="F9686" s="43"/>
      <c r="G9686" s="84"/>
      <c r="H9686" s="31"/>
      <c r="I9686" s="31"/>
      <c r="J9686" s="84"/>
      <c r="K9686" s="31"/>
      <c r="L9686" s="31"/>
      <c r="M9686" s="169"/>
      <c r="N9686" s="148"/>
      <c r="O9686" s="106"/>
      <c r="P9686" s="43"/>
      <c r="Q9686" s="31"/>
      <c r="R9686" s="84"/>
      <c r="S9686" s="31"/>
      <c r="T9686" s="31"/>
      <c r="U9686" s="169"/>
      <c r="V9686" s="150"/>
      <c r="W9686" s="141" t="str" cm="1">
        <f t="array" ref="W9686">IF(SUM(LEN(B9686:V9686))=0,"",IF(OR(OR(ISBLANK(F9686),SUM(LEN(C9686),LEN(D9686))=0),AND(NOT(E9686="Unknown"),ISBLANK(J9686)),AND(NOT(O9686="Unknown"),ISBLANK(R9686))),"Missing Information", INDEX(Table15[Entire Service Line Classification], MATCH(SUMIFS(Table15[Unique ID],Table15[System-Owned Portion],E9686,Table15[If Material Anything Other than "Lead" in Column E,Was Material Ever Previously Lead?],G9686,Table15[Customer-Owned Portion],O9686),Table15[Unique ID],0),0)))</f>
        <v/>
      </c>
      <c r="X9686"/>
    </row>
    <row r="9687" spans="2:24" x14ac:dyDescent="0.35">
      <c r="B9687" s="146"/>
      <c r="C9687" s="31"/>
      <c r="D9687" s="31"/>
      <c r="E9687" s="44"/>
      <c r="F9687" s="43"/>
      <c r="G9687" s="84"/>
      <c r="H9687" s="31"/>
      <c r="I9687" s="31"/>
      <c r="J9687" s="84"/>
      <c r="K9687" s="31"/>
      <c r="L9687" s="31"/>
      <c r="M9687" s="169"/>
      <c r="N9687" s="148"/>
      <c r="O9687" s="106"/>
      <c r="P9687" s="43"/>
      <c r="Q9687" s="31"/>
      <c r="R9687" s="84"/>
      <c r="S9687" s="31"/>
      <c r="T9687" s="31"/>
      <c r="U9687" s="169"/>
      <c r="V9687" s="150"/>
      <c r="W9687" s="141" t="str" cm="1">
        <f t="array" ref="W9687">IF(SUM(LEN(B9687:V9687))=0,"",IF(OR(OR(ISBLANK(F9687),SUM(LEN(C9687),LEN(D9687))=0),AND(NOT(E9687="Unknown"),ISBLANK(J9687)),AND(NOT(O9687="Unknown"),ISBLANK(R9687))),"Missing Information", INDEX(Table15[Entire Service Line Classification], MATCH(SUMIFS(Table15[Unique ID],Table15[System-Owned Portion],E9687,Table15[If Material Anything Other than "Lead" in Column E,Was Material Ever Previously Lead?],G9687,Table15[Customer-Owned Portion],O9687),Table15[Unique ID],0),0)))</f>
        <v/>
      </c>
      <c r="X9687"/>
    </row>
    <row r="9688" spans="2:24" x14ac:dyDescent="0.35">
      <c r="B9688" s="146"/>
      <c r="C9688" s="31"/>
      <c r="D9688" s="31"/>
      <c r="E9688" s="44"/>
      <c r="F9688" s="43"/>
      <c r="G9688" s="84"/>
      <c r="H9688" s="31"/>
      <c r="I9688" s="31"/>
      <c r="J9688" s="84"/>
      <c r="K9688" s="31"/>
      <c r="L9688" s="31"/>
      <c r="M9688" s="169"/>
      <c r="N9688" s="148"/>
      <c r="O9688" s="106"/>
      <c r="P9688" s="43"/>
      <c r="Q9688" s="31"/>
      <c r="R9688" s="84"/>
      <c r="S9688" s="31"/>
      <c r="T9688" s="31"/>
      <c r="U9688" s="169"/>
      <c r="V9688" s="150"/>
      <c r="W9688" s="141" t="str" cm="1">
        <f t="array" ref="W9688">IF(SUM(LEN(B9688:V9688))=0,"",IF(OR(OR(ISBLANK(F9688),SUM(LEN(C9688),LEN(D9688))=0),AND(NOT(E9688="Unknown"),ISBLANK(J9688)),AND(NOT(O9688="Unknown"),ISBLANK(R9688))),"Missing Information", INDEX(Table15[Entire Service Line Classification], MATCH(SUMIFS(Table15[Unique ID],Table15[System-Owned Portion],E9688,Table15[If Material Anything Other than "Lead" in Column E,Was Material Ever Previously Lead?],G9688,Table15[Customer-Owned Portion],O9688),Table15[Unique ID],0),0)))</f>
        <v/>
      </c>
      <c r="X9688"/>
    </row>
    <row r="9689" spans="2:24" x14ac:dyDescent="0.35">
      <c r="B9689" s="146"/>
      <c r="C9689" s="31"/>
      <c r="D9689" s="31"/>
      <c r="E9689" s="44"/>
      <c r="F9689" s="43"/>
      <c r="G9689" s="84"/>
      <c r="H9689" s="31"/>
      <c r="I9689" s="31"/>
      <c r="J9689" s="84"/>
      <c r="K9689" s="31"/>
      <c r="L9689" s="31"/>
      <c r="M9689" s="169"/>
      <c r="N9689" s="148"/>
      <c r="O9689" s="106"/>
      <c r="P9689" s="43"/>
      <c r="Q9689" s="31"/>
      <c r="R9689" s="84"/>
      <c r="S9689" s="31"/>
      <c r="T9689" s="31"/>
      <c r="U9689" s="169"/>
      <c r="V9689" s="150"/>
      <c r="W9689" s="141" t="str" cm="1">
        <f t="array" ref="W9689">IF(SUM(LEN(B9689:V9689))=0,"",IF(OR(OR(ISBLANK(F9689),SUM(LEN(C9689),LEN(D9689))=0),AND(NOT(E9689="Unknown"),ISBLANK(J9689)),AND(NOT(O9689="Unknown"),ISBLANK(R9689))),"Missing Information", INDEX(Table15[Entire Service Line Classification], MATCH(SUMIFS(Table15[Unique ID],Table15[System-Owned Portion],E9689,Table15[If Material Anything Other than "Lead" in Column E,Was Material Ever Previously Lead?],G9689,Table15[Customer-Owned Portion],O9689),Table15[Unique ID],0),0)))</f>
        <v/>
      </c>
      <c r="X9689"/>
    </row>
    <row r="9690" spans="2:24" x14ac:dyDescent="0.35">
      <c r="B9690" s="146"/>
      <c r="C9690" s="31"/>
      <c r="D9690" s="31"/>
      <c r="E9690" s="44"/>
      <c r="F9690" s="43"/>
      <c r="G9690" s="84"/>
      <c r="H9690" s="31"/>
      <c r="I9690" s="31"/>
      <c r="J9690" s="84"/>
      <c r="K9690" s="31"/>
      <c r="L9690" s="31"/>
      <c r="M9690" s="169"/>
      <c r="N9690" s="148"/>
      <c r="O9690" s="106"/>
      <c r="P9690" s="43"/>
      <c r="Q9690" s="31"/>
      <c r="R9690" s="84"/>
      <c r="S9690" s="31"/>
      <c r="T9690" s="31"/>
      <c r="U9690" s="169"/>
      <c r="V9690" s="150"/>
      <c r="W9690" s="141" t="str" cm="1">
        <f t="array" ref="W9690">IF(SUM(LEN(B9690:V9690))=0,"",IF(OR(OR(ISBLANK(F9690),SUM(LEN(C9690),LEN(D9690))=0),AND(NOT(E9690="Unknown"),ISBLANK(J9690)),AND(NOT(O9690="Unknown"),ISBLANK(R9690))),"Missing Information", INDEX(Table15[Entire Service Line Classification], MATCH(SUMIFS(Table15[Unique ID],Table15[System-Owned Portion],E9690,Table15[If Material Anything Other than "Lead" in Column E,Was Material Ever Previously Lead?],G9690,Table15[Customer-Owned Portion],O9690),Table15[Unique ID],0),0)))</f>
        <v/>
      </c>
      <c r="X9690"/>
    </row>
    <row r="9691" spans="2:24" x14ac:dyDescent="0.35">
      <c r="B9691" s="146"/>
      <c r="C9691" s="31"/>
      <c r="D9691" s="31"/>
      <c r="E9691" s="44"/>
      <c r="F9691" s="43"/>
      <c r="G9691" s="84"/>
      <c r="H9691" s="31"/>
      <c r="I9691" s="31"/>
      <c r="J9691" s="84"/>
      <c r="K9691" s="31"/>
      <c r="L9691" s="31"/>
      <c r="M9691" s="169"/>
      <c r="N9691" s="148"/>
      <c r="O9691" s="106"/>
      <c r="P9691" s="43"/>
      <c r="Q9691" s="31"/>
      <c r="R9691" s="84"/>
      <c r="S9691" s="31"/>
      <c r="T9691" s="31"/>
      <c r="U9691" s="169"/>
      <c r="V9691" s="150"/>
      <c r="W9691" s="141" t="str" cm="1">
        <f t="array" ref="W9691">IF(SUM(LEN(B9691:V9691))=0,"",IF(OR(OR(ISBLANK(F9691),SUM(LEN(C9691),LEN(D9691))=0),AND(NOT(E9691="Unknown"),ISBLANK(J9691)),AND(NOT(O9691="Unknown"),ISBLANK(R9691))),"Missing Information", INDEX(Table15[Entire Service Line Classification], MATCH(SUMIFS(Table15[Unique ID],Table15[System-Owned Portion],E9691,Table15[If Material Anything Other than "Lead" in Column E,Was Material Ever Previously Lead?],G9691,Table15[Customer-Owned Portion],O9691),Table15[Unique ID],0),0)))</f>
        <v/>
      </c>
      <c r="X9691"/>
    </row>
    <row r="9692" spans="2:24" x14ac:dyDescent="0.35">
      <c r="B9692" s="146"/>
      <c r="C9692" s="31"/>
      <c r="D9692" s="31"/>
      <c r="E9692" s="44"/>
      <c r="F9692" s="43"/>
      <c r="G9692" s="84"/>
      <c r="H9692" s="31"/>
      <c r="I9692" s="31"/>
      <c r="J9692" s="84"/>
      <c r="K9692" s="31"/>
      <c r="L9692" s="31"/>
      <c r="M9692" s="169"/>
      <c r="N9692" s="148"/>
      <c r="O9692" s="106"/>
      <c r="P9692" s="43"/>
      <c r="Q9692" s="31"/>
      <c r="R9692" s="84"/>
      <c r="S9692" s="31"/>
      <c r="T9692" s="31"/>
      <c r="U9692" s="169"/>
      <c r="V9692" s="150"/>
      <c r="W9692" s="141" t="str" cm="1">
        <f t="array" ref="W9692">IF(SUM(LEN(B9692:V9692))=0,"",IF(OR(OR(ISBLANK(F9692),SUM(LEN(C9692),LEN(D9692))=0),AND(NOT(E9692="Unknown"),ISBLANK(J9692)),AND(NOT(O9692="Unknown"),ISBLANK(R9692))),"Missing Information", INDEX(Table15[Entire Service Line Classification], MATCH(SUMIFS(Table15[Unique ID],Table15[System-Owned Portion],E9692,Table15[If Material Anything Other than "Lead" in Column E,Was Material Ever Previously Lead?],G9692,Table15[Customer-Owned Portion],O9692),Table15[Unique ID],0),0)))</f>
        <v/>
      </c>
      <c r="X9692"/>
    </row>
    <row r="9693" spans="2:24" x14ac:dyDescent="0.35">
      <c r="B9693" s="146"/>
      <c r="C9693" s="31"/>
      <c r="D9693" s="31"/>
      <c r="E9693" s="44"/>
      <c r="F9693" s="43"/>
      <c r="G9693" s="84"/>
      <c r="H9693" s="31"/>
      <c r="I9693" s="31"/>
      <c r="J9693" s="84"/>
      <c r="K9693" s="31"/>
      <c r="L9693" s="31"/>
      <c r="M9693" s="169"/>
      <c r="N9693" s="148"/>
      <c r="O9693" s="106"/>
      <c r="P9693" s="43"/>
      <c r="Q9693" s="31"/>
      <c r="R9693" s="84"/>
      <c r="S9693" s="31"/>
      <c r="T9693" s="31"/>
      <c r="U9693" s="169"/>
      <c r="V9693" s="150"/>
      <c r="W9693" s="141" t="str" cm="1">
        <f t="array" ref="W9693">IF(SUM(LEN(B9693:V9693))=0,"",IF(OR(OR(ISBLANK(F9693),SUM(LEN(C9693),LEN(D9693))=0),AND(NOT(E9693="Unknown"),ISBLANK(J9693)),AND(NOT(O9693="Unknown"),ISBLANK(R9693))),"Missing Information", INDEX(Table15[Entire Service Line Classification], MATCH(SUMIFS(Table15[Unique ID],Table15[System-Owned Portion],E9693,Table15[If Material Anything Other than "Lead" in Column E,Was Material Ever Previously Lead?],G9693,Table15[Customer-Owned Portion],O9693),Table15[Unique ID],0),0)))</f>
        <v/>
      </c>
      <c r="X9693"/>
    </row>
    <row r="9694" spans="2:24" x14ac:dyDescent="0.35">
      <c r="B9694" s="146"/>
      <c r="C9694" s="31"/>
      <c r="D9694" s="31"/>
      <c r="E9694" s="44"/>
      <c r="F9694" s="43"/>
      <c r="G9694" s="84"/>
      <c r="H9694" s="31"/>
      <c r="I9694" s="31"/>
      <c r="J9694" s="84"/>
      <c r="K9694" s="31"/>
      <c r="L9694" s="31"/>
      <c r="M9694" s="169"/>
      <c r="N9694" s="148"/>
      <c r="O9694" s="106"/>
      <c r="P9694" s="43"/>
      <c r="Q9694" s="31"/>
      <c r="R9694" s="84"/>
      <c r="S9694" s="31"/>
      <c r="T9694" s="31"/>
      <c r="U9694" s="169"/>
      <c r="V9694" s="150"/>
      <c r="W9694" s="141" t="str" cm="1">
        <f t="array" ref="W9694">IF(SUM(LEN(B9694:V9694))=0,"",IF(OR(OR(ISBLANK(F9694),SUM(LEN(C9694),LEN(D9694))=0),AND(NOT(E9694="Unknown"),ISBLANK(J9694)),AND(NOT(O9694="Unknown"),ISBLANK(R9694))),"Missing Information", INDEX(Table15[Entire Service Line Classification], MATCH(SUMIFS(Table15[Unique ID],Table15[System-Owned Portion],E9694,Table15[If Material Anything Other than "Lead" in Column E,Was Material Ever Previously Lead?],G9694,Table15[Customer-Owned Portion],O9694),Table15[Unique ID],0),0)))</f>
        <v/>
      </c>
      <c r="X9694"/>
    </row>
    <row r="9695" spans="2:24" x14ac:dyDescent="0.35">
      <c r="B9695" s="146"/>
      <c r="C9695" s="31"/>
      <c r="D9695" s="31"/>
      <c r="E9695" s="44"/>
      <c r="F9695" s="43"/>
      <c r="G9695" s="84"/>
      <c r="H9695" s="31"/>
      <c r="I9695" s="31"/>
      <c r="J9695" s="84"/>
      <c r="K9695" s="31"/>
      <c r="L9695" s="31"/>
      <c r="M9695" s="169"/>
      <c r="N9695" s="148"/>
      <c r="O9695" s="106"/>
      <c r="P9695" s="43"/>
      <c r="Q9695" s="31"/>
      <c r="R9695" s="84"/>
      <c r="S9695" s="31"/>
      <c r="T9695" s="31"/>
      <c r="U9695" s="169"/>
      <c r="V9695" s="150"/>
      <c r="W9695" s="141" t="str" cm="1">
        <f t="array" ref="W9695">IF(SUM(LEN(B9695:V9695))=0,"",IF(OR(OR(ISBLANK(F9695),SUM(LEN(C9695),LEN(D9695))=0),AND(NOT(E9695="Unknown"),ISBLANK(J9695)),AND(NOT(O9695="Unknown"),ISBLANK(R9695))),"Missing Information", INDEX(Table15[Entire Service Line Classification], MATCH(SUMIFS(Table15[Unique ID],Table15[System-Owned Portion],E9695,Table15[If Material Anything Other than "Lead" in Column E,Was Material Ever Previously Lead?],G9695,Table15[Customer-Owned Portion],O9695),Table15[Unique ID],0),0)))</f>
        <v/>
      </c>
      <c r="X9695"/>
    </row>
    <row r="9696" spans="2:24" x14ac:dyDescent="0.35">
      <c r="B9696" s="146"/>
      <c r="C9696" s="31"/>
      <c r="D9696" s="31"/>
      <c r="E9696" s="44"/>
      <c r="F9696" s="43"/>
      <c r="G9696" s="84"/>
      <c r="H9696" s="31"/>
      <c r="I9696" s="31"/>
      <c r="J9696" s="84"/>
      <c r="K9696" s="31"/>
      <c r="L9696" s="31"/>
      <c r="M9696" s="169"/>
      <c r="N9696" s="148"/>
      <c r="O9696" s="106"/>
      <c r="P9696" s="43"/>
      <c r="Q9696" s="31"/>
      <c r="R9696" s="84"/>
      <c r="S9696" s="31"/>
      <c r="T9696" s="31"/>
      <c r="U9696" s="169"/>
      <c r="V9696" s="150"/>
      <c r="W9696" s="141" t="str" cm="1">
        <f t="array" ref="W9696">IF(SUM(LEN(B9696:V9696))=0,"",IF(OR(OR(ISBLANK(F9696),SUM(LEN(C9696),LEN(D9696))=0),AND(NOT(E9696="Unknown"),ISBLANK(J9696)),AND(NOT(O9696="Unknown"),ISBLANK(R9696))),"Missing Information", INDEX(Table15[Entire Service Line Classification], MATCH(SUMIFS(Table15[Unique ID],Table15[System-Owned Portion],E9696,Table15[If Material Anything Other than "Lead" in Column E,Was Material Ever Previously Lead?],G9696,Table15[Customer-Owned Portion],O9696),Table15[Unique ID],0),0)))</f>
        <v/>
      </c>
      <c r="X9696"/>
    </row>
    <row r="9697" spans="2:24" x14ac:dyDescent="0.35">
      <c r="B9697" s="146"/>
      <c r="C9697" s="31"/>
      <c r="D9697" s="31"/>
      <c r="E9697" s="44"/>
      <c r="F9697" s="43"/>
      <c r="G9697" s="84"/>
      <c r="H9697" s="31"/>
      <c r="I9697" s="31"/>
      <c r="J9697" s="84"/>
      <c r="K9697" s="31"/>
      <c r="L9697" s="31"/>
      <c r="M9697" s="169"/>
      <c r="N9697" s="148"/>
      <c r="O9697" s="106"/>
      <c r="P9697" s="43"/>
      <c r="Q9697" s="31"/>
      <c r="R9697" s="84"/>
      <c r="S9697" s="31"/>
      <c r="T9697" s="31"/>
      <c r="U9697" s="169"/>
      <c r="V9697" s="150"/>
      <c r="W9697" s="141" t="str" cm="1">
        <f t="array" ref="W9697">IF(SUM(LEN(B9697:V9697))=0,"",IF(OR(OR(ISBLANK(F9697),SUM(LEN(C9697),LEN(D9697))=0),AND(NOT(E9697="Unknown"),ISBLANK(J9697)),AND(NOT(O9697="Unknown"),ISBLANK(R9697))),"Missing Information", INDEX(Table15[Entire Service Line Classification], MATCH(SUMIFS(Table15[Unique ID],Table15[System-Owned Portion],E9697,Table15[If Material Anything Other than "Lead" in Column E,Was Material Ever Previously Lead?],G9697,Table15[Customer-Owned Portion],O9697),Table15[Unique ID],0),0)))</f>
        <v/>
      </c>
      <c r="X9697"/>
    </row>
    <row r="9698" spans="2:24" x14ac:dyDescent="0.35">
      <c r="B9698" s="146"/>
      <c r="C9698" s="31"/>
      <c r="D9698" s="31"/>
      <c r="E9698" s="44"/>
      <c r="F9698" s="43"/>
      <c r="G9698" s="84"/>
      <c r="H9698" s="31"/>
      <c r="I9698" s="31"/>
      <c r="J9698" s="84"/>
      <c r="K9698" s="31"/>
      <c r="L9698" s="31"/>
      <c r="M9698" s="169"/>
      <c r="N9698" s="148"/>
      <c r="O9698" s="106"/>
      <c r="P9698" s="43"/>
      <c r="Q9698" s="31"/>
      <c r="R9698" s="84"/>
      <c r="S9698" s="31"/>
      <c r="T9698" s="31"/>
      <c r="U9698" s="169"/>
      <c r="V9698" s="150"/>
      <c r="W9698" s="141" t="str" cm="1">
        <f t="array" ref="W9698">IF(SUM(LEN(B9698:V9698))=0,"",IF(OR(OR(ISBLANK(F9698),SUM(LEN(C9698),LEN(D9698))=0),AND(NOT(E9698="Unknown"),ISBLANK(J9698)),AND(NOT(O9698="Unknown"),ISBLANK(R9698))),"Missing Information", INDEX(Table15[Entire Service Line Classification], MATCH(SUMIFS(Table15[Unique ID],Table15[System-Owned Portion],E9698,Table15[If Material Anything Other than "Lead" in Column E,Was Material Ever Previously Lead?],G9698,Table15[Customer-Owned Portion],O9698),Table15[Unique ID],0),0)))</f>
        <v/>
      </c>
      <c r="X9698"/>
    </row>
    <row r="9699" spans="2:24" x14ac:dyDescent="0.35">
      <c r="B9699" s="146"/>
      <c r="C9699" s="31"/>
      <c r="D9699" s="31"/>
      <c r="E9699" s="44"/>
      <c r="F9699" s="43"/>
      <c r="G9699" s="84"/>
      <c r="H9699" s="31"/>
      <c r="I9699" s="31"/>
      <c r="J9699" s="84"/>
      <c r="K9699" s="31"/>
      <c r="L9699" s="31"/>
      <c r="M9699" s="169"/>
      <c r="N9699" s="148"/>
      <c r="O9699" s="106"/>
      <c r="P9699" s="43"/>
      <c r="Q9699" s="31"/>
      <c r="R9699" s="84"/>
      <c r="S9699" s="31"/>
      <c r="T9699" s="31"/>
      <c r="U9699" s="169"/>
      <c r="V9699" s="150"/>
      <c r="W9699" s="141" t="str" cm="1">
        <f t="array" ref="W9699">IF(SUM(LEN(B9699:V9699))=0,"",IF(OR(OR(ISBLANK(F9699),SUM(LEN(C9699),LEN(D9699))=0),AND(NOT(E9699="Unknown"),ISBLANK(J9699)),AND(NOT(O9699="Unknown"),ISBLANK(R9699))),"Missing Information", INDEX(Table15[Entire Service Line Classification], MATCH(SUMIFS(Table15[Unique ID],Table15[System-Owned Portion],E9699,Table15[If Material Anything Other than "Lead" in Column E,Was Material Ever Previously Lead?],G9699,Table15[Customer-Owned Portion],O9699),Table15[Unique ID],0),0)))</f>
        <v/>
      </c>
      <c r="X9699"/>
    </row>
    <row r="9700" spans="2:24" x14ac:dyDescent="0.35">
      <c r="B9700" s="146"/>
      <c r="C9700" s="31"/>
      <c r="D9700" s="31"/>
      <c r="E9700" s="44"/>
      <c r="F9700" s="43"/>
      <c r="G9700" s="84"/>
      <c r="H9700" s="31"/>
      <c r="I9700" s="31"/>
      <c r="J9700" s="84"/>
      <c r="K9700" s="31"/>
      <c r="L9700" s="31"/>
      <c r="M9700" s="169"/>
      <c r="N9700" s="148"/>
      <c r="O9700" s="106"/>
      <c r="P9700" s="43"/>
      <c r="Q9700" s="31"/>
      <c r="R9700" s="84"/>
      <c r="S9700" s="31"/>
      <c r="T9700" s="31"/>
      <c r="U9700" s="169"/>
      <c r="V9700" s="150"/>
      <c r="W9700" s="141" t="str" cm="1">
        <f t="array" ref="W9700">IF(SUM(LEN(B9700:V9700))=0,"",IF(OR(OR(ISBLANK(F9700),SUM(LEN(C9700),LEN(D9700))=0),AND(NOT(E9700="Unknown"),ISBLANK(J9700)),AND(NOT(O9700="Unknown"),ISBLANK(R9700))),"Missing Information", INDEX(Table15[Entire Service Line Classification], MATCH(SUMIFS(Table15[Unique ID],Table15[System-Owned Portion],E9700,Table15[If Material Anything Other than "Lead" in Column E,Was Material Ever Previously Lead?],G9700,Table15[Customer-Owned Portion],O9700),Table15[Unique ID],0),0)))</f>
        <v/>
      </c>
      <c r="X9700"/>
    </row>
    <row r="9701" spans="2:24" x14ac:dyDescent="0.35">
      <c r="B9701" s="146"/>
      <c r="C9701" s="31"/>
      <c r="D9701" s="31"/>
      <c r="E9701" s="44"/>
      <c r="F9701" s="43"/>
      <c r="G9701" s="84"/>
      <c r="H9701" s="31"/>
      <c r="I9701" s="31"/>
      <c r="J9701" s="84"/>
      <c r="K9701" s="31"/>
      <c r="L9701" s="31"/>
      <c r="M9701" s="169"/>
      <c r="N9701" s="148"/>
      <c r="O9701" s="106"/>
      <c r="P9701" s="43"/>
      <c r="Q9701" s="31"/>
      <c r="R9701" s="84"/>
      <c r="S9701" s="31"/>
      <c r="T9701" s="31"/>
      <c r="U9701" s="169"/>
      <c r="V9701" s="150"/>
      <c r="W9701" s="141" t="str" cm="1">
        <f t="array" ref="W9701">IF(SUM(LEN(B9701:V9701))=0,"",IF(OR(OR(ISBLANK(F9701),SUM(LEN(C9701),LEN(D9701))=0),AND(NOT(E9701="Unknown"),ISBLANK(J9701)),AND(NOT(O9701="Unknown"),ISBLANK(R9701))),"Missing Information", INDEX(Table15[Entire Service Line Classification], MATCH(SUMIFS(Table15[Unique ID],Table15[System-Owned Portion],E9701,Table15[If Material Anything Other than "Lead" in Column E,Was Material Ever Previously Lead?],G9701,Table15[Customer-Owned Portion],O9701),Table15[Unique ID],0),0)))</f>
        <v/>
      </c>
      <c r="X9701"/>
    </row>
    <row r="9702" spans="2:24" x14ac:dyDescent="0.35">
      <c r="B9702" s="146"/>
      <c r="C9702" s="31"/>
      <c r="D9702" s="31"/>
      <c r="E9702" s="44"/>
      <c r="F9702" s="43"/>
      <c r="G9702" s="84"/>
      <c r="H9702" s="31"/>
      <c r="I9702" s="31"/>
      <c r="J9702" s="84"/>
      <c r="K9702" s="31"/>
      <c r="L9702" s="31"/>
      <c r="M9702" s="169"/>
      <c r="N9702" s="148"/>
      <c r="O9702" s="106"/>
      <c r="P9702" s="43"/>
      <c r="Q9702" s="31"/>
      <c r="R9702" s="84"/>
      <c r="S9702" s="31"/>
      <c r="T9702" s="31"/>
      <c r="U9702" s="169"/>
      <c r="V9702" s="150"/>
      <c r="W9702" s="141" t="str" cm="1">
        <f t="array" ref="W9702">IF(SUM(LEN(B9702:V9702))=0,"",IF(OR(OR(ISBLANK(F9702),SUM(LEN(C9702),LEN(D9702))=0),AND(NOT(E9702="Unknown"),ISBLANK(J9702)),AND(NOT(O9702="Unknown"),ISBLANK(R9702))),"Missing Information", INDEX(Table15[Entire Service Line Classification], MATCH(SUMIFS(Table15[Unique ID],Table15[System-Owned Portion],E9702,Table15[If Material Anything Other than "Lead" in Column E,Was Material Ever Previously Lead?],G9702,Table15[Customer-Owned Portion],O9702),Table15[Unique ID],0),0)))</f>
        <v/>
      </c>
      <c r="X9702"/>
    </row>
    <row r="9703" spans="2:24" x14ac:dyDescent="0.35">
      <c r="B9703" s="146"/>
      <c r="C9703" s="31"/>
      <c r="D9703" s="31"/>
      <c r="E9703" s="44"/>
      <c r="F9703" s="43"/>
      <c r="G9703" s="84"/>
      <c r="H9703" s="31"/>
      <c r="I9703" s="31"/>
      <c r="J9703" s="84"/>
      <c r="K9703" s="31"/>
      <c r="L9703" s="31"/>
      <c r="M9703" s="169"/>
      <c r="N9703" s="148"/>
      <c r="O9703" s="106"/>
      <c r="P9703" s="43"/>
      <c r="Q9703" s="31"/>
      <c r="R9703" s="84"/>
      <c r="S9703" s="31"/>
      <c r="T9703" s="31"/>
      <c r="U9703" s="169"/>
      <c r="V9703" s="150"/>
      <c r="W9703" s="141" t="str" cm="1">
        <f t="array" ref="W9703">IF(SUM(LEN(B9703:V9703))=0,"",IF(OR(OR(ISBLANK(F9703),SUM(LEN(C9703),LEN(D9703))=0),AND(NOT(E9703="Unknown"),ISBLANK(J9703)),AND(NOT(O9703="Unknown"),ISBLANK(R9703))),"Missing Information", INDEX(Table15[Entire Service Line Classification], MATCH(SUMIFS(Table15[Unique ID],Table15[System-Owned Portion],E9703,Table15[If Material Anything Other than "Lead" in Column E,Was Material Ever Previously Lead?],G9703,Table15[Customer-Owned Portion],O9703),Table15[Unique ID],0),0)))</f>
        <v/>
      </c>
      <c r="X9703"/>
    </row>
    <row r="9704" spans="2:24" x14ac:dyDescent="0.35">
      <c r="B9704" s="146"/>
      <c r="C9704" s="31"/>
      <c r="D9704" s="31"/>
      <c r="E9704" s="44"/>
      <c r="F9704" s="43"/>
      <c r="G9704" s="84"/>
      <c r="H9704" s="31"/>
      <c r="I9704" s="31"/>
      <c r="J9704" s="84"/>
      <c r="K9704" s="31"/>
      <c r="L9704" s="31"/>
      <c r="M9704" s="169"/>
      <c r="N9704" s="148"/>
      <c r="O9704" s="106"/>
      <c r="P9704" s="43"/>
      <c r="Q9704" s="31"/>
      <c r="R9704" s="84"/>
      <c r="S9704" s="31"/>
      <c r="T9704" s="31"/>
      <c r="U9704" s="169"/>
      <c r="V9704" s="150"/>
      <c r="W9704" s="141" t="str" cm="1">
        <f t="array" ref="W9704">IF(SUM(LEN(B9704:V9704))=0,"",IF(OR(OR(ISBLANK(F9704),SUM(LEN(C9704),LEN(D9704))=0),AND(NOT(E9704="Unknown"),ISBLANK(J9704)),AND(NOT(O9704="Unknown"),ISBLANK(R9704))),"Missing Information", INDEX(Table15[Entire Service Line Classification], MATCH(SUMIFS(Table15[Unique ID],Table15[System-Owned Portion],E9704,Table15[If Material Anything Other than "Lead" in Column E,Was Material Ever Previously Lead?],G9704,Table15[Customer-Owned Portion],O9704),Table15[Unique ID],0),0)))</f>
        <v/>
      </c>
      <c r="X9704"/>
    </row>
    <row r="9705" spans="2:24" x14ac:dyDescent="0.35">
      <c r="B9705" s="146"/>
      <c r="C9705" s="31"/>
      <c r="D9705" s="31"/>
      <c r="E9705" s="44"/>
      <c r="F9705" s="43"/>
      <c r="G9705" s="84"/>
      <c r="H9705" s="31"/>
      <c r="I9705" s="31"/>
      <c r="J9705" s="84"/>
      <c r="K9705" s="31"/>
      <c r="L9705" s="31"/>
      <c r="M9705" s="169"/>
      <c r="N9705" s="148"/>
      <c r="O9705" s="106"/>
      <c r="P9705" s="43"/>
      <c r="Q9705" s="31"/>
      <c r="R9705" s="84"/>
      <c r="S9705" s="31"/>
      <c r="T9705" s="31"/>
      <c r="U9705" s="169"/>
      <c r="V9705" s="150"/>
      <c r="W9705" s="141" t="str" cm="1">
        <f t="array" ref="W9705">IF(SUM(LEN(B9705:V9705))=0,"",IF(OR(OR(ISBLANK(F9705),SUM(LEN(C9705),LEN(D9705))=0),AND(NOT(E9705="Unknown"),ISBLANK(J9705)),AND(NOT(O9705="Unknown"),ISBLANK(R9705))),"Missing Information", INDEX(Table15[Entire Service Line Classification], MATCH(SUMIFS(Table15[Unique ID],Table15[System-Owned Portion],E9705,Table15[If Material Anything Other than "Lead" in Column E,Was Material Ever Previously Lead?],G9705,Table15[Customer-Owned Portion],O9705),Table15[Unique ID],0),0)))</f>
        <v/>
      </c>
      <c r="X9705"/>
    </row>
    <row r="9706" spans="2:24" x14ac:dyDescent="0.35">
      <c r="B9706" s="146"/>
      <c r="C9706" s="31"/>
      <c r="D9706" s="31"/>
      <c r="E9706" s="44"/>
      <c r="F9706" s="43"/>
      <c r="G9706" s="84"/>
      <c r="H9706" s="31"/>
      <c r="I9706" s="31"/>
      <c r="J9706" s="84"/>
      <c r="K9706" s="31"/>
      <c r="L9706" s="31"/>
      <c r="M9706" s="169"/>
      <c r="N9706" s="148"/>
      <c r="O9706" s="106"/>
      <c r="P9706" s="43"/>
      <c r="Q9706" s="31"/>
      <c r="R9706" s="84"/>
      <c r="S9706" s="31"/>
      <c r="T9706" s="31"/>
      <c r="U9706" s="169"/>
      <c r="V9706" s="150"/>
      <c r="W9706" s="141" t="str" cm="1">
        <f t="array" ref="W9706">IF(SUM(LEN(B9706:V9706))=0,"",IF(OR(OR(ISBLANK(F9706),SUM(LEN(C9706),LEN(D9706))=0),AND(NOT(E9706="Unknown"),ISBLANK(J9706)),AND(NOT(O9706="Unknown"),ISBLANK(R9706))),"Missing Information", INDEX(Table15[Entire Service Line Classification], MATCH(SUMIFS(Table15[Unique ID],Table15[System-Owned Portion],E9706,Table15[If Material Anything Other than "Lead" in Column E,Was Material Ever Previously Lead?],G9706,Table15[Customer-Owned Portion],O9706),Table15[Unique ID],0),0)))</f>
        <v/>
      </c>
      <c r="X9706"/>
    </row>
    <row r="9707" spans="2:24" x14ac:dyDescent="0.35">
      <c r="B9707" s="146"/>
      <c r="C9707" s="31"/>
      <c r="D9707" s="31"/>
      <c r="E9707" s="44"/>
      <c r="F9707" s="43"/>
      <c r="G9707" s="84"/>
      <c r="H9707" s="31"/>
      <c r="I9707" s="31"/>
      <c r="J9707" s="84"/>
      <c r="K9707" s="31"/>
      <c r="L9707" s="31"/>
      <c r="M9707" s="169"/>
      <c r="N9707" s="148"/>
      <c r="O9707" s="106"/>
      <c r="P9707" s="43"/>
      <c r="Q9707" s="31"/>
      <c r="R9707" s="84"/>
      <c r="S9707" s="31"/>
      <c r="T9707" s="31"/>
      <c r="U9707" s="169"/>
      <c r="V9707" s="150"/>
      <c r="W9707" s="141" t="str" cm="1">
        <f t="array" ref="W9707">IF(SUM(LEN(B9707:V9707))=0,"",IF(OR(OR(ISBLANK(F9707),SUM(LEN(C9707),LEN(D9707))=0),AND(NOT(E9707="Unknown"),ISBLANK(J9707)),AND(NOT(O9707="Unknown"),ISBLANK(R9707))),"Missing Information", INDEX(Table15[Entire Service Line Classification], MATCH(SUMIFS(Table15[Unique ID],Table15[System-Owned Portion],E9707,Table15[If Material Anything Other than "Lead" in Column E,Was Material Ever Previously Lead?],G9707,Table15[Customer-Owned Portion],O9707),Table15[Unique ID],0),0)))</f>
        <v/>
      </c>
      <c r="X9707"/>
    </row>
    <row r="9708" spans="2:24" x14ac:dyDescent="0.35">
      <c r="B9708" s="146"/>
      <c r="C9708" s="31"/>
      <c r="D9708" s="31"/>
      <c r="E9708" s="44"/>
      <c r="F9708" s="43"/>
      <c r="G9708" s="84"/>
      <c r="H9708" s="31"/>
      <c r="I9708" s="31"/>
      <c r="J9708" s="84"/>
      <c r="K9708" s="31"/>
      <c r="L9708" s="31"/>
      <c r="M9708" s="169"/>
      <c r="N9708" s="148"/>
      <c r="O9708" s="106"/>
      <c r="P9708" s="43"/>
      <c r="Q9708" s="31"/>
      <c r="R9708" s="84"/>
      <c r="S9708" s="31"/>
      <c r="T9708" s="31"/>
      <c r="U9708" s="169"/>
      <c r="V9708" s="150"/>
      <c r="W9708" s="141" t="str" cm="1">
        <f t="array" ref="W9708">IF(SUM(LEN(B9708:V9708))=0,"",IF(OR(OR(ISBLANK(F9708),SUM(LEN(C9708),LEN(D9708))=0),AND(NOT(E9708="Unknown"),ISBLANK(J9708)),AND(NOT(O9708="Unknown"),ISBLANK(R9708))),"Missing Information", INDEX(Table15[Entire Service Line Classification], MATCH(SUMIFS(Table15[Unique ID],Table15[System-Owned Portion],E9708,Table15[If Material Anything Other than "Lead" in Column E,Was Material Ever Previously Lead?],G9708,Table15[Customer-Owned Portion],O9708),Table15[Unique ID],0),0)))</f>
        <v/>
      </c>
      <c r="X9708"/>
    </row>
    <row r="9709" spans="2:24" x14ac:dyDescent="0.35">
      <c r="B9709" s="146"/>
      <c r="C9709" s="31"/>
      <c r="D9709" s="31"/>
      <c r="E9709" s="44"/>
      <c r="F9709" s="43"/>
      <c r="G9709" s="84"/>
      <c r="H9709" s="31"/>
      <c r="I9709" s="31"/>
      <c r="J9709" s="84"/>
      <c r="K9709" s="31"/>
      <c r="L9709" s="31"/>
      <c r="M9709" s="169"/>
      <c r="N9709" s="148"/>
      <c r="O9709" s="106"/>
      <c r="P9709" s="43"/>
      <c r="Q9709" s="31"/>
      <c r="R9709" s="84"/>
      <c r="S9709" s="31"/>
      <c r="T9709" s="31"/>
      <c r="U9709" s="169"/>
      <c r="V9709" s="150"/>
      <c r="W9709" s="141" t="str" cm="1">
        <f t="array" ref="W9709">IF(SUM(LEN(B9709:V9709))=0,"",IF(OR(OR(ISBLANK(F9709),SUM(LEN(C9709),LEN(D9709))=0),AND(NOT(E9709="Unknown"),ISBLANK(J9709)),AND(NOT(O9709="Unknown"),ISBLANK(R9709))),"Missing Information", INDEX(Table15[Entire Service Line Classification], MATCH(SUMIFS(Table15[Unique ID],Table15[System-Owned Portion],E9709,Table15[If Material Anything Other than "Lead" in Column E,Was Material Ever Previously Lead?],G9709,Table15[Customer-Owned Portion],O9709),Table15[Unique ID],0),0)))</f>
        <v/>
      </c>
      <c r="X9709"/>
    </row>
    <row r="9710" spans="2:24" x14ac:dyDescent="0.35">
      <c r="B9710" s="146"/>
      <c r="C9710" s="31"/>
      <c r="D9710" s="31"/>
      <c r="E9710" s="44"/>
      <c r="F9710" s="43"/>
      <c r="G9710" s="84"/>
      <c r="H9710" s="31"/>
      <c r="I9710" s="31"/>
      <c r="J9710" s="84"/>
      <c r="K9710" s="31"/>
      <c r="L9710" s="31"/>
      <c r="M9710" s="169"/>
      <c r="N9710" s="148"/>
      <c r="O9710" s="106"/>
      <c r="P9710" s="43"/>
      <c r="Q9710" s="31"/>
      <c r="R9710" s="84"/>
      <c r="S9710" s="31"/>
      <c r="T9710" s="31"/>
      <c r="U9710" s="169"/>
      <c r="V9710" s="150"/>
      <c r="W9710" s="141" t="str" cm="1">
        <f t="array" ref="W9710">IF(SUM(LEN(B9710:V9710))=0,"",IF(OR(OR(ISBLANK(F9710),SUM(LEN(C9710),LEN(D9710))=0),AND(NOT(E9710="Unknown"),ISBLANK(J9710)),AND(NOT(O9710="Unknown"),ISBLANK(R9710))),"Missing Information", INDEX(Table15[Entire Service Line Classification], MATCH(SUMIFS(Table15[Unique ID],Table15[System-Owned Portion],E9710,Table15[If Material Anything Other than "Lead" in Column E,Was Material Ever Previously Lead?],G9710,Table15[Customer-Owned Portion],O9710),Table15[Unique ID],0),0)))</f>
        <v/>
      </c>
      <c r="X9710"/>
    </row>
    <row r="9711" spans="2:24" x14ac:dyDescent="0.35">
      <c r="B9711" s="146"/>
      <c r="C9711" s="31"/>
      <c r="D9711" s="31"/>
      <c r="E9711" s="44"/>
      <c r="F9711" s="43"/>
      <c r="G9711" s="84"/>
      <c r="H9711" s="31"/>
      <c r="I9711" s="31"/>
      <c r="J9711" s="84"/>
      <c r="K9711" s="31"/>
      <c r="L9711" s="31"/>
      <c r="M9711" s="169"/>
      <c r="N9711" s="148"/>
      <c r="O9711" s="106"/>
      <c r="P9711" s="43"/>
      <c r="Q9711" s="31"/>
      <c r="R9711" s="84"/>
      <c r="S9711" s="31"/>
      <c r="T9711" s="31"/>
      <c r="U9711" s="169"/>
      <c r="V9711" s="150"/>
      <c r="W9711" s="141" t="str" cm="1">
        <f t="array" ref="W9711">IF(SUM(LEN(B9711:V9711))=0,"",IF(OR(OR(ISBLANK(F9711),SUM(LEN(C9711),LEN(D9711))=0),AND(NOT(E9711="Unknown"),ISBLANK(J9711)),AND(NOT(O9711="Unknown"),ISBLANK(R9711))),"Missing Information", INDEX(Table15[Entire Service Line Classification], MATCH(SUMIFS(Table15[Unique ID],Table15[System-Owned Portion],E9711,Table15[If Material Anything Other than "Lead" in Column E,Was Material Ever Previously Lead?],G9711,Table15[Customer-Owned Portion],O9711),Table15[Unique ID],0),0)))</f>
        <v/>
      </c>
      <c r="X9711"/>
    </row>
    <row r="9712" spans="2:24" x14ac:dyDescent="0.35">
      <c r="B9712" s="146"/>
      <c r="C9712" s="31"/>
      <c r="D9712" s="31"/>
      <c r="E9712" s="44"/>
      <c r="F9712" s="43"/>
      <c r="G9712" s="84"/>
      <c r="H9712" s="31"/>
      <c r="I9712" s="31"/>
      <c r="J9712" s="84"/>
      <c r="K9712" s="31"/>
      <c r="L9712" s="31"/>
      <c r="M9712" s="169"/>
      <c r="N9712" s="148"/>
      <c r="O9712" s="106"/>
      <c r="P9712" s="43"/>
      <c r="Q9712" s="31"/>
      <c r="R9712" s="84"/>
      <c r="S9712" s="31"/>
      <c r="T9712" s="31"/>
      <c r="U9712" s="169"/>
      <c r="V9712" s="150"/>
      <c r="W9712" s="141" t="str" cm="1">
        <f t="array" ref="W9712">IF(SUM(LEN(B9712:V9712))=0,"",IF(OR(OR(ISBLANK(F9712),SUM(LEN(C9712),LEN(D9712))=0),AND(NOT(E9712="Unknown"),ISBLANK(J9712)),AND(NOT(O9712="Unknown"),ISBLANK(R9712))),"Missing Information", INDEX(Table15[Entire Service Line Classification], MATCH(SUMIFS(Table15[Unique ID],Table15[System-Owned Portion],E9712,Table15[If Material Anything Other than "Lead" in Column E,Was Material Ever Previously Lead?],G9712,Table15[Customer-Owned Portion],O9712),Table15[Unique ID],0),0)))</f>
        <v/>
      </c>
      <c r="X9712"/>
    </row>
    <row r="9713" spans="2:24" x14ac:dyDescent="0.35">
      <c r="B9713" s="146"/>
      <c r="C9713" s="31"/>
      <c r="D9713" s="31"/>
      <c r="E9713" s="44"/>
      <c r="F9713" s="43"/>
      <c r="G9713" s="84"/>
      <c r="H9713" s="31"/>
      <c r="I9713" s="31"/>
      <c r="J9713" s="84"/>
      <c r="K9713" s="31"/>
      <c r="L9713" s="31"/>
      <c r="M9713" s="169"/>
      <c r="N9713" s="148"/>
      <c r="O9713" s="106"/>
      <c r="P9713" s="43"/>
      <c r="Q9713" s="31"/>
      <c r="R9713" s="84"/>
      <c r="S9713" s="31"/>
      <c r="T9713" s="31"/>
      <c r="U9713" s="169"/>
      <c r="V9713" s="150"/>
      <c r="W9713" s="141" t="str" cm="1">
        <f t="array" ref="W9713">IF(SUM(LEN(B9713:V9713))=0,"",IF(OR(OR(ISBLANK(F9713),SUM(LEN(C9713),LEN(D9713))=0),AND(NOT(E9713="Unknown"),ISBLANK(J9713)),AND(NOT(O9713="Unknown"),ISBLANK(R9713))),"Missing Information", INDEX(Table15[Entire Service Line Classification], MATCH(SUMIFS(Table15[Unique ID],Table15[System-Owned Portion],E9713,Table15[If Material Anything Other than "Lead" in Column E,Was Material Ever Previously Lead?],G9713,Table15[Customer-Owned Portion],O9713),Table15[Unique ID],0),0)))</f>
        <v/>
      </c>
      <c r="X9713"/>
    </row>
    <row r="9714" spans="2:24" x14ac:dyDescent="0.35">
      <c r="B9714" s="146"/>
      <c r="C9714" s="31"/>
      <c r="D9714" s="31"/>
      <c r="E9714" s="44"/>
      <c r="F9714" s="43"/>
      <c r="G9714" s="84"/>
      <c r="H9714" s="31"/>
      <c r="I9714" s="31"/>
      <c r="J9714" s="84"/>
      <c r="K9714" s="31"/>
      <c r="L9714" s="31"/>
      <c r="M9714" s="169"/>
      <c r="N9714" s="148"/>
      <c r="O9714" s="106"/>
      <c r="P9714" s="43"/>
      <c r="Q9714" s="31"/>
      <c r="R9714" s="84"/>
      <c r="S9714" s="31"/>
      <c r="T9714" s="31"/>
      <c r="U9714" s="169"/>
      <c r="V9714" s="150"/>
      <c r="W9714" s="141" t="str" cm="1">
        <f t="array" ref="W9714">IF(SUM(LEN(B9714:V9714))=0,"",IF(OR(OR(ISBLANK(F9714),SUM(LEN(C9714),LEN(D9714))=0),AND(NOT(E9714="Unknown"),ISBLANK(J9714)),AND(NOT(O9714="Unknown"),ISBLANK(R9714))),"Missing Information", INDEX(Table15[Entire Service Line Classification], MATCH(SUMIFS(Table15[Unique ID],Table15[System-Owned Portion],E9714,Table15[If Material Anything Other than "Lead" in Column E,Was Material Ever Previously Lead?],G9714,Table15[Customer-Owned Portion],O9714),Table15[Unique ID],0),0)))</f>
        <v/>
      </c>
      <c r="X9714"/>
    </row>
    <row r="9715" spans="2:24" x14ac:dyDescent="0.35">
      <c r="B9715" s="146"/>
      <c r="C9715" s="31"/>
      <c r="D9715" s="31"/>
      <c r="E9715" s="44"/>
      <c r="F9715" s="43"/>
      <c r="G9715" s="84"/>
      <c r="H9715" s="31"/>
      <c r="I9715" s="31"/>
      <c r="J9715" s="84"/>
      <c r="K9715" s="31"/>
      <c r="L9715" s="31"/>
      <c r="M9715" s="169"/>
      <c r="N9715" s="148"/>
      <c r="O9715" s="106"/>
      <c r="P9715" s="43"/>
      <c r="Q9715" s="31"/>
      <c r="R9715" s="84"/>
      <c r="S9715" s="31"/>
      <c r="T9715" s="31"/>
      <c r="U9715" s="169"/>
      <c r="V9715" s="150"/>
      <c r="W9715" s="141" t="str" cm="1">
        <f t="array" ref="W9715">IF(SUM(LEN(B9715:V9715))=0,"",IF(OR(OR(ISBLANK(F9715),SUM(LEN(C9715),LEN(D9715))=0),AND(NOT(E9715="Unknown"),ISBLANK(J9715)),AND(NOT(O9715="Unknown"),ISBLANK(R9715))),"Missing Information", INDEX(Table15[Entire Service Line Classification], MATCH(SUMIFS(Table15[Unique ID],Table15[System-Owned Portion],E9715,Table15[If Material Anything Other than "Lead" in Column E,Was Material Ever Previously Lead?],G9715,Table15[Customer-Owned Portion],O9715),Table15[Unique ID],0),0)))</f>
        <v/>
      </c>
      <c r="X9715"/>
    </row>
    <row r="9716" spans="2:24" x14ac:dyDescent="0.35">
      <c r="B9716" s="146"/>
      <c r="C9716" s="31"/>
      <c r="D9716" s="31"/>
      <c r="E9716" s="44"/>
      <c r="F9716" s="43"/>
      <c r="G9716" s="84"/>
      <c r="H9716" s="31"/>
      <c r="I9716" s="31"/>
      <c r="J9716" s="84"/>
      <c r="K9716" s="31"/>
      <c r="L9716" s="31"/>
      <c r="M9716" s="169"/>
      <c r="N9716" s="148"/>
      <c r="O9716" s="106"/>
      <c r="P9716" s="43"/>
      <c r="Q9716" s="31"/>
      <c r="R9716" s="84"/>
      <c r="S9716" s="31"/>
      <c r="T9716" s="31"/>
      <c r="U9716" s="169"/>
      <c r="V9716" s="150"/>
      <c r="W9716" s="141" t="str" cm="1">
        <f t="array" ref="W9716">IF(SUM(LEN(B9716:V9716))=0,"",IF(OR(OR(ISBLANK(F9716),SUM(LEN(C9716),LEN(D9716))=0),AND(NOT(E9716="Unknown"),ISBLANK(J9716)),AND(NOT(O9716="Unknown"),ISBLANK(R9716))),"Missing Information", INDEX(Table15[Entire Service Line Classification], MATCH(SUMIFS(Table15[Unique ID],Table15[System-Owned Portion],E9716,Table15[If Material Anything Other than "Lead" in Column E,Was Material Ever Previously Lead?],G9716,Table15[Customer-Owned Portion],O9716),Table15[Unique ID],0),0)))</f>
        <v/>
      </c>
      <c r="X9716"/>
    </row>
    <row r="9717" spans="2:24" x14ac:dyDescent="0.35">
      <c r="B9717" s="146"/>
      <c r="C9717" s="31"/>
      <c r="D9717" s="31"/>
      <c r="E9717" s="44"/>
      <c r="F9717" s="43"/>
      <c r="G9717" s="84"/>
      <c r="H9717" s="31"/>
      <c r="I9717" s="31"/>
      <c r="J9717" s="84"/>
      <c r="K9717" s="31"/>
      <c r="L9717" s="31"/>
      <c r="M9717" s="169"/>
      <c r="N9717" s="148"/>
      <c r="O9717" s="106"/>
      <c r="P9717" s="43"/>
      <c r="Q9717" s="31"/>
      <c r="R9717" s="84"/>
      <c r="S9717" s="31"/>
      <c r="T9717" s="31"/>
      <c r="U9717" s="169"/>
      <c r="V9717" s="150"/>
      <c r="W9717" s="141" t="str" cm="1">
        <f t="array" ref="W9717">IF(SUM(LEN(B9717:V9717))=0,"",IF(OR(OR(ISBLANK(F9717),SUM(LEN(C9717),LEN(D9717))=0),AND(NOT(E9717="Unknown"),ISBLANK(J9717)),AND(NOT(O9717="Unknown"),ISBLANK(R9717))),"Missing Information", INDEX(Table15[Entire Service Line Classification], MATCH(SUMIFS(Table15[Unique ID],Table15[System-Owned Portion],E9717,Table15[If Material Anything Other than "Lead" in Column E,Was Material Ever Previously Lead?],G9717,Table15[Customer-Owned Portion],O9717),Table15[Unique ID],0),0)))</f>
        <v/>
      </c>
      <c r="X9717"/>
    </row>
    <row r="9718" spans="2:24" x14ac:dyDescent="0.35">
      <c r="B9718" s="146"/>
      <c r="C9718" s="31"/>
      <c r="D9718" s="31"/>
      <c r="E9718" s="44"/>
      <c r="F9718" s="43"/>
      <c r="G9718" s="84"/>
      <c r="H9718" s="31"/>
      <c r="I9718" s="31"/>
      <c r="J9718" s="84"/>
      <c r="K9718" s="31"/>
      <c r="L9718" s="31"/>
      <c r="M9718" s="169"/>
      <c r="N9718" s="148"/>
      <c r="O9718" s="106"/>
      <c r="P9718" s="43"/>
      <c r="Q9718" s="31"/>
      <c r="R9718" s="84"/>
      <c r="S9718" s="31"/>
      <c r="T9718" s="31"/>
      <c r="U9718" s="169"/>
      <c r="V9718" s="150"/>
      <c r="W9718" s="141" t="str" cm="1">
        <f t="array" ref="W9718">IF(SUM(LEN(B9718:V9718))=0,"",IF(OR(OR(ISBLANK(F9718),SUM(LEN(C9718),LEN(D9718))=0),AND(NOT(E9718="Unknown"),ISBLANK(J9718)),AND(NOT(O9718="Unknown"),ISBLANK(R9718))),"Missing Information", INDEX(Table15[Entire Service Line Classification], MATCH(SUMIFS(Table15[Unique ID],Table15[System-Owned Portion],E9718,Table15[If Material Anything Other than "Lead" in Column E,Was Material Ever Previously Lead?],G9718,Table15[Customer-Owned Portion],O9718),Table15[Unique ID],0),0)))</f>
        <v/>
      </c>
      <c r="X9718"/>
    </row>
    <row r="9719" spans="2:24" x14ac:dyDescent="0.35">
      <c r="B9719" s="146"/>
      <c r="C9719" s="31"/>
      <c r="D9719" s="31"/>
      <c r="E9719" s="44"/>
      <c r="F9719" s="43"/>
      <c r="G9719" s="84"/>
      <c r="H9719" s="31"/>
      <c r="I9719" s="31"/>
      <c r="J9719" s="84"/>
      <c r="K9719" s="31"/>
      <c r="L9719" s="31"/>
      <c r="M9719" s="169"/>
      <c r="N9719" s="148"/>
      <c r="O9719" s="106"/>
      <c r="P9719" s="43"/>
      <c r="Q9719" s="31"/>
      <c r="R9719" s="84"/>
      <c r="S9719" s="31"/>
      <c r="T9719" s="31"/>
      <c r="U9719" s="169"/>
      <c r="V9719" s="150"/>
      <c r="W9719" s="141" t="str" cm="1">
        <f t="array" ref="W9719">IF(SUM(LEN(B9719:V9719))=0,"",IF(OR(OR(ISBLANK(F9719),SUM(LEN(C9719),LEN(D9719))=0),AND(NOT(E9719="Unknown"),ISBLANK(J9719)),AND(NOT(O9719="Unknown"),ISBLANK(R9719))),"Missing Information", INDEX(Table15[Entire Service Line Classification], MATCH(SUMIFS(Table15[Unique ID],Table15[System-Owned Portion],E9719,Table15[If Material Anything Other than "Lead" in Column E,Was Material Ever Previously Lead?],G9719,Table15[Customer-Owned Portion],O9719),Table15[Unique ID],0),0)))</f>
        <v/>
      </c>
      <c r="X9719"/>
    </row>
    <row r="9720" spans="2:24" x14ac:dyDescent="0.35">
      <c r="B9720" s="146"/>
      <c r="C9720" s="31"/>
      <c r="D9720" s="31"/>
      <c r="E9720" s="44"/>
      <c r="F9720" s="43"/>
      <c r="G9720" s="84"/>
      <c r="H9720" s="31"/>
      <c r="I9720" s="31"/>
      <c r="J9720" s="84"/>
      <c r="K9720" s="31"/>
      <c r="L9720" s="31"/>
      <c r="M9720" s="169"/>
      <c r="N9720" s="148"/>
      <c r="O9720" s="106"/>
      <c r="P9720" s="43"/>
      <c r="Q9720" s="31"/>
      <c r="R9720" s="84"/>
      <c r="S9720" s="31"/>
      <c r="T9720" s="31"/>
      <c r="U9720" s="169"/>
      <c r="V9720" s="150"/>
      <c r="W9720" s="141" t="str" cm="1">
        <f t="array" ref="W9720">IF(SUM(LEN(B9720:V9720))=0,"",IF(OR(OR(ISBLANK(F9720),SUM(LEN(C9720),LEN(D9720))=0),AND(NOT(E9720="Unknown"),ISBLANK(J9720)),AND(NOT(O9720="Unknown"),ISBLANK(R9720))),"Missing Information", INDEX(Table15[Entire Service Line Classification], MATCH(SUMIFS(Table15[Unique ID],Table15[System-Owned Portion],E9720,Table15[If Material Anything Other than "Lead" in Column E,Was Material Ever Previously Lead?],G9720,Table15[Customer-Owned Portion],O9720),Table15[Unique ID],0),0)))</f>
        <v/>
      </c>
      <c r="X9720"/>
    </row>
    <row r="9721" spans="2:24" x14ac:dyDescent="0.35">
      <c r="B9721" s="146"/>
      <c r="C9721" s="31"/>
      <c r="D9721" s="31"/>
      <c r="E9721" s="44"/>
      <c r="F9721" s="43"/>
      <c r="G9721" s="84"/>
      <c r="H9721" s="31"/>
      <c r="I9721" s="31"/>
      <c r="J9721" s="84"/>
      <c r="K9721" s="31"/>
      <c r="L9721" s="31"/>
      <c r="M9721" s="169"/>
      <c r="N9721" s="148"/>
      <c r="O9721" s="106"/>
      <c r="P9721" s="43"/>
      <c r="Q9721" s="31"/>
      <c r="R9721" s="84"/>
      <c r="S9721" s="31"/>
      <c r="T9721" s="31"/>
      <c r="U9721" s="169"/>
      <c r="V9721" s="150"/>
      <c r="W9721" s="141" t="str" cm="1">
        <f t="array" ref="W9721">IF(SUM(LEN(B9721:V9721))=0,"",IF(OR(OR(ISBLANK(F9721),SUM(LEN(C9721),LEN(D9721))=0),AND(NOT(E9721="Unknown"),ISBLANK(J9721)),AND(NOT(O9721="Unknown"),ISBLANK(R9721))),"Missing Information", INDEX(Table15[Entire Service Line Classification], MATCH(SUMIFS(Table15[Unique ID],Table15[System-Owned Portion],E9721,Table15[If Material Anything Other than "Lead" in Column E,Was Material Ever Previously Lead?],G9721,Table15[Customer-Owned Portion],O9721),Table15[Unique ID],0),0)))</f>
        <v/>
      </c>
      <c r="X9721"/>
    </row>
    <row r="9722" spans="2:24" x14ac:dyDescent="0.35">
      <c r="B9722" s="146"/>
      <c r="C9722" s="31"/>
      <c r="D9722" s="31"/>
      <c r="E9722" s="44"/>
      <c r="F9722" s="43"/>
      <c r="G9722" s="84"/>
      <c r="H9722" s="31"/>
      <c r="I9722" s="31"/>
      <c r="J9722" s="84"/>
      <c r="K9722" s="31"/>
      <c r="L9722" s="31"/>
      <c r="M9722" s="169"/>
      <c r="N9722" s="148"/>
      <c r="O9722" s="106"/>
      <c r="P9722" s="43"/>
      <c r="Q9722" s="31"/>
      <c r="R9722" s="84"/>
      <c r="S9722" s="31"/>
      <c r="T9722" s="31"/>
      <c r="U9722" s="169"/>
      <c r="V9722" s="150"/>
      <c r="W9722" s="141" t="str" cm="1">
        <f t="array" ref="W9722">IF(SUM(LEN(B9722:V9722))=0,"",IF(OR(OR(ISBLANK(F9722),SUM(LEN(C9722),LEN(D9722))=0),AND(NOT(E9722="Unknown"),ISBLANK(J9722)),AND(NOT(O9722="Unknown"),ISBLANK(R9722))),"Missing Information", INDEX(Table15[Entire Service Line Classification], MATCH(SUMIFS(Table15[Unique ID],Table15[System-Owned Portion],E9722,Table15[If Material Anything Other than "Lead" in Column E,Was Material Ever Previously Lead?],G9722,Table15[Customer-Owned Portion],O9722),Table15[Unique ID],0),0)))</f>
        <v/>
      </c>
      <c r="X9722"/>
    </row>
    <row r="9723" spans="2:24" x14ac:dyDescent="0.35">
      <c r="B9723" s="146"/>
      <c r="C9723" s="31"/>
      <c r="D9723" s="31"/>
      <c r="E9723" s="44"/>
      <c r="F9723" s="43"/>
      <c r="G9723" s="84"/>
      <c r="H9723" s="31"/>
      <c r="I9723" s="31"/>
      <c r="J9723" s="84"/>
      <c r="K9723" s="31"/>
      <c r="L9723" s="31"/>
      <c r="M9723" s="169"/>
      <c r="N9723" s="148"/>
      <c r="O9723" s="106"/>
      <c r="P9723" s="43"/>
      <c r="Q9723" s="31"/>
      <c r="R9723" s="84"/>
      <c r="S9723" s="31"/>
      <c r="T9723" s="31"/>
      <c r="U9723" s="169"/>
      <c r="V9723" s="150"/>
      <c r="W9723" s="141" t="str" cm="1">
        <f t="array" ref="W9723">IF(SUM(LEN(B9723:V9723))=0,"",IF(OR(OR(ISBLANK(F9723),SUM(LEN(C9723),LEN(D9723))=0),AND(NOT(E9723="Unknown"),ISBLANK(J9723)),AND(NOT(O9723="Unknown"),ISBLANK(R9723))),"Missing Information", INDEX(Table15[Entire Service Line Classification], MATCH(SUMIFS(Table15[Unique ID],Table15[System-Owned Portion],E9723,Table15[If Material Anything Other than "Lead" in Column E,Was Material Ever Previously Lead?],G9723,Table15[Customer-Owned Portion],O9723),Table15[Unique ID],0),0)))</f>
        <v/>
      </c>
      <c r="X9723"/>
    </row>
    <row r="9724" spans="2:24" x14ac:dyDescent="0.35">
      <c r="B9724" s="146"/>
      <c r="C9724" s="31"/>
      <c r="D9724" s="31"/>
      <c r="E9724" s="44"/>
      <c r="F9724" s="43"/>
      <c r="G9724" s="84"/>
      <c r="H9724" s="31"/>
      <c r="I9724" s="31"/>
      <c r="J9724" s="84"/>
      <c r="K9724" s="31"/>
      <c r="L9724" s="31"/>
      <c r="M9724" s="169"/>
      <c r="N9724" s="148"/>
      <c r="O9724" s="106"/>
      <c r="P9724" s="43"/>
      <c r="Q9724" s="31"/>
      <c r="R9724" s="84"/>
      <c r="S9724" s="31"/>
      <c r="T9724" s="31"/>
      <c r="U9724" s="169"/>
      <c r="V9724" s="150"/>
      <c r="W9724" s="141" t="str" cm="1">
        <f t="array" ref="W9724">IF(SUM(LEN(B9724:V9724))=0,"",IF(OR(OR(ISBLANK(F9724),SUM(LEN(C9724),LEN(D9724))=0),AND(NOT(E9724="Unknown"),ISBLANK(J9724)),AND(NOT(O9724="Unknown"),ISBLANK(R9724))),"Missing Information", INDEX(Table15[Entire Service Line Classification], MATCH(SUMIFS(Table15[Unique ID],Table15[System-Owned Portion],E9724,Table15[If Material Anything Other than "Lead" in Column E,Was Material Ever Previously Lead?],G9724,Table15[Customer-Owned Portion],O9724),Table15[Unique ID],0),0)))</f>
        <v/>
      </c>
      <c r="X9724"/>
    </row>
    <row r="9725" spans="2:24" x14ac:dyDescent="0.35">
      <c r="B9725" s="146"/>
      <c r="C9725" s="31"/>
      <c r="D9725" s="31"/>
      <c r="E9725" s="44"/>
      <c r="F9725" s="43"/>
      <c r="G9725" s="84"/>
      <c r="H9725" s="31"/>
      <c r="I9725" s="31"/>
      <c r="J9725" s="84"/>
      <c r="K9725" s="31"/>
      <c r="L9725" s="31"/>
      <c r="M9725" s="169"/>
      <c r="N9725" s="148"/>
      <c r="O9725" s="106"/>
      <c r="P9725" s="43"/>
      <c r="Q9725" s="31"/>
      <c r="R9725" s="84"/>
      <c r="S9725" s="31"/>
      <c r="T9725" s="31"/>
      <c r="U9725" s="169"/>
      <c r="V9725" s="150"/>
      <c r="W9725" s="141" t="str" cm="1">
        <f t="array" ref="W9725">IF(SUM(LEN(B9725:V9725))=0,"",IF(OR(OR(ISBLANK(F9725),SUM(LEN(C9725),LEN(D9725))=0),AND(NOT(E9725="Unknown"),ISBLANK(J9725)),AND(NOT(O9725="Unknown"),ISBLANK(R9725))),"Missing Information", INDEX(Table15[Entire Service Line Classification], MATCH(SUMIFS(Table15[Unique ID],Table15[System-Owned Portion],E9725,Table15[If Material Anything Other than "Lead" in Column E,Was Material Ever Previously Lead?],G9725,Table15[Customer-Owned Portion],O9725),Table15[Unique ID],0),0)))</f>
        <v/>
      </c>
      <c r="X9725"/>
    </row>
    <row r="9726" spans="2:24" x14ac:dyDescent="0.35">
      <c r="B9726" s="146"/>
      <c r="C9726" s="31"/>
      <c r="D9726" s="31"/>
      <c r="E9726" s="44"/>
      <c r="F9726" s="43"/>
      <c r="G9726" s="84"/>
      <c r="H9726" s="31"/>
      <c r="I9726" s="31"/>
      <c r="J9726" s="84"/>
      <c r="K9726" s="31"/>
      <c r="L9726" s="31"/>
      <c r="M9726" s="169"/>
      <c r="N9726" s="148"/>
      <c r="O9726" s="106"/>
      <c r="P9726" s="43"/>
      <c r="Q9726" s="31"/>
      <c r="R9726" s="84"/>
      <c r="S9726" s="31"/>
      <c r="T9726" s="31"/>
      <c r="U9726" s="169"/>
      <c r="V9726" s="150"/>
      <c r="W9726" s="141" t="str" cm="1">
        <f t="array" ref="W9726">IF(SUM(LEN(B9726:V9726))=0,"",IF(OR(OR(ISBLANK(F9726),SUM(LEN(C9726),LEN(D9726))=0),AND(NOT(E9726="Unknown"),ISBLANK(J9726)),AND(NOT(O9726="Unknown"),ISBLANK(R9726))),"Missing Information", INDEX(Table15[Entire Service Line Classification], MATCH(SUMIFS(Table15[Unique ID],Table15[System-Owned Portion],E9726,Table15[If Material Anything Other than "Lead" in Column E,Was Material Ever Previously Lead?],G9726,Table15[Customer-Owned Portion],O9726),Table15[Unique ID],0),0)))</f>
        <v/>
      </c>
      <c r="X9726"/>
    </row>
    <row r="9727" spans="2:24" x14ac:dyDescent="0.35">
      <c r="B9727" s="146"/>
      <c r="C9727" s="31"/>
      <c r="D9727" s="31"/>
      <c r="E9727" s="44"/>
      <c r="F9727" s="43"/>
      <c r="G9727" s="84"/>
      <c r="H9727" s="31"/>
      <c r="I9727" s="31"/>
      <c r="J9727" s="84"/>
      <c r="K9727" s="31"/>
      <c r="L9727" s="31"/>
      <c r="M9727" s="169"/>
      <c r="N9727" s="148"/>
      <c r="O9727" s="106"/>
      <c r="P9727" s="43"/>
      <c r="Q9727" s="31"/>
      <c r="R9727" s="84"/>
      <c r="S9727" s="31"/>
      <c r="T9727" s="31"/>
      <c r="U9727" s="169"/>
      <c r="V9727" s="150"/>
      <c r="W9727" s="141" t="str" cm="1">
        <f t="array" ref="W9727">IF(SUM(LEN(B9727:V9727))=0,"",IF(OR(OR(ISBLANK(F9727),SUM(LEN(C9727),LEN(D9727))=0),AND(NOT(E9727="Unknown"),ISBLANK(J9727)),AND(NOT(O9727="Unknown"),ISBLANK(R9727))),"Missing Information", INDEX(Table15[Entire Service Line Classification], MATCH(SUMIFS(Table15[Unique ID],Table15[System-Owned Portion],E9727,Table15[If Material Anything Other than "Lead" in Column E,Was Material Ever Previously Lead?],G9727,Table15[Customer-Owned Portion],O9727),Table15[Unique ID],0),0)))</f>
        <v/>
      </c>
      <c r="X9727"/>
    </row>
    <row r="9728" spans="2:24" x14ac:dyDescent="0.35">
      <c r="B9728" s="146"/>
      <c r="C9728" s="31"/>
      <c r="D9728" s="31"/>
      <c r="E9728" s="44"/>
      <c r="F9728" s="43"/>
      <c r="G9728" s="84"/>
      <c r="H9728" s="31"/>
      <c r="I9728" s="31"/>
      <c r="J9728" s="84"/>
      <c r="K9728" s="31"/>
      <c r="L9728" s="31"/>
      <c r="M9728" s="169"/>
      <c r="N9728" s="148"/>
      <c r="O9728" s="106"/>
      <c r="P9728" s="43"/>
      <c r="Q9728" s="31"/>
      <c r="R9728" s="84"/>
      <c r="S9728" s="31"/>
      <c r="T9728" s="31"/>
      <c r="U9728" s="169"/>
      <c r="V9728" s="150"/>
      <c r="W9728" s="141" t="str" cm="1">
        <f t="array" ref="W9728">IF(SUM(LEN(B9728:V9728))=0,"",IF(OR(OR(ISBLANK(F9728),SUM(LEN(C9728),LEN(D9728))=0),AND(NOT(E9728="Unknown"),ISBLANK(J9728)),AND(NOT(O9728="Unknown"),ISBLANK(R9728))),"Missing Information", INDEX(Table15[Entire Service Line Classification], MATCH(SUMIFS(Table15[Unique ID],Table15[System-Owned Portion],E9728,Table15[If Material Anything Other than "Lead" in Column E,Was Material Ever Previously Lead?],G9728,Table15[Customer-Owned Portion],O9728),Table15[Unique ID],0),0)))</f>
        <v/>
      </c>
      <c r="X9728"/>
    </row>
    <row r="9729" spans="2:24" x14ac:dyDescent="0.35">
      <c r="B9729" s="146"/>
      <c r="C9729" s="31"/>
      <c r="D9729" s="31"/>
      <c r="E9729" s="44"/>
      <c r="F9729" s="43"/>
      <c r="G9729" s="84"/>
      <c r="H9729" s="31"/>
      <c r="I9729" s="31"/>
      <c r="J9729" s="84"/>
      <c r="K9729" s="31"/>
      <c r="L9729" s="31"/>
      <c r="M9729" s="169"/>
      <c r="N9729" s="148"/>
      <c r="O9729" s="106"/>
      <c r="P9729" s="43"/>
      <c r="Q9729" s="31"/>
      <c r="R9729" s="84"/>
      <c r="S9729" s="31"/>
      <c r="T9729" s="31"/>
      <c r="U9729" s="169"/>
      <c r="V9729" s="150"/>
      <c r="W9729" s="141" t="str" cm="1">
        <f t="array" ref="W9729">IF(SUM(LEN(B9729:V9729))=0,"",IF(OR(OR(ISBLANK(F9729),SUM(LEN(C9729),LEN(D9729))=0),AND(NOT(E9729="Unknown"),ISBLANK(J9729)),AND(NOT(O9729="Unknown"),ISBLANK(R9729))),"Missing Information", INDEX(Table15[Entire Service Line Classification], MATCH(SUMIFS(Table15[Unique ID],Table15[System-Owned Portion],E9729,Table15[If Material Anything Other than "Lead" in Column E,Was Material Ever Previously Lead?],G9729,Table15[Customer-Owned Portion],O9729),Table15[Unique ID],0),0)))</f>
        <v/>
      </c>
      <c r="X9729"/>
    </row>
    <row r="9730" spans="2:24" x14ac:dyDescent="0.35">
      <c r="B9730" s="146"/>
      <c r="C9730" s="31"/>
      <c r="D9730" s="31"/>
      <c r="E9730" s="44"/>
      <c r="F9730" s="43"/>
      <c r="G9730" s="84"/>
      <c r="H9730" s="31"/>
      <c r="I9730" s="31"/>
      <c r="J9730" s="84"/>
      <c r="K9730" s="31"/>
      <c r="L9730" s="31"/>
      <c r="M9730" s="169"/>
      <c r="N9730" s="148"/>
      <c r="O9730" s="106"/>
      <c r="P9730" s="43"/>
      <c r="Q9730" s="31"/>
      <c r="R9730" s="84"/>
      <c r="S9730" s="31"/>
      <c r="T9730" s="31"/>
      <c r="U9730" s="169"/>
      <c r="V9730" s="150"/>
      <c r="W9730" s="141" t="str" cm="1">
        <f t="array" ref="W9730">IF(SUM(LEN(B9730:V9730))=0,"",IF(OR(OR(ISBLANK(F9730),SUM(LEN(C9730),LEN(D9730))=0),AND(NOT(E9730="Unknown"),ISBLANK(J9730)),AND(NOT(O9730="Unknown"),ISBLANK(R9730))),"Missing Information", INDEX(Table15[Entire Service Line Classification], MATCH(SUMIFS(Table15[Unique ID],Table15[System-Owned Portion],E9730,Table15[If Material Anything Other than "Lead" in Column E,Was Material Ever Previously Lead?],G9730,Table15[Customer-Owned Portion],O9730),Table15[Unique ID],0),0)))</f>
        <v/>
      </c>
      <c r="X9730"/>
    </row>
    <row r="9731" spans="2:24" x14ac:dyDescent="0.35">
      <c r="B9731" s="146"/>
      <c r="C9731" s="31"/>
      <c r="D9731" s="31"/>
      <c r="E9731" s="44"/>
      <c r="F9731" s="43"/>
      <c r="G9731" s="84"/>
      <c r="H9731" s="31"/>
      <c r="I9731" s="31"/>
      <c r="J9731" s="84"/>
      <c r="K9731" s="31"/>
      <c r="L9731" s="31"/>
      <c r="M9731" s="169"/>
      <c r="N9731" s="148"/>
      <c r="O9731" s="106"/>
      <c r="P9731" s="43"/>
      <c r="Q9731" s="31"/>
      <c r="R9731" s="84"/>
      <c r="S9731" s="31"/>
      <c r="T9731" s="31"/>
      <c r="U9731" s="169"/>
      <c r="V9731" s="150"/>
      <c r="W9731" s="141" t="str" cm="1">
        <f t="array" ref="W9731">IF(SUM(LEN(B9731:V9731))=0,"",IF(OR(OR(ISBLANK(F9731),SUM(LEN(C9731),LEN(D9731))=0),AND(NOT(E9731="Unknown"),ISBLANK(J9731)),AND(NOT(O9731="Unknown"),ISBLANK(R9731))),"Missing Information", INDEX(Table15[Entire Service Line Classification], MATCH(SUMIFS(Table15[Unique ID],Table15[System-Owned Portion],E9731,Table15[If Material Anything Other than "Lead" in Column E,Was Material Ever Previously Lead?],G9731,Table15[Customer-Owned Portion],O9731),Table15[Unique ID],0),0)))</f>
        <v/>
      </c>
      <c r="X9731"/>
    </row>
    <row r="9732" spans="2:24" x14ac:dyDescent="0.35">
      <c r="B9732" s="146"/>
      <c r="C9732" s="31"/>
      <c r="D9732" s="31"/>
      <c r="E9732" s="44"/>
      <c r="F9732" s="43"/>
      <c r="G9732" s="84"/>
      <c r="H9732" s="31"/>
      <c r="I9732" s="31"/>
      <c r="J9732" s="84"/>
      <c r="K9732" s="31"/>
      <c r="L9732" s="31"/>
      <c r="M9732" s="169"/>
      <c r="N9732" s="148"/>
      <c r="O9732" s="106"/>
      <c r="P9732" s="43"/>
      <c r="Q9732" s="31"/>
      <c r="R9732" s="84"/>
      <c r="S9732" s="31"/>
      <c r="T9732" s="31"/>
      <c r="U9732" s="169"/>
      <c r="V9732" s="150"/>
      <c r="W9732" s="141" t="str" cm="1">
        <f t="array" ref="W9732">IF(SUM(LEN(B9732:V9732))=0,"",IF(OR(OR(ISBLANK(F9732),SUM(LEN(C9732),LEN(D9732))=0),AND(NOT(E9732="Unknown"),ISBLANK(J9732)),AND(NOT(O9732="Unknown"),ISBLANK(R9732))),"Missing Information", INDEX(Table15[Entire Service Line Classification], MATCH(SUMIFS(Table15[Unique ID],Table15[System-Owned Portion],E9732,Table15[If Material Anything Other than "Lead" in Column E,Was Material Ever Previously Lead?],G9732,Table15[Customer-Owned Portion],O9732),Table15[Unique ID],0),0)))</f>
        <v/>
      </c>
      <c r="X9732"/>
    </row>
    <row r="9733" spans="2:24" x14ac:dyDescent="0.35">
      <c r="B9733" s="146"/>
      <c r="C9733" s="31"/>
      <c r="D9733" s="31"/>
      <c r="E9733" s="44"/>
      <c r="F9733" s="43"/>
      <c r="G9733" s="84"/>
      <c r="H9733" s="31"/>
      <c r="I9733" s="31"/>
      <c r="J9733" s="84"/>
      <c r="K9733" s="31"/>
      <c r="L9733" s="31"/>
      <c r="M9733" s="169"/>
      <c r="N9733" s="148"/>
      <c r="O9733" s="106"/>
      <c r="P9733" s="43"/>
      <c r="Q9733" s="31"/>
      <c r="R9733" s="84"/>
      <c r="S9733" s="31"/>
      <c r="T9733" s="31"/>
      <c r="U9733" s="169"/>
      <c r="V9733" s="150"/>
      <c r="W9733" s="141" t="str" cm="1">
        <f t="array" ref="W9733">IF(SUM(LEN(B9733:V9733))=0,"",IF(OR(OR(ISBLANK(F9733),SUM(LEN(C9733),LEN(D9733))=0),AND(NOT(E9733="Unknown"),ISBLANK(J9733)),AND(NOT(O9733="Unknown"),ISBLANK(R9733))),"Missing Information", INDEX(Table15[Entire Service Line Classification], MATCH(SUMIFS(Table15[Unique ID],Table15[System-Owned Portion],E9733,Table15[If Material Anything Other than "Lead" in Column E,Was Material Ever Previously Lead?],G9733,Table15[Customer-Owned Portion],O9733),Table15[Unique ID],0),0)))</f>
        <v/>
      </c>
      <c r="X9733"/>
    </row>
    <row r="9734" spans="2:24" x14ac:dyDescent="0.35">
      <c r="B9734" s="146"/>
      <c r="C9734" s="31"/>
      <c r="D9734" s="31"/>
      <c r="E9734" s="44"/>
      <c r="F9734" s="43"/>
      <c r="G9734" s="84"/>
      <c r="H9734" s="31"/>
      <c r="I9734" s="31"/>
      <c r="J9734" s="84"/>
      <c r="K9734" s="31"/>
      <c r="L9734" s="31"/>
      <c r="M9734" s="169"/>
      <c r="N9734" s="148"/>
      <c r="O9734" s="106"/>
      <c r="P9734" s="43"/>
      <c r="Q9734" s="31"/>
      <c r="R9734" s="84"/>
      <c r="S9734" s="31"/>
      <c r="T9734" s="31"/>
      <c r="U9734" s="169"/>
      <c r="V9734" s="150"/>
      <c r="W9734" s="141" t="str" cm="1">
        <f t="array" ref="W9734">IF(SUM(LEN(B9734:V9734))=0,"",IF(OR(OR(ISBLANK(F9734),SUM(LEN(C9734),LEN(D9734))=0),AND(NOT(E9734="Unknown"),ISBLANK(J9734)),AND(NOT(O9734="Unknown"),ISBLANK(R9734))),"Missing Information", INDEX(Table15[Entire Service Line Classification], MATCH(SUMIFS(Table15[Unique ID],Table15[System-Owned Portion],E9734,Table15[If Material Anything Other than "Lead" in Column E,Was Material Ever Previously Lead?],G9734,Table15[Customer-Owned Portion],O9734),Table15[Unique ID],0),0)))</f>
        <v/>
      </c>
      <c r="X9734"/>
    </row>
    <row r="9735" spans="2:24" x14ac:dyDescent="0.35">
      <c r="B9735" s="146"/>
      <c r="C9735" s="31"/>
      <c r="D9735" s="31"/>
      <c r="E9735" s="44"/>
      <c r="F9735" s="43"/>
      <c r="G9735" s="84"/>
      <c r="H9735" s="31"/>
      <c r="I9735" s="31"/>
      <c r="J9735" s="84"/>
      <c r="K9735" s="31"/>
      <c r="L9735" s="31"/>
      <c r="M9735" s="169"/>
      <c r="N9735" s="148"/>
      <c r="O9735" s="106"/>
      <c r="P9735" s="43"/>
      <c r="Q9735" s="31"/>
      <c r="R9735" s="84"/>
      <c r="S9735" s="31"/>
      <c r="T9735" s="31"/>
      <c r="U9735" s="169"/>
      <c r="V9735" s="150"/>
      <c r="W9735" s="141" t="str" cm="1">
        <f t="array" ref="W9735">IF(SUM(LEN(B9735:V9735))=0,"",IF(OR(OR(ISBLANK(F9735),SUM(LEN(C9735),LEN(D9735))=0),AND(NOT(E9735="Unknown"),ISBLANK(J9735)),AND(NOT(O9735="Unknown"),ISBLANK(R9735))),"Missing Information", INDEX(Table15[Entire Service Line Classification], MATCH(SUMIFS(Table15[Unique ID],Table15[System-Owned Portion],E9735,Table15[If Material Anything Other than "Lead" in Column E,Was Material Ever Previously Lead?],G9735,Table15[Customer-Owned Portion],O9735),Table15[Unique ID],0),0)))</f>
        <v/>
      </c>
      <c r="X9735"/>
    </row>
    <row r="9736" spans="2:24" x14ac:dyDescent="0.35">
      <c r="B9736" s="146"/>
      <c r="C9736" s="31"/>
      <c r="D9736" s="31"/>
      <c r="E9736" s="44"/>
      <c r="F9736" s="43"/>
      <c r="G9736" s="84"/>
      <c r="H9736" s="31"/>
      <c r="I9736" s="31"/>
      <c r="J9736" s="84"/>
      <c r="K9736" s="31"/>
      <c r="L9736" s="31"/>
      <c r="M9736" s="169"/>
      <c r="N9736" s="148"/>
      <c r="O9736" s="106"/>
      <c r="P9736" s="43"/>
      <c r="Q9736" s="31"/>
      <c r="R9736" s="84"/>
      <c r="S9736" s="31"/>
      <c r="T9736" s="31"/>
      <c r="U9736" s="169"/>
      <c r="V9736" s="150"/>
      <c r="W9736" s="141" t="str" cm="1">
        <f t="array" ref="W9736">IF(SUM(LEN(B9736:V9736))=0,"",IF(OR(OR(ISBLANK(F9736),SUM(LEN(C9736),LEN(D9736))=0),AND(NOT(E9736="Unknown"),ISBLANK(J9736)),AND(NOT(O9736="Unknown"),ISBLANK(R9736))),"Missing Information", INDEX(Table15[Entire Service Line Classification], MATCH(SUMIFS(Table15[Unique ID],Table15[System-Owned Portion],E9736,Table15[If Material Anything Other than "Lead" in Column E,Was Material Ever Previously Lead?],G9736,Table15[Customer-Owned Portion],O9736),Table15[Unique ID],0),0)))</f>
        <v/>
      </c>
      <c r="X9736"/>
    </row>
    <row r="9737" spans="2:24" x14ac:dyDescent="0.35">
      <c r="B9737" s="146"/>
      <c r="C9737" s="31"/>
      <c r="D9737" s="31"/>
      <c r="E9737" s="44"/>
      <c r="F9737" s="43"/>
      <c r="G9737" s="84"/>
      <c r="H9737" s="31"/>
      <c r="I9737" s="31"/>
      <c r="J9737" s="84"/>
      <c r="K9737" s="31"/>
      <c r="L9737" s="31"/>
      <c r="M9737" s="169"/>
      <c r="N9737" s="148"/>
      <c r="O9737" s="106"/>
      <c r="P9737" s="43"/>
      <c r="Q9737" s="31"/>
      <c r="R9737" s="84"/>
      <c r="S9737" s="31"/>
      <c r="T9737" s="31"/>
      <c r="U9737" s="169"/>
      <c r="V9737" s="150"/>
      <c r="W9737" s="141" t="str" cm="1">
        <f t="array" ref="W9737">IF(SUM(LEN(B9737:V9737))=0,"",IF(OR(OR(ISBLANK(F9737),SUM(LEN(C9737),LEN(D9737))=0),AND(NOT(E9737="Unknown"),ISBLANK(J9737)),AND(NOT(O9737="Unknown"),ISBLANK(R9737))),"Missing Information", INDEX(Table15[Entire Service Line Classification], MATCH(SUMIFS(Table15[Unique ID],Table15[System-Owned Portion],E9737,Table15[If Material Anything Other than "Lead" in Column E,Was Material Ever Previously Lead?],G9737,Table15[Customer-Owned Portion],O9737),Table15[Unique ID],0),0)))</f>
        <v/>
      </c>
      <c r="X9737"/>
    </row>
    <row r="9738" spans="2:24" x14ac:dyDescent="0.35">
      <c r="B9738" s="146"/>
      <c r="C9738" s="31"/>
      <c r="D9738" s="31"/>
      <c r="E9738" s="44"/>
      <c r="F9738" s="43"/>
      <c r="G9738" s="84"/>
      <c r="H9738" s="31"/>
      <c r="I9738" s="31"/>
      <c r="J9738" s="84"/>
      <c r="K9738" s="31"/>
      <c r="L9738" s="31"/>
      <c r="M9738" s="169"/>
      <c r="N9738" s="148"/>
      <c r="O9738" s="106"/>
      <c r="P9738" s="43"/>
      <c r="Q9738" s="31"/>
      <c r="R9738" s="84"/>
      <c r="S9738" s="31"/>
      <c r="T9738" s="31"/>
      <c r="U9738" s="169"/>
      <c r="V9738" s="150"/>
      <c r="W9738" s="141" t="str" cm="1">
        <f t="array" ref="W9738">IF(SUM(LEN(B9738:V9738))=0,"",IF(OR(OR(ISBLANK(F9738),SUM(LEN(C9738),LEN(D9738))=0),AND(NOT(E9738="Unknown"),ISBLANK(J9738)),AND(NOT(O9738="Unknown"),ISBLANK(R9738))),"Missing Information", INDEX(Table15[Entire Service Line Classification], MATCH(SUMIFS(Table15[Unique ID],Table15[System-Owned Portion],E9738,Table15[If Material Anything Other than "Lead" in Column E,Was Material Ever Previously Lead?],G9738,Table15[Customer-Owned Portion],O9738),Table15[Unique ID],0),0)))</f>
        <v/>
      </c>
      <c r="X9738"/>
    </row>
    <row r="9739" spans="2:24" x14ac:dyDescent="0.35">
      <c r="B9739" s="146"/>
      <c r="C9739" s="31"/>
      <c r="D9739" s="31"/>
      <c r="E9739" s="44"/>
      <c r="F9739" s="43"/>
      <c r="G9739" s="84"/>
      <c r="H9739" s="31"/>
      <c r="I9739" s="31"/>
      <c r="J9739" s="84"/>
      <c r="K9739" s="31"/>
      <c r="L9739" s="31"/>
      <c r="M9739" s="169"/>
      <c r="N9739" s="148"/>
      <c r="O9739" s="106"/>
      <c r="P9739" s="43"/>
      <c r="Q9739" s="31"/>
      <c r="R9739" s="84"/>
      <c r="S9739" s="31"/>
      <c r="T9739" s="31"/>
      <c r="U9739" s="169"/>
      <c r="V9739" s="150"/>
      <c r="W9739" s="141" t="str" cm="1">
        <f t="array" ref="W9739">IF(SUM(LEN(B9739:V9739))=0,"",IF(OR(OR(ISBLANK(F9739),SUM(LEN(C9739),LEN(D9739))=0),AND(NOT(E9739="Unknown"),ISBLANK(J9739)),AND(NOT(O9739="Unknown"),ISBLANK(R9739))),"Missing Information", INDEX(Table15[Entire Service Line Classification], MATCH(SUMIFS(Table15[Unique ID],Table15[System-Owned Portion],E9739,Table15[If Material Anything Other than "Lead" in Column E,Was Material Ever Previously Lead?],G9739,Table15[Customer-Owned Portion],O9739),Table15[Unique ID],0),0)))</f>
        <v/>
      </c>
      <c r="X9739"/>
    </row>
    <row r="9740" spans="2:24" x14ac:dyDescent="0.35">
      <c r="B9740" s="146"/>
      <c r="C9740" s="31"/>
      <c r="D9740" s="31"/>
      <c r="E9740" s="44"/>
      <c r="F9740" s="43"/>
      <c r="G9740" s="84"/>
      <c r="H9740" s="31"/>
      <c r="I9740" s="31"/>
      <c r="J9740" s="84"/>
      <c r="K9740" s="31"/>
      <c r="L9740" s="31"/>
      <c r="M9740" s="169"/>
      <c r="N9740" s="148"/>
      <c r="O9740" s="106"/>
      <c r="P9740" s="43"/>
      <c r="Q9740" s="31"/>
      <c r="R9740" s="84"/>
      <c r="S9740" s="31"/>
      <c r="T9740" s="31"/>
      <c r="U9740" s="169"/>
      <c r="V9740" s="150"/>
      <c r="W9740" s="141" t="str" cm="1">
        <f t="array" ref="W9740">IF(SUM(LEN(B9740:V9740))=0,"",IF(OR(OR(ISBLANK(F9740),SUM(LEN(C9740),LEN(D9740))=0),AND(NOT(E9740="Unknown"),ISBLANK(J9740)),AND(NOT(O9740="Unknown"),ISBLANK(R9740))),"Missing Information", INDEX(Table15[Entire Service Line Classification], MATCH(SUMIFS(Table15[Unique ID],Table15[System-Owned Portion],E9740,Table15[If Material Anything Other than "Lead" in Column E,Was Material Ever Previously Lead?],G9740,Table15[Customer-Owned Portion],O9740),Table15[Unique ID],0),0)))</f>
        <v/>
      </c>
      <c r="X9740"/>
    </row>
    <row r="9741" spans="2:24" x14ac:dyDescent="0.35">
      <c r="B9741" s="146"/>
      <c r="C9741" s="31"/>
      <c r="D9741" s="31"/>
      <c r="E9741" s="44"/>
      <c r="F9741" s="43"/>
      <c r="G9741" s="84"/>
      <c r="H9741" s="31"/>
      <c r="I9741" s="31"/>
      <c r="J9741" s="84"/>
      <c r="K9741" s="31"/>
      <c r="L9741" s="31"/>
      <c r="M9741" s="169"/>
      <c r="N9741" s="148"/>
      <c r="O9741" s="106"/>
      <c r="P9741" s="43"/>
      <c r="Q9741" s="31"/>
      <c r="R9741" s="84"/>
      <c r="S9741" s="31"/>
      <c r="T9741" s="31"/>
      <c r="U9741" s="169"/>
      <c r="V9741" s="150"/>
      <c r="W9741" s="141" t="str" cm="1">
        <f t="array" ref="W9741">IF(SUM(LEN(B9741:V9741))=0,"",IF(OR(OR(ISBLANK(F9741),SUM(LEN(C9741),LEN(D9741))=0),AND(NOT(E9741="Unknown"),ISBLANK(J9741)),AND(NOT(O9741="Unknown"),ISBLANK(R9741))),"Missing Information", INDEX(Table15[Entire Service Line Classification], MATCH(SUMIFS(Table15[Unique ID],Table15[System-Owned Portion],E9741,Table15[If Material Anything Other than "Lead" in Column E,Was Material Ever Previously Lead?],G9741,Table15[Customer-Owned Portion],O9741),Table15[Unique ID],0),0)))</f>
        <v/>
      </c>
      <c r="X9741"/>
    </row>
    <row r="9742" spans="2:24" x14ac:dyDescent="0.35">
      <c r="B9742" s="146"/>
      <c r="C9742" s="31"/>
      <c r="D9742" s="31"/>
      <c r="E9742" s="44"/>
      <c r="F9742" s="43"/>
      <c r="G9742" s="84"/>
      <c r="H9742" s="31"/>
      <c r="I9742" s="31"/>
      <c r="J9742" s="84"/>
      <c r="K9742" s="31"/>
      <c r="L9742" s="31"/>
      <c r="M9742" s="169"/>
      <c r="N9742" s="148"/>
      <c r="O9742" s="106"/>
      <c r="P9742" s="43"/>
      <c r="Q9742" s="31"/>
      <c r="R9742" s="84"/>
      <c r="S9742" s="31"/>
      <c r="T9742" s="31"/>
      <c r="U9742" s="169"/>
      <c r="V9742" s="150"/>
      <c r="W9742" s="141" t="str" cm="1">
        <f t="array" ref="W9742">IF(SUM(LEN(B9742:V9742))=0,"",IF(OR(OR(ISBLANK(F9742),SUM(LEN(C9742),LEN(D9742))=0),AND(NOT(E9742="Unknown"),ISBLANK(J9742)),AND(NOT(O9742="Unknown"),ISBLANK(R9742))),"Missing Information", INDEX(Table15[Entire Service Line Classification], MATCH(SUMIFS(Table15[Unique ID],Table15[System-Owned Portion],E9742,Table15[If Material Anything Other than "Lead" in Column E,Was Material Ever Previously Lead?],G9742,Table15[Customer-Owned Portion],O9742),Table15[Unique ID],0),0)))</f>
        <v/>
      </c>
      <c r="X9742"/>
    </row>
    <row r="9743" spans="2:24" x14ac:dyDescent="0.35">
      <c r="B9743" s="146"/>
      <c r="C9743" s="31"/>
      <c r="D9743" s="31"/>
      <c r="E9743" s="44"/>
      <c r="F9743" s="43"/>
      <c r="G9743" s="84"/>
      <c r="H9743" s="31"/>
      <c r="I9743" s="31"/>
      <c r="J9743" s="84"/>
      <c r="K9743" s="31"/>
      <c r="L9743" s="31"/>
      <c r="M9743" s="169"/>
      <c r="N9743" s="148"/>
      <c r="O9743" s="106"/>
      <c r="P9743" s="43"/>
      <c r="Q9743" s="31"/>
      <c r="R9743" s="84"/>
      <c r="S9743" s="31"/>
      <c r="T9743" s="31"/>
      <c r="U9743" s="169"/>
      <c r="V9743" s="150"/>
      <c r="W9743" s="141" t="str" cm="1">
        <f t="array" ref="W9743">IF(SUM(LEN(B9743:V9743))=0,"",IF(OR(OR(ISBLANK(F9743),SUM(LEN(C9743),LEN(D9743))=0),AND(NOT(E9743="Unknown"),ISBLANK(J9743)),AND(NOT(O9743="Unknown"),ISBLANK(R9743))),"Missing Information", INDEX(Table15[Entire Service Line Classification], MATCH(SUMIFS(Table15[Unique ID],Table15[System-Owned Portion],E9743,Table15[If Material Anything Other than "Lead" in Column E,Was Material Ever Previously Lead?],G9743,Table15[Customer-Owned Portion],O9743),Table15[Unique ID],0),0)))</f>
        <v/>
      </c>
      <c r="X9743"/>
    </row>
    <row r="9744" spans="2:24" x14ac:dyDescent="0.35">
      <c r="B9744" s="146"/>
      <c r="C9744" s="31"/>
      <c r="D9744" s="31"/>
      <c r="E9744" s="44"/>
      <c r="F9744" s="43"/>
      <c r="G9744" s="84"/>
      <c r="H9744" s="31"/>
      <c r="I9744" s="31"/>
      <c r="J9744" s="84"/>
      <c r="K9744" s="31"/>
      <c r="L9744" s="31"/>
      <c r="M9744" s="169"/>
      <c r="N9744" s="148"/>
      <c r="O9744" s="106"/>
      <c r="P9744" s="43"/>
      <c r="Q9744" s="31"/>
      <c r="R9744" s="84"/>
      <c r="S9744" s="31"/>
      <c r="T9744" s="31"/>
      <c r="U9744" s="169"/>
      <c r="V9744" s="150"/>
      <c r="W9744" s="141" t="str" cm="1">
        <f t="array" ref="W9744">IF(SUM(LEN(B9744:V9744))=0,"",IF(OR(OR(ISBLANK(F9744),SUM(LEN(C9744),LEN(D9744))=0),AND(NOT(E9744="Unknown"),ISBLANK(J9744)),AND(NOT(O9744="Unknown"),ISBLANK(R9744))),"Missing Information", INDEX(Table15[Entire Service Line Classification], MATCH(SUMIFS(Table15[Unique ID],Table15[System-Owned Portion],E9744,Table15[If Material Anything Other than "Lead" in Column E,Was Material Ever Previously Lead?],G9744,Table15[Customer-Owned Portion],O9744),Table15[Unique ID],0),0)))</f>
        <v/>
      </c>
      <c r="X9744"/>
    </row>
    <row r="9745" spans="2:24" x14ac:dyDescent="0.35">
      <c r="B9745" s="146"/>
      <c r="C9745" s="31"/>
      <c r="D9745" s="31"/>
      <c r="E9745" s="44"/>
      <c r="F9745" s="43"/>
      <c r="G9745" s="84"/>
      <c r="H9745" s="31"/>
      <c r="I9745" s="31"/>
      <c r="J9745" s="84"/>
      <c r="K9745" s="31"/>
      <c r="L9745" s="31"/>
      <c r="M9745" s="169"/>
      <c r="N9745" s="148"/>
      <c r="O9745" s="106"/>
      <c r="P9745" s="43"/>
      <c r="Q9745" s="31"/>
      <c r="R9745" s="84"/>
      <c r="S9745" s="31"/>
      <c r="T9745" s="31"/>
      <c r="U9745" s="169"/>
      <c r="V9745" s="150"/>
      <c r="W9745" s="141" t="str" cm="1">
        <f t="array" ref="W9745">IF(SUM(LEN(B9745:V9745))=0,"",IF(OR(OR(ISBLANK(F9745),SUM(LEN(C9745),LEN(D9745))=0),AND(NOT(E9745="Unknown"),ISBLANK(J9745)),AND(NOT(O9745="Unknown"),ISBLANK(R9745))),"Missing Information", INDEX(Table15[Entire Service Line Classification], MATCH(SUMIFS(Table15[Unique ID],Table15[System-Owned Portion],E9745,Table15[If Material Anything Other than "Lead" in Column E,Was Material Ever Previously Lead?],G9745,Table15[Customer-Owned Portion],O9745),Table15[Unique ID],0),0)))</f>
        <v/>
      </c>
      <c r="X9745"/>
    </row>
    <row r="9746" spans="2:24" x14ac:dyDescent="0.35">
      <c r="B9746" s="146"/>
      <c r="C9746" s="31"/>
      <c r="D9746" s="31"/>
      <c r="E9746" s="44"/>
      <c r="F9746" s="43"/>
      <c r="G9746" s="84"/>
      <c r="H9746" s="31"/>
      <c r="I9746" s="31"/>
      <c r="J9746" s="84"/>
      <c r="K9746" s="31"/>
      <c r="L9746" s="31"/>
      <c r="M9746" s="169"/>
      <c r="N9746" s="148"/>
      <c r="O9746" s="106"/>
      <c r="P9746" s="43"/>
      <c r="Q9746" s="31"/>
      <c r="R9746" s="84"/>
      <c r="S9746" s="31"/>
      <c r="T9746" s="31"/>
      <c r="U9746" s="169"/>
      <c r="V9746" s="150"/>
      <c r="W9746" s="141" t="str" cm="1">
        <f t="array" ref="W9746">IF(SUM(LEN(B9746:V9746))=0,"",IF(OR(OR(ISBLANK(F9746),SUM(LEN(C9746),LEN(D9746))=0),AND(NOT(E9746="Unknown"),ISBLANK(J9746)),AND(NOT(O9746="Unknown"),ISBLANK(R9746))),"Missing Information", INDEX(Table15[Entire Service Line Classification], MATCH(SUMIFS(Table15[Unique ID],Table15[System-Owned Portion],E9746,Table15[If Material Anything Other than "Lead" in Column E,Was Material Ever Previously Lead?],G9746,Table15[Customer-Owned Portion],O9746),Table15[Unique ID],0),0)))</f>
        <v/>
      </c>
      <c r="X9746"/>
    </row>
    <row r="9747" spans="2:24" x14ac:dyDescent="0.35">
      <c r="B9747" s="146"/>
      <c r="C9747" s="31"/>
      <c r="D9747" s="31"/>
      <c r="E9747" s="44"/>
      <c r="F9747" s="43"/>
      <c r="G9747" s="84"/>
      <c r="H9747" s="31"/>
      <c r="I9747" s="31"/>
      <c r="J9747" s="84"/>
      <c r="K9747" s="31"/>
      <c r="L9747" s="31"/>
      <c r="M9747" s="169"/>
      <c r="N9747" s="148"/>
      <c r="O9747" s="106"/>
      <c r="P9747" s="43"/>
      <c r="Q9747" s="31"/>
      <c r="R9747" s="84"/>
      <c r="S9747" s="31"/>
      <c r="T9747" s="31"/>
      <c r="U9747" s="169"/>
      <c r="V9747" s="150"/>
      <c r="W9747" s="141" t="str" cm="1">
        <f t="array" ref="W9747">IF(SUM(LEN(B9747:V9747))=0,"",IF(OR(OR(ISBLANK(F9747),SUM(LEN(C9747),LEN(D9747))=0),AND(NOT(E9747="Unknown"),ISBLANK(J9747)),AND(NOT(O9747="Unknown"),ISBLANK(R9747))),"Missing Information", INDEX(Table15[Entire Service Line Classification], MATCH(SUMIFS(Table15[Unique ID],Table15[System-Owned Portion],E9747,Table15[If Material Anything Other than "Lead" in Column E,Was Material Ever Previously Lead?],G9747,Table15[Customer-Owned Portion],O9747),Table15[Unique ID],0),0)))</f>
        <v/>
      </c>
      <c r="X9747"/>
    </row>
    <row r="9748" spans="2:24" x14ac:dyDescent="0.35">
      <c r="B9748" s="146"/>
      <c r="C9748" s="31"/>
      <c r="D9748" s="31"/>
      <c r="E9748" s="44"/>
      <c r="F9748" s="43"/>
      <c r="G9748" s="84"/>
      <c r="H9748" s="31"/>
      <c r="I9748" s="31"/>
      <c r="J9748" s="84"/>
      <c r="K9748" s="31"/>
      <c r="L9748" s="31"/>
      <c r="M9748" s="169"/>
      <c r="N9748" s="148"/>
      <c r="O9748" s="106"/>
      <c r="P9748" s="43"/>
      <c r="Q9748" s="31"/>
      <c r="R9748" s="84"/>
      <c r="S9748" s="31"/>
      <c r="T9748" s="31"/>
      <c r="U9748" s="169"/>
      <c r="V9748" s="150"/>
      <c r="W9748" s="141" t="str" cm="1">
        <f t="array" ref="W9748">IF(SUM(LEN(B9748:V9748))=0,"",IF(OR(OR(ISBLANK(F9748),SUM(LEN(C9748),LEN(D9748))=0),AND(NOT(E9748="Unknown"),ISBLANK(J9748)),AND(NOT(O9748="Unknown"),ISBLANK(R9748))),"Missing Information", INDEX(Table15[Entire Service Line Classification], MATCH(SUMIFS(Table15[Unique ID],Table15[System-Owned Portion],E9748,Table15[If Material Anything Other than "Lead" in Column E,Was Material Ever Previously Lead?],G9748,Table15[Customer-Owned Portion],O9748),Table15[Unique ID],0),0)))</f>
        <v/>
      </c>
      <c r="X9748"/>
    </row>
    <row r="9749" spans="2:24" x14ac:dyDescent="0.35">
      <c r="B9749" s="146"/>
      <c r="C9749" s="31"/>
      <c r="D9749" s="31"/>
      <c r="E9749" s="44"/>
      <c r="F9749" s="43"/>
      <c r="G9749" s="84"/>
      <c r="H9749" s="31"/>
      <c r="I9749" s="31"/>
      <c r="J9749" s="84"/>
      <c r="K9749" s="31"/>
      <c r="L9749" s="31"/>
      <c r="M9749" s="169"/>
      <c r="N9749" s="148"/>
      <c r="O9749" s="106"/>
      <c r="P9749" s="43"/>
      <c r="Q9749" s="31"/>
      <c r="R9749" s="84"/>
      <c r="S9749" s="31"/>
      <c r="T9749" s="31"/>
      <c r="U9749" s="169"/>
      <c r="V9749" s="150"/>
      <c r="W9749" s="141" t="str" cm="1">
        <f t="array" ref="W9749">IF(SUM(LEN(B9749:V9749))=0,"",IF(OR(OR(ISBLANK(F9749),SUM(LEN(C9749),LEN(D9749))=0),AND(NOT(E9749="Unknown"),ISBLANK(J9749)),AND(NOT(O9749="Unknown"),ISBLANK(R9749))),"Missing Information", INDEX(Table15[Entire Service Line Classification], MATCH(SUMIFS(Table15[Unique ID],Table15[System-Owned Portion],E9749,Table15[If Material Anything Other than "Lead" in Column E,Was Material Ever Previously Lead?],G9749,Table15[Customer-Owned Portion],O9749),Table15[Unique ID],0),0)))</f>
        <v/>
      </c>
      <c r="X9749"/>
    </row>
    <row r="9750" spans="2:24" x14ac:dyDescent="0.35">
      <c r="B9750" s="146"/>
      <c r="C9750" s="31"/>
      <c r="D9750" s="31"/>
      <c r="E9750" s="44"/>
      <c r="F9750" s="43"/>
      <c r="G9750" s="84"/>
      <c r="H9750" s="31"/>
      <c r="I9750" s="31"/>
      <c r="J9750" s="84"/>
      <c r="K9750" s="31"/>
      <c r="L9750" s="31"/>
      <c r="M9750" s="169"/>
      <c r="N9750" s="148"/>
      <c r="O9750" s="106"/>
      <c r="P9750" s="43"/>
      <c r="Q9750" s="31"/>
      <c r="R9750" s="84"/>
      <c r="S9750" s="31"/>
      <c r="T9750" s="31"/>
      <c r="U9750" s="169"/>
      <c r="V9750" s="150"/>
      <c r="W9750" s="141" t="str" cm="1">
        <f t="array" ref="W9750">IF(SUM(LEN(B9750:V9750))=0,"",IF(OR(OR(ISBLANK(F9750),SUM(LEN(C9750),LEN(D9750))=0),AND(NOT(E9750="Unknown"),ISBLANK(J9750)),AND(NOT(O9750="Unknown"),ISBLANK(R9750))),"Missing Information", INDEX(Table15[Entire Service Line Classification], MATCH(SUMIFS(Table15[Unique ID],Table15[System-Owned Portion],E9750,Table15[If Material Anything Other than "Lead" in Column E,Was Material Ever Previously Lead?],G9750,Table15[Customer-Owned Portion],O9750),Table15[Unique ID],0),0)))</f>
        <v/>
      </c>
      <c r="X9750"/>
    </row>
    <row r="9751" spans="2:24" x14ac:dyDescent="0.35">
      <c r="B9751" s="146"/>
      <c r="C9751" s="31"/>
      <c r="D9751" s="31"/>
      <c r="E9751" s="44"/>
      <c r="F9751" s="43"/>
      <c r="G9751" s="84"/>
      <c r="H9751" s="31"/>
      <c r="I9751" s="31"/>
      <c r="J9751" s="84"/>
      <c r="K9751" s="31"/>
      <c r="L9751" s="31"/>
      <c r="M9751" s="169"/>
      <c r="N9751" s="148"/>
      <c r="O9751" s="106"/>
      <c r="P9751" s="43"/>
      <c r="Q9751" s="31"/>
      <c r="R9751" s="84"/>
      <c r="S9751" s="31"/>
      <c r="T9751" s="31"/>
      <c r="U9751" s="169"/>
      <c r="V9751" s="150"/>
      <c r="W9751" s="141" t="str" cm="1">
        <f t="array" ref="W9751">IF(SUM(LEN(B9751:V9751))=0,"",IF(OR(OR(ISBLANK(F9751),SUM(LEN(C9751),LEN(D9751))=0),AND(NOT(E9751="Unknown"),ISBLANK(J9751)),AND(NOT(O9751="Unknown"),ISBLANK(R9751))),"Missing Information", INDEX(Table15[Entire Service Line Classification], MATCH(SUMIFS(Table15[Unique ID],Table15[System-Owned Portion],E9751,Table15[If Material Anything Other than "Lead" in Column E,Was Material Ever Previously Lead?],G9751,Table15[Customer-Owned Portion],O9751),Table15[Unique ID],0),0)))</f>
        <v/>
      </c>
      <c r="X9751"/>
    </row>
    <row r="9752" spans="2:24" x14ac:dyDescent="0.35">
      <c r="B9752" s="146"/>
      <c r="C9752" s="31"/>
      <c r="D9752" s="31"/>
      <c r="E9752" s="44"/>
      <c r="F9752" s="43"/>
      <c r="G9752" s="84"/>
      <c r="H9752" s="31"/>
      <c r="I9752" s="31"/>
      <c r="J9752" s="84"/>
      <c r="K9752" s="31"/>
      <c r="L9752" s="31"/>
      <c r="M9752" s="169"/>
      <c r="N9752" s="148"/>
      <c r="O9752" s="106"/>
      <c r="P9752" s="43"/>
      <c r="Q9752" s="31"/>
      <c r="R9752" s="84"/>
      <c r="S9752" s="31"/>
      <c r="T9752" s="31"/>
      <c r="U9752" s="169"/>
      <c r="V9752" s="150"/>
      <c r="W9752" s="141" t="str" cm="1">
        <f t="array" ref="W9752">IF(SUM(LEN(B9752:V9752))=0,"",IF(OR(OR(ISBLANK(F9752),SUM(LEN(C9752),LEN(D9752))=0),AND(NOT(E9752="Unknown"),ISBLANK(J9752)),AND(NOT(O9752="Unknown"),ISBLANK(R9752))),"Missing Information", INDEX(Table15[Entire Service Line Classification], MATCH(SUMIFS(Table15[Unique ID],Table15[System-Owned Portion],E9752,Table15[If Material Anything Other than "Lead" in Column E,Was Material Ever Previously Lead?],G9752,Table15[Customer-Owned Portion],O9752),Table15[Unique ID],0),0)))</f>
        <v/>
      </c>
      <c r="X9752"/>
    </row>
    <row r="9753" spans="2:24" x14ac:dyDescent="0.35">
      <c r="B9753" s="146"/>
      <c r="C9753" s="31"/>
      <c r="D9753" s="31"/>
      <c r="E9753" s="44"/>
      <c r="F9753" s="43"/>
      <c r="G9753" s="84"/>
      <c r="H9753" s="31"/>
      <c r="I9753" s="31"/>
      <c r="J9753" s="84"/>
      <c r="K9753" s="31"/>
      <c r="L9753" s="31"/>
      <c r="M9753" s="169"/>
      <c r="N9753" s="148"/>
      <c r="O9753" s="106"/>
      <c r="P9753" s="43"/>
      <c r="Q9753" s="31"/>
      <c r="R9753" s="84"/>
      <c r="S9753" s="31"/>
      <c r="T9753" s="31"/>
      <c r="U9753" s="169"/>
      <c r="V9753" s="150"/>
      <c r="W9753" s="141" t="str" cm="1">
        <f t="array" ref="W9753">IF(SUM(LEN(B9753:V9753))=0,"",IF(OR(OR(ISBLANK(F9753),SUM(LEN(C9753),LEN(D9753))=0),AND(NOT(E9753="Unknown"),ISBLANK(J9753)),AND(NOT(O9753="Unknown"),ISBLANK(R9753))),"Missing Information", INDEX(Table15[Entire Service Line Classification], MATCH(SUMIFS(Table15[Unique ID],Table15[System-Owned Portion],E9753,Table15[If Material Anything Other than "Lead" in Column E,Was Material Ever Previously Lead?],G9753,Table15[Customer-Owned Portion],O9753),Table15[Unique ID],0),0)))</f>
        <v/>
      </c>
      <c r="X9753"/>
    </row>
    <row r="9754" spans="2:24" x14ac:dyDescent="0.35">
      <c r="B9754" s="146"/>
      <c r="C9754" s="31"/>
      <c r="D9754" s="31"/>
      <c r="E9754" s="44"/>
      <c r="F9754" s="43"/>
      <c r="G9754" s="84"/>
      <c r="H9754" s="31"/>
      <c r="I9754" s="31"/>
      <c r="J9754" s="84"/>
      <c r="K9754" s="31"/>
      <c r="L9754" s="31"/>
      <c r="M9754" s="169"/>
      <c r="N9754" s="148"/>
      <c r="O9754" s="106"/>
      <c r="P9754" s="43"/>
      <c r="Q9754" s="31"/>
      <c r="R9754" s="84"/>
      <c r="S9754" s="31"/>
      <c r="T9754" s="31"/>
      <c r="U9754" s="169"/>
      <c r="V9754" s="150"/>
      <c r="W9754" s="141" t="str" cm="1">
        <f t="array" ref="W9754">IF(SUM(LEN(B9754:V9754))=0,"",IF(OR(OR(ISBLANK(F9754),SUM(LEN(C9754),LEN(D9754))=0),AND(NOT(E9754="Unknown"),ISBLANK(J9754)),AND(NOT(O9754="Unknown"),ISBLANK(R9754))),"Missing Information", INDEX(Table15[Entire Service Line Classification], MATCH(SUMIFS(Table15[Unique ID],Table15[System-Owned Portion],E9754,Table15[If Material Anything Other than "Lead" in Column E,Was Material Ever Previously Lead?],G9754,Table15[Customer-Owned Portion],O9754),Table15[Unique ID],0),0)))</f>
        <v/>
      </c>
      <c r="X9754"/>
    </row>
    <row r="9755" spans="2:24" x14ac:dyDescent="0.35">
      <c r="B9755" s="146"/>
      <c r="C9755" s="31"/>
      <c r="D9755" s="31"/>
      <c r="E9755" s="44"/>
      <c r="F9755" s="43"/>
      <c r="G9755" s="84"/>
      <c r="H9755" s="31"/>
      <c r="I9755" s="31"/>
      <c r="J9755" s="84"/>
      <c r="K9755" s="31"/>
      <c r="L9755" s="31"/>
      <c r="M9755" s="169"/>
      <c r="N9755" s="148"/>
      <c r="O9755" s="106"/>
      <c r="P9755" s="43"/>
      <c r="Q9755" s="31"/>
      <c r="R9755" s="84"/>
      <c r="S9755" s="31"/>
      <c r="T9755" s="31"/>
      <c r="U9755" s="169"/>
      <c r="V9755" s="150"/>
      <c r="W9755" s="141" t="str" cm="1">
        <f t="array" ref="W9755">IF(SUM(LEN(B9755:V9755))=0,"",IF(OR(OR(ISBLANK(F9755),SUM(LEN(C9755),LEN(D9755))=0),AND(NOT(E9755="Unknown"),ISBLANK(J9755)),AND(NOT(O9755="Unknown"),ISBLANK(R9755))),"Missing Information", INDEX(Table15[Entire Service Line Classification], MATCH(SUMIFS(Table15[Unique ID],Table15[System-Owned Portion],E9755,Table15[If Material Anything Other than "Lead" in Column E,Was Material Ever Previously Lead?],G9755,Table15[Customer-Owned Portion],O9755),Table15[Unique ID],0),0)))</f>
        <v/>
      </c>
      <c r="X9755"/>
    </row>
    <row r="9756" spans="2:24" x14ac:dyDescent="0.35">
      <c r="B9756" s="146"/>
      <c r="C9756" s="31"/>
      <c r="D9756" s="31"/>
      <c r="E9756" s="44"/>
      <c r="F9756" s="43"/>
      <c r="G9756" s="84"/>
      <c r="H9756" s="31"/>
      <c r="I9756" s="31"/>
      <c r="J9756" s="84"/>
      <c r="K9756" s="31"/>
      <c r="L9756" s="31"/>
      <c r="M9756" s="169"/>
      <c r="N9756" s="148"/>
      <c r="O9756" s="106"/>
      <c r="P9756" s="43"/>
      <c r="Q9756" s="31"/>
      <c r="R9756" s="84"/>
      <c r="S9756" s="31"/>
      <c r="T9756" s="31"/>
      <c r="U9756" s="169"/>
      <c r="V9756" s="150"/>
      <c r="W9756" s="141" t="str" cm="1">
        <f t="array" ref="W9756">IF(SUM(LEN(B9756:V9756))=0,"",IF(OR(OR(ISBLANK(F9756),SUM(LEN(C9756),LEN(D9756))=0),AND(NOT(E9756="Unknown"),ISBLANK(J9756)),AND(NOT(O9756="Unknown"),ISBLANK(R9756))),"Missing Information", INDEX(Table15[Entire Service Line Classification], MATCH(SUMIFS(Table15[Unique ID],Table15[System-Owned Portion],E9756,Table15[If Material Anything Other than "Lead" in Column E,Was Material Ever Previously Lead?],G9756,Table15[Customer-Owned Portion],O9756),Table15[Unique ID],0),0)))</f>
        <v/>
      </c>
      <c r="X9756"/>
    </row>
    <row r="9757" spans="2:24" x14ac:dyDescent="0.35">
      <c r="B9757" s="146"/>
      <c r="C9757" s="31"/>
      <c r="D9757" s="31"/>
      <c r="E9757" s="44"/>
      <c r="F9757" s="43"/>
      <c r="G9757" s="84"/>
      <c r="H9757" s="31"/>
      <c r="I9757" s="31"/>
      <c r="J9757" s="84"/>
      <c r="K9757" s="31"/>
      <c r="L9757" s="31"/>
      <c r="M9757" s="169"/>
      <c r="N9757" s="148"/>
      <c r="O9757" s="106"/>
      <c r="P9757" s="43"/>
      <c r="Q9757" s="31"/>
      <c r="R9757" s="84"/>
      <c r="S9757" s="31"/>
      <c r="T9757" s="31"/>
      <c r="U9757" s="169"/>
      <c r="V9757" s="150"/>
      <c r="W9757" s="141" t="str" cm="1">
        <f t="array" ref="W9757">IF(SUM(LEN(B9757:V9757))=0,"",IF(OR(OR(ISBLANK(F9757),SUM(LEN(C9757),LEN(D9757))=0),AND(NOT(E9757="Unknown"),ISBLANK(J9757)),AND(NOT(O9757="Unknown"),ISBLANK(R9757))),"Missing Information", INDEX(Table15[Entire Service Line Classification], MATCH(SUMIFS(Table15[Unique ID],Table15[System-Owned Portion],E9757,Table15[If Material Anything Other than "Lead" in Column E,Was Material Ever Previously Lead?],G9757,Table15[Customer-Owned Portion],O9757),Table15[Unique ID],0),0)))</f>
        <v/>
      </c>
      <c r="X9757"/>
    </row>
    <row r="9758" spans="2:24" x14ac:dyDescent="0.35">
      <c r="B9758" s="146"/>
      <c r="C9758" s="31"/>
      <c r="D9758" s="31"/>
      <c r="E9758" s="44"/>
      <c r="F9758" s="43"/>
      <c r="G9758" s="84"/>
      <c r="H9758" s="31"/>
      <c r="I9758" s="31"/>
      <c r="J9758" s="84"/>
      <c r="K9758" s="31"/>
      <c r="L9758" s="31"/>
      <c r="M9758" s="169"/>
      <c r="N9758" s="148"/>
      <c r="O9758" s="106"/>
      <c r="P9758" s="43"/>
      <c r="Q9758" s="31"/>
      <c r="R9758" s="84"/>
      <c r="S9758" s="31"/>
      <c r="T9758" s="31"/>
      <c r="U9758" s="169"/>
      <c r="V9758" s="150"/>
      <c r="W9758" s="141" t="str" cm="1">
        <f t="array" ref="W9758">IF(SUM(LEN(B9758:V9758))=0,"",IF(OR(OR(ISBLANK(F9758),SUM(LEN(C9758),LEN(D9758))=0),AND(NOT(E9758="Unknown"),ISBLANK(J9758)),AND(NOT(O9758="Unknown"),ISBLANK(R9758))),"Missing Information", INDEX(Table15[Entire Service Line Classification], MATCH(SUMIFS(Table15[Unique ID],Table15[System-Owned Portion],E9758,Table15[If Material Anything Other than "Lead" in Column E,Was Material Ever Previously Lead?],G9758,Table15[Customer-Owned Portion],O9758),Table15[Unique ID],0),0)))</f>
        <v/>
      </c>
      <c r="X9758"/>
    </row>
    <row r="9759" spans="2:24" x14ac:dyDescent="0.35">
      <c r="B9759" s="146"/>
      <c r="C9759" s="31"/>
      <c r="D9759" s="31"/>
      <c r="E9759" s="44"/>
      <c r="F9759" s="43"/>
      <c r="G9759" s="84"/>
      <c r="H9759" s="31"/>
      <c r="I9759" s="31"/>
      <c r="J9759" s="84"/>
      <c r="K9759" s="31"/>
      <c r="L9759" s="31"/>
      <c r="M9759" s="169"/>
      <c r="N9759" s="148"/>
      <c r="O9759" s="106"/>
      <c r="P9759" s="43"/>
      <c r="Q9759" s="31"/>
      <c r="R9759" s="84"/>
      <c r="S9759" s="31"/>
      <c r="T9759" s="31"/>
      <c r="U9759" s="169"/>
      <c r="V9759" s="150"/>
      <c r="W9759" s="141" t="str" cm="1">
        <f t="array" ref="W9759">IF(SUM(LEN(B9759:V9759))=0,"",IF(OR(OR(ISBLANK(F9759),SUM(LEN(C9759),LEN(D9759))=0),AND(NOT(E9759="Unknown"),ISBLANK(J9759)),AND(NOT(O9759="Unknown"),ISBLANK(R9759))),"Missing Information", INDEX(Table15[Entire Service Line Classification], MATCH(SUMIFS(Table15[Unique ID],Table15[System-Owned Portion],E9759,Table15[If Material Anything Other than "Lead" in Column E,Was Material Ever Previously Lead?],G9759,Table15[Customer-Owned Portion],O9759),Table15[Unique ID],0),0)))</f>
        <v/>
      </c>
      <c r="X9759"/>
    </row>
    <row r="9760" spans="2:24" x14ac:dyDescent="0.35">
      <c r="B9760" s="146"/>
      <c r="C9760" s="31"/>
      <c r="D9760" s="31"/>
      <c r="E9760" s="44"/>
      <c r="F9760" s="43"/>
      <c r="G9760" s="84"/>
      <c r="H9760" s="31"/>
      <c r="I9760" s="31"/>
      <c r="J9760" s="84"/>
      <c r="K9760" s="31"/>
      <c r="L9760" s="31"/>
      <c r="M9760" s="169"/>
      <c r="N9760" s="148"/>
      <c r="O9760" s="106"/>
      <c r="P9760" s="43"/>
      <c r="Q9760" s="31"/>
      <c r="R9760" s="84"/>
      <c r="S9760" s="31"/>
      <c r="T9760" s="31"/>
      <c r="U9760" s="169"/>
      <c r="V9760" s="150"/>
      <c r="W9760" s="141" t="str" cm="1">
        <f t="array" ref="W9760">IF(SUM(LEN(B9760:V9760))=0,"",IF(OR(OR(ISBLANK(F9760),SUM(LEN(C9760),LEN(D9760))=0),AND(NOT(E9760="Unknown"),ISBLANK(J9760)),AND(NOT(O9760="Unknown"),ISBLANK(R9760))),"Missing Information", INDEX(Table15[Entire Service Line Classification], MATCH(SUMIFS(Table15[Unique ID],Table15[System-Owned Portion],E9760,Table15[If Material Anything Other than "Lead" in Column E,Was Material Ever Previously Lead?],G9760,Table15[Customer-Owned Portion],O9760),Table15[Unique ID],0),0)))</f>
        <v/>
      </c>
      <c r="X9760"/>
    </row>
    <row r="9761" spans="2:24" x14ac:dyDescent="0.35">
      <c r="B9761" s="146"/>
      <c r="C9761" s="31"/>
      <c r="D9761" s="31"/>
      <c r="E9761" s="44"/>
      <c r="F9761" s="43"/>
      <c r="G9761" s="84"/>
      <c r="H9761" s="31"/>
      <c r="I9761" s="31"/>
      <c r="J9761" s="84"/>
      <c r="K9761" s="31"/>
      <c r="L9761" s="31"/>
      <c r="M9761" s="169"/>
      <c r="N9761" s="148"/>
      <c r="O9761" s="106"/>
      <c r="P9761" s="43"/>
      <c r="Q9761" s="31"/>
      <c r="R9761" s="84"/>
      <c r="S9761" s="31"/>
      <c r="T9761" s="31"/>
      <c r="U9761" s="169"/>
      <c r="V9761" s="150"/>
      <c r="W9761" s="141" t="str" cm="1">
        <f t="array" ref="W9761">IF(SUM(LEN(B9761:V9761))=0,"",IF(OR(OR(ISBLANK(F9761),SUM(LEN(C9761),LEN(D9761))=0),AND(NOT(E9761="Unknown"),ISBLANK(J9761)),AND(NOT(O9761="Unknown"),ISBLANK(R9761))),"Missing Information", INDEX(Table15[Entire Service Line Classification], MATCH(SUMIFS(Table15[Unique ID],Table15[System-Owned Portion],E9761,Table15[If Material Anything Other than "Lead" in Column E,Was Material Ever Previously Lead?],G9761,Table15[Customer-Owned Portion],O9761),Table15[Unique ID],0),0)))</f>
        <v/>
      </c>
      <c r="X9761"/>
    </row>
    <row r="9762" spans="2:24" x14ac:dyDescent="0.35">
      <c r="B9762" s="146"/>
      <c r="C9762" s="31"/>
      <c r="D9762" s="31"/>
      <c r="E9762" s="44"/>
      <c r="F9762" s="43"/>
      <c r="G9762" s="84"/>
      <c r="H9762" s="31"/>
      <c r="I9762" s="31"/>
      <c r="J9762" s="84"/>
      <c r="K9762" s="31"/>
      <c r="L9762" s="31"/>
      <c r="M9762" s="169"/>
      <c r="N9762" s="148"/>
      <c r="O9762" s="106"/>
      <c r="P9762" s="43"/>
      <c r="Q9762" s="31"/>
      <c r="R9762" s="84"/>
      <c r="S9762" s="31"/>
      <c r="T9762" s="31"/>
      <c r="U9762" s="169"/>
      <c r="V9762" s="150"/>
      <c r="W9762" s="141" t="str" cm="1">
        <f t="array" ref="W9762">IF(SUM(LEN(B9762:V9762))=0,"",IF(OR(OR(ISBLANK(F9762),SUM(LEN(C9762),LEN(D9762))=0),AND(NOT(E9762="Unknown"),ISBLANK(J9762)),AND(NOT(O9762="Unknown"),ISBLANK(R9762))),"Missing Information", INDEX(Table15[Entire Service Line Classification], MATCH(SUMIFS(Table15[Unique ID],Table15[System-Owned Portion],E9762,Table15[If Material Anything Other than "Lead" in Column E,Was Material Ever Previously Lead?],G9762,Table15[Customer-Owned Portion],O9762),Table15[Unique ID],0),0)))</f>
        <v/>
      </c>
      <c r="X9762"/>
    </row>
    <row r="9763" spans="2:24" x14ac:dyDescent="0.35">
      <c r="B9763" s="146"/>
      <c r="C9763" s="31"/>
      <c r="D9763" s="31"/>
      <c r="E9763" s="44"/>
      <c r="F9763" s="43"/>
      <c r="G9763" s="84"/>
      <c r="H9763" s="31"/>
      <c r="I9763" s="31"/>
      <c r="J9763" s="84"/>
      <c r="K9763" s="31"/>
      <c r="L9763" s="31"/>
      <c r="M9763" s="169"/>
      <c r="N9763" s="148"/>
      <c r="O9763" s="106"/>
      <c r="P9763" s="43"/>
      <c r="Q9763" s="31"/>
      <c r="R9763" s="84"/>
      <c r="S9763" s="31"/>
      <c r="T9763" s="31"/>
      <c r="U9763" s="169"/>
      <c r="V9763" s="150"/>
      <c r="W9763" s="141" t="str" cm="1">
        <f t="array" ref="W9763">IF(SUM(LEN(B9763:V9763))=0,"",IF(OR(OR(ISBLANK(F9763),SUM(LEN(C9763),LEN(D9763))=0),AND(NOT(E9763="Unknown"),ISBLANK(J9763)),AND(NOT(O9763="Unknown"),ISBLANK(R9763))),"Missing Information", INDEX(Table15[Entire Service Line Classification], MATCH(SUMIFS(Table15[Unique ID],Table15[System-Owned Portion],E9763,Table15[If Material Anything Other than "Lead" in Column E,Was Material Ever Previously Lead?],G9763,Table15[Customer-Owned Portion],O9763),Table15[Unique ID],0),0)))</f>
        <v/>
      </c>
      <c r="X9763"/>
    </row>
    <row r="9764" spans="2:24" x14ac:dyDescent="0.35">
      <c r="B9764" s="146"/>
      <c r="C9764" s="31"/>
      <c r="D9764" s="31"/>
      <c r="E9764" s="44"/>
      <c r="F9764" s="43"/>
      <c r="G9764" s="84"/>
      <c r="H9764" s="31"/>
      <c r="I9764" s="31"/>
      <c r="J9764" s="84"/>
      <c r="K9764" s="31"/>
      <c r="L9764" s="31"/>
      <c r="M9764" s="169"/>
      <c r="N9764" s="148"/>
      <c r="O9764" s="106"/>
      <c r="P9764" s="43"/>
      <c r="Q9764" s="31"/>
      <c r="R9764" s="84"/>
      <c r="S9764" s="31"/>
      <c r="T9764" s="31"/>
      <c r="U9764" s="169"/>
      <c r="V9764" s="150"/>
      <c r="W9764" s="141" t="str" cm="1">
        <f t="array" ref="W9764">IF(SUM(LEN(B9764:V9764))=0,"",IF(OR(OR(ISBLANK(F9764),SUM(LEN(C9764),LEN(D9764))=0),AND(NOT(E9764="Unknown"),ISBLANK(J9764)),AND(NOT(O9764="Unknown"),ISBLANK(R9764))),"Missing Information", INDEX(Table15[Entire Service Line Classification], MATCH(SUMIFS(Table15[Unique ID],Table15[System-Owned Portion],E9764,Table15[If Material Anything Other than "Lead" in Column E,Was Material Ever Previously Lead?],G9764,Table15[Customer-Owned Portion],O9764),Table15[Unique ID],0),0)))</f>
        <v/>
      </c>
      <c r="X9764"/>
    </row>
    <row r="9765" spans="2:24" x14ac:dyDescent="0.35">
      <c r="B9765" s="146"/>
      <c r="C9765" s="31"/>
      <c r="D9765" s="31"/>
      <c r="E9765" s="44"/>
      <c r="F9765" s="43"/>
      <c r="G9765" s="84"/>
      <c r="H9765" s="31"/>
      <c r="I9765" s="31"/>
      <c r="J9765" s="84"/>
      <c r="K9765" s="31"/>
      <c r="L9765" s="31"/>
      <c r="M9765" s="169"/>
      <c r="N9765" s="148"/>
      <c r="O9765" s="106"/>
      <c r="P9765" s="43"/>
      <c r="Q9765" s="31"/>
      <c r="R9765" s="84"/>
      <c r="S9765" s="31"/>
      <c r="T9765" s="31"/>
      <c r="U9765" s="169"/>
      <c r="V9765" s="150"/>
      <c r="W9765" s="141" t="str" cm="1">
        <f t="array" ref="W9765">IF(SUM(LEN(B9765:V9765))=0,"",IF(OR(OR(ISBLANK(F9765),SUM(LEN(C9765),LEN(D9765))=0),AND(NOT(E9765="Unknown"),ISBLANK(J9765)),AND(NOT(O9765="Unknown"),ISBLANK(R9765))),"Missing Information", INDEX(Table15[Entire Service Line Classification], MATCH(SUMIFS(Table15[Unique ID],Table15[System-Owned Portion],E9765,Table15[If Material Anything Other than "Lead" in Column E,Was Material Ever Previously Lead?],G9765,Table15[Customer-Owned Portion],O9765),Table15[Unique ID],0),0)))</f>
        <v/>
      </c>
      <c r="X9765"/>
    </row>
    <row r="9766" spans="2:24" x14ac:dyDescent="0.35">
      <c r="B9766" s="146"/>
      <c r="C9766" s="31"/>
      <c r="D9766" s="31"/>
      <c r="E9766" s="44"/>
      <c r="F9766" s="43"/>
      <c r="G9766" s="84"/>
      <c r="H9766" s="31"/>
      <c r="I9766" s="31"/>
      <c r="J9766" s="84"/>
      <c r="K9766" s="31"/>
      <c r="L9766" s="31"/>
      <c r="M9766" s="169"/>
      <c r="N9766" s="148"/>
      <c r="O9766" s="106"/>
      <c r="P9766" s="43"/>
      <c r="Q9766" s="31"/>
      <c r="R9766" s="84"/>
      <c r="S9766" s="31"/>
      <c r="T9766" s="31"/>
      <c r="U9766" s="169"/>
      <c r="V9766" s="150"/>
      <c r="W9766" s="141" t="str" cm="1">
        <f t="array" ref="W9766">IF(SUM(LEN(B9766:V9766))=0,"",IF(OR(OR(ISBLANK(F9766),SUM(LEN(C9766),LEN(D9766))=0),AND(NOT(E9766="Unknown"),ISBLANK(J9766)),AND(NOT(O9766="Unknown"),ISBLANK(R9766))),"Missing Information", INDEX(Table15[Entire Service Line Classification], MATCH(SUMIFS(Table15[Unique ID],Table15[System-Owned Portion],E9766,Table15[If Material Anything Other than "Lead" in Column E,Was Material Ever Previously Lead?],G9766,Table15[Customer-Owned Portion],O9766),Table15[Unique ID],0),0)))</f>
        <v/>
      </c>
      <c r="X9766"/>
    </row>
    <row r="9767" spans="2:24" x14ac:dyDescent="0.35">
      <c r="B9767" s="146"/>
      <c r="C9767" s="31"/>
      <c r="D9767" s="31"/>
      <c r="E9767" s="44"/>
      <c r="F9767" s="43"/>
      <c r="G9767" s="84"/>
      <c r="H9767" s="31"/>
      <c r="I9767" s="31"/>
      <c r="J9767" s="84"/>
      <c r="K9767" s="31"/>
      <c r="L9767" s="31"/>
      <c r="M9767" s="169"/>
      <c r="N9767" s="148"/>
      <c r="O9767" s="106"/>
      <c r="P9767" s="43"/>
      <c r="Q9767" s="31"/>
      <c r="R9767" s="84"/>
      <c r="S9767" s="31"/>
      <c r="T9767" s="31"/>
      <c r="U9767" s="169"/>
      <c r="V9767" s="150"/>
      <c r="W9767" s="141" t="str" cm="1">
        <f t="array" ref="W9767">IF(SUM(LEN(B9767:V9767))=0,"",IF(OR(OR(ISBLANK(F9767),SUM(LEN(C9767),LEN(D9767))=0),AND(NOT(E9767="Unknown"),ISBLANK(J9767)),AND(NOT(O9767="Unknown"),ISBLANK(R9767))),"Missing Information", INDEX(Table15[Entire Service Line Classification], MATCH(SUMIFS(Table15[Unique ID],Table15[System-Owned Portion],E9767,Table15[If Material Anything Other than "Lead" in Column E,Was Material Ever Previously Lead?],G9767,Table15[Customer-Owned Portion],O9767),Table15[Unique ID],0),0)))</f>
        <v/>
      </c>
      <c r="X9767"/>
    </row>
    <row r="9768" spans="2:24" x14ac:dyDescent="0.35">
      <c r="B9768" s="146"/>
      <c r="C9768" s="31"/>
      <c r="D9768" s="31"/>
      <c r="E9768" s="44"/>
      <c r="F9768" s="43"/>
      <c r="G9768" s="84"/>
      <c r="H9768" s="31"/>
      <c r="I9768" s="31"/>
      <c r="J9768" s="84"/>
      <c r="K9768" s="31"/>
      <c r="L9768" s="31"/>
      <c r="M9768" s="169"/>
      <c r="N9768" s="148"/>
      <c r="O9768" s="106"/>
      <c r="P9768" s="43"/>
      <c r="Q9768" s="31"/>
      <c r="R9768" s="84"/>
      <c r="S9768" s="31"/>
      <c r="T9768" s="31"/>
      <c r="U9768" s="169"/>
      <c r="V9768" s="150"/>
      <c r="W9768" s="141" t="str" cm="1">
        <f t="array" ref="W9768">IF(SUM(LEN(B9768:V9768))=0,"",IF(OR(OR(ISBLANK(F9768),SUM(LEN(C9768),LEN(D9768))=0),AND(NOT(E9768="Unknown"),ISBLANK(J9768)),AND(NOT(O9768="Unknown"),ISBLANK(R9768))),"Missing Information", INDEX(Table15[Entire Service Line Classification], MATCH(SUMIFS(Table15[Unique ID],Table15[System-Owned Portion],E9768,Table15[If Material Anything Other than "Lead" in Column E,Was Material Ever Previously Lead?],G9768,Table15[Customer-Owned Portion],O9768),Table15[Unique ID],0),0)))</f>
        <v/>
      </c>
      <c r="X9768"/>
    </row>
    <row r="9769" spans="2:24" x14ac:dyDescent="0.35">
      <c r="B9769" s="146"/>
      <c r="C9769" s="31"/>
      <c r="D9769" s="31"/>
      <c r="E9769" s="44"/>
      <c r="F9769" s="43"/>
      <c r="G9769" s="84"/>
      <c r="H9769" s="31"/>
      <c r="I9769" s="31"/>
      <c r="J9769" s="84"/>
      <c r="K9769" s="31"/>
      <c r="L9769" s="31"/>
      <c r="M9769" s="169"/>
      <c r="N9769" s="148"/>
      <c r="O9769" s="106"/>
      <c r="P9769" s="43"/>
      <c r="Q9769" s="31"/>
      <c r="R9769" s="84"/>
      <c r="S9769" s="31"/>
      <c r="T9769" s="31"/>
      <c r="U9769" s="169"/>
      <c r="V9769" s="150"/>
      <c r="W9769" s="141" t="str" cm="1">
        <f t="array" ref="W9769">IF(SUM(LEN(B9769:V9769))=0,"",IF(OR(OR(ISBLANK(F9769),SUM(LEN(C9769),LEN(D9769))=0),AND(NOT(E9769="Unknown"),ISBLANK(J9769)),AND(NOT(O9769="Unknown"),ISBLANK(R9769))),"Missing Information", INDEX(Table15[Entire Service Line Classification], MATCH(SUMIFS(Table15[Unique ID],Table15[System-Owned Portion],E9769,Table15[If Material Anything Other than "Lead" in Column E,Was Material Ever Previously Lead?],G9769,Table15[Customer-Owned Portion],O9769),Table15[Unique ID],0),0)))</f>
        <v/>
      </c>
      <c r="X9769"/>
    </row>
    <row r="9770" spans="2:24" x14ac:dyDescent="0.35">
      <c r="B9770" s="146"/>
      <c r="C9770" s="31"/>
      <c r="D9770" s="31"/>
      <c r="E9770" s="44"/>
      <c r="F9770" s="43"/>
      <c r="G9770" s="84"/>
      <c r="H9770" s="31"/>
      <c r="I9770" s="31"/>
      <c r="J9770" s="84"/>
      <c r="K9770" s="31"/>
      <c r="L9770" s="31"/>
      <c r="M9770" s="169"/>
      <c r="N9770" s="148"/>
      <c r="O9770" s="106"/>
      <c r="P9770" s="43"/>
      <c r="Q9770" s="31"/>
      <c r="R9770" s="84"/>
      <c r="S9770" s="31"/>
      <c r="T9770" s="31"/>
      <c r="U9770" s="169"/>
      <c r="V9770" s="150"/>
      <c r="W9770" s="141" t="str" cm="1">
        <f t="array" ref="W9770">IF(SUM(LEN(B9770:V9770))=0,"",IF(OR(OR(ISBLANK(F9770),SUM(LEN(C9770),LEN(D9770))=0),AND(NOT(E9770="Unknown"),ISBLANK(J9770)),AND(NOT(O9770="Unknown"),ISBLANK(R9770))),"Missing Information", INDEX(Table15[Entire Service Line Classification], MATCH(SUMIFS(Table15[Unique ID],Table15[System-Owned Portion],E9770,Table15[If Material Anything Other than "Lead" in Column E,Was Material Ever Previously Lead?],G9770,Table15[Customer-Owned Portion],O9770),Table15[Unique ID],0),0)))</f>
        <v/>
      </c>
      <c r="X9770"/>
    </row>
    <row r="9771" spans="2:24" x14ac:dyDescent="0.35">
      <c r="B9771" s="146"/>
      <c r="C9771" s="31"/>
      <c r="D9771" s="31"/>
      <c r="E9771" s="44"/>
      <c r="F9771" s="43"/>
      <c r="G9771" s="84"/>
      <c r="H9771" s="31"/>
      <c r="I9771" s="31"/>
      <c r="J9771" s="84"/>
      <c r="K9771" s="31"/>
      <c r="L9771" s="31"/>
      <c r="M9771" s="169"/>
      <c r="N9771" s="148"/>
      <c r="O9771" s="106"/>
      <c r="P9771" s="43"/>
      <c r="Q9771" s="31"/>
      <c r="R9771" s="84"/>
      <c r="S9771" s="31"/>
      <c r="T9771" s="31"/>
      <c r="U9771" s="169"/>
      <c r="V9771" s="150"/>
      <c r="W9771" s="141" t="str" cm="1">
        <f t="array" ref="W9771">IF(SUM(LEN(B9771:V9771))=0,"",IF(OR(OR(ISBLANK(F9771),SUM(LEN(C9771),LEN(D9771))=0),AND(NOT(E9771="Unknown"),ISBLANK(J9771)),AND(NOT(O9771="Unknown"),ISBLANK(R9771))),"Missing Information", INDEX(Table15[Entire Service Line Classification], MATCH(SUMIFS(Table15[Unique ID],Table15[System-Owned Portion],E9771,Table15[If Material Anything Other than "Lead" in Column E,Was Material Ever Previously Lead?],G9771,Table15[Customer-Owned Portion],O9771),Table15[Unique ID],0),0)))</f>
        <v/>
      </c>
      <c r="X9771"/>
    </row>
    <row r="9772" spans="2:24" x14ac:dyDescent="0.35">
      <c r="B9772" s="146"/>
      <c r="C9772" s="31"/>
      <c r="D9772" s="31"/>
      <c r="E9772" s="44"/>
      <c r="F9772" s="43"/>
      <c r="G9772" s="84"/>
      <c r="H9772" s="31"/>
      <c r="I9772" s="31"/>
      <c r="J9772" s="84"/>
      <c r="K9772" s="31"/>
      <c r="L9772" s="31"/>
      <c r="M9772" s="169"/>
      <c r="N9772" s="148"/>
      <c r="O9772" s="106"/>
      <c r="P9772" s="43"/>
      <c r="Q9772" s="31"/>
      <c r="R9772" s="84"/>
      <c r="S9772" s="31"/>
      <c r="T9772" s="31"/>
      <c r="U9772" s="169"/>
      <c r="V9772" s="150"/>
      <c r="W9772" s="141" t="str" cm="1">
        <f t="array" ref="W9772">IF(SUM(LEN(B9772:V9772))=0,"",IF(OR(OR(ISBLANK(F9772),SUM(LEN(C9772),LEN(D9772))=0),AND(NOT(E9772="Unknown"),ISBLANK(J9772)),AND(NOT(O9772="Unknown"),ISBLANK(R9772))),"Missing Information", INDEX(Table15[Entire Service Line Classification], MATCH(SUMIFS(Table15[Unique ID],Table15[System-Owned Portion],E9772,Table15[If Material Anything Other than "Lead" in Column E,Was Material Ever Previously Lead?],G9772,Table15[Customer-Owned Portion],O9772),Table15[Unique ID],0),0)))</f>
        <v/>
      </c>
      <c r="X9772"/>
    </row>
    <row r="9773" spans="2:24" x14ac:dyDescent="0.35">
      <c r="B9773" s="146"/>
      <c r="C9773" s="31"/>
      <c r="D9773" s="31"/>
      <c r="E9773" s="44"/>
      <c r="F9773" s="43"/>
      <c r="G9773" s="84"/>
      <c r="H9773" s="31"/>
      <c r="I9773" s="31"/>
      <c r="J9773" s="84"/>
      <c r="K9773" s="31"/>
      <c r="L9773" s="31"/>
      <c r="M9773" s="169"/>
      <c r="N9773" s="148"/>
      <c r="O9773" s="106"/>
      <c r="P9773" s="43"/>
      <c r="Q9773" s="31"/>
      <c r="R9773" s="84"/>
      <c r="S9773" s="31"/>
      <c r="T9773" s="31"/>
      <c r="U9773" s="169"/>
      <c r="V9773" s="150"/>
      <c r="W9773" s="141" t="str" cm="1">
        <f t="array" ref="W9773">IF(SUM(LEN(B9773:V9773))=0,"",IF(OR(OR(ISBLANK(F9773),SUM(LEN(C9773),LEN(D9773))=0),AND(NOT(E9773="Unknown"),ISBLANK(J9773)),AND(NOT(O9773="Unknown"),ISBLANK(R9773))),"Missing Information", INDEX(Table15[Entire Service Line Classification], MATCH(SUMIFS(Table15[Unique ID],Table15[System-Owned Portion],E9773,Table15[If Material Anything Other than "Lead" in Column E,Was Material Ever Previously Lead?],G9773,Table15[Customer-Owned Portion],O9773),Table15[Unique ID],0),0)))</f>
        <v/>
      </c>
      <c r="X9773"/>
    </row>
    <row r="9774" spans="2:24" x14ac:dyDescent="0.35">
      <c r="B9774" s="146"/>
      <c r="C9774" s="31"/>
      <c r="D9774" s="31"/>
      <c r="E9774" s="44"/>
      <c r="F9774" s="43"/>
      <c r="G9774" s="84"/>
      <c r="H9774" s="31"/>
      <c r="I9774" s="31"/>
      <c r="J9774" s="84"/>
      <c r="K9774" s="31"/>
      <c r="L9774" s="31"/>
      <c r="M9774" s="169"/>
      <c r="N9774" s="148"/>
      <c r="O9774" s="106"/>
      <c r="P9774" s="43"/>
      <c r="Q9774" s="31"/>
      <c r="R9774" s="84"/>
      <c r="S9774" s="31"/>
      <c r="T9774" s="31"/>
      <c r="U9774" s="169"/>
      <c r="V9774" s="150"/>
      <c r="W9774" s="141" t="str" cm="1">
        <f t="array" ref="W9774">IF(SUM(LEN(B9774:V9774))=0,"",IF(OR(OR(ISBLANK(F9774),SUM(LEN(C9774),LEN(D9774))=0),AND(NOT(E9774="Unknown"),ISBLANK(J9774)),AND(NOT(O9774="Unknown"),ISBLANK(R9774))),"Missing Information", INDEX(Table15[Entire Service Line Classification], MATCH(SUMIFS(Table15[Unique ID],Table15[System-Owned Portion],E9774,Table15[If Material Anything Other than "Lead" in Column E,Was Material Ever Previously Lead?],G9774,Table15[Customer-Owned Portion],O9774),Table15[Unique ID],0),0)))</f>
        <v/>
      </c>
      <c r="X9774"/>
    </row>
    <row r="9775" spans="2:24" x14ac:dyDescent="0.35">
      <c r="B9775" s="146"/>
      <c r="C9775" s="31"/>
      <c r="D9775" s="31"/>
      <c r="E9775" s="44"/>
      <c r="F9775" s="43"/>
      <c r="G9775" s="84"/>
      <c r="H9775" s="31"/>
      <c r="I9775" s="31"/>
      <c r="J9775" s="84"/>
      <c r="K9775" s="31"/>
      <c r="L9775" s="31"/>
      <c r="M9775" s="169"/>
      <c r="N9775" s="148"/>
      <c r="O9775" s="106"/>
      <c r="P9775" s="43"/>
      <c r="Q9775" s="31"/>
      <c r="R9775" s="84"/>
      <c r="S9775" s="31"/>
      <c r="T9775" s="31"/>
      <c r="U9775" s="169"/>
      <c r="V9775" s="150"/>
      <c r="W9775" s="141" t="str" cm="1">
        <f t="array" ref="W9775">IF(SUM(LEN(B9775:V9775))=0,"",IF(OR(OR(ISBLANK(F9775),SUM(LEN(C9775),LEN(D9775))=0),AND(NOT(E9775="Unknown"),ISBLANK(J9775)),AND(NOT(O9775="Unknown"),ISBLANK(R9775))),"Missing Information", INDEX(Table15[Entire Service Line Classification], MATCH(SUMIFS(Table15[Unique ID],Table15[System-Owned Portion],E9775,Table15[If Material Anything Other than "Lead" in Column E,Was Material Ever Previously Lead?],G9775,Table15[Customer-Owned Portion],O9775),Table15[Unique ID],0),0)))</f>
        <v/>
      </c>
      <c r="X9775"/>
    </row>
    <row r="9776" spans="2:24" x14ac:dyDescent="0.35">
      <c r="B9776" s="146"/>
      <c r="C9776" s="31"/>
      <c r="D9776" s="31"/>
      <c r="E9776" s="44"/>
      <c r="F9776" s="43"/>
      <c r="G9776" s="84"/>
      <c r="H9776" s="31"/>
      <c r="I9776" s="31"/>
      <c r="J9776" s="84"/>
      <c r="K9776" s="31"/>
      <c r="L9776" s="31"/>
      <c r="M9776" s="169"/>
      <c r="N9776" s="148"/>
      <c r="O9776" s="106"/>
      <c r="P9776" s="43"/>
      <c r="Q9776" s="31"/>
      <c r="R9776" s="84"/>
      <c r="S9776" s="31"/>
      <c r="T9776" s="31"/>
      <c r="U9776" s="169"/>
      <c r="V9776" s="150"/>
      <c r="W9776" s="141" t="str" cm="1">
        <f t="array" ref="W9776">IF(SUM(LEN(B9776:V9776))=0,"",IF(OR(OR(ISBLANK(F9776),SUM(LEN(C9776),LEN(D9776))=0),AND(NOT(E9776="Unknown"),ISBLANK(J9776)),AND(NOT(O9776="Unknown"),ISBLANK(R9776))),"Missing Information", INDEX(Table15[Entire Service Line Classification], MATCH(SUMIFS(Table15[Unique ID],Table15[System-Owned Portion],E9776,Table15[If Material Anything Other than "Lead" in Column E,Was Material Ever Previously Lead?],G9776,Table15[Customer-Owned Portion],O9776),Table15[Unique ID],0),0)))</f>
        <v/>
      </c>
      <c r="X9776"/>
    </row>
    <row r="9777" spans="2:24" x14ac:dyDescent="0.35">
      <c r="B9777" s="146"/>
      <c r="C9777" s="31"/>
      <c r="D9777" s="31"/>
      <c r="E9777" s="44"/>
      <c r="F9777" s="43"/>
      <c r="G9777" s="84"/>
      <c r="H9777" s="31"/>
      <c r="I9777" s="31"/>
      <c r="J9777" s="84"/>
      <c r="K9777" s="31"/>
      <c r="L9777" s="31"/>
      <c r="M9777" s="169"/>
      <c r="N9777" s="148"/>
      <c r="O9777" s="106"/>
      <c r="P9777" s="43"/>
      <c r="Q9777" s="31"/>
      <c r="R9777" s="84"/>
      <c r="S9777" s="31"/>
      <c r="T9777" s="31"/>
      <c r="U9777" s="169"/>
      <c r="V9777" s="150"/>
      <c r="W9777" s="141" t="str" cm="1">
        <f t="array" ref="W9777">IF(SUM(LEN(B9777:V9777))=0,"",IF(OR(OR(ISBLANK(F9777),SUM(LEN(C9777),LEN(D9777))=0),AND(NOT(E9777="Unknown"),ISBLANK(J9777)),AND(NOT(O9777="Unknown"),ISBLANK(R9777))),"Missing Information", INDEX(Table15[Entire Service Line Classification], MATCH(SUMIFS(Table15[Unique ID],Table15[System-Owned Portion],E9777,Table15[If Material Anything Other than "Lead" in Column E,Was Material Ever Previously Lead?],G9777,Table15[Customer-Owned Portion],O9777),Table15[Unique ID],0),0)))</f>
        <v/>
      </c>
      <c r="X9777"/>
    </row>
    <row r="9778" spans="2:24" x14ac:dyDescent="0.35">
      <c r="B9778" s="146"/>
      <c r="C9778" s="31"/>
      <c r="D9778" s="31"/>
      <c r="E9778" s="44"/>
      <c r="F9778" s="43"/>
      <c r="G9778" s="84"/>
      <c r="H9778" s="31"/>
      <c r="I9778" s="31"/>
      <c r="J9778" s="84"/>
      <c r="K9778" s="31"/>
      <c r="L9778" s="31"/>
      <c r="M9778" s="169"/>
      <c r="N9778" s="148"/>
      <c r="O9778" s="106"/>
      <c r="P9778" s="43"/>
      <c r="Q9778" s="31"/>
      <c r="R9778" s="84"/>
      <c r="S9778" s="31"/>
      <c r="T9778" s="31"/>
      <c r="U9778" s="169"/>
      <c r="V9778" s="150"/>
      <c r="W9778" s="141" t="str" cm="1">
        <f t="array" ref="W9778">IF(SUM(LEN(B9778:V9778))=0,"",IF(OR(OR(ISBLANK(F9778),SUM(LEN(C9778),LEN(D9778))=0),AND(NOT(E9778="Unknown"),ISBLANK(J9778)),AND(NOT(O9778="Unknown"),ISBLANK(R9778))),"Missing Information", INDEX(Table15[Entire Service Line Classification], MATCH(SUMIFS(Table15[Unique ID],Table15[System-Owned Portion],E9778,Table15[If Material Anything Other than "Lead" in Column E,Was Material Ever Previously Lead?],G9778,Table15[Customer-Owned Portion],O9778),Table15[Unique ID],0),0)))</f>
        <v/>
      </c>
      <c r="X9778"/>
    </row>
    <row r="9779" spans="2:24" x14ac:dyDescent="0.35">
      <c r="B9779" s="146"/>
      <c r="C9779" s="31"/>
      <c r="D9779" s="31"/>
      <c r="E9779" s="44"/>
      <c r="F9779" s="43"/>
      <c r="G9779" s="84"/>
      <c r="H9779" s="31"/>
      <c r="I9779" s="31"/>
      <c r="J9779" s="84"/>
      <c r="K9779" s="31"/>
      <c r="L9779" s="31"/>
      <c r="M9779" s="169"/>
      <c r="N9779" s="148"/>
      <c r="O9779" s="106"/>
      <c r="P9779" s="43"/>
      <c r="Q9779" s="31"/>
      <c r="R9779" s="84"/>
      <c r="S9779" s="31"/>
      <c r="T9779" s="31"/>
      <c r="U9779" s="169"/>
      <c r="V9779" s="150"/>
      <c r="W9779" s="141" t="str" cm="1">
        <f t="array" ref="W9779">IF(SUM(LEN(B9779:V9779))=0,"",IF(OR(OR(ISBLANK(F9779),SUM(LEN(C9779),LEN(D9779))=0),AND(NOT(E9779="Unknown"),ISBLANK(J9779)),AND(NOT(O9779="Unknown"),ISBLANK(R9779))),"Missing Information", INDEX(Table15[Entire Service Line Classification], MATCH(SUMIFS(Table15[Unique ID],Table15[System-Owned Portion],E9779,Table15[If Material Anything Other than "Lead" in Column E,Was Material Ever Previously Lead?],G9779,Table15[Customer-Owned Portion],O9779),Table15[Unique ID],0),0)))</f>
        <v/>
      </c>
      <c r="X9779"/>
    </row>
    <row r="9780" spans="2:24" x14ac:dyDescent="0.35">
      <c r="B9780" s="146"/>
      <c r="C9780" s="31"/>
      <c r="D9780" s="31"/>
      <c r="E9780" s="44"/>
      <c r="F9780" s="43"/>
      <c r="G9780" s="84"/>
      <c r="H9780" s="31"/>
      <c r="I9780" s="31"/>
      <c r="J9780" s="84"/>
      <c r="K9780" s="31"/>
      <c r="L9780" s="31"/>
      <c r="M9780" s="169"/>
      <c r="N9780" s="148"/>
      <c r="O9780" s="106"/>
      <c r="P9780" s="43"/>
      <c r="Q9780" s="31"/>
      <c r="R9780" s="84"/>
      <c r="S9780" s="31"/>
      <c r="T9780" s="31"/>
      <c r="U9780" s="169"/>
      <c r="V9780" s="150"/>
      <c r="W9780" s="141" t="str" cm="1">
        <f t="array" ref="W9780">IF(SUM(LEN(B9780:V9780))=0,"",IF(OR(OR(ISBLANK(F9780),SUM(LEN(C9780),LEN(D9780))=0),AND(NOT(E9780="Unknown"),ISBLANK(J9780)),AND(NOT(O9780="Unknown"),ISBLANK(R9780))),"Missing Information", INDEX(Table15[Entire Service Line Classification], MATCH(SUMIFS(Table15[Unique ID],Table15[System-Owned Portion],E9780,Table15[If Material Anything Other than "Lead" in Column E,Was Material Ever Previously Lead?],G9780,Table15[Customer-Owned Portion],O9780),Table15[Unique ID],0),0)))</f>
        <v/>
      </c>
      <c r="X9780"/>
    </row>
    <row r="9781" spans="2:24" x14ac:dyDescent="0.35">
      <c r="B9781" s="146"/>
      <c r="C9781" s="31"/>
      <c r="D9781" s="31"/>
      <c r="E9781" s="44"/>
      <c r="F9781" s="43"/>
      <c r="G9781" s="84"/>
      <c r="H9781" s="31"/>
      <c r="I9781" s="31"/>
      <c r="J9781" s="84"/>
      <c r="K9781" s="31"/>
      <c r="L9781" s="31"/>
      <c r="M9781" s="169"/>
      <c r="N9781" s="148"/>
      <c r="O9781" s="106"/>
      <c r="P9781" s="43"/>
      <c r="Q9781" s="31"/>
      <c r="R9781" s="84"/>
      <c r="S9781" s="31"/>
      <c r="T9781" s="31"/>
      <c r="U9781" s="169"/>
      <c r="V9781" s="150"/>
      <c r="W9781" s="141" t="str" cm="1">
        <f t="array" ref="W9781">IF(SUM(LEN(B9781:V9781))=0,"",IF(OR(OR(ISBLANK(F9781),SUM(LEN(C9781),LEN(D9781))=0),AND(NOT(E9781="Unknown"),ISBLANK(J9781)),AND(NOT(O9781="Unknown"),ISBLANK(R9781))),"Missing Information", INDEX(Table15[Entire Service Line Classification], MATCH(SUMIFS(Table15[Unique ID],Table15[System-Owned Portion],E9781,Table15[If Material Anything Other than "Lead" in Column E,Was Material Ever Previously Lead?],G9781,Table15[Customer-Owned Portion],O9781),Table15[Unique ID],0),0)))</f>
        <v/>
      </c>
      <c r="X9781"/>
    </row>
    <row r="9782" spans="2:24" x14ac:dyDescent="0.35">
      <c r="B9782" s="146"/>
      <c r="C9782" s="31"/>
      <c r="D9782" s="31"/>
      <c r="E9782" s="44"/>
      <c r="F9782" s="43"/>
      <c r="G9782" s="84"/>
      <c r="H9782" s="31"/>
      <c r="I9782" s="31"/>
      <c r="J9782" s="84"/>
      <c r="K9782" s="31"/>
      <c r="L9782" s="31"/>
      <c r="M9782" s="169"/>
      <c r="N9782" s="148"/>
      <c r="O9782" s="106"/>
      <c r="P9782" s="43"/>
      <c r="Q9782" s="31"/>
      <c r="R9782" s="84"/>
      <c r="S9782" s="31"/>
      <c r="T9782" s="31"/>
      <c r="U9782" s="169"/>
      <c r="V9782" s="150"/>
      <c r="W9782" s="141" t="str" cm="1">
        <f t="array" ref="W9782">IF(SUM(LEN(B9782:V9782))=0,"",IF(OR(OR(ISBLANK(F9782),SUM(LEN(C9782),LEN(D9782))=0),AND(NOT(E9782="Unknown"),ISBLANK(J9782)),AND(NOT(O9782="Unknown"),ISBLANK(R9782))),"Missing Information", INDEX(Table15[Entire Service Line Classification], MATCH(SUMIFS(Table15[Unique ID],Table15[System-Owned Portion],E9782,Table15[If Material Anything Other than "Lead" in Column E,Was Material Ever Previously Lead?],G9782,Table15[Customer-Owned Portion],O9782),Table15[Unique ID],0),0)))</f>
        <v/>
      </c>
      <c r="X9782"/>
    </row>
    <row r="9783" spans="2:24" x14ac:dyDescent="0.35">
      <c r="B9783" s="146"/>
      <c r="C9783" s="31"/>
      <c r="D9783" s="31"/>
      <c r="E9783" s="44"/>
      <c r="F9783" s="43"/>
      <c r="G9783" s="84"/>
      <c r="H9783" s="31"/>
      <c r="I9783" s="31"/>
      <c r="J9783" s="84"/>
      <c r="K9783" s="31"/>
      <c r="L9783" s="31"/>
      <c r="M9783" s="169"/>
      <c r="N9783" s="148"/>
      <c r="O9783" s="106"/>
      <c r="P9783" s="43"/>
      <c r="Q9783" s="31"/>
      <c r="R9783" s="84"/>
      <c r="S9783" s="31"/>
      <c r="T9783" s="31"/>
      <c r="U9783" s="169"/>
      <c r="V9783" s="150"/>
      <c r="W9783" s="141" t="str" cm="1">
        <f t="array" ref="W9783">IF(SUM(LEN(B9783:V9783))=0,"",IF(OR(OR(ISBLANK(F9783),SUM(LEN(C9783),LEN(D9783))=0),AND(NOT(E9783="Unknown"),ISBLANK(J9783)),AND(NOT(O9783="Unknown"),ISBLANK(R9783))),"Missing Information", INDEX(Table15[Entire Service Line Classification], MATCH(SUMIFS(Table15[Unique ID],Table15[System-Owned Portion],E9783,Table15[If Material Anything Other than "Lead" in Column E,Was Material Ever Previously Lead?],G9783,Table15[Customer-Owned Portion],O9783),Table15[Unique ID],0),0)))</f>
        <v/>
      </c>
      <c r="X9783"/>
    </row>
    <row r="9784" spans="2:24" x14ac:dyDescent="0.35">
      <c r="B9784" s="146"/>
      <c r="C9784" s="31"/>
      <c r="D9784" s="31"/>
      <c r="E9784" s="44"/>
      <c r="F9784" s="43"/>
      <c r="G9784" s="84"/>
      <c r="H9784" s="31"/>
      <c r="I9784" s="31"/>
      <c r="J9784" s="84"/>
      <c r="K9784" s="31"/>
      <c r="L9784" s="31"/>
      <c r="M9784" s="169"/>
      <c r="N9784" s="148"/>
      <c r="O9784" s="106"/>
      <c r="P9784" s="43"/>
      <c r="Q9784" s="31"/>
      <c r="R9784" s="84"/>
      <c r="S9784" s="31"/>
      <c r="T9784" s="31"/>
      <c r="U9784" s="169"/>
      <c r="V9784" s="150"/>
      <c r="W9784" s="141" t="str" cm="1">
        <f t="array" ref="W9784">IF(SUM(LEN(B9784:V9784))=0,"",IF(OR(OR(ISBLANK(F9784),SUM(LEN(C9784),LEN(D9784))=0),AND(NOT(E9784="Unknown"),ISBLANK(J9784)),AND(NOT(O9784="Unknown"),ISBLANK(R9784))),"Missing Information", INDEX(Table15[Entire Service Line Classification], MATCH(SUMIFS(Table15[Unique ID],Table15[System-Owned Portion],E9784,Table15[If Material Anything Other than "Lead" in Column E,Was Material Ever Previously Lead?],G9784,Table15[Customer-Owned Portion],O9784),Table15[Unique ID],0),0)))</f>
        <v/>
      </c>
      <c r="X9784"/>
    </row>
    <row r="9785" spans="2:24" x14ac:dyDescent="0.35">
      <c r="B9785" s="146"/>
      <c r="C9785" s="31"/>
      <c r="D9785" s="31"/>
      <c r="E9785" s="44"/>
      <c r="F9785" s="43"/>
      <c r="G9785" s="84"/>
      <c r="H9785" s="31"/>
      <c r="I9785" s="31"/>
      <c r="J9785" s="84"/>
      <c r="K9785" s="31"/>
      <c r="L9785" s="31"/>
      <c r="M9785" s="169"/>
      <c r="N9785" s="148"/>
      <c r="O9785" s="106"/>
      <c r="P9785" s="43"/>
      <c r="Q9785" s="31"/>
      <c r="R9785" s="84"/>
      <c r="S9785" s="31"/>
      <c r="T9785" s="31"/>
      <c r="U9785" s="169"/>
      <c r="V9785" s="150"/>
      <c r="W9785" s="141" t="str" cm="1">
        <f t="array" ref="W9785">IF(SUM(LEN(B9785:V9785))=0,"",IF(OR(OR(ISBLANK(F9785),SUM(LEN(C9785),LEN(D9785))=0),AND(NOT(E9785="Unknown"),ISBLANK(J9785)),AND(NOT(O9785="Unknown"),ISBLANK(R9785))),"Missing Information", INDEX(Table15[Entire Service Line Classification], MATCH(SUMIFS(Table15[Unique ID],Table15[System-Owned Portion],E9785,Table15[If Material Anything Other than "Lead" in Column E,Was Material Ever Previously Lead?],G9785,Table15[Customer-Owned Portion],O9785),Table15[Unique ID],0),0)))</f>
        <v/>
      </c>
      <c r="X9785"/>
    </row>
    <row r="9786" spans="2:24" x14ac:dyDescent="0.35">
      <c r="B9786" s="146"/>
      <c r="C9786" s="31"/>
      <c r="D9786" s="31"/>
      <c r="E9786" s="44"/>
      <c r="F9786" s="43"/>
      <c r="G9786" s="84"/>
      <c r="H9786" s="31"/>
      <c r="I9786" s="31"/>
      <c r="J9786" s="84"/>
      <c r="K9786" s="31"/>
      <c r="L9786" s="31"/>
      <c r="M9786" s="169"/>
      <c r="N9786" s="148"/>
      <c r="O9786" s="106"/>
      <c r="P9786" s="43"/>
      <c r="Q9786" s="31"/>
      <c r="R9786" s="84"/>
      <c r="S9786" s="31"/>
      <c r="T9786" s="31"/>
      <c r="U9786" s="169"/>
      <c r="V9786" s="150"/>
      <c r="W9786" s="141" t="str" cm="1">
        <f t="array" ref="W9786">IF(SUM(LEN(B9786:V9786))=0,"",IF(OR(OR(ISBLANK(F9786),SUM(LEN(C9786),LEN(D9786))=0),AND(NOT(E9786="Unknown"),ISBLANK(J9786)),AND(NOT(O9786="Unknown"),ISBLANK(R9786))),"Missing Information", INDEX(Table15[Entire Service Line Classification], MATCH(SUMIFS(Table15[Unique ID],Table15[System-Owned Portion],E9786,Table15[If Material Anything Other than "Lead" in Column E,Was Material Ever Previously Lead?],G9786,Table15[Customer-Owned Portion],O9786),Table15[Unique ID],0),0)))</f>
        <v/>
      </c>
      <c r="X9786"/>
    </row>
    <row r="9787" spans="2:24" x14ac:dyDescent="0.35">
      <c r="B9787" s="146"/>
      <c r="C9787" s="31"/>
      <c r="D9787" s="31"/>
      <c r="E9787" s="44"/>
      <c r="F9787" s="43"/>
      <c r="G9787" s="84"/>
      <c r="H9787" s="31"/>
      <c r="I9787" s="31"/>
      <c r="J9787" s="84"/>
      <c r="K9787" s="31"/>
      <c r="L9787" s="31"/>
      <c r="M9787" s="169"/>
      <c r="N9787" s="148"/>
      <c r="O9787" s="106"/>
      <c r="P9787" s="43"/>
      <c r="Q9787" s="31"/>
      <c r="R9787" s="84"/>
      <c r="S9787" s="31"/>
      <c r="T9787" s="31"/>
      <c r="U9787" s="169"/>
      <c r="V9787" s="150"/>
      <c r="W9787" s="141" t="str" cm="1">
        <f t="array" ref="W9787">IF(SUM(LEN(B9787:V9787))=0,"",IF(OR(OR(ISBLANK(F9787),SUM(LEN(C9787),LEN(D9787))=0),AND(NOT(E9787="Unknown"),ISBLANK(J9787)),AND(NOT(O9787="Unknown"),ISBLANK(R9787))),"Missing Information", INDEX(Table15[Entire Service Line Classification], MATCH(SUMIFS(Table15[Unique ID],Table15[System-Owned Portion],E9787,Table15[If Material Anything Other than "Lead" in Column E,Was Material Ever Previously Lead?],G9787,Table15[Customer-Owned Portion],O9787),Table15[Unique ID],0),0)))</f>
        <v/>
      </c>
      <c r="X9787"/>
    </row>
    <row r="9788" spans="2:24" x14ac:dyDescent="0.35">
      <c r="B9788" s="146"/>
      <c r="C9788" s="31"/>
      <c r="D9788" s="31"/>
      <c r="E9788" s="44"/>
      <c r="F9788" s="43"/>
      <c r="G9788" s="84"/>
      <c r="H9788" s="31"/>
      <c r="I9788" s="31"/>
      <c r="J9788" s="84"/>
      <c r="K9788" s="31"/>
      <c r="L9788" s="31"/>
      <c r="M9788" s="169"/>
      <c r="N9788" s="148"/>
      <c r="O9788" s="106"/>
      <c r="P9788" s="43"/>
      <c r="Q9788" s="31"/>
      <c r="R9788" s="84"/>
      <c r="S9788" s="31"/>
      <c r="T9788" s="31"/>
      <c r="U9788" s="169"/>
      <c r="V9788" s="150"/>
      <c r="W9788" s="141" t="str" cm="1">
        <f t="array" ref="W9788">IF(SUM(LEN(B9788:V9788))=0,"",IF(OR(OR(ISBLANK(F9788),SUM(LEN(C9788),LEN(D9788))=0),AND(NOT(E9788="Unknown"),ISBLANK(J9788)),AND(NOT(O9788="Unknown"),ISBLANK(R9788))),"Missing Information", INDEX(Table15[Entire Service Line Classification], MATCH(SUMIFS(Table15[Unique ID],Table15[System-Owned Portion],E9788,Table15[If Material Anything Other than "Lead" in Column E,Was Material Ever Previously Lead?],G9788,Table15[Customer-Owned Portion],O9788),Table15[Unique ID],0),0)))</f>
        <v/>
      </c>
      <c r="X9788"/>
    </row>
    <row r="9789" spans="2:24" x14ac:dyDescent="0.35">
      <c r="B9789" s="146"/>
      <c r="C9789" s="31"/>
      <c r="D9789" s="31"/>
      <c r="E9789" s="44"/>
      <c r="F9789" s="43"/>
      <c r="G9789" s="84"/>
      <c r="H9789" s="31"/>
      <c r="I9789" s="31"/>
      <c r="J9789" s="84"/>
      <c r="K9789" s="31"/>
      <c r="L9789" s="31"/>
      <c r="M9789" s="169"/>
      <c r="N9789" s="148"/>
      <c r="O9789" s="106"/>
      <c r="P9789" s="43"/>
      <c r="Q9789" s="31"/>
      <c r="R9789" s="84"/>
      <c r="S9789" s="31"/>
      <c r="T9789" s="31"/>
      <c r="U9789" s="169"/>
      <c r="V9789" s="150"/>
      <c r="W9789" s="141" t="str" cm="1">
        <f t="array" ref="W9789">IF(SUM(LEN(B9789:V9789))=0,"",IF(OR(OR(ISBLANK(F9789),SUM(LEN(C9789),LEN(D9789))=0),AND(NOT(E9789="Unknown"),ISBLANK(J9789)),AND(NOT(O9789="Unknown"),ISBLANK(R9789))),"Missing Information", INDEX(Table15[Entire Service Line Classification], MATCH(SUMIFS(Table15[Unique ID],Table15[System-Owned Portion],E9789,Table15[If Material Anything Other than "Lead" in Column E,Was Material Ever Previously Lead?],G9789,Table15[Customer-Owned Portion],O9789),Table15[Unique ID],0),0)))</f>
        <v/>
      </c>
      <c r="X9789"/>
    </row>
    <row r="9790" spans="2:24" x14ac:dyDescent="0.35">
      <c r="B9790" s="146"/>
      <c r="C9790" s="31"/>
      <c r="D9790" s="31"/>
      <c r="E9790" s="44"/>
      <c r="F9790" s="43"/>
      <c r="G9790" s="84"/>
      <c r="H9790" s="31"/>
      <c r="I9790" s="31"/>
      <c r="J9790" s="84"/>
      <c r="K9790" s="31"/>
      <c r="L9790" s="31"/>
      <c r="M9790" s="169"/>
      <c r="N9790" s="148"/>
      <c r="O9790" s="106"/>
      <c r="P9790" s="43"/>
      <c r="Q9790" s="31"/>
      <c r="R9790" s="84"/>
      <c r="S9790" s="31"/>
      <c r="T9790" s="31"/>
      <c r="U9790" s="169"/>
      <c r="V9790" s="150"/>
      <c r="W9790" s="141" t="str" cm="1">
        <f t="array" ref="W9790">IF(SUM(LEN(B9790:V9790))=0,"",IF(OR(OR(ISBLANK(F9790),SUM(LEN(C9790),LEN(D9790))=0),AND(NOT(E9790="Unknown"),ISBLANK(J9790)),AND(NOT(O9790="Unknown"),ISBLANK(R9790))),"Missing Information", INDEX(Table15[Entire Service Line Classification], MATCH(SUMIFS(Table15[Unique ID],Table15[System-Owned Portion],E9790,Table15[If Material Anything Other than "Lead" in Column E,Was Material Ever Previously Lead?],G9790,Table15[Customer-Owned Portion],O9790),Table15[Unique ID],0),0)))</f>
        <v/>
      </c>
      <c r="X9790"/>
    </row>
    <row r="9791" spans="2:24" x14ac:dyDescent="0.35">
      <c r="B9791" s="146"/>
      <c r="C9791" s="31"/>
      <c r="D9791" s="31"/>
      <c r="E9791" s="44"/>
      <c r="F9791" s="43"/>
      <c r="G9791" s="84"/>
      <c r="H9791" s="31"/>
      <c r="I9791" s="31"/>
      <c r="J9791" s="84"/>
      <c r="K9791" s="31"/>
      <c r="L9791" s="31"/>
      <c r="M9791" s="169"/>
      <c r="N9791" s="148"/>
      <c r="O9791" s="106"/>
      <c r="P9791" s="43"/>
      <c r="Q9791" s="31"/>
      <c r="R9791" s="84"/>
      <c r="S9791" s="31"/>
      <c r="T9791" s="31"/>
      <c r="U9791" s="169"/>
      <c r="V9791" s="150"/>
      <c r="W9791" s="141" t="str" cm="1">
        <f t="array" ref="W9791">IF(SUM(LEN(B9791:V9791))=0,"",IF(OR(OR(ISBLANK(F9791),SUM(LEN(C9791),LEN(D9791))=0),AND(NOT(E9791="Unknown"),ISBLANK(J9791)),AND(NOT(O9791="Unknown"),ISBLANK(R9791))),"Missing Information", INDEX(Table15[Entire Service Line Classification], MATCH(SUMIFS(Table15[Unique ID],Table15[System-Owned Portion],E9791,Table15[If Material Anything Other than "Lead" in Column E,Was Material Ever Previously Lead?],G9791,Table15[Customer-Owned Portion],O9791),Table15[Unique ID],0),0)))</f>
        <v/>
      </c>
      <c r="X9791"/>
    </row>
    <row r="9792" spans="2:24" x14ac:dyDescent="0.35">
      <c r="B9792" s="146"/>
      <c r="C9792" s="31"/>
      <c r="D9792" s="31"/>
      <c r="E9792" s="44"/>
      <c r="F9792" s="43"/>
      <c r="G9792" s="84"/>
      <c r="H9792" s="31"/>
      <c r="I9792" s="31"/>
      <c r="J9792" s="84"/>
      <c r="K9792" s="31"/>
      <c r="L9792" s="31"/>
      <c r="M9792" s="169"/>
      <c r="N9792" s="148"/>
      <c r="O9792" s="106"/>
      <c r="P9792" s="43"/>
      <c r="Q9792" s="31"/>
      <c r="R9792" s="84"/>
      <c r="S9792" s="31"/>
      <c r="T9792" s="31"/>
      <c r="U9792" s="169"/>
      <c r="V9792" s="150"/>
      <c r="W9792" s="141" t="str" cm="1">
        <f t="array" ref="W9792">IF(SUM(LEN(B9792:V9792))=0,"",IF(OR(OR(ISBLANK(F9792),SUM(LEN(C9792),LEN(D9792))=0),AND(NOT(E9792="Unknown"),ISBLANK(J9792)),AND(NOT(O9792="Unknown"),ISBLANK(R9792))),"Missing Information", INDEX(Table15[Entire Service Line Classification], MATCH(SUMIFS(Table15[Unique ID],Table15[System-Owned Portion],E9792,Table15[If Material Anything Other than "Lead" in Column E,Was Material Ever Previously Lead?],G9792,Table15[Customer-Owned Portion],O9792),Table15[Unique ID],0),0)))</f>
        <v/>
      </c>
      <c r="X9792"/>
    </row>
    <row r="9793" spans="2:24" x14ac:dyDescent="0.35">
      <c r="B9793" s="146"/>
      <c r="C9793" s="31"/>
      <c r="D9793" s="31"/>
      <c r="E9793" s="44"/>
      <c r="F9793" s="43"/>
      <c r="G9793" s="84"/>
      <c r="H9793" s="31"/>
      <c r="I9793" s="31"/>
      <c r="J9793" s="84"/>
      <c r="K9793" s="31"/>
      <c r="L9793" s="31"/>
      <c r="M9793" s="169"/>
      <c r="N9793" s="148"/>
      <c r="O9793" s="106"/>
      <c r="P9793" s="43"/>
      <c r="Q9793" s="31"/>
      <c r="R9793" s="84"/>
      <c r="S9793" s="31"/>
      <c r="T9793" s="31"/>
      <c r="U9793" s="169"/>
      <c r="V9793" s="150"/>
      <c r="W9793" s="141" t="str" cm="1">
        <f t="array" ref="W9793">IF(SUM(LEN(B9793:V9793))=0,"",IF(OR(OR(ISBLANK(F9793),SUM(LEN(C9793),LEN(D9793))=0),AND(NOT(E9793="Unknown"),ISBLANK(J9793)),AND(NOT(O9793="Unknown"),ISBLANK(R9793))),"Missing Information", INDEX(Table15[Entire Service Line Classification], MATCH(SUMIFS(Table15[Unique ID],Table15[System-Owned Portion],E9793,Table15[If Material Anything Other than "Lead" in Column E,Was Material Ever Previously Lead?],G9793,Table15[Customer-Owned Portion],O9793),Table15[Unique ID],0),0)))</f>
        <v/>
      </c>
      <c r="X9793"/>
    </row>
    <row r="9794" spans="2:24" x14ac:dyDescent="0.35">
      <c r="B9794" s="146"/>
      <c r="C9794" s="31"/>
      <c r="D9794" s="31"/>
      <c r="E9794" s="44"/>
      <c r="F9794" s="43"/>
      <c r="G9794" s="84"/>
      <c r="H9794" s="31"/>
      <c r="I9794" s="31"/>
      <c r="J9794" s="84"/>
      <c r="K9794" s="31"/>
      <c r="L9794" s="31"/>
      <c r="M9794" s="169"/>
      <c r="N9794" s="148"/>
      <c r="O9794" s="106"/>
      <c r="P9794" s="43"/>
      <c r="Q9794" s="31"/>
      <c r="R9794" s="84"/>
      <c r="S9794" s="31"/>
      <c r="T9794" s="31"/>
      <c r="U9794" s="169"/>
      <c r="V9794" s="150"/>
      <c r="W9794" s="141" t="str" cm="1">
        <f t="array" ref="W9794">IF(SUM(LEN(B9794:V9794))=0,"",IF(OR(OR(ISBLANK(F9794),SUM(LEN(C9794),LEN(D9794))=0),AND(NOT(E9794="Unknown"),ISBLANK(J9794)),AND(NOT(O9794="Unknown"),ISBLANK(R9794))),"Missing Information", INDEX(Table15[Entire Service Line Classification], MATCH(SUMIFS(Table15[Unique ID],Table15[System-Owned Portion],E9794,Table15[If Material Anything Other than "Lead" in Column E,Was Material Ever Previously Lead?],G9794,Table15[Customer-Owned Portion],O9794),Table15[Unique ID],0),0)))</f>
        <v/>
      </c>
      <c r="X9794"/>
    </row>
    <row r="9795" spans="2:24" x14ac:dyDescent="0.35">
      <c r="B9795" s="146"/>
      <c r="C9795" s="31"/>
      <c r="D9795" s="31"/>
      <c r="E9795" s="44"/>
      <c r="F9795" s="43"/>
      <c r="G9795" s="84"/>
      <c r="H9795" s="31"/>
      <c r="I9795" s="31"/>
      <c r="J9795" s="84"/>
      <c r="K9795" s="31"/>
      <c r="L9795" s="31"/>
      <c r="M9795" s="169"/>
      <c r="N9795" s="148"/>
      <c r="O9795" s="106"/>
      <c r="P9795" s="43"/>
      <c r="Q9795" s="31"/>
      <c r="R9795" s="84"/>
      <c r="S9795" s="31"/>
      <c r="T9795" s="31"/>
      <c r="U9795" s="169"/>
      <c r="V9795" s="150"/>
      <c r="W9795" s="141" t="str" cm="1">
        <f t="array" ref="W9795">IF(SUM(LEN(B9795:V9795))=0,"",IF(OR(OR(ISBLANK(F9795),SUM(LEN(C9795),LEN(D9795))=0),AND(NOT(E9795="Unknown"),ISBLANK(J9795)),AND(NOT(O9795="Unknown"),ISBLANK(R9795))),"Missing Information", INDEX(Table15[Entire Service Line Classification], MATCH(SUMIFS(Table15[Unique ID],Table15[System-Owned Portion],E9795,Table15[If Material Anything Other than "Lead" in Column E,Was Material Ever Previously Lead?],G9795,Table15[Customer-Owned Portion],O9795),Table15[Unique ID],0),0)))</f>
        <v/>
      </c>
      <c r="X9795"/>
    </row>
    <row r="9796" spans="2:24" x14ac:dyDescent="0.35">
      <c r="B9796" s="146"/>
      <c r="C9796" s="31"/>
      <c r="D9796" s="31"/>
      <c r="E9796" s="44"/>
      <c r="F9796" s="43"/>
      <c r="G9796" s="84"/>
      <c r="H9796" s="31"/>
      <c r="I9796" s="31"/>
      <c r="J9796" s="84"/>
      <c r="K9796" s="31"/>
      <c r="L9796" s="31"/>
      <c r="M9796" s="169"/>
      <c r="N9796" s="148"/>
      <c r="O9796" s="106"/>
      <c r="P9796" s="43"/>
      <c r="Q9796" s="31"/>
      <c r="R9796" s="84"/>
      <c r="S9796" s="31"/>
      <c r="T9796" s="31"/>
      <c r="U9796" s="169"/>
      <c r="V9796" s="150"/>
      <c r="W9796" s="141" t="str" cm="1">
        <f t="array" ref="W9796">IF(SUM(LEN(B9796:V9796))=0,"",IF(OR(OR(ISBLANK(F9796),SUM(LEN(C9796),LEN(D9796))=0),AND(NOT(E9796="Unknown"),ISBLANK(J9796)),AND(NOT(O9796="Unknown"),ISBLANK(R9796))),"Missing Information", INDEX(Table15[Entire Service Line Classification], MATCH(SUMIFS(Table15[Unique ID],Table15[System-Owned Portion],E9796,Table15[If Material Anything Other than "Lead" in Column E,Was Material Ever Previously Lead?],G9796,Table15[Customer-Owned Portion],O9796),Table15[Unique ID],0),0)))</f>
        <v/>
      </c>
      <c r="X9796"/>
    </row>
    <row r="9797" spans="2:24" x14ac:dyDescent="0.35">
      <c r="B9797" s="146"/>
      <c r="C9797" s="31"/>
      <c r="D9797" s="31"/>
      <c r="E9797" s="44"/>
      <c r="F9797" s="43"/>
      <c r="G9797" s="84"/>
      <c r="H9797" s="31"/>
      <c r="I9797" s="31"/>
      <c r="J9797" s="84"/>
      <c r="K9797" s="31"/>
      <c r="L9797" s="31"/>
      <c r="M9797" s="169"/>
      <c r="N9797" s="148"/>
      <c r="O9797" s="106"/>
      <c r="P9797" s="43"/>
      <c r="Q9797" s="31"/>
      <c r="R9797" s="84"/>
      <c r="S9797" s="31"/>
      <c r="T9797" s="31"/>
      <c r="U9797" s="169"/>
      <c r="V9797" s="150"/>
      <c r="W9797" s="141" t="str" cm="1">
        <f t="array" ref="W9797">IF(SUM(LEN(B9797:V9797))=0,"",IF(OR(OR(ISBLANK(F9797),SUM(LEN(C9797),LEN(D9797))=0),AND(NOT(E9797="Unknown"),ISBLANK(J9797)),AND(NOT(O9797="Unknown"),ISBLANK(R9797))),"Missing Information", INDEX(Table15[Entire Service Line Classification], MATCH(SUMIFS(Table15[Unique ID],Table15[System-Owned Portion],E9797,Table15[If Material Anything Other than "Lead" in Column E,Was Material Ever Previously Lead?],G9797,Table15[Customer-Owned Portion],O9797),Table15[Unique ID],0),0)))</f>
        <v/>
      </c>
      <c r="X9797"/>
    </row>
    <row r="9798" spans="2:24" x14ac:dyDescent="0.35">
      <c r="B9798" s="146"/>
      <c r="C9798" s="31"/>
      <c r="D9798" s="31"/>
      <c r="E9798" s="44"/>
      <c r="F9798" s="43"/>
      <c r="G9798" s="84"/>
      <c r="H9798" s="31"/>
      <c r="I9798" s="31"/>
      <c r="J9798" s="84"/>
      <c r="K9798" s="31"/>
      <c r="L9798" s="31"/>
      <c r="M9798" s="169"/>
      <c r="N9798" s="148"/>
      <c r="O9798" s="106"/>
      <c r="P9798" s="43"/>
      <c r="Q9798" s="31"/>
      <c r="R9798" s="84"/>
      <c r="S9798" s="31"/>
      <c r="T9798" s="31"/>
      <c r="U9798" s="169"/>
      <c r="V9798" s="150"/>
      <c r="W9798" s="141" t="str" cm="1">
        <f t="array" ref="W9798">IF(SUM(LEN(B9798:V9798))=0,"",IF(OR(OR(ISBLANK(F9798),SUM(LEN(C9798),LEN(D9798))=0),AND(NOT(E9798="Unknown"),ISBLANK(J9798)),AND(NOT(O9798="Unknown"),ISBLANK(R9798))),"Missing Information", INDEX(Table15[Entire Service Line Classification], MATCH(SUMIFS(Table15[Unique ID],Table15[System-Owned Portion],E9798,Table15[If Material Anything Other than "Lead" in Column E,Was Material Ever Previously Lead?],G9798,Table15[Customer-Owned Portion],O9798),Table15[Unique ID],0),0)))</f>
        <v/>
      </c>
      <c r="X9798"/>
    </row>
    <row r="9799" spans="2:24" x14ac:dyDescent="0.35">
      <c r="B9799" s="146"/>
      <c r="C9799" s="31"/>
      <c r="D9799" s="31"/>
      <c r="E9799" s="44"/>
      <c r="F9799" s="43"/>
      <c r="G9799" s="84"/>
      <c r="H9799" s="31"/>
      <c r="I9799" s="31"/>
      <c r="J9799" s="84"/>
      <c r="K9799" s="31"/>
      <c r="L9799" s="31"/>
      <c r="M9799" s="169"/>
      <c r="N9799" s="148"/>
      <c r="O9799" s="106"/>
      <c r="P9799" s="43"/>
      <c r="Q9799" s="31"/>
      <c r="R9799" s="84"/>
      <c r="S9799" s="31"/>
      <c r="T9799" s="31"/>
      <c r="U9799" s="169"/>
      <c r="V9799" s="150"/>
      <c r="W9799" s="141" t="str" cm="1">
        <f t="array" ref="W9799">IF(SUM(LEN(B9799:V9799))=0,"",IF(OR(OR(ISBLANK(F9799),SUM(LEN(C9799),LEN(D9799))=0),AND(NOT(E9799="Unknown"),ISBLANK(J9799)),AND(NOT(O9799="Unknown"),ISBLANK(R9799))),"Missing Information", INDEX(Table15[Entire Service Line Classification], MATCH(SUMIFS(Table15[Unique ID],Table15[System-Owned Portion],E9799,Table15[If Material Anything Other than "Lead" in Column E,Was Material Ever Previously Lead?],G9799,Table15[Customer-Owned Portion],O9799),Table15[Unique ID],0),0)))</f>
        <v/>
      </c>
      <c r="X9799"/>
    </row>
    <row r="9800" spans="2:24" x14ac:dyDescent="0.35">
      <c r="B9800" s="146"/>
      <c r="C9800" s="31"/>
      <c r="D9800" s="31"/>
      <c r="E9800" s="44"/>
      <c r="F9800" s="43"/>
      <c r="G9800" s="84"/>
      <c r="H9800" s="31"/>
      <c r="I9800" s="31"/>
      <c r="J9800" s="84"/>
      <c r="K9800" s="31"/>
      <c r="L9800" s="31"/>
      <c r="M9800" s="169"/>
      <c r="N9800" s="148"/>
      <c r="O9800" s="106"/>
      <c r="P9800" s="43"/>
      <c r="Q9800" s="31"/>
      <c r="R9800" s="84"/>
      <c r="S9800" s="31"/>
      <c r="T9800" s="31"/>
      <c r="U9800" s="169"/>
      <c r="V9800" s="150"/>
      <c r="W9800" s="141" t="str" cm="1">
        <f t="array" ref="W9800">IF(SUM(LEN(B9800:V9800))=0,"",IF(OR(OR(ISBLANK(F9800),SUM(LEN(C9800),LEN(D9800))=0),AND(NOT(E9800="Unknown"),ISBLANK(J9800)),AND(NOT(O9800="Unknown"),ISBLANK(R9800))),"Missing Information", INDEX(Table15[Entire Service Line Classification], MATCH(SUMIFS(Table15[Unique ID],Table15[System-Owned Portion],E9800,Table15[If Material Anything Other than "Lead" in Column E,Was Material Ever Previously Lead?],G9800,Table15[Customer-Owned Portion],O9800),Table15[Unique ID],0),0)))</f>
        <v/>
      </c>
      <c r="X9800"/>
    </row>
    <row r="9801" spans="2:24" x14ac:dyDescent="0.35">
      <c r="B9801" s="146"/>
      <c r="C9801" s="31"/>
      <c r="D9801" s="31"/>
      <c r="E9801" s="44"/>
      <c r="F9801" s="43"/>
      <c r="G9801" s="84"/>
      <c r="H9801" s="31"/>
      <c r="I9801" s="31"/>
      <c r="J9801" s="84"/>
      <c r="K9801" s="31"/>
      <c r="L9801" s="31"/>
      <c r="M9801" s="169"/>
      <c r="N9801" s="148"/>
      <c r="O9801" s="106"/>
      <c r="P9801" s="43"/>
      <c r="Q9801" s="31"/>
      <c r="R9801" s="84"/>
      <c r="S9801" s="31"/>
      <c r="T9801" s="31"/>
      <c r="U9801" s="169"/>
      <c r="V9801" s="150"/>
      <c r="W9801" s="141" t="str" cm="1">
        <f t="array" ref="W9801">IF(SUM(LEN(B9801:V9801))=0,"",IF(OR(OR(ISBLANK(F9801),SUM(LEN(C9801),LEN(D9801))=0),AND(NOT(E9801="Unknown"),ISBLANK(J9801)),AND(NOT(O9801="Unknown"),ISBLANK(R9801))),"Missing Information", INDEX(Table15[Entire Service Line Classification], MATCH(SUMIFS(Table15[Unique ID],Table15[System-Owned Portion],E9801,Table15[If Material Anything Other than "Lead" in Column E,Was Material Ever Previously Lead?],G9801,Table15[Customer-Owned Portion],O9801),Table15[Unique ID],0),0)))</f>
        <v/>
      </c>
      <c r="X9801"/>
    </row>
    <row r="9802" spans="2:24" x14ac:dyDescent="0.35">
      <c r="B9802" s="146"/>
      <c r="C9802" s="31"/>
      <c r="D9802" s="31"/>
      <c r="E9802" s="44"/>
      <c r="F9802" s="43"/>
      <c r="G9802" s="84"/>
      <c r="H9802" s="31"/>
      <c r="I9802" s="31"/>
      <c r="J9802" s="84"/>
      <c r="K9802" s="31"/>
      <c r="L9802" s="31"/>
      <c r="M9802" s="169"/>
      <c r="N9802" s="148"/>
      <c r="O9802" s="106"/>
      <c r="P9802" s="43"/>
      <c r="Q9802" s="31"/>
      <c r="R9802" s="84"/>
      <c r="S9802" s="31"/>
      <c r="T9802" s="31"/>
      <c r="U9802" s="169"/>
      <c r="V9802" s="150"/>
      <c r="W9802" s="141" t="str" cm="1">
        <f t="array" ref="W9802">IF(SUM(LEN(B9802:V9802))=0,"",IF(OR(OR(ISBLANK(F9802),SUM(LEN(C9802),LEN(D9802))=0),AND(NOT(E9802="Unknown"),ISBLANK(J9802)),AND(NOT(O9802="Unknown"),ISBLANK(R9802))),"Missing Information", INDEX(Table15[Entire Service Line Classification], MATCH(SUMIFS(Table15[Unique ID],Table15[System-Owned Portion],E9802,Table15[If Material Anything Other than "Lead" in Column E,Was Material Ever Previously Lead?],G9802,Table15[Customer-Owned Portion],O9802),Table15[Unique ID],0),0)))</f>
        <v/>
      </c>
      <c r="X9802"/>
    </row>
    <row r="9803" spans="2:24" x14ac:dyDescent="0.35">
      <c r="B9803" s="146"/>
      <c r="C9803" s="31"/>
      <c r="D9803" s="31"/>
      <c r="E9803" s="44"/>
      <c r="F9803" s="43"/>
      <c r="G9803" s="84"/>
      <c r="H9803" s="31"/>
      <c r="I9803" s="31"/>
      <c r="J9803" s="84"/>
      <c r="K9803" s="31"/>
      <c r="L9803" s="31"/>
      <c r="M9803" s="169"/>
      <c r="N9803" s="148"/>
      <c r="O9803" s="106"/>
      <c r="P9803" s="43"/>
      <c r="Q9803" s="31"/>
      <c r="R9803" s="84"/>
      <c r="S9803" s="31"/>
      <c r="T9803" s="31"/>
      <c r="U9803" s="169"/>
      <c r="V9803" s="150"/>
      <c r="W9803" s="141" t="str" cm="1">
        <f t="array" ref="W9803">IF(SUM(LEN(B9803:V9803))=0,"",IF(OR(OR(ISBLANK(F9803),SUM(LEN(C9803),LEN(D9803))=0),AND(NOT(E9803="Unknown"),ISBLANK(J9803)),AND(NOT(O9803="Unknown"),ISBLANK(R9803))),"Missing Information", INDEX(Table15[Entire Service Line Classification], MATCH(SUMIFS(Table15[Unique ID],Table15[System-Owned Portion],E9803,Table15[If Material Anything Other than "Lead" in Column E,Was Material Ever Previously Lead?],G9803,Table15[Customer-Owned Portion],O9803),Table15[Unique ID],0),0)))</f>
        <v/>
      </c>
      <c r="X9803"/>
    </row>
    <row r="9804" spans="2:24" x14ac:dyDescent="0.35">
      <c r="B9804" s="146"/>
      <c r="C9804" s="31"/>
      <c r="D9804" s="31"/>
      <c r="E9804" s="44"/>
      <c r="F9804" s="43"/>
      <c r="G9804" s="84"/>
      <c r="H9804" s="31"/>
      <c r="I9804" s="31"/>
      <c r="J9804" s="84"/>
      <c r="K9804" s="31"/>
      <c r="L9804" s="31"/>
      <c r="M9804" s="169"/>
      <c r="N9804" s="148"/>
      <c r="O9804" s="106"/>
      <c r="P9804" s="43"/>
      <c r="Q9804" s="31"/>
      <c r="R9804" s="84"/>
      <c r="S9804" s="31"/>
      <c r="T9804" s="31"/>
      <c r="U9804" s="169"/>
      <c r="V9804" s="150"/>
      <c r="W9804" s="141" t="str" cm="1">
        <f t="array" ref="W9804">IF(SUM(LEN(B9804:V9804))=0,"",IF(OR(OR(ISBLANK(F9804),SUM(LEN(C9804),LEN(D9804))=0),AND(NOT(E9804="Unknown"),ISBLANK(J9804)),AND(NOT(O9804="Unknown"),ISBLANK(R9804))),"Missing Information", INDEX(Table15[Entire Service Line Classification], MATCH(SUMIFS(Table15[Unique ID],Table15[System-Owned Portion],E9804,Table15[If Material Anything Other than "Lead" in Column E,Was Material Ever Previously Lead?],G9804,Table15[Customer-Owned Portion],O9804),Table15[Unique ID],0),0)))</f>
        <v/>
      </c>
      <c r="X9804"/>
    </row>
    <row r="9805" spans="2:24" x14ac:dyDescent="0.35">
      <c r="B9805" s="146"/>
      <c r="C9805" s="31"/>
      <c r="D9805" s="31"/>
      <c r="E9805" s="44"/>
      <c r="F9805" s="43"/>
      <c r="G9805" s="84"/>
      <c r="H9805" s="31"/>
      <c r="I9805" s="31"/>
      <c r="J9805" s="84"/>
      <c r="K9805" s="31"/>
      <c r="L9805" s="31"/>
      <c r="M9805" s="169"/>
      <c r="N9805" s="148"/>
      <c r="O9805" s="106"/>
      <c r="P9805" s="43"/>
      <c r="Q9805" s="31"/>
      <c r="R9805" s="84"/>
      <c r="S9805" s="31"/>
      <c r="T9805" s="31"/>
      <c r="U9805" s="169"/>
      <c r="V9805" s="150"/>
      <c r="W9805" s="141" t="str" cm="1">
        <f t="array" ref="W9805">IF(SUM(LEN(B9805:V9805))=0,"",IF(OR(OR(ISBLANK(F9805),SUM(LEN(C9805),LEN(D9805))=0),AND(NOT(E9805="Unknown"),ISBLANK(J9805)),AND(NOT(O9805="Unknown"),ISBLANK(R9805))),"Missing Information", INDEX(Table15[Entire Service Line Classification], MATCH(SUMIFS(Table15[Unique ID],Table15[System-Owned Portion],E9805,Table15[If Material Anything Other than "Lead" in Column E,Was Material Ever Previously Lead?],G9805,Table15[Customer-Owned Portion],O9805),Table15[Unique ID],0),0)))</f>
        <v/>
      </c>
      <c r="X9805"/>
    </row>
    <row r="9806" spans="2:24" x14ac:dyDescent="0.35">
      <c r="B9806" s="146"/>
      <c r="C9806" s="31"/>
      <c r="D9806" s="31"/>
      <c r="E9806" s="44"/>
      <c r="F9806" s="43"/>
      <c r="G9806" s="84"/>
      <c r="H9806" s="31"/>
      <c r="I9806" s="31"/>
      <c r="J9806" s="84"/>
      <c r="K9806" s="31"/>
      <c r="L9806" s="31"/>
      <c r="M9806" s="169"/>
      <c r="N9806" s="148"/>
      <c r="O9806" s="106"/>
      <c r="P9806" s="43"/>
      <c r="Q9806" s="31"/>
      <c r="R9806" s="84"/>
      <c r="S9806" s="31"/>
      <c r="T9806" s="31"/>
      <c r="U9806" s="169"/>
      <c r="V9806" s="150"/>
      <c r="W9806" s="141" t="str" cm="1">
        <f t="array" ref="W9806">IF(SUM(LEN(B9806:V9806))=0,"",IF(OR(OR(ISBLANK(F9806),SUM(LEN(C9806),LEN(D9806))=0),AND(NOT(E9806="Unknown"),ISBLANK(J9806)),AND(NOT(O9806="Unknown"),ISBLANK(R9806))),"Missing Information", INDEX(Table15[Entire Service Line Classification], MATCH(SUMIFS(Table15[Unique ID],Table15[System-Owned Portion],E9806,Table15[If Material Anything Other than "Lead" in Column E,Was Material Ever Previously Lead?],G9806,Table15[Customer-Owned Portion],O9806),Table15[Unique ID],0),0)))</f>
        <v/>
      </c>
      <c r="X9806"/>
    </row>
    <row r="9807" spans="2:24" x14ac:dyDescent="0.35">
      <c r="B9807" s="146"/>
      <c r="C9807" s="31"/>
      <c r="D9807" s="31"/>
      <c r="E9807" s="44"/>
      <c r="F9807" s="43"/>
      <c r="G9807" s="84"/>
      <c r="H9807" s="31"/>
      <c r="I9807" s="31"/>
      <c r="J9807" s="84"/>
      <c r="K9807" s="31"/>
      <c r="L9807" s="31"/>
      <c r="M9807" s="169"/>
      <c r="N9807" s="148"/>
      <c r="O9807" s="106"/>
      <c r="P9807" s="43"/>
      <c r="Q9807" s="31"/>
      <c r="R9807" s="84"/>
      <c r="S9807" s="31"/>
      <c r="T9807" s="31"/>
      <c r="U9807" s="169"/>
      <c r="V9807" s="150"/>
      <c r="W9807" s="141" t="str" cm="1">
        <f t="array" ref="W9807">IF(SUM(LEN(B9807:V9807))=0,"",IF(OR(OR(ISBLANK(F9807),SUM(LEN(C9807),LEN(D9807))=0),AND(NOT(E9807="Unknown"),ISBLANK(J9807)),AND(NOT(O9807="Unknown"),ISBLANK(R9807))),"Missing Information", INDEX(Table15[Entire Service Line Classification], MATCH(SUMIFS(Table15[Unique ID],Table15[System-Owned Portion],E9807,Table15[If Material Anything Other than "Lead" in Column E,Was Material Ever Previously Lead?],G9807,Table15[Customer-Owned Portion],O9807),Table15[Unique ID],0),0)))</f>
        <v/>
      </c>
      <c r="X9807"/>
    </row>
    <row r="9808" spans="2:24" x14ac:dyDescent="0.35">
      <c r="B9808" s="146"/>
      <c r="C9808" s="31"/>
      <c r="D9808" s="31"/>
      <c r="E9808" s="44"/>
      <c r="F9808" s="43"/>
      <c r="G9808" s="84"/>
      <c r="H9808" s="31"/>
      <c r="I9808" s="31"/>
      <c r="J9808" s="84"/>
      <c r="K9808" s="31"/>
      <c r="L9808" s="31"/>
      <c r="M9808" s="169"/>
      <c r="N9808" s="148"/>
      <c r="O9808" s="106"/>
      <c r="P9808" s="43"/>
      <c r="Q9808" s="31"/>
      <c r="R9808" s="84"/>
      <c r="S9808" s="31"/>
      <c r="T9808" s="31"/>
      <c r="U9808" s="169"/>
      <c r="V9808" s="150"/>
      <c r="W9808" s="141" t="str" cm="1">
        <f t="array" ref="W9808">IF(SUM(LEN(B9808:V9808))=0,"",IF(OR(OR(ISBLANK(F9808),SUM(LEN(C9808),LEN(D9808))=0),AND(NOT(E9808="Unknown"),ISBLANK(J9808)),AND(NOT(O9808="Unknown"),ISBLANK(R9808))),"Missing Information", INDEX(Table15[Entire Service Line Classification], MATCH(SUMIFS(Table15[Unique ID],Table15[System-Owned Portion],E9808,Table15[If Material Anything Other than "Lead" in Column E,Was Material Ever Previously Lead?],G9808,Table15[Customer-Owned Portion],O9808),Table15[Unique ID],0),0)))</f>
        <v/>
      </c>
      <c r="X9808"/>
    </row>
    <row r="9809" spans="2:24" x14ac:dyDescent="0.35">
      <c r="B9809" s="146"/>
      <c r="C9809" s="31"/>
      <c r="D9809" s="31"/>
      <c r="E9809" s="44"/>
      <c r="F9809" s="43"/>
      <c r="G9809" s="84"/>
      <c r="H9809" s="31"/>
      <c r="I9809" s="31"/>
      <c r="J9809" s="84"/>
      <c r="K9809" s="31"/>
      <c r="L9809" s="31"/>
      <c r="M9809" s="169"/>
      <c r="N9809" s="148"/>
      <c r="O9809" s="106"/>
      <c r="P9809" s="43"/>
      <c r="Q9809" s="31"/>
      <c r="R9809" s="84"/>
      <c r="S9809" s="31"/>
      <c r="T9809" s="31"/>
      <c r="U9809" s="169"/>
      <c r="V9809" s="150"/>
      <c r="W9809" s="141" t="str" cm="1">
        <f t="array" ref="W9809">IF(SUM(LEN(B9809:V9809))=0,"",IF(OR(OR(ISBLANK(F9809),SUM(LEN(C9809),LEN(D9809))=0),AND(NOT(E9809="Unknown"),ISBLANK(J9809)),AND(NOT(O9809="Unknown"),ISBLANK(R9809))),"Missing Information", INDEX(Table15[Entire Service Line Classification], MATCH(SUMIFS(Table15[Unique ID],Table15[System-Owned Portion],E9809,Table15[If Material Anything Other than "Lead" in Column E,Was Material Ever Previously Lead?],G9809,Table15[Customer-Owned Portion],O9809),Table15[Unique ID],0),0)))</f>
        <v/>
      </c>
      <c r="X9809"/>
    </row>
    <row r="9810" spans="2:24" x14ac:dyDescent="0.35">
      <c r="B9810" s="146"/>
      <c r="C9810" s="31"/>
      <c r="D9810" s="31"/>
      <c r="E9810" s="44"/>
      <c r="F9810" s="43"/>
      <c r="G9810" s="84"/>
      <c r="H9810" s="31"/>
      <c r="I9810" s="31"/>
      <c r="J9810" s="84"/>
      <c r="K9810" s="31"/>
      <c r="L9810" s="31"/>
      <c r="M9810" s="169"/>
      <c r="N9810" s="148"/>
      <c r="O9810" s="106"/>
      <c r="P9810" s="43"/>
      <c r="Q9810" s="31"/>
      <c r="R9810" s="84"/>
      <c r="S9810" s="31"/>
      <c r="T9810" s="31"/>
      <c r="U9810" s="169"/>
      <c r="V9810" s="150"/>
      <c r="W9810" s="141" t="str" cm="1">
        <f t="array" ref="W9810">IF(SUM(LEN(B9810:V9810))=0,"",IF(OR(OR(ISBLANK(F9810),SUM(LEN(C9810),LEN(D9810))=0),AND(NOT(E9810="Unknown"),ISBLANK(J9810)),AND(NOT(O9810="Unknown"),ISBLANK(R9810))),"Missing Information", INDEX(Table15[Entire Service Line Classification], MATCH(SUMIFS(Table15[Unique ID],Table15[System-Owned Portion],E9810,Table15[If Material Anything Other than "Lead" in Column E,Was Material Ever Previously Lead?],G9810,Table15[Customer-Owned Portion],O9810),Table15[Unique ID],0),0)))</f>
        <v/>
      </c>
      <c r="X9810"/>
    </row>
    <row r="9811" spans="2:24" x14ac:dyDescent="0.35">
      <c r="B9811" s="146"/>
      <c r="C9811" s="31"/>
      <c r="D9811" s="31"/>
      <c r="E9811" s="44"/>
      <c r="F9811" s="43"/>
      <c r="G9811" s="84"/>
      <c r="H9811" s="31"/>
      <c r="I9811" s="31"/>
      <c r="J9811" s="84"/>
      <c r="K9811" s="31"/>
      <c r="L9811" s="31"/>
      <c r="M9811" s="169"/>
      <c r="N9811" s="148"/>
      <c r="O9811" s="106"/>
      <c r="P9811" s="43"/>
      <c r="Q9811" s="31"/>
      <c r="R9811" s="84"/>
      <c r="S9811" s="31"/>
      <c r="T9811" s="31"/>
      <c r="U9811" s="169"/>
      <c r="V9811" s="150"/>
      <c r="W9811" s="141" t="str" cm="1">
        <f t="array" ref="W9811">IF(SUM(LEN(B9811:V9811))=0,"",IF(OR(OR(ISBLANK(F9811),SUM(LEN(C9811),LEN(D9811))=0),AND(NOT(E9811="Unknown"),ISBLANK(J9811)),AND(NOT(O9811="Unknown"),ISBLANK(R9811))),"Missing Information", INDEX(Table15[Entire Service Line Classification], MATCH(SUMIFS(Table15[Unique ID],Table15[System-Owned Portion],E9811,Table15[If Material Anything Other than "Lead" in Column E,Was Material Ever Previously Lead?],G9811,Table15[Customer-Owned Portion],O9811),Table15[Unique ID],0),0)))</f>
        <v/>
      </c>
      <c r="X9811"/>
    </row>
    <row r="9812" spans="2:24" x14ac:dyDescent="0.35">
      <c r="B9812" s="146"/>
      <c r="C9812" s="31"/>
      <c r="D9812" s="31"/>
      <c r="E9812" s="44"/>
      <c r="F9812" s="43"/>
      <c r="G9812" s="84"/>
      <c r="H9812" s="31"/>
      <c r="I9812" s="31"/>
      <c r="J9812" s="84"/>
      <c r="K9812" s="31"/>
      <c r="L9812" s="31"/>
      <c r="M9812" s="169"/>
      <c r="N9812" s="148"/>
      <c r="O9812" s="106"/>
      <c r="P9812" s="43"/>
      <c r="Q9812" s="31"/>
      <c r="R9812" s="84"/>
      <c r="S9812" s="31"/>
      <c r="T9812" s="31"/>
      <c r="U9812" s="169"/>
      <c r="V9812" s="150"/>
      <c r="W9812" s="141" t="str" cm="1">
        <f t="array" ref="W9812">IF(SUM(LEN(B9812:V9812))=0,"",IF(OR(OR(ISBLANK(F9812),SUM(LEN(C9812),LEN(D9812))=0),AND(NOT(E9812="Unknown"),ISBLANK(J9812)),AND(NOT(O9812="Unknown"),ISBLANK(R9812))),"Missing Information", INDEX(Table15[Entire Service Line Classification], MATCH(SUMIFS(Table15[Unique ID],Table15[System-Owned Portion],E9812,Table15[If Material Anything Other than "Lead" in Column E,Was Material Ever Previously Lead?],G9812,Table15[Customer-Owned Portion],O9812),Table15[Unique ID],0),0)))</f>
        <v/>
      </c>
      <c r="X9812"/>
    </row>
    <row r="9813" spans="2:24" x14ac:dyDescent="0.35">
      <c r="B9813" s="146"/>
      <c r="C9813" s="31"/>
      <c r="D9813" s="31"/>
      <c r="E9813" s="44"/>
      <c r="F9813" s="43"/>
      <c r="G9813" s="84"/>
      <c r="H9813" s="31"/>
      <c r="I9813" s="31"/>
      <c r="J9813" s="84"/>
      <c r="K9813" s="31"/>
      <c r="L9813" s="31"/>
      <c r="M9813" s="169"/>
      <c r="N9813" s="148"/>
      <c r="O9813" s="106"/>
      <c r="P9813" s="43"/>
      <c r="Q9813" s="31"/>
      <c r="R9813" s="84"/>
      <c r="S9813" s="31"/>
      <c r="T9813" s="31"/>
      <c r="U9813" s="169"/>
      <c r="V9813" s="150"/>
      <c r="W9813" s="141" t="str" cm="1">
        <f t="array" ref="W9813">IF(SUM(LEN(B9813:V9813))=0,"",IF(OR(OR(ISBLANK(F9813),SUM(LEN(C9813),LEN(D9813))=0),AND(NOT(E9813="Unknown"),ISBLANK(J9813)),AND(NOT(O9813="Unknown"),ISBLANK(R9813))),"Missing Information", INDEX(Table15[Entire Service Line Classification], MATCH(SUMIFS(Table15[Unique ID],Table15[System-Owned Portion],E9813,Table15[If Material Anything Other than "Lead" in Column E,Was Material Ever Previously Lead?],G9813,Table15[Customer-Owned Portion],O9813),Table15[Unique ID],0),0)))</f>
        <v/>
      </c>
      <c r="X9813"/>
    </row>
    <row r="9814" spans="2:24" x14ac:dyDescent="0.35">
      <c r="B9814" s="146"/>
      <c r="C9814" s="31"/>
      <c r="D9814" s="31"/>
      <c r="E9814" s="44"/>
      <c r="F9814" s="43"/>
      <c r="G9814" s="84"/>
      <c r="H9814" s="31"/>
      <c r="I9814" s="31"/>
      <c r="J9814" s="84"/>
      <c r="K9814" s="31"/>
      <c r="L9814" s="31"/>
      <c r="M9814" s="169"/>
      <c r="N9814" s="148"/>
      <c r="O9814" s="106"/>
      <c r="P9814" s="43"/>
      <c r="Q9814" s="31"/>
      <c r="R9814" s="84"/>
      <c r="S9814" s="31"/>
      <c r="T9814" s="31"/>
      <c r="U9814" s="169"/>
      <c r="V9814" s="150"/>
      <c r="W9814" s="141" t="str" cm="1">
        <f t="array" ref="W9814">IF(SUM(LEN(B9814:V9814))=0,"",IF(OR(OR(ISBLANK(F9814),SUM(LEN(C9814),LEN(D9814))=0),AND(NOT(E9814="Unknown"),ISBLANK(J9814)),AND(NOT(O9814="Unknown"),ISBLANK(R9814))),"Missing Information", INDEX(Table15[Entire Service Line Classification], MATCH(SUMIFS(Table15[Unique ID],Table15[System-Owned Portion],E9814,Table15[If Material Anything Other than "Lead" in Column E,Was Material Ever Previously Lead?],G9814,Table15[Customer-Owned Portion],O9814),Table15[Unique ID],0),0)))</f>
        <v/>
      </c>
      <c r="X9814"/>
    </row>
    <row r="9815" spans="2:24" x14ac:dyDescent="0.35">
      <c r="B9815" s="146"/>
      <c r="C9815" s="31"/>
      <c r="D9815" s="31"/>
      <c r="E9815" s="44"/>
      <c r="F9815" s="43"/>
      <c r="G9815" s="84"/>
      <c r="H9815" s="31"/>
      <c r="I9815" s="31"/>
      <c r="J9815" s="84"/>
      <c r="K9815" s="31"/>
      <c r="L9815" s="31"/>
      <c r="M9815" s="169"/>
      <c r="N9815" s="148"/>
      <c r="O9815" s="106"/>
      <c r="P9815" s="43"/>
      <c r="Q9815" s="31"/>
      <c r="R9815" s="84"/>
      <c r="S9815" s="31"/>
      <c r="T9815" s="31"/>
      <c r="U9815" s="169"/>
      <c r="V9815" s="150"/>
      <c r="W9815" s="141" t="str" cm="1">
        <f t="array" ref="W9815">IF(SUM(LEN(B9815:V9815))=0,"",IF(OR(OR(ISBLANK(F9815),SUM(LEN(C9815),LEN(D9815))=0),AND(NOT(E9815="Unknown"),ISBLANK(J9815)),AND(NOT(O9815="Unknown"),ISBLANK(R9815))),"Missing Information", INDEX(Table15[Entire Service Line Classification], MATCH(SUMIFS(Table15[Unique ID],Table15[System-Owned Portion],E9815,Table15[If Material Anything Other than "Lead" in Column E,Was Material Ever Previously Lead?],G9815,Table15[Customer-Owned Portion],O9815),Table15[Unique ID],0),0)))</f>
        <v/>
      </c>
      <c r="X9815"/>
    </row>
    <row r="9816" spans="2:24" x14ac:dyDescent="0.35">
      <c r="B9816" s="146"/>
      <c r="C9816" s="31"/>
      <c r="D9816" s="31"/>
      <c r="E9816" s="44"/>
      <c r="F9816" s="43"/>
      <c r="G9816" s="84"/>
      <c r="H9816" s="31"/>
      <c r="I9816" s="31"/>
      <c r="J9816" s="84"/>
      <c r="K9816" s="31"/>
      <c r="L9816" s="31"/>
      <c r="M9816" s="169"/>
      <c r="N9816" s="148"/>
      <c r="O9816" s="106"/>
      <c r="P9816" s="43"/>
      <c r="Q9816" s="31"/>
      <c r="R9816" s="84"/>
      <c r="S9816" s="31"/>
      <c r="T9816" s="31"/>
      <c r="U9816" s="169"/>
      <c r="V9816" s="150"/>
      <c r="W9816" s="141" t="str" cm="1">
        <f t="array" ref="W9816">IF(SUM(LEN(B9816:V9816))=0,"",IF(OR(OR(ISBLANK(F9816),SUM(LEN(C9816),LEN(D9816))=0),AND(NOT(E9816="Unknown"),ISBLANK(J9816)),AND(NOT(O9816="Unknown"),ISBLANK(R9816))),"Missing Information", INDEX(Table15[Entire Service Line Classification], MATCH(SUMIFS(Table15[Unique ID],Table15[System-Owned Portion],E9816,Table15[If Material Anything Other than "Lead" in Column E,Was Material Ever Previously Lead?],G9816,Table15[Customer-Owned Portion],O9816),Table15[Unique ID],0),0)))</f>
        <v/>
      </c>
      <c r="X9816"/>
    </row>
    <row r="9817" spans="2:24" x14ac:dyDescent="0.35">
      <c r="B9817" s="146"/>
      <c r="C9817" s="31"/>
      <c r="D9817" s="31"/>
      <c r="E9817" s="44"/>
      <c r="F9817" s="43"/>
      <c r="G9817" s="84"/>
      <c r="H9817" s="31"/>
      <c r="I9817" s="31"/>
      <c r="J9817" s="84"/>
      <c r="K9817" s="31"/>
      <c r="L9817" s="31"/>
      <c r="M9817" s="169"/>
      <c r="N9817" s="148"/>
      <c r="O9817" s="106"/>
      <c r="P9817" s="43"/>
      <c r="Q9817" s="31"/>
      <c r="R9817" s="84"/>
      <c r="S9817" s="31"/>
      <c r="T9817" s="31"/>
      <c r="U9817" s="169"/>
      <c r="V9817" s="150"/>
      <c r="W9817" s="141" t="str" cm="1">
        <f t="array" ref="W9817">IF(SUM(LEN(B9817:V9817))=0,"",IF(OR(OR(ISBLANK(F9817),SUM(LEN(C9817),LEN(D9817))=0),AND(NOT(E9817="Unknown"),ISBLANK(J9817)),AND(NOT(O9817="Unknown"),ISBLANK(R9817))),"Missing Information", INDEX(Table15[Entire Service Line Classification], MATCH(SUMIFS(Table15[Unique ID],Table15[System-Owned Portion],E9817,Table15[If Material Anything Other than "Lead" in Column E,Was Material Ever Previously Lead?],G9817,Table15[Customer-Owned Portion],O9817),Table15[Unique ID],0),0)))</f>
        <v/>
      </c>
      <c r="X9817"/>
    </row>
    <row r="9818" spans="2:24" x14ac:dyDescent="0.35">
      <c r="B9818" s="146"/>
      <c r="C9818" s="31"/>
      <c r="D9818" s="31"/>
      <c r="E9818" s="44"/>
      <c r="F9818" s="43"/>
      <c r="G9818" s="84"/>
      <c r="H9818" s="31"/>
      <c r="I9818" s="31"/>
      <c r="J9818" s="84"/>
      <c r="K9818" s="31"/>
      <c r="L9818" s="31"/>
      <c r="M9818" s="169"/>
      <c r="N9818" s="148"/>
      <c r="O9818" s="106"/>
      <c r="P9818" s="43"/>
      <c r="Q9818" s="31"/>
      <c r="R9818" s="84"/>
      <c r="S9818" s="31"/>
      <c r="T9818" s="31"/>
      <c r="U9818" s="169"/>
      <c r="V9818" s="150"/>
      <c r="W9818" s="141" t="str" cm="1">
        <f t="array" ref="W9818">IF(SUM(LEN(B9818:V9818))=0,"",IF(OR(OR(ISBLANK(F9818),SUM(LEN(C9818),LEN(D9818))=0),AND(NOT(E9818="Unknown"),ISBLANK(J9818)),AND(NOT(O9818="Unknown"),ISBLANK(R9818))),"Missing Information", INDEX(Table15[Entire Service Line Classification], MATCH(SUMIFS(Table15[Unique ID],Table15[System-Owned Portion],E9818,Table15[If Material Anything Other than "Lead" in Column E,Was Material Ever Previously Lead?],G9818,Table15[Customer-Owned Portion],O9818),Table15[Unique ID],0),0)))</f>
        <v/>
      </c>
      <c r="X9818"/>
    </row>
    <row r="9819" spans="2:24" x14ac:dyDescent="0.35">
      <c r="B9819" s="146"/>
      <c r="C9819" s="31"/>
      <c r="D9819" s="31"/>
      <c r="E9819" s="44"/>
      <c r="F9819" s="43"/>
      <c r="G9819" s="84"/>
      <c r="H9819" s="31"/>
      <c r="I9819" s="31"/>
      <c r="J9819" s="84"/>
      <c r="K9819" s="31"/>
      <c r="L9819" s="31"/>
      <c r="M9819" s="169"/>
      <c r="N9819" s="148"/>
      <c r="O9819" s="106"/>
      <c r="P9819" s="43"/>
      <c r="Q9819" s="31"/>
      <c r="R9819" s="84"/>
      <c r="S9819" s="31"/>
      <c r="T9819" s="31"/>
      <c r="U9819" s="169"/>
      <c r="V9819" s="150"/>
      <c r="W9819" s="141" t="str" cm="1">
        <f t="array" ref="W9819">IF(SUM(LEN(B9819:V9819))=0,"",IF(OR(OR(ISBLANK(F9819),SUM(LEN(C9819),LEN(D9819))=0),AND(NOT(E9819="Unknown"),ISBLANK(J9819)),AND(NOT(O9819="Unknown"),ISBLANK(R9819))),"Missing Information", INDEX(Table15[Entire Service Line Classification], MATCH(SUMIFS(Table15[Unique ID],Table15[System-Owned Portion],E9819,Table15[If Material Anything Other than "Lead" in Column E,Was Material Ever Previously Lead?],G9819,Table15[Customer-Owned Portion],O9819),Table15[Unique ID],0),0)))</f>
        <v/>
      </c>
      <c r="X9819"/>
    </row>
    <row r="9820" spans="2:24" x14ac:dyDescent="0.35">
      <c r="B9820" s="146"/>
      <c r="C9820" s="31"/>
      <c r="D9820" s="31"/>
      <c r="E9820" s="44"/>
      <c r="F9820" s="43"/>
      <c r="G9820" s="84"/>
      <c r="H9820" s="31"/>
      <c r="I9820" s="31"/>
      <c r="J9820" s="84"/>
      <c r="K9820" s="31"/>
      <c r="L9820" s="31"/>
      <c r="M9820" s="169"/>
      <c r="N9820" s="148"/>
      <c r="O9820" s="106"/>
      <c r="P9820" s="43"/>
      <c r="Q9820" s="31"/>
      <c r="R9820" s="84"/>
      <c r="S9820" s="31"/>
      <c r="T9820" s="31"/>
      <c r="U9820" s="169"/>
      <c r="V9820" s="150"/>
      <c r="W9820" s="141" t="str" cm="1">
        <f t="array" ref="W9820">IF(SUM(LEN(B9820:V9820))=0,"",IF(OR(OR(ISBLANK(F9820),SUM(LEN(C9820),LEN(D9820))=0),AND(NOT(E9820="Unknown"),ISBLANK(J9820)),AND(NOT(O9820="Unknown"),ISBLANK(R9820))),"Missing Information", INDEX(Table15[Entire Service Line Classification], MATCH(SUMIFS(Table15[Unique ID],Table15[System-Owned Portion],E9820,Table15[If Material Anything Other than "Lead" in Column E,Was Material Ever Previously Lead?],G9820,Table15[Customer-Owned Portion],O9820),Table15[Unique ID],0),0)))</f>
        <v/>
      </c>
      <c r="X9820"/>
    </row>
    <row r="9821" spans="2:24" x14ac:dyDescent="0.35">
      <c r="B9821" s="146"/>
      <c r="C9821" s="31"/>
      <c r="D9821" s="31"/>
      <c r="E9821" s="44"/>
      <c r="F9821" s="43"/>
      <c r="G9821" s="84"/>
      <c r="H9821" s="31"/>
      <c r="I9821" s="31"/>
      <c r="J9821" s="84"/>
      <c r="K9821" s="31"/>
      <c r="L9821" s="31"/>
      <c r="M9821" s="169"/>
      <c r="N9821" s="148"/>
      <c r="O9821" s="106"/>
      <c r="P9821" s="43"/>
      <c r="Q9821" s="31"/>
      <c r="R9821" s="84"/>
      <c r="S9821" s="31"/>
      <c r="T9821" s="31"/>
      <c r="U9821" s="169"/>
      <c r="V9821" s="150"/>
      <c r="W9821" s="141" t="str" cm="1">
        <f t="array" ref="W9821">IF(SUM(LEN(B9821:V9821))=0,"",IF(OR(OR(ISBLANK(F9821),SUM(LEN(C9821),LEN(D9821))=0),AND(NOT(E9821="Unknown"),ISBLANK(J9821)),AND(NOT(O9821="Unknown"),ISBLANK(R9821))),"Missing Information", INDEX(Table15[Entire Service Line Classification], MATCH(SUMIFS(Table15[Unique ID],Table15[System-Owned Portion],E9821,Table15[If Material Anything Other than "Lead" in Column E,Was Material Ever Previously Lead?],G9821,Table15[Customer-Owned Portion],O9821),Table15[Unique ID],0),0)))</f>
        <v/>
      </c>
      <c r="X9821"/>
    </row>
    <row r="9822" spans="2:24" x14ac:dyDescent="0.35">
      <c r="B9822" s="146"/>
      <c r="C9822" s="31"/>
      <c r="D9822" s="31"/>
      <c r="E9822" s="44"/>
      <c r="F9822" s="43"/>
      <c r="G9822" s="84"/>
      <c r="H9822" s="31"/>
      <c r="I9822" s="31"/>
      <c r="J9822" s="84"/>
      <c r="K9822" s="31"/>
      <c r="L9822" s="31"/>
      <c r="M9822" s="169"/>
      <c r="N9822" s="148"/>
      <c r="O9822" s="106"/>
      <c r="P9822" s="43"/>
      <c r="Q9822" s="31"/>
      <c r="R9822" s="84"/>
      <c r="S9822" s="31"/>
      <c r="T9822" s="31"/>
      <c r="U9822" s="169"/>
      <c r="V9822" s="150"/>
      <c r="W9822" s="141" t="str" cm="1">
        <f t="array" ref="W9822">IF(SUM(LEN(B9822:V9822))=0,"",IF(OR(OR(ISBLANK(F9822),SUM(LEN(C9822),LEN(D9822))=0),AND(NOT(E9822="Unknown"),ISBLANK(J9822)),AND(NOT(O9822="Unknown"),ISBLANK(R9822))),"Missing Information", INDEX(Table15[Entire Service Line Classification], MATCH(SUMIFS(Table15[Unique ID],Table15[System-Owned Portion],E9822,Table15[If Material Anything Other than "Lead" in Column E,Was Material Ever Previously Lead?],G9822,Table15[Customer-Owned Portion],O9822),Table15[Unique ID],0),0)))</f>
        <v/>
      </c>
      <c r="X9822"/>
    </row>
    <row r="9823" spans="2:24" x14ac:dyDescent="0.35">
      <c r="B9823" s="146"/>
      <c r="C9823" s="31"/>
      <c r="D9823" s="31"/>
      <c r="E9823" s="44"/>
      <c r="F9823" s="43"/>
      <c r="G9823" s="84"/>
      <c r="H9823" s="31"/>
      <c r="I9823" s="31"/>
      <c r="J9823" s="84"/>
      <c r="K9823" s="31"/>
      <c r="L9823" s="31"/>
      <c r="M9823" s="169"/>
      <c r="N9823" s="148"/>
      <c r="O9823" s="106"/>
      <c r="P9823" s="43"/>
      <c r="Q9823" s="31"/>
      <c r="R9823" s="84"/>
      <c r="S9823" s="31"/>
      <c r="T9823" s="31"/>
      <c r="U9823" s="169"/>
      <c r="V9823" s="150"/>
      <c r="W9823" s="141" t="str" cm="1">
        <f t="array" ref="W9823">IF(SUM(LEN(B9823:V9823))=0,"",IF(OR(OR(ISBLANK(F9823),SUM(LEN(C9823),LEN(D9823))=0),AND(NOT(E9823="Unknown"),ISBLANK(J9823)),AND(NOT(O9823="Unknown"),ISBLANK(R9823))),"Missing Information", INDEX(Table15[Entire Service Line Classification], MATCH(SUMIFS(Table15[Unique ID],Table15[System-Owned Portion],E9823,Table15[If Material Anything Other than "Lead" in Column E,Was Material Ever Previously Lead?],G9823,Table15[Customer-Owned Portion],O9823),Table15[Unique ID],0),0)))</f>
        <v/>
      </c>
      <c r="X9823"/>
    </row>
    <row r="9824" spans="2:24" x14ac:dyDescent="0.35">
      <c r="B9824" s="146"/>
      <c r="C9824" s="31"/>
      <c r="D9824" s="31"/>
      <c r="E9824" s="44"/>
      <c r="F9824" s="43"/>
      <c r="G9824" s="84"/>
      <c r="H9824" s="31"/>
      <c r="I9824" s="31"/>
      <c r="J9824" s="84"/>
      <c r="K9824" s="31"/>
      <c r="L9824" s="31"/>
      <c r="M9824" s="169"/>
      <c r="N9824" s="148"/>
      <c r="O9824" s="106"/>
      <c r="P9824" s="43"/>
      <c r="Q9824" s="31"/>
      <c r="R9824" s="84"/>
      <c r="S9824" s="31"/>
      <c r="T9824" s="31"/>
      <c r="U9824" s="169"/>
      <c r="V9824" s="150"/>
      <c r="W9824" s="141" t="str" cm="1">
        <f t="array" ref="W9824">IF(SUM(LEN(B9824:V9824))=0,"",IF(OR(OR(ISBLANK(F9824),SUM(LEN(C9824),LEN(D9824))=0),AND(NOT(E9824="Unknown"),ISBLANK(J9824)),AND(NOT(O9824="Unknown"),ISBLANK(R9824))),"Missing Information", INDEX(Table15[Entire Service Line Classification], MATCH(SUMIFS(Table15[Unique ID],Table15[System-Owned Portion],E9824,Table15[If Material Anything Other than "Lead" in Column E,Was Material Ever Previously Lead?],G9824,Table15[Customer-Owned Portion],O9824),Table15[Unique ID],0),0)))</f>
        <v/>
      </c>
      <c r="X9824"/>
    </row>
    <row r="9825" spans="2:24" x14ac:dyDescent="0.35">
      <c r="B9825" s="146"/>
      <c r="C9825" s="31"/>
      <c r="D9825" s="31"/>
      <c r="E9825" s="44"/>
      <c r="F9825" s="43"/>
      <c r="G9825" s="84"/>
      <c r="H9825" s="31"/>
      <c r="I9825" s="31"/>
      <c r="J9825" s="84"/>
      <c r="K9825" s="31"/>
      <c r="L9825" s="31"/>
      <c r="M9825" s="169"/>
      <c r="N9825" s="148"/>
      <c r="O9825" s="106"/>
      <c r="P9825" s="43"/>
      <c r="Q9825" s="31"/>
      <c r="R9825" s="84"/>
      <c r="S9825" s="31"/>
      <c r="T9825" s="31"/>
      <c r="U9825" s="169"/>
      <c r="V9825" s="150"/>
      <c r="W9825" s="141" t="str" cm="1">
        <f t="array" ref="W9825">IF(SUM(LEN(B9825:V9825))=0,"",IF(OR(OR(ISBLANK(F9825),SUM(LEN(C9825),LEN(D9825))=0),AND(NOT(E9825="Unknown"),ISBLANK(J9825)),AND(NOT(O9825="Unknown"),ISBLANK(R9825))),"Missing Information", INDEX(Table15[Entire Service Line Classification], MATCH(SUMIFS(Table15[Unique ID],Table15[System-Owned Portion],E9825,Table15[If Material Anything Other than "Lead" in Column E,Was Material Ever Previously Lead?],G9825,Table15[Customer-Owned Portion],O9825),Table15[Unique ID],0),0)))</f>
        <v/>
      </c>
      <c r="X9825"/>
    </row>
    <row r="9826" spans="2:24" x14ac:dyDescent="0.35">
      <c r="B9826" s="146"/>
      <c r="C9826" s="31"/>
      <c r="D9826" s="31"/>
      <c r="E9826" s="44"/>
      <c r="F9826" s="43"/>
      <c r="G9826" s="84"/>
      <c r="H9826" s="31"/>
      <c r="I9826" s="31"/>
      <c r="J9826" s="84"/>
      <c r="K9826" s="31"/>
      <c r="L9826" s="31"/>
      <c r="M9826" s="169"/>
      <c r="N9826" s="148"/>
      <c r="O9826" s="106"/>
      <c r="P9826" s="43"/>
      <c r="Q9826" s="31"/>
      <c r="R9826" s="84"/>
      <c r="S9826" s="31"/>
      <c r="T9826" s="31"/>
      <c r="U9826" s="169"/>
      <c r="V9826" s="150"/>
      <c r="W9826" s="141" t="str" cm="1">
        <f t="array" ref="W9826">IF(SUM(LEN(B9826:V9826))=0,"",IF(OR(OR(ISBLANK(F9826),SUM(LEN(C9826),LEN(D9826))=0),AND(NOT(E9826="Unknown"),ISBLANK(J9826)),AND(NOT(O9826="Unknown"),ISBLANK(R9826))),"Missing Information", INDEX(Table15[Entire Service Line Classification], MATCH(SUMIFS(Table15[Unique ID],Table15[System-Owned Portion],E9826,Table15[If Material Anything Other than "Lead" in Column E,Was Material Ever Previously Lead?],G9826,Table15[Customer-Owned Portion],O9826),Table15[Unique ID],0),0)))</f>
        <v/>
      </c>
      <c r="X9826"/>
    </row>
    <row r="9827" spans="2:24" x14ac:dyDescent="0.35">
      <c r="B9827" s="146"/>
      <c r="C9827" s="31"/>
      <c r="D9827" s="31"/>
      <c r="E9827" s="44"/>
      <c r="F9827" s="43"/>
      <c r="G9827" s="84"/>
      <c r="H9827" s="31"/>
      <c r="I9827" s="31"/>
      <c r="J9827" s="84"/>
      <c r="K9827" s="31"/>
      <c r="L9827" s="31"/>
      <c r="M9827" s="169"/>
      <c r="N9827" s="148"/>
      <c r="O9827" s="106"/>
      <c r="P9827" s="43"/>
      <c r="Q9827" s="31"/>
      <c r="R9827" s="84"/>
      <c r="S9827" s="31"/>
      <c r="T9827" s="31"/>
      <c r="U9827" s="169"/>
      <c r="V9827" s="150"/>
      <c r="W9827" s="141" t="str" cm="1">
        <f t="array" ref="W9827">IF(SUM(LEN(B9827:V9827))=0,"",IF(OR(OR(ISBLANK(F9827),SUM(LEN(C9827),LEN(D9827))=0),AND(NOT(E9827="Unknown"),ISBLANK(J9827)),AND(NOT(O9827="Unknown"),ISBLANK(R9827))),"Missing Information", INDEX(Table15[Entire Service Line Classification], MATCH(SUMIFS(Table15[Unique ID],Table15[System-Owned Portion],E9827,Table15[If Material Anything Other than "Lead" in Column E,Was Material Ever Previously Lead?],G9827,Table15[Customer-Owned Portion],O9827),Table15[Unique ID],0),0)))</f>
        <v/>
      </c>
      <c r="X9827"/>
    </row>
    <row r="9828" spans="2:24" x14ac:dyDescent="0.35">
      <c r="B9828" s="146"/>
      <c r="C9828" s="31"/>
      <c r="D9828" s="31"/>
      <c r="E9828" s="44"/>
      <c r="F9828" s="43"/>
      <c r="G9828" s="84"/>
      <c r="H9828" s="31"/>
      <c r="I9828" s="31"/>
      <c r="J9828" s="84"/>
      <c r="K9828" s="31"/>
      <c r="L9828" s="31"/>
      <c r="M9828" s="169"/>
      <c r="N9828" s="148"/>
      <c r="O9828" s="106"/>
      <c r="P9828" s="43"/>
      <c r="Q9828" s="31"/>
      <c r="R9828" s="84"/>
      <c r="S9828" s="31"/>
      <c r="T9828" s="31"/>
      <c r="U9828" s="169"/>
      <c r="V9828" s="150"/>
      <c r="W9828" s="141" t="str" cm="1">
        <f t="array" ref="W9828">IF(SUM(LEN(B9828:V9828))=0,"",IF(OR(OR(ISBLANK(F9828),SUM(LEN(C9828),LEN(D9828))=0),AND(NOT(E9828="Unknown"),ISBLANK(J9828)),AND(NOT(O9828="Unknown"),ISBLANK(R9828))),"Missing Information", INDEX(Table15[Entire Service Line Classification], MATCH(SUMIFS(Table15[Unique ID],Table15[System-Owned Portion],E9828,Table15[If Material Anything Other than "Lead" in Column E,Was Material Ever Previously Lead?],G9828,Table15[Customer-Owned Portion],O9828),Table15[Unique ID],0),0)))</f>
        <v/>
      </c>
      <c r="X9828"/>
    </row>
    <row r="9829" spans="2:24" x14ac:dyDescent="0.35">
      <c r="B9829" s="146"/>
      <c r="C9829" s="31"/>
      <c r="D9829" s="31"/>
      <c r="E9829" s="44"/>
      <c r="F9829" s="43"/>
      <c r="G9829" s="84"/>
      <c r="H9829" s="31"/>
      <c r="I9829" s="31"/>
      <c r="J9829" s="84"/>
      <c r="K9829" s="31"/>
      <c r="L9829" s="31"/>
      <c r="M9829" s="169"/>
      <c r="N9829" s="148"/>
      <c r="O9829" s="106"/>
      <c r="P9829" s="43"/>
      <c r="Q9829" s="31"/>
      <c r="R9829" s="84"/>
      <c r="S9829" s="31"/>
      <c r="T9829" s="31"/>
      <c r="U9829" s="169"/>
      <c r="V9829" s="150"/>
      <c r="W9829" s="141" t="str" cm="1">
        <f t="array" ref="W9829">IF(SUM(LEN(B9829:V9829))=0,"",IF(OR(OR(ISBLANK(F9829),SUM(LEN(C9829),LEN(D9829))=0),AND(NOT(E9829="Unknown"),ISBLANK(J9829)),AND(NOT(O9829="Unknown"),ISBLANK(R9829))),"Missing Information", INDEX(Table15[Entire Service Line Classification], MATCH(SUMIFS(Table15[Unique ID],Table15[System-Owned Portion],E9829,Table15[If Material Anything Other than "Lead" in Column E,Was Material Ever Previously Lead?],G9829,Table15[Customer-Owned Portion],O9829),Table15[Unique ID],0),0)))</f>
        <v/>
      </c>
      <c r="X9829"/>
    </row>
    <row r="9830" spans="2:24" x14ac:dyDescent="0.35">
      <c r="B9830" s="146"/>
      <c r="C9830" s="31"/>
      <c r="D9830" s="31"/>
      <c r="E9830" s="44"/>
      <c r="F9830" s="43"/>
      <c r="G9830" s="84"/>
      <c r="H9830" s="31"/>
      <c r="I9830" s="31"/>
      <c r="J9830" s="84"/>
      <c r="K9830" s="31"/>
      <c r="L9830" s="31"/>
      <c r="M9830" s="169"/>
      <c r="N9830" s="148"/>
      <c r="O9830" s="106"/>
      <c r="P9830" s="43"/>
      <c r="Q9830" s="31"/>
      <c r="R9830" s="84"/>
      <c r="S9830" s="31"/>
      <c r="T9830" s="31"/>
      <c r="U9830" s="169"/>
      <c r="V9830" s="150"/>
      <c r="W9830" s="141" t="str" cm="1">
        <f t="array" ref="W9830">IF(SUM(LEN(B9830:V9830))=0,"",IF(OR(OR(ISBLANK(F9830),SUM(LEN(C9830),LEN(D9830))=0),AND(NOT(E9830="Unknown"),ISBLANK(J9830)),AND(NOT(O9830="Unknown"),ISBLANK(R9830))),"Missing Information", INDEX(Table15[Entire Service Line Classification], MATCH(SUMIFS(Table15[Unique ID],Table15[System-Owned Portion],E9830,Table15[If Material Anything Other than "Lead" in Column E,Was Material Ever Previously Lead?],G9830,Table15[Customer-Owned Portion],O9830),Table15[Unique ID],0),0)))</f>
        <v/>
      </c>
      <c r="X9830"/>
    </row>
    <row r="9831" spans="2:24" x14ac:dyDescent="0.35">
      <c r="B9831" s="146"/>
      <c r="C9831" s="31"/>
      <c r="D9831" s="31"/>
      <c r="E9831" s="44"/>
      <c r="F9831" s="43"/>
      <c r="G9831" s="84"/>
      <c r="H9831" s="31"/>
      <c r="I9831" s="31"/>
      <c r="J9831" s="84"/>
      <c r="K9831" s="31"/>
      <c r="L9831" s="31"/>
      <c r="M9831" s="169"/>
      <c r="N9831" s="148"/>
      <c r="O9831" s="106"/>
      <c r="P9831" s="43"/>
      <c r="Q9831" s="31"/>
      <c r="R9831" s="84"/>
      <c r="S9831" s="31"/>
      <c r="T9831" s="31"/>
      <c r="U9831" s="169"/>
      <c r="V9831" s="150"/>
      <c r="W9831" s="141" t="str" cm="1">
        <f t="array" ref="W9831">IF(SUM(LEN(B9831:V9831))=0,"",IF(OR(OR(ISBLANK(F9831),SUM(LEN(C9831),LEN(D9831))=0),AND(NOT(E9831="Unknown"),ISBLANK(J9831)),AND(NOT(O9831="Unknown"),ISBLANK(R9831))),"Missing Information", INDEX(Table15[Entire Service Line Classification], MATCH(SUMIFS(Table15[Unique ID],Table15[System-Owned Portion],E9831,Table15[If Material Anything Other than "Lead" in Column E,Was Material Ever Previously Lead?],G9831,Table15[Customer-Owned Portion],O9831),Table15[Unique ID],0),0)))</f>
        <v/>
      </c>
      <c r="X9831"/>
    </row>
    <row r="9832" spans="2:24" x14ac:dyDescent="0.35">
      <c r="B9832" s="146"/>
      <c r="C9832" s="31"/>
      <c r="D9832" s="31"/>
      <c r="E9832" s="44"/>
      <c r="F9832" s="43"/>
      <c r="G9832" s="84"/>
      <c r="H9832" s="31"/>
      <c r="I9832" s="31"/>
      <c r="J9832" s="84"/>
      <c r="K9832" s="31"/>
      <c r="L9832" s="31"/>
      <c r="M9832" s="169"/>
      <c r="N9832" s="148"/>
      <c r="O9832" s="106"/>
      <c r="P9832" s="43"/>
      <c r="Q9832" s="31"/>
      <c r="R9832" s="84"/>
      <c r="S9832" s="31"/>
      <c r="T9832" s="31"/>
      <c r="U9832" s="169"/>
      <c r="V9832" s="150"/>
      <c r="W9832" s="141" t="str" cm="1">
        <f t="array" ref="W9832">IF(SUM(LEN(B9832:V9832))=0,"",IF(OR(OR(ISBLANK(F9832),SUM(LEN(C9832),LEN(D9832))=0),AND(NOT(E9832="Unknown"),ISBLANK(J9832)),AND(NOT(O9832="Unknown"),ISBLANK(R9832))),"Missing Information", INDEX(Table15[Entire Service Line Classification], MATCH(SUMIFS(Table15[Unique ID],Table15[System-Owned Portion],E9832,Table15[If Material Anything Other than "Lead" in Column E,Was Material Ever Previously Lead?],G9832,Table15[Customer-Owned Portion],O9832),Table15[Unique ID],0),0)))</f>
        <v/>
      </c>
      <c r="X9832"/>
    </row>
    <row r="9833" spans="2:24" x14ac:dyDescent="0.35">
      <c r="B9833" s="146"/>
      <c r="C9833" s="31"/>
      <c r="D9833" s="31"/>
      <c r="E9833" s="44"/>
      <c r="F9833" s="43"/>
      <c r="G9833" s="84"/>
      <c r="H9833" s="31"/>
      <c r="I9833" s="31"/>
      <c r="J9833" s="84"/>
      <c r="K9833" s="31"/>
      <c r="L9833" s="31"/>
      <c r="M9833" s="169"/>
      <c r="N9833" s="148"/>
      <c r="O9833" s="106"/>
      <c r="P9833" s="43"/>
      <c r="Q9833" s="31"/>
      <c r="R9833" s="84"/>
      <c r="S9833" s="31"/>
      <c r="T9833" s="31"/>
      <c r="U9833" s="169"/>
      <c r="V9833" s="150"/>
      <c r="W9833" s="141" t="str" cm="1">
        <f t="array" ref="W9833">IF(SUM(LEN(B9833:V9833))=0,"",IF(OR(OR(ISBLANK(F9833),SUM(LEN(C9833),LEN(D9833))=0),AND(NOT(E9833="Unknown"),ISBLANK(J9833)),AND(NOT(O9833="Unknown"),ISBLANK(R9833))),"Missing Information", INDEX(Table15[Entire Service Line Classification], MATCH(SUMIFS(Table15[Unique ID],Table15[System-Owned Portion],E9833,Table15[If Material Anything Other than "Lead" in Column E,Was Material Ever Previously Lead?],G9833,Table15[Customer-Owned Portion],O9833),Table15[Unique ID],0),0)))</f>
        <v/>
      </c>
      <c r="X9833"/>
    </row>
    <row r="9834" spans="2:24" x14ac:dyDescent="0.35">
      <c r="B9834" s="146"/>
      <c r="C9834" s="31"/>
      <c r="D9834" s="31"/>
      <c r="E9834" s="44"/>
      <c r="F9834" s="43"/>
      <c r="G9834" s="84"/>
      <c r="H9834" s="31"/>
      <c r="I9834" s="31"/>
      <c r="J9834" s="84"/>
      <c r="K9834" s="31"/>
      <c r="L9834" s="31"/>
      <c r="M9834" s="169"/>
      <c r="N9834" s="148"/>
      <c r="O9834" s="106"/>
      <c r="P9834" s="43"/>
      <c r="Q9834" s="31"/>
      <c r="R9834" s="84"/>
      <c r="S9834" s="31"/>
      <c r="T9834" s="31"/>
      <c r="U9834" s="169"/>
      <c r="V9834" s="150"/>
      <c r="W9834" s="141" t="str" cm="1">
        <f t="array" ref="W9834">IF(SUM(LEN(B9834:V9834))=0,"",IF(OR(OR(ISBLANK(F9834),SUM(LEN(C9834),LEN(D9834))=0),AND(NOT(E9834="Unknown"),ISBLANK(J9834)),AND(NOT(O9834="Unknown"),ISBLANK(R9834))),"Missing Information", INDEX(Table15[Entire Service Line Classification], MATCH(SUMIFS(Table15[Unique ID],Table15[System-Owned Portion],E9834,Table15[If Material Anything Other than "Lead" in Column E,Was Material Ever Previously Lead?],G9834,Table15[Customer-Owned Portion],O9834),Table15[Unique ID],0),0)))</f>
        <v/>
      </c>
      <c r="X9834"/>
    </row>
    <row r="9835" spans="2:24" x14ac:dyDescent="0.35">
      <c r="B9835" s="146"/>
      <c r="C9835" s="31"/>
      <c r="D9835" s="31"/>
      <c r="E9835" s="44"/>
      <c r="F9835" s="43"/>
      <c r="G9835" s="84"/>
      <c r="H9835" s="31"/>
      <c r="I9835" s="31"/>
      <c r="J9835" s="84"/>
      <c r="K9835" s="31"/>
      <c r="L9835" s="31"/>
      <c r="M9835" s="169"/>
      <c r="N9835" s="148"/>
      <c r="O9835" s="106"/>
      <c r="P9835" s="43"/>
      <c r="Q9835" s="31"/>
      <c r="R9835" s="84"/>
      <c r="S9835" s="31"/>
      <c r="T9835" s="31"/>
      <c r="U9835" s="169"/>
      <c r="V9835" s="150"/>
      <c r="W9835" s="141" t="str" cm="1">
        <f t="array" ref="W9835">IF(SUM(LEN(B9835:V9835))=0,"",IF(OR(OR(ISBLANK(F9835),SUM(LEN(C9835),LEN(D9835))=0),AND(NOT(E9835="Unknown"),ISBLANK(J9835)),AND(NOT(O9835="Unknown"),ISBLANK(R9835))),"Missing Information", INDEX(Table15[Entire Service Line Classification], MATCH(SUMIFS(Table15[Unique ID],Table15[System-Owned Portion],E9835,Table15[If Material Anything Other than "Lead" in Column E,Was Material Ever Previously Lead?],G9835,Table15[Customer-Owned Portion],O9835),Table15[Unique ID],0),0)))</f>
        <v/>
      </c>
      <c r="X9835"/>
    </row>
    <row r="9836" spans="2:24" x14ac:dyDescent="0.35">
      <c r="B9836" s="146"/>
      <c r="C9836" s="31"/>
      <c r="D9836" s="31"/>
      <c r="E9836" s="44"/>
      <c r="F9836" s="43"/>
      <c r="G9836" s="84"/>
      <c r="H9836" s="31"/>
      <c r="I9836" s="31"/>
      <c r="J9836" s="84"/>
      <c r="K9836" s="31"/>
      <c r="L9836" s="31"/>
      <c r="M9836" s="169"/>
      <c r="N9836" s="148"/>
      <c r="O9836" s="106"/>
      <c r="P9836" s="43"/>
      <c r="Q9836" s="31"/>
      <c r="R9836" s="84"/>
      <c r="S9836" s="31"/>
      <c r="T9836" s="31"/>
      <c r="U9836" s="169"/>
      <c r="V9836" s="150"/>
      <c r="W9836" s="141" t="str" cm="1">
        <f t="array" ref="W9836">IF(SUM(LEN(B9836:V9836))=0,"",IF(OR(OR(ISBLANK(F9836),SUM(LEN(C9836),LEN(D9836))=0),AND(NOT(E9836="Unknown"),ISBLANK(J9836)),AND(NOT(O9836="Unknown"),ISBLANK(R9836))),"Missing Information", INDEX(Table15[Entire Service Line Classification], MATCH(SUMIFS(Table15[Unique ID],Table15[System-Owned Portion],E9836,Table15[If Material Anything Other than "Lead" in Column E,Was Material Ever Previously Lead?],G9836,Table15[Customer-Owned Portion],O9836),Table15[Unique ID],0),0)))</f>
        <v/>
      </c>
      <c r="X9836"/>
    </row>
    <row r="9837" spans="2:24" x14ac:dyDescent="0.35">
      <c r="B9837" s="146"/>
      <c r="C9837" s="31"/>
      <c r="D9837" s="31"/>
      <c r="E9837" s="44"/>
      <c r="F9837" s="43"/>
      <c r="G9837" s="84"/>
      <c r="H9837" s="31"/>
      <c r="I9837" s="31"/>
      <c r="J9837" s="84"/>
      <c r="K9837" s="31"/>
      <c r="L9837" s="31"/>
      <c r="M9837" s="169"/>
      <c r="N9837" s="148"/>
      <c r="O9837" s="106"/>
      <c r="P9837" s="43"/>
      <c r="Q9837" s="31"/>
      <c r="R9837" s="84"/>
      <c r="S9837" s="31"/>
      <c r="T9837" s="31"/>
      <c r="U9837" s="169"/>
      <c r="V9837" s="150"/>
      <c r="W9837" s="141" t="str" cm="1">
        <f t="array" ref="W9837">IF(SUM(LEN(B9837:V9837))=0,"",IF(OR(OR(ISBLANK(F9837),SUM(LEN(C9837),LEN(D9837))=0),AND(NOT(E9837="Unknown"),ISBLANK(J9837)),AND(NOT(O9837="Unknown"),ISBLANK(R9837))),"Missing Information", INDEX(Table15[Entire Service Line Classification], MATCH(SUMIFS(Table15[Unique ID],Table15[System-Owned Portion],E9837,Table15[If Material Anything Other than "Lead" in Column E,Was Material Ever Previously Lead?],G9837,Table15[Customer-Owned Portion],O9837),Table15[Unique ID],0),0)))</f>
        <v/>
      </c>
      <c r="X9837"/>
    </row>
    <row r="9838" spans="2:24" x14ac:dyDescent="0.35">
      <c r="B9838" s="146"/>
      <c r="C9838" s="31"/>
      <c r="D9838" s="31"/>
      <c r="E9838" s="44"/>
      <c r="F9838" s="43"/>
      <c r="G9838" s="84"/>
      <c r="H9838" s="31"/>
      <c r="I9838" s="31"/>
      <c r="J9838" s="84"/>
      <c r="K9838" s="31"/>
      <c r="L9838" s="31"/>
      <c r="M9838" s="169"/>
      <c r="N9838" s="148"/>
      <c r="O9838" s="106"/>
      <c r="P9838" s="43"/>
      <c r="Q9838" s="31"/>
      <c r="R9838" s="84"/>
      <c r="S9838" s="31"/>
      <c r="T9838" s="31"/>
      <c r="U9838" s="169"/>
      <c r="V9838" s="150"/>
      <c r="W9838" s="141" t="str" cm="1">
        <f t="array" ref="W9838">IF(SUM(LEN(B9838:V9838))=0,"",IF(OR(OR(ISBLANK(F9838),SUM(LEN(C9838),LEN(D9838))=0),AND(NOT(E9838="Unknown"),ISBLANK(J9838)),AND(NOT(O9838="Unknown"),ISBLANK(R9838))),"Missing Information", INDEX(Table15[Entire Service Line Classification], MATCH(SUMIFS(Table15[Unique ID],Table15[System-Owned Portion],E9838,Table15[If Material Anything Other than "Lead" in Column E,Was Material Ever Previously Lead?],G9838,Table15[Customer-Owned Portion],O9838),Table15[Unique ID],0),0)))</f>
        <v/>
      </c>
      <c r="X9838"/>
    </row>
    <row r="9839" spans="2:24" x14ac:dyDescent="0.35">
      <c r="B9839" s="146"/>
      <c r="C9839" s="31"/>
      <c r="D9839" s="31"/>
      <c r="E9839" s="44"/>
      <c r="F9839" s="43"/>
      <c r="G9839" s="84"/>
      <c r="H9839" s="31"/>
      <c r="I9839" s="31"/>
      <c r="J9839" s="84"/>
      <c r="K9839" s="31"/>
      <c r="L9839" s="31"/>
      <c r="M9839" s="169"/>
      <c r="N9839" s="148"/>
      <c r="O9839" s="106"/>
      <c r="P9839" s="43"/>
      <c r="Q9839" s="31"/>
      <c r="R9839" s="84"/>
      <c r="S9839" s="31"/>
      <c r="T9839" s="31"/>
      <c r="U9839" s="169"/>
      <c r="V9839" s="150"/>
      <c r="W9839" s="141" t="str" cm="1">
        <f t="array" ref="W9839">IF(SUM(LEN(B9839:V9839))=0,"",IF(OR(OR(ISBLANK(F9839),SUM(LEN(C9839),LEN(D9839))=0),AND(NOT(E9839="Unknown"),ISBLANK(J9839)),AND(NOT(O9839="Unknown"),ISBLANK(R9839))),"Missing Information", INDEX(Table15[Entire Service Line Classification], MATCH(SUMIFS(Table15[Unique ID],Table15[System-Owned Portion],E9839,Table15[If Material Anything Other than "Lead" in Column E,Was Material Ever Previously Lead?],G9839,Table15[Customer-Owned Portion],O9839),Table15[Unique ID],0),0)))</f>
        <v/>
      </c>
      <c r="X9839"/>
    </row>
    <row r="9840" spans="2:24" x14ac:dyDescent="0.35">
      <c r="B9840" s="146"/>
      <c r="C9840" s="31"/>
      <c r="D9840" s="31"/>
      <c r="E9840" s="44"/>
      <c r="F9840" s="43"/>
      <c r="G9840" s="84"/>
      <c r="H9840" s="31"/>
      <c r="I9840" s="31"/>
      <c r="J9840" s="84"/>
      <c r="K9840" s="31"/>
      <c r="L9840" s="31"/>
      <c r="M9840" s="169"/>
      <c r="N9840" s="148"/>
      <c r="O9840" s="106"/>
      <c r="P9840" s="43"/>
      <c r="Q9840" s="31"/>
      <c r="R9840" s="84"/>
      <c r="S9840" s="31"/>
      <c r="T9840" s="31"/>
      <c r="U9840" s="169"/>
      <c r="V9840" s="150"/>
      <c r="W9840" s="141" t="str" cm="1">
        <f t="array" ref="W9840">IF(SUM(LEN(B9840:V9840))=0,"",IF(OR(OR(ISBLANK(F9840),SUM(LEN(C9840),LEN(D9840))=0),AND(NOT(E9840="Unknown"),ISBLANK(J9840)),AND(NOT(O9840="Unknown"),ISBLANK(R9840))),"Missing Information", INDEX(Table15[Entire Service Line Classification], MATCH(SUMIFS(Table15[Unique ID],Table15[System-Owned Portion],E9840,Table15[If Material Anything Other than "Lead" in Column E,Was Material Ever Previously Lead?],G9840,Table15[Customer-Owned Portion],O9840),Table15[Unique ID],0),0)))</f>
        <v/>
      </c>
      <c r="X9840"/>
    </row>
    <row r="9841" spans="2:24" x14ac:dyDescent="0.35">
      <c r="B9841" s="146"/>
      <c r="C9841" s="31"/>
      <c r="D9841" s="31"/>
      <c r="E9841" s="44"/>
      <c r="F9841" s="43"/>
      <c r="G9841" s="84"/>
      <c r="H9841" s="31"/>
      <c r="I9841" s="31"/>
      <c r="J9841" s="84"/>
      <c r="K9841" s="31"/>
      <c r="L9841" s="31"/>
      <c r="M9841" s="169"/>
      <c r="N9841" s="148"/>
      <c r="O9841" s="106"/>
      <c r="P9841" s="43"/>
      <c r="Q9841" s="31"/>
      <c r="R9841" s="84"/>
      <c r="S9841" s="31"/>
      <c r="T9841" s="31"/>
      <c r="U9841" s="169"/>
      <c r="V9841" s="150"/>
      <c r="W9841" s="141" t="str" cm="1">
        <f t="array" ref="W9841">IF(SUM(LEN(B9841:V9841))=0,"",IF(OR(OR(ISBLANK(F9841),SUM(LEN(C9841),LEN(D9841))=0),AND(NOT(E9841="Unknown"),ISBLANK(J9841)),AND(NOT(O9841="Unknown"),ISBLANK(R9841))),"Missing Information", INDEX(Table15[Entire Service Line Classification], MATCH(SUMIFS(Table15[Unique ID],Table15[System-Owned Portion],E9841,Table15[If Material Anything Other than "Lead" in Column E,Was Material Ever Previously Lead?],G9841,Table15[Customer-Owned Portion],O9841),Table15[Unique ID],0),0)))</f>
        <v/>
      </c>
      <c r="X9841"/>
    </row>
    <row r="9842" spans="2:24" x14ac:dyDescent="0.35">
      <c r="B9842" s="146"/>
      <c r="C9842" s="31"/>
      <c r="D9842" s="31"/>
      <c r="E9842" s="44"/>
      <c r="F9842" s="43"/>
      <c r="G9842" s="84"/>
      <c r="H9842" s="31"/>
      <c r="I9842" s="31"/>
      <c r="J9842" s="84"/>
      <c r="K9842" s="31"/>
      <c r="L9842" s="31"/>
      <c r="M9842" s="169"/>
      <c r="N9842" s="148"/>
      <c r="O9842" s="106"/>
      <c r="P9842" s="43"/>
      <c r="Q9842" s="31"/>
      <c r="R9842" s="84"/>
      <c r="S9842" s="31"/>
      <c r="T9842" s="31"/>
      <c r="U9842" s="169"/>
      <c r="V9842" s="150"/>
      <c r="W9842" s="141" t="str" cm="1">
        <f t="array" ref="W9842">IF(SUM(LEN(B9842:V9842))=0,"",IF(OR(OR(ISBLANK(F9842),SUM(LEN(C9842),LEN(D9842))=0),AND(NOT(E9842="Unknown"),ISBLANK(J9842)),AND(NOT(O9842="Unknown"),ISBLANK(R9842))),"Missing Information", INDEX(Table15[Entire Service Line Classification], MATCH(SUMIFS(Table15[Unique ID],Table15[System-Owned Portion],E9842,Table15[If Material Anything Other than "Lead" in Column E,Was Material Ever Previously Lead?],G9842,Table15[Customer-Owned Portion],O9842),Table15[Unique ID],0),0)))</f>
        <v/>
      </c>
      <c r="X9842"/>
    </row>
    <row r="9843" spans="2:24" x14ac:dyDescent="0.35">
      <c r="B9843" s="146"/>
      <c r="C9843" s="31"/>
      <c r="D9843" s="31"/>
      <c r="E9843" s="44"/>
      <c r="F9843" s="43"/>
      <c r="G9843" s="84"/>
      <c r="H9843" s="31"/>
      <c r="I9843" s="31"/>
      <c r="J9843" s="84"/>
      <c r="K9843" s="31"/>
      <c r="L9843" s="31"/>
      <c r="M9843" s="169"/>
      <c r="N9843" s="148"/>
      <c r="O9843" s="106"/>
      <c r="P9843" s="43"/>
      <c r="Q9843" s="31"/>
      <c r="R9843" s="84"/>
      <c r="S9843" s="31"/>
      <c r="T9843" s="31"/>
      <c r="U9843" s="169"/>
      <c r="V9843" s="150"/>
      <c r="W9843" s="141" t="str" cm="1">
        <f t="array" ref="W9843">IF(SUM(LEN(B9843:V9843))=0,"",IF(OR(OR(ISBLANK(F9843),SUM(LEN(C9843),LEN(D9843))=0),AND(NOT(E9843="Unknown"),ISBLANK(J9843)),AND(NOT(O9843="Unknown"),ISBLANK(R9843))),"Missing Information", INDEX(Table15[Entire Service Line Classification], MATCH(SUMIFS(Table15[Unique ID],Table15[System-Owned Portion],E9843,Table15[If Material Anything Other than "Lead" in Column E,Was Material Ever Previously Lead?],G9843,Table15[Customer-Owned Portion],O9843),Table15[Unique ID],0),0)))</f>
        <v/>
      </c>
      <c r="X9843"/>
    </row>
    <row r="9844" spans="2:24" x14ac:dyDescent="0.35">
      <c r="B9844" s="146"/>
      <c r="C9844" s="31"/>
      <c r="D9844" s="31"/>
      <c r="E9844" s="44"/>
      <c r="F9844" s="43"/>
      <c r="G9844" s="84"/>
      <c r="H9844" s="31"/>
      <c r="I9844" s="31"/>
      <c r="J9844" s="84"/>
      <c r="K9844" s="31"/>
      <c r="L9844" s="31"/>
      <c r="M9844" s="169"/>
      <c r="N9844" s="148"/>
      <c r="O9844" s="106"/>
      <c r="P9844" s="43"/>
      <c r="Q9844" s="31"/>
      <c r="R9844" s="84"/>
      <c r="S9844" s="31"/>
      <c r="T9844" s="31"/>
      <c r="U9844" s="169"/>
      <c r="V9844" s="150"/>
      <c r="W9844" s="141" t="str" cm="1">
        <f t="array" ref="W9844">IF(SUM(LEN(B9844:V9844))=0,"",IF(OR(OR(ISBLANK(F9844),SUM(LEN(C9844),LEN(D9844))=0),AND(NOT(E9844="Unknown"),ISBLANK(J9844)),AND(NOT(O9844="Unknown"),ISBLANK(R9844))),"Missing Information", INDEX(Table15[Entire Service Line Classification], MATCH(SUMIFS(Table15[Unique ID],Table15[System-Owned Portion],E9844,Table15[If Material Anything Other than "Lead" in Column E,Was Material Ever Previously Lead?],G9844,Table15[Customer-Owned Portion],O9844),Table15[Unique ID],0),0)))</f>
        <v/>
      </c>
      <c r="X9844"/>
    </row>
    <row r="9845" spans="2:24" x14ac:dyDescent="0.35">
      <c r="B9845" s="146"/>
      <c r="C9845" s="31"/>
      <c r="D9845" s="31"/>
      <c r="E9845" s="44"/>
      <c r="F9845" s="43"/>
      <c r="G9845" s="84"/>
      <c r="H9845" s="31"/>
      <c r="I9845" s="31"/>
      <c r="J9845" s="84"/>
      <c r="K9845" s="31"/>
      <c r="L9845" s="31"/>
      <c r="M9845" s="169"/>
      <c r="N9845" s="148"/>
      <c r="O9845" s="106"/>
      <c r="P9845" s="43"/>
      <c r="Q9845" s="31"/>
      <c r="R9845" s="84"/>
      <c r="S9845" s="31"/>
      <c r="T9845" s="31"/>
      <c r="U9845" s="169"/>
      <c r="V9845" s="150"/>
      <c r="W9845" s="141" t="str" cm="1">
        <f t="array" ref="W9845">IF(SUM(LEN(B9845:V9845))=0,"",IF(OR(OR(ISBLANK(F9845),SUM(LEN(C9845),LEN(D9845))=0),AND(NOT(E9845="Unknown"),ISBLANK(J9845)),AND(NOT(O9845="Unknown"),ISBLANK(R9845))),"Missing Information", INDEX(Table15[Entire Service Line Classification], MATCH(SUMIFS(Table15[Unique ID],Table15[System-Owned Portion],E9845,Table15[If Material Anything Other than "Lead" in Column E,Was Material Ever Previously Lead?],G9845,Table15[Customer-Owned Portion],O9845),Table15[Unique ID],0),0)))</f>
        <v/>
      </c>
      <c r="X9845"/>
    </row>
    <row r="9846" spans="2:24" x14ac:dyDescent="0.35">
      <c r="B9846" s="146"/>
      <c r="C9846" s="31"/>
      <c r="D9846" s="31"/>
      <c r="E9846" s="44"/>
      <c r="F9846" s="43"/>
      <c r="G9846" s="84"/>
      <c r="H9846" s="31"/>
      <c r="I9846" s="31"/>
      <c r="J9846" s="84"/>
      <c r="K9846" s="31"/>
      <c r="L9846" s="31"/>
      <c r="M9846" s="169"/>
      <c r="N9846" s="148"/>
      <c r="O9846" s="106"/>
      <c r="P9846" s="43"/>
      <c r="Q9846" s="31"/>
      <c r="R9846" s="84"/>
      <c r="S9846" s="31"/>
      <c r="T9846" s="31"/>
      <c r="U9846" s="169"/>
      <c r="V9846" s="150"/>
      <c r="W9846" s="141" t="str" cm="1">
        <f t="array" ref="W9846">IF(SUM(LEN(B9846:V9846))=0,"",IF(OR(OR(ISBLANK(F9846),SUM(LEN(C9846),LEN(D9846))=0),AND(NOT(E9846="Unknown"),ISBLANK(J9846)),AND(NOT(O9846="Unknown"),ISBLANK(R9846))),"Missing Information", INDEX(Table15[Entire Service Line Classification], MATCH(SUMIFS(Table15[Unique ID],Table15[System-Owned Portion],E9846,Table15[If Material Anything Other than "Lead" in Column E,Was Material Ever Previously Lead?],G9846,Table15[Customer-Owned Portion],O9846),Table15[Unique ID],0),0)))</f>
        <v/>
      </c>
      <c r="X9846"/>
    </row>
    <row r="9847" spans="2:24" x14ac:dyDescent="0.35">
      <c r="B9847" s="146"/>
      <c r="C9847" s="31"/>
      <c r="D9847" s="31"/>
      <c r="E9847" s="44"/>
      <c r="F9847" s="43"/>
      <c r="G9847" s="84"/>
      <c r="H9847" s="31"/>
      <c r="I9847" s="31"/>
      <c r="J9847" s="84"/>
      <c r="K9847" s="31"/>
      <c r="L9847" s="31"/>
      <c r="M9847" s="169"/>
      <c r="N9847" s="148"/>
      <c r="O9847" s="106"/>
      <c r="P9847" s="43"/>
      <c r="Q9847" s="31"/>
      <c r="R9847" s="84"/>
      <c r="S9847" s="31"/>
      <c r="T9847" s="31"/>
      <c r="U9847" s="169"/>
      <c r="V9847" s="150"/>
      <c r="W9847" s="141" t="str" cm="1">
        <f t="array" ref="W9847">IF(SUM(LEN(B9847:V9847))=0,"",IF(OR(OR(ISBLANK(F9847),SUM(LEN(C9847),LEN(D9847))=0),AND(NOT(E9847="Unknown"),ISBLANK(J9847)),AND(NOT(O9847="Unknown"),ISBLANK(R9847))),"Missing Information", INDEX(Table15[Entire Service Line Classification], MATCH(SUMIFS(Table15[Unique ID],Table15[System-Owned Portion],E9847,Table15[If Material Anything Other than "Lead" in Column E,Was Material Ever Previously Lead?],G9847,Table15[Customer-Owned Portion],O9847),Table15[Unique ID],0),0)))</f>
        <v/>
      </c>
      <c r="X9847"/>
    </row>
    <row r="9848" spans="2:24" x14ac:dyDescent="0.35">
      <c r="B9848" s="146"/>
      <c r="C9848" s="31"/>
      <c r="D9848" s="31"/>
      <c r="E9848" s="44"/>
      <c r="F9848" s="43"/>
      <c r="G9848" s="84"/>
      <c r="H9848" s="31"/>
      <c r="I9848" s="31"/>
      <c r="J9848" s="84"/>
      <c r="K9848" s="31"/>
      <c r="L9848" s="31"/>
      <c r="M9848" s="169"/>
      <c r="N9848" s="148"/>
      <c r="O9848" s="106"/>
      <c r="P9848" s="43"/>
      <c r="Q9848" s="31"/>
      <c r="R9848" s="84"/>
      <c r="S9848" s="31"/>
      <c r="T9848" s="31"/>
      <c r="U9848" s="169"/>
      <c r="V9848" s="150"/>
      <c r="W9848" s="141" t="str" cm="1">
        <f t="array" ref="W9848">IF(SUM(LEN(B9848:V9848))=0,"",IF(OR(OR(ISBLANK(F9848),SUM(LEN(C9848),LEN(D9848))=0),AND(NOT(E9848="Unknown"),ISBLANK(J9848)),AND(NOT(O9848="Unknown"),ISBLANK(R9848))),"Missing Information", INDEX(Table15[Entire Service Line Classification], MATCH(SUMIFS(Table15[Unique ID],Table15[System-Owned Portion],E9848,Table15[If Material Anything Other than "Lead" in Column E,Was Material Ever Previously Lead?],G9848,Table15[Customer-Owned Portion],O9848),Table15[Unique ID],0),0)))</f>
        <v/>
      </c>
      <c r="X9848"/>
    </row>
    <row r="9849" spans="2:24" x14ac:dyDescent="0.35">
      <c r="B9849" s="146"/>
      <c r="C9849" s="31"/>
      <c r="D9849" s="31"/>
      <c r="E9849" s="44"/>
      <c r="F9849" s="43"/>
      <c r="G9849" s="84"/>
      <c r="H9849" s="31"/>
      <c r="I9849" s="31"/>
      <c r="J9849" s="84"/>
      <c r="K9849" s="31"/>
      <c r="L9849" s="31"/>
      <c r="M9849" s="169"/>
      <c r="N9849" s="148"/>
      <c r="O9849" s="106"/>
      <c r="P9849" s="43"/>
      <c r="Q9849" s="31"/>
      <c r="R9849" s="84"/>
      <c r="S9849" s="31"/>
      <c r="T9849" s="31"/>
      <c r="U9849" s="169"/>
      <c r="V9849" s="150"/>
      <c r="W9849" s="141" t="str" cm="1">
        <f t="array" ref="W9849">IF(SUM(LEN(B9849:V9849))=0,"",IF(OR(OR(ISBLANK(F9849),SUM(LEN(C9849),LEN(D9849))=0),AND(NOT(E9849="Unknown"),ISBLANK(J9849)),AND(NOT(O9849="Unknown"),ISBLANK(R9849))),"Missing Information", INDEX(Table15[Entire Service Line Classification], MATCH(SUMIFS(Table15[Unique ID],Table15[System-Owned Portion],E9849,Table15[If Material Anything Other than "Lead" in Column E,Was Material Ever Previously Lead?],G9849,Table15[Customer-Owned Portion],O9849),Table15[Unique ID],0),0)))</f>
        <v/>
      </c>
      <c r="X9849"/>
    </row>
    <row r="9850" spans="2:24" x14ac:dyDescent="0.35">
      <c r="B9850" s="146"/>
      <c r="C9850" s="31"/>
      <c r="D9850" s="31"/>
      <c r="E9850" s="44"/>
      <c r="F9850" s="43"/>
      <c r="G9850" s="84"/>
      <c r="H9850" s="31"/>
      <c r="I9850" s="31"/>
      <c r="J9850" s="84"/>
      <c r="K9850" s="31"/>
      <c r="L9850" s="31"/>
      <c r="M9850" s="169"/>
      <c r="N9850" s="148"/>
      <c r="O9850" s="106"/>
      <c r="P9850" s="43"/>
      <c r="Q9850" s="31"/>
      <c r="R9850" s="84"/>
      <c r="S9850" s="31"/>
      <c r="T9850" s="31"/>
      <c r="U9850" s="169"/>
      <c r="V9850" s="150"/>
      <c r="W9850" s="141" t="str" cm="1">
        <f t="array" ref="W9850">IF(SUM(LEN(B9850:V9850))=0,"",IF(OR(OR(ISBLANK(F9850),SUM(LEN(C9850),LEN(D9850))=0),AND(NOT(E9850="Unknown"),ISBLANK(J9850)),AND(NOT(O9850="Unknown"),ISBLANK(R9850))),"Missing Information", INDEX(Table15[Entire Service Line Classification], MATCH(SUMIFS(Table15[Unique ID],Table15[System-Owned Portion],E9850,Table15[If Material Anything Other than "Lead" in Column E,Was Material Ever Previously Lead?],G9850,Table15[Customer-Owned Portion],O9850),Table15[Unique ID],0),0)))</f>
        <v/>
      </c>
      <c r="X9850"/>
    </row>
    <row r="9851" spans="2:24" x14ac:dyDescent="0.35">
      <c r="B9851" s="146"/>
      <c r="C9851" s="31"/>
      <c r="D9851" s="31"/>
      <c r="E9851" s="44"/>
      <c r="F9851" s="43"/>
      <c r="G9851" s="84"/>
      <c r="H9851" s="31"/>
      <c r="I9851" s="31"/>
      <c r="J9851" s="84"/>
      <c r="K9851" s="31"/>
      <c r="L9851" s="31"/>
      <c r="M9851" s="169"/>
      <c r="N9851" s="148"/>
      <c r="O9851" s="106"/>
      <c r="P9851" s="43"/>
      <c r="Q9851" s="31"/>
      <c r="R9851" s="84"/>
      <c r="S9851" s="31"/>
      <c r="T9851" s="31"/>
      <c r="U9851" s="169"/>
      <c r="V9851" s="150"/>
      <c r="W9851" s="141" t="str" cm="1">
        <f t="array" ref="W9851">IF(SUM(LEN(B9851:V9851))=0,"",IF(OR(OR(ISBLANK(F9851),SUM(LEN(C9851),LEN(D9851))=0),AND(NOT(E9851="Unknown"),ISBLANK(J9851)),AND(NOT(O9851="Unknown"),ISBLANK(R9851))),"Missing Information", INDEX(Table15[Entire Service Line Classification], MATCH(SUMIFS(Table15[Unique ID],Table15[System-Owned Portion],E9851,Table15[If Material Anything Other than "Lead" in Column E,Was Material Ever Previously Lead?],G9851,Table15[Customer-Owned Portion],O9851),Table15[Unique ID],0),0)))</f>
        <v/>
      </c>
      <c r="X9851"/>
    </row>
    <row r="9852" spans="2:24" x14ac:dyDescent="0.35">
      <c r="B9852" s="146"/>
      <c r="C9852" s="31"/>
      <c r="D9852" s="31"/>
      <c r="E9852" s="44"/>
      <c r="F9852" s="43"/>
      <c r="G9852" s="84"/>
      <c r="H9852" s="31"/>
      <c r="I9852" s="31"/>
      <c r="J9852" s="84"/>
      <c r="K9852" s="31"/>
      <c r="L9852" s="31"/>
      <c r="M9852" s="169"/>
      <c r="N9852" s="148"/>
      <c r="O9852" s="106"/>
      <c r="P9852" s="43"/>
      <c r="Q9852" s="31"/>
      <c r="R9852" s="84"/>
      <c r="S9852" s="31"/>
      <c r="T9852" s="31"/>
      <c r="U9852" s="169"/>
      <c r="V9852" s="150"/>
      <c r="W9852" s="141" t="str" cm="1">
        <f t="array" ref="W9852">IF(SUM(LEN(B9852:V9852))=0,"",IF(OR(OR(ISBLANK(F9852),SUM(LEN(C9852),LEN(D9852))=0),AND(NOT(E9852="Unknown"),ISBLANK(J9852)),AND(NOT(O9852="Unknown"),ISBLANK(R9852))),"Missing Information", INDEX(Table15[Entire Service Line Classification], MATCH(SUMIFS(Table15[Unique ID],Table15[System-Owned Portion],E9852,Table15[If Material Anything Other than "Lead" in Column E,Was Material Ever Previously Lead?],G9852,Table15[Customer-Owned Portion],O9852),Table15[Unique ID],0),0)))</f>
        <v/>
      </c>
      <c r="X9852"/>
    </row>
    <row r="9853" spans="2:24" x14ac:dyDescent="0.35">
      <c r="B9853" s="146"/>
      <c r="C9853" s="31"/>
      <c r="D9853" s="31"/>
      <c r="E9853" s="44"/>
      <c r="F9853" s="43"/>
      <c r="G9853" s="84"/>
      <c r="H9853" s="31"/>
      <c r="I9853" s="31"/>
      <c r="J9853" s="84"/>
      <c r="K9853" s="31"/>
      <c r="L9853" s="31"/>
      <c r="M9853" s="169"/>
      <c r="N9853" s="148"/>
      <c r="O9853" s="106"/>
      <c r="P9853" s="43"/>
      <c r="Q9853" s="31"/>
      <c r="R9853" s="84"/>
      <c r="S9853" s="31"/>
      <c r="T9853" s="31"/>
      <c r="U9853" s="169"/>
      <c r="V9853" s="150"/>
      <c r="W9853" s="141" t="str" cm="1">
        <f t="array" ref="W9853">IF(SUM(LEN(B9853:V9853))=0,"",IF(OR(OR(ISBLANK(F9853),SUM(LEN(C9853),LEN(D9853))=0),AND(NOT(E9853="Unknown"),ISBLANK(J9853)),AND(NOT(O9853="Unknown"),ISBLANK(R9853))),"Missing Information", INDEX(Table15[Entire Service Line Classification], MATCH(SUMIFS(Table15[Unique ID],Table15[System-Owned Portion],E9853,Table15[If Material Anything Other than "Lead" in Column E,Was Material Ever Previously Lead?],G9853,Table15[Customer-Owned Portion],O9853),Table15[Unique ID],0),0)))</f>
        <v/>
      </c>
      <c r="X9853"/>
    </row>
    <row r="9854" spans="2:24" x14ac:dyDescent="0.35">
      <c r="B9854" s="146"/>
      <c r="C9854" s="31"/>
      <c r="D9854" s="31"/>
      <c r="E9854" s="44"/>
      <c r="F9854" s="43"/>
      <c r="G9854" s="84"/>
      <c r="H9854" s="31"/>
      <c r="I9854" s="31"/>
      <c r="J9854" s="84"/>
      <c r="K9854" s="31"/>
      <c r="L9854" s="31"/>
      <c r="M9854" s="169"/>
      <c r="N9854" s="148"/>
      <c r="O9854" s="106"/>
      <c r="P9854" s="43"/>
      <c r="Q9854" s="31"/>
      <c r="R9854" s="84"/>
      <c r="S9854" s="31"/>
      <c r="T9854" s="31"/>
      <c r="U9854" s="169"/>
      <c r="V9854" s="150"/>
      <c r="W9854" s="141" t="str" cm="1">
        <f t="array" ref="W9854">IF(SUM(LEN(B9854:V9854))=0,"",IF(OR(OR(ISBLANK(F9854),SUM(LEN(C9854),LEN(D9854))=0),AND(NOT(E9854="Unknown"),ISBLANK(J9854)),AND(NOT(O9854="Unknown"),ISBLANK(R9854))),"Missing Information", INDEX(Table15[Entire Service Line Classification], MATCH(SUMIFS(Table15[Unique ID],Table15[System-Owned Portion],E9854,Table15[If Material Anything Other than "Lead" in Column E,Was Material Ever Previously Lead?],G9854,Table15[Customer-Owned Portion],O9854),Table15[Unique ID],0),0)))</f>
        <v/>
      </c>
      <c r="X9854"/>
    </row>
    <row r="9855" spans="2:24" x14ac:dyDescent="0.35">
      <c r="B9855" s="146"/>
      <c r="C9855" s="31"/>
      <c r="D9855" s="31"/>
      <c r="E9855" s="44"/>
      <c r="F9855" s="43"/>
      <c r="G9855" s="84"/>
      <c r="H9855" s="31"/>
      <c r="I9855" s="31"/>
      <c r="J9855" s="84"/>
      <c r="K9855" s="31"/>
      <c r="L9855" s="31"/>
      <c r="M9855" s="169"/>
      <c r="N9855" s="148"/>
      <c r="O9855" s="106"/>
      <c r="P9855" s="43"/>
      <c r="Q9855" s="31"/>
      <c r="R9855" s="84"/>
      <c r="S9855" s="31"/>
      <c r="T9855" s="31"/>
      <c r="U9855" s="169"/>
      <c r="V9855" s="150"/>
      <c r="W9855" s="141" t="str" cm="1">
        <f t="array" ref="W9855">IF(SUM(LEN(B9855:V9855))=0,"",IF(OR(OR(ISBLANK(F9855),SUM(LEN(C9855),LEN(D9855))=0),AND(NOT(E9855="Unknown"),ISBLANK(J9855)),AND(NOT(O9855="Unknown"),ISBLANK(R9855))),"Missing Information", INDEX(Table15[Entire Service Line Classification], MATCH(SUMIFS(Table15[Unique ID],Table15[System-Owned Portion],E9855,Table15[If Material Anything Other than "Lead" in Column E,Was Material Ever Previously Lead?],G9855,Table15[Customer-Owned Portion],O9855),Table15[Unique ID],0),0)))</f>
        <v/>
      </c>
      <c r="X9855"/>
    </row>
    <row r="9856" spans="2:24" x14ac:dyDescent="0.35">
      <c r="B9856" s="146"/>
      <c r="C9856" s="31"/>
      <c r="D9856" s="31"/>
      <c r="E9856" s="44"/>
      <c r="F9856" s="43"/>
      <c r="G9856" s="84"/>
      <c r="H9856" s="31"/>
      <c r="I9856" s="31"/>
      <c r="J9856" s="84"/>
      <c r="K9856" s="31"/>
      <c r="L9856" s="31"/>
      <c r="M9856" s="169"/>
      <c r="N9856" s="148"/>
      <c r="O9856" s="106"/>
      <c r="P9856" s="43"/>
      <c r="Q9856" s="31"/>
      <c r="R9856" s="84"/>
      <c r="S9856" s="31"/>
      <c r="T9856" s="31"/>
      <c r="U9856" s="169"/>
      <c r="V9856" s="150"/>
      <c r="W9856" s="141" t="str" cm="1">
        <f t="array" ref="W9856">IF(SUM(LEN(B9856:V9856))=0,"",IF(OR(OR(ISBLANK(F9856),SUM(LEN(C9856),LEN(D9856))=0),AND(NOT(E9856="Unknown"),ISBLANK(J9856)),AND(NOT(O9856="Unknown"),ISBLANK(R9856))),"Missing Information", INDEX(Table15[Entire Service Line Classification], MATCH(SUMIFS(Table15[Unique ID],Table15[System-Owned Portion],E9856,Table15[If Material Anything Other than "Lead" in Column E,Was Material Ever Previously Lead?],G9856,Table15[Customer-Owned Portion],O9856),Table15[Unique ID],0),0)))</f>
        <v/>
      </c>
      <c r="X9856"/>
    </row>
    <row r="9857" spans="2:24" x14ac:dyDescent="0.35">
      <c r="B9857" s="146"/>
      <c r="C9857" s="31"/>
      <c r="D9857" s="31"/>
      <c r="E9857" s="44"/>
      <c r="F9857" s="43"/>
      <c r="G9857" s="84"/>
      <c r="H9857" s="31"/>
      <c r="I9857" s="31"/>
      <c r="J9857" s="84"/>
      <c r="K9857" s="31"/>
      <c r="L9857" s="31"/>
      <c r="M9857" s="169"/>
      <c r="N9857" s="148"/>
      <c r="O9857" s="106"/>
      <c r="P9857" s="43"/>
      <c r="Q9857" s="31"/>
      <c r="R9857" s="84"/>
      <c r="S9857" s="31"/>
      <c r="T9857" s="31"/>
      <c r="U9857" s="169"/>
      <c r="V9857" s="150"/>
      <c r="W9857" s="141" t="str" cm="1">
        <f t="array" ref="W9857">IF(SUM(LEN(B9857:V9857))=0,"",IF(OR(OR(ISBLANK(F9857),SUM(LEN(C9857),LEN(D9857))=0),AND(NOT(E9857="Unknown"),ISBLANK(J9857)),AND(NOT(O9857="Unknown"),ISBLANK(R9857))),"Missing Information", INDEX(Table15[Entire Service Line Classification], MATCH(SUMIFS(Table15[Unique ID],Table15[System-Owned Portion],E9857,Table15[If Material Anything Other than "Lead" in Column E,Was Material Ever Previously Lead?],G9857,Table15[Customer-Owned Portion],O9857),Table15[Unique ID],0),0)))</f>
        <v/>
      </c>
      <c r="X9857"/>
    </row>
    <row r="9858" spans="2:24" x14ac:dyDescent="0.35">
      <c r="B9858" s="146"/>
      <c r="C9858" s="31"/>
      <c r="D9858" s="31"/>
      <c r="E9858" s="44"/>
      <c r="F9858" s="43"/>
      <c r="G9858" s="84"/>
      <c r="H9858" s="31"/>
      <c r="I9858" s="31"/>
      <c r="J9858" s="84"/>
      <c r="K9858" s="31"/>
      <c r="L9858" s="31"/>
      <c r="M9858" s="169"/>
      <c r="N9858" s="148"/>
      <c r="O9858" s="106"/>
      <c r="P9858" s="43"/>
      <c r="Q9858" s="31"/>
      <c r="R9858" s="84"/>
      <c r="S9858" s="31"/>
      <c r="T9858" s="31"/>
      <c r="U9858" s="169"/>
      <c r="V9858" s="150"/>
      <c r="W9858" s="141" t="str" cm="1">
        <f t="array" ref="W9858">IF(SUM(LEN(B9858:V9858))=0,"",IF(OR(OR(ISBLANK(F9858),SUM(LEN(C9858),LEN(D9858))=0),AND(NOT(E9858="Unknown"),ISBLANK(J9858)),AND(NOT(O9858="Unknown"),ISBLANK(R9858))),"Missing Information", INDEX(Table15[Entire Service Line Classification], MATCH(SUMIFS(Table15[Unique ID],Table15[System-Owned Portion],E9858,Table15[If Material Anything Other than "Lead" in Column E,Was Material Ever Previously Lead?],G9858,Table15[Customer-Owned Portion],O9858),Table15[Unique ID],0),0)))</f>
        <v/>
      </c>
      <c r="X9858"/>
    </row>
    <row r="9859" spans="2:24" x14ac:dyDescent="0.35">
      <c r="B9859" s="146"/>
      <c r="C9859" s="31"/>
      <c r="D9859" s="31"/>
      <c r="E9859" s="44"/>
      <c r="F9859" s="43"/>
      <c r="G9859" s="84"/>
      <c r="H9859" s="31"/>
      <c r="I9859" s="31"/>
      <c r="J9859" s="84"/>
      <c r="K9859" s="31"/>
      <c r="L9859" s="31"/>
      <c r="M9859" s="169"/>
      <c r="N9859" s="148"/>
      <c r="O9859" s="106"/>
      <c r="P9859" s="43"/>
      <c r="Q9859" s="31"/>
      <c r="R9859" s="84"/>
      <c r="S9859" s="31"/>
      <c r="T9859" s="31"/>
      <c r="U9859" s="169"/>
      <c r="V9859" s="150"/>
      <c r="W9859" s="141" t="str" cm="1">
        <f t="array" ref="W9859">IF(SUM(LEN(B9859:V9859))=0,"",IF(OR(OR(ISBLANK(F9859),SUM(LEN(C9859),LEN(D9859))=0),AND(NOT(E9859="Unknown"),ISBLANK(J9859)),AND(NOT(O9859="Unknown"),ISBLANK(R9859))),"Missing Information", INDEX(Table15[Entire Service Line Classification], MATCH(SUMIFS(Table15[Unique ID],Table15[System-Owned Portion],E9859,Table15[If Material Anything Other than "Lead" in Column E,Was Material Ever Previously Lead?],G9859,Table15[Customer-Owned Portion],O9859),Table15[Unique ID],0),0)))</f>
        <v/>
      </c>
      <c r="X9859"/>
    </row>
    <row r="9860" spans="2:24" x14ac:dyDescent="0.35">
      <c r="B9860" s="146"/>
      <c r="C9860" s="31"/>
      <c r="D9860" s="31"/>
      <c r="E9860" s="44"/>
      <c r="F9860" s="43"/>
      <c r="G9860" s="84"/>
      <c r="H9860" s="31"/>
      <c r="I9860" s="31"/>
      <c r="J9860" s="84"/>
      <c r="K9860" s="31"/>
      <c r="L9860" s="31"/>
      <c r="M9860" s="169"/>
      <c r="N9860" s="148"/>
      <c r="O9860" s="106"/>
      <c r="P9860" s="43"/>
      <c r="Q9860" s="31"/>
      <c r="R9860" s="84"/>
      <c r="S9860" s="31"/>
      <c r="T9860" s="31"/>
      <c r="U9860" s="169"/>
      <c r="V9860" s="150"/>
      <c r="W9860" s="141" t="str" cm="1">
        <f t="array" ref="W9860">IF(SUM(LEN(B9860:V9860))=0,"",IF(OR(OR(ISBLANK(F9860),SUM(LEN(C9860),LEN(D9860))=0),AND(NOT(E9860="Unknown"),ISBLANK(J9860)),AND(NOT(O9860="Unknown"),ISBLANK(R9860))),"Missing Information", INDEX(Table15[Entire Service Line Classification], MATCH(SUMIFS(Table15[Unique ID],Table15[System-Owned Portion],E9860,Table15[If Material Anything Other than "Lead" in Column E,Was Material Ever Previously Lead?],G9860,Table15[Customer-Owned Portion],O9860),Table15[Unique ID],0),0)))</f>
        <v/>
      </c>
      <c r="X9860"/>
    </row>
    <row r="9861" spans="2:24" x14ac:dyDescent="0.35">
      <c r="B9861" s="146"/>
      <c r="C9861" s="31"/>
      <c r="D9861" s="31"/>
      <c r="E9861" s="44"/>
      <c r="F9861" s="43"/>
      <c r="G9861" s="84"/>
      <c r="H9861" s="31"/>
      <c r="I9861" s="31"/>
      <c r="J9861" s="84"/>
      <c r="K9861" s="31"/>
      <c r="L9861" s="31"/>
      <c r="M9861" s="169"/>
      <c r="N9861" s="148"/>
      <c r="O9861" s="106"/>
      <c r="P9861" s="43"/>
      <c r="Q9861" s="31"/>
      <c r="R9861" s="84"/>
      <c r="S9861" s="31"/>
      <c r="T9861" s="31"/>
      <c r="U9861" s="169"/>
      <c r="V9861" s="150"/>
      <c r="W9861" s="141" t="str" cm="1">
        <f t="array" ref="W9861">IF(SUM(LEN(B9861:V9861))=0,"",IF(OR(OR(ISBLANK(F9861),SUM(LEN(C9861),LEN(D9861))=0),AND(NOT(E9861="Unknown"),ISBLANK(J9861)),AND(NOT(O9861="Unknown"),ISBLANK(R9861))),"Missing Information", INDEX(Table15[Entire Service Line Classification], MATCH(SUMIFS(Table15[Unique ID],Table15[System-Owned Portion],E9861,Table15[If Material Anything Other than "Lead" in Column E,Was Material Ever Previously Lead?],G9861,Table15[Customer-Owned Portion],O9861),Table15[Unique ID],0),0)))</f>
        <v/>
      </c>
      <c r="X9861"/>
    </row>
    <row r="9862" spans="2:24" x14ac:dyDescent="0.35">
      <c r="B9862" s="146"/>
      <c r="C9862" s="31"/>
      <c r="D9862" s="31"/>
      <c r="E9862" s="44"/>
      <c r="F9862" s="43"/>
      <c r="G9862" s="84"/>
      <c r="H9862" s="31"/>
      <c r="I9862" s="31"/>
      <c r="J9862" s="84"/>
      <c r="K9862" s="31"/>
      <c r="L9862" s="31"/>
      <c r="M9862" s="169"/>
      <c r="N9862" s="148"/>
      <c r="O9862" s="106"/>
      <c r="P9862" s="43"/>
      <c r="Q9862" s="31"/>
      <c r="R9862" s="84"/>
      <c r="S9862" s="31"/>
      <c r="T9862" s="31"/>
      <c r="U9862" s="169"/>
      <c r="V9862" s="150"/>
      <c r="W9862" s="141" t="str" cm="1">
        <f t="array" ref="W9862">IF(SUM(LEN(B9862:V9862))=0,"",IF(OR(OR(ISBLANK(F9862),SUM(LEN(C9862),LEN(D9862))=0),AND(NOT(E9862="Unknown"),ISBLANK(J9862)),AND(NOT(O9862="Unknown"),ISBLANK(R9862))),"Missing Information", INDEX(Table15[Entire Service Line Classification], MATCH(SUMIFS(Table15[Unique ID],Table15[System-Owned Portion],E9862,Table15[If Material Anything Other than "Lead" in Column E,Was Material Ever Previously Lead?],G9862,Table15[Customer-Owned Portion],O9862),Table15[Unique ID],0),0)))</f>
        <v/>
      </c>
      <c r="X9862"/>
    </row>
    <row r="9863" spans="2:24" x14ac:dyDescent="0.35">
      <c r="B9863" s="146"/>
      <c r="C9863" s="31"/>
      <c r="D9863" s="31"/>
      <c r="E9863" s="44"/>
      <c r="F9863" s="43"/>
      <c r="G9863" s="84"/>
      <c r="H9863" s="31"/>
      <c r="I9863" s="31"/>
      <c r="J9863" s="84"/>
      <c r="K9863" s="31"/>
      <c r="L9863" s="31"/>
      <c r="M9863" s="169"/>
      <c r="N9863" s="148"/>
      <c r="O9863" s="106"/>
      <c r="P9863" s="43"/>
      <c r="Q9863" s="31"/>
      <c r="R9863" s="84"/>
      <c r="S9863" s="31"/>
      <c r="T9863" s="31"/>
      <c r="U9863" s="169"/>
      <c r="V9863" s="150"/>
      <c r="W9863" s="141" t="str" cm="1">
        <f t="array" ref="W9863">IF(SUM(LEN(B9863:V9863))=0,"",IF(OR(OR(ISBLANK(F9863),SUM(LEN(C9863),LEN(D9863))=0),AND(NOT(E9863="Unknown"),ISBLANK(J9863)),AND(NOT(O9863="Unknown"),ISBLANK(R9863))),"Missing Information", INDEX(Table15[Entire Service Line Classification], MATCH(SUMIFS(Table15[Unique ID],Table15[System-Owned Portion],E9863,Table15[If Material Anything Other than "Lead" in Column E,Was Material Ever Previously Lead?],G9863,Table15[Customer-Owned Portion],O9863),Table15[Unique ID],0),0)))</f>
        <v/>
      </c>
      <c r="X9863"/>
    </row>
    <row r="9864" spans="2:24" x14ac:dyDescent="0.35">
      <c r="B9864" s="146"/>
      <c r="C9864" s="31"/>
      <c r="D9864" s="31"/>
      <c r="E9864" s="44"/>
      <c r="F9864" s="43"/>
      <c r="G9864" s="84"/>
      <c r="H9864" s="31"/>
      <c r="I9864" s="31"/>
      <c r="J9864" s="84"/>
      <c r="K9864" s="31"/>
      <c r="L9864" s="31"/>
      <c r="M9864" s="169"/>
      <c r="N9864" s="148"/>
      <c r="O9864" s="106"/>
      <c r="P9864" s="43"/>
      <c r="Q9864" s="31"/>
      <c r="R9864" s="84"/>
      <c r="S9864" s="31"/>
      <c r="T9864" s="31"/>
      <c r="U9864" s="169"/>
      <c r="V9864" s="150"/>
      <c r="W9864" s="141" t="str" cm="1">
        <f t="array" ref="W9864">IF(SUM(LEN(B9864:V9864))=0,"",IF(OR(OR(ISBLANK(F9864),SUM(LEN(C9864),LEN(D9864))=0),AND(NOT(E9864="Unknown"),ISBLANK(J9864)),AND(NOT(O9864="Unknown"),ISBLANK(R9864))),"Missing Information", INDEX(Table15[Entire Service Line Classification], MATCH(SUMIFS(Table15[Unique ID],Table15[System-Owned Portion],E9864,Table15[If Material Anything Other than "Lead" in Column E,Was Material Ever Previously Lead?],G9864,Table15[Customer-Owned Portion],O9864),Table15[Unique ID],0),0)))</f>
        <v/>
      </c>
      <c r="X9864"/>
    </row>
    <row r="9865" spans="2:24" x14ac:dyDescent="0.35">
      <c r="B9865" s="146"/>
      <c r="C9865" s="31"/>
      <c r="D9865" s="31"/>
      <c r="E9865" s="44"/>
      <c r="F9865" s="43"/>
      <c r="G9865" s="84"/>
      <c r="H9865" s="31"/>
      <c r="I9865" s="31"/>
      <c r="J9865" s="84"/>
      <c r="K9865" s="31"/>
      <c r="L9865" s="31"/>
      <c r="M9865" s="169"/>
      <c r="N9865" s="148"/>
      <c r="O9865" s="106"/>
      <c r="P9865" s="43"/>
      <c r="Q9865" s="31"/>
      <c r="R9865" s="84"/>
      <c r="S9865" s="31"/>
      <c r="T9865" s="31"/>
      <c r="U9865" s="169"/>
      <c r="V9865" s="150"/>
      <c r="W9865" s="141" t="str" cm="1">
        <f t="array" ref="W9865">IF(SUM(LEN(B9865:V9865))=0,"",IF(OR(OR(ISBLANK(F9865),SUM(LEN(C9865),LEN(D9865))=0),AND(NOT(E9865="Unknown"),ISBLANK(J9865)),AND(NOT(O9865="Unknown"),ISBLANK(R9865))),"Missing Information", INDEX(Table15[Entire Service Line Classification], MATCH(SUMIFS(Table15[Unique ID],Table15[System-Owned Portion],E9865,Table15[If Material Anything Other than "Lead" in Column E,Was Material Ever Previously Lead?],G9865,Table15[Customer-Owned Portion],O9865),Table15[Unique ID],0),0)))</f>
        <v/>
      </c>
      <c r="X9865"/>
    </row>
    <row r="9866" spans="2:24" x14ac:dyDescent="0.35">
      <c r="B9866" s="146"/>
      <c r="C9866" s="31"/>
      <c r="D9866" s="31"/>
      <c r="E9866" s="44"/>
      <c r="F9866" s="43"/>
      <c r="G9866" s="84"/>
      <c r="H9866" s="31"/>
      <c r="I9866" s="31"/>
      <c r="J9866" s="84"/>
      <c r="K9866" s="31"/>
      <c r="L9866" s="31"/>
      <c r="M9866" s="169"/>
      <c r="N9866" s="148"/>
      <c r="O9866" s="106"/>
      <c r="P9866" s="43"/>
      <c r="Q9866" s="31"/>
      <c r="R9866" s="84"/>
      <c r="S9866" s="31"/>
      <c r="T9866" s="31"/>
      <c r="U9866" s="169"/>
      <c r="V9866" s="150"/>
      <c r="W9866" s="141" t="str" cm="1">
        <f t="array" ref="W9866">IF(SUM(LEN(B9866:V9866))=0,"",IF(OR(OR(ISBLANK(F9866),SUM(LEN(C9866),LEN(D9866))=0),AND(NOT(E9866="Unknown"),ISBLANK(J9866)),AND(NOT(O9866="Unknown"),ISBLANK(R9866))),"Missing Information", INDEX(Table15[Entire Service Line Classification], MATCH(SUMIFS(Table15[Unique ID],Table15[System-Owned Portion],E9866,Table15[If Material Anything Other than "Lead" in Column E,Was Material Ever Previously Lead?],G9866,Table15[Customer-Owned Portion],O9866),Table15[Unique ID],0),0)))</f>
        <v/>
      </c>
      <c r="X9866"/>
    </row>
    <row r="9867" spans="2:24" x14ac:dyDescent="0.35">
      <c r="B9867" s="146"/>
      <c r="C9867" s="31"/>
      <c r="D9867" s="31"/>
      <c r="E9867" s="44"/>
      <c r="F9867" s="43"/>
      <c r="G9867" s="84"/>
      <c r="H9867" s="31"/>
      <c r="I9867" s="31"/>
      <c r="J9867" s="84"/>
      <c r="K9867" s="31"/>
      <c r="L9867" s="31"/>
      <c r="M9867" s="169"/>
      <c r="N9867" s="148"/>
      <c r="O9867" s="106"/>
      <c r="P9867" s="43"/>
      <c r="Q9867" s="31"/>
      <c r="R9867" s="84"/>
      <c r="S9867" s="31"/>
      <c r="T9867" s="31"/>
      <c r="U9867" s="169"/>
      <c r="V9867" s="150"/>
      <c r="W9867" s="141" t="str" cm="1">
        <f t="array" ref="W9867">IF(SUM(LEN(B9867:V9867))=0,"",IF(OR(OR(ISBLANK(F9867),SUM(LEN(C9867),LEN(D9867))=0),AND(NOT(E9867="Unknown"),ISBLANK(J9867)),AND(NOT(O9867="Unknown"),ISBLANK(R9867))),"Missing Information", INDEX(Table15[Entire Service Line Classification], MATCH(SUMIFS(Table15[Unique ID],Table15[System-Owned Portion],E9867,Table15[If Material Anything Other than "Lead" in Column E,Was Material Ever Previously Lead?],G9867,Table15[Customer-Owned Portion],O9867),Table15[Unique ID],0),0)))</f>
        <v/>
      </c>
      <c r="X9867"/>
    </row>
    <row r="9868" spans="2:24" x14ac:dyDescent="0.35">
      <c r="B9868" s="146"/>
      <c r="C9868" s="31"/>
      <c r="D9868" s="31"/>
      <c r="E9868" s="44"/>
      <c r="F9868" s="43"/>
      <c r="G9868" s="84"/>
      <c r="H9868" s="31"/>
      <c r="I9868" s="31"/>
      <c r="J9868" s="84"/>
      <c r="K9868" s="31"/>
      <c r="L9868" s="31"/>
      <c r="M9868" s="169"/>
      <c r="N9868" s="148"/>
      <c r="O9868" s="106"/>
      <c r="P9868" s="43"/>
      <c r="Q9868" s="31"/>
      <c r="R9868" s="84"/>
      <c r="S9868" s="31"/>
      <c r="T9868" s="31"/>
      <c r="U9868" s="169"/>
      <c r="V9868" s="150"/>
      <c r="W9868" s="141" t="str" cm="1">
        <f t="array" ref="W9868">IF(SUM(LEN(B9868:V9868))=0,"",IF(OR(OR(ISBLANK(F9868),SUM(LEN(C9868),LEN(D9868))=0),AND(NOT(E9868="Unknown"),ISBLANK(J9868)),AND(NOT(O9868="Unknown"),ISBLANK(R9868))),"Missing Information", INDEX(Table15[Entire Service Line Classification], MATCH(SUMIFS(Table15[Unique ID],Table15[System-Owned Portion],E9868,Table15[If Material Anything Other than "Lead" in Column E,Was Material Ever Previously Lead?],G9868,Table15[Customer-Owned Portion],O9868),Table15[Unique ID],0),0)))</f>
        <v/>
      </c>
      <c r="X9868"/>
    </row>
    <row r="9869" spans="2:24" x14ac:dyDescent="0.35">
      <c r="B9869" s="146"/>
      <c r="C9869" s="31"/>
      <c r="D9869" s="31"/>
      <c r="E9869" s="44"/>
      <c r="F9869" s="43"/>
      <c r="G9869" s="84"/>
      <c r="H9869" s="31"/>
      <c r="I9869" s="31"/>
      <c r="J9869" s="84"/>
      <c r="K9869" s="31"/>
      <c r="L9869" s="31"/>
      <c r="M9869" s="169"/>
      <c r="N9869" s="148"/>
      <c r="O9869" s="106"/>
      <c r="P9869" s="43"/>
      <c r="Q9869" s="31"/>
      <c r="R9869" s="84"/>
      <c r="S9869" s="31"/>
      <c r="T9869" s="31"/>
      <c r="U9869" s="169"/>
      <c r="V9869" s="150"/>
      <c r="W9869" s="141" t="str" cm="1">
        <f t="array" ref="W9869">IF(SUM(LEN(B9869:V9869))=0,"",IF(OR(OR(ISBLANK(F9869),SUM(LEN(C9869),LEN(D9869))=0),AND(NOT(E9869="Unknown"),ISBLANK(J9869)),AND(NOT(O9869="Unknown"),ISBLANK(R9869))),"Missing Information", INDEX(Table15[Entire Service Line Classification], MATCH(SUMIFS(Table15[Unique ID],Table15[System-Owned Portion],E9869,Table15[If Material Anything Other than "Lead" in Column E,Was Material Ever Previously Lead?],G9869,Table15[Customer-Owned Portion],O9869),Table15[Unique ID],0),0)))</f>
        <v/>
      </c>
      <c r="X9869"/>
    </row>
    <row r="9870" spans="2:24" x14ac:dyDescent="0.35">
      <c r="B9870" s="146"/>
      <c r="C9870" s="31"/>
      <c r="D9870" s="31"/>
      <c r="E9870" s="44"/>
      <c r="F9870" s="43"/>
      <c r="G9870" s="84"/>
      <c r="H9870" s="31"/>
      <c r="I9870" s="31"/>
      <c r="J9870" s="84"/>
      <c r="K9870" s="31"/>
      <c r="L9870" s="31"/>
      <c r="M9870" s="169"/>
      <c r="N9870" s="148"/>
      <c r="O9870" s="106"/>
      <c r="P9870" s="43"/>
      <c r="Q9870" s="31"/>
      <c r="R9870" s="84"/>
      <c r="S9870" s="31"/>
      <c r="T9870" s="31"/>
      <c r="U9870" s="169"/>
      <c r="V9870" s="150"/>
      <c r="W9870" s="141" t="str" cm="1">
        <f t="array" ref="W9870">IF(SUM(LEN(B9870:V9870))=0,"",IF(OR(OR(ISBLANK(F9870),SUM(LEN(C9870),LEN(D9870))=0),AND(NOT(E9870="Unknown"),ISBLANK(J9870)),AND(NOT(O9870="Unknown"),ISBLANK(R9870))),"Missing Information", INDEX(Table15[Entire Service Line Classification], MATCH(SUMIFS(Table15[Unique ID],Table15[System-Owned Portion],E9870,Table15[If Material Anything Other than "Lead" in Column E,Was Material Ever Previously Lead?],G9870,Table15[Customer-Owned Portion],O9870),Table15[Unique ID],0),0)))</f>
        <v/>
      </c>
      <c r="X9870"/>
    </row>
    <row r="9871" spans="2:24" x14ac:dyDescent="0.35">
      <c r="B9871" s="146"/>
      <c r="C9871" s="31"/>
      <c r="D9871" s="31"/>
      <c r="E9871" s="44"/>
      <c r="F9871" s="43"/>
      <c r="G9871" s="84"/>
      <c r="H9871" s="31"/>
      <c r="I9871" s="31"/>
      <c r="J9871" s="84"/>
      <c r="K9871" s="31"/>
      <c r="L9871" s="31"/>
      <c r="M9871" s="169"/>
      <c r="N9871" s="148"/>
      <c r="O9871" s="106"/>
      <c r="P9871" s="43"/>
      <c r="Q9871" s="31"/>
      <c r="R9871" s="84"/>
      <c r="S9871" s="31"/>
      <c r="T9871" s="31"/>
      <c r="U9871" s="169"/>
      <c r="V9871" s="150"/>
      <c r="W9871" s="141" t="str" cm="1">
        <f t="array" ref="W9871">IF(SUM(LEN(B9871:V9871))=0,"",IF(OR(OR(ISBLANK(F9871),SUM(LEN(C9871),LEN(D9871))=0),AND(NOT(E9871="Unknown"),ISBLANK(J9871)),AND(NOT(O9871="Unknown"),ISBLANK(R9871))),"Missing Information", INDEX(Table15[Entire Service Line Classification], MATCH(SUMIFS(Table15[Unique ID],Table15[System-Owned Portion],E9871,Table15[If Material Anything Other than "Lead" in Column E,Was Material Ever Previously Lead?],G9871,Table15[Customer-Owned Portion],O9871),Table15[Unique ID],0),0)))</f>
        <v/>
      </c>
      <c r="X9871"/>
    </row>
    <row r="9872" spans="2:24" x14ac:dyDescent="0.35">
      <c r="B9872" s="146"/>
      <c r="C9872" s="31"/>
      <c r="D9872" s="31"/>
      <c r="E9872" s="44"/>
      <c r="F9872" s="43"/>
      <c r="G9872" s="84"/>
      <c r="H9872" s="31"/>
      <c r="I9872" s="31"/>
      <c r="J9872" s="84"/>
      <c r="K9872" s="31"/>
      <c r="L9872" s="31"/>
      <c r="M9872" s="169"/>
      <c r="N9872" s="148"/>
      <c r="O9872" s="106"/>
      <c r="P9872" s="43"/>
      <c r="Q9872" s="31"/>
      <c r="R9872" s="84"/>
      <c r="S9872" s="31"/>
      <c r="T9872" s="31"/>
      <c r="U9872" s="169"/>
      <c r="V9872" s="150"/>
      <c r="W9872" s="141" t="str" cm="1">
        <f t="array" ref="W9872">IF(SUM(LEN(B9872:V9872))=0,"",IF(OR(OR(ISBLANK(F9872),SUM(LEN(C9872),LEN(D9872))=0),AND(NOT(E9872="Unknown"),ISBLANK(J9872)),AND(NOT(O9872="Unknown"),ISBLANK(R9872))),"Missing Information", INDEX(Table15[Entire Service Line Classification], MATCH(SUMIFS(Table15[Unique ID],Table15[System-Owned Portion],E9872,Table15[If Material Anything Other than "Lead" in Column E,Was Material Ever Previously Lead?],G9872,Table15[Customer-Owned Portion],O9872),Table15[Unique ID],0),0)))</f>
        <v/>
      </c>
      <c r="X9872"/>
    </row>
    <row r="9873" spans="2:24" x14ac:dyDescent="0.35">
      <c r="B9873" s="146"/>
      <c r="C9873" s="31"/>
      <c r="D9873" s="31"/>
      <c r="E9873" s="44"/>
      <c r="F9873" s="43"/>
      <c r="G9873" s="84"/>
      <c r="H9873" s="31"/>
      <c r="I9873" s="31"/>
      <c r="J9873" s="84"/>
      <c r="K9873" s="31"/>
      <c r="L9873" s="31"/>
      <c r="M9873" s="169"/>
      <c r="N9873" s="148"/>
      <c r="O9873" s="106"/>
      <c r="P9873" s="43"/>
      <c r="Q9873" s="31"/>
      <c r="R9873" s="84"/>
      <c r="S9873" s="31"/>
      <c r="T9873" s="31"/>
      <c r="U9873" s="169"/>
      <c r="V9873" s="150"/>
      <c r="W9873" s="141" t="str" cm="1">
        <f t="array" ref="W9873">IF(SUM(LEN(B9873:V9873))=0,"",IF(OR(OR(ISBLANK(F9873),SUM(LEN(C9873),LEN(D9873))=0),AND(NOT(E9873="Unknown"),ISBLANK(J9873)),AND(NOT(O9873="Unknown"),ISBLANK(R9873))),"Missing Information", INDEX(Table15[Entire Service Line Classification], MATCH(SUMIFS(Table15[Unique ID],Table15[System-Owned Portion],E9873,Table15[If Material Anything Other than "Lead" in Column E,Was Material Ever Previously Lead?],G9873,Table15[Customer-Owned Portion],O9873),Table15[Unique ID],0),0)))</f>
        <v/>
      </c>
      <c r="X9873"/>
    </row>
    <row r="9874" spans="2:24" x14ac:dyDescent="0.35">
      <c r="B9874" s="146"/>
      <c r="C9874" s="31"/>
      <c r="D9874" s="31"/>
      <c r="E9874" s="44"/>
      <c r="F9874" s="43"/>
      <c r="G9874" s="84"/>
      <c r="H9874" s="31"/>
      <c r="I9874" s="31"/>
      <c r="J9874" s="84"/>
      <c r="K9874" s="31"/>
      <c r="L9874" s="31"/>
      <c r="M9874" s="169"/>
      <c r="N9874" s="148"/>
      <c r="O9874" s="106"/>
      <c r="P9874" s="43"/>
      <c r="Q9874" s="31"/>
      <c r="R9874" s="84"/>
      <c r="S9874" s="31"/>
      <c r="T9874" s="31"/>
      <c r="U9874" s="169"/>
      <c r="V9874" s="150"/>
      <c r="W9874" s="141" t="str" cm="1">
        <f t="array" ref="W9874">IF(SUM(LEN(B9874:V9874))=0,"",IF(OR(OR(ISBLANK(F9874),SUM(LEN(C9874),LEN(D9874))=0),AND(NOT(E9874="Unknown"),ISBLANK(J9874)),AND(NOT(O9874="Unknown"),ISBLANK(R9874))),"Missing Information", INDEX(Table15[Entire Service Line Classification], MATCH(SUMIFS(Table15[Unique ID],Table15[System-Owned Portion],E9874,Table15[If Material Anything Other than "Lead" in Column E,Was Material Ever Previously Lead?],G9874,Table15[Customer-Owned Portion],O9874),Table15[Unique ID],0),0)))</f>
        <v/>
      </c>
      <c r="X9874"/>
    </row>
    <row r="9875" spans="2:24" x14ac:dyDescent="0.35">
      <c r="B9875" s="146"/>
      <c r="C9875" s="31"/>
      <c r="D9875" s="31"/>
      <c r="E9875" s="44"/>
      <c r="F9875" s="43"/>
      <c r="G9875" s="84"/>
      <c r="H9875" s="31"/>
      <c r="I9875" s="31"/>
      <c r="J9875" s="84"/>
      <c r="K9875" s="31"/>
      <c r="L9875" s="31"/>
      <c r="M9875" s="169"/>
      <c r="N9875" s="148"/>
      <c r="O9875" s="106"/>
      <c r="P9875" s="43"/>
      <c r="Q9875" s="31"/>
      <c r="R9875" s="84"/>
      <c r="S9875" s="31"/>
      <c r="T9875" s="31"/>
      <c r="U9875" s="169"/>
      <c r="V9875" s="150"/>
      <c r="W9875" s="141" t="str" cm="1">
        <f t="array" ref="W9875">IF(SUM(LEN(B9875:V9875))=0,"",IF(OR(OR(ISBLANK(F9875),SUM(LEN(C9875),LEN(D9875))=0),AND(NOT(E9875="Unknown"),ISBLANK(J9875)),AND(NOT(O9875="Unknown"),ISBLANK(R9875))),"Missing Information", INDEX(Table15[Entire Service Line Classification], MATCH(SUMIFS(Table15[Unique ID],Table15[System-Owned Portion],E9875,Table15[If Material Anything Other than "Lead" in Column E,Was Material Ever Previously Lead?],G9875,Table15[Customer-Owned Portion],O9875),Table15[Unique ID],0),0)))</f>
        <v/>
      </c>
      <c r="X9875"/>
    </row>
    <row r="9876" spans="2:24" x14ac:dyDescent="0.35">
      <c r="B9876" s="146"/>
      <c r="C9876" s="31"/>
      <c r="D9876" s="31"/>
      <c r="E9876" s="44"/>
      <c r="F9876" s="43"/>
      <c r="G9876" s="84"/>
      <c r="H9876" s="31"/>
      <c r="I9876" s="31"/>
      <c r="J9876" s="84"/>
      <c r="K9876" s="31"/>
      <c r="L9876" s="31"/>
      <c r="M9876" s="169"/>
      <c r="N9876" s="148"/>
      <c r="O9876" s="106"/>
      <c r="P9876" s="43"/>
      <c r="Q9876" s="31"/>
      <c r="R9876" s="84"/>
      <c r="S9876" s="31"/>
      <c r="T9876" s="31"/>
      <c r="U9876" s="169"/>
      <c r="V9876" s="150"/>
      <c r="W9876" s="141" t="str" cm="1">
        <f t="array" ref="W9876">IF(SUM(LEN(B9876:V9876))=0,"",IF(OR(OR(ISBLANK(F9876),SUM(LEN(C9876),LEN(D9876))=0),AND(NOT(E9876="Unknown"),ISBLANK(J9876)),AND(NOT(O9876="Unknown"),ISBLANK(R9876))),"Missing Information", INDEX(Table15[Entire Service Line Classification], MATCH(SUMIFS(Table15[Unique ID],Table15[System-Owned Portion],E9876,Table15[If Material Anything Other than "Lead" in Column E,Was Material Ever Previously Lead?],G9876,Table15[Customer-Owned Portion],O9876),Table15[Unique ID],0),0)))</f>
        <v/>
      </c>
      <c r="X9876"/>
    </row>
    <row r="9877" spans="2:24" x14ac:dyDescent="0.35">
      <c r="B9877" s="146"/>
      <c r="C9877" s="31"/>
      <c r="D9877" s="31"/>
      <c r="E9877" s="44"/>
      <c r="F9877" s="43"/>
      <c r="G9877" s="84"/>
      <c r="H9877" s="31"/>
      <c r="I9877" s="31"/>
      <c r="J9877" s="84"/>
      <c r="K9877" s="31"/>
      <c r="L9877" s="31"/>
      <c r="M9877" s="169"/>
      <c r="N9877" s="148"/>
      <c r="O9877" s="106"/>
      <c r="P9877" s="43"/>
      <c r="Q9877" s="31"/>
      <c r="R9877" s="84"/>
      <c r="S9877" s="31"/>
      <c r="T9877" s="31"/>
      <c r="U9877" s="169"/>
      <c r="V9877" s="150"/>
      <c r="W9877" s="141" t="str" cm="1">
        <f t="array" ref="W9877">IF(SUM(LEN(B9877:V9877))=0,"",IF(OR(OR(ISBLANK(F9877),SUM(LEN(C9877),LEN(D9877))=0),AND(NOT(E9877="Unknown"),ISBLANK(J9877)),AND(NOT(O9877="Unknown"),ISBLANK(R9877))),"Missing Information", INDEX(Table15[Entire Service Line Classification], MATCH(SUMIFS(Table15[Unique ID],Table15[System-Owned Portion],E9877,Table15[If Material Anything Other than "Lead" in Column E,Was Material Ever Previously Lead?],G9877,Table15[Customer-Owned Portion],O9877),Table15[Unique ID],0),0)))</f>
        <v/>
      </c>
      <c r="X9877"/>
    </row>
    <row r="9878" spans="2:24" x14ac:dyDescent="0.35">
      <c r="B9878" s="146"/>
      <c r="C9878" s="31"/>
      <c r="D9878" s="31"/>
      <c r="E9878" s="44"/>
      <c r="F9878" s="43"/>
      <c r="G9878" s="84"/>
      <c r="H9878" s="31"/>
      <c r="I9878" s="31"/>
      <c r="J9878" s="84"/>
      <c r="K9878" s="31"/>
      <c r="L9878" s="31"/>
      <c r="M9878" s="169"/>
      <c r="N9878" s="148"/>
      <c r="O9878" s="106"/>
      <c r="P9878" s="43"/>
      <c r="Q9878" s="31"/>
      <c r="R9878" s="84"/>
      <c r="S9878" s="31"/>
      <c r="T9878" s="31"/>
      <c r="U9878" s="169"/>
      <c r="V9878" s="150"/>
      <c r="W9878" s="141" t="str" cm="1">
        <f t="array" ref="W9878">IF(SUM(LEN(B9878:V9878))=0,"",IF(OR(OR(ISBLANK(F9878),SUM(LEN(C9878),LEN(D9878))=0),AND(NOT(E9878="Unknown"),ISBLANK(J9878)),AND(NOT(O9878="Unknown"),ISBLANK(R9878))),"Missing Information", INDEX(Table15[Entire Service Line Classification], MATCH(SUMIFS(Table15[Unique ID],Table15[System-Owned Portion],E9878,Table15[If Material Anything Other than "Lead" in Column E,Was Material Ever Previously Lead?],G9878,Table15[Customer-Owned Portion],O9878),Table15[Unique ID],0),0)))</f>
        <v/>
      </c>
      <c r="X9878"/>
    </row>
    <row r="9879" spans="2:24" x14ac:dyDescent="0.35">
      <c r="B9879" s="146"/>
      <c r="C9879" s="31"/>
      <c r="D9879" s="31"/>
      <c r="E9879" s="44"/>
      <c r="F9879" s="43"/>
      <c r="G9879" s="84"/>
      <c r="H9879" s="31"/>
      <c r="I9879" s="31"/>
      <c r="J9879" s="84"/>
      <c r="K9879" s="31"/>
      <c r="L9879" s="31"/>
      <c r="M9879" s="169"/>
      <c r="N9879" s="148"/>
      <c r="O9879" s="106"/>
      <c r="P9879" s="43"/>
      <c r="Q9879" s="31"/>
      <c r="R9879" s="84"/>
      <c r="S9879" s="31"/>
      <c r="T9879" s="31"/>
      <c r="U9879" s="169"/>
      <c r="V9879" s="150"/>
      <c r="W9879" s="141" t="str" cm="1">
        <f t="array" ref="W9879">IF(SUM(LEN(B9879:V9879))=0,"",IF(OR(OR(ISBLANK(F9879),SUM(LEN(C9879),LEN(D9879))=0),AND(NOT(E9879="Unknown"),ISBLANK(J9879)),AND(NOT(O9879="Unknown"),ISBLANK(R9879))),"Missing Information", INDEX(Table15[Entire Service Line Classification], MATCH(SUMIFS(Table15[Unique ID],Table15[System-Owned Portion],E9879,Table15[If Material Anything Other than "Lead" in Column E,Was Material Ever Previously Lead?],G9879,Table15[Customer-Owned Portion],O9879),Table15[Unique ID],0),0)))</f>
        <v/>
      </c>
      <c r="X9879"/>
    </row>
    <row r="9880" spans="2:24" x14ac:dyDescent="0.35">
      <c r="B9880" s="146"/>
      <c r="C9880" s="31"/>
      <c r="D9880" s="31"/>
      <c r="E9880" s="44"/>
      <c r="F9880" s="43"/>
      <c r="G9880" s="84"/>
      <c r="H9880" s="31"/>
      <c r="I9880" s="31"/>
      <c r="J9880" s="84"/>
      <c r="K9880" s="31"/>
      <c r="L9880" s="31"/>
      <c r="M9880" s="169"/>
      <c r="N9880" s="148"/>
      <c r="O9880" s="106"/>
      <c r="P9880" s="43"/>
      <c r="Q9880" s="31"/>
      <c r="R9880" s="84"/>
      <c r="S9880" s="31"/>
      <c r="T9880" s="31"/>
      <c r="U9880" s="169"/>
      <c r="V9880" s="150"/>
      <c r="W9880" s="141" t="str" cm="1">
        <f t="array" ref="W9880">IF(SUM(LEN(B9880:V9880))=0,"",IF(OR(OR(ISBLANK(F9880),SUM(LEN(C9880),LEN(D9880))=0),AND(NOT(E9880="Unknown"),ISBLANK(J9880)),AND(NOT(O9880="Unknown"),ISBLANK(R9880))),"Missing Information", INDEX(Table15[Entire Service Line Classification], MATCH(SUMIFS(Table15[Unique ID],Table15[System-Owned Portion],E9880,Table15[If Material Anything Other than "Lead" in Column E,Was Material Ever Previously Lead?],G9880,Table15[Customer-Owned Portion],O9880),Table15[Unique ID],0),0)))</f>
        <v/>
      </c>
      <c r="X9880"/>
    </row>
    <row r="9881" spans="2:24" x14ac:dyDescent="0.35">
      <c r="B9881" s="146"/>
      <c r="C9881" s="31"/>
      <c r="D9881" s="31"/>
      <c r="E9881" s="44"/>
      <c r="F9881" s="43"/>
      <c r="G9881" s="84"/>
      <c r="H9881" s="31"/>
      <c r="I9881" s="31"/>
      <c r="J9881" s="84"/>
      <c r="K9881" s="31"/>
      <c r="L9881" s="31"/>
      <c r="M9881" s="169"/>
      <c r="N9881" s="148"/>
      <c r="O9881" s="106"/>
      <c r="P9881" s="43"/>
      <c r="Q9881" s="31"/>
      <c r="R9881" s="84"/>
      <c r="S9881" s="31"/>
      <c r="T9881" s="31"/>
      <c r="U9881" s="169"/>
      <c r="V9881" s="150"/>
      <c r="W9881" s="141" t="str" cm="1">
        <f t="array" ref="W9881">IF(SUM(LEN(B9881:V9881))=0,"",IF(OR(OR(ISBLANK(F9881),SUM(LEN(C9881),LEN(D9881))=0),AND(NOT(E9881="Unknown"),ISBLANK(J9881)),AND(NOT(O9881="Unknown"),ISBLANK(R9881))),"Missing Information", INDEX(Table15[Entire Service Line Classification], MATCH(SUMIFS(Table15[Unique ID],Table15[System-Owned Portion],E9881,Table15[If Material Anything Other than "Lead" in Column E,Was Material Ever Previously Lead?],G9881,Table15[Customer-Owned Portion],O9881),Table15[Unique ID],0),0)))</f>
        <v/>
      </c>
      <c r="X9881"/>
    </row>
    <row r="9882" spans="2:24" x14ac:dyDescent="0.35">
      <c r="B9882" s="146"/>
      <c r="C9882" s="31"/>
      <c r="D9882" s="31"/>
      <c r="E9882" s="44"/>
      <c r="F9882" s="43"/>
      <c r="G9882" s="84"/>
      <c r="H9882" s="31"/>
      <c r="I9882" s="31"/>
      <c r="J9882" s="84"/>
      <c r="K9882" s="31"/>
      <c r="L9882" s="31"/>
      <c r="M9882" s="169"/>
      <c r="N9882" s="148"/>
      <c r="O9882" s="106"/>
      <c r="P9882" s="43"/>
      <c r="Q9882" s="31"/>
      <c r="R9882" s="84"/>
      <c r="S9882" s="31"/>
      <c r="T9882" s="31"/>
      <c r="U9882" s="169"/>
      <c r="V9882" s="150"/>
      <c r="W9882" s="141" t="str" cm="1">
        <f t="array" ref="W9882">IF(SUM(LEN(B9882:V9882))=0,"",IF(OR(OR(ISBLANK(F9882),SUM(LEN(C9882),LEN(D9882))=0),AND(NOT(E9882="Unknown"),ISBLANK(J9882)),AND(NOT(O9882="Unknown"),ISBLANK(R9882))),"Missing Information", INDEX(Table15[Entire Service Line Classification], MATCH(SUMIFS(Table15[Unique ID],Table15[System-Owned Portion],E9882,Table15[If Material Anything Other than "Lead" in Column E,Was Material Ever Previously Lead?],G9882,Table15[Customer-Owned Portion],O9882),Table15[Unique ID],0),0)))</f>
        <v/>
      </c>
      <c r="X9882"/>
    </row>
    <row r="9883" spans="2:24" x14ac:dyDescent="0.35">
      <c r="B9883" s="146"/>
      <c r="C9883" s="31"/>
      <c r="D9883" s="31"/>
      <c r="E9883" s="44"/>
      <c r="F9883" s="43"/>
      <c r="G9883" s="84"/>
      <c r="H9883" s="31"/>
      <c r="I9883" s="31"/>
      <c r="J9883" s="84"/>
      <c r="K9883" s="31"/>
      <c r="L9883" s="31"/>
      <c r="M9883" s="169"/>
      <c r="N9883" s="148"/>
      <c r="O9883" s="106"/>
      <c r="P9883" s="43"/>
      <c r="Q9883" s="31"/>
      <c r="R9883" s="84"/>
      <c r="S9883" s="31"/>
      <c r="T9883" s="31"/>
      <c r="U9883" s="169"/>
      <c r="V9883" s="150"/>
      <c r="W9883" s="141" t="str" cm="1">
        <f t="array" ref="W9883">IF(SUM(LEN(B9883:V9883))=0,"",IF(OR(OR(ISBLANK(F9883),SUM(LEN(C9883),LEN(D9883))=0),AND(NOT(E9883="Unknown"),ISBLANK(J9883)),AND(NOT(O9883="Unknown"),ISBLANK(R9883))),"Missing Information", INDEX(Table15[Entire Service Line Classification], MATCH(SUMIFS(Table15[Unique ID],Table15[System-Owned Portion],E9883,Table15[If Material Anything Other than "Lead" in Column E,Was Material Ever Previously Lead?],G9883,Table15[Customer-Owned Portion],O9883),Table15[Unique ID],0),0)))</f>
        <v/>
      </c>
      <c r="X9883"/>
    </row>
    <row r="9884" spans="2:24" x14ac:dyDescent="0.35">
      <c r="B9884" s="146"/>
      <c r="C9884" s="31"/>
      <c r="D9884" s="31"/>
      <c r="E9884" s="44"/>
      <c r="F9884" s="43"/>
      <c r="G9884" s="84"/>
      <c r="H9884" s="31"/>
      <c r="I9884" s="31"/>
      <c r="J9884" s="84"/>
      <c r="K9884" s="31"/>
      <c r="L9884" s="31"/>
      <c r="M9884" s="169"/>
      <c r="N9884" s="148"/>
      <c r="O9884" s="106"/>
      <c r="P9884" s="43"/>
      <c r="Q9884" s="31"/>
      <c r="R9884" s="84"/>
      <c r="S9884" s="31"/>
      <c r="T9884" s="31"/>
      <c r="U9884" s="169"/>
      <c r="V9884" s="150"/>
      <c r="W9884" s="141" t="str" cm="1">
        <f t="array" ref="W9884">IF(SUM(LEN(B9884:V9884))=0,"",IF(OR(OR(ISBLANK(F9884),SUM(LEN(C9884),LEN(D9884))=0),AND(NOT(E9884="Unknown"),ISBLANK(J9884)),AND(NOT(O9884="Unknown"),ISBLANK(R9884))),"Missing Information", INDEX(Table15[Entire Service Line Classification], MATCH(SUMIFS(Table15[Unique ID],Table15[System-Owned Portion],E9884,Table15[If Material Anything Other than "Lead" in Column E,Was Material Ever Previously Lead?],G9884,Table15[Customer-Owned Portion],O9884),Table15[Unique ID],0),0)))</f>
        <v/>
      </c>
      <c r="X9884"/>
    </row>
    <row r="9885" spans="2:24" x14ac:dyDescent="0.35">
      <c r="B9885" s="146"/>
      <c r="C9885" s="31"/>
      <c r="D9885" s="31"/>
      <c r="E9885" s="44"/>
      <c r="F9885" s="43"/>
      <c r="G9885" s="84"/>
      <c r="H9885" s="31"/>
      <c r="I9885" s="31"/>
      <c r="J9885" s="84"/>
      <c r="K9885" s="31"/>
      <c r="L9885" s="31"/>
      <c r="M9885" s="169"/>
      <c r="N9885" s="148"/>
      <c r="O9885" s="106"/>
      <c r="P9885" s="43"/>
      <c r="Q9885" s="31"/>
      <c r="R9885" s="84"/>
      <c r="S9885" s="31"/>
      <c r="T9885" s="31"/>
      <c r="U9885" s="169"/>
      <c r="V9885" s="150"/>
      <c r="W9885" s="141" t="str" cm="1">
        <f t="array" ref="W9885">IF(SUM(LEN(B9885:V9885))=0,"",IF(OR(OR(ISBLANK(F9885),SUM(LEN(C9885),LEN(D9885))=0),AND(NOT(E9885="Unknown"),ISBLANK(J9885)),AND(NOT(O9885="Unknown"),ISBLANK(R9885))),"Missing Information", INDEX(Table15[Entire Service Line Classification], MATCH(SUMIFS(Table15[Unique ID],Table15[System-Owned Portion],E9885,Table15[If Material Anything Other than "Lead" in Column E,Was Material Ever Previously Lead?],G9885,Table15[Customer-Owned Portion],O9885),Table15[Unique ID],0),0)))</f>
        <v/>
      </c>
      <c r="X9885"/>
    </row>
    <row r="9886" spans="2:24" x14ac:dyDescent="0.35">
      <c r="B9886" s="146"/>
      <c r="C9886" s="31"/>
      <c r="D9886" s="31"/>
      <c r="E9886" s="44"/>
      <c r="F9886" s="43"/>
      <c r="G9886" s="84"/>
      <c r="H9886" s="31"/>
      <c r="I9886" s="31"/>
      <c r="J9886" s="84"/>
      <c r="K9886" s="31"/>
      <c r="L9886" s="31"/>
      <c r="M9886" s="169"/>
      <c r="N9886" s="148"/>
      <c r="O9886" s="106"/>
      <c r="P9886" s="43"/>
      <c r="Q9886" s="31"/>
      <c r="R9886" s="84"/>
      <c r="S9886" s="31"/>
      <c r="T9886" s="31"/>
      <c r="U9886" s="169"/>
      <c r="V9886" s="150"/>
      <c r="W9886" s="141" t="str" cm="1">
        <f t="array" ref="W9886">IF(SUM(LEN(B9886:V9886))=0,"",IF(OR(OR(ISBLANK(F9886),SUM(LEN(C9886),LEN(D9886))=0),AND(NOT(E9886="Unknown"),ISBLANK(J9886)),AND(NOT(O9886="Unknown"),ISBLANK(R9886))),"Missing Information", INDEX(Table15[Entire Service Line Classification], MATCH(SUMIFS(Table15[Unique ID],Table15[System-Owned Portion],E9886,Table15[If Material Anything Other than "Lead" in Column E,Was Material Ever Previously Lead?],G9886,Table15[Customer-Owned Portion],O9886),Table15[Unique ID],0),0)))</f>
        <v/>
      </c>
      <c r="X9886"/>
    </row>
    <row r="9887" spans="2:24" x14ac:dyDescent="0.35">
      <c r="B9887" s="146"/>
      <c r="C9887" s="31"/>
      <c r="D9887" s="31"/>
      <c r="E9887" s="44"/>
      <c r="F9887" s="43"/>
      <c r="G9887" s="84"/>
      <c r="H9887" s="31"/>
      <c r="I9887" s="31"/>
      <c r="J9887" s="84"/>
      <c r="K9887" s="31"/>
      <c r="L9887" s="31"/>
      <c r="M9887" s="169"/>
      <c r="N9887" s="148"/>
      <c r="O9887" s="106"/>
      <c r="P9887" s="43"/>
      <c r="Q9887" s="31"/>
      <c r="R9887" s="84"/>
      <c r="S9887" s="31"/>
      <c r="T9887" s="31"/>
      <c r="U9887" s="169"/>
      <c r="V9887" s="150"/>
      <c r="W9887" s="141" t="str" cm="1">
        <f t="array" ref="W9887">IF(SUM(LEN(B9887:V9887))=0,"",IF(OR(OR(ISBLANK(F9887),SUM(LEN(C9887),LEN(D9887))=0),AND(NOT(E9887="Unknown"),ISBLANK(J9887)),AND(NOT(O9887="Unknown"),ISBLANK(R9887))),"Missing Information", INDEX(Table15[Entire Service Line Classification], MATCH(SUMIFS(Table15[Unique ID],Table15[System-Owned Portion],E9887,Table15[If Material Anything Other than "Lead" in Column E,Was Material Ever Previously Lead?],G9887,Table15[Customer-Owned Portion],O9887),Table15[Unique ID],0),0)))</f>
        <v/>
      </c>
      <c r="X9887"/>
    </row>
    <row r="9888" spans="2:24" x14ac:dyDescent="0.35">
      <c r="B9888" s="146"/>
      <c r="C9888" s="31"/>
      <c r="D9888" s="31"/>
      <c r="E9888" s="44"/>
      <c r="F9888" s="43"/>
      <c r="G9888" s="84"/>
      <c r="H9888" s="31"/>
      <c r="I9888" s="31"/>
      <c r="J9888" s="84"/>
      <c r="K9888" s="31"/>
      <c r="L9888" s="31"/>
      <c r="M9888" s="169"/>
      <c r="N9888" s="148"/>
      <c r="O9888" s="106"/>
      <c r="P9888" s="43"/>
      <c r="Q9888" s="31"/>
      <c r="R9888" s="84"/>
      <c r="S9888" s="31"/>
      <c r="T9888" s="31"/>
      <c r="U9888" s="169"/>
      <c r="V9888" s="150"/>
      <c r="W9888" s="141" t="str" cm="1">
        <f t="array" ref="W9888">IF(SUM(LEN(B9888:V9888))=0,"",IF(OR(OR(ISBLANK(F9888),SUM(LEN(C9888),LEN(D9888))=0),AND(NOT(E9888="Unknown"),ISBLANK(J9888)),AND(NOT(O9888="Unknown"),ISBLANK(R9888))),"Missing Information", INDEX(Table15[Entire Service Line Classification], MATCH(SUMIFS(Table15[Unique ID],Table15[System-Owned Portion],E9888,Table15[If Material Anything Other than "Lead" in Column E,Was Material Ever Previously Lead?],G9888,Table15[Customer-Owned Portion],O9888),Table15[Unique ID],0),0)))</f>
        <v/>
      </c>
      <c r="X9888"/>
    </row>
    <row r="9889" spans="2:24" x14ac:dyDescent="0.35">
      <c r="B9889" s="146"/>
      <c r="C9889" s="31"/>
      <c r="D9889" s="31"/>
      <c r="E9889" s="44"/>
      <c r="F9889" s="43"/>
      <c r="G9889" s="84"/>
      <c r="H9889" s="31"/>
      <c r="I9889" s="31"/>
      <c r="J9889" s="84"/>
      <c r="K9889" s="31"/>
      <c r="L9889" s="31"/>
      <c r="M9889" s="169"/>
      <c r="N9889" s="148"/>
      <c r="O9889" s="106"/>
      <c r="P9889" s="43"/>
      <c r="Q9889" s="31"/>
      <c r="R9889" s="84"/>
      <c r="S9889" s="31"/>
      <c r="T9889" s="31"/>
      <c r="U9889" s="169"/>
      <c r="V9889" s="150"/>
      <c r="W9889" s="141" t="str" cm="1">
        <f t="array" ref="W9889">IF(SUM(LEN(B9889:V9889))=0,"",IF(OR(OR(ISBLANK(F9889),SUM(LEN(C9889),LEN(D9889))=0),AND(NOT(E9889="Unknown"),ISBLANK(J9889)),AND(NOT(O9889="Unknown"),ISBLANK(R9889))),"Missing Information", INDEX(Table15[Entire Service Line Classification], MATCH(SUMIFS(Table15[Unique ID],Table15[System-Owned Portion],E9889,Table15[If Material Anything Other than "Lead" in Column E,Was Material Ever Previously Lead?],G9889,Table15[Customer-Owned Portion],O9889),Table15[Unique ID],0),0)))</f>
        <v/>
      </c>
      <c r="X9889"/>
    </row>
    <row r="9890" spans="2:24" x14ac:dyDescent="0.35">
      <c r="B9890" s="146"/>
      <c r="C9890" s="31"/>
      <c r="D9890" s="31"/>
      <c r="E9890" s="44"/>
      <c r="F9890" s="43"/>
      <c r="G9890" s="84"/>
      <c r="H9890" s="31"/>
      <c r="I9890" s="31"/>
      <c r="J9890" s="84"/>
      <c r="K9890" s="31"/>
      <c r="L9890" s="31"/>
      <c r="M9890" s="169"/>
      <c r="N9890" s="148"/>
      <c r="O9890" s="106"/>
      <c r="P9890" s="43"/>
      <c r="Q9890" s="31"/>
      <c r="R9890" s="84"/>
      <c r="S9890" s="31"/>
      <c r="T9890" s="31"/>
      <c r="U9890" s="169"/>
      <c r="V9890" s="150"/>
      <c r="W9890" s="141" t="str" cm="1">
        <f t="array" ref="W9890">IF(SUM(LEN(B9890:V9890))=0,"",IF(OR(OR(ISBLANK(F9890),SUM(LEN(C9890),LEN(D9890))=0),AND(NOT(E9890="Unknown"),ISBLANK(J9890)),AND(NOT(O9890="Unknown"),ISBLANK(R9890))),"Missing Information", INDEX(Table15[Entire Service Line Classification], MATCH(SUMIFS(Table15[Unique ID],Table15[System-Owned Portion],E9890,Table15[If Material Anything Other than "Lead" in Column E,Was Material Ever Previously Lead?],G9890,Table15[Customer-Owned Portion],O9890),Table15[Unique ID],0),0)))</f>
        <v/>
      </c>
      <c r="X9890"/>
    </row>
    <row r="9891" spans="2:24" x14ac:dyDescent="0.35">
      <c r="B9891" s="146"/>
      <c r="C9891" s="31"/>
      <c r="D9891" s="31"/>
      <c r="E9891" s="44"/>
      <c r="F9891" s="43"/>
      <c r="G9891" s="84"/>
      <c r="H9891" s="31"/>
      <c r="I9891" s="31"/>
      <c r="J9891" s="84"/>
      <c r="K9891" s="31"/>
      <c r="L9891" s="31"/>
      <c r="M9891" s="169"/>
      <c r="N9891" s="148"/>
      <c r="O9891" s="106"/>
      <c r="P9891" s="43"/>
      <c r="Q9891" s="31"/>
      <c r="R9891" s="84"/>
      <c r="S9891" s="31"/>
      <c r="T9891" s="31"/>
      <c r="U9891" s="169"/>
      <c r="V9891" s="150"/>
      <c r="W9891" s="141" t="str" cm="1">
        <f t="array" ref="W9891">IF(SUM(LEN(B9891:V9891))=0,"",IF(OR(OR(ISBLANK(F9891),SUM(LEN(C9891),LEN(D9891))=0),AND(NOT(E9891="Unknown"),ISBLANK(J9891)),AND(NOT(O9891="Unknown"),ISBLANK(R9891))),"Missing Information", INDEX(Table15[Entire Service Line Classification], MATCH(SUMIFS(Table15[Unique ID],Table15[System-Owned Portion],E9891,Table15[If Material Anything Other than "Lead" in Column E,Was Material Ever Previously Lead?],G9891,Table15[Customer-Owned Portion],O9891),Table15[Unique ID],0),0)))</f>
        <v/>
      </c>
      <c r="X9891"/>
    </row>
    <row r="9892" spans="2:24" x14ac:dyDescent="0.35">
      <c r="B9892" s="146"/>
      <c r="C9892" s="31"/>
      <c r="D9892" s="31"/>
      <c r="E9892" s="44"/>
      <c r="F9892" s="43"/>
      <c r="G9892" s="84"/>
      <c r="H9892" s="31"/>
      <c r="I9892" s="31"/>
      <c r="J9892" s="84"/>
      <c r="K9892" s="31"/>
      <c r="L9892" s="31"/>
      <c r="M9892" s="169"/>
      <c r="N9892" s="148"/>
      <c r="O9892" s="106"/>
      <c r="P9892" s="43"/>
      <c r="Q9892" s="31"/>
      <c r="R9892" s="84"/>
      <c r="S9892" s="31"/>
      <c r="T9892" s="31"/>
      <c r="U9892" s="169"/>
      <c r="V9892" s="150"/>
      <c r="W9892" s="141" t="str" cm="1">
        <f t="array" ref="W9892">IF(SUM(LEN(B9892:V9892))=0,"",IF(OR(OR(ISBLANK(F9892),SUM(LEN(C9892),LEN(D9892))=0),AND(NOT(E9892="Unknown"),ISBLANK(J9892)),AND(NOT(O9892="Unknown"),ISBLANK(R9892))),"Missing Information", INDEX(Table15[Entire Service Line Classification], MATCH(SUMIFS(Table15[Unique ID],Table15[System-Owned Portion],E9892,Table15[If Material Anything Other than "Lead" in Column E,Was Material Ever Previously Lead?],G9892,Table15[Customer-Owned Portion],O9892),Table15[Unique ID],0),0)))</f>
        <v/>
      </c>
      <c r="X9892"/>
    </row>
    <row r="9893" spans="2:24" x14ac:dyDescent="0.35">
      <c r="B9893" s="146"/>
      <c r="C9893" s="31"/>
      <c r="D9893" s="31"/>
      <c r="E9893" s="44"/>
      <c r="F9893" s="43"/>
      <c r="G9893" s="84"/>
      <c r="H9893" s="31"/>
      <c r="I9893" s="31"/>
      <c r="J9893" s="84"/>
      <c r="K9893" s="31"/>
      <c r="L9893" s="31"/>
      <c r="M9893" s="169"/>
      <c r="N9893" s="148"/>
      <c r="O9893" s="106"/>
      <c r="P9893" s="43"/>
      <c r="Q9893" s="31"/>
      <c r="R9893" s="84"/>
      <c r="S9893" s="31"/>
      <c r="T9893" s="31"/>
      <c r="U9893" s="169"/>
      <c r="V9893" s="150"/>
      <c r="W9893" s="141" t="str" cm="1">
        <f t="array" ref="W9893">IF(SUM(LEN(B9893:V9893))=0,"",IF(OR(OR(ISBLANK(F9893),SUM(LEN(C9893),LEN(D9893))=0),AND(NOT(E9893="Unknown"),ISBLANK(J9893)),AND(NOT(O9893="Unknown"),ISBLANK(R9893))),"Missing Information", INDEX(Table15[Entire Service Line Classification], MATCH(SUMIFS(Table15[Unique ID],Table15[System-Owned Portion],E9893,Table15[If Material Anything Other than "Lead" in Column E,Was Material Ever Previously Lead?],G9893,Table15[Customer-Owned Portion],O9893),Table15[Unique ID],0),0)))</f>
        <v/>
      </c>
      <c r="X9893"/>
    </row>
    <row r="9894" spans="2:24" x14ac:dyDescent="0.35">
      <c r="B9894" s="146"/>
      <c r="C9894" s="31"/>
      <c r="D9894" s="31"/>
      <c r="E9894" s="44"/>
      <c r="F9894" s="43"/>
      <c r="G9894" s="84"/>
      <c r="H9894" s="31"/>
      <c r="I9894" s="31"/>
      <c r="J9894" s="84"/>
      <c r="K9894" s="31"/>
      <c r="L9894" s="31"/>
      <c r="M9894" s="169"/>
      <c r="N9894" s="148"/>
      <c r="O9894" s="106"/>
      <c r="P9894" s="43"/>
      <c r="Q9894" s="31"/>
      <c r="R9894" s="84"/>
      <c r="S9894" s="31"/>
      <c r="T9894" s="31"/>
      <c r="U9894" s="169"/>
      <c r="V9894" s="150"/>
      <c r="W9894" s="141" t="str" cm="1">
        <f t="array" ref="W9894">IF(SUM(LEN(B9894:V9894))=0,"",IF(OR(OR(ISBLANK(F9894),SUM(LEN(C9894),LEN(D9894))=0),AND(NOT(E9894="Unknown"),ISBLANK(J9894)),AND(NOT(O9894="Unknown"),ISBLANK(R9894))),"Missing Information", INDEX(Table15[Entire Service Line Classification], MATCH(SUMIFS(Table15[Unique ID],Table15[System-Owned Portion],E9894,Table15[If Material Anything Other than "Lead" in Column E,Was Material Ever Previously Lead?],G9894,Table15[Customer-Owned Portion],O9894),Table15[Unique ID],0),0)))</f>
        <v/>
      </c>
      <c r="X9894"/>
    </row>
    <row r="9895" spans="2:24" x14ac:dyDescent="0.35">
      <c r="B9895" s="146"/>
      <c r="C9895" s="31"/>
      <c r="D9895" s="31"/>
      <c r="E9895" s="44"/>
      <c r="F9895" s="43"/>
      <c r="G9895" s="84"/>
      <c r="H9895" s="31"/>
      <c r="I9895" s="31"/>
      <c r="J9895" s="84"/>
      <c r="K9895" s="31"/>
      <c r="L9895" s="31"/>
      <c r="M9895" s="169"/>
      <c r="N9895" s="148"/>
      <c r="O9895" s="106"/>
      <c r="P9895" s="43"/>
      <c r="Q9895" s="31"/>
      <c r="R9895" s="84"/>
      <c r="S9895" s="31"/>
      <c r="T9895" s="31"/>
      <c r="U9895" s="169"/>
      <c r="V9895" s="150"/>
      <c r="W9895" s="141" t="str" cm="1">
        <f t="array" ref="W9895">IF(SUM(LEN(B9895:V9895))=0,"",IF(OR(OR(ISBLANK(F9895),SUM(LEN(C9895),LEN(D9895))=0),AND(NOT(E9895="Unknown"),ISBLANK(J9895)),AND(NOT(O9895="Unknown"),ISBLANK(R9895))),"Missing Information", INDEX(Table15[Entire Service Line Classification], MATCH(SUMIFS(Table15[Unique ID],Table15[System-Owned Portion],E9895,Table15[If Material Anything Other than "Lead" in Column E,Was Material Ever Previously Lead?],G9895,Table15[Customer-Owned Portion],O9895),Table15[Unique ID],0),0)))</f>
        <v/>
      </c>
      <c r="X9895"/>
    </row>
    <row r="9896" spans="2:24" x14ac:dyDescent="0.35">
      <c r="B9896" s="146"/>
      <c r="C9896" s="31"/>
      <c r="D9896" s="31"/>
      <c r="E9896" s="44"/>
      <c r="F9896" s="43"/>
      <c r="G9896" s="84"/>
      <c r="H9896" s="31"/>
      <c r="I9896" s="31"/>
      <c r="J9896" s="84"/>
      <c r="K9896" s="31"/>
      <c r="L9896" s="31"/>
      <c r="M9896" s="169"/>
      <c r="N9896" s="148"/>
      <c r="O9896" s="106"/>
      <c r="P9896" s="43"/>
      <c r="Q9896" s="31"/>
      <c r="R9896" s="84"/>
      <c r="S9896" s="31"/>
      <c r="T9896" s="31"/>
      <c r="U9896" s="169"/>
      <c r="V9896" s="150"/>
      <c r="W9896" s="141" t="str" cm="1">
        <f t="array" ref="W9896">IF(SUM(LEN(B9896:V9896))=0,"",IF(OR(OR(ISBLANK(F9896),SUM(LEN(C9896),LEN(D9896))=0),AND(NOT(E9896="Unknown"),ISBLANK(J9896)),AND(NOT(O9896="Unknown"),ISBLANK(R9896))),"Missing Information", INDEX(Table15[Entire Service Line Classification], MATCH(SUMIFS(Table15[Unique ID],Table15[System-Owned Portion],E9896,Table15[If Material Anything Other than "Lead" in Column E,Was Material Ever Previously Lead?],G9896,Table15[Customer-Owned Portion],O9896),Table15[Unique ID],0),0)))</f>
        <v/>
      </c>
      <c r="X9896"/>
    </row>
    <row r="9897" spans="2:24" x14ac:dyDescent="0.35">
      <c r="B9897" s="146"/>
      <c r="C9897" s="31"/>
      <c r="D9897" s="31"/>
      <c r="E9897" s="44"/>
      <c r="F9897" s="43"/>
      <c r="G9897" s="84"/>
      <c r="H9897" s="31"/>
      <c r="I9897" s="31"/>
      <c r="J9897" s="84"/>
      <c r="K9897" s="31"/>
      <c r="L9897" s="31"/>
      <c r="M9897" s="169"/>
      <c r="N9897" s="148"/>
      <c r="O9897" s="106"/>
      <c r="P9897" s="43"/>
      <c r="Q9897" s="31"/>
      <c r="R9897" s="84"/>
      <c r="S9897" s="31"/>
      <c r="T9897" s="31"/>
      <c r="U9897" s="169"/>
      <c r="V9897" s="150"/>
      <c r="W9897" s="141" t="str" cm="1">
        <f t="array" ref="W9897">IF(SUM(LEN(B9897:V9897))=0,"",IF(OR(OR(ISBLANK(F9897),SUM(LEN(C9897),LEN(D9897))=0),AND(NOT(E9897="Unknown"),ISBLANK(J9897)),AND(NOT(O9897="Unknown"),ISBLANK(R9897))),"Missing Information", INDEX(Table15[Entire Service Line Classification], MATCH(SUMIFS(Table15[Unique ID],Table15[System-Owned Portion],E9897,Table15[If Material Anything Other than "Lead" in Column E,Was Material Ever Previously Lead?],G9897,Table15[Customer-Owned Portion],O9897),Table15[Unique ID],0),0)))</f>
        <v/>
      </c>
      <c r="X9897"/>
    </row>
    <row r="9898" spans="2:24" x14ac:dyDescent="0.35">
      <c r="B9898" s="146"/>
      <c r="C9898" s="31"/>
      <c r="D9898" s="31"/>
      <c r="E9898" s="44"/>
      <c r="F9898" s="43"/>
      <c r="G9898" s="84"/>
      <c r="H9898" s="31"/>
      <c r="I9898" s="31"/>
      <c r="J9898" s="84"/>
      <c r="K9898" s="31"/>
      <c r="L9898" s="31"/>
      <c r="M9898" s="169"/>
      <c r="N9898" s="148"/>
      <c r="O9898" s="106"/>
      <c r="P9898" s="43"/>
      <c r="Q9898" s="31"/>
      <c r="R9898" s="84"/>
      <c r="S9898" s="31"/>
      <c r="T9898" s="31"/>
      <c r="U9898" s="169"/>
      <c r="V9898" s="150"/>
      <c r="W9898" s="141" t="str" cm="1">
        <f t="array" ref="W9898">IF(SUM(LEN(B9898:V9898))=0,"",IF(OR(OR(ISBLANK(F9898),SUM(LEN(C9898),LEN(D9898))=0),AND(NOT(E9898="Unknown"),ISBLANK(J9898)),AND(NOT(O9898="Unknown"),ISBLANK(R9898))),"Missing Information", INDEX(Table15[Entire Service Line Classification], MATCH(SUMIFS(Table15[Unique ID],Table15[System-Owned Portion],E9898,Table15[If Material Anything Other than "Lead" in Column E,Was Material Ever Previously Lead?],G9898,Table15[Customer-Owned Portion],O9898),Table15[Unique ID],0),0)))</f>
        <v/>
      </c>
      <c r="X9898"/>
    </row>
    <row r="9899" spans="2:24" x14ac:dyDescent="0.35">
      <c r="B9899" s="146"/>
      <c r="C9899" s="31"/>
      <c r="D9899" s="31"/>
      <c r="E9899" s="44"/>
      <c r="F9899" s="43"/>
      <c r="G9899" s="84"/>
      <c r="H9899" s="31"/>
      <c r="I9899" s="31"/>
      <c r="J9899" s="84"/>
      <c r="K9899" s="31"/>
      <c r="L9899" s="31"/>
      <c r="M9899" s="169"/>
      <c r="N9899" s="148"/>
      <c r="O9899" s="106"/>
      <c r="P9899" s="43"/>
      <c r="Q9899" s="31"/>
      <c r="R9899" s="84"/>
      <c r="S9899" s="31"/>
      <c r="T9899" s="31"/>
      <c r="U9899" s="169"/>
      <c r="V9899" s="150"/>
      <c r="W9899" s="141" t="str" cm="1">
        <f t="array" ref="W9899">IF(SUM(LEN(B9899:V9899))=0,"",IF(OR(OR(ISBLANK(F9899),SUM(LEN(C9899),LEN(D9899))=0),AND(NOT(E9899="Unknown"),ISBLANK(J9899)),AND(NOT(O9899="Unknown"),ISBLANK(R9899))),"Missing Information", INDEX(Table15[Entire Service Line Classification], MATCH(SUMIFS(Table15[Unique ID],Table15[System-Owned Portion],E9899,Table15[If Material Anything Other than "Lead" in Column E,Was Material Ever Previously Lead?],G9899,Table15[Customer-Owned Portion],O9899),Table15[Unique ID],0),0)))</f>
        <v/>
      </c>
      <c r="X9899"/>
    </row>
    <row r="9900" spans="2:24" x14ac:dyDescent="0.35">
      <c r="B9900" s="146"/>
      <c r="C9900" s="31"/>
      <c r="D9900" s="31"/>
      <c r="E9900" s="44"/>
      <c r="F9900" s="43"/>
      <c r="G9900" s="84"/>
      <c r="H9900" s="31"/>
      <c r="I9900" s="31"/>
      <c r="J9900" s="84"/>
      <c r="K9900" s="31"/>
      <c r="L9900" s="31"/>
      <c r="M9900" s="169"/>
      <c r="N9900" s="148"/>
      <c r="O9900" s="106"/>
      <c r="P9900" s="43"/>
      <c r="Q9900" s="31"/>
      <c r="R9900" s="84"/>
      <c r="S9900" s="31"/>
      <c r="T9900" s="31"/>
      <c r="U9900" s="169"/>
      <c r="V9900" s="150"/>
      <c r="W9900" s="141" t="str" cm="1">
        <f t="array" ref="W9900">IF(SUM(LEN(B9900:V9900))=0,"",IF(OR(OR(ISBLANK(F9900),SUM(LEN(C9900),LEN(D9900))=0),AND(NOT(E9900="Unknown"),ISBLANK(J9900)),AND(NOT(O9900="Unknown"),ISBLANK(R9900))),"Missing Information", INDEX(Table15[Entire Service Line Classification], MATCH(SUMIFS(Table15[Unique ID],Table15[System-Owned Portion],E9900,Table15[If Material Anything Other than "Lead" in Column E,Was Material Ever Previously Lead?],G9900,Table15[Customer-Owned Portion],O9900),Table15[Unique ID],0),0)))</f>
        <v/>
      </c>
      <c r="X9900"/>
    </row>
    <row r="9901" spans="2:24" x14ac:dyDescent="0.35">
      <c r="B9901" s="146"/>
      <c r="C9901" s="31"/>
      <c r="D9901" s="31"/>
      <c r="E9901" s="44"/>
      <c r="F9901" s="43"/>
      <c r="G9901" s="84"/>
      <c r="H9901" s="31"/>
      <c r="I9901" s="31"/>
      <c r="J9901" s="84"/>
      <c r="K9901" s="31"/>
      <c r="L9901" s="31"/>
      <c r="M9901" s="169"/>
      <c r="N9901" s="148"/>
      <c r="O9901" s="106"/>
      <c r="P9901" s="43"/>
      <c r="Q9901" s="31"/>
      <c r="R9901" s="84"/>
      <c r="S9901" s="31"/>
      <c r="T9901" s="31"/>
      <c r="U9901" s="169"/>
      <c r="V9901" s="150"/>
      <c r="W9901" s="141" t="str" cm="1">
        <f t="array" ref="W9901">IF(SUM(LEN(B9901:V9901))=0,"",IF(OR(OR(ISBLANK(F9901),SUM(LEN(C9901),LEN(D9901))=0),AND(NOT(E9901="Unknown"),ISBLANK(J9901)),AND(NOT(O9901="Unknown"),ISBLANK(R9901))),"Missing Information", INDEX(Table15[Entire Service Line Classification], MATCH(SUMIFS(Table15[Unique ID],Table15[System-Owned Portion],E9901,Table15[If Material Anything Other than "Lead" in Column E,Was Material Ever Previously Lead?],G9901,Table15[Customer-Owned Portion],O9901),Table15[Unique ID],0),0)))</f>
        <v/>
      </c>
      <c r="X9901"/>
    </row>
    <row r="9902" spans="2:24" x14ac:dyDescent="0.35">
      <c r="B9902" s="146"/>
      <c r="C9902" s="31"/>
      <c r="D9902" s="31"/>
      <c r="E9902" s="44"/>
      <c r="F9902" s="43"/>
      <c r="G9902" s="84"/>
      <c r="H9902" s="31"/>
      <c r="I9902" s="31"/>
      <c r="J9902" s="84"/>
      <c r="K9902" s="31"/>
      <c r="L9902" s="31"/>
      <c r="M9902" s="169"/>
      <c r="N9902" s="148"/>
      <c r="O9902" s="106"/>
      <c r="P9902" s="43"/>
      <c r="Q9902" s="31"/>
      <c r="R9902" s="84"/>
      <c r="S9902" s="31"/>
      <c r="T9902" s="31"/>
      <c r="U9902" s="169"/>
      <c r="V9902" s="150"/>
      <c r="W9902" s="141" t="str" cm="1">
        <f t="array" ref="W9902">IF(SUM(LEN(B9902:V9902))=0,"",IF(OR(OR(ISBLANK(F9902),SUM(LEN(C9902),LEN(D9902))=0),AND(NOT(E9902="Unknown"),ISBLANK(J9902)),AND(NOT(O9902="Unknown"),ISBLANK(R9902))),"Missing Information", INDEX(Table15[Entire Service Line Classification], MATCH(SUMIFS(Table15[Unique ID],Table15[System-Owned Portion],E9902,Table15[If Material Anything Other than "Lead" in Column E,Was Material Ever Previously Lead?],G9902,Table15[Customer-Owned Portion],O9902),Table15[Unique ID],0),0)))</f>
        <v/>
      </c>
      <c r="X9902"/>
    </row>
    <row r="9903" spans="2:24" x14ac:dyDescent="0.35">
      <c r="B9903" s="146"/>
      <c r="C9903" s="31"/>
      <c r="D9903" s="31"/>
      <c r="E9903" s="44"/>
      <c r="F9903" s="43"/>
      <c r="G9903" s="84"/>
      <c r="H9903" s="31"/>
      <c r="I9903" s="31"/>
      <c r="J9903" s="84"/>
      <c r="K9903" s="31"/>
      <c r="L9903" s="31"/>
      <c r="M9903" s="169"/>
      <c r="N9903" s="148"/>
      <c r="O9903" s="106"/>
      <c r="P9903" s="43"/>
      <c r="Q9903" s="31"/>
      <c r="R9903" s="84"/>
      <c r="S9903" s="31"/>
      <c r="T9903" s="31"/>
      <c r="U9903" s="169"/>
      <c r="V9903" s="150"/>
      <c r="W9903" s="141" t="str" cm="1">
        <f t="array" ref="W9903">IF(SUM(LEN(B9903:V9903))=0,"",IF(OR(OR(ISBLANK(F9903),SUM(LEN(C9903),LEN(D9903))=0),AND(NOT(E9903="Unknown"),ISBLANK(J9903)),AND(NOT(O9903="Unknown"),ISBLANK(R9903))),"Missing Information", INDEX(Table15[Entire Service Line Classification], MATCH(SUMIFS(Table15[Unique ID],Table15[System-Owned Portion],E9903,Table15[If Material Anything Other than "Lead" in Column E,Was Material Ever Previously Lead?],G9903,Table15[Customer-Owned Portion],O9903),Table15[Unique ID],0),0)))</f>
        <v/>
      </c>
      <c r="X9903"/>
    </row>
    <row r="9904" spans="2:24" x14ac:dyDescent="0.35">
      <c r="B9904" s="146"/>
      <c r="C9904" s="31"/>
      <c r="D9904" s="31"/>
      <c r="E9904" s="44"/>
      <c r="F9904" s="43"/>
      <c r="G9904" s="84"/>
      <c r="H9904" s="31"/>
      <c r="I9904" s="31"/>
      <c r="J9904" s="84"/>
      <c r="K9904" s="31"/>
      <c r="L9904" s="31"/>
      <c r="M9904" s="169"/>
      <c r="N9904" s="148"/>
      <c r="O9904" s="106"/>
      <c r="P9904" s="43"/>
      <c r="Q9904" s="31"/>
      <c r="R9904" s="84"/>
      <c r="S9904" s="31"/>
      <c r="T9904" s="31"/>
      <c r="U9904" s="169"/>
      <c r="V9904" s="150"/>
      <c r="W9904" s="141" t="str" cm="1">
        <f t="array" ref="W9904">IF(SUM(LEN(B9904:V9904))=0,"",IF(OR(OR(ISBLANK(F9904),SUM(LEN(C9904),LEN(D9904))=0),AND(NOT(E9904="Unknown"),ISBLANK(J9904)),AND(NOT(O9904="Unknown"),ISBLANK(R9904))),"Missing Information", INDEX(Table15[Entire Service Line Classification], MATCH(SUMIFS(Table15[Unique ID],Table15[System-Owned Portion],E9904,Table15[If Material Anything Other than "Lead" in Column E,Was Material Ever Previously Lead?],G9904,Table15[Customer-Owned Portion],O9904),Table15[Unique ID],0),0)))</f>
        <v/>
      </c>
      <c r="X9904"/>
    </row>
    <row r="9905" spans="2:24" x14ac:dyDescent="0.35">
      <c r="B9905" s="146"/>
      <c r="C9905" s="31"/>
      <c r="D9905" s="31"/>
      <c r="E9905" s="44"/>
      <c r="F9905" s="43"/>
      <c r="G9905" s="84"/>
      <c r="H9905" s="31"/>
      <c r="I9905" s="31"/>
      <c r="J9905" s="84"/>
      <c r="K9905" s="31"/>
      <c r="L9905" s="31"/>
      <c r="M9905" s="169"/>
      <c r="N9905" s="148"/>
      <c r="O9905" s="106"/>
      <c r="P9905" s="43"/>
      <c r="Q9905" s="31"/>
      <c r="R9905" s="84"/>
      <c r="S9905" s="31"/>
      <c r="T9905" s="31"/>
      <c r="U9905" s="169"/>
      <c r="V9905" s="150"/>
      <c r="W9905" s="141" t="str" cm="1">
        <f t="array" ref="W9905">IF(SUM(LEN(B9905:V9905))=0,"",IF(OR(OR(ISBLANK(F9905),SUM(LEN(C9905),LEN(D9905))=0),AND(NOT(E9905="Unknown"),ISBLANK(J9905)),AND(NOT(O9905="Unknown"),ISBLANK(R9905))),"Missing Information", INDEX(Table15[Entire Service Line Classification], MATCH(SUMIFS(Table15[Unique ID],Table15[System-Owned Portion],E9905,Table15[If Material Anything Other than "Lead" in Column E,Was Material Ever Previously Lead?],G9905,Table15[Customer-Owned Portion],O9905),Table15[Unique ID],0),0)))</f>
        <v/>
      </c>
      <c r="X9905"/>
    </row>
    <row r="9906" spans="2:24" x14ac:dyDescent="0.35">
      <c r="B9906" s="146"/>
      <c r="C9906" s="31"/>
      <c r="D9906" s="31"/>
      <c r="E9906" s="44"/>
      <c r="F9906" s="43"/>
      <c r="G9906" s="84"/>
      <c r="H9906" s="31"/>
      <c r="I9906" s="31"/>
      <c r="J9906" s="84"/>
      <c r="K9906" s="31"/>
      <c r="L9906" s="31"/>
      <c r="M9906" s="169"/>
      <c r="N9906" s="148"/>
      <c r="O9906" s="106"/>
      <c r="P9906" s="43"/>
      <c r="Q9906" s="31"/>
      <c r="R9906" s="84"/>
      <c r="S9906" s="31"/>
      <c r="T9906" s="31"/>
      <c r="U9906" s="169"/>
      <c r="V9906" s="150"/>
      <c r="W9906" s="141" t="str" cm="1">
        <f t="array" ref="W9906">IF(SUM(LEN(B9906:V9906))=0,"",IF(OR(OR(ISBLANK(F9906),SUM(LEN(C9906),LEN(D9906))=0),AND(NOT(E9906="Unknown"),ISBLANK(J9906)),AND(NOT(O9906="Unknown"),ISBLANK(R9906))),"Missing Information", INDEX(Table15[Entire Service Line Classification], MATCH(SUMIFS(Table15[Unique ID],Table15[System-Owned Portion],E9906,Table15[If Material Anything Other than "Lead" in Column E,Was Material Ever Previously Lead?],G9906,Table15[Customer-Owned Portion],O9906),Table15[Unique ID],0),0)))</f>
        <v/>
      </c>
      <c r="X9906"/>
    </row>
    <row r="9907" spans="2:24" x14ac:dyDescent="0.35">
      <c r="B9907" s="146"/>
      <c r="C9907" s="31"/>
      <c r="D9907" s="31"/>
      <c r="E9907" s="44"/>
      <c r="F9907" s="43"/>
      <c r="G9907" s="84"/>
      <c r="H9907" s="31"/>
      <c r="I9907" s="31"/>
      <c r="J9907" s="84"/>
      <c r="K9907" s="31"/>
      <c r="L9907" s="31"/>
      <c r="M9907" s="169"/>
      <c r="N9907" s="148"/>
      <c r="O9907" s="106"/>
      <c r="P9907" s="43"/>
      <c r="Q9907" s="31"/>
      <c r="R9907" s="84"/>
      <c r="S9907" s="31"/>
      <c r="T9907" s="31"/>
      <c r="U9907" s="169"/>
      <c r="V9907" s="150"/>
      <c r="W9907" s="141" t="str" cm="1">
        <f t="array" ref="W9907">IF(SUM(LEN(B9907:V9907))=0,"",IF(OR(OR(ISBLANK(F9907),SUM(LEN(C9907),LEN(D9907))=0),AND(NOT(E9907="Unknown"),ISBLANK(J9907)),AND(NOT(O9907="Unknown"),ISBLANK(R9907))),"Missing Information", INDEX(Table15[Entire Service Line Classification], MATCH(SUMIFS(Table15[Unique ID],Table15[System-Owned Portion],E9907,Table15[If Material Anything Other than "Lead" in Column E,Was Material Ever Previously Lead?],G9907,Table15[Customer-Owned Portion],O9907),Table15[Unique ID],0),0)))</f>
        <v/>
      </c>
      <c r="X9907"/>
    </row>
    <row r="9908" spans="2:24" x14ac:dyDescent="0.35">
      <c r="B9908" s="146"/>
      <c r="C9908" s="31"/>
      <c r="D9908" s="31"/>
      <c r="E9908" s="44"/>
      <c r="F9908" s="43"/>
      <c r="G9908" s="84"/>
      <c r="H9908" s="31"/>
      <c r="I9908" s="31"/>
      <c r="J9908" s="84"/>
      <c r="K9908" s="31"/>
      <c r="L9908" s="31"/>
      <c r="M9908" s="169"/>
      <c r="N9908" s="148"/>
      <c r="O9908" s="106"/>
      <c r="P9908" s="43"/>
      <c r="Q9908" s="31"/>
      <c r="R9908" s="84"/>
      <c r="S9908" s="31"/>
      <c r="T9908" s="31"/>
      <c r="U9908" s="169"/>
      <c r="V9908" s="150"/>
      <c r="W9908" s="141" t="str" cm="1">
        <f t="array" ref="W9908">IF(SUM(LEN(B9908:V9908))=0,"",IF(OR(OR(ISBLANK(F9908),SUM(LEN(C9908),LEN(D9908))=0),AND(NOT(E9908="Unknown"),ISBLANK(J9908)),AND(NOT(O9908="Unknown"),ISBLANK(R9908))),"Missing Information", INDEX(Table15[Entire Service Line Classification], MATCH(SUMIFS(Table15[Unique ID],Table15[System-Owned Portion],E9908,Table15[If Material Anything Other than "Lead" in Column E,Was Material Ever Previously Lead?],G9908,Table15[Customer-Owned Portion],O9908),Table15[Unique ID],0),0)))</f>
        <v/>
      </c>
      <c r="X9908"/>
    </row>
    <row r="9909" spans="2:24" x14ac:dyDescent="0.35">
      <c r="B9909" s="146"/>
      <c r="C9909" s="31"/>
      <c r="D9909" s="31"/>
      <c r="E9909" s="44"/>
      <c r="F9909" s="43"/>
      <c r="G9909" s="84"/>
      <c r="H9909" s="31"/>
      <c r="I9909" s="31"/>
      <c r="J9909" s="84"/>
      <c r="K9909" s="31"/>
      <c r="L9909" s="31"/>
      <c r="M9909" s="169"/>
      <c r="N9909" s="148"/>
      <c r="O9909" s="106"/>
      <c r="P9909" s="43"/>
      <c r="Q9909" s="31"/>
      <c r="R9909" s="84"/>
      <c r="S9909" s="31"/>
      <c r="T9909" s="31"/>
      <c r="U9909" s="169"/>
      <c r="V9909" s="150"/>
      <c r="W9909" s="141" t="str" cm="1">
        <f t="array" ref="W9909">IF(SUM(LEN(B9909:V9909))=0,"",IF(OR(OR(ISBLANK(F9909),SUM(LEN(C9909),LEN(D9909))=0),AND(NOT(E9909="Unknown"),ISBLANK(J9909)),AND(NOT(O9909="Unknown"),ISBLANK(R9909))),"Missing Information", INDEX(Table15[Entire Service Line Classification], MATCH(SUMIFS(Table15[Unique ID],Table15[System-Owned Portion],E9909,Table15[If Material Anything Other than "Lead" in Column E,Was Material Ever Previously Lead?],G9909,Table15[Customer-Owned Portion],O9909),Table15[Unique ID],0),0)))</f>
        <v/>
      </c>
      <c r="X9909"/>
    </row>
    <row r="9910" spans="2:24" x14ac:dyDescent="0.35">
      <c r="B9910" s="146"/>
      <c r="C9910" s="31"/>
      <c r="D9910" s="31"/>
      <c r="E9910" s="44"/>
      <c r="F9910" s="43"/>
      <c r="G9910" s="84"/>
      <c r="H9910" s="31"/>
      <c r="I9910" s="31"/>
      <c r="J9910" s="84"/>
      <c r="K9910" s="31"/>
      <c r="L9910" s="31"/>
      <c r="M9910" s="169"/>
      <c r="N9910" s="148"/>
      <c r="O9910" s="106"/>
      <c r="P9910" s="43"/>
      <c r="Q9910" s="31"/>
      <c r="R9910" s="84"/>
      <c r="S9910" s="31"/>
      <c r="T9910" s="31"/>
      <c r="U9910" s="169"/>
      <c r="V9910" s="150"/>
      <c r="W9910" s="141" t="str" cm="1">
        <f t="array" ref="W9910">IF(SUM(LEN(B9910:V9910))=0,"",IF(OR(OR(ISBLANK(F9910),SUM(LEN(C9910),LEN(D9910))=0),AND(NOT(E9910="Unknown"),ISBLANK(J9910)),AND(NOT(O9910="Unknown"),ISBLANK(R9910))),"Missing Information", INDEX(Table15[Entire Service Line Classification], MATCH(SUMIFS(Table15[Unique ID],Table15[System-Owned Portion],E9910,Table15[If Material Anything Other than "Lead" in Column E,Was Material Ever Previously Lead?],G9910,Table15[Customer-Owned Portion],O9910),Table15[Unique ID],0),0)))</f>
        <v/>
      </c>
      <c r="X9910"/>
    </row>
    <row r="9911" spans="2:24" x14ac:dyDescent="0.35">
      <c r="B9911" s="146"/>
      <c r="C9911" s="31"/>
      <c r="D9911" s="31"/>
      <c r="E9911" s="44"/>
      <c r="F9911" s="43"/>
      <c r="G9911" s="84"/>
      <c r="H9911" s="31"/>
      <c r="I9911" s="31"/>
      <c r="J9911" s="84"/>
      <c r="K9911" s="31"/>
      <c r="L9911" s="31"/>
      <c r="M9911" s="169"/>
      <c r="N9911" s="148"/>
      <c r="O9911" s="106"/>
      <c r="P9911" s="43"/>
      <c r="Q9911" s="31"/>
      <c r="R9911" s="84"/>
      <c r="S9911" s="31"/>
      <c r="T9911" s="31"/>
      <c r="U9911" s="169"/>
      <c r="V9911" s="150"/>
      <c r="W9911" s="141" t="str" cm="1">
        <f t="array" ref="W9911">IF(SUM(LEN(B9911:V9911))=0,"",IF(OR(OR(ISBLANK(F9911),SUM(LEN(C9911),LEN(D9911))=0),AND(NOT(E9911="Unknown"),ISBLANK(J9911)),AND(NOT(O9911="Unknown"),ISBLANK(R9911))),"Missing Information", INDEX(Table15[Entire Service Line Classification], MATCH(SUMIFS(Table15[Unique ID],Table15[System-Owned Portion],E9911,Table15[If Material Anything Other than "Lead" in Column E,Was Material Ever Previously Lead?],G9911,Table15[Customer-Owned Portion],O9911),Table15[Unique ID],0),0)))</f>
        <v/>
      </c>
      <c r="X9911"/>
    </row>
    <row r="9912" spans="2:24" x14ac:dyDescent="0.35">
      <c r="B9912" s="146"/>
      <c r="C9912" s="31"/>
      <c r="D9912" s="31"/>
      <c r="E9912" s="44"/>
      <c r="F9912" s="43"/>
      <c r="G9912" s="84"/>
      <c r="H9912" s="31"/>
      <c r="I9912" s="31"/>
      <c r="J9912" s="84"/>
      <c r="K9912" s="31"/>
      <c r="L9912" s="31"/>
      <c r="M9912" s="169"/>
      <c r="N9912" s="148"/>
      <c r="O9912" s="106"/>
      <c r="P9912" s="43"/>
      <c r="Q9912" s="31"/>
      <c r="R9912" s="84"/>
      <c r="S9912" s="31"/>
      <c r="T9912" s="31"/>
      <c r="U9912" s="169"/>
      <c r="V9912" s="150"/>
      <c r="W9912" s="141" t="str" cm="1">
        <f t="array" ref="W9912">IF(SUM(LEN(B9912:V9912))=0,"",IF(OR(OR(ISBLANK(F9912),SUM(LEN(C9912),LEN(D9912))=0),AND(NOT(E9912="Unknown"),ISBLANK(J9912)),AND(NOT(O9912="Unknown"),ISBLANK(R9912))),"Missing Information", INDEX(Table15[Entire Service Line Classification], MATCH(SUMIFS(Table15[Unique ID],Table15[System-Owned Portion],E9912,Table15[If Material Anything Other than "Lead" in Column E,Was Material Ever Previously Lead?],G9912,Table15[Customer-Owned Portion],O9912),Table15[Unique ID],0),0)))</f>
        <v/>
      </c>
      <c r="X9912"/>
    </row>
    <row r="9913" spans="2:24" x14ac:dyDescent="0.35">
      <c r="B9913" s="146"/>
      <c r="C9913" s="31"/>
      <c r="D9913" s="31"/>
      <c r="E9913" s="44"/>
      <c r="F9913" s="43"/>
      <c r="G9913" s="84"/>
      <c r="H9913" s="31"/>
      <c r="I9913" s="31"/>
      <c r="J9913" s="84"/>
      <c r="K9913" s="31"/>
      <c r="L9913" s="31"/>
      <c r="M9913" s="169"/>
      <c r="N9913" s="148"/>
      <c r="O9913" s="106"/>
      <c r="P9913" s="43"/>
      <c r="Q9913" s="31"/>
      <c r="R9913" s="84"/>
      <c r="S9913" s="31"/>
      <c r="T9913" s="31"/>
      <c r="U9913" s="169"/>
      <c r="V9913" s="150"/>
      <c r="W9913" s="141" t="str" cm="1">
        <f t="array" ref="W9913">IF(SUM(LEN(B9913:V9913))=0,"",IF(OR(OR(ISBLANK(F9913),SUM(LEN(C9913),LEN(D9913))=0),AND(NOT(E9913="Unknown"),ISBLANK(J9913)),AND(NOT(O9913="Unknown"),ISBLANK(R9913))),"Missing Information", INDEX(Table15[Entire Service Line Classification], MATCH(SUMIFS(Table15[Unique ID],Table15[System-Owned Portion],E9913,Table15[If Material Anything Other than "Lead" in Column E,Was Material Ever Previously Lead?],G9913,Table15[Customer-Owned Portion],O9913),Table15[Unique ID],0),0)))</f>
        <v/>
      </c>
      <c r="X9913"/>
    </row>
    <row r="9914" spans="2:24" x14ac:dyDescent="0.35">
      <c r="B9914" s="146"/>
      <c r="C9914" s="31"/>
      <c r="D9914" s="31"/>
      <c r="E9914" s="44"/>
      <c r="F9914" s="43"/>
      <c r="G9914" s="84"/>
      <c r="H9914" s="31"/>
      <c r="I9914" s="31"/>
      <c r="J9914" s="84"/>
      <c r="K9914" s="31"/>
      <c r="L9914" s="31"/>
      <c r="M9914" s="169"/>
      <c r="N9914" s="148"/>
      <c r="O9914" s="106"/>
      <c r="P9914" s="43"/>
      <c r="Q9914" s="31"/>
      <c r="R9914" s="84"/>
      <c r="S9914" s="31"/>
      <c r="T9914" s="31"/>
      <c r="U9914" s="169"/>
      <c r="V9914" s="150"/>
      <c r="W9914" s="141" t="str" cm="1">
        <f t="array" ref="W9914">IF(SUM(LEN(B9914:V9914))=0,"",IF(OR(OR(ISBLANK(F9914),SUM(LEN(C9914),LEN(D9914))=0),AND(NOT(E9914="Unknown"),ISBLANK(J9914)),AND(NOT(O9914="Unknown"),ISBLANK(R9914))),"Missing Information", INDEX(Table15[Entire Service Line Classification], MATCH(SUMIFS(Table15[Unique ID],Table15[System-Owned Portion],E9914,Table15[If Material Anything Other than "Lead" in Column E,Was Material Ever Previously Lead?],G9914,Table15[Customer-Owned Portion],O9914),Table15[Unique ID],0),0)))</f>
        <v/>
      </c>
      <c r="X9914"/>
    </row>
    <row r="9915" spans="2:24" x14ac:dyDescent="0.35">
      <c r="B9915" s="146"/>
      <c r="C9915" s="31"/>
      <c r="D9915" s="31"/>
      <c r="E9915" s="44"/>
      <c r="F9915" s="43"/>
      <c r="G9915" s="84"/>
      <c r="H9915" s="31"/>
      <c r="I9915" s="31"/>
      <c r="J9915" s="84"/>
      <c r="K9915" s="31"/>
      <c r="L9915" s="31"/>
      <c r="M9915" s="169"/>
      <c r="N9915" s="148"/>
      <c r="O9915" s="106"/>
      <c r="P9915" s="43"/>
      <c r="Q9915" s="31"/>
      <c r="R9915" s="84"/>
      <c r="S9915" s="31"/>
      <c r="T9915" s="31"/>
      <c r="U9915" s="169"/>
      <c r="V9915" s="150"/>
      <c r="W9915" s="141" t="str" cm="1">
        <f t="array" ref="W9915">IF(SUM(LEN(B9915:V9915))=0,"",IF(OR(OR(ISBLANK(F9915),SUM(LEN(C9915),LEN(D9915))=0),AND(NOT(E9915="Unknown"),ISBLANK(J9915)),AND(NOT(O9915="Unknown"),ISBLANK(R9915))),"Missing Information", INDEX(Table15[Entire Service Line Classification], MATCH(SUMIFS(Table15[Unique ID],Table15[System-Owned Portion],E9915,Table15[If Material Anything Other than "Lead" in Column E,Was Material Ever Previously Lead?],G9915,Table15[Customer-Owned Portion],O9915),Table15[Unique ID],0),0)))</f>
        <v/>
      </c>
      <c r="X9915"/>
    </row>
    <row r="9916" spans="2:24" x14ac:dyDescent="0.35">
      <c r="B9916" s="146"/>
      <c r="C9916" s="31"/>
      <c r="D9916" s="31"/>
      <c r="E9916" s="44"/>
      <c r="F9916" s="43"/>
      <c r="G9916" s="84"/>
      <c r="H9916" s="31"/>
      <c r="I9916" s="31"/>
      <c r="J9916" s="84"/>
      <c r="K9916" s="31"/>
      <c r="L9916" s="31"/>
      <c r="M9916" s="169"/>
      <c r="N9916" s="148"/>
      <c r="O9916" s="106"/>
      <c r="P9916" s="43"/>
      <c r="Q9916" s="31"/>
      <c r="R9916" s="84"/>
      <c r="S9916" s="31"/>
      <c r="T9916" s="31"/>
      <c r="U9916" s="169"/>
      <c r="V9916" s="150"/>
      <c r="W9916" s="141" t="str" cm="1">
        <f t="array" ref="W9916">IF(SUM(LEN(B9916:V9916))=0,"",IF(OR(OR(ISBLANK(F9916),SUM(LEN(C9916),LEN(D9916))=0),AND(NOT(E9916="Unknown"),ISBLANK(J9916)),AND(NOT(O9916="Unknown"),ISBLANK(R9916))),"Missing Information", INDEX(Table15[Entire Service Line Classification], MATCH(SUMIFS(Table15[Unique ID],Table15[System-Owned Portion],E9916,Table15[If Material Anything Other than "Lead" in Column E,Was Material Ever Previously Lead?],G9916,Table15[Customer-Owned Portion],O9916),Table15[Unique ID],0),0)))</f>
        <v/>
      </c>
      <c r="X9916"/>
    </row>
    <row r="9917" spans="2:24" x14ac:dyDescent="0.35">
      <c r="B9917" s="146"/>
      <c r="C9917" s="31"/>
      <c r="D9917" s="31"/>
      <c r="E9917" s="44"/>
      <c r="F9917" s="43"/>
      <c r="G9917" s="84"/>
      <c r="H9917" s="31"/>
      <c r="I9917" s="31"/>
      <c r="J9917" s="84"/>
      <c r="K9917" s="31"/>
      <c r="L9917" s="31"/>
      <c r="M9917" s="169"/>
      <c r="N9917" s="148"/>
      <c r="O9917" s="106"/>
      <c r="P9917" s="43"/>
      <c r="Q9917" s="31"/>
      <c r="R9917" s="84"/>
      <c r="S9917" s="31"/>
      <c r="T9917" s="31"/>
      <c r="U9917" s="169"/>
      <c r="V9917" s="150"/>
      <c r="W9917" s="141" t="str" cm="1">
        <f t="array" ref="W9917">IF(SUM(LEN(B9917:V9917))=0,"",IF(OR(OR(ISBLANK(F9917),SUM(LEN(C9917),LEN(D9917))=0),AND(NOT(E9917="Unknown"),ISBLANK(J9917)),AND(NOT(O9917="Unknown"),ISBLANK(R9917))),"Missing Information", INDEX(Table15[Entire Service Line Classification], MATCH(SUMIFS(Table15[Unique ID],Table15[System-Owned Portion],E9917,Table15[If Material Anything Other than "Lead" in Column E,Was Material Ever Previously Lead?],G9917,Table15[Customer-Owned Portion],O9917),Table15[Unique ID],0),0)))</f>
        <v/>
      </c>
      <c r="X9917"/>
    </row>
    <row r="9918" spans="2:24" x14ac:dyDescent="0.35">
      <c r="B9918" s="146"/>
      <c r="C9918" s="31"/>
      <c r="D9918" s="31"/>
      <c r="E9918" s="44"/>
      <c r="F9918" s="43"/>
      <c r="G9918" s="84"/>
      <c r="H9918" s="31"/>
      <c r="I9918" s="31"/>
      <c r="J9918" s="84"/>
      <c r="K9918" s="31"/>
      <c r="L9918" s="31"/>
      <c r="M9918" s="169"/>
      <c r="N9918" s="148"/>
      <c r="O9918" s="106"/>
      <c r="P9918" s="43"/>
      <c r="Q9918" s="31"/>
      <c r="R9918" s="84"/>
      <c r="S9918" s="31"/>
      <c r="T9918" s="31"/>
      <c r="U9918" s="169"/>
      <c r="V9918" s="150"/>
      <c r="W9918" s="141" t="str" cm="1">
        <f t="array" ref="W9918">IF(SUM(LEN(B9918:V9918))=0,"",IF(OR(OR(ISBLANK(F9918),SUM(LEN(C9918),LEN(D9918))=0),AND(NOT(E9918="Unknown"),ISBLANK(J9918)),AND(NOT(O9918="Unknown"),ISBLANK(R9918))),"Missing Information", INDEX(Table15[Entire Service Line Classification], MATCH(SUMIFS(Table15[Unique ID],Table15[System-Owned Portion],E9918,Table15[If Material Anything Other than "Lead" in Column E,Was Material Ever Previously Lead?],G9918,Table15[Customer-Owned Portion],O9918),Table15[Unique ID],0),0)))</f>
        <v/>
      </c>
      <c r="X9918"/>
    </row>
    <row r="9919" spans="2:24" x14ac:dyDescent="0.35">
      <c r="B9919" s="146"/>
      <c r="C9919" s="31"/>
      <c r="D9919" s="31"/>
      <c r="E9919" s="44"/>
      <c r="F9919" s="43"/>
      <c r="G9919" s="84"/>
      <c r="H9919" s="31"/>
      <c r="I9919" s="31"/>
      <c r="J9919" s="84"/>
      <c r="K9919" s="31"/>
      <c r="L9919" s="31"/>
      <c r="M9919" s="169"/>
      <c r="N9919" s="148"/>
      <c r="O9919" s="106"/>
      <c r="P9919" s="43"/>
      <c r="Q9919" s="31"/>
      <c r="R9919" s="84"/>
      <c r="S9919" s="31"/>
      <c r="T9919" s="31"/>
      <c r="U9919" s="169"/>
      <c r="V9919" s="150"/>
      <c r="W9919" s="141" t="str" cm="1">
        <f t="array" ref="W9919">IF(SUM(LEN(B9919:V9919))=0,"",IF(OR(OR(ISBLANK(F9919),SUM(LEN(C9919),LEN(D9919))=0),AND(NOT(E9919="Unknown"),ISBLANK(J9919)),AND(NOT(O9919="Unknown"),ISBLANK(R9919))),"Missing Information", INDEX(Table15[Entire Service Line Classification], MATCH(SUMIFS(Table15[Unique ID],Table15[System-Owned Portion],E9919,Table15[If Material Anything Other than "Lead" in Column E,Was Material Ever Previously Lead?],G9919,Table15[Customer-Owned Portion],O9919),Table15[Unique ID],0),0)))</f>
        <v/>
      </c>
      <c r="X9919"/>
    </row>
    <row r="9920" spans="2:24" x14ac:dyDescent="0.35">
      <c r="B9920" s="146"/>
      <c r="C9920" s="31"/>
      <c r="D9920" s="31"/>
      <c r="E9920" s="44"/>
      <c r="F9920" s="43"/>
      <c r="G9920" s="84"/>
      <c r="H9920" s="31"/>
      <c r="I9920" s="31"/>
      <c r="J9920" s="84"/>
      <c r="K9920" s="31"/>
      <c r="L9920" s="31"/>
      <c r="M9920" s="169"/>
      <c r="N9920" s="148"/>
      <c r="O9920" s="106"/>
      <c r="P9920" s="43"/>
      <c r="Q9920" s="31"/>
      <c r="R9920" s="84"/>
      <c r="S9920" s="31"/>
      <c r="T9920" s="31"/>
      <c r="U9920" s="169"/>
      <c r="V9920" s="150"/>
      <c r="W9920" s="141" t="str" cm="1">
        <f t="array" ref="W9920">IF(SUM(LEN(B9920:V9920))=0,"",IF(OR(OR(ISBLANK(F9920),SUM(LEN(C9920),LEN(D9920))=0),AND(NOT(E9920="Unknown"),ISBLANK(J9920)),AND(NOT(O9920="Unknown"),ISBLANK(R9920))),"Missing Information", INDEX(Table15[Entire Service Line Classification], MATCH(SUMIFS(Table15[Unique ID],Table15[System-Owned Portion],E9920,Table15[If Material Anything Other than "Lead" in Column E,Was Material Ever Previously Lead?],G9920,Table15[Customer-Owned Portion],O9920),Table15[Unique ID],0),0)))</f>
        <v/>
      </c>
      <c r="X9920"/>
    </row>
    <row r="9921" spans="2:24" x14ac:dyDescent="0.35">
      <c r="B9921" s="146"/>
      <c r="C9921" s="31"/>
      <c r="D9921" s="31"/>
      <c r="E9921" s="44"/>
      <c r="F9921" s="43"/>
      <c r="G9921" s="84"/>
      <c r="H9921" s="31"/>
      <c r="I9921" s="31"/>
      <c r="J9921" s="84"/>
      <c r="K9921" s="31"/>
      <c r="L9921" s="31"/>
      <c r="M9921" s="169"/>
      <c r="N9921" s="148"/>
      <c r="O9921" s="106"/>
      <c r="P9921" s="43"/>
      <c r="Q9921" s="31"/>
      <c r="R9921" s="84"/>
      <c r="S9921" s="31"/>
      <c r="T9921" s="31"/>
      <c r="U9921" s="169"/>
      <c r="V9921" s="150"/>
      <c r="W9921" s="141" t="str" cm="1">
        <f t="array" ref="W9921">IF(SUM(LEN(B9921:V9921))=0,"",IF(OR(OR(ISBLANK(F9921),SUM(LEN(C9921),LEN(D9921))=0),AND(NOT(E9921="Unknown"),ISBLANK(J9921)),AND(NOT(O9921="Unknown"),ISBLANK(R9921))),"Missing Information", INDEX(Table15[Entire Service Line Classification], MATCH(SUMIFS(Table15[Unique ID],Table15[System-Owned Portion],E9921,Table15[If Material Anything Other than "Lead" in Column E,Was Material Ever Previously Lead?],G9921,Table15[Customer-Owned Portion],O9921),Table15[Unique ID],0),0)))</f>
        <v/>
      </c>
      <c r="X9921"/>
    </row>
    <row r="9922" spans="2:24" x14ac:dyDescent="0.35">
      <c r="B9922" s="146"/>
      <c r="C9922" s="31"/>
      <c r="D9922" s="31"/>
      <c r="E9922" s="44"/>
      <c r="F9922" s="43"/>
      <c r="G9922" s="84"/>
      <c r="H9922" s="31"/>
      <c r="I9922" s="31"/>
      <c r="J9922" s="84"/>
      <c r="K9922" s="31"/>
      <c r="L9922" s="31"/>
      <c r="M9922" s="169"/>
      <c r="N9922" s="148"/>
      <c r="O9922" s="106"/>
      <c r="P9922" s="43"/>
      <c r="Q9922" s="31"/>
      <c r="R9922" s="84"/>
      <c r="S9922" s="31"/>
      <c r="T9922" s="31"/>
      <c r="U9922" s="169"/>
      <c r="V9922" s="150"/>
      <c r="W9922" s="141" t="str" cm="1">
        <f t="array" ref="W9922">IF(SUM(LEN(B9922:V9922))=0,"",IF(OR(OR(ISBLANK(F9922),SUM(LEN(C9922),LEN(D9922))=0),AND(NOT(E9922="Unknown"),ISBLANK(J9922)),AND(NOT(O9922="Unknown"),ISBLANK(R9922))),"Missing Information", INDEX(Table15[Entire Service Line Classification], MATCH(SUMIFS(Table15[Unique ID],Table15[System-Owned Portion],E9922,Table15[If Material Anything Other than "Lead" in Column E,Was Material Ever Previously Lead?],G9922,Table15[Customer-Owned Portion],O9922),Table15[Unique ID],0),0)))</f>
        <v/>
      </c>
      <c r="X9922"/>
    </row>
    <row r="9923" spans="2:24" x14ac:dyDescent="0.35">
      <c r="B9923" s="146"/>
      <c r="C9923" s="31"/>
      <c r="D9923" s="31"/>
      <c r="E9923" s="44"/>
      <c r="F9923" s="43"/>
      <c r="G9923" s="84"/>
      <c r="H9923" s="31"/>
      <c r="I9923" s="31"/>
      <c r="J9923" s="84"/>
      <c r="K9923" s="31"/>
      <c r="L9923" s="31"/>
      <c r="M9923" s="169"/>
      <c r="N9923" s="148"/>
      <c r="O9923" s="106"/>
      <c r="P9923" s="43"/>
      <c r="Q9923" s="31"/>
      <c r="R9923" s="84"/>
      <c r="S9923" s="31"/>
      <c r="T9923" s="31"/>
      <c r="U9923" s="169"/>
      <c r="V9923" s="150"/>
      <c r="W9923" s="141" t="str" cm="1">
        <f t="array" ref="W9923">IF(SUM(LEN(B9923:V9923))=0,"",IF(OR(OR(ISBLANK(F9923),SUM(LEN(C9923),LEN(D9923))=0),AND(NOT(E9923="Unknown"),ISBLANK(J9923)),AND(NOT(O9923="Unknown"),ISBLANK(R9923))),"Missing Information", INDEX(Table15[Entire Service Line Classification], MATCH(SUMIFS(Table15[Unique ID],Table15[System-Owned Portion],E9923,Table15[If Material Anything Other than "Lead" in Column E,Was Material Ever Previously Lead?],G9923,Table15[Customer-Owned Portion],O9923),Table15[Unique ID],0),0)))</f>
        <v/>
      </c>
      <c r="X9923"/>
    </row>
    <row r="9924" spans="2:24" x14ac:dyDescent="0.35">
      <c r="B9924" s="146"/>
      <c r="C9924" s="31"/>
      <c r="D9924" s="31"/>
      <c r="E9924" s="44"/>
      <c r="F9924" s="43"/>
      <c r="G9924" s="84"/>
      <c r="H9924" s="31"/>
      <c r="I9924" s="31"/>
      <c r="J9924" s="84"/>
      <c r="K9924" s="31"/>
      <c r="L9924" s="31"/>
      <c r="M9924" s="169"/>
      <c r="N9924" s="148"/>
      <c r="O9924" s="106"/>
      <c r="P9924" s="43"/>
      <c r="Q9924" s="31"/>
      <c r="R9924" s="84"/>
      <c r="S9924" s="31"/>
      <c r="T9924" s="31"/>
      <c r="U9924" s="169"/>
      <c r="V9924" s="150"/>
      <c r="W9924" s="141" t="str" cm="1">
        <f t="array" ref="W9924">IF(SUM(LEN(B9924:V9924))=0,"",IF(OR(OR(ISBLANK(F9924),SUM(LEN(C9924),LEN(D9924))=0),AND(NOT(E9924="Unknown"),ISBLANK(J9924)),AND(NOT(O9924="Unknown"),ISBLANK(R9924))),"Missing Information", INDEX(Table15[Entire Service Line Classification], MATCH(SUMIFS(Table15[Unique ID],Table15[System-Owned Portion],E9924,Table15[If Material Anything Other than "Lead" in Column E,Was Material Ever Previously Lead?],G9924,Table15[Customer-Owned Portion],O9924),Table15[Unique ID],0),0)))</f>
        <v/>
      </c>
      <c r="X9924"/>
    </row>
    <row r="9925" spans="2:24" x14ac:dyDescent="0.35">
      <c r="B9925" s="146"/>
      <c r="C9925" s="31"/>
      <c r="D9925" s="31"/>
      <c r="E9925" s="44"/>
      <c r="F9925" s="43"/>
      <c r="G9925" s="84"/>
      <c r="H9925" s="31"/>
      <c r="I9925" s="31"/>
      <c r="J9925" s="84"/>
      <c r="K9925" s="31"/>
      <c r="L9925" s="31"/>
      <c r="M9925" s="169"/>
      <c r="N9925" s="148"/>
      <c r="O9925" s="106"/>
      <c r="P9925" s="43"/>
      <c r="Q9925" s="31"/>
      <c r="R9925" s="84"/>
      <c r="S9925" s="31"/>
      <c r="T9925" s="31"/>
      <c r="U9925" s="169"/>
      <c r="V9925" s="150"/>
      <c r="W9925" s="141" t="str" cm="1">
        <f t="array" ref="W9925">IF(SUM(LEN(B9925:V9925))=0,"",IF(OR(OR(ISBLANK(F9925),SUM(LEN(C9925),LEN(D9925))=0),AND(NOT(E9925="Unknown"),ISBLANK(J9925)),AND(NOT(O9925="Unknown"),ISBLANK(R9925))),"Missing Information", INDEX(Table15[Entire Service Line Classification], MATCH(SUMIFS(Table15[Unique ID],Table15[System-Owned Portion],E9925,Table15[If Material Anything Other than "Lead" in Column E,Was Material Ever Previously Lead?],G9925,Table15[Customer-Owned Portion],O9925),Table15[Unique ID],0),0)))</f>
        <v/>
      </c>
      <c r="X9925"/>
    </row>
    <row r="9926" spans="2:24" x14ac:dyDescent="0.35">
      <c r="B9926" s="146"/>
      <c r="C9926" s="31"/>
      <c r="D9926" s="31"/>
      <c r="E9926" s="44"/>
      <c r="F9926" s="43"/>
      <c r="G9926" s="84"/>
      <c r="H9926" s="31"/>
      <c r="I9926" s="31"/>
      <c r="J9926" s="84"/>
      <c r="K9926" s="31"/>
      <c r="L9926" s="31"/>
      <c r="M9926" s="169"/>
      <c r="N9926" s="148"/>
      <c r="O9926" s="106"/>
      <c r="P9926" s="43"/>
      <c r="Q9926" s="31"/>
      <c r="R9926" s="84"/>
      <c r="S9926" s="31"/>
      <c r="T9926" s="31"/>
      <c r="U9926" s="169"/>
      <c r="V9926" s="150"/>
      <c r="W9926" s="141" t="str" cm="1">
        <f t="array" ref="W9926">IF(SUM(LEN(B9926:V9926))=0,"",IF(OR(OR(ISBLANK(F9926),SUM(LEN(C9926),LEN(D9926))=0),AND(NOT(E9926="Unknown"),ISBLANK(J9926)),AND(NOT(O9926="Unknown"),ISBLANK(R9926))),"Missing Information", INDEX(Table15[Entire Service Line Classification], MATCH(SUMIFS(Table15[Unique ID],Table15[System-Owned Portion],E9926,Table15[If Material Anything Other than "Lead" in Column E,Was Material Ever Previously Lead?],G9926,Table15[Customer-Owned Portion],O9926),Table15[Unique ID],0),0)))</f>
        <v/>
      </c>
      <c r="X9926"/>
    </row>
    <row r="9927" spans="2:24" x14ac:dyDescent="0.35">
      <c r="B9927" s="146"/>
      <c r="C9927" s="31"/>
      <c r="D9927" s="31"/>
      <c r="E9927" s="44"/>
      <c r="F9927" s="43"/>
      <c r="G9927" s="84"/>
      <c r="H9927" s="31"/>
      <c r="I9927" s="31"/>
      <c r="J9927" s="84"/>
      <c r="K9927" s="31"/>
      <c r="L9927" s="31"/>
      <c r="M9927" s="169"/>
      <c r="N9927" s="148"/>
      <c r="O9927" s="106"/>
      <c r="P9927" s="43"/>
      <c r="Q9927" s="31"/>
      <c r="R9927" s="84"/>
      <c r="S9927" s="31"/>
      <c r="T9927" s="31"/>
      <c r="U9927" s="169"/>
      <c r="V9927" s="150"/>
      <c r="W9927" s="141" t="str" cm="1">
        <f t="array" ref="W9927">IF(SUM(LEN(B9927:V9927))=0,"",IF(OR(OR(ISBLANK(F9927),SUM(LEN(C9927),LEN(D9927))=0),AND(NOT(E9927="Unknown"),ISBLANK(J9927)),AND(NOT(O9927="Unknown"),ISBLANK(R9927))),"Missing Information", INDEX(Table15[Entire Service Line Classification], MATCH(SUMIFS(Table15[Unique ID],Table15[System-Owned Portion],E9927,Table15[If Material Anything Other than "Lead" in Column E,Was Material Ever Previously Lead?],G9927,Table15[Customer-Owned Portion],O9927),Table15[Unique ID],0),0)))</f>
        <v/>
      </c>
      <c r="X9927"/>
    </row>
    <row r="9928" spans="2:24" x14ac:dyDescent="0.35">
      <c r="B9928" s="146"/>
      <c r="C9928" s="31"/>
      <c r="D9928" s="31"/>
      <c r="E9928" s="44"/>
      <c r="F9928" s="43"/>
      <c r="G9928" s="84"/>
      <c r="H9928" s="31"/>
      <c r="I9928" s="31"/>
      <c r="J9928" s="84"/>
      <c r="K9928" s="31"/>
      <c r="L9928" s="31"/>
      <c r="M9928" s="169"/>
      <c r="N9928" s="148"/>
      <c r="O9928" s="106"/>
      <c r="P9928" s="43"/>
      <c r="Q9928" s="31"/>
      <c r="R9928" s="84"/>
      <c r="S9928" s="31"/>
      <c r="T9928" s="31"/>
      <c r="U9928" s="169"/>
      <c r="V9928" s="150"/>
      <c r="W9928" s="141" t="str" cm="1">
        <f t="array" ref="W9928">IF(SUM(LEN(B9928:V9928))=0,"",IF(OR(OR(ISBLANK(F9928),SUM(LEN(C9928),LEN(D9928))=0),AND(NOT(E9928="Unknown"),ISBLANK(J9928)),AND(NOT(O9928="Unknown"),ISBLANK(R9928))),"Missing Information", INDEX(Table15[Entire Service Line Classification], MATCH(SUMIFS(Table15[Unique ID],Table15[System-Owned Portion],E9928,Table15[If Material Anything Other than "Lead" in Column E,Was Material Ever Previously Lead?],G9928,Table15[Customer-Owned Portion],O9928),Table15[Unique ID],0),0)))</f>
        <v/>
      </c>
      <c r="X9928"/>
    </row>
    <row r="9929" spans="2:24" x14ac:dyDescent="0.35">
      <c r="B9929" s="146"/>
      <c r="C9929" s="31"/>
      <c r="D9929" s="31"/>
      <c r="E9929" s="44"/>
      <c r="F9929" s="43"/>
      <c r="G9929" s="84"/>
      <c r="H9929" s="31"/>
      <c r="I9929" s="31"/>
      <c r="J9929" s="84"/>
      <c r="K9929" s="31"/>
      <c r="L9929" s="31"/>
      <c r="M9929" s="169"/>
      <c r="N9929" s="148"/>
      <c r="O9929" s="106"/>
      <c r="P9929" s="43"/>
      <c r="Q9929" s="31"/>
      <c r="R9929" s="84"/>
      <c r="S9929" s="31"/>
      <c r="T9929" s="31"/>
      <c r="U9929" s="169"/>
      <c r="V9929" s="150"/>
      <c r="W9929" s="141" t="str" cm="1">
        <f t="array" ref="W9929">IF(SUM(LEN(B9929:V9929))=0,"",IF(OR(OR(ISBLANK(F9929),SUM(LEN(C9929),LEN(D9929))=0),AND(NOT(E9929="Unknown"),ISBLANK(J9929)),AND(NOT(O9929="Unknown"),ISBLANK(R9929))),"Missing Information", INDEX(Table15[Entire Service Line Classification], MATCH(SUMIFS(Table15[Unique ID],Table15[System-Owned Portion],E9929,Table15[If Material Anything Other than "Lead" in Column E,Was Material Ever Previously Lead?],G9929,Table15[Customer-Owned Portion],O9929),Table15[Unique ID],0),0)))</f>
        <v/>
      </c>
      <c r="X9929"/>
    </row>
    <row r="9930" spans="2:24" x14ac:dyDescent="0.35">
      <c r="B9930" s="146"/>
      <c r="C9930" s="31"/>
      <c r="D9930" s="31"/>
      <c r="E9930" s="44"/>
      <c r="F9930" s="43"/>
      <c r="G9930" s="84"/>
      <c r="H9930" s="31"/>
      <c r="I9930" s="31"/>
      <c r="J9930" s="84"/>
      <c r="K9930" s="31"/>
      <c r="L9930" s="31"/>
      <c r="M9930" s="169"/>
      <c r="N9930" s="148"/>
      <c r="O9930" s="106"/>
      <c r="P9930" s="43"/>
      <c r="Q9930" s="31"/>
      <c r="R9930" s="84"/>
      <c r="S9930" s="31"/>
      <c r="T9930" s="31"/>
      <c r="U9930" s="169"/>
      <c r="V9930" s="150"/>
      <c r="W9930" s="141" t="str" cm="1">
        <f t="array" ref="W9930">IF(SUM(LEN(B9930:V9930))=0,"",IF(OR(OR(ISBLANK(F9930),SUM(LEN(C9930),LEN(D9930))=0),AND(NOT(E9930="Unknown"),ISBLANK(J9930)),AND(NOT(O9930="Unknown"),ISBLANK(R9930))),"Missing Information", INDEX(Table15[Entire Service Line Classification], MATCH(SUMIFS(Table15[Unique ID],Table15[System-Owned Portion],E9930,Table15[If Material Anything Other than "Lead" in Column E,Was Material Ever Previously Lead?],G9930,Table15[Customer-Owned Portion],O9930),Table15[Unique ID],0),0)))</f>
        <v/>
      </c>
      <c r="X9930"/>
    </row>
    <row r="9931" spans="2:24" x14ac:dyDescent="0.35">
      <c r="B9931" s="146"/>
      <c r="C9931" s="31"/>
      <c r="D9931" s="31"/>
      <c r="E9931" s="44"/>
      <c r="F9931" s="43"/>
      <c r="G9931" s="84"/>
      <c r="H9931" s="31"/>
      <c r="I9931" s="31"/>
      <c r="J9931" s="84"/>
      <c r="K9931" s="31"/>
      <c r="L9931" s="31"/>
      <c r="M9931" s="169"/>
      <c r="N9931" s="148"/>
      <c r="O9931" s="106"/>
      <c r="P9931" s="43"/>
      <c r="Q9931" s="31"/>
      <c r="R9931" s="84"/>
      <c r="S9931" s="31"/>
      <c r="T9931" s="31"/>
      <c r="U9931" s="169"/>
      <c r="V9931" s="150"/>
      <c r="W9931" s="141" t="str" cm="1">
        <f t="array" ref="W9931">IF(SUM(LEN(B9931:V9931))=0,"",IF(OR(OR(ISBLANK(F9931),SUM(LEN(C9931),LEN(D9931))=0),AND(NOT(E9931="Unknown"),ISBLANK(J9931)),AND(NOT(O9931="Unknown"),ISBLANK(R9931))),"Missing Information", INDEX(Table15[Entire Service Line Classification], MATCH(SUMIFS(Table15[Unique ID],Table15[System-Owned Portion],E9931,Table15[If Material Anything Other than "Lead" in Column E,Was Material Ever Previously Lead?],G9931,Table15[Customer-Owned Portion],O9931),Table15[Unique ID],0),0)))</f>
        <v/>
      </c>
      <c r="X9931"/>
    </row>
    <row r="9932" spans="2:24" x14ac:dyDescent="0.35">
      <c r="B9932" s="146"/>
      <c r="C9932" s="31"/>
      <c r="D9932" s="31"/>
      <c r="E9932" s="44"/>
      <c r="F9932" s="43"/>
      <c r="G9932" s="84"/>
      <c r="H9932" s="31"/>
      <c r="I9932" s="31"/>
      <c r="J9932" s="84"/>
      <c r="K9932" s="31"/>
      <c r="L9932" s="31"/>
      <c r="M9932" s="169"/>
      <c r="N9932" s="148"/>
      <c r="O9932" s="106"/>
      <c r="P9932" s="43"/>
      <c r="Q9932" s="31"/>
      <c r="R9932" s="84"/>
      <c r="S9932" s="31"/>
      <c r="T9932" s="31"/>
      <c r="U9932" s="169"/>
      <c r="V9932" s="150"/>
      <c r="W9932" s="141" t="str" cm="1">
        <f t="array" ref="W9932">IF(SUM(LEN(B9932:V9932))=0,"",IF(OR(OR(ISBLANK(F9932),SUM(LEN(C9932),LEN(D9932))=0),AND(NOT(E9932="Unknown"),ISBLANK(J9932)),AND(NOT(O9932="Unknown"),ISBLANK(R9932))),"Missing Information", INDEX(Table15[Entire Service Line Classification], MATCH(SUMIFS(Table15[Unique ID],Table15[System-Owned Portion],E9932,Table15[If Material Anything Other than "Lead" in Column E,Was Material Ever Previously Lead?],G9932,Table15[Customer-Owned Portion],O9932),Table15[Unique ID],0),0)))</f>
        <v/>
      </c>
      <c r="X9932"/>
    </row>
    <row r="9933" spans="2:24" x14ac:dyDescent="0.35">
      <c r="B9933" s="146"/>
      <c r="C9933" s="31"/>
      <c r="D9933" s="31"/>
      <c r="E9933" s="44"/>
      <c r="F9933" s="43"/>
      <c r="G9933" s="84"/>
      <c r="H9933" s="31"/>
      <c r="I9933" s="31"/>
      <c r="J9933" s="84"/>
      <c r="K9933" s="31"/>
      <c r="L9933" s="31"/>
      <c r="M9933" s="169"/>
      <c r="N9933" s="148"/>
      <c r="O9933" s="106"/>
      <c r="P9933" s="43"/>
      <c r="Q9933" s="31"/>
      <c r="R9933" s="84"/>
      <c r="S9933" s="31"/>
      <c r="T9933" s="31"/>
      <c r="U9933" s="169"/>
      <c r="V9933" s="150"/>
      <c r="W9933" s="141" t="str" cm="1">
        <f t="array" ref="W9933">IF(SUM(LEN(B9933:V9933))=0,"",IF(OR(OR(ISBLANK(F9933),SUM(LEN(C9933),LEN(D9933))=0),AND(NOT(E9933="Unknown"),ISBLANK(J9933)),AND(NOT(O9933="Unknown"),ISBLANK(R9933))),"Missing Information", INDEX(Table15[Entire Service Line Classification], MATCH(SUMIFS(Table15[Unique ID],Table15[System-Owned Portion],E9933,Table15[If Material Anything Other than "Lead" in Column E,Was Material Ever Previously Lead?],G9933,Table15[Customer-Owned Portion],O9933),Table15[Unique ID],0),0)))</f>
        <v/>
      </c>
      <c r="X9933"/>
    </row>
    <row r="9934" spans="2:24" x14ac:dyDescent="0.35">
      <c r="B9934" s="146"/>
      <c r="C9934" s="31"/>
      <c r="D9934" s="31"/>
      <c r="E9934" s="44"/>
      <c r="F9934" s="43"/>
      <c r="G9934" s="84"/>
      <c r="H9934" s="31"/>
      <c r="I9934" s="31"/>
      <c r="J9934" s="84"/>
      <c r="K9934" s="31"/>
      <c r="L9934" s="31"/>
      <c r="M9934" s="169"/>
      <c r="N9934" s="148"/>
      <c r="O9934" s="106"/>
      <c r="P9934" s="43"/>
      <c r="Q9934" s="31"/>
      <c r="R9934" s="84"/>
      <c r="S9934" s="31"/>
      <c r="T9934" s="31"/>
      <c r="U9934" s="169"/>
      <c r="V9934" s="150"/>
      <c r="W9934" s="141" t="str" cm="1">
        <f t="array" ref="W9934">IF(SUM(LEN(B9934:V9934))=0,"",IF(OR(OR(ISBLANK(F9934),SUM(LEN(C9934),LEN(D9934))=0),AND(NOT(E9934="Unknown"),ISBLANK(J9934)),AND(NOT(O9934="Unknown"),ISBLANK(R9934))),"Missing Information", INDEX(Table15[Entire Service Line Classification], MATCH(SUMIFS(Table15[Unique ID],Table15[System-Owned Portion],E9934,Table15[If Material Anything Other than "Lead" in Column E,Was Material Ever Previously Lead?],G9934,Table15[Customer-Owned Portion],O9934),Table15[Unique ID],0),0)))</f>
        <v/>
      </c>
      <c r="X9934"/>
    </row>
    <row r="9935" spans="2:24" x14ac:dyDescent="0.35">
      <c r="B9935" s="146"/>
      <c r="C9935" s="31"/>
      <c r="D9935" s="31"/>
      <c r="E9935" s="44"/>
      <c r="F9935" s="43"/>
      <c r="G9935" s="84"/>
      <c r="H9935" s="31"/>
      <c r="I9935" s="31"/>
      <c r="J9935" s="84"/>
      <c r="K9935" s="31"/>
      <c r="L9935" s="31"/>
      <c r="M9935" s="169"/>
      <c r="N9935" s="148"/>
      <c r="O9935" s="106"/>
      <c r="P9935" s="43"/>
      <c r="Q9935" s="31"/>
      <c r="R9935" s="84"/>
      <c r="S9935" s="31"/>
      <c r="T9935" s="31"/>
      <c r="U9935" s="169"/>
      <c r="V9935" s="150"/>
      <c r="W9935" s="141" t="str" cm="1">
        <f t="array" ref="W9935">IF(SUM(LEN(B9935:V9935))=0,"",IF(OR(OR(ISBLANK(F9935),SUM(LEN(C9935),LEN(D9935))=0),AND(NOT(E9935="Unknown"),ISBLANK(J9935)),AND(NOT(O9935="Unknown"),ISBLANK(R9935))),"Missing Information", INDEX(Table15[Entire Service Line Classification], MATCH(SUMIFS(Table15[Unique ID],Table15[System-Owned Portion],E9935,Table15[If Material Anything Other than "Lead" in Column E,Was Material Ever Previously Lead?],G9935,Table15[Customer-Owned Portion],O9935),Table15[Unique ID],0),0)))</f>
        <v/>
      </c>
      <c r="X9935"/>
    </row>
    <row r="9936" spans="2:24" x14ac:dyDescent="0.35">
      <c r="B9936" s="146"/>
      <c r="C9936" s="31"/>
      <c r="D9936" s="31"/>
      <c r="E9936" s="44"/>
      <c r="F9936" s="43"/>
      <c r="G9936" s="84"/>
      <c r="H9936" s="31"/>
      <c r="I9936" s="31"/>
      <c r="J9936" s="84"/>
      <c r="K9936" s="31"/>
      <c r="L9936" s="31"/>
      <c r="M9936" s="169"/>
      <c r="N9936" s="148"/>
      <c r="O9936" s="106"/>
      <c r="P9936" s="43"/>
      <c r="Q9936" s="31"/>
      <c r="R9936" s="84"/>
      <c r="S9936" s="31"/>
      <c r="T9936" s="31"/>
      <c r="U9936" s="169"/>
      <c r="V9936" s="150"/>
      <c r="W9936" s="141" t="str" cm="1">
        <f t="array" ref="W9936">IF(SUM(LEN(B9936:V9936))=0,"",IF(OR(OR(ISBLANK(F9936),SUM(LEN(C9936),LEN(D9936))=0),AND(NOT(E9936="Unknown"),ISBLANK(J9936)),AND(NOT(O9936="Unknown"),ISBLANK(R9936))),"Missing Information", INDEX(Table15[Entire Service Line Classification], MATCH(SUMIFS(Table15[Unique ID],Table15[System-Owned Portion],E9936,Table15[If Material Anything Other than "Lead" in Column E,Was Material Ever Previously Lead?],G9936,Table15[Customer-Owned Portion],O9936),Table15[Unique ID],0),0)))</f>
        <v/>
      </c>
      <c r="X9936"/>
    </row>
    <row r="9937" spans="2:24" x14ac:dyDescent="0.35">
      <c r="B9937" s="146"/>
      <c r="C9937" s="31"/>
      <c r="D9937" s="31"/>
      <c r="E9937" s="44"/>
      <c r="F9937" s="43"/>
      <c r="G9937" s="84"/>
      <c r="H9937" s="31"/>
      <c r="I9937" s="31"/>
      <c r="J9937" s="84"/>
      <c r="K9937" s="31"/>
      <c r="L9937" s="31"/>
      <c r="M9937" s="169"/>
      <c r="N9937" s="148"/>
      <c r="O9937" s="106"/>
      <c r="P9937" s="43"/>
      <c r="Q9937" s="31"/>
      <c r="R9937" s="84"/>
      <c r="S9937" s="31"/>
      <c r="T9937" s="31"/>
      <c r="U9937" s="169"/>
      <c r="V9937" s="150"/>
      <c r="W9937" s="141" t="str" cm="1">
        <f t="array" ref="W9937">IF(SUM(LEN(B9937:V9937))=0,"",IF(OR(OR(ISBLANK(F9937),SUM(LEN(C9937),LEN(D9937))=0),AND(NOT(E9937="Unknown"),ISBLANK(J9937)),AND(NOT(O9937="Unknown"),ISBLANK(R9937))),"Missing Information", INDEX(Table15[Entire Service Line Classification], MATCH(SUMIFS(Table15[Unique ID],Table15[System-Owned Portion],E9937,Table15[If Material Anything Other than "Lead" in Column E,Was Material Ever Previously Lead?],G9937,Table15[Customer-Owned Portion],O9937),Table15[Unique ID],0),0)))</f>
        <v/>
      </c>
      <c r="X9937"/>
    </row>
    <row r="9938" spans="2:24" x14ac:dyDescent="0.35">
      <c r="B9938" s="146"/>
      <c r="C9938" s="31"/>
      <c r="D9938" s="31"/>
      <c r="E9938" s="44"/>
      <c r="F9938" s="43"/>
      <c r="G9938" s="84"/>
      <c r="H9938" s="31"/>
      <c r="I9938" s="31"/>
      <c r="J9938" s="84"/>
      <c r="K9938" s="31"/>
      <c r="L9938" s="31"/>
      <c r="M9938" s="169"/>
      <c r="N9938" s="148"/>
      <c r="O9938" s="106"/>
      <c r="P9938" s="43"/>
      <c r="Q9938" s="31"/>
      <c r="R9938" s="84"/>
      <c r="S9938" s="31"/>
      <c r="T9938" s="31"/>
      <c r="U9938" s="169"/>
      <c r="V9938" s="150"/>
      <c r="W9938" s="141" t="str" cm="1">
        <f t="array" ref="W9938">IF(SUM(LEN(B9938:V9938))=0,"",IF(OR(OR(ISBLANK(F9938),SUM(LEN(C9938),LEN(D9938))=0),AND(NOT(E9938="Unknown"),ISBLANK(J9938)),AND(NOT(O9938="Unknown"),ISBLANK(R9938))),"Missing Information", INDEX(Table15[Entire Service Line Classification], MATCH(SUMIFS(Table15[Unique ID],Table15[System-Owned Portion],E9938,Table15[If Material Anything Other than "Lead" in Column E,Was Material Ever Previously Lead?],G9938,Table15[Customer-Owned Portion],O9938),Table15[Unique ID],0),0)))</f>
        <v/>
      </c>
      <c r="X9938"/>
    </row>
    <row r="9939" spans="2:24" x14ac:dyDescent="0.35">
      <c r="B9939" s="146"/>
      <c r="C9939" s="31"/>
      <c r="D9939" s="31"/>
      <c r="E9939" s="44"/>
      <c r="F9939" s="43"/>
      <c r="G9939" s="84"/>
      <c r="H9939" s="31"/>
      <c r="I9939" s="31"/>
      <c r="J9939" s="84"/>
      <c r="K9939" s="31"/>
      <c r="L9939" s="31"/>
      <c r="M9939" s="169"/>
      <c r="N9939" s="148"/>
      <c r="O9939" s="106"/>
      <c r="P9939" s="43"/>
      <c r="Q9939" s="31"/>
      <c r="R9939" s="84"/>
      <c r="S9939" s="31"/>
      <c r="T9939" s="31"/>
      <c r="U9939" s="169"/>
      <c r="V9939" s="150"/>
      <c r="W9939" s="141" t="str" cm="1">
        <f t="array" ref="W9939">IF(SUM(LEN(B9939:V9939))=0,"",IF(OR(OR(ISBLANK(F9939),SUM(LEN(C9939),LEN(D9939))=0),AND(NOT(E9939="Unknown"),ISBLANK(J9939)),AND(NOT(O9939="Unknown"),ISBLANK(R9939))),"Missing Information", INDEX(Table15[Entire Service Line Classification], MATCH(SUMIFS(Table15[Unique ID],Table15[System-Owned Portion],E9939,Table15[If Material Anything Other than "Lead" in Column E,Was Material Ever Previously Lead?],G9939,Table15[Customer-Owned Portion],O9939),Table15[Unique ID],0),0)))</f>
        <v/>
      </c>
      <c r="X9939"/>
    </row>
    <row r="9940" spans="2:24" x14ac:dyDescent="0.35">
      <c r="B9940" s="146"/>
      <c r="C9940" s="31"/>
      <c r="D9940" s="31"/>
      <c r="E9940" s="44"/>
      <c r="F9940" s="43"/>
      <c r="G9940" s="84"/>
      <c r="H9940" s="31"/>
      <c r="I9940" s="31"/>
      <c r="J9940" s="84"/>
      <c r="K9940" s="31"/>
      <c r="L9940" s="31"/>
      <c r="M9940" s="169"/>
      <c r="N9940" s="148"/>
      <c r="O9940" s="106"/>
      <c r="P9940" s="43"/>
      <c r="Q9940" s="31"/>
      <c r="R9940" s="84"/>
      <c r="S9940" s="31"/>
      <c r="T9940" s="31"/>
      <c r="U9940" s="169"/>
      <c r="V9940" s="150"/>
      <c r="W9940" s="141" t="str" cm="1">
        <f t="array" ref="W9940">IF(SUM(LEN(B9940:V9940))=0,"",IF(OR(OR(ISBLANK(F9940),SUM(LEN(C9940),LEN(D9940))=0),AND(NOT(E9940="Unknown"),ISBLANK(J9940)),AND(NOT(O9940="Unknown"),ISBLANK(R9940))),"Missing Information", INDEX(Table15[Entire Service Line Classification], MATCH(SUMIFS(Table15[Unique ID],Table15[System-Owned Portion],E9940,Table15[If Material Anything Other than "Lead" in Column E,Was Material Ever Previously Lead?],G9940,Table15[Customer-Owned Portion],O9940),Table15[Unique ID],0),0)))</f>
        <v/>
      </c>
      <c r="X9940"/>
    </row>
    <row r="9941" spans="2:24" x14ac:dyDescent="0.35">
      <c r="B9941" s="146"/>
      <c r="C9941" s="31"/>
      <c r="D9941" s="31"/>
      <c r="E9941" s="44"/>
      <c r="F9941" s="43"/>
      <c r="G9941" s="84"/>
      <c r="H9941" s="31"/>
      <c r="I9941" s="31"/>
      <c r="J9941" s="84"/>
      <c r="K9941" s="31"/>
      <c r="L9941" s="31"/>
      <c r="M9941" s="169"/>
      <c r="N9941" s="148"/>
      <c r="O9941" s="106"/>
      <c r="P9941" s="43"/>
      <c r="Q9941" s="31"/>
      <c r="R9941" s="84"/>
      <c r="S9941" s="31"/>
      <c r="T9941" s="31"/>
      <c r="U9941" s="169"/>
      <c r="V9941" s="150"/>
      <c r="W9941" s="141" t="str" cm="1">
        <f t="array" ref="W9941">IF(SUM(LEN(B9941:V9941))=0,"",IF(OR(OR(ISBLANK(F9941),SUM(LEN(C9941),LEN(D9941))=0),AND(NOT(E9941="Unknown"),ISBLANK(J9941)),AND(NOT(O9941="Unknown"),ISBLANK(R9941))),"Missing Information", INDEX(Table15[Entire Service Line Classification], MATCH(SUMIFS(Table15[Unique ID],Table15[System-Owned Portion],E9941,Table15[If Material Anything Other than "Lead" in Column E,Was Material Ever Previously Lead?],G9941,Table15[Customer-Owned Portion],O9941),Table15[Unique ID],0),0)))</f>
        <v/>
      </c>
      <c r="X9941"/>
    </row>
    <row r="9942" spans="2:24" x14ac:dyDescent="0.35">
      <c r="B9942" s="146"/>
      <c r="C9942" s="31"/>
      <c r="D9942" s="31"/>
      <c r="E9942" s="44"/>
      <c r="F9942" s="43"/>
      <c r="G9942" s="84"/>
      <c r="H9942" s="31"/>
      <c r="I9942" s="31"/>
      <c r="J9942" s="84"/>
      <c r="K9942" s="31"/>
      <c r="L9942" s="31"/>
      <c r="M9942" s="169"/>
      <c r="N9942" s="148"/>
      <c r="O9942" s="106"/>
      <c r="P9942" s="43"/>
      <c r="Q9942" s="31"/>
      <c r="R9942" s="84"/>
      <c r="S9942" s="31"/>
      <c r="T9942" s="31"/>
      <c r="U9942" s="169"/>
      <c r="V9942" s="150"/>
      <c r="W9942" s="141" t="str" cm="1">
        <f t="array" ref="W9942">IF(SUM(LEN(B9942:V9942))=0,"",IF(OR(OR(ISBLANK(F9942),SUM(LEN(C9942),LEN(D9942))=0),AND(NOT(E9942="Unknown"),ISBLANK(J9942)),AND(NOT(O9942="Unknown"),ISBLANK(R9942))),"Missing Information", INDEX(Table15[Entire Service Line Classification], MATCH(SUMIFS(Table15[Unique ID],Table15[System-Owned Portion],E9942,Table15[If Material Anything Other than "Lead" in Column E,Was Material Ever Previously Lead?],G9942,Table15[Customer-Owned Portion],O9942),Table15[Unique ID],0),0)))</f>
        <v/>
      </c>
      <c r="X9942"/>
    </row>
    <row r="9943" spans="2:24" x14ac:dyDescent="0.35">
      <c r="B9943" s="146"/>
      <c r="C9943" s="31"/>
      <c r="D9943" s="31"/>
      <c r="E9943" s="44"/>
      <c r="F9943" s="43"/>
      <c r="G9943" s="84"/>
      <c r="H9943" s="31"/>
      <c r="I9943" s="31"/>
      <c r="J9943" s="84"/>
      <c r="K9943" s="31"/>
      <c r="L9943" s="31"/>
      <c r="M9943" s="169"/>
      <c r="N9943" s="148"/>
      <c r="O9943" s="106"/>
      <c r="P9943" s="43"/>
      <c r="Q9943" s="31"/>
      <c r="R9943" s="84"/>
      <c r="S9943" s="31"/>
      <c r="T9943" s="31"/>
      <c r="U9943" s="169"/>
      <c r="V9943" s="150"/>
      <c r="W9943" s="141" t="str" cm="1">
        <f t="array" ref="W9943">IF(SUM(LEN(B9943:V9943))=0,"",IF(OR(OR(ISBLANK(F9943),SUM(LEN(C9943),LEN(D9943))=0),AND(NOT(E9943="Unknown"),ISBLANK(J9943)),AND(NOT(O9943="Unknown"),ISBLANK(R9943))),"Missing Information", INDEX(Table15[Entire Service Line Classification], MATCH(SUMIFS(Table15[Unique ID],Table15[System-Owned Portion],E9943,Table15[If Material Anything Other than "Lead" in Column E,Was Material Ever Previously Lead?],G9943,Table15[Customer-Owned Portion],O9943),Table15[Unique ID],0),0)))</f>
        <v/>
      </c>
      <c r="X9943"/>
    </row>
    <row r="9944" spans="2:24" x14ac:dyDescent="0.35">
      <c r="B9944" s="146"/>
      <c r="C9944" s="31"/>
      <c r="D9944" s="31"/>
      <c r="E9944" s="44"/>
      <c r="F9944" s="43"/>
      <c r="G9944" s="84"/>
      <c r="H9944" s="31"/>
      <c r="I9944" s="31"/>
      <c r="J9944" s="84"/>
      <c r="K9944" s="31"/>
      <c r="L9944" s="31"/>
      <c r="M9944" s="169"/>
      <c r="N9944" s="148"/>
      <c r="O9944" s="106"/>
      <c r="P9944" s="43"/>
      <c r="Q9944" s="31"/>
      <c r="R9944" s="84"/>
      <c r="S9944" s="31"/>
      <c r="T9944" s="31"/>
      <c r="U9944" s="169"/>
      <c r="V9944" s="150"/>
      <c r="W9944" s="141" t="str" cm="1">
        <f t="array" ref="W9944">IF(SUM(LEN(B9944:V9944))=0,"",IF(OR(OR(ISBLANK(F9944),SUM(LEN(C9944),LEN(D9944))=0),AND(NOT(E9944="Unknown"),ISBLANK(J9944)),AND(NOT(O9944="Unknown"),ISBLANK(R9944))),"Missing Information", INDEX(Table15[Entire Service Line Classification], MATCH(SUMIFS(Table15[Unique ID],Table15[System-Owned Portion],E9944,Table15[If Material Anything Other than "Lead" in Column E,Was Material Ever Previously Lead?],G9944,Table15[Customer-Owned Portion],O9944),Table15[Unique ID],0),0)))</f>
        <v/>
      </c>
      <c r="X9944"/>
    </row>
    <row r="9945" spans="2:24" x14ac:dyDescent="0.35">
      <c r="B9945" s="146"/>
      <c r="C9945" s="31"/>
      <c r="D9945" s="31"/>
      <c r="E9945" s="44"/>
      <c r="F9945" s="43"/>
      <c r="G9945" s="84"/>
      <c r="H9945" s="31"/>
      <c r="I9945" s="31"/>
      <c r="J9945" s="84"/>
      <c r="K9945" s="31"/>
      <c r="L9945" s="31"/>
      <c r="M9945" s="169"/>
      <c r="N9945" s="148"/>
      <c r="O9945" s="106"/>
      <c r="P9945" s="43"/>
      <c r="Q9945" s="31"/>
      <c r="R9945" s="84"/>
      <c r="S9945" s="31"/>
      <c r="T9945" s="31"/>
      <c r="U9945" s="169"/>
      <c r="V9945" s="150"/>
      <c r="W9945" s="141" t="str" cm="1">
        <f t="array" ref="W9945">IF(SUM(LEN(B9945:V9945))=0,"",IF(OR(OR(ISBLANK(F9945),SUM(LEN(C9945),LEN(D9945))=0),AND(NOT(E9945="Unknown"),ISBLANK(J9945)),AND(NOT(O9945="Unknown"),ISBLANK(R9945))),"Missing Information", INDEX(Table15[Entire Service Line Classification], MATCH(SUMIFS(Table15[Unique ID],Table15[System-Owned Portion],E9945,Table15[If Material Anything Other than "Lead" in Column E,Was Material Ever Previously Lead?],G9945,Table15[Customer-Owned Portion],O9945),Table15[Unique ID],0),0)))</f>
        <v/>
      </c>
      <c r="X9945"/>
    </row>
    <row r="9946" spans="2:24" x14ac:dyDescent="0.35">
      <c r="B9946" s="146"/>
      <c r="C9946" s="31"/>
      <c r="D9946" s="31"/>
      <c r="E9946" s="44"/>
      <c r="F9946" s="43"/>
      <c r="G9946" s="84"/>
      <c r="H9946" s="31"/>
      <c r="I9946" s="31"/>
      <c r="J9946" s="84"/>
      <c r="K9946" s="31"/>
      <c r="L9946" s="31"/>
      <c r="M9946" s="169"/>
      <c r="N9946" s="148"/>
      <c r="O9946" s="106"/>
      <c r="P9946" s="43"/>
      <c r="Q9946" s="31"/>
      <c r="R9946" s="84"/>
      <c r="S9946" s="31"/>
      <c r="T9946" s="31"/>
      <c r="U9946" s="169"/>
      <c r="V9946" s="150"/>
      <c r="W9946" s="141" t="str" cm="1">
        <f t="array" ref="W9946">IF(SUM(LEN(B9946:V9946))=0,"",IF(OR(OR(ISBLANK(F9946),SUM(LEN(C9946),LEN(D9946))=0),AND(NOT(E9946="Unknown"),ISBLANK(J9946)),AND(NOT(O9946="Unknown"),ISBLANK(R9946))),"Missing Information", INDEX(Table15[Entire Service Line Classification], MATCH(SUMIFS(Table15[Unique ID],Table15[System-Owned Portion],E9946,Table15[If Material Anything Other than "Lead" in Column E,Was Material Ever Previously Lead?],G9946,Table15[Customer-Owned Portion],O9946),Table15[Unique ID],0),0)))</f>
        <v/>
      </c>
      <c r="X9946"/>
    </row>
    <row r="9947" spans="2:24" x14ac:dyDescent="0.35">
      <c r="B9947" s="146"/>
      <c r="C9947" s="31"/>
      <c r="D9947" s="31"/>
      <c r="E9947" s="44"/>
      <c r="F9947" s="43"/>
      <c r="G9947" s="84"/>
      <c r="H9947" s="31"/>
      <c r="I9947" s="31"/>
      <c r="J9947" s="84"/>
      <c r="K9947" s="31"/>
      <c r="L9947" s="31"/>
      <c r="M9947" s="169"/>
      <c r="N9947" s="148"/>
      <c r="O9947" s="106"/>
      <c r="P9947" s="43"/>
      <c r="Q9947" s="31"/>
      <c r="R9947" s="84"/>
      <c r="S9947" s="31"/>
      <c r="T9947" s="31"/>
      <c r="U9947" s="169"/>
      <c r="V9947" s="150"/>
      <c r="W9947" s="141" t="str" cm="1">
        <f t="array" ref="W9947">IF(SUM(LEN(B9947:V9947))=0,"",IF(OR(OR(ISBLANK(F9947),SUM(LEN(C9947),LEN(D9947))=0),AND(NOT(E9947="Unknown"),ISBLANK(J9947)),AND(NOT(O9947="Unknown"),ISBLANK(R9947))),"Missing Information", INDEX(Table15[Entire Service Line Classification], MATCH(SUMIFS(Table15[Unique ID],Table15[System-Owned Portion],E9947,Table15[If Material Anything Other than "Lead" in Column E,Was Material Ever Previously Lead?],G9947,Table15[Customer-Owned Portion],O9947),Table15[Unique ID],0),0)))</f>
        <v/>
      </c>
      <c r="X9947"/>
    </row>
    <row r="9948" spans="2:24" x14ac:dyDescent="0.35">
      <c r="B9948" s="146"/>
      <c r="C9948" s="31"/>
      <c r="D9948" s="31"/>
      <c r="E9948" s="44"/>
      <c r="F9948" s="43"/>
      <c r="G9948" s="84"/>
      <c r="H9948" s="31"/>
      <c r="I9948" s="31"/>
      <c r="J9948" s="84"/>
      <c r="K9948" s="31"/>
      <c r="L9948" s="31"/>
      <c r="M9948" s="169"/>
      <c r="N9948" s="148"/>
      <c r="O9948" s="106"/>
      <c r="P9948" s="43"/>
      <c r="Q9948" s="31"/>
      <c r="R9948" s="84"/>
      <c r="S9948" s="31"/>
      <c r="T9948" s="31"/>
      <c r="U9948" s="169"/>
      <c r="V9948" s="150"/>
      <c r="W9948" s="141" t="str" cm="1">
        <f t="array" ref="W9948">IF(SUM(LEN(B9948:V9948))=0,"",IF(OR(OR(ISBLANK(F9948),SUM(LEN(C9948),LEN(D9948))=0),AND(NOT(E9948="Unknown"),ISBLANK(J9948)),AND(NOT(O9948="Unknown"),ISBLANK(R9948))),"Missing Information", INDEX(Table15[Entire Service Line Classification], MATCH(SUMIFS(Table15[Unique ID],Table15[System-Owned Portion],E9948,Table15[If Material Anything Other than "Lead" in Column E,Was Material Ever Previously Lead?],G9948,Table15[Customer-Owned Portion],O9948),Table15[Unique ID],0),0)))</f>
        <v/>
      </c>
      <c r="X9948"/>
    </row>
    <row r="9949" spans="2:24" x14ac:dyDescent="0.35">
      <c r="B9949" s="146"/>
      <c r="C9949" s="31"/>
      <c r="D9949" s="31"/>
      <c r="E9949" s="44"/>
      <c r="F9949" s="43"/>
      <c r="G9949" s="84"/>
      <c r="H9949" s="31"/>
      <c r="I9949" s="31"/>
      <c r="J9949" s="84"/>
      <c r="K9949" s="31"/>
      <c r="L9949" s="31"/>
      <c r="M9949" s="169"/>
      <c r="N9949" s="148"/>
      <c r="O9949" s="106"/>
      <c r="P9949" s="43"/>
      <c r="Q9949" s="31"/>
      <c r="R9949" s="84"/>
      <c r="S9949" s="31"/>
      <c r="T9949" s="31"/>
      <c r="U9949" s="169"/>
      <c r="V9949" s="150"/>
      <c r="W9949" s="141" t="str" cm="1">
        <f t="array" ref="W9949">IF(SUM(LEN(B9949:V9949))=0,"",IF(OR(OR(ISBLANK(F9949),SUM(LEN(C9949),LEN(D9949))=0),AND(NOT(E9949="Unknown"),ISBLANK(J9949)),AND(NOT(O9949="Unknown"),ISBLANK(R9949))),"Missing Information", INDEX(Table15[Entire Service Line Classification], MATCH(SUMIFS(Table15[Unique ID],Table15[System-Owned Portion],E9949,Table15[If Material Anything Other than "Lead" in Column E,Was Material Ever Previously Lead?],G9949,Table15[Customer-Owned Portion],O9949),Table15[Unique ID],0),0)))</f>
        <v/>
      </c>
      <c r="X9949"/>
    </row>
    <row r="9950" spans="2:24" x14ac:dyDescent="0.35">
      <c r="B9950" s="146"/>
      <c r="C9950" s="31"/>
      <c r="D9950" s="31"/>
      <c r="E9950" s="44"/>
      <c r="F9950" s="43"/>
      <c r="G9950" s="84"/>
      <c r="H9950" s="31"/>
      <c r="I9950" s="31"/>
      <c r="J9950" s="84"/>
      <c r="K9950" s="31"/>
      <c r="L9950" s="31"/>
      <c r="M9950" s="169"/>
      <c r="N9950" s="148"/>
      <c r="O9950" s="106"/>
      <c r="P9950" s="43"/>
      <c r="Q9950" s="31"/>
      <c r="R9950" s="84"/>
      <c r="S9950" s="31"/>
      <c r="T9950" s="31"/>
      <c r="U9950" s="169"/>
      <c r="V9950" s="150"/>
      <c r="W9950" s="141" t="str" cm="1">
        <f t="array" ref="W9950">IF(SUM(LEN(B9950:V9950))=0,"",IF(OR(OR(ISBLANK(F9950),SUM(LEN(C9950),LEN(D9950))=0),AND(NOT(E9950="Unknown"),ISBLANK(J9950)),AND(NOT(O9950="Unknown"),ISBLANK(R9950))),"Missing Information", INDEX(Table15[Entire Service Line Classification], MATCH(SUMIFS(Table15[Unique ID],Table15[System-Owned Portion],E9950,Table15[If Material Anything Other than "Lead" in Column E,Was Material Ever Previously Lead?],G9950,Table15[Customer-Owned Portion],O9950),Table15[Unique ID],0),0)))</f>
        <v/>
      </c>
      <c r="X9950"/>
    </row>
    <row r="9951" spans="2:24" x14ac:dyDescent="0.35">
      <c r="B9951" s="146"/>
      <c r="C9951" s="31"/>
      <c r="D9951" s="31"/>
      <c r="E9951" s="44"/>
      <c r="F9951" s="43"/>
      <c r="G9951" s="84"/>
      <c r="H9951" s="31"/>
      <c r="I9951" s="31"/>
      <c r="J9951" s="84"/>
      <c r="K9951" s="31"/>
      <c r="L9951" s="31"/>
      <c r="M9951" s="169"/>
      <c r="N9951" s="148"/>
      <c r="O9951" s="106"/>
      <c r="P9951" s="43"/>
      <c r="Q9951" s="31"/>
      <c r="R9951" s="84"/>
      <c r="S9951" s="31"/>
      <c r="T9951" s="31"/>
      <c r="U9951" s="169"/>
      <c r="V9951" s="150"/>
      <c r="W9951" s="141" t="str" cm="1">
        <f t="array" ref="W9951">IF(SUM(LEN(B9951:V9951))=0,"",IF(OR(OR(ISBLANK(F9951),SUM(LEN(C9951),LEN(D9951))=0),AND(NOT(E9951="Unknown"),ISBLANK(J9951)),AND(NOT(O9951="Unknown"),ISBLANK(R9951))),"Missing Information", INDEX(Table15[Entire Service Line Classification], MATCH(SUMIFS(Table15[Unique ID],Table15[System-Owned Portion],E9951,Table15[If Material Anything Other than "Lead" in Column E,Was Material Ever Previously Lead?],G9951,Table15[Customer-Owned Portion],O9951),Table15[Unique ID],0),0)))</f>
        <v/>
      </c>
      <c r="X9951"/>
    </row>
    <row r="9952" spans="2:24" x14ac:dyDescent="0.35">
      <c r="B9952" s="146"/>
      <c r="C9952" s="31"/>
      <c r="D9952" s="31"/>
      <c r="E9952" s="44"/>
      <c r="F9952" s="43"/>
      <c r="G9952" s="84"/>
      <c r="H9952" s="31"/>
      <c r="I9952" s="31"/>
      <c r="J9952" s="84"/>
      <c r="K9952" s="31"/>
      <c r="L9952" s="31"/>
      <c r="M9952" s="169"/>
      <c r="N9952" s="148"/>
      <c r="O9952" s="106"/>
      <c r="P9952" s="43"/>
      <c r="Q9952" s="31"/>
      <c r="R9952" s="84"/>
      <c r="S9952" s="31"/>
      <c r="T9952" s="31"/>
      <c r="U9952" s="169"/>
      <c r="V9952" s="150"/>
      <c r="W9952" s="141" t="str" cm="1">
        <f t="array" ref="W9952">IF(SUM(LEN(B9952:V9952))=0,"",IF(OR(OR(ISBLANK(F9952),SUM(LEN(C9952),LEN(D9952))=0),AND(NOT(E9952="Unknown"),ISBLANK(J9952)),AND(NOT(O9952="Unknown"),ISBLANK(R9952))),"Missing Information", INDEX(Table15[Entire Service Line Classification], MATCH(SUMIFS(Table15[Unique ID],Table15[System-Owned Portion],E9952,Table15[If Material Anything Other than "Lead" in Column E,Was Material Ever Previously Lead?],G9952,Table15[Customer-Owned Portion],O9952),Table15[Unique ID],0),0)))</f>
        <v/>
      </c>
      <c r="X9952"/>
    </row>
    <row r="9953" spans="2:24" x14ac:dyDescent="0.35">
      <c r="B9953" s="146"/>
      <c r="C9953" s="31"/>
      <c r="D9953" s="31"/>
      <c r="E9953" s="44"/>
      <c r="F9953" s="43"/>
      <c r="G9953" s="84"/>
      <c r="H9953" s="31"/>
      <c r="I9953" s="31"/>
      <c r="J9953" s="84"/>
      <c r="K9953" s="31"/>
      <c r="L9953" s="31"/>
      <c r="M9953" s="169"/>
      <c r="N9953" s="148"/>
      <c r="O9953" s="106"/>
      <c r="P9953" s="43"/>
      <c r="Q9953" s="31"/>
      <c r="R9953" s="84"/>
      <c r="S9953" s="31"/>
      <c r="T9953" s="31"/>
      <c r="U9953" s="169"/>
      <c r="V9953" s="150"/>
      <c r="W9953" s="141" t="str" cm="1">
        <f t="array" ref="W9953">IF(SUM(LEN(B9953:V9953))=0,"",IF(OR(OR(ISBLANK(F9953),SUM(LEN(C9953),LEN(D9953))=0),AND(NOT(E9953="Unknown"),ISBLANK(J9953)),AND(NOT(O9953="Unknown"),ISBLANK(R9953))),"Missing Information", INDEX(Table15[Entire Service Line Classification], MATCH(SUMIFS(Table15[Unique ID],Table15[System-Owned Portion],E9953,Table15[If Material Anything Other than "Lead" in Column E,Was Material Ever Previously Lead?],G9953,Table15[Customer-Owned Portion],O9953),Table15[Unique ID],0),0)))</f>
        <v/>
      </c>
      <c r="X9953"/>
    </row>
    <row r="9954" spans="2:24" x14ac:dyDescent="0.35">
      <c r="B9954" s="146"/>
      <c r="C9954" s="31"/>
      <c r="D9954" s="31"/>
      <c r="E9954" s="44"/>
      <c r="F9954" s="43"/>
      <c r="G9954" s="84"/>
      <c r="H9954" s="31"/>
      <c r="I9954" s="31"/>
      <c r="J9954" s="84"/>
      <c r="K9954" s="31"/>
      <c r="L9954" s="31"/>
      <c r="M9954" s="169"/>
      <c r="N9954" s="148"/>
      <c r="O9954" s="106"/>
      <c r="P9954" s="43"/>
      <c r="Q9954" s="31"/>
      <c r="R9954" s="84"/>
      <c r="S9954" s="31"/>
      <c r="T9954" s="31"/>
      <c r="U9954" s="169"/>
      <c r="V9954" s="150"/>
      <c r="W9954" s="141" t="str" cm="1">
        <f t="array" ref="W9954">IF(SUM(LEN(B9954:V9954))=0,"",IF(OR(OR(ISBLANK(F9954),SUM(LEN(C9954),LEN(D9954))=0),AND(NOT(E9954="Unknown"),ISBLANK(J9954)),AND(NOT(O9954="Unknown"),ISBLANK(R9954))),"Missing Information", INDEX(Table15[Entire Service Line Classification], MATCH(SUMIFS(Table15[Unique ID],Table15[System-Owned Portion],E9954,Table15[If Material Anything Other than "Lead" in Column E,Was Material Ever Previously Lead?],G9954,Table15[Customer-Owned Portion],O9954),Table15[Unique ID],0),0)))</f>
        <v/>
      </c>
      <c r="X9954"/>
    </row>
    <row r="9955" spans="2:24" x14ac:dyDescent="0.35">
      <c r="B9955" s="146"/>
      <c r="C9955" s="31"/>
      <c r="D9955" s="31"/>
      <c r="E9955" s="44"/>
      <c r="F9955" s="43"/>
      <c r="G9955" s="84"/>
      <c r="H9955" s="31"/>
      <c r="I9955" s="31"/>
      <c r="J9955" s="84"/>
      <c r="K9955" s="31"/>
      <c r="L9955" s="31"/>
      <c r="M9955" s="169"/>
      <c r="N9955" s="148"/>
      <c r="O9955" s="106"/>
      <c r="P9955" s="43"/>
      <c r="Q9955" s="31"/>
      <c r="R9955" s="84"/>
      <c r="S9955" s="31"/>
      <c r="T9955" s="31"/>
      <c r="U9955" s="169"/>
      <c r="V9955" s="150"/>
      <c r="W9955" s="141" t="str" cm="1">
        <f t="array" ref="W9955">IF(SUM(LEN(B9955:V9955))=0,"",IF(OR(OR(ISBLANK(F9955),SUM(LEN(C9955),LEN(D9955))=0),AND(NOT(E9955="Unknown"),ISBLANK(J9955)),AND(NOT(O9955="Unknown"),ISBLANK(R9955))),"Missing Information", INDEX(Table15[Entire Service Line Classification], MATCH(SUMIFS(Table15[Unique ID],Table15[System-Owned Portion],E9955,Table15[If Material Anything Other than "Lead" in Column E,Was Material Ever Previously Lead?],G9955,Table15[Customer-Owned Portion],O9955),Table15[Unique ID],0),0)))</f>
        <v/>
      </c>
      <c r="X9955"/>
    </row>
    <row r="9956" spans="2:24" x14ac:dyDescent="0.35">
      <c r="B9956" s="146"/>
      <c r="C9956" s="31"/>
      <c r="D9956" s="31"/>
      <c r="E9956" s="44"/>
      <c r="F9956" s="43"/>
      <c r="G9956" s="84"/>
      <c r="H9956" s="31"/>
      <c r="I9956" s="31"/>
      <c r="J9956" s="84"/>
      <c r="K9956" s="31"/>
      <c r="L9956" s="31"/>
      <c r="M9956" s="169"/>
      <c r="N9956" s="148"/>
      <c r="O9956" s="106"/>
      <c r="P9956" s="43"/>
      <c r="Q9956" s="31"/>
      <c r="R9956" s="84"/>
      <c r="S9956" s="31"/>
      <c r="T9956" s="31"/>
      <c r="U9956" s="169"/>
      <c r="V9956" s="150"/>
      <c r="W9956" s="141" t="str" cm="1">
        <f t="array" ref="W9956">IF(SUM(LEN(B9956:V9956))=0,"",IF(OR(OR(ISBLANK(F9956),SUM(LEN(C9956),LEN(D9956))=0),AND(NOT(E9956="Unknown"),ISBLANK(J9956)),AND(NOT(O9956="Unknown"),ISBLANK(R9956))),"Missing Information", INDEX(Table15[Entire Service Line Classification], MATCH(SUMIFS(Table15[Unique ID],Table15[System-Owned Portion],E9956,Table15[If Material Anything Other than "Lead" in Column E,Was Material Ever Previously Lead?],G9956,Table15[Customer-Owned Portion],O9956),Table15[Unique ID],0),0)))</f>
        <v/>
      </c>
      <c r="X9956"/>
    </row>
    <row r="9957" spans="2:24" x14ac:dyDescent="0.35">
      <c r="B9957" s="146"/>
      <c r="C9957" s="31"/>
      <c r="D9957" s="31"/>
      <c r="E9957" s="44"/>
      <c r="F9957" s="43"/>
      <c r="G9957" s="84"/>
      <c r="H9957" s="31"/>
      <c r="I9957" s="31"/>
      <c r="J9957" s="84"/>
      <c r="K9957" s="31"/>
      <c r="L9957" s="31"/>
      <c r="M9957" s="169"/>
      <c r="N9957" s="148"/>
      <c r="O9957" s="106"/>
      <c r="P9957" s="43"/>
      <c r="Q9957" s="31"/>
      <c r="R9957" s="84"/>
      <c r="S9957" s="31"/>
      <c r="T9957" s="31"/>
      <c r="U9957" s="169"/>
      <c r="V9957" s="150"/>
      <c r="W9957" s="141" t="str" cm="1">
        <f t="array" ref="W9957">IF(SUM(LEN(B9957:V9957))=0,"",IF(OR(OR(ISBLANK(F9957),SUM(LEN(C9957),LEN(D9957))=0),AND(NOT(E9957="Unknown"),ISBLANK(J9957)),AND(NOT(O9957="Unknown"),ISBLANK(R9957))),"Missing Information", INDEX(Table15[Entire Service Line Classification], MATCH(SUMIFS(Table15[Unique ID],Table15[System-Owned Portion],E9957,Table15[If Material Anything Other than "Lead" in Column E,Was Material Ever Previously Lead?],G9957,Table15[Customer-Owned Portion],O9957),Table15[Unique ID],0),0)))</f>
        <v/>
      </c>
      <c r="X9957"/>
    </row>
    <row r="9958" spans="2:24" x14ac:dyDescent="0.35">
      <c r="B9958" s="146"/>
      <c r="C9958" s="31"/>
      <c r="D9958" s="31"/>
      <c r="E9958" s="44"/>
      <c r="F9958" s="43"/>
      <c r="G9958" s="84"/>
      <c r="H9958" s="31"/>
      <c r="I9958" s="31"/>
      <c r="J9958" s="84"/>
      <c r="K9958" s="31"/>
      <c r="L9958" s="31"/>
      <c r="M9958" s="169"/>
      <c r="N9958" s="148"/>
      <c r="O9958" s="106"/>
      <c r="P9958" s="43"/>
      <c r="Q9958" s="31"/>
      <c r="R9958" s="84"/>
      <c r="S9958" s="31"/>
      <c r="T9958" s="31"/>
      <c r="U9958" s="169"/>
      <c r="V9958" s="150"/>
      <c r="W9958" s="141" t="str" cm="1">
        <f t="array" ref="W9958">IF(SUM(LEN(B9958:V9958))=0,"",IF(OR(OR(ISBLANK(F9958),SUM(LEN(C9958),LEN(D9958))=0),AND(NOT(E9958="Unknown"),ISBLANK(J9958)),AND(NOT(O9958="Unknown"),ISBLANK(R9958))),"Missing Information", INDEX(Table15[Entire Service Line Classification], MATCH(SUMIFS(Table15[Unique ID],Table15[System-Owned Portion],E9958,Table15[If Material Anything Other than "Lead" in Column E,Was Material Ever Previously Lead?],G9958,Table15[Customer-Owned Portion],O9958),Table15[Unique ID],0),0)))</f>
        <v/>
      </c>
      <c r="X9958"/>
    </row>
    <row r="9959" spans="2:24" x14ac:dyDescent="0.35">
      <c r="B9959" s="146"/>
      <c r="C9959" s="31"/>
      <c r="D9959" s="31"/>
      <c r="E9959" s="44"/>
      <c r="F9959" s="43"/>
      <c r="G9959" s="84"/>
      <c r="H9959" s="31"/>
      <c r="I9959" s="31"/>
      <c r="J9959" s="84"/>
      <c r="K9959" s="31"/>
      <c r="L9959" s="31"/>
      <c r="M9959" s="169"/>
      <c r="N9959" s="148"/>
      <c r="O9959" s="106"/>
      <c r="P9959" s="43"/>
      <c r="Q9959" s="31"/>
      <c r="R9959" s="84"/>
      <c r="S9959" s="31"/>
      <c r="T9959" s="31"/>
      <c r="U9959" s="169"/>
      <c r="V9959" s="150"/>
      <c r="W9959" s="141" t="str" cm="1">
        <f t="array" ref="W9959">IF(SUM(LEN(B9959:V9959))=0,"",IF(OR(OR(ISBLANK(F9959),SUM(LEN(C9959),LEN(D9959))=0),AND(NOT(E9959="Unknown"),ISBLANK(J9959)),AND(NOT(O9959="Unknown"),ISBLANK(R9959))),"Missing Information", INDEX(Table15[Entire Service Line Classification], MATCH(SUMIFS(Table15[Unique ID],Table15[System-Owned Portion],E9959,Table15[If Material Anything Other than "Lead" in Column E,Was Material Ever Previously Lead?],G9959,Table15[Customer-Owned Portion],O9959),Table15[Unique ID],0),0)))</f>
        <v/>
      </c>
      <c r="X9959"/>
    </row>
    <row r="9960" spans="2:24" x14ac:dyDescent="0.35">
      <c r="B9960" s="146"/>
      <c r="C9960" s="31"/>
      <c r="D9960" s="31"/>
      <c r="E9960" s="44"/>
      <c r="F9960" s="43"/>
      <c r="G9960" s="84"/>
      <c r="H9960" s="31"/>
      <c r="I9960" s="31"/>
      <c r="J9960" s="84"/>
      <c r="K9960" s="31"/>
      <c r="L9960" s="31"/>
      <c r="M9960" s="169"/>
      <c r="N9960" s="148"/>
      <c r="O9960" s="106"/>
      <c r="P9960" s="43"/>
      <c r="Q9960" s="31"/>
      <c r="R9960" s="84"/>
      <c r="S9960" s="31"/>
      <c r="T9960" s="31"/>
      <c r="U9960" s="169"/>
      <c r="V9960" s="150"/>
      <c r="W9960" s="141" t="str" cm="1">
        <f t="array" ref="W9960">IF(SUM(LEN(B9960:V9960))=0,"",IF(OR(OR(ISBLANK(F9960),SUM(LEN(C9960),LEN(D9960))=0),AND(NOT(E9960="Unknown"),ISBLANK(J9960)),AND(NOT(O9960="Unknown"),ISBLANK(R9960))),"Missing Information", INDEX(Table15[Entire Service Line Classification], MATCH(SUMIFS(Table15[Unique ID],Table15[System-Owned Portion],E9960,Table15[If Material Anything Other than "Lead" in Column E,Was Material Ever Previously Lead?],G9960,Table15[Customer-Owned Portion],O9960),Table15[Unique ID],0),0)))</f>
        <v/>
      </c>
      <c r="X9960"/>
    </row>
    <row r="9961" spans="2:24" x14ac:dyDescent="0.35">
      <c r="B9961" s="146"/>
      <c r="C9961" s="31"/>
      <c r="D9961" s="31"/>
      <c r="E9961" s="44"/>
      <c r="F9961" s="43"/>
      <c r="G9961" s="84"/>
      <c r="H9961" s="31"/>
      <c r="I9961" s="31"/>
      <c r="J9961" s="84"/>
      <c r="K9961" s="31"/>
      <c r="L9961" s="31"/>
      <c r="M9961" s="169"/>
      <c r="N9961" s="148"/>
      <c r="O9961" s="106"/>
      <c r="P9961" s="43"/>
      <c r="Q9961" s="31"/>
      <c r="R9961" s="84"/>
      <c r="S9961" s="31"/>
      <c r="T9961" s="31"/>
      <c r="U9961" s="169"/>
      <c r="V9961" s="150"/>
      <c r="W9961" s="141" t="str" cm="1">
        <f t="array" ref="W9961">IF(SUM(LEN(B9961:V9961))=0,"",IF(OR(OR(ISBLANK(F9961),SUM(LEN(C9961),LEN(D9961))=0),AND(NOT(E9961="Unknown"),ISBLANK(J9961)),AND(NOT(O9961="Unknown"),ISBLANK(R9961))),"Missing Information", INDEX(Table15[Entire Service Line Classification], MATCH(SUMIFS(Table15[Unique ID],Table15[System-Owned Portion],E9961,Table15[If Material Anything Other than "Lead" in Column E,Was Material Ever Previously Lead?],G9961,Table15[Customer-Owned Portion],O9961),Table15[Unique ID],0),0)))</f>
        <v/>
      </c>
      <c r="X9961"/>
    </row>
    <row r="9962" spans="2:24" x14ac:dyDescent="0.35">
      <c r="B9962" s="146"/>
      <c r="C9962" s="31"/>
      <c r="D9962" s="31"/>
      <c r="E9962" s="44"/>
      <c r="F9962" s="43"/>
      <c r="G9962" s="84"/>
      <c r="H9962" s="31"/>
      <c r="I9962" s="31"/>
      <c r="J9962" s="84"/>
      <c r="K9962" s="31"/>
      <c r="L9962" s="31"/>
      <c r="M9962" s="169"/>
      <c r="N9962" s="148"/>
      <c r="O9962" s="106"/>
      <c r="P9962" s="43"/>
      <c r="Q9962" s="31"/>
      <c r="R9962" s="84"/>
      <c r="S9962" s="31"/>
      <c r="T9962" s="31"/>
      <c r="U9962" s="169"/>
      <c r="V9962" s="150"/>
      <c r="W9962" s="141" t="str" cm="1">
        <f t="array" ref="W9962">IF(SUM(LEN(B9962:V9962))=0,"",IF(OR(OR(ISBLANK(F9962),SUM(LEN(C9962),LEN(D9962))=0),AND(NOT(E9962="Unknown"),ISBLANK(J9962)),AND(NOT(O9962="Unknown"),ISBLANK(R9962))),"Missing Information", INDEX(Table15[Entire Service Line Classification], MATCH(SUMIFS(Table15[Unique ID],Table15[System-Owned Portion],E9962,Table15[If Material Anything Other than "Lead" in Column E,Was Material Ever Previously Lead?],G9962,Table15[Customer-Owned Portion],O9962),Table15[Unique ID],0),0)))</f>
        <v/>
      </c>
      <c r="X9962"/>
    </row>
    <row r="9963" spans="2:24" x14ac:dyDescent="0.35">
      <c r="B9963" s="146"/>
      <c r="C9963" s="31"/>
      <c r="D9963" s="31"/>
      <c r="E9963" s="44"/>
      <c r="F9963" s="43"/>
      <c r="G9963" s="84"/>
      <c r="H9963" s="31"/>
      <c r="I9963" s="31"/>
      <c r="J9963" s="84"/>
      <c r="K9963" s="31"/>
      <c r="L9963" s="31"/>
      <c r="M9963" s="169"/>
      <c r="N9963" s="148"/>
      <c r="O9963" s="106"/>
      <c r="P9963" s="43"/>
      <c r="Q9963" s="31"/>
      <c r="R9963" s="84"/>
      <c r="S9963" s="31"/>
      <c r="T9963" s="31"/>
      <c r="U9963" s="169"/>
      <c r="V9963" s="150"/>
      <c r="W9963" s="141" t="str" cm="1">
        <f t="array" ref="W9963">IF(SUM(LEN(B9963:V9963))=0,"",IF(OR(OR(ISBLANK(F9963),SUM(LEN(C9963),LEN(D9963))=0),AND(NOT(E9963="Unknown"),ISBLANK(J9963)),AND(NOT(O9963="Unknown"),ISBLANK(R9963))),"Missing Information", INDEX(Table15[Entire Service Line Classification], MATCH(SUMIFS(Table15[Unique ID],Table15[System-Owned Portion],E9963,Table15[If Material Anything Other than "Lead" in Column E,Was Material Ever Previously Lead?],G9963,Table15[Customer-Owned Portion],O9963),Table15[Unique ID],0),0)))</f>
        <v/>
      </c>
      <c r="X9963"/>
    </row>
    <row r="9964" spans="2:24" x14ac:dyDescent="0.35">
      <c r="B9964" s="146"/>
      <c r="C9964" s="31"/>
      <c r="D9964" s="31"/>
      <c r="E9964" s="44"/>
      <c r="F9964" s="43"/>
      <c r="G9964" s="84"/>
      <c r="H9964" s="31"/>
      <c r="I9964" s="31"/>
      <c r="J9964" s="84"/>
      <c r="K9964" s="31"/>
      <c r="L9964" s="31"/>
      <c r="M9964" s="169"/>
      <c r="N9964" s="148"/>
      <c r="O9964" s="106"/>
      <c r="P9964" s="43"/>
      <c r="Q9964" s="31"/>
      <c r="R9964" s="84"/>
      <c r="S9964" s="31"/>
      <c r="T9964" s="31"/>
      <c r="U9964" s="169"/>
      <c r="V9964" s="150"/>
      <c r="W9964" s="141" t="str" cm="1">
        <f t="array" ref="W9964">IF(SUM(LEN(B9964:V9964))=0,"",IF(OR(OR(ISBLANK(F9964),SUM(LEN(C9964),LEN(D9964))=0),AND(NOT(E9964="Unknown"),ISBLANK(J9964)),AND(NOT(O9964="Unknown"),ISBLANK(R9964))),"Missing Information", INDEX(Table15[Entire Service Line Classification], MATCH(SUMIFS(Table15[Unique ID],Table15[System-Owned Portion],E9964,Table15[If Material Anything Other than "Lead" in Column E,Was Material Ever Previously Lead?],G9964,Table15[Customer-Owned Portion],O9964),Table15[Unique ID],0),0)))</f>
        <v/>
      </c>
      <c r="X9964"/>
    </row>
    <row r="9965" spans="2:24" x14ac:dyDescent="0.35">
      <c r="B9965" s="146"/>
      <c r="C9965" s="31"/>
      <c r="D9965" s="31"/>
      <c r="E9965" s="44"/>
      <c r="F9965" s="43"/>
      <c r="G9965" s="84"/>
      <c r="H9965" s="31"/>
      <c r="I9965" s="31"/>
      <c r="J9965" s="84"/>
      <c r="K9965" s="31"/>
      <c r="L9965" s="31"/>
      <c r="M9965" s="169"/>
      <c r="N9965" s="148"/>
      <c r="O9965" s="106"/>
      <c r="P9965" s="43"/>
      <c r="Q9965" s="31"/>
      <c r="R9965" s="84"/>
      <c r="S9965" s="31"/>
      <c r="T9965" s="31"/>
      <c r="U9965" s="169"/>
      <c r="V9965" s="150"/>
      <c r="W9965" s="141" t="str" cm="1">
        <f t="array" ref="W9965">IF(SUM(LEN(B9965:V9965))=0,"",IF(OR(OR(ISBLANK(F9965),SUM(LEN(C9965),LEN(D9965))=0),AND(NOT(E9965="Unknown"),ISBLANK(J9965)),AND(NOT(O9965="Unknown"),ISBLANK(R9965))),"Missing Information", INDEX(Table15[Entire Service Line Classification], MATCH(SUMIFS(Table15[Unique ID],Table15[System-Owned Portion],E9965,Table15[If Material Anything Other than "Lead" in Column E,Was Material Ever Previously Lead?],G9965,Table15[Customer-Owned Portion],O9965),Table15[Unique ID],0),0)))</f>
        <v/>
      </c>
      <c r="X9965"/>
    </row>
    <row r="9966" spans="2:24" x14ac:dyDescent="0.35">
      <c r="B9966" s="146"/>
      <c r="C9966" s="31"/>
      <c r="D9966" s="31"/>
      <c r="E9966" s="44"/>
      <c r="F9966" s="43"/>
      <c r="G9966" s="84"/>
      <c r="H9966" s="31"/>
      <c r="I9966" s="31"/>
      <c r="J9966" s="84"/>
      <c r="K9966" s="31"/>
      <c r="L9966" s="31"/>
      <c r="M9966" s="169"/>
      <c r="N9966" s="148"/>
      <c r="O9966" s="106"/>
      <c r="P9966" s="43"/>
      <c r="Q9966" s="31"/>
      <c r="R9966" s="84"/>
      <c r="S9966" s="31"/>
      <c r="T9966" s="31"/>
      <c r="U9966" s="169"/>
      <c r="V9966" s="150"/>
      <c r="W9966" s="141" t="str" cm="1">
        <f t="array" ref="W9966">IF(SUM(LEN(B9966:V9966))=0,"",IF(OR(OR(ISBLANK(F9966),SUM(LEN(C9966),LEN(D9966))=0),AND(NOT(E9966="Unknown"),ISBLANK(J9966)),AND(NOT(O9966="Unknown"),ISBLANK(R9966))),"Missing Information", INDEX(Table15[Entire Service Line Classification], MATCH(SUMIFS(Table15[Unique ID],Table15[System-Owned Portion],E9966,Table15[If Material Anything Other than "Lead" in Column E,Was Material Ever Previously Lead?],G9966,Table15[Customer-Owned Portion],O9966),Table15[Unique ID],0),0)))</f>
        <v/>
      </c>
      <c r="X9966"/>
    </row>
    <row r="9967" spans="2:24" x14ac:dyDescent="0.35">
      <c r="B9967" s="146"/>
      <c r="C9967" s="31"/>
      <c r="D9967" s="31"/>
      <c r="E9967" s="44"/>
      <c r="F9967" s="43"/>
      <c r="G9967" s="84"/>
      <c r="H9967" s="31"/>
      <c r="I9967" s="31"/>
      <c r="J9967" s="84"/>
      <c r="K9967" s="31"/>
      <c r="L9967" s="31"/>
      <c r="M9967" s="169"/>
      <c r="N9967" s="148"/>
      <c r="O9967" s="106"/>
      <c r="P9967" s="43"/>
      <c r="Q9967" s="31"/>
      <c r="R9967" s="84"/>
      <c r="S9967" s="31"/>
      <c r="T9967" s="31"/>
      <c r="U9967" s="169"/>
      <c r="V9967" s="150"/>
      <c r="W9967" s="141" t="str" cm="1">
        <f t="array" ref="W9967">IF(SUM(LEN(B9967:V9967))=0,"",IF(OR(OR(ISBLANK(F9967),SUM(LEN(C9967),LEN(D9967))=0),AND(NOT(E9967="Unknown"),ISBLANK(J9967)),AND(NOT(O9967="Unknown"),ISBLANK(R9967))),"Missing Information", INDEX(Table15[Entire Service Line Classification], MATCH(SUMIFS(Table15[Unique ID],Table15[System-Owned Portion],E9967,Table15[If Material Anything Other than "Lead" in Column E,Was Material Ever Previously Lead?],G9967,Table15[Customer-Owned Portion],O9967),Table15[Unique ID],0),0)))</f>
        <v/>
      </c>
      <c r="X9967"/>
    </row>
    <row r="9968" spans="2:24" x14ac:dyDescent="0.35">
      <c r="B9968" s="146"/>
      <c r="C9968" s="31"/>
      <c r="D9968" s="31"/>
      <c r="E9968" s="44"/>
      <c r="F9968" s="43"/>
      <c r="G9968" s="84"/>
      <c r="H9968" s="31"/>
      <c r="I9968" s="31"/>
      <c r="J9968" s="84"/>
      <c r="K9968" s="31"/>
      <c r="L9968" s="31"/>
      <c r="M9968" s="169"/>
      <c r="N9968" s="148"/>
      <c r="O9968" s="106"/>
      <c r="P9968" s="43"/>
      <c r="Q9968" s="31"/>
      <c r="R9968" s="84"/>
      <c r="S9968" s="31"/>
      <c r="T9968" s="31"/>
      <c r="U9968" s="169"/>
      <c r="V9968" s="150"/>
      <c r="W9968" s="141" t="str" cm="1">
        <f t="array" ref="W9968">IF(SUM(LEN(B9968:V9968))=0,"",IF(OR(OR(ISBLANK(F9968),SUM(LEN(C9968),LEN(D9968))=0),AND(NOT(E9968="Unknown"),ISBLANK(J9968)),AND(NOT(O9968="Unknown"),ISBLANK(R9968))),"Missing Information", INDEX(Table15[Entire Service Line Classification], MATCH(SUMIFS(Table15[Unique ID],Table15[System-Owned Portion],E9968,Table15[If Material Anything Other than "Lead" in Column E,Was Material Ever Previously Lead?],G9968,Table15[Customer-Owned Portion],O9968),Table15[Unique ID],0),0)))</f>
        <v/>
      </c>
      <c r="X9968"/>
    </row>
    <row r="9969" spans="2:24" x14ac:dyDescent="0.35">
      <c r="B9969" s="146"/>
      <c r="C9969" s="31"/>
      <c r="D9969" s="31"/>
      <c r="E9969" s="44"/>
      <c r="F9969" s="43"/>
      <c r="G9969" s="84"/>
      <c r="H9969" s="31"/>
      <c r="I9969" s="31"/>
      <c r="J9969" s="84"/>
      <c r="K9969" s="31"/>
      <c r="L9969" s="31"/>
      <c r="M9969" s="169"/>
      <c r="N9969" s="148"/>
      <c r="O9969" s="106"/>
      <c r="P9969" s="43"/>
      <c r="Q9969" s="31"/>
      <c r="R9969" s="84"/>
      <c r="S9969" s="31"/>
      <c r="T9969" s="31"/>
      <c r="U9969" s="169"/>
      <c r="V9969" s="150"/>
      <c r="W9969" s="141" t="str" cm="1">
        <f t="array" ref="W9969">IF(SUM(LEN(B9969:V9969))=0,"",IF(OR(OR(ISBLANK(F9969),SUM(LEN(C9969),LEN(D9969))=0),AND(NOT(E9969="Unknown"),ISBLANK(J9969)),AND(NOT(O9969="Unknown"),ISBLANK(R9969))),"Missing Information", INDEX(Table15[Entire Service Line Classification], MATCH(SUMIFS(Table15[Unique ID],Table15[System-Owned Portion],E9969,Table15[If Material Anything Other than "Lead" in Column E,Was Material Ever Previously Lead?],G9969,Table15[Customer-Owned Portion],O9969),Table15[Unique ID],0),0)))</f>
        <v/>
      </c>
      <c r="X9969"/>
    </row>
    <row r="9970" spans="2:24" x14ac:dyDescent="0.35">
      <c r="B9970" s="146"/>
      <c r="C9970" s="31"/>
      <c r="D9970" s="31"/>
      <c r="E9970" s="44"/>
      <c r="F9970" s="43"/>
      <c r="G9970" s="84"/>
      <c r="H9970" s="31"/>
      <c r="I9970" s="31"/>
      <c r="J9970" s="84"/>
      <c r="K9970" s="31"/>
      <c r="L9970" s="31"/>
      <c r="M9970" s="169"/>
      <c r="N9970" s="148"/>
      <c r="O9970" s="106"/>
      <c r="P9970" s="43"/>
      <c r="Q9970" s="31"/>
      <c r="R9970" s="84"/>
      <c r="S9970" s="31"/>
      <c r="T9970" s="31"/>
      <c r="U9970" s="169"/>
      <c r="V9970" s="150"/>
      <c r="W9970" s="141" t="str" cm="1">
        <f t="array" ref="W9970">IF(SUM(LEN(B9970:V9970))=0,"",IF(OR(OR(ISBLANK(F9970),SUM(LEN(C9970),LEN(D9970))=0),AND(NOT(E9970="Unknown"),ISBLANK(J9970)),AND(NOT(O9970="Unknown"),ISBLANK(R9970))),"Missing Information", INDEX(Table15[Entire Service Line Classification], MATCH(SUMIFS(Table15[Unique ID],Table15[System-Owned Portion],E9970,Table15[If Material Anything Other than "Lead" in Column E,Was Material Ever Previously Lead?],G9970,Table15[Customer-Owned Portion],O9970),Table15[Unique ID],0),0)))</f>
        <v/>
      </c>
      <c r="X9970"/>
    </row>
    <row r="9971" spans="2:24" x14ac:dyDescent="0.35">
      <c r="B9971" s="146"/>
      <c r="C9971" s="31"/>
      <c r="D9971" s="31"/>
      <c r="E9971" s="44"/>
      <c r="F9971" s="43"/>
      <c r="G9971" s="84"/>
      <c r="H9971" s="31"/>
      <c r="I9971" s="31"/>
      <c r="J9971" s="84"/>
      <c r="K9971" s="31"/>
      <c r="L9971" s="31"/>
      <c r="M9971" s="169"/>
      <c r="N9971" s="148"/>
      <c r="O9971" s="106"/>
      <c r="P9971" s="43"/>
      <c r="Q9971" s="31"/>
      <c r="R9971" s="84"/>
      <c r="S9971" s="31"/>
      <c r="T9971" s="31"/>
      <c r="U9971" s="169"/>
      <c r="V9971" s="150"/>
      <c r="W9971" s="141" t="str" cm="1">
        <f t="array" ref="W9971">IF(SUM(LEN(B9971:V9971))=0,"",IF(OR(OR(ISBLANK(F9971),SUM(LEN(C9971),LEN(D9971))=0),AND(NOT(E9971="Unknown"),ISBLANK(J9971)),AND(NOT(O9971="Unknown"),ISBLANK(R9971))),"Missing Information", INDEX(Table15[Entire Service Line Classification], MATCH(SUMIFS(Table15[Unique ID],Table15[System-Owned Portion],E9971,Table15[If Material Anything Other than "Lead" in Column E,Was Material Ever Previously Lead?],G9971,Table15[Customer-Owned Portion],O9971),Table15[Unique ID],0),0)))</f>
        <v/>
      </c>
      <c r="X9971"/>
    </row>
    <row r="9972" spans="2:24" x14ac:dyDescent="0.35">
      <c r="B9972" s="146"/>
      <c r="C9972" s="31"/>
      <c r="D9972" s="31"/>
      <c r="E9972" s="44"/>
      <c r="F9972" s="43"/>
      <c r="G9972" s="84"/>
      <c r="H9972" s="31"/>
      <c r="I9972" s="31"/>
      <c r="J9972" s="84"/>
      <c r="K9972" s="31"/>
      <c r="L9972" s="31"/>
      <c r="M9972" s="169"/>
      <c r="N9972" s="148"/>
      <c r="O9972" s="106"/>
      <c r="P9972" s="43"/>
      <c r="Q9972" s="31"/>
      <c r="R9972" s="84"/>
      <c r="S9972" s="31"/>
      <c r="T9972" s="31"/>
      <c r="U9972" s="169"/>
      <c r="V9972" s="150"/>
      <c r="W9972" s="141" t="str" cm="1">
        <f t="array" ref="W9972">IF(SUM(LEN(B9972:V9972))=0,"",IF(OR(OR(ISBLANK(F9972),SUM(LEN(C9972),LEN(D9972))=0),AND(NOT(E9972="Unknown"),ISBLANK(J9972)),AND(NOT(O9972="Unknown"),ISBLANK(R9972))),"Missing Information", INDEX(Table15[Entire Service Line Classification], MATCH(SUMIFS(Table15[Unique ID],Table15[System-Owned Portion],E9972,Table15[If Material Anything Other than "Lead" in Column E,Was Material Ever Previously Lead?],G9972,Table15[Customer-Owned Portion],O9972),Table15[Unique ID],0),0)))</f>
        <v/>
      </c>
      <c r="X9972"/>
    </row>
    <row r="9973" spans="2:24" x14ac:dyDescent="0.35">
      <c r="B9973" s="146"/>
      <c r="C9973" s="31"/>
      <c r="D9973" s="31"/>
      <c r="E9973" s="44"/>
      <c r="F9973" s="43"/>
      <c r="G9973" s="84"/>
      <c r="H9973" s="31"/>
      <c r="I9973" s="31"/>
      <c r="J9973" s="84"/>
      <c r="K9973" s="31"/>
      <c r="L9973" s="31"/>
      <c r="M9973" s="169"/>
      <c r="N9973" s="148"/>
      <c r="O9973" s="106"/>
      <c r="P9973" s="43"/>
      <c r="Q9973" s="31"/>
      <c r="R9973" s="84"/>
      <c r="S9973" s="31"/>
      <c r="T9973" s="31"/>
      <c r="U9973" s="169"/>
      <c r="V9973" s="150"/>
      <c r="W9973" s="141" t="str" cm="1">
        <f t="array" ref="W9973">IF(SUM(LEN(B9973:V9973))=0,"",IF(OR(OR(ISBLANK(F9973),SUM(LEN(C9973),LEN(D9973))=0),AND(NOT(E9973="Unknown"),ISBLANK(J9973)),AND(NOT(O9973="Unknown"),ISBLANK(R9973))),"Missing Information", INDEX(Table15[Entire Service Line Classification], MATCH(SUMIFS(Table15[Unique ID],Table15[System-Owned Portion],E9973,Table15[If Material Anything Other than "Lead" in Column E,Was Material Ever Previously Lead?],G9973,Table15[Customer-Owned Portion],O9973),Table15[Unique ID],0),0)))</f>
        <v/>
      </c>
      <c r="X9973"/>
    </row>
    <row r="9974" spans="2:24" x14ac:dyDescent="0.35">
      <c r="B9974" s="146"/>
      <c r="C9974" s="31"/>
      <c r="D9974" s="31"/>
      <c r="E9974" s="44"/>
      <c r="F9974" s="43"/>
      <c r="G9974" s="84"/>
      <c r="H9974" s="31"/>
      <c r="I9974" s="31"/>
      <c r="J9974" s="84"/>
      <c r="K9974" s="31"/>
      <c r="L9974" s="31"/>
      <c r="M9974" s="169"/>
      <c r="N9974" s="148"/>
      <c r="O9974" s="106"/>
      <c r="P9974" s="43"/>
      <c r="Q9974" s="31"/>
      <c r="R9974" s="84"/>
      <c r="S9974" s="31"/>
      <c r="T9974" s="31"/>
      <c r="U9974" s="169"/>
      <c r="V9974" s="150"/>
      <c r="W9974" s="141" t="str" cm="1">
        <f t="array" ref="W9974">IF(SUM(LEN(B9974:V9974))=0,"",IF(OR(OR(ISBLANK(F9974),SUM(LEN(C9974),LEN(D9974))=0),AND(NOT(E9974="Unknown"),ISBLANK(J9974)),AND(NOT(O9974="Unknown"),ISBLANK(R9974))),"Missing Information", INDEX(Table15[Entire Service Line Classification], MATCH(SUMIFS(Table15[Unique ID],Table15[System-Owned Portion],E9974,Table15[If Material Anything Other than "Lead" in Column E,Was Material Ever Previously Lead?],G9974,Table15[Customer-Owned Portion],O9974),Table15[Unique ID],0),0)))</f>
        <v/>
      </c>
      <c r="X9974"/>
    </row>
    <row r="9975" spans="2:24" x14ac:dyDescent="0.35">
      <c r="B9975" s="146"/>
      <c r="C9975" s="31"/>
      <c r="D9975" s="31"/>
      <c r="E9975" s="44"/>
      <c r="F9975" s="43"/>
      <c r="G9975" s="84"/>
      <c r="H9975" s="31"/>
      <c r="I9975" s="31"/>
      <c r="J9975" s="84"/>
      <c r="K9975" s="31"/>
      <c r="L9975" s="31"/>
      <c r="M9975" s="169"/>
      <c r="N9975" s="148"/>
      <c r="O9975" s="106"/>
      <c r="P9975" s="43"/>
      <c r="Q9975" s="31"/>
      <c r="R9975" s="84"/>
      <c r="S9975" s="31"/>
      <c r="T9975" s="31"/>
      <c r="U9975" s="169"/>
      <c r="V9975" s="150"/>
      <c r="W9975" s="141" t="str" cm="1">
        <f t="array" ref="W9975">IF(SUM(LEN(B9975:V9975))=0,"",IF(OR(OR(ISBLANK(F9975),SUM(LEN(C9975),LEN(D9975))=0),AND(NOT(E9975="Unknown"),ISBLANK(J9975)),AND(NOT(O9975="Unknown"),ISBLANK(R9975))),"Missing Information", INDEX(Table15[Entire Service Line Classification], MATCH(SUMIFS(Table15[Unique ID],Table15[System-Owned Portion],E9975,Table15[If Material Anything Other than "Lead" in Column E,Was Material Ever Previously Lead?],G9975,Table15[Customer-Owned Portion],O9975),Table15[Unique ID],0),0)))</f>
        <v/>
      </c>
      <c r="X9975"/>
    </row>
    <row r="9976" spans="2:24" x14ac:dyDescent="0.35">
      <c r="B9976" s="146"/>
      <c r="C9976" s="31"/>
      <c r="D9976" s="31"/>
      <c r="E9976" s="44"/>
      <c r="F9976" s="43"/>
      <c r="G9976" s="84"/>
      <c r="H9976" s="31"/>
      <c r="I9976" s="31"/>
      <c r="J9976" s="84"/>
      <c r="K9976" s="31"/>
      <c r="L9976" s="31"/>
      <c r="M9976" s="169"/>
      <c r="N9976" s="148"/>
      <c r="O9976" s="106"/>
      <c r="P9976" s="43"/>
      <c r="Q9976" s="31"/>
      <c r="R9976" s="84"/>
      <c r="S9976" s="31"/>
      <c r="T9976" s="31"/>
      <c r="U9976" s="169"/>
      <c r="V9976" s="150"/>
      <c r="W9976" s="141" t="str" cm="1">
        <f t="array" ref="W9976">IF(SUM(LEN(B9976:V9976))=0,"",IF(OR(OR(ISBLANK(F9976),SUM(LEN(C9976),LEN(D9976))=0),AND(NOT(E9976="Unknown"),ISBLANK(J9976)),AND(NOT(O9976="Unknown"),ISBLANK(R9976))),"Missing Information", INDEX(Table15[Entire Service Line Classification], MATCH(SUMIFS(Table15[Unique ID],Table15[System-Owned Portion],E9976,Table15[If Material Anything Other than "Lead" in Column E,Was Material Ever Previously Lead?],G9976,Table15[Customer-Owned Portion],O9976),Table15[Unique ID],0),0)))</f>
        <v/>
      </c>
      <c r="X9976"/>
    </row>
    <row r="9977" spans="2:24" x14ac:dyDescent="0.35">
      <c r="B9977" s="146"/>
      <c r="C9977" s="31"/>
      <c r="D9977" s="31"/>
      <c r="E9977" s="44"/>
      <c r="F9977" s="43"/>
      <c r="G9977" s="84"/>
      <c r="H9977" s="31"/>
      <c r="I9977" s="31"/>
      <c r="J9977" s="84"/>
      <c r="K9977" s="31"/>
      <c r="L9977" s="31"/>
      <c r="M9977" s="169"/>
      <c r="N9977" s="148"/>
      <c r="O9977" s="106"/>
      <c r="P9977" s="43"/>
      <c r="Q9977" s="31"/>
      <c r="R9977" s="84"/>
      <c r="S9977" s="31"/>
      <c r="T9977" s="31"/>
      <c r="U9977" s="169"/>
      <c r="V9977" s="150"/>
      <c r="W9977" s="141" t="str" cm="1">
        <f t="array" ref="W9977">IF(SUM(LEN(B9977:V9977))=0,"",IF(OR(OR(ISBLANK(F9977),SUM(LEN(C9977),LEN(D9977))=0),AND(NOT(E9977="Unknown"),ISBLANK(J9977)),AND(NOT(O9977="Unknown"),ISBLANK(R9977))),"Missing Information", INDEX(Table15[Entire Service Line Classification], MATCH(SUMIFS(Table15[Unique ID],Table15[System-Owned Portion],E9977,Table15[If Material Anything Other than "Lead" in Column E,Was Material Ever Previously Lead?],G9977,Table15[Customer-Owned Portion],O9977),Table15[Unique ID],0),0)))</f>
        <v/>
      </c>
      <c r="X9977"/>
    </row>
    <row r="9978" spans="2:24" x14ac:dyDescent="0.35">
      <c r="B9978" s="146"/>
      <c r="C9978" s="31"/>
      <c r="D9978" s="31"/>
      <c r="E9978" s="44"/>
      <c r="F9978" s="43"/>
      <c r="G9978" s="84"/>
      <c r="H9978" s="31"/>
      <c r="I9978" s="31"/>
      <c r="J9978" s="84"/>
      <c r="K9978" s="31"/>
      <c r="L9978" s="31"/>
      <c r="M9978" s="169"/>
      <c r="N9978" s="148"/>
      <c r="O9978" s="106"/>
      <c r="P9978" s="43"/>
      <c r="Q9978" s="31"/>
      <c r="R9978" s="84"/>
      <c r="S9978" s="31"/>
      <c r="T9978" s="31"/>
      <c r="U9978" s="169"/>
      <c r="V9978" s="150"/>
      <c r="W9978" s="141" t="str" cm="1">
        <f t="array" ref="W9978">IF(SUM(LEN(B9978:V9978))=0,"",IF(OR(OR(ISBLANK(F9978),SUM(LEN(C9978),LEN(D9978))=0),AND(NOT(E9978="Unknown"),ISBLANK(J9978)),AND(NOT(O9978="Unknown"),ISBLANK(R9978))),"Missing Information", INDEX(Table15[Entire Service Line Classification], MATCH(SUMIFS(Table15[Unique ID],Table15[System-Owned Portion],E9978,Table15[If Material Anything Other than "Lead" in Column E,Was Material Ever Previously Lead?],G9978,Table15[Customer-Owned Portion],O9978),Table15[Unique ID],0),0)))</f>
        <v/>
      </c>
      <c r="X9978"/>
    </row>
    <row r="9979" spans="2:24" x14ac:dyDescent="0.35">
      <c r="B9979" s="146"/>
      <c r="C9979" s="31"/>
      <c r="D9979" s="31"/>
      <c r="E9979" s="44"/>
      <c r="F9979" s="43"/>
      <c r="G9979" s="84"/>
      <c r="H9979" s="31"/>
      <c r="I9979" s="31"/>
      <c r="J9979" s="84"/>
      <c r="K9979" s="31"/>
      <c r="L9979" s="31"/>
      <c r="M9979" s="169"/>
      <c r="N9979" s="148"/>
      <c r="O9979" s="106"/>
      <c r="P9979" s="43"/>
      <c r="Q9979" s="31"/>
      <c r="R9979" s="84"/>
      <c r="S9979" s="31"/>
      <c r="T9979" s="31"/>
      <c r="U9979" s="169"/>
      <c r="V9979" s="150"/>
      <c r="W9979" s="141" t="str" cm="1">
        <f t="array" ref="W9979">IF(SUM(LEN(B9979:V9979))=0,"",IF(OR(OR(ISBLANK(F9979),SUM(LEN(C9979),LEN(D9979))=0),AND(NOT(E9979="Unknown"),ISBLANK(J9979)),AND(NOT(O9979="Unknown"),ISBLANK(R9979))),"Missing Information", INDEX(Table15[Entire Service Line Classification], MATCH(SUMIFS(Table15[Unique ID],Table15[System-Owned Portion],E9979,Table15[If Material Anything Other than "Lead" in Column E,Was Material Ever Previously Lead?],G9979,Table15[Customer-Owned Portion],O9979),Table15[Unique ID],0),0)))</f>
        <v/>
      </c>
    </row>
    <row r="9980" spans="2:24" x14ac:dyDescent="0.35">
      <c r="B9980" s="146"/>
      <c r="C9980" s="31"/>
      <c r="D9980" s="31"/>
      <c r="E9980" s="44"/>
      <c r="F9980" s="43"/>
      <c r="G9980" s="84"/>
      <c r="H9980" s="31"/>
      <c r="I9980" s="31"/>
      <c r="J9980" s="84"/>
      <c r="K9980" s="31"/>
      <c r="L9980" s="31"/>
      <c r="M9980" s="169"/>
      <c r="N9980" s="148"/>
      <c r="O9980" s="106"/>
      <c r="P9980" s="43"/>
      <c r="Q9980" s="31"/>
      <c r="R9980" s="84"/>
      <c r="S9980" s="31"/>
      <c r="T9980" s="31"/>
      <c r="U9980" s="169"/>
      <c r="V9980" s="150"/>
      <c r="W9980" s="141" t="str" cm="1">
        <f t="array" ref="W9980">IF(SUM(LEN(B9980:V9980))=0,"",IF(OR(OR(ISBLANK(F9980),SUM(LEN(C9980),LEN(D9980))=0),AND(NOT(E9980="Unknown"),ISBLANK(J9980)),AND(NOT(O9980="Unknown"),ISBLANK(R9980))),"Missing Information", INDEX(Table15[Entire Service Line Classification], MATCH(SUMIFS(Table15[Unique ID],Table15[System-Owned Portion],E9980,Table15[If Material Anything Other than "Lead" in Column E,Was Material Ever Previously Lead?],G9980,Table15[Customer-Owned Portion],O9980),Table15[Unique ID],0),0)))</f>
        <v/>
      </c>
    </row>
    <row r="9981" spans="2:24" x14ac:dyDescent="0.35">
      <c r="B9981" s="146"/>
      <c r="C9981" s="31"/>
      <c r="D9981" s="31"/>
      <c r="E9981" s="44"/>
      <c r="F9981" s="43"/>
      <c r="G9981" s="84"/>
      <c r="H9981" s="31"/>
      <c r="I9981" s="31"/>
      <c r="J9981" s="84"/>
      <c r="K9981" s="31"/>
      <c r="L9981" s="31"/>
      <c r="M9981" s="169"/>
      <c r="N9981" s="148"/>
      <c r="O9981" s="106"/>
      <c r="P9981" s="43"/>
      <c r="Q9981" s="31"/>
      <c r="R9981" s="84"/>
      <c r="S9981" s="31"/>
      <c r="T9981" s="31"/>
      <c r="U9981" s="169"/>
      <c r="V9981" s="150"/>
      <c r="W9981" s="141" t="str" cm="1">
        <f t="array" ref="W9981">IF(SUM(LEN(B9981:V9981))=0,"",IF(OR(OR(ISBLANK(F9981),SUM(LEN(C9981),LEN(D9981))=0),AND(NOT(E9981="Unknown"),ISBLANK(J9981)),AND(NOT(O9981="Unknown"),ISBLANK(R9981))),"Missing Information", INDEX(Table15[Entire Service Line Classification], MATCH(SUMIFS(Table15[Unique ID],Table15[System-Owned Portion],E9981,Table15[If Material Anything Other than "Lead" in Column E,Was Material Ever Previously Lead?],G9981,Table15[Customer-Owned Portion],O9981),Table15[Unique ID],0),0)))</f>
        <v/>
      </c>
    </row>
    <row r="9982" spans="2:24" x14ac:dyDescent="0.35">
      <c r="B9982" s="146"/>
      <c r="C9982" s="31"/>
      <c r="D9982" s="31"/>
      <c r="E9982" s="44"/>
      <c r="F9982" s="43"/>
      <c r="G9982" s="84"/>
      <c r="H9982" s="31"/>
      <c r="I9982" s="31"/>
      <c r="J9982" s="84"/>
      <c r="K9982" s="31"/>
      <c r="L9982" s="31"/>
      <c r="M9982" s="169"/>
      <c r="N9982" s="148"/>
      <c r="O9982" s="106"/>
      <c r="P9982" s="43"/>
      <c r="Q9982" s="31"/>
      <c r="R9982" s="84"/>
      <c r="S9982" s="31"/>
      <c r="T9982" s="31"/>
      <c r="U9982" s="169"/>
      <c r="V9982" s="150"/>
      <c r="W9982" s="141" t="str" cm="1">
        <f t="array" ref="W9982">IF(SUM(LEN(B9982:V9982))=0,"",IF(OR(OR(ISBLANK(F9982),SUM(LEN(C9982),LEN(D9982))=0),AND(NOT(E9982="Unknown"),ISBLANK(J9982)),AND(NOT(O9982="Unknown"),ISBLANK(R9982))),"Missing Information", INDEX(Table15[Entire Service Line Classification], MATCH(SUMIFS(Table15[Unique ID],Table15[System-Owned Portion],E9982,Table15[If Material Anything Other than "Lead" in Column E,Was Material Ever Previously Lead?],G9982,Table15[Customer-Owned Portion],O9982),Table15[Unique ID],0),0)))</f>
        <v/>
      </c>
    </row>
    <row r="9983" spans="2:24" x14ac:dyDescent="0.35">
      <c r="B9983" s="146"/>
      <c r="C9983" s="31"/>
      <c r="D9983" s="31"/>
      <c r="E9983" s="44"/>
      <c r="F9983" s="43"/>
      <c r="G9983" s="84"/>
      <c r="H9983" s="31"/>
      <c r="I9983" s="31"/>
      <c r="J9983" s="84"/>
      <c r="K9983" s="31"/>
      <c r="L9983" s="31"/>
      <c r="M9983" s="169"/>
      <c r="N9983" s="148"/>
      <c r="O9983" s="106"/>
      <c r="P9983" s="43"/>
      <c r="Q9983" s="31"/>
      <c r="R9983" s="84"/>
      <c r="S9983" s="31"/>
      <c r="T9983" s="31"/>
      <c r="U9983" s="169"/>
      <c r="V9983" s="150"/>
      <c r="W9983" s="141" t="str" cm="1">
        <f t="array" ref="W9983">IF(SUM(LEN(B9983:V9983))=0,"",IF(OR(OR(ISBLANK(F9983),SUM(LEN(C9983),LEN(D9983))=0),AND(NOT(E9983="Unknown"),ISBLANK(J9983)),AND(NOT(O9983="Unknown"),ISBLANK(R9983))),"Missing Information", INDEX(Table15[Entire Service Line Classification], MATCH(SUMIFS(Table15[Unique ID],Table15[System-Owned Portion],E9983,Table15[If Material Anything Other than "Lead" in Column E,Was Material Ever Previously Lead?],G9983,Table15[Customer-Owned Portion],O9983),Table15[Unique ID],0),0)))</f>
        <v/>
      </c>
    </row>
    <row r="9984" spans="2:24" x14ac:dyDescent="0.35">
      <c r="B9984" s="146"/>
      <c r="C9984" s="31"/>
      <c r="D9984" s="31"/>
      <c r="E9984" s="44"/>
      <c r="F9984" s="43"/>
      <c r="G9984" s="84"/>
      <c r="H9984" s="31"/>
      <c r="I9984" s="31"/>
      <c r="J9984" s="84"/>
      <c r="K9984" s="31"/>
      <c r="L9984" s="31"/>
      <c r="M9984" s="169"/>
      <c r="N9984" s="148"/>
      <c r="O9984" s="106"/>
      <c r="P9984" s="43"/>
      <c r="Q9984" s="31"/>
      <c r="R9984" s="84"/>
      <c r="S9984" s="31"/>
      <c r="T9984" s="31"/>
      <c r="U9984" s="169"/>
      <c r="V9984" s="150"/>
      <c r="W9984" s="141" t="str" cm="1">
        <f t="array" ref="W9984">IF(SUM(LEN(B9984:V9984))=0,"",IF(OR(OR(ISBLANK(F9984),SUM(LEN(C9984),LEN(D9984))=0),AND(NOT(E9984="Unknown"),ISBLANK(J9984)),AND(NOT(O9984="Unknown"),ISBLANK(R9984))),"Missing Information", INDEX(Table15[Entire Service Line Classification], MATCH(SUMIFS(Table15[Unique ID],Table15[System-Owned Portion],E9984,Table15[If Material Anything Other than "Lead" in Column E,Was Material Ever Previously Lead?],G9984,Table15[Customer-Owned Portion],O9984),Table15[Unique ID],0),0)))</f>
        <v/>
      </c>
    </row>
    <row r="9985" spans="2:23" x14ac:dyDescent="0.35">
      <c r="B9985" s="146"/>
      <c r="C9985" s="31"/>
      <c r="D9985" s="31"/>
      <c r="E9985" s="44"/>
      <c r="F9985" s="43"/>
      <c r="G9985" s="84"/>
      <c r="H9985" s="31"/>
      <c r="I9985" s="31"/>
      <c r="J9985" s="84"/>
      <c r="K9985" s="31"/>
      <c r="L9985" s="31"/>
      <c r="M9985" s="169"/>
      <c r="N9985" s="148"/>
      <c r="O9985" s="106"/>
      <c r="P9985" s="43"/>
      <c r="Q9985" s="31"/>
      <c r="R9985" s="84"/>
      <c r="S9985" s="31"/>
      <c r="T9985" s="31"/>
      <c r="U9985" s="169"/>
      <c r="V9985" s="150"/>
      <c r="W9985" s="141" t="str" cm="1">
        <f t="array" ref="W9985">IF(SUM(LEN(B9985:V9985))=0,"",IF(OR(OR(ISBLANK(F9985),SUM(LEN(C9985),LEN(D9985))=0),AND(NOT(E9985="Unknown"),ISBLANK(J9985)),AND(NOT(O9985="Unknown"),ISBLANK(R9985))),"Missing Information", INDEX(Table15[Entire Service Line Classification], MATCH(SUMIFS(Table15[Unique ID],Table15[System-Owned Portion],E9985,Table15[If Material Anything Other than "Lead" in Column E,Was Material Ever Previously Lead?],G9985,Table15[Customer-Owned Portion],O9985),Table15[Unique ID],0),0)))</f>
        <v/>
      </c>
    </row>
    <row r="9986" spans="2:23" x14ac:dyDescent="0.35">
      <c r="B9986" s="146"/>
      <c r="C9986" s="31"/>
      <c r="D9986" s="31"/>
      <c r="E9986" s="44"/>
      <c r="F9986" s="43"/>
      <c r="G9986" s="84"/>
      <c r="H9986" s="31"/>
      <c r="I9986" s="31"/>
      <c r="J9986" s="84"/>
      <c r="K9986" s="31"/>
      <c r="L9986" s="31"/>
      <c r="M9986" s="169"/>
      <c r="N9986" s="148"/>
      <c r="O9986" s="106"/>
      <c r="P9986" s="43"/>
      <c r="Q9986" s="31"/>
      <c r="R9986" s="84"/>
      <c r="S9986" s="31"/>
      <c r="T9986" s="31"/>
      <c r="U9986" s="169"/>
      <c r="V9986" s="150"/>
      <c r="W9986" s="141" t="str" cm="1">
        <f t="array" ref="W9986">IF(SUM(LEN(B9986:V9986))=0,"",IF(OR(OR(ISBLANK(F9986),SUM(LEN(C9986),LEN(D9986))=0),AND(NOT(E9986="Unknown"),ISBLANK(J9986)),AND(NOT(O9986="Unknown"),ISBLANK(R9986))),"Missing Information", INDEX(Table15[Entire Service Line Classification], MATCH(SUMIFS(Table15[Unique ID],Table15[System-Owned Portion],E9986,Table15[If Material Anything Other than "Lead" in Column E,Was Material Ever Previously Lead?],G9986,Table15[Customer-Owned Portion],O9986),Table15[Unique ID],0),0)))</f>
        <v/>
      </c>
    </row>
    <row r="9987" spans="2:23" x14ac:dyDescent="0.35">
      <c r="B9987" s="146"/>
      <c r="C9987" s="31"/>
      <c r="D9987" s="31"/>
      <c r="E9987" s="44"/>
      <c r="F9987" s="43"/>
      <c r="G9987" s="84"/>
      <c r="H9987" s="31"/>
      <c r="I9987" s="31"/>
      <c r="J9987" s="84"/>
      <c r="K9987" s="31"/>
      <c r="L9987" s="31"/>
      <c r="M9987" s="169"/>
      <c r="N9987" s="148"/>
      <c r="O9987" s="106"/>
      <c r="P9987" s="43"/>
      <c r="Q9987" s="31"/>
      <c r="R9987" s="84"/>
      <c r="S9987" s="31"/>
      <c r="T9987" s="31"/>
      <c r="U9987" s="169"/>
      <c r="V9987" s="150"/>
      <c r="W9987" s="141" t="str" cm="1">
        <f t="array" ref="W9987">IF(SUM(LEN(B9987:V9987))=0,"",IF(OR(OR(ISBLANK(F9987),SUM(LEN(C9987),LEN(D9987))=0),AND(NOT(E9987="Unknown"),ISBLANK(J9987)),AND(NOT(O9987="Unknown"),ISBLANK(R9987))),"Missing Information", INDEX(Table15[Entire Service Line Classification], MATCH(SUMIFS(Table15[Unique ID],Table15[System-Owned Portion],E9987,Table15[If Material Anything Other than "Lead" in Column E,Was Material Ever Previously Lead?],G9987,Table15[Customer-Owned Portion],O9987),Table15[Unique ID],0),0)))</f>
        <v/>
      </c>
    </row>
    <row r="9988" spans="2:23" x14ac:dyDescent="0.35">
      <c r="B9988" s="146"/>
      <c r="C9988" s="31"/>
      <c r="D9988" s="31"/>
      <c r="E9988" s="44"/>
      <c r="F9988" s="43"/>
      <c r="G9988" s="84"/>
      <c r="H9988" s="31"/>
      <c r="I9988" s="31"/>
      <c r="J9988" s="84"/>
      <c r="K9988" s="31"/>
      <c r="L9988" s="31"/>
      <c r="M9988" s="169"/>
      <c r="N9988" s="148"/>
      <c r="O9988" s="106"/>
      <c r="P9988" s="43"/>
      <c r="Q9988" s="31"/>
      <c r="R9988" s="84"/>
      <c r="S9988" s="31"/>
      <c r="T9988" s="31"/>
      <c r="U9988" s="169"/>
      <c r="V9988" s="150"/>
      <c r="W9988" s="141" t="str" cm="1">
        <f t="array" ref="W9988">IF(SUM(LEN(B9988:V9988))=0,"",IF(OR(OR(ISBLANK(F9988),SUM(LEN(C9988),LEN(D9988))=0),AND(NOT(E9988="Unknown"),ISBLANK(J9988)),AND(NOT(O9988="Unknown"),ISBLANK(R9988))),"Missing Information", INDEX(Table15[Entire Service Line Classification], MATCH(SUMIFS(Table15[Unique ID],Table15[System-Owned Portion],E9988,Table15[If Material Anything Other than "Lead" in Column E,Was Material Ever Previously Lead?],G9988,Table15[Customer-Owned Portion],O9988),Table15[Unique ID],0),0)))</f>
        <v/>
      </c>
    </row>
    <row r="9989" spans="2:23" x14ac:dyDescent="0.35">
      <c r="B9989" s="146"/>
      <c r="C9989" s="31"/>
      <c r="D9989" s="31"/>
      <c r="E9989" s="44"/>
      <c r="F9989" s="43"/>
      <c r="G9989" s="84"/>
      <c r="H9989" s="31"/>
      <c r="I9989" s="31"/>
      <c r="J9989" s="84"/>
      <c r="K9989" s="31"/>
      <c r="L9989" s="31"/>
      <c r="M9989" s="169"/>
      <c r="N9989" s="148"/>
      <c r="O9989" s="106"/>
      <c r="P9989" s="43"/>
      <c r="Q9989" s="31"/>
      <c r="R9989" s="84"/>
      <c r="S9989" s="31"/>
      <c r="T9989" s="31"/>
      <c r="U9989" s="169"/>
      <c r="V9989" s="150"/>
      <c r="W9989" s="141" t="str" cm="1">
        <f t="array" ref="W9989">IF(SUM(LEN(B9989:V9989))=0,"",IF(OR(OR(ISBLANK(F9989),SUM(LEN(C9989),LEN(D9989))=0),AND(NOT(E9989="Unknown"),ISBLANK(J9989)),AND(NOT(O9989="Unknown"),ISBLANK(R9989))),"Missing Information", INDEX(Table15[Entire Service Line Classification], MATCH(SUMIFS(Table15[Unique ID],Table15[System-Owned Portion],E9989,Table15[If Material Anything Other than "Lead" in Column E,Was Material Ever Previously Lead?],G9989,Table15[Customer-Owned Portion],O9989),Table15[Unique ID],0),0)))</f>
        <v/>
      </c>
    </row>
    <row r="9990" spans="2:23" x14ac:dyDescent="0.35">
      <c r="B9990" s="146"/>
      <c r="C9990" s="31"/>
      <c r="D9990" s="31"/>
      <c r="E9990" s="44"/>
      <c r="F9990" s="43"/>
      <c r="G9990" s="84"/>
      <c r="H9990" s="31"/>
      <c r="I9990" s="31"/>
      <c r="J9990" s="84"/>
      <c r="K9990" s="31"/>
      <c r="L9990" s="31"/>
      <c r="M9990" s="169"/>
      <c r="N9990" s="148"/>
      <c r="O9990" s="106"/>
      <c r="P9990" s="43"/>
      <c r="Q9990" s="31"/>
      <c r="R9990" s="84"/>
      <c r="S9990" s="31"/>
      <c r="T9990" s="31"/>
      <c r="U9990" s="169"/>
      <c r="V9990" s="150"/>
      <c r="W9990" s="141" t="str" cm="1">
        <f t="array" ref="W9990">IF(SUM(LEN(B9990:V9990))=0,"",IF(OR(OR(ISBLANK(F9990),SUM(LEN(C9990),LEN(D9990))=0),AND(NOT(E9990="Unknown"),ISBLANK(J9990)),AND(NOT(O9990="Unknown"),ISBLANK(R9990))),"Missing Information", INDEX(Table15[Entire Service Line Classification], MATCH(SUMIFS(Table15[Unique ID],Table15[System-Owned Portion],E9990,Table15[If Material Anything Other than "Lead" in Column E,Was Material Ever Previously Lead?],G9990,Table15[Customer-Owned Portion],O9990),Table15[Unique ID],0),0)))</f>
        <v/>
      </c>
    </row>
    <row r="9991" spans="2:23" x14ac:dyDescent="0.35">
      <c r="B9991" s="146"/>
      <c r="C9991" s="31"/>
      <c r="D9991" s="31"/>
      <c r="E9991" s="44"/>
      <c r="F9991" s="43"/>
      <c r="G9991" s="84"/>
      <c r="H9991" s="31"/>
      <c r="I9991" s="31"/>
      <c r="J9991" s="84"/>
      <c r="K9991" s="31"/>
      <c r="L9991" s="31"/>
      <c r="M9991" s="169"/>
      <c r="N9991" s="148"/>
      <c r="O9991" s="106"/>
      <c r="P9991" s="43"/>
      <c r="Q9991" s="31"/>
      <c r="R9991" s="84"/>
      <c r="S9991" s="31"/>
      <c r="T9991" s="31"/>
      <c r="U9991" s="169"/>
      <c r="V9991" s="150"/>
      <c r="W9991" s="141" t="str" cm="1">
        <f t="array" ref="W9991">IF(SUM(LEN(B9991:V9991))=0,"",IF(OR(OR(ISBLANK(F9991),SUM(LEN(C9991),LEN(D9991))=0),AND(NOT(E9991="Unknown"),ISBLANK(J9991)),AND(NOT(O9991="Unknown"),ISBLANK(R9991))),"Missing Information", INDEX(Table15[Entire Service Line Classification], MATCH(SUMIFS(Table15[Unique ID],Table15[System-Owned Portion],E9991,Table15[If Material Anything Other than "Lead" in Column E,Was Material Ever Previously Lead?],G9991,Table15[Customer-Owned Portion],O9991),Table15[Unique ID],0),0)))</f>
        <v/>
      </c>
    </row>
    <row r="9992" spans="2:23" x14ac:dyDescent="0.35">
      <c r="B9992" s="146"/>
      <c r="C9992" s="31"/>
      <c r="D9992" s="31"/>
      <c r="E9992" s="44"/>
      <c r="F9992" s="43"/>
      <c r="G9992" s="84"/>
      <c r="H9992" s="31"/>
      <c r="I9992" s="31"/>
      <c r="J9992" s="84"/>
      <c r="K9992" s="31"/>
      <c r="L9992" s="31"/>
      <c r="M9992" s="169"/>
      <c r="N9992" s="148"/>
      <c r="O9992" s="106"/>
      <c r="P9992" s="43"/>
      <c r="Q9992" s="31"/>
      <c r="R9992" s="84"/>
      <c r="S9992" s="31"/>
      <c r="T9992" s="31"/>
      <c r="U9992" s="169"/>
      <c r="V9992" s="150"/>
      <c r="W9992" s="141" t="str" cm="1">
        <f t="array" ref="W9992">IF(SUM(LEN(B9992:V9992))=0,"",IF(OR(OR(ISBLANK(F9992),SUM(LEN(C9992),LEN(D9992))=0),AND(NOT(E9992="Unknown"),ISBLANK(J9992)),AND(NOT(O9992="Unknown"),ISBLANK(R9992))),"Missing Information", INDEX(Table15[Entire Service Line Classification], MATCH(SUMIFS(Table15[Unique ID],Table15[System-Owned Portion],E9992,Table15[If Material Anything Other than "Lead" in Column E,Was Material Ever Previously Lead?],G9992,Table15[Customer-Owned Portion],O9992),Table15[Unique ID],0),0)))</f>
        <v/>
      </c>
    </row>
    <row r="9993" spans="2:23" x14ac:dyDescent="0.35">
      <c r="B9993" s="146"/>
      <c r="C9993" s="31"/>
      <c r="D9993" s="31"/>
      <c r="E9993" s="44"/>
      <c r="F9993" s="43"/>
      <c r="G9993" s="84"/>
      <c r="H9993" s="31"/>
      <c r="I9993" s="31"/>
      <c r="J9993" s="84"/>
      <c r="K9993" s="31"/>
      <c r="L9993" s="31"/>
      <c r="M9993" s="169"/>
      <c r="N9993" s="148"/>
      <c r="O9993" s="106"/>
      <c r="P9993" s="43"/>
      <c r="Q9993" s="31"/>
      <c r="R9993" s="84"/>
      <c r="S9993" s="31"/>
      <c r="T9993" s="31"/>
      <c r="U9993" s="169"/>
      <c r="V9993" s="150"/>
      <c r="W9993" s="141" t="str" cm="1">
        <f t="array" ref="W9993">IF(SUM(LEN(B9993:V9993))=0,"",IF(OR(OR(ISBLANK(F9993),SUM(LEN(C9993),LEN(D9993))=0),AND(NOT(E9993="Unknown"),ISBLANK(J9993)),AND(NOT(O9993="Unknown"),ISBLANK(R9993))),"Missing Information", INDEX(Table15[Entire Service Line Classification], MATCH(SUMIFS(Table15[Unique ID],Table15[System-Owned Portion],E9993,Table15[If Material Anything Other than "Lead" in Column E,Was Material Ever Previously Lead?],G9993,Table15[Customer-Owned Portion],O9993),Table15[Unique ID],0),0)))</f>
        <v/>
      </c>
    </row>
    <row r="9994" spans="2:23" x14ac:dyDescent="0.35">
      <c r="B9994" s="146"/>
      <c r="C9994" s="31"/>
      <c r="D9994" s="31"/>
      <c r="E9994" s="44"/>
      <c r="F9994" s="43"/>
      <c r="G9994" s="84"/>
      <c r="H9994" s="31"/>
      <c r="I9994" s="31"/>
      <c r="J9994" s="84"/>
      <c r="K9994" s="31"/>
      <c r="L9994" s="31"/>
      <c r="M9994" s="169"/>
      <c r="N9994" s="148"/>
      <c r="O9994" s="106"/>
      <c r="P9994" s="43"/>
      <c r="Q9994" s="31"/>
      <c r="R9994" s="84"/>
      <c r="S9994" s="31"/>
      <c r="T9994" s="31"/>
      <c r="U9994" s="169"/>
      <c r="V9994" s="150"/>
      <c r="W9994" s="141" t="str" cm="1">
        <f t="array" ref="W9994">IF(SUM(LEN(B9994:V9994))=0,"",IF(OR(OR(ISBLANK(F9994),SUM(LEN(C9994),LEN(D9994))=0),AND(NOT(E9994="Unknown"),ISBLANK(J9994)),AND(NOT(O9994="Unknown"),ISBLANK(R9994))),"Missing Information", INDEX(Table15[Entire Service Line Classification], MATCH(SUMIFS(Table15[Unique ID],Table15[System-Owned Portion],E9994,Table15[If Material Anything Other than "Lead" in Column E,Was Material Ever Previously Lead?],G9994,Table15[Customer-Owned Portion],O9994),Table15[Unique ID],0),0)))</f>
        <v/>
      </c>
    </row>
    <row r="9995" spans="2:23" x14ac:dyDescent="0.35">
      <c r="B9995" s="146"/>
      <c r="C9995" s="31"/>
      <c r="D9995" s="31"/>
      <c r="E9995" s="44"/>
      <c r="F9995" s="43"/>
      <c r="G9995" s="84"/>
      <c r="H9995" s="31"/>
      <c r="I9995" s="31"/>
      <c r="J9995" s="84"/>
      <c r="K9995" s="31"/>
      <c r="L9995" s="31"/>
      <c r="M9995" s="169"/>
      <c r="N9995" s="148"/>
      <c r="O9995" s="106"/>
      <c r="P9995" s="43"/>
      <c r="Q9995" s="31"/>
      <c r="R9995" s="84"/>
      <c r="S9995" s="31"/>
      <c r="T9995" s="31"/>
      <c r="U9995" s="169"/>
      <c r="V9995" s="150"/>
      <c r="W9995" s="141" t="str" cm="1">
        <f t="array" ref="W9995">IF(SUM(LEN(B9995:V9995))=0,"",IF(OR(OR(ISBLANK(F9995),SUM(LEN(C9995),LEN(D9995))=0),AND(NOT(E9995="Unknown"),ISBLANK(J9995)),AND(NOT(O9995="Unknown"),ISBLANK(R9995))),"Missing Information", INDEX(Table15[Entire Service Line Classification], MATCH(SUMIFS(Table15[Unique ID],Table15[System-Owned Portion],E9995,Table15[If Material Anything Other than "Lead" in Column E,Was Material Ever Previously Lead?],G9995,Table15[Customer-Owned Portion],O9995),Table15[Unique ID],0),0)))</f>
        <v/>
      </c>
    </row>
    <row r="9996" spans="2:23" x14ac:dyDescent="0.35">
      <c r="B9996" s="146"/>
      <c r="C9996" s="31"/>
      <c r="D9996" s="31"/>
      <c r="E9996" s="44"/>
      <c r="F9996" s="43"/>
      <c r="G9996" s="84"/>
      <c r="H9996" s="31"/>
      <c r="I9996" s="31"/>
      <c r="J9996" s="84"/>
      <c r="K9996" s="31"/>
      <c r="L9996" s="31"/>
      <c r="M9996" s="169"/>
      <c r="N9996" s="148"/>
      <c r="O9996" s="106"/>
      <c r="P9996" s="43"/>
      <c r="Q9996" s="31"/>
      <c r="R9996" s="84"/>
      <c r="S9996" s="31"/>
      <c r="T9996" s="31"/>
      <c r="U9996" s="169"/>
      <c r="V9996" s="150"/>
      <c r="W9996" s="141" t="str" cm="1">
        <f t="array" ref="W9996">IF(SUM(LEN(B9996:V9996))=0,"",IF(OR(OR(ISBLANK(F9996),SUM(LEN(C9996),LEN(D9996))=0),AND(NOT(E9996="Unknown"),ISBLANK(J9996)),AND(NOT(O9996="Unknown"),ISBLANK(R9996))),"Missing Information", INDEX(Table15[Entire Service Line Classification], MATCH(SUMIFS(Table15[Unique ID],Table15[System-Owned Portion],E9996,Table15[If Material Anything Other than "Lead" in Column E,Was Material Ever Previously Lead?],G9996,Table15[Customer-Owned Portion],O9996),Table15[Unique ID],0),0)))</f>
        <v/>
      </c>
    </row>
    <row r="9997" spans="2:23" x14ac:dyDescent="0.35">
      <c r="B9997" s="146"/>
      <c r="C9997" s="31"/>
      <c r="D9997" s="31"/>
      <c r="E9997" s="44"/>
      <c r="F9997" s="43"/>
      <c r="G9997" s="84"/>
      <c r="H9997" s="31"/>
      <c r="I9997" s="31"/>
      <c r="J9997" s="84"/>
      <c r="K9997" s="31"/>
      <c r="L9997" s="31"/>
      <c r="M9997" s="169"/>
      <c r="N9997" s="148"/>
      <c r="O9997" s="106"/>
      <c r="P9997" s="43"/>
      <c r="Q9997" s="31"/>
      <c r="R9997" s="84"/>
      <c r="S9997" s="31"/>
      <c r="T9997" s="31"/>
      <c r="U9997" s="169"/>
      <c r="V9997" s="150"/>
      <c r="W9997" s="141" t="str" cm="1">
        <f t="array" ref="W9997">IF(SUM(LEN(B9997:V9997))=0,"",IF(OR(OR(ISBLANK(F9997),SUM(LEN(C9997),LEN(D9997))=0),AND(NOT(E9997="Unknown"),ISBLANK(J9997)),AND(NOT(O9997="Unknown"),ISBLANK(R9997))),"Missing Information", INDEX(Table15[Entire Service Line Classification], MATCH(SUMIFS(Table15[Unique ID],Table15[System-Owned Portion],E9997,Table15[If Material Anything Other than "Lead" in Column E,Was Material Ever Previously Lead?],G9997,Table15[Customer-Owned Portion],O9997),Table15[Unique ID],0),0)))</f>
        <v/>
      </c>
    </row>
    <row r="9998" spans="2:23" x14ac:dyDescent="0.35">
      <c r="B9998" s="146"/>
      <c r="C9998" s="31"/>
      <c r="D9998" s="31"/>
      <c r="E9998" s="44"/>
      <c r="F9998" s="43"/>
      <c r="G9998" s="84"/>
      <c r="H9998" s="31"/>
      <c r="I9998" s="31"/>
      <c r="J9998" s="84"/>
      <c r="K9998" s="31"/>
      <c r="L9998" s="31"/>
      <c r="M9998" s="169"/>
      <c r="N9998" s="148"/>
      <c r="O9998" s="106"/>
      <c r="P9998" s="43"/>
      <c r="Q9998" s="31"/>
      <c r="R9998" s="84"/>
      <c r="S9998" s="31"/>
      <c r="T9998" s="31"/>
      <c r="U9998" s="169"/>
      <c r="V9998" s="150"/>
      <c r="W9998" s="141" t="str" cm="1">
        <f t="array" ref="W9998">IF(SUM(LEN(B9998:V9998))=0,"",IF(OR(OR(ISBLANK(F9998),SUM(LEN(C9998),LEN(D9998))=0),AND(NOT(E9998="Unknown"),ISBLANK(J9998)),AND(NOT(O9998="Unknown"),ISBLANK(R9998))),"Missing Information", INDEX(Table15[Entire Service Line Classification], MATCH(SUMIFS(Table15[Unique ID],Table15[System-Owned Portion],E9998,Table15[If Material Anything Other than "Lead" in Column E,Was Material Ever Previously Lead?],G9998,Table15[Customer-Owned Portion],O9998),Table15[Unique ID],0),0)))</f>
        <v/>
      </c>
    </row>
    <row r="9999" spans="2:23" x14ac:dyDescent="0.35">
      <c r="B9999" s="146"/>
      <c r="C9999" s="31"/>
      <c r="D9999" s="31"/>
      <c r="E9999" s="44"/>
      <c r="F9999" s="43"/>
      <c r="G9999" s="84"/>
      <c r="H9999" s="31"/>
      <c r="I9999" s="31"/>
      <c r="J9999" s="84"/>
      <c r="K9999" s="31"/>
      <c r="L9999" s="31"/>
      <c r="M9999" s="169"/>
      <c r="N9999" s="148"/>
      <c r="O9999" s="106"/>
      <c r="P9999" s="43"/>
      <c r="Q9999" s="31"/>
      <c r="R9999" s="84"/>
      <c r="S9999" s="31"/>
      <c r="T9999" s="31"/>
      <c r="U9999" s="169"/>
      <c r="V9999" s="150"/>
      <c r="W9999" s="141" t="str" cm="1">
        <f t="array" ref="W9999">IF(SUM(LEN(B9999:V9999))=0,"",IF(OR(OR(ISBLANK(F9999),SUM(LEN(C9999),LEN(D9999))=0),AND(NOT(E9999="Unknown"),ISBLANK(J9999)),AND(NOT(O9999="Unknown"),ISBLANK(R9999))),"Missing Information", INDEX(Table15[Entire Service Line Classification], MATCH(SUMIFS(Table15[Unique ID],Table15[System-Owned Portion],E9999,Table15[If Material Anything Other than "Lead" in Column E,Was Material Ever Previously Lead?],G9999,Table15[Customer-Owned Portion],O9999),Table15[Unique ID],0),0)))</f>
        <v/>
      </c>
    </row>
    <row r="10000" spans="2:23" x14ac:dyDescent="0.35">
      <c r="B10000" s="146"/>
      <c r="C10000" s="31"/>
      <c r="D10000" s="31"/>
      <c r="E10000" s="44"/>
      <c r="F10000" s="43"/>
      <c r="G10000" s="84"/>
      <c r="H10000" s="31"/>
      <c r="I10000" s="31"/>
      <c r="J10000" s="84"/>
      <c r="K10000" s="31"/>
      <c r="L10000" s="31"/>
      <c r="M10000" s="169"/>
      <c r="N10000" s="148"/>
      <c r="O10000" s="106"/>
      <c r="P10000" s="43"/>
      <c r="Q10000" s="31"/>
      <c r="R10000" s="84"/>
      <c r="S10000" s="31"/>
      <c r="T10000" s="31"/>
      <c r="U10000" s="169"/>
      <c r="V10000" s="150"/>
      <c r="W10000" s="141" t="str" cm="1">
        <f t="array" ref="W10000">IF(SUM(LEN(B10000:V10000))=0,"",IF(OR(OR(ISBLANK(F10000),SUM(LEN(C10000),LEN(D10000))=0),AND(NOT(E10000="Unknown"),ISBLANK(J10000)),AND(NOT(O10000="Unknown"),ISBLANK(R10000))),"Missing Information", INDEX(Table15[Entire Service Line Classification], MATCH(SUMIFS(Table15[Unique ID],Table15[System-Owned Portion],E10000,Table15[If Material Anything Other than "Lead" in Column E,Was Material Ever Previously Lead?],G10000,Table15[Customer-Owned Portion],O10000),Table15[Unique ID],0),0)))</f>
        <v/>
      </c>
    </row>
    <row r="10001" spans="2:23" x14ac:dyDescent="0.35">
      <c r="B10001" s="146"/>
      <c r="C10001" s="31"/>
      <c r="D10001" s="31"/>
      <c r="E10001" s="44"/>
      <c r="F10001" s="43"/>
      <c r="G10001" s="84"/>
      <c r="H10001" s="31"/>
      <c r="I10001" s="31"/>
      <c r="J10001" s="84"/>
      <c r="K10001" s="31"/>
      <c r="L10001" s="31"/>
      <c r="M10001" s="169"/>
      <c r="N10001" s="148"/>
      <c r="O10001" s="106"/>
      <c r="P10001" s="43"/>
      <c r="Q10001" s="31"/>
      <c r="R10001" s="84"/>
      <c r="S10001" s="31"/>
      <c r="T10001" s="31"/>
      <c r="U10001" s="169"/>
      <c r="V10001" s="150"/>
      <c r="W10001" s="141" t="str" cm="1">
        <f t="array" ref="W10001">IF(SUM(LEN(B10001:V10001))=0,"",IF(OR(OR(ISBLANK(F10001),SUM(LEN(C10001),LEN(D10001))=0),AND(NOT(E10001="Unknown"),ISBLANK(J10001)),AND(NOT(O10001="Unknown"),ISBLANK(R10001))),"Missing Information", INDEX(Table15[Entire Service Line Classification], MATCH(SUMIFS(Table15[Unique ID],Table15[System-Owned Portion],E10001,Table15[If Material Anything Other than "Lead" in Column E,Was Material Ever Previously Lead?],G10001,Table15[Customer-Owned Portion],O10001),Table15[Unique ID],0),0)))</f>
        <v/>
      </c>
    </row>
    <row r="10002" spans="2:23" x14ac:dyDescent="0.35">
      <c r="B10002" s="146"/>
      <c r="C10002" s="31"/>
      <c r="D10002" s="31"/>
      <c r="E10002" s="44"/>
      <c r="F10002" s="43"/>
      <c r="G10002" s="84"/>
      <c r="H10002" s="31"/>
      <c r="I10002" s="31"/>
      <c r="J10002" s="84"/>
      <c r="K10002" s="31"/>
      <c r="L10002" s="31"/>
      <c r="M10002" s="169"/>
      <c r="N10002" s="148"/>
      <c r="O10002" s="106"/>
      <c r="P10002" s="43"/>
      <c r="Q10002" s="31"/>
      <c r="R10002" s="84"/>
      <c r="S10002" s="31"/>
      <c r="T10002" s="31"/>
      <c r="U10002" s="169"/>
      <c r="V10002" s="150"/>
      <c r="W10002" s="141" t="str" cm="1">
        <f t="array" ref="W10002">IF(SUM(LEN(B10002:V10002))=0,"",IF(OR(OR(ISBLANK(F10002),SUM(LEN(C10002),LEN(D10002))=0),AND(NOT(E10002="Unknown"),ISBLANK(J10002)),AND(NOT(O10002="Unknown"),ISBLANK(R10002))),"Missing Information", INDEX(Table15[Entire Service Line Classification], MATCH(SUMIFS(Table15[Unique ID],Table15[System-Owned Portion],E10002,Table15[If Material Anything Other than "Lead" in Column E,Was Material Ever Previously Lead?],G10002,Table15[Customer-Owned Portion],O10002),Table15[Unique ID],0),0)))</f>
        <v/>
      </c>
    </row>
    <row r="10003" spans="2:23" x14ac:dyDescent="0.35">
      <c r="B10003" s="146"/>
      <c r="C10003" s="31"/>
      <c r="D10003" s="31"/>
      <c r="E10003" s="44"/>
      <c r="F10003" s="43"/>
      <c r="G10003" s="84"/>
      <c r="H10003" s="31"/>
      <c r="I10003" s="31"/>
      <c r="J10003" s="84"/>
      <c r="K10003" s="31"/>
      <c r="L10003" s="31"/>
      <c r="M10003" s="169"/>
      <c r="N10003" s="148"/>
      <c r="O10003" s="106"/>
      <c r="P10003" s="43"/>
      <c r="Q10003" s="31"/>
      <c r="R10003" s="84"/>
      <c r="S10003" s="31"/>
      <c r="T10003" s="31"/>
      <c r="U10003" s="169"/>
      <c r="V10003" s="150"/>
      <c r="W10003" s="141" t="str" cm="1">
        <f t="array" ref="W10003">IF(SUM(LEN(B10003:V10003))=0,"",IF(OR(OR(ISBLANK(F10003),SUM(LEN(C10003),LEN(D10003))=0),AND(NOT(E10003="Unknown"),ISBLANK(J10003)),AND(NOT(O10003="Unknown"),ISBLANK(R10003))),"Missing Information", INDEX(Table15[Entire Service Line Classification], MATCH(SUMIFS(Table15[Unique ID],Table15[System-Owned Portion],E10003,Table15[If Material Anything Other than "Lead" in Column E,Was Material Ever Previously Lead?],G10003,Table15[Customer-Owned Portion],O10003),Table15[Unique ID],0),0)))</f>
        <v/>
      </c>
    </row>
    <row r="10004" spans="2:23" x14ac:dyDescent="0.35">
      <c r="B10004" s="146"/>
      <c r="C10004" s="31"/>
      <c r="D10004" s="31"/>
      <c r="E10004" s="44"/>
      <c r="F10004" s="43"/>
      <c r="G10004" s="84"/>
      <c r="H10004" s="31"/>
      <c r="I10004" s="31"/>
      <c r="J10004" s="84"/>
      <c r="K10004" s="31"/>
      <c r="L10004" s="31"/>
      <c r="M10004" s="169"/>
      <c r="N10004" s="148"/>
      <c r="O10004" s="106"/>
      <c r="P10004" s="43"/>
      <c r="Q10004" s="31"/>
      <c r="R10004" s="84"/>
      <c r="S10004" s="31"/>
      <c r="T10004" s="31"/>
      <c r="U10004" s="169"/>
      <c r="V10004" s="150"/>
      <c r="W10004" s="141" t="str" cm="1">
        <f t="array" ref="W10004">IF(SUM(LEN(B10004:V10004))=0,"",IF(OR(OR(ISBLANK(F10004),SUM(LEN(C10004),LEN(D10004))=0),AND(NOT(E10004="Unknown"),ISBLANK(J10004)),AND(NOT(O10004="Unknown"),ISBLANK(R10004))),"Missing Information", INDEX(Table15[Entire Service Line Classification], MATCH(SUMIFS(Table15[Unique ID],Table15[System-Owned Portion],E10004,Table15[If Material Anything Other than "Lead" in Column E,Was Material Ever Previously Lead?],G10004,Table15[Customer-Owned Portion],O10004),Table15[Unique ID],0),0)))</f>
        <v/>
      </c>
    </row>
    <row r="10005" spans="2:23" x14ac:dyDescent="0.35">
      <c r="B10005" s="146"/>
      <c r="C10005" s="31"/>
      <c r="D10005" s="31"/>
      <c r="E10005" s="44"/>
      <c r="F10005" s="43"/>
      <c r="G10005" s="84"/>
      <c r="H10005" s="31"/>
      <c r="I10005" s="31"/>
      <c r="J10005" s="84"/>
      <c r="K10005" s="31"/>
      <c r="L10005" s="31"/>
      <c r="M10005" s="169"/>
      <c r="N10005" s="148"/>
      <c r="O10005" s="106"/>
      <c r="P10005" s="43"/>
      <c r="Q10005" s="31"/>
      <c r="R10005" s="84"/>
      <c r="S10005" s="31"/>
      <c r="T10005" s="31"/>
      <c r="U10005" s="169"/>
      <c r="V10005" s="150"/>
      <c r="W10005" s="141" t="str" cm="1">
        <f t="array" ref="W10005">IF(SUM(LEN(B10005:V10005))=0,"",IF(OR(OR(ISBLANK(F10005),SUM(LEN(C10005),LEN(D10005))=0),AND(NOT(E10005="Unknown"),ISBLANK(J10005)),AND(NOT(O10005="Unknown"),ISBLANK(R10005))),"Missing Information", INDEX(Table15[Entire Service Line Classification], MATCH(SUMIFS(Table15[Unique ID],Table15[System-Owned Portion],E10005,Table15[If Material Anything Other than "Lead" in Column E,Was Material Ever Previously Lead?],G10005,Table15[Customer-Owned Portion],O10005),Table15[Unique ID],0),0)))</f>
        <v/>
      </c>
    </row>
    <row r="10006" spans="2:23" x14ac:dyDescent="0.35">
      <c r="B10006" s="146"/>
      <c r="C10006" s="31"/>
      <c r="D10006" s="31"/>
      <c r="E10006" s="44"/>
      <c r="F10006" s="43"/>
      <c r="G10006" s="84"/>
      <c r="H10006" s="31"/>
      <c r="I10006" s="31"/>
      <c r="J10006" s="84"/>
      <c r="K10006" s="31"/>
      <c r="L10006" s="31"/>
      <c r="M10006" s="169"/>
      <c r="N10006" s="148"/>
      <c r="O10006" s="106"/>
      <c r="P10006" s="43"/>
      <c r="Q10006" s="31"/>
      <c r="R10006" s="84"/>
      <c r="S10006" s="31"/>
      <c r="T10006" s="31"/>
      <c r="U10006" s="169"/>
      <c r="V10006" s="150"/>
      <c r="W10006" s="141" t="str" cm="1">
        <f t="array" ref="W10006">IF(SUM(LEN(B10006:V10006))=0,"",IF(OR(OR(ISBLANK(F10006),SUM(LEN(C10006),LEN(D10006))=0),AND(NOT(E10006="Unknown"),ISBLANK(J10006)),AND(NOT(O10006="Unknown"),ISBLANK(R10006))),"Missing Information", INDEX(Table15[Entire Service Line Classification], MATCH(SUMIFS(Table15[Unique ID],Table15[System-Owned Portion],E10006,Table15[If Material Anything Other than "Lead" in Column E,Was Material Ever Previously Lead?],G10006,Table15[Customer-Owned Portion],O10006),Table15[Unique ID],0),0)))</f>
        <v/>
      </c>
    </row>
    <row r="10007" spans="2:23" x14ac:dyDescent="0.35">
      <c r="B10007" s="146"/>
      <c r="C10007" s="31"/>
      <c r="D10007" s="31"/>
      <c r="E10007" s="44"/>
      <c r="F10007" s="43"/>
      <c r="G10007" s="84"/>
      <c r="H10007" s="31"/>
      <c r="I10007" s="31"/>
      <c r="J10007" s="84"/>
      <c r="K10007" s="31"/>
      <c r="L10007" s="31"/>
      <c r="M10007" s="169"/>
      <c r="N10007" s="148"/>
      <c r="O10007" s="106"/>
      <c r="P10007" s="43"/>
      <c r="Q10007" s="31"/>
      <c r="R10007" s="84"/>
      <c r="S10007" s="31"/>
      <c r="T10007" s="31"/>
      <c r="U10007" s="169"/>
      <c r="V10007" s="150"/>
      <c r="W10007" s="141" t="str" cm="1">
        <f t="array" ref="W10007">IF(SUM(LEN(B10007:V10007))=0,"",IF(OR(OR(ISBLANK(F10007),SUM(LEN(C10007),LEN(D10007))=0),AND(NOT(E10007="Unknown"),ISBLANK(J10007)),AND(NOT(O10007="Unknown"),ISBLANK(R10007))),"Missing Information", INDEX(Table15[Entire Service Line Classification], MATCH(SUMIFS(Table15[Unique ID],Table15[System-Owned Portion],E10007,Table15[If Material Anything Other than "Lead" in Column E,Was Material Ever Previously Lead?],G10007,Table15[Customer-Owned Portion],O10007),Table15[Unique ID],0),0)))</f>
        <v/>
      </c>
    </row>
    <row r="10008" spans="2:23" x14ac:dyDescent="0.35">
      <c r="B10008" s="146"/>
      <c r="C10008" s="31"/>
      <c r="D10008" s="31"/>
      <c r="E10008" s="44"/>
      <c r="F10008" s="43"/>
      <c r="G10008" s="84"/>
      <c r="H10008" s="31"/>
      <c r="I10008" s="31"/>
      <c r="J10008" s="84"/>
      <c r="K10008" s="31"/>
      <c r="L10008" s="31"/>
      <c r="M10008" s="169"/>
      <c r="N10008" s="148"/>
      <c r="O10008" s="106"/>
      <c r="P10008" s="43"/>
      <c r="Q10008" s="31"/>
      <c r="R10008" s="84"/>
      <c r="S10008" s="31"/>
      <c r="T10008" s="31"/>
      <c r="U10008" s="169"/>
      <c r="V10008" s="150"/>
      <c r="W10008" s="141" t="str" cm="1">
        <f t="array" ref="W10008">IF(SUM(LEN(B10008:V10008))=0,"",IF(OR(OR(ISBLANK(F10008),SUM(LEN(C10008),LEN(D10008))=0),AND(NOT(E10008="Unknown"),ISBLANK(J10008)),AND(NOT(O10008="Unknown"),ISBLANK(R10008))),"Missing Information", INDEX(Table15[Entire Service Line Classification], MATCH(SUMIFS(Table15[Unique ID],Table15[System-Owned Portion],E10008,Table15[If Material Anything Other than "Lead" in Column E,Was Material Ever Previously Lead?],G10008,Table15[Customer-Owned Portion],O10008),Table15[Unique ID],0),0)))</f>
        <v/>
      </c>
    </row>
    <row r="10009" spans="2:23" x14ac:dyDescent="0.35">
      <c r="B10009" s="146"/>
      <c r="C10009" s="31"/>
      <c r="D10009" s="31"/>
      <c r="E10009" s="44"/>
      <c r="F10009" s="43"/>
      <c r="G10009" s="84"/>
      <c r="H10009" s="31"/>
      <c r="I10009" s="31"/>
      <c r="J10009" s="84"/>
      <c r="K10009" s="31"/>
      <c r="L10009" s="31"/>
      <c r="M10009" s="169"/>
      <c r="N10009" s="148"/>
      <c r="O10009" s="106"/>
      <c r="P10009" s="43"/>
      <c r="Q10009" s="31"/>
      <c r="R10009" s="84"/>
      <c r="S10009" s="31"/>
      <c r="T10009" s="31"/>
      <c r="U10009" s="169"/>
      <c r="V10009" s="150"/>
      <c r="W10009" s="141" t="str" cm="1">
        <f t="array" ref="W10009">IF(SUM(LEN(B10009:V10009))=0,"",IF(OR(OR(ISBLANK(F10009),SUM(LEN(C10009),LEN(D10009))=0),AND(NOT(E10009="Unknown"),ISBLANK(J10009)),AND(NOT(O10009="Unknown"),ISBLANK(R10009))),"Missing Information", INDEX(Table15[Entire Service Line Classification], MATCH(SUMIFS(Table15[Unique ID],Table15[System-Owned Portion],E10009,Table15[If Material Anything Other than "Lead" in Column E,Was Material Ever Previously Lead?],G10009,Table15[Customer-Owned Portion],O10009),Table15[Unique ID],0),0)))</f>
        <v/>
      </c>
    </row>
    <row r="10010" spans="2:23" x14ac:dyDescent="0.35">
      <c r="B10010" s="146"/>
      <c r="C10010" s="31"/>
      <c r="D10010" s="31"/>
      <c r="E10010" s="44"/>
      <c r="F10010" s="43"/>
      <c r="G10010" s="84"/>
      <c r="H10010" s="31"/>
      <c r="I10010" s="31"/>
      <c r="J10010" s="84"/>
      <c r="K10010" s="31"/>
      <c r="L10010" s="31"/>
      <c r="M10010" s="169"/>
      <c r="N10010" s="148"/>
      <c r="O10010" s="106"/>
      <c r="P10010" s="43"/>
      <c r="Q10010" s="31"/>
      <c r="R10010" s="84"/>
      <c r="S10010" s="31"/>
      <c r="T10010" s="31"/>
      <c r="U10010" s="169"/>
      <c r="V10010" s="150"/>
      <c r="W10010" s="141" t="str" cm="1">
        <f t="array" ref="W10010">IF(SUM(LEN(B10010:V10010))=0,"",IF(OR(OR(ISBLANK(F10010),SUM(LEN(C10010),LEN(D10010))=0),AND(NOT(E10010="Unknown"),ISBLANK(J10010)),AND(NOT(O10010="Unknown"),ISBLANK(R10010))),"Missing Information", INDEX(Table15[Entire Service Line Classification], MATCH(SUMIFS(Table15[Unique ID],Table15[System-Owned Portion],E10010,Table15[If Material Anything Other than "Lead" in Column E,Was Material Ever Previously Lead?],G10010,Table15[Customer-Owned Portion],O10010),Table15[Unique ID],0),0)))</f>
        <v/>
      </c>
    </row>
    <row r="10011" spans="2:23" x14ac:dyDescent="0.35">
      <c r="B10011" s="146"/>
      <c r="C10011" s="31"/>
      <c r="D10011" s="31"/>
      <c r="E10011" s="44"/>
      <c r="F10011" s="43"/>
      <c r="G10011" s="84"/>
      <c r="H10011" s="31"/>
      <c r="I10011" s="31"/>
      <c r="J10011" s="84"/>
      <c r="K10011" s="31"/>
      <c r="L10011" s="31"/>
      <c r="M10011" s="169"/>
      <c r="N10011" s="148"/>
      <c r="O10011" s="106"/>
      <c r="P10011" s="43"/>
      <c r="Q10011" s="31"/>
      <c r="R10011" s="84"/>
      <c r="S10011" s="31"/>
      <c r="T10011" s="31"/>
      <c r="U10011" s="169"/>
      <c r="V10011" s="150"/>
      <c r="W10011" s="141" t="str" cm="1">
        <f t="array" ref="W10011">IF(SUM(LEN(B10011:V10011))=0,"",IF(OR(OR(ISBLANK(F10011),SUM(LEN(C10011),LEN(D10011))=0),AND(NOT(E10011="Unknown"),ISBLANK(J10011)),AND(NOT(O10011="Unknown"),ISBLANK(R10011))),"Missing Information", INDEX(Table15[Entire Service Line Classification], MATCH(SUMIFS(Table15[Unique ID],Table15[System-Owned Portion],E10011,Table15[If Material Anything Other than "Lead" in Column E,Was Material Ever Previously Lead?],G10011,Table15[Customer-Owned Portion],O10011),Table15[Unique ID],0),0)))</f>
        <v/>
      </c>
    </row>
    <row r="10012" spans="2:23" x14ac:dyDescent="0.35">
      <c r="B10012" s="146"/>
      <c r="C10012" s="31"/>
      <c r="D10012" s="31"/>
      <c r="E10012" s="44"/>
      <c r="F10012" s="43"/>
      <c r="G10012" s="84"/>
      <c r="H10012" s="31"/>
      <c r="I10012" s="31"/>
      <c r="J10012" s="84"/>
      <c r="K10012" s="31"/>
      <c r="L10012" s="31"/>
      <c r="M10012" s="169"/>
      <c r="N10012" s="148"/>
      <c r="O10012" s="106"/>
      <c r="P10012" s="43"/>
      <c r="Q10012" s="31"/>
      <c r="R10012" s="84"/>
      <c r="S10012" s="31"/>
      <c r="T10012" s="31"/>
      <c r="U10012" s="169"/>
      <c r="V10012" s="150"/>
      <c r="W10012" s="141" t="str" cm="1">
        <f t="array" ref="W10012">IF(SUM(LEN(B10012:V10012))=0,"",IF(OR(OR(ISBLANK(F10012),SUM(LEN(C10012),LEN(D10012))=0),AND(NOT(E10012="Unknown"),ISBLANK(J10012)),AND(NOT(O10012="Unknown"),ISBLANK(R10012))),"Missing Information", INDEX(Table15[Entire Service Line Classification], MATCH(SUMIFS(Table15[Unique ID],Table15[System-Owned Portion],E10012,Table15[If Material Anything Other than "Lead" in Column E,Was Material Ever Previously Lead?],G10012,Table15[Customer-Owned Portion],O10012),Table15[Unique ID],0),0)))</f>
        <v/>
      </c>
    </row>
    <row r="10013" spans="2:23" x14ac:dyDescent="0.35">
      <c r="B10013" s="146"/>
      <c r="C10013" s="31"/>
      <c r="D10013" s="31"/>
      <c r="E10013" s="44"/>
      <c r="F10013" s="43"/>
      <c r="G10013" s="84"/>
      <c r="H10013" s="31"/>
      <c r="I10013" s="31"/>
      <c r="J10013" s="84"/>
      <c r="K10013" s="31"/>
      <c r="L10013" s="31"/>
      <c r="M10013" s="169"/>
      <c r="N10013" s="148"/>
      <c r="O10013" s="106"/>
      <c r="P10013" s="43"/>
      <c r="Q10013" s="31"/>
      <c r="R10013" s="84"/>
      <c r="S10013" s="31"/>
      <c r="T10013" s="31"/>
      <c r="U10013" s="169"/>
      <c r="V10013" s="150"/>
      <c r="W10013" s="141" t="str" cm="1">
        <f t="array" ref="W10013">IF(SUM(LEN(B10013:V10013))=0,"",IF(OR(OR(ISBLANK(F10013),SUM(LEN(C10013),LEN(D10013))=0),AND(NOT(E10013="Unknown"),ISBLANK(J10013)),AND(NOT(O10013="Unknown"),ISBLANK(R10013))),"Missing Information", INDEX(Table15[Entire Service Line Classification], MATCH(SUMIFS(Table15[Unique ID],Table15[System-Owned Portion],E10013,Table15[If Material Anything Other than "Lead" in Column E,Was Material Ever Previously Lead?],G10013,Table15[Customer-Owned Portion],O10013),Table15[Unique ID],0),0)))</f>
        <v/>
      </c>
    </row>
    <row r="10014" spans="2:23" x14ac:dyDescent="0.35">
      <c r="B10014" s="146"/>
      <c r="C10014" s="31"/>
      <c r="D10014" s="31"/>
      <c r="E10014" s="44"/>
      <c r="F10014" s="43"/>
      <c r="G10014" s="84"/>
      <c r="H10014" s="31"/>
      <c r="I10014" s="31"/>
      <c r="J10014" s="84"/>
      <c r="K10014" s="31"/>
      <c r="L10014" s="31"/>
      <c r="M10014" s="169"/>
      <c r="N10014" s="148"/>
      <c r="O10014" s="106"/>
      <c r="P10014" s="43"/>
      <c r="Q10014" s="31"/>
      <c r="R10014" s="84"/>
      <c r="S10014" s="31"/>
      <c r="T10014" s="31"/>
      <c r="U10014" s="169"/>
      <c r="V10014" s="150"/>
      <c r="W10014" s="141" t="str" cm="1">
        <f t="array" ref="W10014">IF(SUM(LEN(B10014:V10014))=0,"",IF(OR(OR(ISBLANK(F10014),SUM(LEN(C10014),LEN(D10014))=0),AND(NOT(E10014="Unknown"),ISBLANK(J10014)),AND(NOT(O10014="Unknown"),ISBLANK(R10014))),"Missing Information", INDEX(Table15[Entire Service Line Classification], MATCH(SUMIFS(Table15[Unique ID],Table15[System-Owned Portion],E10014,Table15[If Material Anything Other than "Lead" in Column E,Was Material Ever Previously Lead?],G10014,Table15[Customer-Owned Portion],O10014),Table15[Unique ID],0),0)))</f>
        <v/>
      </c>
    </row>
    <row r="10015" spans="2:23" x14ac:dyDescent="0.35">
      <c r="B10015" s="146"/>
      <c r="C10015" s="31"/>
      <c r="D10015" s="31"/>
      <c r="E10015" s="44"/>
      <c r="F10015" s="43"/>
      <c r="G10015" s="84"/>
      <c r="H10015" s="31"/>
      <c r="I10015" s="31"/>
      <c r="J10015" s="84"/>
      <c r="K10015" s="31"/>
      <c r="L10015" s="31"/>
      <c r="M10015" s="169"/>
      <c r="N10015" s="148"/>
      <c r="O10015" s="106"/>
      <c r="P10015" s="43"/>
      <c r="Q10015" s="31"/>
      <c r="R10015" s="84"/>
      <c r="S10015" s="31"/>
      <c r="T10015" s="31"/>
      <c r="U10015" s="169"/>
      <c r="V10015" s="150"/>
      <c r="W10015" s="141" t="str" cm="1">
        <f t="array" ref="W10015">IF(SUM(LEN(B10015:V10015))=0,"",IF(OR(OR(ISBLANK(F10015),SUM(LEN(C10015),LEN(D10015))=0),AND(NOT(E10015="Unknown"),ISBLANK(J10015)),AND(NOT(O10015="Unknown"),ISBLANK(R10015))),"Missing Information", INDEX(Table15[Entire Service Line Classification], MATCH(SUMIFS(Table15[Unique ID],Table15[System-Owned Portion],E10015,Table15[If Material Anything Other than "Lead" in Column E,Was Material Ever Previously Lead?],G10015,Table15[Customer-Owned Portion],O10015),Table15[Unique ID],0),0)))</f>
        <v/>
      </c>
    </row>
    <row r="10016" spans="2:23" x14ac:dyDescent="0.35">
      <c r="B10016" s="146"/>
      <c r="C10016" s="31"/>
      <c r="D10016" s="31"/>
      <c r="E10016" s="44"/>
      <c r="F10016" s="43"/>
      <c r="G10016" s="84"/>
      <c r="H10016" s="31"/>
      <c r="I10016" s="31"/>
      <c r="J10016" s="84"/>
      <c r="K10016" s="31"/>
      <c r="L10016" s="31"/>
      <c r="M10016" s="169"/>
      <c r="N10016" s="148"/>
      <c r="O10016" s="106"/>
      <c r="P10016" s="43"/>
      <c r="Q10016" s="31"/>
      <c r="R10016" s="84"/>
      <c r="S10016" s="31"/>
      <c r="T10016" s="31"/>
      <c r="U10016" s="169"/>
      <c r="V10016" s="150"/>
      <c r="W10016" s="141" t="str" cm="1">
        <f t="array" ref="W10016">IF(SUM(LEN(B10016:V10016))=0,"",IF(OR(OR(ISBLANK(F10016),SUM(LEN(C10016),LEN(D10016))=0),AND(NOT(E10016="Unknown"),ISBLANK(J10016)),AND(NOT(O10016="Unknown"),ISBLANK(R10016))),"Missing Information", INDEX(Table15[Entire Service Line Classification], MATCH(SUMIFS(Table15[Unique ID],Table15[System-Owned Portion],E10016,Table15[If Material Anything Other than "Lead" in Column E,Was Material Ever Previously Lead?],G10016,Table15[Customer-Owned Portion],O10016),Table15[Unique ID],0),0)))</f>
        <v/>
      </c>
    </row>
    <row r="10017" spans="2:23" x14ac:dyDescent="0.35">
      <c r="B10017" s="146"/>
      <c r="C10017" s="31"/>
      <c r="D10017" s="31"/>
      <c r="E10017" s="44"/>
      <c r="F10017" s="43"/>
      <c r="G10017" s="84"/>
      <c r="H10017" s="31"/>
      <c r="I10017" s="31"/>
      <c r="J10017" s="84"/>
      <c r="K10017" s="31"/>
      <c r="L10017" s="31"/>
      <c r="M10017" s="169"/>
      <c r="N10017" s="148"/>
      <c r="O10017" s="106"/>
      <c r="P10017" s="43"/>
      <c r="Q10017" s="31"/>
      <c r="R10017" s="84"/>
      <c r="S10017" s="31"/>
      <c r="T10017" s="31"/>
      <c r="U10017" s="169"/>
      <c r="V10017" s="150"/>
      <c r="W10017" s="141" t="str" cm="1">
        <f t="array" ref="W10017">IF(SUM(LEN(B10017:V10017))=0,"",IF(OR(OR(ISBLANK(F10017),SUM(LEN(C10017),LEN(D10017))=0),AND(NOT(E10017="Unknown"),ISBLANK(J10017)),AND(NOT(O10017="Unknown"),ISBLANK(R10017))),"Missing Information", INDEX(Table15[Entire Service Line Classification], MATCH(SUMIFS(Table15[Unique ID],Table15[System-Owned Portion],E10017,Table15[If Material Anything Other than "Lead" in Column E,Was Material Ever Previously Lead?],G10017,Table15[Customer-Owned Portion],O10017),Table15[Unique ID],0),0)))</f>
        <v/>
      </c>
    </row>
    <row r="10018" spans="2:23" x14ac:dyDescent="0.35">
      <c r="B10018" s="146"/>
      <c r="C10018" s="31"/>
      <c r="D10018" s="31"/>
      <c r="E10018" s="44"/>
      <c r="F10018" s="43"/>
      <c r="G10018" s="84"/>
      <c r="H10018" s="31"/>
      <c r="I10018" s="31"/>
      <c r="J10018" s="84"/>
      <c r="K10018" s="31"/>
      <c r="L10018" s="31"/>
      <c r="M10018" s="169"/>
      <c r="N10018" s="148"/>
      <c r="O10018" s="106"/>
      <c r="P10018" s="43"/>
      <c r="Q10018" s="31"/>
      <c r="R10018" s="84"/>
      <c r="S10018" s="31"/>
      <c r="T10018" s="31"/>
      <c r="U10018" s="169"/>
      <c r="V10018" s="150"/>
      <c r="W10018" s="141" t="str" cm="1">
        <f t="array" ref="W10018">IF(SUM(LEN(B10018:V10018))=0,"",IF(OR(OR(ISBLANK(F10018),SUM(LEN(C10018),LEN(D10018))=0),AND(NOT(E10018="Unknown"),ISBLANK(J10018)),AND(NOT(O10018="Unknown"),ISBLANK(R10018))),"Missing Information", INDEX(Table15[Entire Service Line Classification], MATCH(SUMIFS(Table15[Unique ID],Table15[System-Owned Portion],E10018,Table15[If Material Anything Other than "Lead" in Column E,Was Material Ever Previously Lead?],G10018,Table15[Customer-Owned Portion],O10018),Table15[Unique ID],0),0)))</f>
        <v/>
      </c>
    </row>
    <row r="10019" spans="2:23" x14ac:dyDescent="0.35">
      <c r="B10019" s="146"/>
      <c r="C10019" s="31"/>
      <c r="D10019" s="31"/>
      <c r="E10019" s="44"/>
      <c r="F10019" s="43"/>
      <c r="G10019" s="84"/>
      <c r="H10019" s="31"/>
      <c r="I10019" s="31"/>
      <c r="J10019" s="84"/>
      <c r="K10019" s="31"/>
      <c r="L10019" s="31"/>
      <c r="M10019" s="169"/>
      <c r="N10019" s="148"/>
      <c r="O10019" s="106"/>
      <c r="P10019" s="43"/>
      <c r="Q10019" s="31"/>
      <c r="R10019" s="84"/>
      <c r="S10019" s="31"/>
      <c r="T10019" s="31"/>
      <c r="U10019" s="169"/>
      <c r="V10019" s="150"/>
      <c r="W10019" s="141" t="str" cm="1">
        <f t="array" ref="W10019">IF(SUM(LEN(B10019:V10019))=0,"",IF(OR(OR(ISBLANK(F10019),SUM(LEN(C10019),LEN(D10019))=0),AND(NOT(E10019="Unknown"),ISBLANK(J10019)),AND(NOT(O10019="Unknown"),ISBLANK(R10019))),"Missing Information", INDEX(Table15[Entire Service Line Classification], MATCH(SUMIFS(Table15[Unique ID],Table15[System-Owned Portion],E10019,Table15[If Material Anything Other than "Lead" in Column E,Was Material Ever Previously Lead?],G10019,Table15[Customer-Owned Portion],O10019),Table15[Unique ID],0),0)))</f>
        <v/>
      </c>
    </row>
    <row r="10020" spans="2:23" x14ac:dyDescent="0.35">
      <c r="B10020" s="146"/>
      <c r="C10020" s="31"/>
      <c r="D10020" s="31"/>
      <c r="E10020" s="44"/>
      <c r="F10020" s="43"/>
      <c r="G10020" s="84"/>
      <c r="H10020" s="31"/>
      <c r="I10020" s="31"/>
      <c r="J10020" s="84"/>
      <c r="K10020" s="31"/>
      <c r="L10020" s="31"/>
      <c r="M10020" s="169"/>
      <c r="N10020" s="148"/>
      <c r="O10020" s="106"/>
      <c r="P10020" s="43"/>
      <c r="Q10020" s="31"/>
      <c r="R10020" s="84"/>
      <c r="S10020" s="31"/>
      <c r="T10020" s="31"/>
      <c r="U10020" s="169"/>
      <c r="V10020" s="150"/>
      <c r="W10020" s="141" t="str" cm="1">
        <f t="array" ref="W10020">IF(SUM(LEN(B10020:V10020))=0,"",IF(OR(OR(ISBLANK(F10020),SUM(LEN(C10020),LEN(D10020))=0),AND(NOT(E10020="Unknown"),ISBLANK(J10020)),AND(NOT(O10020="Unknown"),ISBLANK(R10020))),"Missing Information", INDEX(Table15[Entire Service Line Classification], MATCH(SUMIFS(Table15[Unique ID],Table15[System-Owned Portion],E10020,Table15[If Material Anything Other than "Lead" in Column E,Was Material Ever Previously Lead?],G10020,Table15[Customer-Owned Portion],O10020),Table15[Unique ID],0),0)))</f>
        <v/>
      </c>
    </row>
    <row r="10021" spans="2:23" x14ac:dyDescent="0.35">
      <c r="B10021" s="146"/>
      <c r="C10021" s="31"/>
      <c r="D10021" s="31"/>
      <c r="E10021" s="44"/>
      <c r="F10021" s="43"/>
      <c r="G10021" s="84"/>
      <c r="H10021" s="31"/>
      <c r="I10021" s="31"/>
      <c r="J10021" s="84"/>
      <c r="K10021" s="31"/>
      <c r="L10021" s="31"/>
      <c r="M10021" s="169"/>
      <c r="N10021" s="148"/>
      <c r="O10021" s="106"/>
      <c r="P10021" s="43"/>
      <c r="Q10021" s="31"/>
      <c r="R10021" s="84"/>
      <c r="S10021" s="31"/>
      <c r="T10021" s="31"/>
      <c r="U10021" s="169"/>
      <c r="V10021" s="150"/>
      <c r="W10021" s="141" t="str" cm="1">
        <f t="array" ref="W10021">IF(SUM(LEN(B10021:V10021))=0,"",IF(OR(OR(ISBLANK(F10021),SUM(LEN(C10021),LEN(D10021))=0),AND(NOT(E10021="Unknown"),ISBLANK(J10021)),AND(NOT(O10021="Unknown"),ISBLANK(R10021))),"Missing Information", INDEX(Table15[Entire Service Line Classification], MATCH(SUMIFS(Table15[Unique ID],Table15[System-Owned Portion],E10021,Table15[If Material Anything Other than "Lead" in Column E,Was Material Ever Previously Lead?],G10021,Table15[Customer-Owned Portion],O10021),Table15[Unique ID],0),0)))</f>
        <v/>
      </c>
    </row>
    <row r="10022" spans="2:23" x14ac:dyDescent="0.35">
      <c r="B10022" s="146"/>
      <c r="C10022" s="31"/>
      <c r="D10022" s="31"/>
      <c r="E10022" s="44"/>
      <c r="F10022" s="43"/>
      <c r="G10022" s="84"/>
      <c r="H10022" s="31"/>
      <c r="I10022" s="31"/>
      <c r="J10022" s="84"/>
      <c r="K10022" s="31"/>
      <c r="L10022" s="31"/>
      <c r="M10022" s="169"/>
      <c r="N10022" s="148"/>
      <c r="O10022" s="106"/>
      <c r="P10022" s="43"/>
      <c r="Q10022" s="31"/>
      <c r="R10022" s="84"/>
      <c r="S10022" s="31"/>
      <c r="T10022" s="31"/>
      <c r="U10022" s="169"/>
      <c r="V10022" s="150"/>
      <c r="W10022" s="141" t="str" cm="1">
        <f t="array" ref="W10022">IF(SUM(LEN(B10022:V10022))=0,"",IF(OR(OR(ISBLANK(F10022),SUM(LEN(C10022),LEN(D10022))=0),AND(NOT(E10022="Unknown"),ISBLANK(J10022)),AND(NOT(O10022="Unknown"),ISBLANK(R10022))),"Missing Information", INDEX(Table15[Entire Service Line Classification], MATCH(SUMIFS(Table15[Unique ID],Table15[System-Owned Portion],E10022,Table15[If Material Anything Other than "Lead" in Column E,Was Material Ever Previously Lead?],G10022,Table15[Customer-Owned Portion],O10022),Table15[Unique ID],0),0)))</f>
        <v/>
      </c>
    </row>
    <row r="10023" spans="2:23" x14ac:dyDescent="0.35">
      <c r="B10023" s="146"/>
      <c r="C10023" s="31"/>
      <c r="D10023" s="31"/>
      <c r="E10023" s="44"/>
      <c r="F10023" s="43"/>
      <c r="G10023" s="84"/>
      <c r="H10023" s="31"/>
      <c r="I10023" s="31"/>
      <c r="J10023" s="84"/>
      <c r="K10023" s="31"/>
      <c r="L10023" s="31"/>
      <c r="M10023" s="169"/>
      <c r="N10023" s="148"/>
      <c r="O10023" s="106"/>
      <c r="P10023" s="43"/>
      <c r="Q10023" s="31"/>
      <c r="R10023" s="84"/>
      <c r="S10023" s="31"/>
      <c r="T10023" s="31"/>
      <c r="U10023" s="169"/>
      <c r="V10023" s="150"/>
      <c r="W10023" s="141" t="str" cm="1">
        <f t="array" ref="W10023">IF(SUM(LEN(B10023:V10023))=0,"",IF(OR(OR(ISBLANK(F10023),SUM(LEN(C10023),LEN(D10023))=0),AND(NOT(E10023="Unknown"),ISBLANK(J10023)),AND(NOT(O10023="Unknown"),ISBLANK(R10023))),"Missing Information", INDEX(Table15[Entire Service Line Classification], MATCH(SUMIFS(Table15[Unique ID],Table15[System-Owned Portion],E10023,Table15[If Material Anything Other than "Lead" in Column E,Was Material Ever Previously Lead?],G10023,Table15[Customer-Owned Portion],O10023),Table15[Unique ID],0),0)))</f>
        <v/>
      </c>
    </row>
    <row r="10024" spans="2:23" x14ac:dyDescent="0.35">
      <c r="B10024" s="146"/>
      <c r="C10024" s="31"/>
      <c r="D10024" s="31"/>
      <c r="E10024" s="44"/>
      <c r="F10024" s="43"/>
      <c r="G10024" s="84"/>
      <c r="H10024" s="31"/>
      <c r="I10024" s="31"/>
      <c r="J10024" s="84"/>
      <c r="K10024" s="31"/>
      <c r="L10024" s="31"/>
      <c r="M10024" s="169"/>
      <c r="N10024" s="148"/>
      <c r="O10024" s="106"/>
      <c r="P10024" s="43"/>
      <c r="Q10024" s="31"/>
      <c r="R10024" s="84"/>
      <c r="S10024" s="31"/>
      <c r="T10024" s="31"/>
      <c r="U10024" s="169"/>
      <c r="V10024" s="150"/>
      <c r="W10024" s="141" t="str" cm="1">
        <f t="array" ref="W10024">IF(SUM(LEN(B10024:V10024))=0,"",IF(OR(OR(ISBLANK(F10024),SUM(LEN(C10024),LEN(D10024))=0),AND(NOT(E10024="Unknown"),ISBLANK(J10024)),AND(NOT(O10024="Unknown"),ISBLANK(R10024))),"Missing Information", INDEX(Table15[Entire Service Line Classification], MATCH(SUMIFS(Table15[Unique ID],Table15[System-Owned Portion],E10024,Table15[If Material Anything Other than "Lead" in Column E,Was Material Ever Previously Lead?],G10024,Table15[Customer-Owned Portion],O10024),Table15[Unique ID],0),0)))</f>
        <v/>
      </c>
    </row>
    <row r="10025" spans="2:23" x14ac:dyDescent="0.35">
      <c r="B10025" s="146"/>
      <c r="C10025" s="31"/>
      <c r="D10025" s="31"/>
      <c r="E10025" s="44"/>
      <c r="F10025" s="43"/>
      <c r="G10025" s="84"/>
      <c r="H10025" s="31"/>
      <c r="I10025" s="31"/>
      <c r="J10025" s="84"/>
      <c r="K10025" s="31"/>
      <c r="L10025" s="31"/>
      <c r="M10025" s="169"/>
      <c r="N10025" s="148"/>
      <c r="O10025" s="106"/>
      <c r="P10025" s="43"/>
      <c r="Q10025" s="31"/>
      <c r="R10025" s="84"/>
      <c r="S10025" s="31"/>
      <c r="T10025" s="31"/>
      <c r="U10025" s="169"/>
      <c r="V10025" s="150"/>
      <c r="W10025" s="141" t="str" cm="1">
        <f t="array" ref="W10025">IF(SUM(LEN(B10025:V10025))=0,"",IF(OR(OR(ISBLANK(F10025),SUM(LEN(C10025),LEN(D10025))=0),AND(NOT(E10025="Unknown"),ISBLANK(J10025)),AND(NOT(O10025="Unknown"),ISBLANK(R10025))),"Missing Information", INDEX(Table15[Entire Service Line Classification], MATCH(SUMIFS(Table15[Unique ID],Table15[System-Owned Portion],E10025,Table15[If Material Anything Other than "Lead" in Column E,Was Material Ever Previously Lead?],G10025,Table15[Customer-Owned Portion],O10025),Table15[Unique ID],0),0)))</f>
        <v/>
      </c>
    </row>
    <row r="10026" spans="2:23" x14ac:dyDescent="0.35">
      <c r="B10026" s="146"/>
      <c r="C10026" s="31"/>
      <c r="D10026" s="31"/>
      <c r="E10026" s="44"/>
      <c r="F10026" s="43"/>
      <c r="G10026" s="84"/>
      <c r="H10026" s="31"/>
      <c r="I10026" s="31"/>
      <c r="J10026" s="84"/>
      <c r="K10026" s="31"/>
      <c r="L10026" s="31"/>
      <c r="M10026" s="169"/>
      <c r="N10026" s="148"/>
      <c r="O10026" s="106"/>
      <c r="P10026" s="43"/>
      <c r="Q10026" s="31"/>
      <c r="R10026" s="84"/>
      <c r="S10026" s="31"/>
      <c r="T10026" s="31"/>
      <c r="U10026" s="169"/>
      <c r="V10026" s="150"/>
      <c r="W10026" s="141" t="str" cm="1">
        <f t="array" ref="W10026">IF(SUM(LEN(B10026:V10026))=0,"",IF(OR(OR(ISBLANK(F10026),SUM(LEN(C10026),LEN(D10026))=0),AND(NOT(E10026="Unknown"),ISBLANK(J10026)),AND(NOT(O10026="Unknown"),ISBLANK(R10026))),"Missing Information", INDEX(Table15[Entire Service Line Classification], MATCH(SUMIFS(Table15[Unique ID],Table15[System-Owned Portion],E10026,Table15[If Material Anything Other than "Lead" in Column E,Was Material Ever Previously Lead?],G10026,Table15[Customer-Owned Portion],O10026),Table15[Unique ID],0),0)))</f>
        <v/>
      </c>
    </row>
    <row r="10027" spans="2:23" x14ac:dyDescent="0.35">
      <c r="B10027" s="146"/>
      <c r="C10027" s="31"/>
      <c r="D10027" s="31"/>
      <c r="E10027" s="44"/>
      <c r="F10027" s="43"/>
      <c r="G10027" s="84"/>
      <c r="H10027" s="31"/>
      <c r="I10027" s="31"/>
      <c r="J10027" s="84"/>
      <c r="K10027" s="31"/>
      <c r="L10027" s="31"/>
      <c r="M10027" s="169"/>
      <c r="N10027" s="148"/>
      <c r="O10027" s="106"/>
      <c r="P10027" s="43"/>
      <c r="Q10027" s="31"/>
      <c r="R10027" s="84"/>
      <c r="S10027" s="31"/>
      <c r="T10027" s="31"/>
      <c r="U10027" s="169"/>
      <c r="V10027" s="150"/>
      <c r="W10027" s="141" t="str" cm="1">
        <f t="array" ref="W10027">IF(SUM(LEN(B10027:V10027))=0,"",IF(OR(OR(ISBLANK(F10027),SUM(LEN(C10027),LEN(D10027))=0),AND(NOT(E10027="Unknown"),ISBLANK(J10027)),AND(NOT(O10027="Unknown"),ISBLANK(R10027))),"Missing Information", INDEX(Table15[Entire Service Line Classification], MATCH(SUMIFS(Table15[Unique ID],Table15[System-Owned Portion],E10027,Table15[If Material Anything Other than "Lead" in Column E,Was Material Ever Previously Lead?],G10027,Table15[Customer-Owned Portion],O10027),Table15[Unique ID],0),0)))</f>
        <v/>
      </c>
    </row>
    <row r="10028" spans="2:23" x14ac:dyDescent="0.35">
      <c r="B10028" s="146"/>
      <c r="C10028" s="31"/>
      <c r="D10028" s="31"/>
      <c r="E10028" s="44"/>
      <c r="F10028" s="43"/>
      <c r="G10028" s="84"/>
      <c r="H10028" s="31"/>
      <c r="I10028" s="31"/>
      <c r="J10028" s="84"/>
      <c r="K10028" s="31"/>
      <c r="L10028" s="31"/>
      <c r="M10028" s="169"/>
      <c r="N10028" s="148"/>
      <c r="O10028" s="106"/>
      <c r="P10028" s="43"/>
      <c r="Q10028" s="31"/>
      <c r="R10028" s="84"/>
      <c r="S10028" s="31"/>
      <c r="T10028" s="31"/>
      <c r="U10028" s="169"/>
      <c r="V10028" s="150"/>
      <c r="W10028" s="141" t="str" cm="1">
        <f t="array" ref="W10028">IF(SUM(LEN(B10028:V10028))=0,"",IF(OR(OR(ISBLANK(F10028),SUM(LEN(C10028),LEN(D10028))=0),AND(NOT(E10028="Unknown"),ISBLANK(J10028)),AND(NOT(O10028="Unknown"),ISBLANK(R10028))),"Missing Information", INDEX(Table15[Entire Service Line Classification], MATCH(SUMIFS(Table15[Unique ID],Table15[System-Owned Portion],E10028,Table15[If Material Anything Other than "Lead" in Column E,Was Material Ever Previously Lead?],G10028,Table15[Customer-Owned Portion],O10028),Table15[Unique ID],0),0)))</f>
        <v/>
      </c>
    </row>
    <row r="10029" spans="2:23" x14ac:dyDescent="0.35">
      <c r="B10029" s="146"/>
      <c r="C10029" s="31"/>
      <c r="D10029" s="31"/>
      <c r="E10029" s="44"/>
      <c r="F10029" s="43"/>
      <c r="G10029" s="84"/>
      <c r="H10029" s="31"/>
      <c r="I10029" s="31"/>
      <c r="J10029" s="84"/>
      <c r="K10029" s="31"/>
      <c r="L10029" s="31"/>
      <c r="M10029" s="169"/>
      <c r="N10029" s="148"/>
      <c r="O10029" s="106"/>
      <c r="P10029" s="43"/>
      <c r="Q10029" s="31"/>
      <c r="R10029" s="84"/>
      <c r="S10029" s="31"/>
      <c r="T10029" s="31"/>
      <c r="U10029" s="169"/>
      <c r="V10029" s="150"/>
      <c r="W10029" s="141" t="str" cm="1">
        <f t="array" ref="W10029">IF(SUM(LEN(B10029:V10029))=0,"",IF(OR(OR(ISBLANK(F10029),SUM(LEN(C10029),LEN(D10029))=0),AND(NOT(E10029="Unknown"),ISBLANK(J10029)),AND(NOT(O10029="Unknown"),ISBLANK(R10029))),"Missing Information", INDEX(Table15[Entire Service Line Classification], MATCH(SUMIFS(Table15[Unique ID],Table15[System-Owned Portion],E10029,Table15[If Material Anything Other than "Lead" in Column E,Was Material Ever Previously Lead?],G10029,Table15[Customer-Owned Portion],O10029),Table15[Unique ID],0),0)))</f>
        <v/>
      </c>
    </row>
    <row r="10030" spans="2:23" x14ac:dyDescent="0.35">
      <c r="B10030" s="146"/>
      <c r="C10030" s="31"/>
      <c r="D10030" s="31"/>
      <c r="E10030" s="44"/>
      <c r="F10030" s="43"/>
      <c r="G10030" s="84"/>
      <c r="H10030" s="31"/>
      <c r="I10030" s="31"/>
      <c r="J10030" s="84"/>
      <c r="K10030" s="31"/>
      <c r="L10030" s="31"/>
      <c r="M10030" s="169"/>
      <c r="N10030" s="148"/>
      <c r="O10030" s="106"/>
      <c r="P10030" s="43"/>
      <c r="Q10030" s="31"/>
      <c r="R10030" s="84"/>
      <c r="S10030" s="31"/>
      <c r="T10030" s="31"/>
      <c r="U10030" s="169"/>
      <c r="V10030" s="150"/>
      <c r="W10030" s="141" t="str" cm="1">
        <f t="array" ref="W10030">IF(SUM(LEN(B10030:V10030))=0,"",IF(OR(OR(ISBLANK(F10030),SUM(LEN(C10030),LEN(D10030))=0),AND(NOT(E10030="Unknown"),ISBLANK(J10030)),AND(NOT(O10030="Unknown"),ISBLANK(R10030))),"Missing Information", INDEX(Table15[Entire Service Line Classification], MATCH(SUMIFS(Table15[Unique ID],Table15[System-Owned Portion],E10030,Table15[If Material Anything Other than "Lead" in Column E,Was Material Ever Previously Lead?],G10030,Table15[Customer-Owned Portion],O10030),Table15[Unique ID],0),0)))</f>
        <v/>
      </c>
    </row>
    <row r="10031" spans="2:23" x14ac:dyDescent="0.35">
      <c r="B10031" s="146"/>
      <c r="C10031" s="31"/>
      <c r="D10031" s="31"/>
      <c r="E10031" s="44"/>
      <c r="F10031" s="43"/>
      <c r="G10031" s="84"/>
      <c r="H10031" s="31"/>
      <c r="I10031" s="31"/>
      <c r="J10031" s="84"/>
      <c r="K10031" s="31"/>
      <c r="L10031" s="31"/>
      <c r="M10031" s="169"/>
      <c r="N10031" s="148"/>
      <c r="O10031" s="106"/>
      <c r="P10031" s="43"/>
      <c r="Q10031" s="31"/>
      <c r="R10031" s="84"/>
      <c r="S10031" s="31"/>
      <c r="T10031" s="31"/>
      <c r="U10031" s="169"/>
      <c r="V10031" s="150"/>
      <c r="W10031" s="141" t="str" cm="1">
        <f t="array" ref="W10031">IF(SUM(LEN(B10031:V10031))=0,"",IF(OR(OR(ISBLANK(F10031),SUM(LEN(C10031),LEN(D10031))=0),AND(NOT(E10031="Unknown"),ISBLANK(J10031)),AND(NOT(O10031="Unknown"),ISBLANK(R10031))),"Missing Information", INDEX(Table15[Entire Service Line Classification], MATCH(SUMIFS(Table15[Unique ID],Table15[System-Owned Portion],E10031,Table15[If Material Anything Other than "Lead" in Column E,Was Material Ever Previously Lead?],G10031,Table15[Customer-Owned Portion],O10031),Table15[Unique ID],0),0)))</f>
        <v/>
      </c>
    </row>
    <row r="10032" spans="2:23" x14ac:dyDescent="0.35">
      <c r="B10032" s="146"/>
      <c r="C10032" s="31"/>
      <c r="D10032" s="31"/>
      <c r="E10032" s="44"/>
      <c r="F10032" s="43"/>
      <c r="G10032" s="84"/>
      <c r="H10032" s="31"/>
      <c r="I10032" s="31"/>
      <c r="J10032" s="84"/>
      <c r="K10032" s="31"/>
      <c r="L10032" s="31"/>
      <c r="M10032" s="169"/>
      <c r="N10032" s="148"/>
      <c r="O10032" s="106"/>
      <c r="P10032" s="43"/>
      <c r="Q10032" s="31"/>
      <c r="R10032" s="84"/>
      <c r="S10032" s="31"/>
      <c r="T10032" s="31"/>
      <c r="U10032" s="169"/>
      <c r="V10032" s="150"/>
      <c r="W10032" s="141" t="str" cm="1">
        <f t="array" ref="W10032">IF(SUM(LEN(B10032:V10032))=0,"",IF(OR(OR(ISBLANK(F10032),SUM(LEN(C10032),LEN(D10032))=0),AND(NOT(E10032="Unknown"),ISBLANK(J10032)),AND(NOT(O10032="Unknown"),ISBLANK(R10032))),"Missing Information", INDEX(Table15[Entire Service Line Classification], MATCH(SUMIFS(Table15[Unique ID],Table15[System-Owned Portion],E10032,Table15[If Material Anything Other than "Lead" in Column E,Was Material Ever Previously Lead?],G10032,Table15[Customer-Owned Portion],O10032),Table15[Unique ID],0),0)))</f>
        <v/>
      </c>
    </row>
    <row r="10033" spans="2:23" x14ac:dyDescent="0.35">
      <c r="B10033" s="146"/>
      <c r="C10033" s="31"/>
      <c r="D10033" s="31"/>
      <c r="E10033" s="44"/>
      <c r="F10033" s="43"/>
      <c r="G10033" s="84"/>
      <c r="H10033" s="31"/>
      <c r="I10033" s="31"/>
      <c r="J10033" s="84"/>
      <c r="K10033" s="31"/>
      <c r="L10033" s="31"/>
      <c r="M10033" s="169"/>
      <c r="N10033" s="148"/>
      <c r="O10033" s="106"/>
      <c r="P10033" s="43"/>
      <c r="Q10033" s="31"/>
      <c r="R10033" s="84"/>
      <c r="S10033" s="31"/>
      <c r="T10033" s="31"/>
      <c r="U10033" s="169"/>
      <c r="V10033" s="150"/>
      <c r="W10033" s="141" t="str" cm="1">
        <f t="array" ref="W10033">IF(SUM(LEN(B10033:V10033))=0,"",IF(OR(OR(ISBLANK(F10033),SUM(LEN(C10033),LEN(D10033))=0),AND(NOT(E10033="Unknown"),ISBLANK(J10033)),AND(NOT(O10033="Unknown"),ISBLANK(R10033))),"Missing Information", INDEX(Table15[Entire Service Line Classification], MATCH(SUMIFS(Table15[Unique ID],Table15[System-Owned Portion],E10033,Table15[If Material Anything Other than "Lead" in Column E,Was Material Ever Previously Lead?],G10033,Table15[Customer-Owned Portion],O10033),Table15[Unique ID],0),0)))</f>
        <v/>
      </c>
    </row>
    <row r="10034" spans="2:23" x14ac:dyDescent="0.35">
      <c r="B10034" s="146"/>
      <c r="C10034" s="31"/>
      <c r="D10034" s="31"/>
      <c r="E10034" s="44"/>
      <c r="F10034" s="43"/>
      <c r="G10034" s="84"/>
      <c r="H10034" s="31"/>
      <c r="I10034" s="31"/>
      <c r="J10034" s="84"/>
      <c r="K10034" s="31"/>
      <c r="L10034" s="31"/>
      <c r="M10034" s="169"/>
      <c r="N10034" s="148"/>
      <c r="O10034" s="106"/>
      <c r="P10034" s="43"/>
      <c r="Q10034" s="31"/>
      <c r="R10034" s="84"/>
      <c r="S10034" s="31"/>
      <c r="T10034" s="31"/>
      <c r="U10034" s="169"/>
      <c r="V10034" s="150"/>
      <c r="W10034" s="141" t="str" cm="1">
        <f t="array" ref="W10034">IF(SUM(LEN(B10034:V10034))=0,"",IF(OR(OR(ISBLANK(F10034),SUM(LEN(C10034),LEN(D10034))=0),AND(NOT(E10034="Unknown"),ISBLANK(J10034)),AND(NOT(O10034="Unknown"),ISBLANK(R10034))),"Missing Information", INDEX(Table15[Entire Service Line Classification], MATCH(SUMIFS(Table15[Unique ID],Table15[System-Owned Portion],E10034,Table15[If Material Anything Other than "Lead" in Column E,Was Material Ever Previously Lead?],G10034,Table15[Customer-Owned Portion],O10034),Table15[Unique ID],0),0)))</f>
        <v/>
      </c>
    </row>
    <row r="10035" spans="2:23" x14ac:dyDescent="0.35">
      <c r="B10035" s="146"/>
      <c r="C10035" s="31"/>
      <c r="D10035" s="31"/>
      <c r="E10035" s="44"/>
      <c r="F10035" s="43"/>
      <c r="G10035" s="84"/>
      <c r="H10035" s="31"/>
      <c r="I10035" s="31"/>
      <c r="J10035" s="84"/>
      <c r="K10035" s="31"/>
      <c r="L10035" s="31"/>
      <c r="M10035" s="169"/>
      <c r="N10035" s="148"/>
      <c r="O10035" s="106"/>
      <c r="P10035" s="43"/>
      <c r="Q10035" s="31"/>
      <c r="R10035" s="84"/>
      <c r="S10035" s="31"/>
      <c r="T10035" s="31"/>
      <c r="U10035" s="169"/>
      <c r="V10035" s="150"/>
      <c r="W10035" s="141" t="str" cm="1">
        <f t="array" ref="W10035">IF(SUM(LEN(B10035:V10035))=0,"",IF(OR(OR(ISBLANK(F10035),SUM(LEN(C10035),LEN(D10035))=0),AND(NOT(E10035="Unknown"),ISBLANK(J10035)),AND(NOT(O10035="Unknown"),ISBLANK(R10035))),"Missing Information", INDEX(Table15[Entire Service Line Classification], MATCH(SUMIFS(Table15[Unique ID],Table15[System-Owned Portion],E10035,Table15[If Material Anything Other than "Lead" in Column E,Was Material Ever Previously Lead?],G10035,Table15[Customer-Owned Portion],O10035),Table15[Unique ID],0),0)))</f>
        <v/>
      </c>
    </row>
    <row r="10036" spans="2:23" x14ac:dyDescent="0.35">
      <c r="B10036" s="146"/>
      <c r="C10036" s="31"/>
      <c r="D10036" s="31"/>
      <c r="E10036" s="44"/>
      <c r="F10036" s="43"/>
      <c r="G10036" s="84"/>
      <c r="H10036" s="31"/>
      <c r="I10036" s="31"/>
      <c r="J10036" s="84"/>
      <c r="K10036" s="31"/>
      <c r="L10036" s="31"/>
      <c r="M10036" s="169"/>
      <c r="N10036" s="148"/>
      <c r="O10036" s="106"/>
      <c r="P10036" s="43"/>
      <c r="Q10036" s="31"/>
      <c r="R10036" s="84"/>
      <c r="S10036" s="31"/>
      <c r="T10036" s="31"/>
      <c r="U10036" s="169"/>
      <c r="V10036" s="150"/>
      <c r="W10036" s="141" t="str" cm="1">
        <f t="array" ref="W10036">IF(SUM(LEN(B10036:V10036))=0,"",IF(OR(OR(ISBLANK(F10036),SUM(LEN(C10036),LEN(D10036))=0),AND(NOT(E10036="Unknown"),ISBLANK(J10036)),AND(NOT(O10036="Unknown"),ISBLANK(R10036))),"Missing Information", INDEX(Table15[Entire Service Line Classification], MATCH(SUMIFS(Table15[Unique ID],Table15[System-Owned Portion],E10036,Table15[If Material Anything Other than "Lead" in Column E,Was Material Ever Previously Lead?],G10036,Table15[Customer-Owned Portion],O10036),Table15[Unique ID],0),0)))</f>
        <v/>
      </c>
    </row>
    <row r="10037" spans="2:23" x14ac:dyDescent="0.35">
      <c r="B10037" s="146"/>
      <c r="C10037" s="31"/>
      <c r="D10037" s="31"/>
      <c r="E10037" s="44"/>
      <c r="F10037" s="43"/>
      <c r="G10037" s="84"/>
      <c r="H10037" s="31"/>
      <c r="I10037" s="31"/>
      <c r="J10037" s="84"/>
      <c r="K10037" s="31"/>
      <c r="L10037" s="31"/>
      <c r="M10037" s="169"/>
      <c r="N10037" s="148"/>
      <c r="O10037" s="106"/>
      <c r="P10037" s="43"/>
      <c r="Q10037" s="31"/>
      <c r="R10037" s="84"/>
      <c r="S10037" s="31"/>
      <c r="T10037" s="31"/>
      <c r="U10037" s="169"/>
      <c r="V10037" s="150"/>
      <c r="W10037" s="141" t="str" cm="1">
        <f t="array" ref="W10037">IF(SUM(LEN(B10037:V10037))=0,"",IF(OR(OR(ISBLANK(F10037),SUM(LEN(C10037),LEN(D10037))=0),AND(NOT(E10037="Unknown"),ISBLANK(J10037)),AND(NOT(O10037="Unknown"),ISBLANK(R10037))),"Missing Information", INDEX(Table15[Entire Service Line Classification], MATCH(SUMIFS(Table15[Unique ID],Table15[System-Owned Portion],E10037,Table15[If Material Anything Other than "Lead" in Column E,Was Material Ever Previously Lead?],G10037,Table15[Customer-Owned Portion],O10037),Table15[Unique ID],0),0)))</f>
        <v/>
      </c>
    </row>
    <row r="10038" spans="2:23" x14ac:dyDescent="0.35">
      <c r="B10038" s="146"/>
      <c r="C10038" s="31"/>
      <c r="D10038" s="31"/>
      <c r="E10038" s="44"/>
      <c r="F10038" s="43"/>
      <c r="G10038" s="84"/>
      <c r="H10038" s="31"/>
      <c r="I10038" s="31"/>
      <c r="J10038" s="84"/>
      <c r="K10038" s="31"/>
      <c r="L10038" s="31"/>
      <c r="M10038" s="169"/>
      <c r="N10038" s="148"/>
      <c r="O10038" s="106"/>
      <c r="P10038" s="43"/>
      <c r="Q10038" s="31"/>
      <c r="R10038" s="84"/>
      <c r="S10038" s="31"/>
      <c r="T10038" s="31"/>
      <c r="U10038" s="169"/>
      <c r="V10038" s="150"/>
      <c r="W10038" s="141" t="str" cm="1">
        <f t="array" ref="W10038">IF(SUM(LEN(B10038:V10038))=0,"",IF(OR(OR(ISBLANK(F10038),SUM(LEN(C10038),LEN(D10038))=0),AND(NOT(E10038="Unknown"),ISBLANK(J10038)),AND(NOT(O10038="Unknown"),ISBLANK(R10038))),"Missing Information", INDEX(Table15[Entire Service Line Classification], MATCH(SUMIFS(Table15[Unique ID],Table15[System-Owned Portion],E10038,Table15[If Material Anything Other than "Lead" in Column E,Was Material Ever Previously Lead?],G10038,Table15[Customer-Owned Portion],O10038),Table15[Unique ID],0),0)))</f>
        <v/>
      </c>
    </row>
    <row r="10039" spans="2:23" x14ac:dyDescent="0.35">
      <c r="B10039" s="146"/>
      <c r="C10039" s="31"/>
      <c r="D10039" s="31"/>
      <c r="E10039" s="44"/>
      <c r="F10039" s="43"/>
      <c r="G10039" s="84"/>
      <c r="H10039" s="31"/>
      <c r="I10039" s="31"/>
      <c r="J10039" s="84"/>
      <c r="K10039" s="31"/>
      <c r="L10039" s="31"/>
      <c r="M10039" s="169"/>
      <c r="N10039" s="148"/>
      <c r="O10039" s="106"/>
      <c r="P10039" s="43"/>
      <c r="Q10039" s="31"/>
      <c r="R10039" s="84"/>
      <c r="S10039" s="31"/>
      <c r="T10039" s="31"/>
      <c r="U10039" s="169"/>
      <c r="V10039" s="150"/>
      <c r="W10039" s="141" t="str" cm="1">
        <f t="array" ref="W10039">IF(SUM(LEN(B10039:V10039))=0,"",IF(OR(OR(ISBLANK(F10039),SUM(LEN(C10039),LEN(D10039))=0),AND(NOT(E10039="Unknown"),ISBLANK(J10039)),AND(NOT(O10039="Unknown"),ISBLANK(R10039))),"Missing Information", INDEX(Table15[Entire Service Line Classification], MATCH(SUMIFS(Table15[Unique ID],Table15[System-Owned Portion],E10039,Table15[If Material Anything Other than "Lead" in Column E,Was Material Ever Previously Lead?],G10039,Table15[Customer-Owned Portion],O10039),Table15[Unique ID],0),0)))</f>
        <v/>
      </c>
    </row>
    <row r="10040" spans="2:23" x14ac:dyDescent="0.35">
      <c r="B10040" s="146"/>
      <c r="C10040" s="31"/>
      <c r="D10040" s="31"/>
      <c r="E10040" s="44"/>
      <c r="F10040" s="43"/>
      <c r="G10040" s="84"/>
      <c r="H10040" s="31"/>
      <c r="I10040" s="31"/>
      <c r="J10040" s="84"/>
      <c r="K10040" s="31"/>
      <c r="L10040" s="31"/>
      <c r="M10040" s="169"/>
      <c r="N10040" s="148"/>
      <c r="O10040" s="106"/>
      <c r="P10040" s="43"/>
      <c r="Q10040" s="31"/>
      <c r="R10040" s="84"/>
      <c r="S10040" s="31"/>
      <c r="T10040" s="31"/>
      <c r="U10040" s="169"/>
      <c r="V10040" s="150"/>
      <c r="W10040" s="141" t="str" cm="1">
        <f t="array" ref="W10040">IF(SUM(LEN(B10040:V10040))=0,"",IF(OR(OR(ISBLANK(F10040),SUM(LEN(C10040),LEN(D10040))=0),AND(NOT(E10040="Unknown"),ISBLANK(J10040)),AND(NOT(O10040="Unknown"),ISBLANK(R10040))),"Missing Information", INDEX(Table15[Entire Service Line Classification], MATCH(SUMIFS(Table15[Unique ID],Table15[System-Owned Portion],E10040,Table15[If Material Anything Other than "Lead" in Column E,Was Material Ever Previously Lead?],G10040,Table15[Customer-Owned Portion],O10040),Table15[Unique ID],0),0)))</f>
        <v/>
      </c>
    </row>
    <row r="10041" spans="2:23" x14ac:dyDescent="0.35">
      <c r="B10041" s="146"/>
      <c r="C10041" s="31"/>
      <c r="D10041" s="31"/>
      <c r="E10041" s="44"/>
      <c r="F10041" s="43"/>
      <c r="G10041" s="84"/>
      <c r="H10041" s="31"/>
      <c r="I10041" s="31"/>
      <c r="J10041" s="84"/>
      <c r="K10041" s="31"/>
      <c r="L10041" s="31"/>
      <c r="M10041" s="169"/>
      <c r="N10041" s="148"/>
      <c r="O10041" s="106"/>
      <c r="P10041" s="43"/>
      <c r="Q10041" s="31"/>
      <c r="R10041" s="84"/>
      <c r="S10041" s="31"/>
      <c r="T10041" s="31"/>
      <c r="U10041" s="169"/>
      <c r="V10041" s="150"/>
      <c r="W10041" s="141" t="str" cm="1">
        <f t="array" ref="W10041">IF(SUM(LEN(B10041:V10041))=0,"",IF(OR(OR(ISBLANK(F10041),SUM(LEN(C10041),LEN(D10041))=0),AND(NOT(E10041="Unknown"),ISBLANK(J10041)),AND(NOT(O10041="Unknown"),ISBLANK(R10041))),"Missing Information", INDEX(Table15[Entire Service Line Classification], MATCH(SUMIFS(Table15[Unique ID],Table15[System-Owned Portion],E10041,Table15[If Material Anything Other than "Lead" in Column E,Was Material Ever Previously Lead?],G10041,Table15[Customer-Owned Portion],O10041),Table15[Unique ID],0),0)))</f>
        <v/>
      </c>
    </row>
    <row r="10042" spans="2:23" x14ac:dyDescent="0.35">
      <c r="B10042" s="146"/>
      <c r="C10042" s="31"/>
      <c r="D10042" s="31"/>
      <c r="E10042" s="44"/>
      <c r="F10042" s="43"/>
      <c r="G10042" s="84"/>
      <c r="H10042" s="31"/>
      <c r="I10042" s="31"/>
      <c r="J10042" s="84"/>
      <c r="K10042" s="31"/>
      <c r="L10042" s="31"/>
      <c r="M10042" s="169"/>
      <c r="N10042" s="148"/>
      <c r="O10042" s="106"/>
      <c r="P10042" s="43"/>
      <c r="Q10042" s="31"/>
      <c r="R10042" s="84"/>
      <c r="S10042" s="31"/>
      <c r="T10042" s="31"/>
      <c r="U10042" s="169"/>
      <c r="V10042" s="150"/>
      <c r="W10042" s="141" t="str" cm="1">
        <f t="array" ref="W10042">IF(SUM(LEN(B10042:V10042))=0,"",IF(OR(OR(ISBLANK(F10042),SUM(LEN(C10042),LEN(D10042))=0),AND(NOT(E10042="Unknown"),ISBLANK(J10042)),AND(NOT(O10042="Unknown"),ISBLANK(R10042))),"Missing Information", INDEX(Table15[Entire Service Line Classification], MATCH(SUMIFS(Table15[Unique ID],Table15[System-Owned Portion],E10042,Table15[If Material Anything Other than "Lead" in Column E,Was Material Ever Previously Lead?],G10042,Table15[Customer-Owned Portion],O10042),Table15[Unique ID],0),0)))</f>
        <v/>
      </c>
    </row>
    <row r="10043" spans="2:23" x14ac:dyDescent="0.35">
      <c r="B10043" s="146"/>
      <c r="C10043" s="31"/>
      <c r="D10043" s="31"/>
      <c r="E10043" s="44"/>
      <c r="F10043" s="43"/>
      <c r="G10043" s="84"/>
      <c r="H10043" s="31"/>
      <c r="I10043" s="31"/>
      <c r="J10043" s="84"/>
      <c r="K10043" s="31"/>
      <c r="L10043" s="31"/>
      <c r="M10043" s="169"/>
      <c r="N10043" s="148"/>
      <c r="O10043" s="106"/>
      <c r="P10043" s="43"/>
      <c r="Q10043" s="31"/>
      <c r="R10043" s="84"/>
      <c r="S10043" s="31"/>
      <c r="T10043" s="31"/>
      <c r="U10043" s="169"/>
      <c r="V10043" s="150"/>
      <c r="W10043" s="141" t="str" cm="1">
        <f t="array" ref="W10043">IF(SUM(LEN(B10043:V10043))=0,"",IF(OR(OR(ISBLANK(F10043),SUM(LEN(C10043),LEN(D10043))=0),AND(NOT(E10043="Unknown"),ISBLANK(J10043)),AND(NOT(O10043="Unknown"),ISBLANK(R10043))),"Missing Information", INDEX(Table15[Entire Service Line Classification], MATCH(SUMIFS(Table15[Unique ID],Table15[System-Owned Portion],E10043,Table15[If Material Anything Other than "Lead" in Column E,Was Material Ever Previously Lead?],G10043,Table15[Customer-Owned Portion],O10043),Table15[Unique ID],0),0)))</f>
        <v/>
      </c>
    </row>
    <row r="10044" spans="2:23" x14ac:dyDescent="0.35">
      <c r="B10044" s="146"/>
      <c r="C10044" s="31"/>
      <c r="D10044" s="31"/>
      <c r="E10044" s="44"/>
      <c r="F10044" s="43"/>
      <c r="G10044" s="84"/>
      <c r="H10044" s="31"/>
      <c r="I10044" s="31"/>
      <c r="J10044" s="84"/>
      <c r="K10044" s="31"/>
      <c r="L10044" s="31"/>
      <c r="M10044" s="169"/>
      <c r="N10044" s="148"/>
      <c r="O10044" s="106"/>
      <c r="P10044" s="43"/>
      <c r="Q10044" s="31"/>
      <c r="R10044" s="84"/>
      <c r="S10044" s="31"/>
      <c r="T10044" s="31"/>
      <c r="U10044" s="169"/>
      <c r="V10044" s="150"/>
      <c r="W10044" s="141" t="str" cm="1">
        <f t="array" ref="W10044">IF(SUM(LEN(B10044:V10044))=0,"",IF(OR(OR(ISBLANK(F10044),SUM(LEN(C10044),LEN(D10044))=0),AND(NOT(E10044="Unknown"),ISBLANK(J10044)),AND(NOT(O10044="Unknown"),ISBLANK(R10044))),"Missing Information", INDEX(Table15[Entire Service Line Classification], MATCH(SUMIFS(Table15[Unique ID],Table15[System-Owned Portion],E10044,Table15[If Material Anything Other than "Lead" in Column E,Was Material Ever Previously Lead?],G10044,Table15[Customer-Owned Portion],O10044),Table15[Unique ID],0),0)))</f>
        <v/>
      </c>
    </row>
    <row r="10045" spans="2:23" x14ac:dyDescent="0.35">
      <c r="B10045" s="146"/>
      <c r="C10045" s="31"/>
      <c r="D10045" s="31"/>
      <c r="E10045" s="44"/>
      <c r="F10045" s="43"/>
      <c r="G10045" s="84"/>
      <c r="H10045" s="31"/>
      <c r="I10045" s="31"/>
      <c r="J10045" s="84"/>
      <c r="K10045" s="31"/>
      <c r="L10045" s="31"/>
      <c r="M10045" s="169"/>
      <c r="N10045" s="148"/>
      <c r="O10045" s="106"/>
      <c r="P10045" s="43"/>
      <c r="Q10045" s="31"/>
      <c r="R10045" s="84"/>
      <c r="S10045" s="31"/>
      <c r="T10045" s="31"/>
      <c r="U10045" s="169"/>
      <c r="V10045" s="150"/>
      <c r="W10045" s="141" t="str" cm="1">
        <f t="array" ref="W10045">IF(SUM(LEN(B10045:V10045))=0,"",IF(OR(OR(ISBLANK(F10045),SUM(LEN(C10045),LEN(D10045))=0),AND(NOT(E10045="Unknown"),ISBLANK(J10045)),AND(NOT(O10045="Unknown"),ISBLANK(R10045))),"Missing Information", INDEX(Table15[Entire Service Line Classification], MATCH(SUMIFS(Table15[Unique ID],Table15[System-Owned Portion],E10045,Table15[If Material Anything Other than "Lead" in Column E,Was Material Ever Previously Lead?],G10045,Table15[Customer-Owned Portion],O10045),Table15[Unique ID],0),0)))</f>
        <v/>
      </c>
    </row>
    <row r="10046" spans="2:23" x14ac:dyDescent="0.35">
      <c r="B10046" s="146"/>
      <c r="C10046" s="31"/>
      <c r="D10046" s="31"/>
      <c r="E10046" s="44"/>
      <c r="F10046" s="43"/>
      <c r="G10046" s="84"/>
      <c r="H10046" s="31"/>
      <c r="I10046" s="31"/>
      <c r="J10046" s="84"/>
      <c r="K10046" s="31"/>
      <c r="L10046" s="31"/>
      <c r="M10046" s="169"/>
      <c r="N10046" s="148"/>
      <c r="O10046" s="106"/>
      <c r="P10046" s="43"/>
      <c r="Q10046" s="31"/>
      <c r="R10046" s="84"/>
      <c r="S10046" s="31"/>
      <c r="T10046" s="31"/>
      <c r="U10046" s="169"/>
      <c r="V10046" s="150"/>
      <c r="W10046" s="141" t="str" cm="1">
        <f t="array" ref="W10046">IF(SUM(LEN(B10046:V10046))=0,"",IF(OR(OR(ISBLANK(F10046),SUM(LEN(C10046),LEN(D10046))=0),AND(NOT(E10046="Unknown"),ISBLANK(J10046)),AND(NOT(O10046="Unknown"),ISBLANK(R10046))),"Missing Information", INDEX(Table15[Entire Service Line Classification], MATCH(SUMIFS(Table15[Unique ID],Table15[System-Owned Portion],E10046,Table15[If Material Anything Other than "Lead" in Column E,Was Material Ever Previously Lead?],G10046,Table15[Customer-Owned Portion],O10046),Table15[Unique ID],0),0)))</f>
        <v/>
      </c>
    </row>
    <row r="10047" spans="2:23" x14ac:dyDescent="0.35">
      <c r="B10047" s="146"/>
      <c r="C10047" s="31"/>
      <c r="D10047" s="31"/>
      <c r="E10047" s="44"/>
      <c r="F10047" s="43"/>
      <c r="G10047" s="84"/>
      <c r="H10047" s="31"/>
      <c r="I10047" s="31"/>
      <c r="J10047" s="84"/>
      <c r="K10047" s="31"/>
      <c r="L10047" s="31"/>
      <c r="M10047" s="169"/>
      <c r="N10047" s="148"/>
      <c r="O10047" s="106"/>
      <c r="P10047" s="43"/>
      <c r="Q10047" s="31"/>
      <c r="R10047" s="84"/>
      <c r="S10047" s="31"/>
      <c r="T10047" s="31"/>
      <c r="U10047" s="169"/>
      <c r="V10047" s="150"/>
      <c r="W10047" s="141" t="str" cm="1">
        <f t="array" ref="W10047">IF(SUM(LEN(B10047:V10047))=0,"",IF(OR(OR(ISBLANK(F10047),SUM(LEN(C10047),LEN(D10047))=0),AND(NOT(E10047="Unknown"),ISBLANK(J10047)),AND(NOT(O10047="Unknown"),ISBLANK(R10047))),"Missing Information", INDEX(Table15[Entire Service Line Classification], MATCH(SUMIFS(Table15[Unique ID],Table15[System-Owned Portion],E10047,Table15[If Material Anything Other than "Lead" in Column E,Was Material Ever Previously Lead?],G10047,Table15[Customer-Owned Portion],O10047),Table15[Unique ID],0),0)))</f>
        <v/>
      </c>
    </row>
    <row r="10048" spans="2:23" x14ac:dyDescent="0.35">
      <c r="B10048" s="146"/>
      <c r="C10048" s="31"/>
      <c r="D10048" s="31"/>
      <c r="E10048" s="44"/>
      <c r="F10048" s="43"/>
      <c r="G10048" s="84"/>
      <c r="H10048" s="31"/>
      <c r="I10048" s="31"/>
      <c r="J10048" s="84"/>
      <c r="K10048" s="31"/>
      <c r="L10048" s="31"/>
      <c r="M10048" s="169"/>
      <c r="N10048" s="148"/>
      <c r="O10048" s="106"/>
      <c r="P10048" s="43"/>
      <c r="Q10048" s="31"/>
      <c r="R10048" s="84"/>
      <c r="S10048" s="31"/>
      <c r="T10048" s="31"/>
      <c r="U10048" s="169"/>
      <c r="V10048" s="150"/>
      <c r="W10048" s="141" t="str" cm="1">
        <f t="array" ref="W10048">IF(SUM(LEN(B10048:V10048))=0,"",IF(OR(OR(ISBLANK(F10048),SUM(LEN(C10048),LEN(D10048))=0),AND(NOT(E10048="Unknown"),ISBLANK(J10048)),AND(NOT(O10048="Unknown"),ISBLANK(R10048))),"Missing Information", INDEX(Table15[Entire Service Line Classification], MATCH(SUMIFS(Table15[Unique ID],Table15[System-Owned Portion],E10048,Table15[If Material Anything Other than "Lead" in Column E,Was Material Ever Previously Lead?],G10048,Table15[Customer-Owned Portion],O10048),Table15[Unique ID],0),0)))</f>
        <v/>
      </c>
    </row>
    <row r="10049" spans="2:23" x14ac:dyDescent="0.35">
      <c r="B10049" s="146"/>
      <c r="C10049" s="31"/>
      <c r="D10049" s="31"/>
      <c r="E10049" s="44"/>
      <c r="F10049" s="43"/>
      <c r="G10049" s="84"/>
      <c r="H10049" s="31"/>
      <c r="I10049" s="31"/>
      <c r="J10049" s="84"/>
      <c r="K10049" s="31"/>
      <c r="L10049" s="31"/>
      <c r="M10049" s="169"/>
      <c r="N10049" s="148"/>
      <c r="O10049" s="106"/>
      <c r="P10049" s="43"/>
      <c r="Q10049" s="31"/>
      <c r="R10049" s="84"/>
      <c r="S10049" s="31"/>
      <c r="T10049" s="31"/>
      <c r="U10049" s="169"/>
      <c r="V10049" s="150"/>
      <c r="W10049" s="141" t="str" cm="1">
        <f t="array" ref="W10049">IF(SUM(LEN(B10049:V10049))=0,"",IF(OR(OR(ISBLANK(F10049),SUM(LEN(C10049),LEN(D10049))=0),AND(NOT(E10049="Unknown"),ISBLANK(J10049)),AND(NOT(O10049="Unknown"),ISBLANK(R10049))),"Missing Information", INDEX(Table15[Entire Service Line Classification], MATCH(SUMIFS(Table15[Unique ID],Table15[System-Owned Portion],E10049,Table15[If Material Anything Other than "Lead" in Column E,Was Material Ever Previously Lead?],G10049,Table15[Customer-Owned Portion],O10049),Table15[Unique ID],0),0)))</f>
        <v/>
      </c>
    </row>
    <row r="10050" spans="2:23" x14ac:dyDescent="0.35">
      <c r="B10050" s="146"/>
      <c r="C10050" s="31"/>
      <c r="D10050" s="31"/>
      <c r="E10050" s="44"/>
      <c r="F10050" s="43"/>
      <c r="G10050" s="84"/>
      <c r="H10050" s="31"/>
      <c r="I10050" s="31"/>
      <c r="J10050" s="84"/>
      <c r="K10050" s="31"/>
      <c r="L10050" s="31"/>
      <c r="M10050" s="169"/>
      <c r="N10050" s="148"/>
      <c r="O10050" s="106"/>
      <c r="P10050" s="43"/>
      <c r="Q10050" s="31"/>
      <c r="R10050" s="84"/>
      <c r="S10050" s="31"/>
      <c r="T10050" s="31"/>
      <c r="U10050" s="169"/>
      <c r="V10050" s="150"/>
      <c r="W10050" s="141" t="str" cm="1">
        <f t="array" ref="W10050">IF(SUM(LEN(B10050:V10050))=0,"",IF(OR(OR(ISBLANK(F10050),SUM(LEN(C10050),LEN(D10050))=0),AND(NOT(E10050="Unknown"),ISBLANK(J10050)),AND(NOT(O10050="Unknown"),ISBLANK(R10050))),"Missing Information", INDEX(Table15[Entire Service Line Classification], MATCH(SUMIFS(Table15[Unique ID],Table15[System-Owned Portion],E10050,Table15[If Material Anything Other than "Lead" in Column E,Was Material Ever Previously Lead?],G10050,Table15[Customer-Owned Portion],O10050),Table15[Unique ID],0),0)))</f>
        <v/>
      </c>
    </row>
    <row r="10051" spans="2:23" x14ac:dyDescent="0.35">
      <c r="B10051" s="146"/>
      <c r="C10051" s="31"/>
      <c r="D10051" s="31"/>
      <c r="E10051" s="44"/>
      <c r="F10051" s="43"/>
      <c r="G10051" s="84"/>
      <c r="H10051" s="31"/>
      <c r="I10051" s="31"/>
      <c r="J10051" s="84"/>
      <c r="K10051" s="31"/>
      <c r="L10051" s="31"/>
      <c r="M10051" s="169"/>
      <c r="N10051" s="148"/>
      <c r="O10051" s="106"/>
      <c r="P10051" s="43"/>
      <c r="Q10051" s="31"/>
      <c r="R10051" s="84"/>
      <c r="S10051" s="31"/>
      <c r="T10051" s="31"/>
      <c r="U10051" s="169"/>
      <c r="V10051" s="150"/>
      <c r="W10051" s="141" t="str" cm="1">
        <f t="array" ref="W10051">IF(SUM(LEN(B10051:V10051))=0,"",IF(OR(OR(ISBLANK(F10051),SUM(LEN(C10051),LEN(D10051))=0),AND(NOT(E10051="Unknown"),ISBLANK(J10051)),AND(NOT(O10051="Unknown"),ISBLANK(R10051))),"Missing Information", INDEX(Table15[Entire Service Line Classification], MATCH(SUMIFS(Table15[Unique ID],Table15[System-Owned Portion],E10051,Table15[If Material Anything Other than "Lead" in Column E,Was Material Ever Previously Lead?],G10051,Table15[Customer-Owned Portion],O10051),Table15[Unique ID],0),0)))</f>
        <v/>
      </c>
    </row>
    <row r="10052" spans="2:23" x14ac:dyDescent="0.35">
      <c r="B10052" s="146"/>
      <c r="C10052" s="31"/>
      <c r="D10052" s="31"/>
      <c r="E10052" s="44"/>
      <c r="F10052" s="43"/>
      <c r="G10052" s="84"/>
      <c r="H10052" s="31"/>
      <c r="I10052" s="31"/>
      <c r="J10052" s="84"/>
      <c r="K10052" s="31"/>
      <c r="L10052" s="31"/>
      <c r="M10052" s="169"/>
      <c r="N10052" s="148"/>
      <c r="O10052" s="106"/>
      <c r="P10052" s="43"/>
      <c r="Q10052" s="31"/>
      <c r="R10052" s="84"/>
      <c r="S10052" s="31"/>
      <c r="T10052" s="31"/>
      <c r="U10052" s="169"/>
      <c r="V10052" s="150"/>
      <c r="W10052" s="141" t="str" cm="1">
        <f t="array" ref="W10052">IF(SUM(LEN(B10052:V10052))=0,"",IF(OR(OR(ISBLANK(F10052),SUM(LEN(C10052),LEN(D10052))=0),AND(NOT(E10052="Unknown"),ISBLANK(J10052)),AND(NOT(O10052="Unknown"),ISBLANK(R10052))),"Missing Information", INDEX(Table15[Entire Service Line Classification], MATCH(SUMIFS(Table15[Unique ID],Table15[System-Owned Portion],E10052,Table15[If Material Anything Other than "Lead" in Column E,Was Material Ever Previously Lead?],G10052,Table15[Customer-Owned Portion],O10052),Table15[Unique ID],0),0)))</f>
        <v/>
      </c>
    </row>
    <row r="10053" spans="2:23" x14ac:dyDescent="0.35">
      <c r="B10053" s="146"/>
      <c r="C10053" s="31"/>
      <c r="D10053" s="31"/>
      <c r="E10053" s="44"/>
      <c r="F10053" s="43"/>
      <c r="G10053" s="84"/>
      <c r="H10053" s="31"/>
      <c r="I10053" s="31"/>
      <c r="J10053" s="84"/>
      <c r="K10053" s="31"/>
      <c r="L10053" s="31"/>
      <c r="M10053" s="169"/>
      <c r="N10053" s="148"/>
      <c r="O10053" s="106"/>
      <c r="P10053" s="43"/>
      <c r="Q10053" s="31"/>
      <c r="R10053" s="84"/>
      <c r="S10053" s="31"/>
      <c r="T10053" s="31"/>
      <c r="U10053" s="169"/>
      <c r="V10053" s="150"/>
      <c r="W10053" s="141" t="str" cm="1">
        <f t="array" ref="W10053">IF(SUM(LEN(B10053:V10053))=0,"",IF(OR(OR(ISBLANK(F10053),SUM(LEN(C10053),LEN(D10053))=0),AND(NOT(E10053="Unknown"),ISBLANK(J10053)),AND(NOT(O10053="Unknown"),ISBLANK(R10053))),"Missing Information", INDEX(Table15[Entire Service Line Classification], MATCH(SUMIFS(Table15[Unique ID],Table15[System-Owned Portion],E10053,Table15[If Material Anything Other than "Lead" in Column E,Was Material Ever Previously Lead?],G10053,Table15[Customer-Owned Portion],O10053),Table15[Unique ID],0),0)))</f>
        <v/>
      </c>
    </row>
    <row r="10054" spans="2:23" x14ac:dyDescent="0.35">
      <c r="B10054" s="146"/>
      <c r="C10054" s="31"/>
      <c r="D10054" s="31"/>
      <c r="E10054" s="44"/>
      <c r="F10054" s="43"/>
      <c r="G10054" s="84"/>
      <c r="H10054" s="31"/>
      <c r="I10054" s="31"/>
      <c r="J10054" s="84"/>
      <c r="K10054" s="31"/>
      <c r="L10054" s="31"/>
      <c r="M10054" s="169"/>
      <c r="N10054" s="148"/>
      <c r="O10054" s="106"/>
      <c r="P10054" s="43"/>
      <c r="Q10054" s="31"/>
      <c r="R10054" s="84"/>
      <c r="S10054" s="31"/>
      <c r="T10054" s="31"/>
      <c r="U10054" s="169"/>
      <c r="V10054" s="150"/>
      <c r="W10054" s="141" t="str" cm="1">
        <f t="array" ref="W10054">IF(SUM(LEN(B10054:V10054))=0,"",IF(OR(OR(ISBLANK(F10054),SUM(LEN(C10054),LEN(D10054))=0),AND(NOT(E10054="Unknown"),ISBLANK(J10054)),AND(NOT(O10054="Unknown"),ISBLANK(R10054))),"Missing Information", INDEX(Table15[Entire Service Line Classification], MATCH(SUMIFS(Table15[Unique ID],Table15[System-Owned Portion],E10054,Table15[If Material Anything Other than "Lead" in Column E,Was Material Ever Previously Lead?],G10054,Table15[Customer-Owned Portion],O10054),Table15[Unique ID],0),0)))</f>
        <v/>
      </c>
    </row>
    <row r="10055" spans="2:23" x14ac:dyDescent="0.35">
      <c r="B10055" s="146"/>
      <c r="C10055" s="31"/>
      <c r="D10055" s="31"/>
      <c r="E10055" s="44"/>
      <c r="F10055" s="43"/>
      <c r="G10055" s="84"/>
      <c r="H10055" s="31"/>
      <c r="I10055" s="31"/>
      <c r="J10055" s="84"/>
      <c r="K10055" s="31"/>
      <c r="L10055" s="31"/>
      <c r="M10055" s="169"/>
      <c r="N10055" s="148"/>
      <c r="O10055" s="106"/>
      <c r="P10055" s="43"/>
      <c r="Q10055" s="31"/>
      <c r="R10055" s="84"/>
      <c r="S10055" s="31"/>
      <c r="T10055" s="31"/>
      <c r="U10055" s="169"/>
      <c r="V10055" s="150"/>
      <c r="W10055" s="141" t="str" cm="1">
        <f t="array" ref="W10055">IF(SUM(LEN(B10055:V10055))=0,"",IF(OR(OR(ISBLANK(F10055),SUM(LEN(C10055),LEN(D10055))=0),AND(NOT(E10055="Unknown"),ISBLANK(J10055)),AND(NOT(O10055="Unknown"),ISBLANK(R10055))),"Missing Information", INDEX(Table15[Entire Service Line Classification], MATCH(SUMIFS(Table15[Unique ID],Table15[System-Owned Portion],E10055,Table15[If Material Anything Other than "Lead" in Column E,Was Material Ever Previously Lead?],G10055,Table15[Customer-Owned Portion],O10055),Table15[Unique ID],0),0)))</f>
        <v/>
      </c>
    </row>
    <row r="10056" spans="2:23" x14ac:dyDescent="0.35">
      <c r="B10056" s="146"/>
      <c r="C10056" s="31"/>
      <c r="D10056" s="31"/>
      <c r="E10056" s="44"/>
      <c r="F10056" s="43"/>
      <c r="G10056" s="84"/>
      <c r="H10056" s="31"/>
      <c r="I10056" s="31"/>
      <c r="J10056" s="84"/>
      <c r="K10056" s="31"/>
      <c r="L10056" s="31"/>
      <c r="M10056" s="169"/>
      <c r="N10056" s="148"/>
      <c r="O10056" s="106"/>
      <c r="P10056" s="43"/>
      <c r="Q10056" s="31"/>
      <c r="R10056" s="84"/>
      <c r="S10056" s="31"/>
      <c r="T10056" s="31"/>
      <c r="U10056" s="169"/>
      <c r="V10056" s="150"/>
      <c r="W10056" s="141" t="str" cm="1">
        <f t="array" ref="W10056">IF(SUM(LEN(B10056:V10056))=0,"",IF(OR(OR(ISBLANK(F10056),SUM(LEN(C10056),LEN(D10056))=0),AND(NOT(E10056="Unknown"),ISBLANK(J10056)),AND(NOT(O10056="Unknown"),ISBLANK(R10056))),"Missing Information", INDEX(Table15[Entire Service Line Classification], MATCH(SUMIFS(Table15[Unique ID],Table15[System-Owned Portion],E10056,Table15[If Material Anything Other than "Lead" in Column E,Was Material Ever Previously Lead?],G10056,Table15[Customer-Owned Portion],O10056),Table15[Unique ID],0),0)))</f>
        <v/>
      </c>
    </row>
    <row r="10057" spans="2:23" x14ac:dyDescent="0.35">
      <c r="B10057" s="146"/>
      <c r="C10057" s="31"/>
      <c r="D10057" s="31"/>
      <c r="E10057" s="44"/>
      <c r="F10057" s="43"/>
      <c r="G10057" s="84"/>
      <c r="H10057" s="31"/>
      <c r="I10057" s="31"/>
      <c r="J10057" s="84"/>
      <c r="K10057" s="31"/>
      <c r="L10057" s="31"/>
      <c r="M10057" s="169"/>
      <c r="N10057" s="148"/>
      <c r="O10057" s="106"/>
      <c r="P10057" s="43"/>
      <c r="Q10057" s="31"/>
      <c r="R10057" s="84"/>
      <c r="S10057" s="31"/>
      <c r="T10057" s="31"/>
      <c r="U10057" s="169"/>
      <c r="V10057" s="150"/>
      <c r="W10057" s="141" t="str" cm="1">
        <f t="array" ref="W10057">IF(SUM(LEN(B10057:V10057))=0,"",IF(OR(OR(ISBLANK(F10057),SUM(LEN(C10057),LEN(D10057))=0),AND(NOT(E10057="Unknown"),ISBLANK(J10057)),AND(NOT(O10057="Unknown"),ISBLANK(R10057))),"Missing Information", INDEX(Table15[Entire Service Line Classification], MATCH(SUMIFS(Table15[Unique ID],Table15[System-Owned Portion],E10057,Table15[If Material Anything Other than "Lead" in Column E,Was Material Ever Previously Lead?],G10057,Table15[Customer-Owned Portion],O10057),Table15[Unique ID],0),0)))</f>
        <v/>
      </c>
    </row>
    <row r="10058" spans="2:23" x14ac:dyDescent="0.35">
      <c r="B10058" s="146"/>
      <c r="C10058" s="31"/>
      <c r="D10058" s="31"/>
      <c r="E10058" s="44"/>
      <c r="F10058" s="43"/>
      <c r="G10058" s="84"/>
      <c r="H10058" s="31"/>
      <c r="I10058" s="31"/>
      <c r="J10058" s="84"/>
      <c r="K10058" s="31"/>
      <c r="L10058" s="31"/>
      <c r="M10058" s="169"/>
      <c r="N10058" s="148"/>
      <c r="O10058" s="106"/>
      <c r="P10058" s="43"/>
      <c r="Q10058" s="31"/>
      <c r="R10058" s="84"/>
      <c r="S10058" s="31"/>
      <c r="T10058" s="31"/>
      <c r="U10058" s="169"/>
      <c r="V10058" s="150"/>
      <c r="W10058" s="141" t="str" cm="1">
        <f t="array" ref="W10058">IF(SUM(LEN(B10058:V10058))=0,"",IF(OR(OR(ISBLANK(F10058),SUM(LEN(C10058),LEN(D10058))=0),AND(NOT(E10058="Unknown"),ISBLANK(J10058)),AND(NOT(O10058="Unknown"),ISBLANK(R10058))),"Missing Information", INDEX(Table15[Entire Service Line Classification], MATCH(SUMIFS(Table15[Unique ID],Table15[System-Owned Portion],E10058,Table15[If Material Anything Other than "Lead" in Column E,Was Material Ever Previously Lead?],G10058,Table15[Customer-Owned Portion],O10058),Table15[Unique ID],0),0)))</f>
        <v/>
      </c>
    </row>
    <row r="10059" spans="2:23" x14ac:dyDescent="0.35">
      <c r="B10059" s="146"/>
      <c r="C10059" s="31"/>
      <c r="D10059" s="31"/>
      <c r="E10059" s="44"/>
      <c r="F10059" s="43"/>
      <c r="G10059" s="84"/>
      <c r="H10059" s="31"/>
      <c r="I10059" s="31"/>
      <c r="J10059" s="84"/>
      <c r="K10059" s="31"/>
      <c r="L10059" s="31"/>
      <c r="M10059" s="169"/>
      <c r="N10059" s="148"/>
      <c r="O10059" s="106"/>
      <c r="P10059" s="43"/>
      <c r="Q10059" s="31"/>
      <c r="R10059" s="84"/>
      <c r="S10059" s="31"/>
      <c r="T10059" s="31"/>
      <c r="U10059" s="169"/>
      <c r="V10059" s="150"/>
      <c r="W10059" s="141" t="str" cm="1">
        <f t="array" ref="W10059">IF(SUM(LEN(B10059:V10059))=0,"",IF(OR(OR(ISBLANK(F10059),SUM(LEN(C10059),LEN(D10059))=0),AND(NOT(E10059="Unknown"),ISBLANK(J10059)),AND(NOT(O10059="Unknown"),ISBLANK(R10059))),"Missing Information", INDEX(Table15[Entire Service Line Classification], MATCH(SUMIFS(Table15[Unique ID],Table15[System-Owned Portion],E10059,Table15[If Material Anything Other than "Lead" in Column E,Was Material Ever Previously Lead?],G10059,Table15[Customer-Owned Portion],O10059),Table15[Unique ID],0),0)))</f>
        <v/>
      </c>
    </row>
    <row r="10060" spans="2:23" x14ac:dyDescent="0.35">
      <c r="B10060" s="146"/>
      <c r="C10060" s="31"/>
      <c r="D10060" s="31"/>
      <c r="E10060" s="44"/>
      <c r="F10060" s="43"/>
      <c r="G10060" s="84"/>
      <c r="H10060" s="31"/>
      <c r="I10060" s="31"/>
      <c r="J10060" s="84"/>
      <c r="K10060" s="31"/>
      <c r="L10060" s="31"/>
      <c r="M10060" s="169"/>
      <c r="N10060" s="148"/>
      <c r="O10060" s="106"/>
      <c r="P10060" s="43"/>
      <c r="Q10060" s="31"/>
      <c r="R10060" s="84"/>
      <c r="S10060" s="31"/>
      <c r="T10060" s="31"/>
      <c r="U10060" s="169"/>
      <c r="V10060" s="150"/>
      <c r="W10060" s="141" t="str" cm="1">
        <f t="array" ref="W10060">IF(SUM(LEN(B10060:V10060))=0,"",IF(OR(OR(ISBLANK(F10060),SUM(LEN(C10060),LEN(D10060))=0),AND(NOT(E10060="Unknown"),ISBLANK(J10060)),AND(NOT(O10060="Unknown"),ISBLANK(R10060))),"Missing Information", INDEX(Table15[Entire Service Line Classification], MATCH(SUMIFS(Table15[Unique ID],Table15[System-Owned Portion],E10060,Table15[If Material Anything Other than "Lead" in Column E,Was Material Ever Previously Lead?],G10060,Table15[Customer-Owned Portion],O10060),Table15[Unique ID],0),0)))</f>
        <v/>
      </c>
    </row>
    <row r="10061" spans="2:23" x14ac:dyDescent="0.35">
      <c r="B10061" s="146"/>
      <c r="C10061" s="31"/>
      <c r="D10061" s="31"/>
      <c r="E10061" s="44"/>
      <c r="F10061" s="43"/>
      <c r="G10061" s="84"/>
      <c r="H10061" s="31"/>
      <c r="I10061" s="31"/>
      <c r="J10061" s="84"/>
      <c r="K10061" s="31"/>
      <c r="L10061" s="31"/>
      <c r="M10061" s="169"/>
      <c r="N10061" s="148"/>
      <c r="O10061" s="106"/>
      <c r="P10061" s="43"/>
      <c r="Q10061" s="31"/>
      <c r="R10061" s="84"/>
      <c r="S10061" s="31"/>
      <c r="T10061" s="31"/>
      <c r="U10061" s="169"/>
      <c r="V10061" s="150"/>
      <c r="W10061" s="141" t="str" cm="1">
        <f t="array" ref="W10061">IF(SUM(LEN(B10061:V10061))=0,"",IF(OR(OR(ISBLANK(F10061),SUM(LEN(C10061),LEN(D10061))=0),AND(NOT(E10061="Unknown"),ISBLANK(J10061)),AND(NOT(O10061="Unknown"),ISBLANK(R10061))),"Missing Information", INDEX(Table15[Entire Service Line Classification], MATCH(SUMIFS(Table15[Unique ID],Table15[System-Owned Portion],E10061,Table15[If Material Anything Other than "Lead" in Column E,Was Material Ever Previously Lead?],G10061,Table15[Customer-Owned Portion],O10061),Table15[Unique ID],0),0)))</f>
        <v/>
      </c>
    </row>
    <row r="10062" spans="2:23" x14ac:dyDescent="0.35">
      <c r="B10062" s="146"/>
      <c r="C10062" s="31"/>
      <c r="D10062" s="31"/>
      <c r="E10062" s="44"/>
      <c r="F10062" s="43"/>
      <c r="G10062" s="84"/>
      <c r="H10062" s="31"/>
      <c r="I10062" s="31"/>
      <c r="J10062" s="84"/>
      <c r="K10062" s="31"/>
      <c r="L10062" s="31"/>
      <c r="M10062" s="169"/>
      <c r="N10062" s="148"/>
      <c r="O10062" s="106"/>
      <c r="P10062" s="43"/>
      <c r="Q10062" s="31"/>
      <c r="R10062" s="84"/>
      <c r="S10062" s="31"/>
      <c r="T10062" s="31"/>
      <c r="U10062" s="169"/>
      <c r="V10062" s="150"/>
      <c r="W10062" s="141" t="str" cm="1">
        <f t="array" ref="W10062">IF(SUM(LEN(B10062:V10062))=0,"",IF(OR(OR(ISBLANK(F10062),SUM(LEN(C10062),LEN(D10062))=0),AND(NOT(E10062="Unknown"),ISBLANK(J10062)),AND(NOT(O10062="Unknown"),ISBLANK(R10062))),"Missing Information", INDEX(Table15[Entire Service Line Classification], MATCH(SUMIFS(Table15[Unique ID],Table15[System-Owned Portion],E10062,Table15[If Material Anything Other than "Lead" in Column E,Was Material Ever Previously Lead?],G10062,Table15[Customer-Owned Portion],O10062),Table15[Unique ID],0),0)))</f>
        <v/>
      </c>
    </row>
    <row r="10063" spans="2:23" x14ac:dyDescent="0.35">
      <c r="B10063" s="146"/>
      <c r="C10063" s="31"/>
      <c r="D10063" s="31"/>
      <c r="E10063" s="44"/>
      <c r="F10063" s="43"/>
      <c r="G10063" s="84"/>
      <c r="H10063" s="31"/>
      <c r="I10063" s="31"/>
      <c r="J10063" s="84"/>
      <c r="K10063" s="31"/>
      <c r="L10063" s="31"/>
      <c r="M10063" s="169"/>
      <c r="N10063" s="148"/>
      <c r="O10063" s="106"/>
      <c r="P10063" s="43"/>
      <c r="Q10063" s="31"/>
      <c r="R10063" s="84"/>
      <c r="S10063" s="31"/>
      <c r="T10063" s="31"/>
      <c r="U10063" s="169"/>
      <c r="V10063" s="150"/>
      <c r="W10063" s="141" t="str" cm="1">
        <f t="array" ref="W10063">IF(SUM(LEN(B10063:V10063))=0,"",IF(OR(OR(ISBLANK(F10063),SUM(LEN(C10063),LEN(D10063))=0),AND(NOT(E10063="Unknown"),ISBLANK(J10063)),AND(NOT(O10063="Unknown"),ISBLANK(R10063))),"Missing Information", INDEX(Table15[Entire Service Line Classification], MATCH(SUMIFS(Table15[Unique ID],Table15[System-Owned Portion],E10063,Table15[If Material Anything Other than "Lead" in Column E,Was Material Ever Previously Lead?],G10063,Table15[Customer-Owned Portion],O10063),Table15[Unique ID],0),0)))</f>
        <v/>
      </c>
    </row>
    <row r="10064" spans="2:23" x14ac:dyDescent="0.35">
      <c r="B10064" s="146"/>
      <c r="C10064" s="31"/>
      <c r="D10064" s="31"/>
      <c r="E10064" s="44"/>
      <c r="F10064" s="43"/>
      <c r="G10064" s="84"/>
      <c r="H10064" s="31"/>
      <c r="I10064" s="31"/>
      <c r="J10064" s="84"/>
      <c r="K10064" s="31"/>
      <c r="L10064" s="31"/>
      <c r="M10064" s="169"/>
      <c r="N10064" s="148"/>
      <c r="O10064" s="106"/>
      <c r="P10064" s="43"/>
      <c r="Q10064" s="31"/>
      <c r="R10064" s="84"/>
      <c r="S10064" s="31"/>
      <c r="T10064" s="31"/>
      <c r="U10064" s="169"/>
      <c r="V10064" s="150"/>
      <c r="W10064" s="141" t="str" cm="1">
        <f t="array" ref="W10064">IF(SUM(LEN(B10064:V10064))=0,"",IF(OR(OR(ISBLANK(F10064),SUM(LEN(C10064),LEN(D10064))=0),AND(NOT(E10064="Unknown"),ISBLANK(J10064)),AND(NOT(O10064="Unknown"),ISBLANK(R10064))),"Missing Information", INDEX(Table15[Entire Service Line Classification], MATCH(SUMIFS(Table15[Unique ID],Table15[System-Owned Portion],E10064,Table15[If Material Anything Other than "Lead" in Column E,Was Material Ever Previously Lead?],G10064,Table15[Customer-Owned Portion],O10064),Table15[Unique ID],0),0)))</f>
        <v/>
      </c>
    </row>
    <row r="10065" spans="2:23" x14ac:dyDescent="0.35">
      <c r="B10065" s="146"/>
      <c r="C10065" s="31"/>
      <c r="D10065" s="31"/>
      <c r="E10065" s="44"/>
      <c r="F10065" s="43"/>
      <c r="G10065" s="84"/>
      <c r="H10065" s="31"/>
      <c r="I10065" s="31"/>
      <c r="J10065" s="84"/>
      <c r="K10065" s="31"/>
      <c r="L10065" s="31"/>
      <c r="M10065" s="169"/>
      <c r="N10065" s="148"/>
      <c r="O10065" s="106"/>
      <c r="P10065" s="43"/>
      <c r="Q10065" s="31"/>
      <c r="R10065" s="84"/>
      <c r="S10065" s="31"/>
      <c r="T10065" s="31"/>
      <c r="U10065" s="169"/>
      <c r="V10065" s="150"/>
      <c r="W10065" s="141" t="str" cm="1">
        <f t="array" ref="W10065">IF(SUM(LEN(B10065:V10065))=0,"",IF(OR(OR(ISBLANK(F10065),SUM(LEN(C10065),LEN(D10065))=0),AND(NOT(E10065="Unknown"),ISBLANK(J10065)),AND(NOT(O10065="Unknown"),ISBLANK(R10065))),"Missing Information", INDEX(Table15[Entire Service Line Classification], MATCH(SUMIFS(Table15[Unique ID],Table15[System-Owned Portion],E10065,Table15[If Material Anything Other than "Lead" in Column E,Was Material Ever Previously Lead?],G10065,Table15[Customer-Owned Portion],O10065),Table15[Unique ID],0),0)))</f>
        <v/>
      </c>
    </row>
    <row r="10066" spans="2:23" x14ac:dyDescent="0.35">
      <c r="B10066" s="146"/>
      <c r="C10066" s="31"/>
      <c r="D10066" s="31"/>
      <c r="E10066" s="44"/>
      <c r="F10066" s="43"/>
      <c r="G10066" s="84"/>
      <c r="H10066" s="31"/>
      <c r="I10066" s="31"/>
      <c r="J10066" s="84"/>
      <c r="K10066" s="31"/>
      <c r="L10066" s="31"/>
      <c r="M10066" s="169"/>
      <c r="N10066" s="148"/>
      <c r="O10066" s="106"/>
      <c r="P10066" s="43"/>
      <c r="Q10066" s="31"/>
      <c r="R10066" s="84"/>
      <c r="S10066" s="31"/>
      <c r="T10066" s="31"/>
      <c r="U10066" s="169"/>
      <c r="V10066" s="150"/>
      <c r="W10066" s="141" t="str" cm="1">
        <f t="array" ref="W10066">IF(SUM(LEN(B10066:V10066))=0,"",IF(OR(OR(ISBLANK(F10066),SUM(LEN(C10066),LEN(D10066))=0),AND(NOT(E10066="Unknown"),ISBLANK(J10066)),AND(NOT(O10066="Unknown"),ISBLANK(R10066))),"Missing Information", INDEX(Table15[Entire Service Line Classification], MATCH(SUMIFS(Table15[Unique ID],Table15[System-Owned Portion],E10066,Table15[If Material Anything Other than "Lead" in Column E,Was Material Ever Previously Lead?],G10066,Table15[Customer-Owned Portion],O10066),Table15[Unique ID],0),0)))</f>
        <v/>
      </c>
    </row>
    <row r="10067" spans="2:23" x14ac:dyDescent="0.35">
      <c r="B10067" s="146"/>
      <c r="C10067" s="31"/>
      <c r="D10067" s="31"/>
      <c r="E10067" s="44"/>
      <c r="F10067" s="43"/>
      <c r="G10067" s="84"/>
      <c r="H10067" s="31"/>
      <c r="I10067" s="31"/>
      <c r="J10067" s="84"/>
      <c r="K10067" s="31"/>
      <c r="L10067" s="31"/>
      <c r="M10067" s="169"/>
      <c r="N10067" s="148"/>
      <c r="O10067" s="106"/>
      <c r="P10067" s="43"/>
      <c r="Q10067" s="31"/>
      <c r="R10067" s="84"/>
      <c r="S10067" s="31"/>
      <c r="T10067" s="31"/>
      <c r="U10067" s="169"/>
      <c r="V10067" s="150"/>
      <c r="W10067" s="141" t="str" cm="1">
        <f t="array" ref="W10067">IF(SUM(LEN(B10067:V10067))=0,"",IF(OR(OR(ISBLANK(F10067),SUM(LEN(C10067),LEN(D10067))=0),AND(NOT(E10067="Unknown"),ISBLANK(J10067)),AND(NOT(O10067="Unknown"),ISBLANK(R10067))),"Missing Information", INDEX(Table15[Entire Service Line Classification], MATCH(SUMIFS(Table15[Unique ID],Table15[System-Owned Portion],E10067,Table15[If Material Anything Other than "Lead" in Column E,Was Material Ever Previously Lead?],G10067,Table15[Customer-Owned Portion],O10067),Table15[Unique ID],0),0)))</f>
        <v/>
      </c>
    </row>
    <row r="10068" spans="2:23" x14ac:dyDescent="0.35">
      <c r="B10068" s="146"/>
      <c r="C10068" s="31"/>
      <c r="D10068" s="31"/>
      <c r="E10068" s="44"/>
      <c r="F10068" s="43"/>
      <c r="G10068" s="84"/>
      <c r="H10068" s="31"/>
      <c r="I10068" s="31"/>
      <c r="J10068" s="84"/>
      <c r="K10068" s="31"/>
      <c r="L10068" s="31"/>
      <c r="M10068" s="169"/>
      <c r="N10068" s="148"/>
      <c r="O10068" s="106"/>
      <c r="P10068" s="43"/>
      <c r="Q10068" s="31"/>
      <c r="R10068" s="84"/>
      <c r="S10068" s="31"/>
      <c r="T10068" s="31"/>
      <c r="U10068" s="169"/>
      <c r="V10068" s="150"/>
      <c r="W10068" s="141" t="str" cm="1">
        <f t="array" ref="W10068">IF(SUM(LEN(B10068:V10068))=0,"",IF(OR(OR(ISBLANK(F10068),SUM(LEN(C10068),LEN(D10068))=0),AND(NOT(E10068="Unknown"),ISBLANK(J10068)),AND(NOT(O10068="Unknown"),ISBLANK(R10068))),"Missing Information", INDEX(Table15[Entire Service Line Classification], MATCH(SUMIFS(Table15[Unique ID],Table15[System-Owned Portion],E10068,Table15[If Material Anything Other than "Lead" in Column E,Was Material Ever Previously Lead?],G10068,Table15[Customer-Owned Portion],O10068),Table15[Unique ID],0),0)))</f>
        <v/>
      </c>
    </row>
    <row r="10069" spans="2:23" x14ac:dyDescent="0.35">
      <c r="B10069" s="146"/>
      <c r="C10069" s="31"/>
      <c r="D10069" s="31"/>
      <c r="E10069" s="44"/>
      <c r="F10069" s="43"/>
      <c r="G10069" s="84"/>
      <c r="H10069" s="31"/>
      <c r="I10069" s="31"/>
      <c r="J10069" s="84"/>
      <c r="K10069" s="31"/>
      <c r="L10069" s="31"/>
      <c r="M10069" s="169"/>
      <c r="N10069" s="148"/>
      <c r="O10069" s="106"/>
      <c r="P10069" s="43"/>
      <c r="Q10069" s="31"/>
      <c r="R10069" s="84"/>
      <c r="S10069" s="31"/>
      <c r="T10069" s="31"/>
      <c r="U10069" s="169"/>
      <c r="V10069" s="150"/>
      <c r="W10069" s="141" t="str" cm="1">
        <f t="array" ref="W10069">IF(SUM(LEN(B10069:V10069))=0,"",IF(OR(OR(ISBLANK(F10069),SUM(LEN(C10069),LEN(D10069))=0),AND(NOT(E10069="Unknown"),ISBLANK(J10069)),AND(NOT(O10069="Unknown"),ISBLANK(R10069))),"Missing Information", INDEX(Table15[Entire Service Line Classification], MATCH(SUMIFS(Table15[Unique ID],Table15[System-Owned Portion],E10069,Table15[If Material Anything Other than "Lead" in Column E,Was Material Ever Previously Lead?],G10069,Table15[Customer-Owned Portion],O10069),Table15[Unique ID],0),0)))</f>
        <v/>
      </c>
    </row>
    <row r="10070" spans="2:23" x14ac:dyDescent="0.35">
      <c r="B10070" s="146"/>
      <c r="C10070" s="31"/>
      <c r="D10070" s="31"/>
      <c r="E10070" s="44"/>
      <c r="F10070" s="43"/>
      <c r="G10070" s="84"/>
      <c r="H10070" s="31"/>
      <c r="I10070" s="31"/>
      <c r="J10070" s="84"/>
      <c r="K10070" s="31"/>
      <c r="L10070" s="31"/>
      <c r="M10070" s="169"/>
      <c r="N10070" s="148"/>
      <c r="O10070" s="106"/>
      <c r="P10070" s="43"/>
      <c r="Q10070" s="31"/>
      <c r="R10070" s="84"/>
      <c r="S10070" s="31"/>
      <c r="T10070" s="31"/>
      <c r="U10070" s="169"/>
      <c r="V10070" s="150"/>
      <c r="W10070" s="141" t="str" cm="1">
        <f t="array" ref="W10070">IF(SUM(LEN(B10070:V10070))=0,"",IF(OR(OR(ISBLANK(F10070),SUM(LEN(C10070),LEN(D10070))=0),AND(NOT(E10070="Unknown"),ISBLANK(J10070)),AND(NOT(O10070="Unknown"),ISBLANK(R10070))),"Missing Information", INDEX(Table15[Entire Service Line Classification], MATCH(SUMIFS(Table15[Unique ID],Table15[System-Owned Portion],E10070,Table15[If Material Anything Other than "Lead" in Column E,Was Material Ever Previously Lead?],G10070,Table15[Customer-Owned Portion],O10070),Table15[Unique ID],0),0)))</f>
        <v/>
      </c>
    </row>
    <row r="10071" spans="2:23" x14ac:dyDescent="0.35">
      <c r="B10071" s="146"/>
      <c r="C10071" s="31"/>
      <c r="D10071" s="31"/>
      <c r="E10071" s="44"/>
      <c r="F10071" s="43"/>
      <c r="G10071" s="84"/>
      <c r="H10071" s="31"/>
      <c r="I10071" s="31"/>
      <c r="J10071" s="84"/>
      <c r="K10071" s="31"/>
      <c r="L10071" s="31"/>
      <c r="M10071" s="169"/>
      <c r="N10071" s="148"/>
      <c r="O10071" s="106"/>
      <c r="P10071" s="43"/>
      <c r="Q10071" s="31"/>
      <c r="R10071" s="84"/>
      <c r="S10071" s="31"/>
      <c r="T10071" s="31"/>
      <c r="U10071" s="169"/>
      <c r="V10071" s="150"/>
      <c r="W10071" s="141" t="str" cm="1">
        <f t="array" ref="W10071">IF(SUM(LEN(B10071:V10071))=0,"",IF(OR(OR(ISBLANK(F10071),SUM(LEN(C10071),LEN(D10071))=0),AND(NOT(E10071="Unknown"),ISBLANK(J10071)),AND(NOT(O10071="Unknown"),ISBLANK(R10071))),"Missing Information", INDEX(Table15[Entire Service Line Classification], MATCH(SUMIFS(Table15[Unique ID],Table15[System-Owned Portion],E10071,Table15[If Material Anything Other than "Lead" in Column E,Was Material Ever Previously Lead?],G10071,Table15[Customer-Owned Portion],O10071),Table15[Unique ID],0),0)))</f>
        <v/>
      </c>
    </row>
    <row r="10072" spans="2:23" x14ac:dyDescent="0.35">
      <c r="B10072" s="146"/>
      <c r="C10072" s="31"/>
      <c r="D10072" s="31"/>
      <c r="E10072" s="44"/>
      <c r="F10072" s="43"/>
      <c r="G10072" s="84"/>
      <c r="H10072" s="31"/>
      <c r="I10072" s="31"/>
      <c r="J10072" s="84"/>
      <c r="K10072" s="31"/>
      <c r="L10072" s="31"/>
      <c r="M10072" s="169"/>
      <c r="N10072" s="148"/>
      <c r="O10072" s="106"/>
      <c r="P10072" s="43"/>
      <c r="Q10072" s="31"/>
      <c r="R10072" s="84"/>
      <c r="S10072" s="31"/>
      <c r="T10072" s="31"/>
      <c r="U10072" s="169"/>
      <c r="V10072" s="150"/>
      <c r="W10072" s="141" t="str" cm="1">
        <f t="array" ref="W10072">IF(SUM(LEN(B10072:V10072))=0,"",IF(OR(OR(ISBLANK(F10072),SUM(LEN(C10072),LEN(D10072))=0),AND(NOT(E10072="Unknown"),ISBLANK(J10072)),AND(NOT(O10072="Unknown"),ISBLANK(R10072))),"Missing Information", INDEX(Table15[Entire Service Line Classification], MATCH(SUMIFS(Table15[Unique ID],Table15[System-Owned Portion],E10072,Table15[If Material Anything Other than "Lead" in Column E,Was Material Ever Previously Lead?],G10072,Table15[Customer-Owned Portion],O10072),Table15[Unique ID],0),0)))</f>
        <v/>
      </c>
    </row>
    <row r="10073" spans="2:23" x14ac:dyDescent="0.35">
      <c r="B10073" s="146"/>
      <c r="C10073" s="31"/>
      <c r="D10073" s="31"/>
      <c r="E10073" s="44"/>
      <c r="F10073" s="43"/>
      <c r="G10073" s="84"/>
      <c r="H10073" s="31"/>
      <c r="I10073" s="31"/>
      <c r="J10073" s="84"/>
      <c r="K10073" s="31"/>
      <c r="L10073" s="31"/>
      <c r="M10073" s="169"/>
      <c r="N10073" s="148"/>
      <c r="O10073" s="106"/>
      <c r="P10073" s="43"/>
      <c r="Q10073" s="31"/>
      <c r="R10073" s="84"/>
      <c r="S10073" s="31"/>
      <c r="T10073" s="31"/>
      <c r="U10073" s="169"/>
      <c r="V10073" s="150"/>
      <c r="W10073" s="141" t="str" cm="1">
        <f t="array" ref="W10073">IF(SUM(LEN(B10073:V10073))=0,"",IF(OR(OR(ISBLANK(F10073),SUM(LEN(C10073),LEN(D10073))=0),AND(NOT(E10073="Unknown"),ISBLANK(J10073)),AND(NOT(O10073="Unknown"),ISBLANK(R10073))),"Missing Information", INDEX(Table15[Entire Service Line Classification], MATCH(SUMIFS(Table15[Unique ID],Table15[System-Owned Portion],E10073,Table15[If Material Anything Other than "Lead" in Column E,Was Material Ever Previously Lead?],G10073,Table15[Customer-Owned Portion],O10073),Table15[Unique ID],0),0)))</f>
        <v/>
      </c>
    </row>
    <row r="10074" spans="2:23" x14ac:dyDescent="0.35">
      <c r="B10074" s="146"/>
      <c r="C10074" s="31"/>
      <c r="D10074" s="31"/>
      <c r="E10074" s="44"/>
      <c r="F10074" s="43"/>
      <c r="G10074" s="84"/>
      <c r="H10074" s="31"/>
      <c r="I10074" s="31"/>
      <c r="J10074" s="84"/>
      <c r="K10074" s="31"/>
      <c r="L10074" s="31"/>
      <c r="M10074" s="169"/>
      <c r="N10074" s="148"/>
      <c r="O10074" s="106"/>
      <c r="P10074" s="43"/>
      <c r="Q10074" s="31"/>
      <c r="R10074" s="84"/>
      <c r="S10074" s="31"/>
      <c r="T10074" s="31"/>
      <c r="U10074" s="169"/>
      <c r="V10074" s="150"/>
      <c r="W10074" s="141" t="str" cm="1">
        <f t="array" ref="W10074">IF(SUM(LEN(B10074:V10074))=0,"",IF(OR(OR(ISBLANK(F10074),SUM(LEN(C10074),LEN(D10074))=0),AND(NOT(E10074="Unknown"),ISBLANK(J10074)),AND(NOT(O10074="Unknown"),ISBLANK(R10074))),"Missing Information", INDEX(Table15[Entire Service Line Classification], MATCH(SUMIFS(Table15[Unique ID],Table15[System-Owned Portion],E10074,Table15[If Material Anything Other than "Lead" in Column E,Was Material Ever Previously Lead?],G10074,Table15[Customer-Owned Portion],O10074),Table15[Unique ID],0),0)))</f>
        <v/>
      </c>
    </row>
    <row r="10075" spans="2:23" x14ac:dyDescent="0.35">
      <c r="B10075" s="146"/>
      <c r="C10075" s="31"/>
      <c r="D10075" s="31"/>
      <c r="E10075" s="44"/>
      <c r="F10075" s="43"/>
      <c r="G10075" s="84"/>
      <c r="H10075" s="31"/>
      <c r="I10075" s="31"/>
      <c r="J10075" s="84"/>
      <c r="K10075" s="31"/>
      <c r="L10075" s="31"/>
      <c r="M10075" s="169"/>
      <c r="N10075" s="148"/>
      <c r="O10075" s="106"/>
      <c r="P10075" s="43"/>
      <c r="Q10075" s="31"/>
      <c r="R10075" s="84"/>
      <c r="S10075" s="31"/>
      <c r="T10075" s="31"/>
      <c r="U10075" s="169"/>
      <c r="V10075" s="150"/>
      <c r="W10075" s="141" t="str" cm="1">
        <f t="array" ref="W10075">IF(SUM(LEN(B10075:V10075))=0,"",IF(OR(OR(ISBLANK(F10075),SUM(LEN(C10075),LEN(D10075))=0),AND(NOT(E10075="Unknown"),ISBLANK(J10075)),AND(NOT(O10075="Unknown"),ISBLANK(R10075))),"Missing Information", INDEX(Table15[Entire Service Line Classification], MATCH(SUMIFS(Table15[Unique ID],Table15[System-Owned Portion],E10075,Table15[If Material Anything Other than "Lead" in Column E,Was Material Ever Previously Lead?],G10075,Table15[Customer-Owned Portion],O10075),Table15[Unique ID],0),0)))</f>
        <v/>
      </c>
    </row>
    <row r="10076" spans="2:23" x14ac:dyDescent="0.35">
      <c r="B10076" s="146"/>
      <c r="C10076" s="31"/>
      <c r="D10076" s="31"/>
      <c r="E10076" s="44"/>
      <c r="F10076" s="43"/>
      <c r="G10076" s="84"/>
      <c r="H10076" s="31"/>
      <c r="I10076" s="31"/>
      <c r="J10076" s="84"/>
      <c r="K10076" s="31"/>
      <c r="L10076" s="31"/>
      <c r="M10076" s="169"/>
      <c r="N10076" s="148"/>
      <c r="O10076" s="106"/>
      <c r="P10076" s="43"/>
      <c r="Q10076" s="31"/>
      <c r="R10076" s="84"/>
      <c r="S10076" s="31"/>
      <c r="T10076" s="31"/>
      <c r="U10076" s="169"/>
      <c r="V10076" s="150"/>
      <c r="W10076" s="141" t="str" cm="1">
        <f t="array" ref="W10076">IF(SUM(LEN(B10076:V10076))=0,"",IF(OR(OR(ISBLANK(F10076),SUM(LEN(C10076),LEN(D10076))=0),AND(NOT(E10076="Unknown"),ISBLANK(J10076)),AND(NOT(O10076="Unknown"),ISBLANK(R10076))),"Missing Information", INDEX(Table15[Entire Service Line Classification], MATCH(SUMIFS(Table15[Unique ID],Table15[System-Owned Portion],E10076,Table15[If Material Anything Other than "Lead" in Column E,Was Material Ever Previously Lead?],G10076,Table15[Customer-Owned Portion],O10076),Table15[Unique ID],0),0)))</f>
        <v/>
      </c>
    </row>
    <row r="10077" spans="2:23" x14ac:dyDescent="0.35">
      <c r="B10077" s="146"/>
      <c r="C10077" s="31"/>
      <c r="D10077" s="31"/>
      <c r="E10077" s="44"/>
      <c r="F10077" s="43"/>
      <c r="G10077" s="84"/>
      <c r="H10077" s="31"/>
      <c r="I10077" s="31"/>
      <c r="J10077" s="84"/>
      <c r="K10077" s="31"/>
      <c r="L10077" s="31"/>
      <c r="M10077" s="169"/>
      <c r="N10077" s="148"/>
      <c r="O10077" s="106"/>
      <c r="P10077" s="43"/>
      <c r="Q10077" s="31"/>
      <c r="R10077" s="84"/>
      <c r="S10077" s="31"/>
      <c r="T10077" s="31"/>
      <c r="U10077" s="169"/>
      <c r="V10077" s="150"/>
      <c r="W10077" s="141" t="str" cm="1">
        <f t="array" ref="W10077">IF(SUM(LEN(B10077:V10077))=0,"",IF(OR(OR(ISBLANK(F10077),SUM(LEN(C10077),LEN(D10077))=0),AND(NOT(E10077="Unknown"),ISBLANK(J10077)),AND(NOT(O10077="Unknown"),ISBLANK(R10077))),"Missing Information", INDEX(Table15[Entire Service Line Classification], MATCH(SUMIFS(Table15[Unique ID],Table15[System-Owned Portion],E10077,Table15[If Material Anything Other than "Lead" in Column E,Was Material Ever Previously Lead?],G10077,Table15[Customer-Owned Portion],O10077),Table15[Unique ID],0),0)))</f>
        <v/>
      </c>
    </row>
    <row r="10078" spans="2:23" x14ac:dyDescent="0.35">
      <c r="B10078" s="146"/>
      <c r="C10078" s="31"/>
      <c r="D10078" s="31"/>
      <c r="E10078" s="44"/>
      <c r="F10078" s="43"/>
      <c r="G10078" s="84"/>
      <c r="H10078" s="31"/>
      <c r="I10078" s="31"/>
      <c r="J10078" s="84"/>
      <c r="K10078" s="31"/>
      <c r="L10078" s="31"/>
      <c r="M10078" s="169"/>
      <c r="N10078" s="148"/>
      <c r="O10078" s="106"/>
      <c r="P10078" s="43"/>
      <c r="Q10078" s="31"/>
      <c r="R10078" s="84"/>
      <c r="S10078" s="31"/>
      <c r="T10078" s="31"/>
      <c r="U10078" s="169"/>
      <c r="V10078" s="150"/>
      <c r="W10078" s="141" t="str" cm="1">
        <f t="array" ref="W10078">IF(SUM(LEN(B10078:V10078))=0,"",IF(OR(OR(ISBLANK(F10078),SUM(LEN(C10078),LEN(D10078))=0),AND(NOT(E10078="Unknown"),ISBLANK(J10078)),AND(NOT(O10078="Unknown"),ISBLANK(R10078))),"Missing Information", INDEX(Table15[Entire Service Line Classification], MATCH(SUMIFS(Table15[Unique ID],Table15[System-Owned Portion],E10078,Table15[If Material Anything Other than "Lead" in Column E,Was Material Ever Previously Lead?],G10078,Table15[Customer-Owned Portion],O10078),Table15[Unique ID],0),0)))</f>
        <v/>
      </c>
    </row>
    <row r="10079" spans="2:23" x14ac:dyDescent="0.35">
      <c r="B10079" s="146"/>
      <c r="C10079" s="31"/>
      <c r="D10079" s="31"/>
      <c r="E10079" s="44"/>
      <c r="F10079" s="43"/>
      <c r="G10079" s="84"/>
      <c r="H10079" s="31"/>
      <c r="I10079" s="31"/>
      <c r="J10079" s="84"/>
      <c r="K10079" s="31"/>
      <c r="L10079" s="31"/>
      <c r="M10079" s="169"/>
      <c r="N10079" s="148"/>
      <c r="O10079" s="106"/>
      <c r="P10079" s="43"/>
      <c r="Q10079" s="31"/>
      <c r="R10079" s="84"/>
      <c r="S10079" s="31"/>
      <c r="T10079" s="31"/>
      <c r="U10079" s="169"/>
      <c r="V10079" s="150"/>
      <c r="W10079" s="141" t="str" cm="1">
        <f t="array" ref="W10079">IF(SUM(LEN(B10079:V10079))=0,"",IF(OR(OR(ISBLANK(F10079),SUM(LEN(C10079),LEN(D10079))=0),AND(NOT(E10079="Unknown"),ISBLANK(J10079)),AND(NOT(O10079="Unknown"),ISBLANK(R10079))),"Missing Information", INDEX(Table15[Entire Service Line Classification], MATCH(SUMIFS(Table15[Unique ID],Table15[System-Owned Portion],E10079,Table15[If Material Anything Other than "Lead" in Column E,Was Material Ever Previously Lead?],G10079,Table15[Customer-Owned Portion],O10079),Table15[Unique ID],0),0)))</f>
        <v/>
      </c>
    </row>
    <row r="10080" spans="2:23" x14ac:dyDescent="0.35">
      <c r="B10080" s="146"/>
      <c r="C10080" s="31"/>
      <c r="D10080" s="31"/>
      <c r="E10080" s="44"/>
      <c r="F10080" s="43"/>
      <c r="G10080" s="84"/>
      <c r="H10080" s="31"/>
      <c r="I10080" s="31"/>
      <c r="J10080" s="84"/>
      <c r="K10080" s="31"/>
      <c r="L10080" s="31"/>
      <c r="M10080" s="169"/>
      <c r="N10080" s="148"/>
      <c r="O10080" s="106"/>
      <c r="P10080" s="43"/>
      <c r="Q10080" s="31"/>
      <c r="R10080" s="84"/>
      <c r="S10080" s="31"/>
      <c r="T10080" s="31"/>
      <c r="U10080" s="169"/>
      <c r="V10080" s="150"/>
      <c r="W10080" s="141" t="str" cm="1">
        <f t="array" ref="W10080">IF(SUM(LEN(B10080:V10080))=0,"",IF(OR(OR(ISBLANK(F10080),SUM(LEN(C10080),LEN(D10080))=0),AND(NOT(E10080="Unknown"),ISBLANK(J10080)),AND(NOT(O10080="Unknown"),ISBLANK(R10080))),"Missing Information", INDEX(Table15[Entire Service Line Classification], MATCH(SUMIFS(Table15[Unique ID],Table15[System-Owned Portion],E10080,Table15[If Material Anything Other than "Lead" in Column E,Was Material Ever Previously Lead?],G10080,Table15[Customer-Owned Portion],O10080),Table15[Unique ID],0),0)))</f>
        <v/>
      </c>
    </row>
    <row r="10081" spans="2:23" x14ac:dyDescent="0.35">
      <c r="B10081" s="146"/>
      <c r="C10081" s="31"/>
      <c r="D10081" s="31"/>
      <c r="E10081" s="44"/>
      <c r="F10081" s="43"/>
      <c r="G10081" s="84"/>
      <c r="H10081" s="31"/>
      <c r="I10081" s="31"/>
      <c r="J10081" s="84"/>
      <c r="K10081" s="31"/>
      <c r="L10081" s="31"/>
      <c r="M10081" s="169"/>
      <c r="N10081" s="148"/>
      <c r="O10081" s="106"/>
      <c r="P10081" s="43"/>
      <c r="Q10081" s="31"/>
      <c r="R10081" s="84"/>
      <c r="S10081" s="31"/>
      <c r="T10081" s="31"/>
      <c r="U10081" s="169"/>
      <c r="V10081" s="150"/>
      <c r="W10081" s="141" t="str" cm="1">
        <f t="array" ref="W10081">IF(SUM(LEN(B10081:V10081))=0,"",IF(OR(OR(ISBLANK(F10081),SUM(LEN(C10081),LEN(D10081))=0),AND(NOT(E10081="Unknown"),ISBLANK(J10081)),AND(NOT(O10081="Unknown"),ISBLANK(R10081))),"Missing Information", INDEX(Table15[Entire Service Line Classification], MATCH(SUMIFS(Table15[Unique ID],Table15[System-Owned Portion],E10081,Table15[If Material Anything Other than "Lead" in Column E,Was Material Ever Previously Lead?],G10081,Table15[Customer-Owned Portion],O10081),Table15[Unique ID],0),0)))</f>
        <v/>
      </c>
    </row>
    <row r="10082" spans="2:23" x14ac:dyDescent="0.35">
      <c r="B10082" s="146"/>
      <c r="C10082" s="31"/>
      <c r="D10082" s="31"/>
      <c r="E10082" s="44"/>
      <c r="F10082" s="43"/>
      <c r="G10082" s="84"/>
      <c r="H10082" s="31"/>
      <c r="I10082" s="31"/>
      <c r="J10082" s="84"/>
      <c r="K10082" s="31"/>
      <c r="L10082" s="31"/>
      <c r="M10082" s="169"/>
      <c r="N10082" s="148"/>
      <c r="O10082" s="106"/>
      <c r="P10082" s="43"/>
      <c r="Q10082" s="31"/>
      <c r="R10082" s="84"/>
      <c r="S10082" s="31"/>
      <c r="T10082" s="31"/>
      <c r="U10082" s="169"/>
      <c r="V10082" s="150"/>
      <c r="W10082" s="141" t="str" cm="1">
        <f t="array" ref="W10082">IF(SUM(LEN(B10082:V10082))=0,"",IF(OR(OR(ISBLANK(F10082),SUM(LEN(C10082),LEN(D10082))=0),AND(NOT(E10082="Unknown"),ISBLANK(J10082)),AND(NOT(O10082="Unknown"),ISBLANK(R10082))),"Missing Information", INDEX(Table15[Entire Service Line Classification], MATCH(SUMIFS(Table15[Unique ID],Table15[System-Owned Portion],E10082,Table15[If Material Anything Other than "Lead" in Column E,Was Material Ever Previously Lead?],G10082,Table15[Customer-Owned Portion],O10082),Table15[Unique ID],0),0)))</f>
        <v/>
      </c>
    </row>
    <row r="10083" spans="2:23" x14ac:dyDescent="0.35">
      <c r="B10083" s="146"/>
      <c r="C10083" s="31"/>
      <c r="D10083" s="31"/>
      <c r="E10083" s="44"/>
      <c r="F10083" s="43"/>
      <c r="G10083" s="84"/>
      <c r="H10083" s="31"/>
      <c r="I10083" s="31"/>
      <c r="J10083" s="84"/>
      <c r="K10083" s="31"/>
      <c r="L10083" s="31"/>
      <c r="M10083" s="169"/>
      <c r="N10083" s="148"/>
      <c r="O10083" s="106"/>
      <c r="P10083" s="43"/>
      <c r="Q10083" s="31"/>
      <c r="R10083" s="84"/>
      <c r="S10083" s="31"/>
      <c r="T10083" s="31"/>
      <c r="U10083" s="169"/>
      <c r="V10083" s="150"/>
      <c r="W10083" s="141" t="str" cm="1">
        <f t="array" ref="W10083">IF(SUM(LEN(B10083:V10083))=0,"",IF(OR(OR(ISBLANK(F10083),SUM(LEN(C10083),LEN(D10083))=0),AND(NOT(E10083="Unknown"),ISBLANK(J10083)),AND(NOT(O10083="Unknown"),ISBLANK(R10083))),"Missing Information", INDEX(Table15[Entire Service Line Classification], MATCH(SUMIFS(Table15[Unique ID],Table15[System-Owned Portion],E10083,Table15[If Material Anything Other than "Lead" in Column E,Was Material Ever Previously Lead?],G10083,Table15[Customer-Owned Portion],O10083),Table15[Unique ID],0),0)))</f>
        <v/>
      </c>
    </row>
    <row r="10084" spans="2:23" x14ac:dyDescent="0.35">
      <c r="B10084" s="146"/>
      <c r="C10084" s="31"/>
      <c r="D10084" s="31"/>
      <c r="E10084" s="44"/>
      <c r="F10084" s="43"/>
      <c r="G10084" s="84"/>
      <c r="H10084" s="31"/>
      <c r="I10084" s="31"/>
      <c r="J10084" s="84"/>
      <c r="K10084" s="31"/>
      <c r="L10084" s="31"/>
      <c r="M10084" s="169"/>
      <c r="N10084" s="148"/>
      <c r="O10084" s="106"/>
      <c r="P10084" s="43"/>
      <c r="Q10084" s="31"/>
      <c r="R10084" s="84"/>
      <c r="S10084" s="31"/>
      <c r="T10084" s="31"/>
      <c r="U10084" s="169"/>
      <c r="V10084" s="150"/>
      <c r="W10084" s="141" t="str" cm="1">
        <f t="array" ref="W10084">IF(SUM(LEN(B10084:V10084))=0,"",IF(OR(OR(ISBLANK(F10084),SUM(LEN(C10084),LEN(D10084))=0),AND(NOT(E10084="Unknown"),ISBLANK(J10084)),AND(NOT(O10084="Unknown"),ISBLANK(R10084))),"Missing Information", INDEX(Table15[Entire Service Line Classification], MATCH(SUMIFS(Table15[Unique ID],Table15[System-Owned Portion],E10084,Table15[If Material Anything Other than "Lead" in Column E,Was Material Ever Previously Lead?],G10084,Table15[Customer-Owned Portion],O10084),Table15[Unique ID],0),0)))</f>
        <v/>
      </c>
    </row>
    <row r="10085" spans="2:23" x14ac:dyDescent="0.35">
      <c r="B10085" s="146"/>
      <c r="C10085" s="31"/>
      <c r="D10085" s="31"/>
      <c r="E10085" s="44"/>
      <c r="F10085" s="43"/>
      <c r="G10085" s="84"/>
      <c r="H10085" s="31"/>
      <c r="I10085" s="31"/>
      <c r="J10085" s="84"/>
      <c r="K10085" s="31"/>
      <c r="L10085" s="31"/>
      <c r="M10085" s="169"/>
      <c r="N10085" s="148"/>
      <c r="O10085" s="106"/>
      <c r="P10085" s="43"/>
      <c r="Q10085" s="31"/>
      <c r="R10085" s="84"/>
      <c r="S10085" s="31"/>
      <c r="T10085" s="31"/>
      <c r="U10085" s="169"/>
      <c r="V10085" s="150"/>
      <c r="W10085" s="141" t="str" cm="1">
        <f t="array" ref="W10085">IF(SUM(LEN(B10085:V10085))=0,"",IF(OR(OR(ISBLANK(F10085),SUM(LEN(C10085),LEN(D10085))=0),AND(NOT(E10085="Unknown"),ISBLANK(J10085)),AND(NOT(O10085="Unknown"),ISBLANK(R10085))),"Missing Information", INDEX(Table15[Entire Service Line Classification], MATCH(SUMIFS(Table15[Unique ID],Table15[System-Owned Portion],E10085,Table15[If Material Anything Other than "Lead" in Column E,Was Material Ever Previously Lead?],G10085,Table15[Customer-Owned Portion],O10085),Table15[Unique ID],0),0)))</f>
        <v/>
      </c>
    </row>
    <row r="10086" spans="2:23" x14ac:dyDescent="0.35">
      <c r="B10086" s="146"/>
      <c r="C10086" s="31"/>
      <c r="D10086" s="31"/>
      <c r="E10086" s="44"/>
      <c r="F10086" s="43"/>
      <c r="G10086" s="84"/>
      <c r="H10086" s="31"/>
      <c r="I10086" s="31"/>
      <c r="J10086" s="84"/>
      <c r="K10086" s="31"/>
      <c r="L10086" s="31"/>
      <c r="M10086" s="169"/>
      <c r="N10086" s="148"/>
      <c r="O10086" s="106"/>
      <c r="P10086" s="43"/>
      <c r="Q10086" s="31"/>
      <c r="R10086" s="84"/>
      <c r="S10086" s="31"/>
      <c r="T10086" s="31"/>
      <c r="U10086" s="169"/>
      <c r="V10086" s="150"/>
      <c r="W10086" s="141" t="str" cm="1">
        <f t="array" ref="W10086">IF(SUM(LEN(B10086:V10086))=0,"",IF(OR(OR(ISBLANK(F10086),SUM(LEN(C10086),LEN(D10086))=0),AND(NOT(E10086="Unknown"),ISBLANK(J10086)),AND(NOT(O10086="Unknown"),ISBLANK(R10086))),"Missing Information", INDEX(Table15[Entire Service Line Classification], MATCH(SUMIFS(Table15[Unique ID],Table15[System-Owned Portion],E10086,Table15[If Material Anything Other than "Lead" in Column E,Was Material Ever Previously Lead?],G10086,Table15[Customer-Owned Portion],O10086),Table15[Unique ID],0),0)))</f>
        <v/>
      </c>
    </row>
    <row r="10087" spans="2:23" x14ac:dyDescent="0.35">
      <c r="B10087" s="146"/>
      <c r="C10087" s="31"/>
      <c r="D10087" s="31"/>
      <c r="E10087" s="44"/>
      <c r="F10087" s="43"/>
      <c r="G10087" s="84"/>
      <c r="H10087" s="31"/>
      <c r="I10087" s="31"/>
      <c r="J10087" s="84"/>
      <c r="K10087" s="31"/>
      <c r="L10087" s="31"/>
      <c r="M10087" s="169"/>
      <c r="N10087" s="148"/>
      <c r="O10087" s="106"/>
      <c r="P10087" s="43"/>
      <c r="Q10087" s="31"/>
      <c r="R10087" s="84"/>
      <c r="S10087" s="31"/>
      <c r="T10087" s="31"/>
      <c r="U10087" s="169"/>
      <c r="V10087" s="150"/>
      <c r="W10087" s="141" t="str" cm="1">
        <f t="array" ref="W10087">IF(SUM(LEN(B10087:V10087))=0,"",IF(OR(OR(ISBLANK(F10087),SUM(LEN(C10087),LEN(D10087))=0),AND(NOT(E10087="Unknown"),ISBLANK(J10087)),AND(NOT(O10087="Unknown"),ISBLANK(R10087))),"Missing Information", INDEX(Table15[Entire Service Line Classification], MATCH(SUMIFS(Table15[Unique ID],Table15[System-Owned Portion],E10087,Table15[If Material Anything Other than "Lead" in Column E,Was Material Ever Previously Lead?],G10087,Table15[Customer-Owned Portion],O10087),Table15[Unique ID],0),0)))</f>
        <v/>
      </c>
    </row>
    <row r="10088" spans="2:23" x14ac:dyDescent="0.35">
      <c r="B10088" s="146"/>
      <c r="C10088" s="31"/>
      <c r="D10088" s="31"/>
      <c r="E10088" s="44"/>
      <c r="F10088" s="43"/>
      <c r="G10088" s="84"/>
      <c r="H10088" s="31"/>
      <c r="I10088" s="31"/>
      <c r="J10088" s="84"/>
      <c r="K10088" s="31"/>
      <c r="L10088" s="31"/>
      <c r="M10088" s="169"/>
      <c r="N10088" s="148"/>
      <c r="O10088" s="106"/>
      <c r="P10088" s="43"/>
      <c r="Q10088" s="31"/>
      <c r="R10088" s="84"/>
      <c r="S10088" s="31"/>
      <c r="T10088" s="31"/>
      <c r="U10088" s="169"/>
      <c r="V10088" s="150"/>
      <c r="W10088" s="141" t="str" cm="1">
        <f t="array" ref="W10088">IF(SUM(LEN(B10088:V10088))=0,"",IF(OR(OR(ISBLANK(F10088),SUM(LEN(C10088),LEN(D10088))=0),AND(NOT(E10088="Unknown"),ISBLANK(J10088)),AND(NOT(O10088="Unknown"),ISBLANK(R10088))),"Missing Information", INDEX(Table15[Entire Service Line Classification], MATCH(SUMIFS(Table15[Unique ID],Table15[System-Owned Portion],E10088,Table15[If Material Anything Other than "Lead" in Column E,Was Material Ever Previously Lead?],G10088,Table15[Customer-Owned Portion],O10088),Table15[Unique ID],0),0)))</f>
        <v/>
      </c>
    </row>
    <row r="10089" spans="2:23" x14ac:dyDescent="0.35">
      <c r="B10089" s="146"/>
      <c r="C10089" s="31"/>
      <c r="D10089" s="31"/>
      <c r="E10089" s="44"/>
      <c r="F10089" s="43"/>
      <c r="G10089" s="84"/>
      <c r="H10089" s="31"/>
      <c r="I10089" s="31"/>
      <c r="J10089" s="84"/>
      <c r="K10089" s="31"/>
      <c r="L10089" s="31"/>
      <c r="M10089" s="169"/>
      <c r="N10089" s="148"/>
      <c r="O10089" s="106"/>
      <c r="P10089" s="43"/>
      <c r="Q10089" s="31"/>
      <c r="R10089" s="84"/>
      <c r="S10089" s="31"/>
      <c r="T10089" s="31"/>
      <c r="U10089" s="169"/>
      <c r="V10089" s="150"/>
      <c r="W10089" s="141" t="str" cm="1">
        <f t="array" ref="W10089">IF(SUM(LEN(B10089:V10089))=0,"",IF(OR(OR(ISBLANK(F10089),SUM(LEN(C10089),LEN(D10089))=0),AND(NOT(E10089="Unknown"),ISBLANK(J10089)),AND(NOT(O10089="Unknown"),ISBLANK(R10089))),"Missing Information", INDEX(Table15[Entire Service Line Classification], MATCH(SUMIFS(Table15[Unique ID],Table15[System-Owned Portion],E10089,Table15[If Material Anything Other than "Lead" in Column E,Was Material Ever Previously Lead?],G10089,Table15[Customer-Owned Portion],O10089),Table15[Unique ID],0),0)))</f>
        <v/>
      </c>
    </row>
    <row r="10090" spans="2:23" x14ac:dyDescent="0.35">
      <c r="B10090" s="146"/>
      <c r="C10090" s="31"/>
      <c r="D10090" s="31"/>
      <c r="E10090" s="44"/>
      <c r="F10090" s="43"/>
      <c r="G10090" s="84"/>
      <c r="H10090" s="31"/>
      <c r="I10090" s="31"/>
      <c r="J10090" s="84"/>
      <c r="K10090" s="31"/>
      <c r="L10090" s="31"/>
      <c r="M10090" s="169"/>
      <c r="N10090" s="148"/>
      <c r="O10090" s="106"/>
      <c r="P10090" s="43"/>
      <c r="Q10090" s="31"/>
      <c r="R10090" s="84"/>
      <c r="S10090" s="31"/>
      <c r="T10090" s="31"/>
      <c r="U10090" s="169"/>
      <c r="V10090" s="150"/>
      <c r="W10090" s="141" t="str" cm="1">
        <f t="array" ref="W10090">IF(SUM(LEN(B10090:V10090))=0,"",IF(OR(OR(ISBLANK(F10090),SUM(LEN(C10090),LEN(D10090))=0),AND(NOT(E10090="Unknown"),ISBLANK(J10090)),AND(NOT(O10090="Unknown"),ISBLANK(R10090))),"Missing Information", INDEX(Table15[Entire Service Line Classification], MATCH(SUMIFS(Table15[Unique ID],Table15[System-Owned Portion],E10090,Table15[If Material Anything Other than "Lead" in Column E,Was Material Ever Previously Lead?],G10090,Table15[Customer-Owned Portion],O10090),Table15[Unique ID],0),0)))</f>
        <v/>
      </c>
    </row>
    <row r="10091" spans="2:23" x14ac:dyDescent="0.35">
      <c r="B10091" s="146"/>
      <c r="C10091" s="31"/>
      <c r="D10091" s="31"/>
      <c r="E10091" s="44"/>
      <c r="F10091" s="43"/>
      <c r="G10091" s="84"/>
      <c r="H10091" s="31"/>
      <c r="I10091" s="31"/>
      <c r="J10091" s="84"/>
      <c r="K10091" s="31"/>
      <c r="L10091" s="31"/>
      <c r="M10091" s="169"/>
      <c r="N10091" s="148"/>
      <c r="O10091" s="106"/>
      <c r="P10091" s="43"/>
      <c r="Q10091" s="31"/>
      <c r="R10091" s="84"/>
      <c r="S10091" s="31"/>
      <c r="T10091" s="31"/>
      <c r="U10091" s="169"/>
      <c r="V10091" s="150"/>
      <c r="W10091" s="141" t="str" cm="1">
        <f t="array" ref="W10091">IF(SUM(LEN(B10091:V10091))=0,"",IF(OR(OR(ISBLANK(F10091),SUM(LEN(C10091),LEN(D10091))=0),AND(NOT(E10091="Unknown"),ISBLANK(J10091)),AND(NOT(O10091="Unknown"),ISBLANK(R10091))),"Missing Information", INDEX(Table15[Entire Service Line Classification], MATCH(SUMIFS(Table15[Unique ID],Table15[System-Owned Portion],E10091,Table15[If Material Anything Other than "Lead" in Column E,Was Material Ever Previously Lead?],G10091,Table15[Customer-Owned Portion],O10091),Table15[Unique ID],0),0)))</f>
        <v/>
      </c>
    </row>
    <row r="10092" spans="2:23" x14ac:dyDescent="0.35">
      <c r="B10092" s="146"/>
      <c r="C10092" s="31"/>
      <c r="D10092" s="31"/>
      <c r="E10092" s="44"/>
      <c r="F10092" s="43"/>
      <c r="G10092" s="84"/>
      <c r="H10092" s="31"/>
      <c r="I10092" s="31"/>
      <c r="J10092" s="84"/>
      <c r="K10092" s="31"/>
      <c r="L10092" s="31"/>
      <c r="M10092" s="169"/>
      <c r="N10092" s="148"/>
      <c r="O10092" s="106"/>
      <c r="P10092" s="43"/>
      <c r="Q10092" s="31"/>
      <c r="R10092" s="84"/>
      <c r="S10092" s="31"/>
      <c r="T10092" s="31"/>
      <c r="U10092" s="169"/>
      <c r="V10092" s="150"/>
      <c r="W10092" s="141" t="str" cm="1">
        <f t="array" ref="W10092">IF(SUM(LEN(B10092:V10092))=0,"",IF(OR(OR(ISBLANK(F10092),SUM(LEN(C10092),LEN(D10092))=0),AND(NOT(E10092="Unknown"),ISBLANK(J10092)),AND(NOT(O10092="Unknown"),ISBLANK(R10092))),"Missing Information", INDEX(Table15[Entire Service Line Classification], MATCH(SUMIFS(Table15[Unique ID],Table15[System-Owned Portion],E10092,Table15[If Material Anything Other than "Lead" in Column E,Was Material Ever Previously Lead?],G10092,Table15[Customer-Owned Portion],O10092),Table15[Unique ID],0),0)))</f>
        <v/>
      </c>
    </row>
    <row r="10093" spans="2:23" x14ac:dyDescent="0.35">
      <c r="B10093" s="146"/>
      <c r="C10093" s="31"/>
      <c r="D10093" s="31"/>
      <c r="E10093" s="44"/>
      <c r="F10093" s="43"/>
      <c r="G10093" s="84"/>
      <c r="H10093" s="31"/>
      <c r="I10093" s="31"/>
      <c r="J10093" s="84"/>
      <c r="K10093" s="31"/>
      <c r="L10093" s="31"/>
      <c r="M10093" s="169"/>
      <c r="N10093" s="148"/>
      <c r="O10093" s="106"/>
      <c r="P10093" s="43"/>
      <c r="Q10093" s="31"/>
      <c r="R10093" s="84"/>
      <c r="S10093" s="31"/>
      <c r="T10093" s="31"/>
      <c r="U10093" s="169"/>
      <c r="V10093" s="150"/>
      <c r="W10093" s="141" t="str" cm="1">
        <f t="array" ref="W10093">IF(SUM(LEN(B10093:V10093))=0,"",IF(OR(OR(ISBLANK(F10093),SUM(LEN(C10093),LEN(D10093))=0),AND(NOT(E10093="Unknown"),ISBLANK(J10093)),AND(NOT(O10093="Unknown"),ISBLANK(R10093))),"Missing Information", INDEX(Table15[Entire Service Line Classification], MATCH(SUMIFS(Table15[Unique ID],Table15[System-Owned Portion],E10093,Table15[If Material Anything Other than "Lead" in Column E,Was Material Ever Previously Lead?],G10093,Table15[Customer-Owned Portion],O10093),Table15[Unique ID],0),0)))</f>
        <v/>
      </c>
    </row>
    <row r="10094" spans="2:23" x14ac:dyDescent="0.35">
      <c r="B10094" s="146"/>
      <c r="C10094" s="31"/>
      <c r="D10094" s="31"/>
      <c r="E10094" s="44"/>
      <c r="F10094" s="43"/>
      <c r="G10094" s="84"/>
      <c r="H10094" s="31"/>
      <c r="I10094" s="31"/>
      <c r="J10094" s="84"/>
      <c r="K10094" s="31"/>
      <c r="L10094" s="31"/>
      <c r="M10094" s="169"/>
      <c r="N10094" s="148"/>
      <c r="O10094" s="106"/>
      <c r="P10094" s="43"/>
      <c r="Q10094" s="31"/>
      <c r="R10094" s="84"/>
      <c r="S10094" s="31"/>
      <c r="T10094" s="31"/>
      <c r="U10094" s="169"/>
      <c r="V10094" s="150"/>
      <c r="W10094" s="141" t="str" cm="1">
        <f t="array" ref="W10094">IF(SUM(LEN(B10094:V10094))=0,"",IF(OR(OR(ISBLANK(F10094),SUM(LEN(C10094),LEN(D10094))=0),AND(NOT(E10094="Unknown"),ISBLANK(J10094)),AND(NOT(O10094="Unknown"),ISBLANK(R10094))),"Missing Information", INDEX(Table15[Entire Service Line Classification], MATCH(SUMIFS(Table15[Unique ID],Table15[System-Owned Portion],E10094,Table15[If Material Anything Other than "Lead" in Column E,Was Material Ever Previously Lead?],G10094,Table15[Customer-Owned Portion],O10094),Table15[Unique ID],0),0)))</f>
        <v/>
      </c>
    </row>
    <row r="10095" spans="2:23" x14ac:dyDescent="0.35">
      <c r="B10095" s="146"/>
      <c r="C10095" s="31"/>
      <c r="D10095" s="31"/>
      <c r="E10095" s="44"/>
      <c r="F10095" s="43"/>
      <c r="G10095" s="84"/>
      <c r="H10095" s="31"/>
      <c r="I10095" s="31"/>
      <c r="J10095" s="84"/>
      <c r="K10095" s="31"/>
      <c r="L10095" s="31"/>
      <c r="M10095" s="169"/>
      <c r="N10095" s="148"/>
      <c r="O10095" s="106"/>
      <c r="P10095" s="43"/>
      <c r="Q10095" s="31"/>
      <c r="R10095" s="84"/>
      <c r="S10095" s="31"/>
      <c r="T10095" s="31"/>
      <c r="U10095" s="169"/>
      <c r="V10095" s="150"/>
      <c r="W10095" s="141" t="str" cm="1">
        <f t="array" ref="W10095">IF(SUM(LEN(B10095:V10095))=0,"",IF(OR(OR(ISBLANK(F10095),SUM(LEN(C10095),LEN(D10095))=0),AND(NOT(E10095="Unknown"),ISBLANK(J10095)),AND(NOT(O10095="Unknown"),ISBLANK(R10095))),"Missing Information", INDEX(Table15[Entire Service Line Classification], MATCH(SUMIFS(Table15[Unique ID],Table15[System-Owned Portion],E10095,Table15[If Material Anything Other than "Lead" in Column E,Was Material Ever Previously Lead?],G10095,Table15[Customer-Owned Portion],O10095),Table15[Unique ID],0),0)))</f>
        <v/>
      </c>
    </row>
    <row r="10096" spans="2:23" x14ac:dyDescent="0.35">
      <c r="B10096" s="146"/>
      <c r="C10096" s="31"/>
      <c r="D10096" s="31"/>
      <c r="E10096" s="44"/>
      <c r="F10096" s="43"/>
      <c r="G10096" s="84"/>
      <c r="H10096" s="31"/>
      <c r="I10096" s="31"/>
      <c r="J10096" s="84"/>
      <c r="K10096" s="31"/>
      <c r="L10096" s="31"/>
      <c r="M10096" s="169"/>
      <c r="N10096" s="148"/>
      <c r="O10096" s="106"/>
      <c r="P10096" s="43"/>
      <c r="Q10096" s="31"/>
      <c r="R10096" s="84"/>
      <c r="S10096" s="31"/>
      <c r="T10096" s="31"/>
      <c r="U10096" s="169"/>
      <c r="V10096" s="150"/>
      <c r="W10096" s="141" t="str" cm="1">
        <f t="array" ref="W10096">IF(SUM(LEN(B10096:V10096))=0,"",IF(OR(OR(ISBLANK(F10096),SUM(LEN(C10096),LEN(D10096))=0),AND(NOT(E10096="Unknown"),ISBLANK(J10096)),AND(NOT(O10096="Unknown"),ISBLANK(R10096))),"Missing Information", INDEX(Table15[Entire Service Line Classification], MATCH(SUMIFS(Table15[Unique ID],Table15[System-Owned Portion],E10096,Table15[If Material Anything Other than "Lead" in Column E,Was Material Ever Previously Lead?],G10096,Table15[Customer-Owned Portion],O10096),Table15[Unique ID],0),0)))</f>
        <v/>
      </c>
    </row>
    <row r="10097" spans="2:23" x14ac:dyDescent="0.35">
      <c r="B10097" s="146"/>
      <c r="C10097" s="31"/>
      <c r="D10097" s="31"/>
      <c r="E10097" s="44"/>
      <c r="F10097" s="43"/>
      <c r="G10097" s="84"/>
      <c r="H10097" s="31"/>
      <c r="I10097" s="31"/>
      <c r="J10097" s="84"/>
      <c r="K10097" s="31"/>
      <c r="L10097" s="31"/>
      <c r="M10097" s="169"/>
      <c r="N10097" s="148"/>
      <c r="O10097" s="106"/>
      <c r="P10097" s="43"/>
      <c r="Q10097" s="31"/>
      <c r="R10097" s="84"/>
      <c r="S10097" s="31"/>
      <c r="T10097" s="31"/>
      <c r="U10097" s="169"/>
      <c r="V10097" s="150"/>
      <c r="W10097" s="141" t="str" cm="1">
        <f t="array" ref="W10097">IF(SUM(LEN(B10097:V10097))=0,"",IF(OR(OR(ISBLANK(F10097),SUM(LEN(C10097),LEN(D10097))=0),AND(NOT(E10097="Unknown"),ISBLANK(J10097)),AND(NOT(O10097="Unknown"),ISBLANK(R10097))),"Missing Information", INDEX(Table15[Entire Service Line Classification], MATCH(SUMIFS(Table15[Unique ID],Table15[System-Owned Portion],E10097,Table15[If Material Anything Other than "Lead" in Column E,Was Material Ever Previously Lead?],G10097,Table15[Customer-Owned Portion],O10097),Table15[Unique ID],0),0)))</f>
        <v/>
      </c>
    </row>
    <row r="10098" spans="2:23" x14ac:dyDescent="0.35">
      <c r="B10098" s="146"/>
      <c r="C10098" s="31"/>
      <c r="D10098" s="31"/>
      <c r="E10098" s="44"/>
      <c r="F10098" s="43"/>
      <c r="G10098" s="84"/>
      <c r="H10098" s="31"/>
      <c r="I10098" s="31"/>
      <c r="J10098" s="84"/>
      <c r="K10098" s="31"/>
      <c r="L10098" s="31"/>
      <c r="M10098" s="169"/>
      <c r="N10098" s="148"/>
      <c r="O10098" s="106"/>
      <c r="P10098" s="43"/>
      <c r="Q10098" s="31"/>
      <c r="R10098" s="84"/>
      <c r="S10098" s="31"/>
      <c r="T10098" s="31"/>
      <c r="U10098" s="169"/>
      <c r="V10098" s="150"/>
      <c r="W10098" s="141" t="str" cm="1">
        <f t="array" ref="W10098">IF(SUM(LEN(B10098:V10098))=0,"",IF(OR(OR(ISBLANK(F10098),SUM(LEN(C10098),LEN(D10098))=0),AND(NOT(E10098="Unknown"),ISBLANK(J10098)),AND(NOT(O10098="Unknown"),ISBLANK(R10098))),"Missing Information", INDEX(Table15[Entire Service Line Classification], MATCH(SUMIFS(Table15[Unique ID],Table15[System-Owned Portion],E10098,Table15[If Material Anything Other than "Lead" in Column E,Was Material Ever Previously Lead?],G10098,Table15[Customer-Owned Portion],O10098),Table15[Unique ID],0),0)))</f>
        <v/>
      </c>
    </row>
    <row r="10099" spans="2:23" x14ac:dyDescent="0.35">
      <c r="B10099" s="146"/>
      <c r="C10099" s="31"/>
      <c r="D10099" s="31"/>
      <c r="E10099" s="44"/>
      <c r="F10099" s="43"/>
      <c r="G10099" s="84"/>
      <c r="H10099" s="31"/>
      <c r="I10099" s="31"/>
      <c r="J10099" s="84"/>
      <c r="K10099" s="31"/>
      <c r="L10099" s="31"/>
      <c r="M10099" s="169"/>
      <c r="N10099" s="148"/>
      <c r="O10099" s="106"/>
      <c r="P10099" s="43"/>
      <c r="Q10099" s="31"/>
      <c r="R10099" s="84"/>
      <c r="S10099" s="31"/>
      <c r="T10099" s="31"/>
      <c r="U10099" s="169"/>
      <c r="V10099" s="150"/>
      <c r="W10099" s="141" t="str" cm="1">
        <f t="array" ref="W10099">IF(SUM(LEN(B10099:V10099))=0,"",IF(OR(OR(ISBLANK(F10099),SUM(LEN(C10099),LEN(D10099))=0),AND(NOT(E10099="Unknown"),ISBLANK(J10099)),AND(NOT(O10099="Unknown"),ISBLANK(R10099))),"Missing Information", INDEX(Table15[Entire Service Line Classification], MATCH(SUMIFS(Table15[Unique ID],Table15[System-Owned Portion],E10099,Table15[If Material Anything Other than "Lead" in Column E,Was Material Ever Previously Lead?],G10099,Table15[Customer-Owned Portion],O10099),Table15[Unique ID],0),0)))</f>
        <v/>
      </c>
    </row>
    <row r="10100" spans="2:23" x14ac:dyDescent="0.35">
      <c r="B10100" s="146"/>
      <c r="C10100" s="31"/>
      <c r="D10100" s="31"/>
      <c r="E10100" s="44"/>
      <c r="F10100" s="43"/>
      <c r="G10100" s="84"/>
      <c r="H10100" s="31"/>
      <c r="I10100" s="31"/>
      <c r="J10100" s="84"/>
      <c r="K10100" s="31"/>
      <c r="L10100" s="31"/>
      <c r="M10100" s="169"/>
      <c r="N10100" s="148"/>
      <c r="O10100" s="106"/>
      <c r="P10100" s="43"/>
      <c r="Q10100" s="31"/>
      <c r="R10100" s="84"/>
      <c r="S10100" s="31"/>
      <c r="T10100" s="31"/>
      <c r="U10100" s="169"/>
      <c r="V10100" s="150"/>
      <c r="W10100" s="141" t="str" cm="1">
        <f t="array" ref="W10100">IF(SUM(LEN(B10100:V10100))=0,"",IF(OR(OR(ISBLANK(F10100),SUM(LEN(C10100),LEN(D10100))=0),AND(NOT(E10100="Unknown"),ISBLANK(J10100)),AND(NOT(O10100="Unknown"),ISBLANK(R10100))),"Missing Information", INDEX(Table15[Entire Service Line Classification], MATCH(SUMIFS(Table15[Unique ID],Table15[System-Owned Portion],E10100,Table15[If Material Anything Other than "Lead" in Column E,Was Material Ever Previously Lead?],G10100,Table15[Customer-Owned Portion],O10100),Table15[Unique ID],0),0)))</f>
        <v/>
      </c>
    </row>
    <row r="10101" spans="2:23" x14ac:dyDescent="0.35">
      <c r="B10101" s="146"/>
      <c r="C10101" s="31"/>
      <c r="D10101" s="31"/>
      <c r="E10101" s="44"/>
      <c r="F10101" s="43"/>
      <c r="G10101" s="84"/>
      <c r="H10101" s="31"/>
      <c r="I10101" s="31"/>
      <c r="J10101" s="84"/>
      <c r="K10101" s="31"/>
      <c r="L10101" s="31"/>
      <c r="M10101" s="169"/>
      <c r="N10101" s="148"/>
      <c r="O10101" s="106"/>
      <c r="P10101" s="43"/>
      <c r="Q10101" s="31"/>
      <c r="R10101" s="84"/>
      <c r="S10101" s="31"/>
      <c r="T10101" s="31"/>
      <c r="U10101" s="169"/>
      <c r="V10101" s="150"/>
      <c r="W10101" s="141" t="str" cm="1">
        <f t="array" ref="W10101">IF(SUM(LEN(B10101:V10101))=0,"",IF(OR(OR(ISBLANK(F10101),SUM(LEN(C10101),LEN(D10101))=0),AND(NOT(E10101="Unknown"),ISBLANK(J10101)),AND(NOT(O10101="Unknown"),ISBLANK(R10101))),"Missing Information", INDEX(Table15[Entire Service Line Classification], MATCH(SUMIFS(Table15[Unique ID],Table15[System-Owned Portion],E10101,Table15[If Material Anything Other than "Lead" in Column E,Was Material Ever Previously Lead?],G10101,Table15[Customer-Owned Portion],O10101),Table15[Unique ID],0),0)))</f>
        <v/>
      </c>
    </row>
    <row r="10102" spans="2:23" x14ac:dyDescent="0.35">
      <c r="B10102" s="146"/>
      <c r="C10102" s="31"/>
      <c r="D10102" s="31"/>
      <c r="E10102" s="44"/>
      <c r="F10102" s="43"/>
      <c r="G10102" s="84"/>
      <c r="H10102" s="31"/>
      <c r="I10102" s="31"/>
      <c r="J10102" s="84"/>
      <c r="K10102" s="31"/>
      <c r="L10102" s="31"/>
      <c r="M10102" s="169"/>
      <c r="N10102" s="148"/>
      <c r="O10102" s="106"/>
      <c r="P10102" s="43"/>
      <c r="Q10102" s="31"/>
      <c r="R10102" s="84"/>
      <c r="S10102" s="31"/>
      <c r="T10102" s="31"/>
      <c r="U10102" s="169"/>
      <c r="V10102" s="150"/>
      <c r="W10102" s="141" t="str" cm="1">
        <f t="array" ref="W10102">IF(SUM(LEN(B10102:V10102))=0,"",IF(OR(OR(ISBLANK(F10102),SUM(LEN(C10102),LEN(D10102))=0),AND(NOT(E10102="Unknown"),ISBLANK(J10102)),AND(NOT(O10102="Unknown"),ISBLANK(R10102))),"Missing Information", INDEX(Table15[Entire Service Line Classification], MATCH(SUMIFS(Table15[Unique ID],Table15[System-Owned Portion],E10102,Table15[If Material Anything Other than "Lead" in Column E,Was Material Ever Previously Lead?],G10102,Table15[Customer-Owned Portion],O10102),Table15[Unique ID],0),0)))</f>
        <v/>
      </c>
    </row>
    <row r="10103" spans="2:23" x14ac:dyDescent="0.35">
      <c r="B10103" s="146"/>
      <c r="C10103" s="31"/>
      <c r="D10103" s="31"/>
      <c r="E10103" s="44"/>
      <c r="F10103" s="43"/>
      <c r="G10103" s="84"/>
      <c r="H10103" s="31"/>
      <c r="I10103" s="31"/>
      <c r="J10103" s="84"/>
      <c r="K10103" s="31"/>
      <c r="L10103" s="31"/>
      <c r="M10103" s="169"/>
      <c r="N10103" s="148"/>
      <c r="O10103" s="106"/>
      <c r="P10103" s="43"/>
      <c r="Q10103" s="31"/>
      <c r="R10103" s="84"/>
      <c r="S10103" s="31"/>
      <c r="T10103" s="31"/>
      <c r="U10103" s="169"/>
      <c r="V10103" s="150"/>
      <c r="W10103" s="141" t="str" cm="1">
        <f t="array" ref="W10103">IF(SUM(LEN(B10103:V10103))=0,"",IF(OR(OR(ISBLANK(F10103),SUM(LEN(C10103),LEN(D10103))=0),AND(NOT(E10103="Unknown"),ISBLANK(J10103)),AND(NOT(O10103="Unknown"),ISBLANK(R10103))),"Missing Information", INDEX(Table15[Entire Service Line Classification], MATCH(SUMIFS(Table15[Unique ID],Table15[System-Owned Portion],E10103,Table15[If Material Anything Other than "Lead" in Column E,Was Material Ever Previously Lead?],G10103,Table15[Customer-Owned Portion],O10103),Table15[Unique ID],0),0)))</f>
        <v/>
      </c>
    </row>
    <row r="10104" spans="2:23" x14ac:dyDescent="0.35">
      <c r="B10104" s="146"/>
      <c r="C10104" s="31"/>
      <c r="D10104" s="31"/>
      <c r="E10104" s="44"/>
      <c r="F10104" s="43"/>
      <c r="G10104" s="84"/>
      <c r="H10104" s="31"/>
      <c r="I10104" s="31"/>
      <c r="J10104" s="84"/>
      <c r="K10104" s="31"/>
      <c r="L10104" s="31"/>
      <c r="M10104" s="169"/>
      <c r="N10104" s="148"/>
      <c r="O10104" s="106"/>
      <c r="P10104" s="43"/>
      <c r="Q10104" s="31"/>
      <c r="R10104" s="84"/>
      <c r="S10104" s="31"/>
      <c r="T10104" s="31"/>
      <c r="U10104" s="169"/>
      <c r="V10104" s="150"/>
      <c r="W10104" s="141" t="str" cm="1">
        <f t="array" ref="W10104">IF(SUM(LEN(B10104:V10104))=0,"",IF(OR(OR(ISBLANK(F10104),SUM(LEN(C10104),LEN(D10104))=0),AND(NOT(E10104="Unknown"),ISBLANK(J10104)),AND(NOT(O10104="Unknown"),ISBLANK(R10104))),"Missing Information", INDEX(Table15[Entire Service Line Classification], MATCH(SUMIFS(Table15[Unique ID],Table15[System-Owned Portion],E10104,Table15[If Material Anything Other than "Lead" in Column E,Was Material Ever Previously Lead?],G10104,Table15[Customer-Owned Portion],O10104),Table15[Unique ID],0),0)))</f>
        <v/>
      </c>
    </row>
    <row r="10105" spans="2:23" x14ac:dyDescent="0.35">
      <c r="B10105" s="146"/>
      <c r="C10105" s="31"/>
      <c r="D10105" s="31"/>
      <c r="E10105" s="44"/>
      <c r="F10105" s="43"/>
      <c r="G10105" s="84"/>
      <c r="H10105" s="31"/>
      <c r="I10105" s="31"/>
      <c r="J10105" s="84"/>
      <c r="K10105" s="31"/>
      <c r="L10105" s="31"/>
      <c r="M10105" s="169"/>
      <c r="N10105" s="148"/>
      <c r="O10105" s="106"/>
      <c r="P10105" s="43"/>
      <c r="Q10105" s="31"/>
      <c r="R10105" s="84"/>
      <c r="S10105" s="31"/>
      <c r="T10105" s="31"/>
      <c r="U10105" s="169"/>
      <c r="V10105" s="150"/>
      <c r="W10105" s="141" t="str" cm="1">
        <f t="array" ref="W10105">IF(SUM(LEN(B10105:V10105))=0,"",IF(OR(OR(ISBLANK(F10105),SUM(LEN(C10105),LEN(D10105))=0),AND(NOT(E10105="Unknown"),ISBLANK(J10105)),AND(NOT(O10105="Unknown"),ISBLANK(R10105))),"Missing Information", INDEX(Table15[Entire Service Line Classification], MATCH(SUMIFS(Table15[Unique ID],Table15[System-Owned Portion],E10105,Table15[If Material Anything Other than "Lead" in Column E,Was Material Ever Previously Lead?],G10105,Table15[Customer-Owned Portion],O10105),Table15[Unique ID],0),0)))</f>
        <v/>
      </c>
    </row>
    <row r="10106" spans="2:23" x14ac:dyDescent="0.35">
      <c r="B10106" s="146"/>
      <c r="C10106" s="31"/>
      <c r="D10106" s="31"/>
      <c r="E10106" s="44"/>
      <c r="F10106" s="43"/>
      <c r="G10106" s="84"/>
      <c r="H10106" s="31"/>
      <c r="I10106" s="31"/>
      <c r="J10106" s="84"/>
      <c r="K10106" s="31"/>
      <c r="L10106" s="31"/>
      <c r="M10106" s="169"/>
      <c r="N10106" s="148"/>
      <c r="O10106" s="106"/>
      <c r="P10106" s="43"/>
      <c r="Q10106" s="31"/>
      <c r="R10106" s="84"/>
      <c r="S10106" s="31"/>
      <c r="T10106" s="31"/>
      <c r="U10106" s="169"/>
      <c r="V10106" s="150"/>
      <c r="W10106" s="141" t="str" cm="1">
        <f t="array" ref="W10106">IF(SUM(LEN(B10106:V10106))=0,"",IF(OR(OR(ISBLANK(F10106),SUM(LEN(C10106),LEN(D10106))=0),AND(NOT(E10106="Unknown"),ISBLANK(J10106)),AND(NOT(O10106="Unknown"),ISBLANK(R10106))),"Missing Information", INDEX(Table15[Entire Service Line Classification], MATCH(SUMIFS(Table15[Unique ID],Table15[System-Owned Portion],E10106,Table15[If Material Anything Other than "Lead" in Column E,Was Material Ever Previously Lead?],G10106,Table15[Customer-Owned Portion],O10106),Table15[Unique ID],0),0)))</f>
        <v/>
      </c>
    </row>
    <row r="10107" spans="2:23" x14ac:dyDescent="0.35">
      <c r="B10107" s="146"/>
      <c r="C10107" s="31"/>
      <c r="D10107" s="31"/>
      <c r="E10107" s="44"/>
      <c r="F10107" s="43"/>
      <c r="G10107" s="84"/>
      <c r="H10107" s="31"/>
      <c r="I10107" s="31"/>
      <c r="J10107" s="84"/>
      <c r="K10107" s="31"/>
      <c r="L10107" s="31"/>
      <c r="M10107" s="169"/>
      <c r="N10107" s="148"/>
      <c r="O10107" s="106"/>
      <c r="P10107" s="43"/>
      <c r="Q10107" s="31"/>
      <c r="R10107" s="84"/>
      <c r="S10107" s="31"/>
      <c r="T10107" s="31"/>
      <c r="U10107" s="169"/>
      <c r="V10107" s="150"/>
      <c r="W10107" s="141" t="str" cm="1">
        <f t="array" ref="W10107">IF(SUM(LEN(B10107:V10107))=0,"",IF(OR(OR(ISBLANK(F10107),SUM(LEN(C10107),LEN(D10107))=0),AND(NOT(E10107="Unknown"),ISBLANK(J10107)),AND(NOT(O10107="Unknown"),ISBLANK(R10107))),"Missing Information", INDEX(Table15[Entire Service Line Classification], MATCH(SUMIFS(Table15[Unique ID],Table15[System-Owned Portion],E10107,Table15[If Material Anything Other than "Lead" in Column E,Was Material Ever Previously Lead?],G10107,Table15[Customer-Owned Portion],O10107),Table15[Unique ID],0),0)))</f>
        <v/>
      </c>
    </row>
    <row r="10108" spans="2:23" x14ac:dyDescent="0.35">
      <c r="B10108" s="146"/>
      <c r="C10108" s="31"/>
      <c r="D10108" s="31"/>
      <c r="E10108" s="44"/>
      <c r="F10108" s="43"/>
      <c r="G10108" s="84"/>
      <c r="H10108" s="31"/>
      <c r="I10108" s="31"/>
      <c r="J10108" s="84"/>
      <c r="K10108" s="31"/>
      <c r="L10108" s="31"/>
      <c r="M10108" s="169"/>
      <c r="N10108" s="148"/>
      <c r="O10108" s="106"/>
      <c r="P10108" s="43"/>
      <c r="Q10108" s="31"/>
      <c r="R10108" s="84"/>
      <c r="S10108" s="31"/>
      <c r="T10108" s="31"/>
      <c r="U10108" s="169"/>
      <c r="V10108" s="150"/>
      <c r="W10108" s="141" t="str" cm="1">
        <f t="array" ref="W10108">IF(SUM(LEN(B10108:V10108))=0,"",IF(OR(OR(ISBLANK(F10108),SUM(LEN(C10108),LEN(D10108))=0),AND(NOT(E10108="Unknown"),ISBLANK(J10108)),AND(NOT(O10108="Unknown"),ISBLANK(R10108))),"Missing Information", INDEX(Table15[Entire Service Line Classification], MATCH(SUMIFS(Table15[Unique ID],Table15[System-Owned Portion],E10108,Table15[If Material Anything Other than "Lead" in Column E,Was Material Ever Previously Lead?],G10108,Table15[Customer-Owned Portion],O10108),Table15[Unique ID],0),0)))</f>
        <v/>
      </c>
    </row>
    <row r="10109" spans="2:23" x14ac:dyDescent="0.35">
      <c r="B10109" s="146"/>
      <c r="C10109" s="31"/>
      <c r="D10109" s="31"/>
      <c r="E10109" s="44"/>
      <c r="F10109" s="43"/>
      <c r="G10109" s="84"/>
      <c r="H10109" s="31"/>
      <c r="I10109" s="31"/>
      <c r="J10109" s="84"/>
      <c r="K10109" s="31"/>
      <c r="L10109" s="31"/>
      <c r="M10109" s="169"/>
      <c r="N10109" s="148"/>
      <c r="O10109" s="106"/>
      <c r="P10109" s="43"/>
      <c r="Q10109" s="31"/>
      <c r="R10109" s="84"/>
      <c r="S10109" s="31"/>
      <c r="T10109" s="31"/>
      <c r="U10109" s="169"/>
      <c r="V10109" s="150"/>
      <c r="W10109" s="141" t="str" cm="1">
        <f t="array" ref="W10109">IF(SUM(LEN(B10109:V10109))=0,"",IF(OR(OR(ISBLANK(F10109),SUM(LEN(C10109),LEN(D10109))=0),AND(NOT(E10109="Unknown"),ISBLANK(J10109)),AND(NOT(O10109="Unknown"),ISBLANK(R10109))),"Missing Information", INDEX(Table15[Entire Service Line Classification], MATCH(SUMIFS(Table15[Unique ID],Table15[System-Owned Portion],E10109,Table15[If Material Anything Other than "Lead" in Column E,Was Material Ever Previously Lead?],G10109,Table15[Customer-Owned Portion],O10109),Table15[Unique ID],0),0)))</f>
        <v/>
      </c>
    </row>
    <row r="10110" spans="2:23" x14ac:dyDescent="0.35">
      <c r="B10110" s="146"/>
      <c r="C10110" s="31"/>
      <c r="D10110" s="31"/>
      <c r="E10110" s="44"/>
      <c r="F10110" s="43"/>
      <c r="G10110" s="84"/>
      <c r="H10110" s="31"/>
      <c r="I10110" s="31"/>
      <c r="J10110" s="84"/>
      <c r="K10110" s="31"/>
      <c r="L10110" s="31"/>
      <c r="M10110" s="169"/>
      <c r="N10110" s="148"/>
      <c r="O10110" s="106"/>
      <c r="P10110" s="43"/>
      <c r="Q10110" s="31"/>
      <c r="R10110" s="84"/>
      <c r="S10110" s="31"/>
      <c r="T10110" s="31"/>
      <c r="U10110" s="169"/>
      <c r="V10110" s="150"/>
      <c r="W10110" s="141" t="str" cm="1">
        <f t="array" ref="W10110">IF(SUM(LEN(B10110:V10110))=0,"",IF(OR(OR(ISBLANK(F10110),SUM(LEN(C10110),LEN(D10110))=0),AND(NOT(E10110="Unknown"),ISBLANK(J10110)),AND(NOT(O10110="Unknown"),ISBLANK(R10110))),"Missing Information", INDEX(Table15[Entire Service Line Classification], MATCH(SUMIFS(Table15[Unique ID],Table15[System-Owned Portion],E10110,Table15[If Material Anything Other than "Lead" in Column E,Was Material Ever Previously Lead?],G10110,Table15[Customer-Owned Portion],O10110),Table15[Unique ID],0),0)))</f>
        <v/>
      </c>
    </row>
    <row r="10111" spans="2:23" x14ac:dyDescent="0.35">
      <c r="B10111" s="146"/>
      <c r="C10111" s="31"/>
      <c r="D10111" s="31"/>
      <c r="E10111" s="44"/>
      <c r="F10111" s="43"/>
      <c r="G10111" s="84"/>
      <c r="H10111" s="31"/>
      <c r="I10111" s="31"/>
      <c r="J10111" s="84"/>
      <c r="K10111" s="31"/>
      <c r="L10111" s="31"/>
      <c r="M10111" s="169"/>
      <c r="N10111" s="148"/>
      <c r="O10111" s="106"/>
      <c r="P10111" s="43"/>
      <c r="Q10111" s="31"/>
      <c r="R10111" s="84"/>
      <c r="S10111" s="31"/>
      <c r="T10111" s="31"/>
      <c r="U10111" s="169"/>
      <c r="V10111" s="150"/>
      <c r="W10111" s="141" t="str" cm="1">
        <f t="array" ref="W10111">IF(SUM(LEN(B10111:V10111))=0,"",IF(OR(OR(ISBLANK(F10111),SUM(LEN(C10111),LEN(D10111))=0),AND(NOT(E10111="Unknown"),ISBLANK(J10111)),AND(NOT(O10111="Unknown"),ISBLANK(R10111))),"Missing Information", INDEX(Table15[Entire Service Line Classification], MATCH(SUMIFS(Table15[Unique ID],Table15[System-Owned Portion],E10111,Table15[If Material Anything Other than "Lead" in Column E,Was Material Ever Previously Lead?],G10111,Table15[Customer-Owned Portion],O10111),Table15[Unique ID],0),0)))</f>
        <v/>
      </c>
    </row>
    <row r="10112" spans="2:23" x14ac:dyDescent="0.35">
      <c r="B10112" s="146"/>
      <c r="C10112" s="31"/>
      <c r="D10112" s="31"/>
      <c r="E10112" s="44"/>
      <c r="F10112" s="43"/>
      <c r="G10112" s="84"/>
      <c r="H10112" s="31"/>
      <c r="I10112" s="31"/>
      <c r="J10112" s="84"/>
      <c r="K10112" s="31"/>
      <c r="L10112" s="31"/>
      <c r="M10112" s="169"/>
      <c r="N10112" s="148"/>
      <c r="O10112" s="106"/>
      <c r="P10112" s="43"/>
      <c r="Q10112" s="31"/>
      <c r="R10112" s="84"/>
      <c r="S10112" s="31"/>
      <c r="T10112" s="31"/>
      <c r="U10112" s="169"/>
      <c r="V10112" s="150"/>
      <c r="W10112" s="141" t="str" cm="1">
        <f t="array" ref="W10112">IF(SUM(LEN(B10112:V10112))=0,"",IF(OR(OR(ISBLANK(F10112),SUM(LEN(C10112),LEN(D10112))=0),AND(NOT(E10112="Unknown"),ISBLANK(J10112)),AND(NOT(O10112="Unknown"),ISBLANK(R10112))),"Missing Information", INDEX(Table15[Entire Service Line Classification], MATCH(SUMIFS(Table15[Unique ID],Table15[System-Owned Portion],E10112,Table15[If Material Anything Other than "Lead" in Column E,Was Material Ever Previously Lead?],G10112,Table15[Customer-Owned Portion],O10112),Table15[Unique ID],0),0)))</f>
        <v/>
      </c>
    </row>
    <row r="10113" spans="2:23" x14ac:dyDescent="0.35">
      <c r="B10113" s="146"/>
      <c r="C10113" s="31"/>
      <c r="D10113" s="31"/>
      <c r="E10113" s="44"/>
      <c r="F10113" s="43"/>
      <c r="G10113" s="84"/>
      <c r="H10113" s="31"/>
      <c r="I10113" s="31"/>
      <c r="J10113" s="84"/>
      <c r="K10113" s="31"/>
      <c r="L10113" s="31"/>
      <c r="M10113" s="169"/>
      <c r="N10113" s="148"/>
      <c r="O10113" s="106"/>
      <c r="P10113" s="43"/>
      <c r="Q10113" s="31"/>
      <c r="R10113" s="84"/>
      <c r="S10113" s="31"/>
      <c r="T10113" s="31"/>
      <c r="U10113" s="169"/>
      <c r="V10113" s="150"/>
      <c r="W10113" s="141" t="str" cm="1">
        <f t="array" ref="W10113">IF(SUM(LEN(B10113:V10113))=0,"",IF(OR(OR(ISBLANK(F10113),SUM(LEN(C10113),LEN(D10113))=0),AND(NOT(E10113="Unknown"),ISBLANK(J10113)),AND(NOT(O10113="Unknown"),ISBLANK(R10113))),"Missing Information", INDEX(Table15[Entire Service Line Classification], MATCH(SUMIFS(Table15[Unique ID],Table15[System-Owned Portion],E10113,Table15[If Material Anything Other than "Lead" in Column E,Was Material Ever Previously Lead?],G10113,Table15[Customer-Owned Portion],O10113),Table15[Unique ID],0),0)))</f>
        <v/>
      </c>
    </row>
    <row r="10114" spans="2:23" x14ac:dyDescent="0.35">
      <c r="B10114" s="146"/>
      <c r="C10114" s="31"/>
      <c r="D10114" s="31"/>
      <c r="E10114" s="44"/>
      <c r="F10114" s="43"/>
      <c r="G10114" s="84"/>
      <c r="H10114" s="31"/>
      <c r="I10114" s="31"/>
      <c r="J10114" s="84"/>
      <c r="K10114" s="31"/>
      <c r="L10114" s="31"/>
      <c r="M10114" s="169"/>
      <c r="N10114" s="148"/>
      <c r="O10114" s="106"/>
      <c r="P10114" s="43"/>
      <c r="Q10114" s="31"/>
      <c r="R10114" s="84"/>
      <c r="S10114" s="31"/>
      <c r="T10114" s="31"/>
      <c r="U10114" s="169"/>
      <c r="V10114" s="150"/>
      <c r="W10114" s="141" t="str" cm="1">
        <f t="array" ref="W10114">IF(SUM(LEN(B10114:V10114))=0,"",IF(OR(OR(ISBLANK(F10114),SUM(LEN(C10114),LEN(D10114))=0),AND(NOT(E10114="Unknown"),ISBLANK(J10114)),AND(NOT(O10114="Unknown"),ISBLANK(R10114))),"Missing Information", INDEX(Table15[Entire Service Line Classification], MATCH(SUMIFS(Table15[Unique ID],Table15[System-Owned Portion],E10114,Table15[If Material Anything Other than "Lead" in Column E,Was Material Ever Previously Lead?],G10114,Table15[Customer-Owned Portion],O10114),Table15[Unique ID],0),0)))</f>
        <v/>
      </c>
    </row>
    <row r="10115" spans="2:23" x14ac:dyDescent="0.35">
      <c r="B10115" s="146"/>
      <c r="C10115" s="31"/>
      <c r="D10115" s="31"/>
      <c r="E10115" s="44"/>
      <c r="F10115" s="43"/>
      <c r="G10115" s="84"/>
      <c r="H10115" s="31"/>
      <c r="I10115" s="31"/>
      <c r="J10115" s="84"/>
      <c r="K10115" s="31"/>
      <c r="L10115" s="31"/>
      <c r="M10115" s="169"/>
      <c r="N10115" s="148"/>
      <c r="O10115" s="106"/>
      <c r="P10115" s="43"/>
      <c r="Q10115" s="31"/>
      <c r="R10115" s="84"/>
      <c r="S10115" s="31"/>
      <c r="T10115" s="31"/>
      <c r="U10115" s="169"/>
      <c r="V10115" s="150"/>
      <c r="W10115" s="141" t="str" cm="1">
        <f t="array" ref="W10115">IF(SUM(LEN(B10115:V10115))=0,"",IF(OR(OR(ISBLANK(F10115),SUM(LEN(C10115),LEN(D10115))=0),AND(NOT(E10115="Unknown"),ISBLANK(J10115)),AND(NOT(O10115="Unknown"),ISBLANK(R10115))),"Missing Information", INDEX(Table15[Entire Service Line Classification], MATCH(SUMIFS(Table15[Unique ID],Table15[System-Owned Portion],E10115,Table15[If Material Anything Other than "Lead" in Column E,Was Material Ever Previously Lead?],G10115,Table15[Customer-Owned Portion],O10115),Table15[Unique ID],0),0)))</f>
        <v/>
      </c>
    </row>
    <row r="10116" spans="2:23" x14ac:dyDescent="0.35">
      <c r="B10116" s="146"/>
      <c r="C10116" s="31"/>
      <c r="D10116" s="31"/>
      <c r="E10116" s="44"/>
      <c r="F10116" s="43"/>
      <c r="G10116" s="84"/>
      <c r="H10116" s="31"/>
      <c r="I10116" s="31"/>
      <c r="J10116" s="84"/>
      <c r="K10116" s="31"/>
      <c r="L10116" s="31"/>
      <c r="M10116" s="169"/>
      <c r="N10116" s="148"/>
      <c r="O10116" s="106"/>
      <c r="P10116" s="43"/>
      <c r="Q10116" s="31"/>
      <c r="R10116" s="84"/>
      <c r="S10116" s="31"/>
      <c r="T10116" s="31"/>
      <c r="U10116" s="169"/>
      <c r="V10116" s="150"/>
      <c r="W10116" s="141" t="str" cm="1">
        <f t="array" ref="W10116">IF(SUM(LEN(B10116:V10116))=0,"",IF(OR(OR(ISBLANK(F10116),SUM(LEN(C10116),LEN(D10116))=0),AND(NOT(E10116="Unknown"),ISBLANK(J10116)),AND(NOT(O10116="Unknown"),ISBLANK(R10116))),"Missing Information", INDEX(Table15[Entire Service Line Classification], MATCH(SUMIFS(Table15[Unique ID],Table15[System-Owned Portion],E10116,Table15[If Material Anything Other than "Lead" in Column E,Was Material Ever Previously Lead?],G10116,Table15[Customer-Owned Portion],O10116),Table15[Unique ID],0),0)))</f>
        <v/>
      </c>
    </row>
    <row r="10117" spans="2:23" x14ac:dyDescent="0.35">
      <c r="B10117" s="146"/>
      <c r="C10117" s="31"/>
      <c r="D10117" s="31"/>
      <c r="E10117" s="44"/>
      <c r="F10117" s="43"/>
      <c r="G10117" s="84"/>
      <c r="H10117" s="31"/>
      <c r="I10117" s="31"/>
      <c r="J10117" s="84"/>
      <c r="K10117" s="31"/>
      <c r="L10117" s="31"/>
      <c r="M10117" s="169"/>
      <c r="N10117" s="148"/>
      <c r="O10117" s="106"/>
      <c r="P10117" s="43"/>
      <c r="Q10117" s="31"/>
      <c r="R10117" s="84"/>
      <c r="S10117" s="31"/>
      <c r="T10117" s="31"/>
      <c r="U10117" s="169"/>
      <c r="V10117" s="150"/>
      <c r="W10117" s="141" t="str" cm="1">
        <f t="array" ref="W10117">IF(SUM(LEN(B10117:V10117))=0,"",IF(OR(OR(ISBLANK(F10117),SUM(LEN(C10117),LEN(D10117))=0),AND(NOT(E10117="Unknown"),ISBLANK(J10117)),AND(NOT(O10117="Unknown"),ISBLANK(R10117))),"Missing Information", INDEX(Table15[Entire Service Line Classification], MATCH(SUMIFS(Table15[Unique ID],Table15[System-Owned Portion],E10117,Table15[If Material Anything Other than "Lead" in Column E,Was Material Ever Previously Lead?],G10117,Table15[Customer-Owned Portion],O10117),Table15[Unique ID],0),0)))</f>
        <v/>
      </c>
    </row>
    <row r="10118" spans="2:23" x14ac:dyDescent="0.35">
      <c r="B10118" s="146"/>
      <c r="C10118" s="31"/>
      <c r="D10118" s="31"/>
      <c r="E10118" s="44"/>
      <c r="F10118" s="43"/>
      <c r="G10118" s="84"/>
      <c r="H10118" s="31"/>
      <c r="I10118" s="31"/>
      <c r="J10118" s="84"/>
      <c r="K10118" s="31"/>
      <c r="L10118" s="31"/>
      <c r="M10118" s="169"/>
      <c r="N10118" s="148"/>
      <c r="O10118" s="106"/>
      <c r="P10118" s="43"/>
      <c r="Q10118" s="31"/>
      <c r="R10118" s="84"/>
      <c r="S10118" s="31"/>
      <c r="T10118" s="31"/>
      <c r="U10118" s="169"/>
      <c r="V10118" s="150"/>
      <c r="W10118" s="141" t="str" cm="1">
        <f t="array" ref="W10118">IF(SUM(LEN(B10118:V10118))=0,"",IF(OR(OR(ISBLANK(F10118),SUM(LEN(C10118),LEN(D10118))=0),AND(NOT(E10118="Unknown"),ISBLANK(J10118)),AND(NOT(O10118="Unknown"),ISBLANK(R10118))),"Missing Information", INDEX(Table15[Entire Service Line Classification], MATCH(SUMIFS(Table15[Unique ID],Table15[System-Owned Portion],E10118,Table15[If Material Anything Other than "Lead" in Column E,Was Material Ever Previously Lead?],G10118,Table15[Customer-Owned Portion],O10118),Table15[Unique ID],0),0)))</f>
        <v/>
      </c>
    </row>
    <row r="10119" spans="2:23" x14ac:dyDescent="0.35">
      <c r="B10119" s="146"/>
      <c r="C10119" s="31"/>
      <c r="D10119" s="31"/>
      <c r="E10119" s="44"/>
      <c r="F10119" s="43"/>
      <c r="G10119" s="84"/>
      <c r="H10119" s="31"/>
      <c r="I10119" s="31"/>
      <c r="J10119" s="84"/>
      <c r="K10119" s="31"/>
      <c r="L10119" s="31"/>
      <c r="M10119" s="169"/>
      <c r="N10119" s="148"/>
      <c r="O10119" s="106"/>
      <c r="P10119" s="43"/>
      <c r="Q10119" s="31"/>
      <c r="R10119" s="84"/>
      <c r="S10119" s="31"/>
      <c r="T10119" s="31"/>
      <c r="U10119" s="169"/>
      <c r="V10119" s="150"/>
      <c r="W10119" s="141" t="str" cm="1">
        <f t="array" ref="W10119">IF(SUM(LEN(B10119:V10119))=0,"",IF(OR(OR(ISBLANK(F10119),SUM(LEN(C10119),LEN(D10119))=0),AND(NOT(E10119="Unknown"),ISBLANK(J10119)),AND(NOT(O10119="Unknown"),ISBLANK(R10119))),"Missing Information", INDEX(Table15[Entire Service Line Classification], MATCH(SUMIFS(Table15[Unique ID],Table15[System-Owned Portion],E10119,Table15[If Material Anything Other than "Lead" in Column E,Was Material Ever Previously Lead?],G10119,Table15[Customer-Owned Portion],O10119),Table15[Unique ID],0),0)))</f>
        <v/>
      </c>
    </row>
    <row r="10120" spans="2:23" x14ac:dyDescent="0.35">
      <c r="B10120" s="146"/>
      <c r="C10120" s="31"/>
      <c r="D10120" s="31"/>
      <c r="E10120" s="44"/>
      <c r="F10120" s="43"/>
      <c r="G10120" s="84"/>
      <c r="H10120" s="31"/>
      <c r="I10120" s="31"/>
      <c r="J10120" s="84"/>
      <c r="K10120" s="31"/>
      <c r="L10120" s="31"/>
      <c r="M10120" s="169"/>
      <c r="N10120" s="148"/>
      <c r="O10120" s="106"/>
      <c r="P10120" s="43"/>
      <c r="Q10120" s="31"/>
      <c r="R10120" s="84"/>
      <c r="S10120" s="31"/>
      <c r="T10120" s="31"/>
      <c r="U10120" s="169"/>
      <c r="V10120" s="150"/>
      <c r="W10120" s="141" t="str" cm="1">
        <f t="array" ref="W10120">IF(SUM(LEN(B10120:V10120))=0,"",IF(OR(OR(ISBLANK(F10120),SUM(LEN(C10120),LEN(D10120))=0),AND(NOT(E10120="Unknown"),ISBLANK(J10120)),AND(NOT(O10120="Unknown"),ISBLANK(R10120))),"Missing Information", INDEX(Table15[Entire Service Line Classification], MATCH(SUMIFS(Table15[Unique ID],Table15[System-Owned Portion],E10120,Table15[If Material Anything Other than "Lead" in Column E,Was Material Ever Previously Lead?],G10120,Table15[Customer-Owned Portion],O10120),Table15[Unique ID],0),0)))</f>
        <v/>
      </c>
    </row>
    <row r="10121" spans="2:23" x14ac:dyDescent="0.35">
      <c r="B10121" s="146"/>
      <c r="C10121" s="31"/>
      <c r="D10121" s="31"/>
      <c r="E10121" s="44"/>
      <c r="F10121" s="43"/>
      <c r="G10121" s="84"/>
      <c r="H10121" s="31"/>
      <c r="I10121" s="31"/>
      <c r="J10121" s="84"/>
      <c r="K10121" s="31"/>
      <c r="L10121" s="31"/>
      <c r="M10121" s="169"/>
      <c r="N10121" s="148"/>
      <c r="O10121" s="106"/>
      <c r="P10121" s="43"/>
      <c r="Q10121" s="31"/>
      <c r="R10121" s="84"/>
      <c r="S10121" s="31"/>
      <c r="T10121" s="31"/>
      <c r="U10121" s="169"/>
      <c r="V10121" s="150"/>
      <c r="W10121" s="141" t="str" cm="1">
        <f t="array" ref="W10121">IF(SUM(LEN(B10121:V10121))=0,"",IF(OR(OR(ISBLANK(F10121),SUM(LEN(C10121),LEN(D10121))=0),AND(NOT(E10121="Unknown"),ISBLANK(J10121)),AND(NOT(O10121="Unknown"),ISBLANK(R10121))),"Missing Information", INDEX(Table15[Entire Service Line Classification], MATCH(SUMIFS(Table15[Unique ID],Table15[System-Owned Portion],E10121,Table15[If Material Anything Other than "Lead" in Column E,Was Material Ever Previously Lead?],G10121,Table15[Customer-Owned Portion],O10121),Table15[Unique ID],0),0)))</f>
        <v/>
      </c>
    </row>
    <row r="10122" spans="2:23" x14ac:dyDescent="0.35">
      <c r="B10122" s="146"/>
      <c r="C10122" s="31"/>
      <c r="D10122" s="31"/>
      <c r="E10122" s="44"/>
      <c r="F10122" s="43"/>
      <c r="G10122" s="84"/>
      <c r="H10122" s="31"/>
      <c r="I10122" s="31"/>
      <c r="J10122" s="84"/>
      <c r="K10122" s="31"/>
      <c r="L10122" s="31"/>
      <c r="M10122" s="169"/>
      <c r="N10122" s="148"/>
      <c r="O10122" s="106"/>
      <c r="P10122" s="43"/>
      <c r="Q10122" s="31"/>
      <c r="R10122" s="84"/>
      <c r="S10122" s="31"/>
      <c r="T10122" s="31"/>
      <c r="U10122" s="169"/>
      <c r="V10122" s="150"/>
      <c r="W10122" s="141" t="str" cm="1">
        <f t="array" ref="W10122">IF(SUM(LEN(B10122:V10122))=0,"",IF(OR(OR(ISBLANK(F10122),SUM(LEN(C10122),LEN(D10122))=0),AND(NOT(E10122="Unknown"),ISBLANK(J10122)),AND(NOT(O10122="Unknown"),ISBLANK(R10122))),"Missing Information", INDEX(Table15[Entire Service Line Classification], MATCH(SUMIFS(Table15[Unique ID],Table15[System-Owned Portion],E10122,Table15[If Material Anything Other than "Lead" in Column E,Was Material Ever Previously Lead?],G10122,Table15[Customer-Owned Portion],O10122),Table15[Unique ID],0),0)))</f>
        <v/>
      </c>
    </row>
    <row r="10123" spans="2:23" x14ac:dyDescent="0.35">
      <c r="B10123" s="146"/>
      <c r="C10123" s="31"/>
      <c r="D10123" s="31"/>
      <c r="E10123" s="44"/>
      <c r="F10123" s="43"/>
      <c r="G10123" s="84"/>
      <c r="H10123" s="31"/>
      <c r="I10123" s="31"/>
      <c r="J10123" s="84"/>
      <c r="K10123" s="31"/>
      <c r="L10123" s="31"/>
      <c r="M10123" s="169"/>
      <c r="N10123" s="148"/>
      <c r="O10123" s="106"/>
      <c r="P10123" s="43"/>
      <c r="Q10123" s="31"/>
      <c r="R10123" s="84"/>
      <c r="S10123" s="31"/>
      <c r="T10123" s="31"/>
      <c r="U10123" s="169"/>
      <c r="V10123" s="150"/>
      <c r="W10123" s="141" t="str" cm="1">
        <f t="array" ref="W10123">IF(SUM(LEN(B10123:V10123))=0,"",IF(OR(OR(ISBLANK(F10123),SUM(LEN(C10123),LEN(D10123))=0),AND(NOT(E10123="Unknown"),ISBLANK(J10123)),AND(NOT(O10123="Unknown"),ISBLANK(R10123))),"Missing Information", INDEX(Table15[Entire Service Line Classification], MATCH(SUMIFS(Table15[Unique ID],Table15[System-Owned Portion],E10123,Table15[If Material Anything Other than "Lead" in Column E,Was Material Ever Previously Lead?],G10123,Table15[Customer-Owned Portion],O10123),Table15[Unique ID],0),0)))</f>
        <v/>
      </c>
    </row>
    <row r="10124" spans="2:23" x14ac:dyDescent="0.35">
      <c r="B10124" s="146"/>
      <c r="C10124" s="31"/>
      <c r="D10124" s="31"/>
      <c r="E10124" s="44"/>
      <c r="F10124" s="43"/>
      <c r="G10124" s="84"/>
      <c r="H10124" s="31"/>
      <c r="I10124" s="31"/>
      <c r="J10124" s="84"/>
      <c r="K10124" s="31"/>
      <c r="L10124" s="31"/>
      <c r="M10124" s="169"/>
      <c r="N10124" s="148"/>
      <c r="O10124" s="106"/>
      <c r="P10124" s="43"/>
      <c r="Q10124" s="31"/>
      <c r="R10124" s="84"/>
      <c r="S10124" s="31"/>
      <c r="T10124" s="31"/>
      <c r="U10124" s="169"/>
      <c r="V10124" s="150"/>
      <c r="W10124" s="141" t="str" cm="1">
        <f t="array" ref="W10124">IF(SUM(LEN(B10124:V10124))=0,"",IF(OR(OR(ISBLANK(F10124),SUM(LEN(C10124),LEN(D10124))=0),AND(NOT(E10124="Unknown"),ISBLANK(J10124)),AND(NOT(O10124="Unknown"),ISBLANK(R10124))),"Missing Information", INDEX(Table15[Entire Service Line Classification], MATCH(SUMIFS(Table15[Unique ID],Table15[System-Owned Portion],E10124,Table15[If Material Anything Other than "Lead" in Column E,Was Material Ever Previously Lead?],G10124,Table15[Customer-Owned Portion],O10124),Table15[Unique ID],0),0)))</f>
        <v/>
      </c>
    </row>
    <row r="10125" spans="2:23" x14ac:dyDescent="0.35">
      <c r="B10125" s="146"/>
      <c r="C10125" s="31"/>
      <c r="D10125" s="31"/>
      <c r="E10125" s="44"/>
      <c r="F10125" s="43"/>
      <c r="G10125" s="84"/>
      <c r="H10125" s="31"/>
      <c r="I10125" s="31"/>
      <c r="J10125" s="84"/>
      <c r="K10125" s="31"/>
      <c r="L10125" s="31"/>
      <c r="M10125" s="169"/>
      <c r="N10125" s="148"/>
      <c r="O10125" s="106"/>
      <c r="P10125" s="43"/>
      <c r="Q10125" s="31"/>
      <c r="R10125" s="84"/>
      <c r="S10125" s="31"/>
      <c r="T10125" s="31"/>
      <c r="U10125" s="169"/>
      <c r="V10125" s="150"/>
      <c r="W10125" s="141" t="str" cm="1">
        <f t="array" ref="W10125">IF(SUM(LEN(B10125:V10125))=0,"",IF(OR(OR(ISBLANK(F10125),SUM(LEN(C10125),LEN(D10125))=0),AND(NOT(E10125="Unknown"),ISBLANK(J10125)),AND(NOT(O10125="Unknown"),ISBLANK(R10125))),"Missing Information", INDEX(Table15[Entire Service Line Classification], MATCH(SUMIFS(Table15[Unique ID],Table15[System-Owned Portion],E10125,Table15[If Material Anything Other than "Lead" in Column E,Was Material Ever Previously Lead?],G10125,Table15[Customer-Owned Portion],O10125),Table15[Unique ID],0),0)))</f>
        <v/>
      </c>
    </row>
    <row r="10126" spans="2:23" x14ac:dyDescent="0.35">
      <c r="B10126" s="146"/>
      <c r="C10126" s="31"/>
      <c r="D10126" s="31"/>
      <c r="E10126" s="44"/>
      <c r="F10126" s="43"/>
      <c r="G10126" s="84"/>
      <c r="H10126" s="31"/>
      <c r="I10126" s="31"/>
      <c r="J10126" s="84"/>
      <c r="K10126" s="31"/>
      <c r="L10126" s="31"/>
      <c r="M10126" s="169"/>
      <c r="N10126" s="148"/>
      <c r="O10126" s="106"/>
      <c r="P10126" s="43"/>
      <c r="Q10126" s="31"/>
      <c r="R10126" s="84"/>
      <c r="S10126" s="31"/>
      <c r="T10126" s="31"/>
      <c r="U10126" s="169"/>
      <c r="V10126" s="150"/>
      <c r="W10126" s="141" t="str" cm="1">
        <f t="array" ref="W10126">IF(SUM(LEN(B10126:V10126))=0,"",IF(OR(OR(ISBLANK(F10126),SUM(LEN(C10126),LEN(D10126))=0),AND(NOT(E10126="Unknown"),ISBLANK(J10126)),AND(NOT(O10126="Unknown"),ISBLANK(R10126))),"Missing Information", INDEX(Table15[Entire Service Line Classification], MATCH(SUMIFS(Table15[Unique ID],Table15[System-Owned Portion],E10126,Table15[If Material Anything Other than "Lead" in Column E,Was Material Ever Previously Lead?],G10126,Table15[Customer-Owned Portion],O10126),Table15[Unique ID],0),0)))</f>
        <v/>
      </c>
    </row>
    <row r="10127" spans="2:23" x14ac:dyDescent="0.35">
      <c r="B10127" s="146"/>
      <c r="C10127" s="31"/>
      <c r="D10127" s="31"/>
      <c r="E10127" s="44"/>
      <c r="F10127" s="43"/>
      <c r="G10127" s="84"/>
      <c r="H10127" s="31"/>
      <c r="I10127" s="31"/>
      <c r="J10127" s="84"/>
      <c r="K10127" s="31"/>
      <c r="L10127" s="31"/>
      <c r="M10127" s="169"/>
      <c r="N10127" s="148"/>
      <c r="O10127" s="106"/>
      <c r="P10127" s="43"/>
      <c r="Q10127" s="31"/>
      <c r="R10127" s="84"/>
      <c r="S10127" s="31"/>
      <c r="T10127" s="31"/>
      <c r="U10127" s="169"/>
      <c r="V10127" s="150"/>
      <c r="W10127" s="141" t="str" cm="1">
        <f t="array" ref="W10127">IF(SUM(LEN(B10127:V10127))=0,"",IF(OR(OR(ISBLANK(F10127),SUM(LEN(C10127),LEN(D10127))=0),AND(NOT(E10127="Unknown"),ISBLANK(J10127)),AND(NOT(O10127="Unknown"),ISBLANK(R10127))),"Missing Information", INDEX(Table15[Entire Service Line Classification], MATCH(SUMIFS(Table15[Unique ID],Table15[System-Owned Portion],E10127,Table15[If Material Anything Other than "Lead" in Column E,Was Material Ever Previously Lead?],G10127,Table15[Customer-Owned Portion],O10127),Table15[Unique ID],0),0)))</f>
        <v/>
      </c>
    </row>
    <row r="10128" spans="2:23" x14ac:dyDescent="0.35">
      <c r="B10128" s="146"/>
      <c r="C10128" s="31"/>
      <c r="D10128" s="31"/>
      <c r="E10128" s="44"/>
      <c r="F10128" s="43"/>
      <c r="G10128" s="84"/>
      <c r="H10128" s="31"/>
      <c r="I10128" s="31"/>
      <c r="J10128" s="84"/>
      <c r="K10128" s="31"/>
      <c r="L10128" s="31"/>
      <c r="M10128" s="169"/>
      <c r="N10128" s="148"/>
      <c r="O10128" s="106"/>
      <c r="P10128" s="43"/>
      <c r="Q10128" s="31"/>
      <c r="R10128" s="84"/>
      <c r="S10128" s="31"/>
      <c r="T10128" s="31"/>
      <c r="U10128" s="169"/>
      <c r="V10128" s="150"/>
      <c r="W10128" s="141" t="str" cm="1">
        <f t="array" ref="W10128">IF(SUM(LEN(B10128:V10128))=0,"",IF(OR(OR(ISBLANK(F10128),SUM(LEN(C10128),LEN(D10128))=0),AND(NOT(E10128="Unknown"),ISBLANK(J10128)),AND(NOT(O10128="Unknown"),ISBLANK(R10128))),"Missing Information", INDEX(Table15[Entire Service Line Classification], MATCH(SUMIFS(Table15[Unique ID],Table15[System-Owned Portion],E10128,Table15[If Material Anything Other than "Lead" in Column E,Was Material Ever Previously Lead?],G10128,Table15[Customer-Owned Portion],O10128),Table15[Unique ID],0),0)))</f>
        <v/>
      </c>
    </row>
    <row r="10129" spans="2:23" x14ac:dyDescent="0.35">
      <c r="B10129" s="146"/>
      <c r="C10129" s="31"/>
      <c r="D10129" s="31"/>
      <c r="E10129" s="44"/>
      <c r="F10129" s="43"/>
      <c r="G10129" s="84"/>
      <c r="H10129" s="31"/>
      <c r="I10129" s="31"/>
      <c r="J10129" s="84"/>
      <c r="K10129" s="31"/>
      <c r="L10129" s="31"/>
      <c r="M10129" s="169"/>
      <c r="N10129" s="148"/>
      <c r="O10129" s="106"/>
      <c r="P10129" s="43"/>
      <c r="Q10129" s="31"/>
      <c r="R10129" s="84"/>
      <c r="S10129" s="31"/>
      <c r="T10129" s="31"/>
      <c r="U10129" s="169"/>
      <c r="V10129" s="150"/>
      <c r="W10129" s="141" t="str" cm="1">
        <f t="array" ref="W10129">IF(SUM(LEN(B10129:V10129))=0,"",IF(OR(OR(ISBLANK(F10129),SUM(LEN(C10129),LEN(D10129))=0),AND(NOT(E10129="Unknown"),ISBLANK(J10129)),AND(NOT(O10129="Unknown"),ISBLANK(R10129))),"Missing Information", INDEX(Table15[Entire Service Line Classification], MATCH(SUMIFS(Table15[Unique ID],Table15[System-Owned Portion],E10129,Table15[If Material Anything Other than "Lead" in Column E,Was Material Ever Previously Lead?],G10129,Table15[Customer-Owned Portion],O10129),Table15[Unique ID],0),0)))</f>
        <v/>
      </c>
    </row>
    <row r="10130" spans="2:23" x14ac:dyDescent="0.35">
      <c r="B10130" s="146"/>
      <c r="C10130" s="31"/>
      <c r="D10130" s="31"/>
      <c r="E10130" s="44"/>
      <c r="F10130" s="43"/>
      <c r="G10130" s="84"/>
      <c r="H10130" s="31"/>
      <c r="I10130" s="31"/>
      <c r="J10130" s="84"/>
      <c r="K10130" s="31"/>
      <c r="L10130" s="31"/>
      <c r="M10130" s="169"/>
      <c r="N10130" s="148"/>
      <c r="O10130" s="106"/>
      <c r="P10130" s="43"/>
      <c r="Q10130" s="31"/>
      <c r="R10130" s="84"/>
      <c r="S10130" s="31"/>
      <c r="T10130" s="31"/>
      <c r="U10130" s="169"/>
      <c r="V10130" s="150"/>
      <c r="W10130" s="141" t="str" cm="1">
        <f t="array" ref="W10130">IF(SUM(LEN(B10130:V10130))=0,"",IF(OR(OR(ISBLANK(F10130),SUM(LEN(C10130),LEN(D10130))=0),AND(NOT(E10130="Unknown"),ISBLANK(J10130)),AND(NOT(O10130="Unknown"),ISBLANK(R10130))),"Missing Information", INDEX(Table15[Entire Service Line Classification], MATCH(SUMIFS(Table15[Unique ID],Table15[System-Owned Portion],E10130,Table15[If Material Anything Other than "Lead" in Column E,Was Material Ever Previously Lead?],G10130,Table15[Customer-Owned Portion],O10130),Table15[Unique ID],0),0)))</f>
        <v/>
      </c>
    </row>
    <row r="10131" spans="2:23" x14ac:dyDescent="0.35">
      <c r="B10131" s="146"/>
      <c r="C10131" s="31"/>
      <c r="D10131" s="31"/>
      <c r="E10131" s="44"/>
      <c r="F10131" s="43"/>
      <c r="G10131" s="84"/>
      <c r="H10131" s="31"/>
      <c r="I10131" s="31"/>
      <c r="J10131" s="84"/>
      <c r="K10131" s="31"/>
      <c r="L10131" s="31"/>
      <c r="M10131" s="169"/>
      <c r="N10131" s="148"/>
      <c r="O10131" s="106"/>
      <c r="P10131" s="43"/>
      <c r="Q10131" s="31"/>
      <c r="R10131" s="84"/>
      <c r="S10131" s="31"/>
      <c r="T10131" s="31"/>
      <c r="U10131" s="169"/>
      <c r="V10131" s="150"/>
      <c r="W10131" s="141" t="str" cm="1">
        <f t="array" ref="W10131">IF(SUM(LEN(B10131:V10131))=0,"",IF(OR(OR(ISBLANK(F10131),SUM(LEN(C10131),LEN(D10131))=0),AND(NOT(E10131="Unknown"),ISBLANK(J10131)),AND(NOT(O10131="Unknown"),ISBLANK(R10131))),"Missing Information", INDEX(Table15[Entire Service Line Classification], MATCH(SUMIFS(Table15[Unique ID],Table15[System-Owned Portion],E10131,Table15[If Material Anything Other than "Lead" in Column E,Was Material Ever Previously Lead?],G10131,Table15[Customer-Owned Portion],O10131),Table15[Unique ID],0),0)))</f>
        <v/>
      </c>
    </row>
    <row r="10132" spans="2:23" x14ac:dyDescent="0.35">
      <c r="B10132" s="146"/>
      <c r="C10132" s="31"/>
      <c r="D10132" s="31"/>
      <c r="E10132" s="44"/>
      <c r="F10132" s="43"/>
      <c r="G10132" s="84"/>
      <c r="H10132" s="31"/>
      <c r="I10132" s="31"/>
      <c r="J10132" s="84"/>
      <c r="K10132" s="31"/>
      <c r="L10132" s="31"/>
      <c r="M10132" s="169"/>
      <c r="N10132" s="148"/>
      <c r="O10132" s="106"/>
      <c r="P10132" s="43"/>
      <c r="Q10132" s="31"/>
      <c r="R10132" s="84"/>
      <c r="S10132" s="31"/>
      <c r="T10132" s="31"/>
      <c r="U10132" s="169"/>
      <c r="V10132" s="150"/>
      <c r="W10132" s="141" t="str" cm="1">
        <f t="array" ref="W10132">IF(SUM(LEN(B10132:V10132))=0,"",IF(OR(OR(ISBLANK(F10132),SUM(LEN(C10132),LEN(D10132))=0),AND(NOT(E10132="Unknown"),ISBLANK(J10132)),AND(NOT(O10132="Unknown"),ISBLANK(R10132))),"Missing Information", INDEX(Table15[Entire Service Line Classification], MATCH(SUMIFS(Table15[Unique ID],Table15[System-Owned Portion],E10132,Table15[If Material Anything Other than "Lead" in Column E,Was Material Ever Previously Lead?],G10132,Table15[Customer-Owned Portion],O10132),Table15[Unique ID],0),0)))</f>
        <v/>
      </c>
    </row>
    <row r="10133" spans="2:23" x14ac:dyDescent="0.35">
      <c r="B10133" s="146"/>
      <c r="C10133" s="31"/>
      <c r="D10133" s="31"/>
      <c r="E10133" s="44"/>
      <c r="F10133" s="43"/>
      <c r="G10133" s="84"/>
      <c r="H10133" s="31"/>
      <c r="I10133" s="31"/>
      <c r="J10133" s="84"/>
      <c r="K10133" s="31"/>
      <c r="L10133" s="31"/>
      <c r="M10133" s="169"/>
      <c r="N10133" s="148"/>
      <c r="O10133" s="106"/>
      <c r="P10133" s="43"/>
      <c r="Q10133" s="31"/>
      <c r="R10133" s="84"/>
      <c r="S10133" s="31"/>
      <c r="T10133" s="31"/>
      <c r="U10133" s="169"/>
      <c r="V10133" s="150"/>
      <c r="W10133" s="141" t="str" cm="1">
        <f t="array" ref="W10133">IF(SUM(LEN(B10133:V10133))=0,"",IF(OR(OR(ISBLANK(F10133),SUM(LEN(C10133),LEN(D10133))=0),AND(NOT(E10133="Unknown"),ISBLANK(J10133)),AND(NOT(O10133="Unknown"),ISBLANK(R10133))),"Missing Information", INDEX(Table15[Entire Service Line Classification], MATCH(SUMIFS(Table15[Unique ID],Table15[System-Owned Portion],E10133,Table15[If Material Anything Other than "Lead" in Column E,Was Material Ever Previously Lead?],G10133,Table15[Customer-Owned Portion],O10133),Table15[Unique ID],0),0)))</f>
        <v/>
      </c>
    </row>
    <row r="10134" spans="2:23" x14ac:dyDescent="0.35">
      <c r="B10134" s="146"/>
      <c r="C10134" s="31"/>
      <c r="D10134" s="31"/>
      <c r="E10134" s="44"/>
      <c r="F10134" s="43"/>
      <c r="G10134" s="84"/>
      <c r="H10134" s="31"/>
      <c r="I10134" s="31"/>
      <c r="J10134" s="84"/>
      <c r="K10134" s="31"/>
      <c r="L10134" s="31"/>
      <c r="M10134" s="169"/>
      <c r="N10134" s="148"/>
      <c r="O10134" s="106"/>
      <c r="P10134" s="43"/>
      <c r="Q10134" s="31"/>
      <c r="R10134" s="84"/>
      <c r="S10134" s="31"/>
      <c r="T10134" s="31"/>
      <c r="U10134" s="169"/>
      <c r="V10134" s="150"/>
      <c r="W10134" s="141" t="str" cm="1">
        <f t="array" ref="W10134">IF(SUM(LEN(B10134:V10134))=0,"",IF(OR(OR(ISBLANK(F10134),SUM(LEN(C10134),LEN(D10134))=0),AND(NOT(E10134="Unknown"),ISBLANK(J10134)),AND(NOT(O10134="Unknown"),ISBLANK(R10134))),"Missing Information", INDEX(Table15[Entire Service Line Classification], MATCH(SUMIFS(Table15[Unique ID],Table15[System-Owned Portion],E10134,Table15[If Material Anything Other than "Lead" in Column E,Was Material Ever Previously Lead?],G10134,Table15[Customer-Owned Portion],O10134),Table15[Unique ID],0),0)))</f>
        <v/>
      </c>
    </row>
    <row r="10135" spans="2:23" x14ac:dyDescent="0.35">
      <c r="B10135" s="146"/>
      <c r="C10135" s="31"/>
      <c r="D10135" s="31"/>
      <c r="E10135" s="44"/>
      <c r="F10135" s="43"/>
      <c r="G10135" s="84"/>
      <c r="H10135" s="31"/>
      <c r="I10135" s="31"/>
      <c r="J10135" s="84"/>
      <c r="K10135" s="31"/>
      <c r="L10135" s="31"/>
      <c r="M10135" s="169"/>
      <c r="N10135" s="148"/>
      <c r="O10135" s="106"/>
      <c r="P10135" s="43"/>
      <c r="Q10135" s="31"/>
      <c r="R10135" s="84"/>
      <c r="S10135" s="31"/>
      <c r="T10135" s="31"/>
      <c r="U10135" s="169"/>
      <c r="V10135" s="150"/>
      <c r="W10135" s="141" t="str" cm="1">
        <f t="array" ref="W10135">IF(SUM(LEN(B10135:V10135))=0,"",IF(OR(OR(ISBLANK(F10135),SUM(LEN(C10135),LEN(D10135))=0),AND(NOT(E10135="Unknown"),ISBLANK(J10135)),AND(NOT(O10135="Unknown"),ISBLANK(R10135))),"Missing Information", INDEX(Table15[Entire Service Line Classification], MATCH(SUMIFS(Table15[Unique ID],Table15[System-Owned Portion],E10135,Table15[If Material Anything Other than "Lead" in Column E,Was Material Ever Previously Lead?],G10135,Table15[Customer-Owned Portion],O10135),Table15[Unique ID],0),0)))</f>
        <v/>
      </c>
    </row>
    <row r="10136" spans="2:23" x14ac:dyDescent="0.35">
      <c r="B10136" s="146"/>
      <c r="C10136" s="31"/>
      <c r="D10136" s="31"/>
      <c r="E10136" s="44"/>
      <c r="F10136" s="43"/>
      <c r="G10136" s="84"/>
      <c r="H10136" s="31"/>
      <c r="I10136" s="31"/>
      <c r="J10136" s="84"/>
      <c r="K10136" s="31"/>
      <c r="L10136" s="31"/>
      <c r="M10136" s="169"/>
      <c r="N10136" s="148"/>
      <c r="O10136" s="106"/>
      <c r="P10136" s="43"/>
      <c r="Q10136" s="31"/>
      <c r="R10136" s="84"/>
      <c r="S10136" s="31"/>
      <c r="T10136" s="31"/>
      <c r="U10136" s="169"/>
      <c r="V10136" s="150"/>
      <c r="W10136" s="141" t="str" cm="1">
        <f t="array" ref="W10136">IF(SUM(LEN(B10136:V10136))=0,"",IF(OR(OR(ISBLANK(F10136),SUM(LEN(C10136),LEN(D10136))=0),AND(NOT(E10136="Unknown"),ISBLANK(J10136)),AND(NOT(O10136="Unknown"),ISBLANK(R10136))),"Missing Information", INDEX(Table15[Entire Service Line Classification], MATCH(SUMIFS(Table15[Unique ID],Table15[System-Owned Portion],E10136,Table15[If Material Anything Other than "Lead" in Column E,Was Material Ever Previously Lead?],G10136,Table15[Customer-Owned Portion],O10136),Table15[Unique ID],0),0)))</f>
        <v/>
      </c>
    </row>
    <row r="10137" spans="2:23" x14ac:dyDescent="0.35">
      <c r="B10137" s="146"/>
      <c r="C10137" s="31"/>
      <c r="D10137" s="31"/>
      <c r="E10137" s="44"/>
      <c r="F10137" s="43"/>
      <c r="G10137" s="84"/>
      <c r="H10137" s="31"/>
      <c r="I10137" s="31"/>
      <c r="J10137" s="84"/>
      <c r="K10137" s="31"/>
      <c r="L10137" s="31"/>
      <c r="M10137" s="169"/>
      <c r="N10137" s="148"/>
      <c r="O10137" s="106"/>
      <c r="P10137" s="43"/>
      <c r="Q10137" s="31"/>
      <c r="R10137" s="84"/>
      <c r="S10137" s="31"/>
      <c r="T10137" s="31"/>
      <c r="U10137" s="169"/>
      <c r="V10137" s="150"/>
      <c r="W10137" s="141" t="str" cm="1">
        <f t="array" ref="W10137">IF(SUM(LEN(B10137:V10137))=0,"",IF(OR(OR(ISBLANK(F10137),SUM(LEN(C10137),LEN(D10137))=0),AND(NOT(E10137="Unknown"),ISBLANK(J10137)),AND(NOT(O10137="Unknown"),ISBLANK(R10137))),"Missing Information", INDEX(Table15[Entire Service Line Classification], MATCH(SUMIFS(Table15[Unique ID],Table15[System-Owned Portion],E10137,Table15[If Material Anything Other than "Lead" in Column E,Was Material Ever Previously Lead?],G10137,Table15[Customer-Owned Portion],O10137),Table15[Unique ID],0),0)))</f>
        <v/>
      </c>
    </row>
    <row r="10138" spans="2:23" x14ac:dyDescent="0.35">
      <c r="B10138" s="146"/>
      <c r="C10138" s="31"/>
      <c r="D10138" s="31"/>
      <c r="E10138" s="44"/>
      <c r="F10138" s="43"/>
      <c r="G10138" s="84"/>
      <c r="H10138" s="31"/>
      <c r="I10138" s="31"/>
      <c r="J10138" s="84"/>
      <c r="K10138" s="31"/>
      <c r="L10138" s="31"/>
      <c r="M10138" s="169"/>
      <c r="N10138" s="148"/>
      <c r="O10138" s="106"/>
      <c r="P10138" s="43"/>
      <c r="Q10138" s="31"/>
      <c r="R10138" s="84"/>
      <c r="S10138" s="31"/>
      <c r="T10138" s="31"/>
      <c r="U10138" s="169"/>
      <c r="V10138" s="150"/>
      <c r="W10138" s="141" t="str" cm="1">
        <f t="array" ref="W10138">IF(SUM(LEN(B10138:V10138))=0,"",IF(OR(OR(ISBLANK(F10138),SUM(LEN(C10138),LEN(D10138))=0),AND(NOT(E10138="Unknown"),ISBLANK(J10138)),AND(NOT(O10138="Unknown"),ISBLANK(R10138))),"Missing Information", INDEX(Table15[Entire Service Line Classification], MATCH(SUMIFS(Table15[Unique ID],Table15[System-Owned Portion],E10138,Table15[If Material Anything Other than "Lead" in Column E,Was Material Ever Previously Lead?],G10138,Table15[Customer-Owned Portion],O10138),Table15[Unique ID],0),0)))</f>
        <v/>
      </c>
    </row>
    <row r="10139" spans="2:23" x14ac:dyDescent="0.35">
      <c r="B10139" s="146"/>
      <c r="C10139" s="31"/>
      <c r="D10139" s="31"/>
      <c r="E10139" s="44"/>
      <c r="F10139" s="43"/>
      <c r="G10139" s="84"/>
      <c r="H10139" s="31"/>
      <c r="I10139" s="31"/>
      <c r="J10139" s="84"/>
      <c r="K10139" s="31"/>
      <c r="L10139" s="31"/>
      <c r="M10139" s="169"/>
      <c r="N10139" s="148"/>
      <c r="O10139" s="106"/>
      <c r="P10139" s="43"/>
      <c r="Q10139" s="31"/>
      <c r="R10139" s="84"/>
      <c r="S10139" s="31"/>
      <c r="T10139" s="31"/>
      <c r="U10139" s="169"/>
      <c r="V10139" s="150"/>
      <c r="W10139" s="141" t="str" cm="1">
        <f t="array" ref="W10139">IF(SUM(LEN(B10139:V10139))=0,"",IF(OR(OR(ISBLANK(F10139),SUM(LEN(C10139),LEN(D10139))=0),AND(NOT(E10139="Unknown"),ISBLANK(J10139)),AND(NOT(O10139="Unknown"),ISBLANK(R10139))),"Missing Information", INDEX(Table15[Entire Service Line Classification], MATCH(SUMIFS(Table15[Unique ID],Table15[System-Owned Portion],E10139,Table15[If Material Anything Other than "Lead" in Column E,Was Material Ever Previously Lead?],G10139,Table15[Customer-Owned Portion],O10139),Table15[Unique ID],0),0)))</f>
        <v/>
      </c>
    </row>
    <row r="10140" spans="2:23" x14ac:dyDescent="0.35">
      <c r="B10140" s="146"/>
      <c r="C10140" s="31"/>
      <c r="D10140" s="31"/>
      <c r="E10140" s="44"/>
      <c r="F10140" s="43"/>
      <c r="G10140" s="84"/>
      <c r="H10140" s="31"/>
      <c r="I10140" s="31"/>
      <c r="J10140" s="84"/>
      <c r="K10140" s="31"/>
      <c r="L10140" s="31"/>
      <c r="M10140" s="169"/>
      <c r="N10140" s="148"/>
      <c r="O10140" s="106"/>
      <c r="P10140" s="43"/>
      <c r="Q10140" s="31"/>
      <c r="R10140" s="84"/>
      <c r="S10140" s="31"/>
      <c r="T10140" s="31"/>
      <c r="U10140" s="169"/>
      <c r="V10140" s="150"/>
      <c r="W10140" s="141" t="str" cm="1">
        <f t="array" ref="W10140">IF(SUM(LEN(B10140:V10140))=0,"",IF(OR(OR(ISBLANK(F10140),SUM(LEN(C10140),LEN(D10140))=0),AND(NOT(E10140="Unknown"),ISBLANK(J10140)),AND(NOT(O10140="Unknown"),ISBLANK(R10140))),"Missing Information", INDEX(Table15[Entire Service Line Classification], MATCH(SUMIFS(Table15[Unique ID],Table15[System-Owned Portion],E10140,Table15[If Material Anything Other than "Lead" in Column E,Was Material Ever Previously Lead?],G10140,Table15[Customer-Owned Portion],O10140),Table15[Unique ID],0),0)))</f>
        <v/>
      </c>
    </row>
    <row r="10141" spans="2:23" x14ac:dyDescent="0.35">
      <c r="B10141" s="146"/>
      <c r="C10141" s="31"/>
      <c r="D10141" s="31"/>
      <c r="E10141" s="44"/>
      <c r="F10141" s="43"/>
      <c r="G10141" s="84"/>
      <c r="H10141" s="31"/>
      <c r="I10141" s="31"/>
      <c r="J10141" s="84"/>
      <c r="K10141" s="31"/>
      <c r="L10141" s="31"/>
      <c r="M10141" s="169"/>
      <c r="N10141" s="148"/>
      <c r="O10141" s="106"/>
      <c r="P10141" s="43"/>
      <c r="Q10141" s="31"/>
      <c r="R10141" s="84"/>
      <c r="S10141" s="31"/>
      <c r="T10141" s="31"/>
      <c r="U10141" s="169"/>
      <c r="V10141" s="150"/>
      <c r="W10141" s="141" t="str" cm="1">
        <f t="array" ref="W10141">IF(SUM(LEN(B10141:V10141))=0,"",IF(OR(OR(ISBLANK(F10141),SUM(LEN(C10141),LEN(D10141))=0),AND(NOT(E10141="Unknown"),ISBLANK(J10141)),AND(NOT(O10141="Unknown"),ISBLANK(R10141))),"Missing Information", INDEX(Table15[Entire Service Line Classification], MATCH(SUMIFS(Table15[Unique ID],Table15[System-Owned Portion],E10141,Table15[If Material Anything Other than "Lead" in Column E,Was Material Ever Previously Lead?],G10141,Table15[Customer-Owned Portion],O10141),Table15[Unique ID],0),0)))</f>
        <v/>
      </c>
    </row>
    <row r="10142" spans="2:23" x14ac:dyDescent="0.35">
      <c r="B10142" s="146"/>
      <c r="C10142" s="31"/>
      <c r="D10142" s="31"/>
      <c r="E10142" s="44"/>
      <c r="F10142" s="43"/>
      <c r="G10142" s="84"/>
      <c r="H10142" s="31"/>
      <c r="I10142" s="31"/>
      <c r="J10142" s="84"/>
      <c r="K10142" s="31"/>
      <c r="L10142" s="31"/>
      <c r="M10142" s="169"/>
      <c r="N10142" s="148"/>
      <c r="O10142" s="106"/>
      <c r="P10142" s="43"/>
      <c r="Q10142" s="31"/>
      <c r="R10142" s="84"/>
      <c r="S10142" s="31"/>
      <c r="T10142" s="31"/>
      <c r="U10142" s="169"/>
      <c r="V10142" s="150"/>
      <c r="W10142" s="141" t="str" cm="1">
        <f t="array" ref="W10142">IF(SUM(LEN(B10142:V10142))=0,"",IF(OR(OR(ISBLANK(F10142),SUM(LEN(C10142),LEN(D10142))=0),AND(NOT(E10142="Unknown"),ISBLANK(J10142)),AND(NOT(O10142="Unknown"),ISBLANK(R10142))),"Missing Information", INDEX(Table15[Entire Service Line Classification], MATCH(SUMIFS(Table15[Unique ID],Table15[System-Owned Portion],E10142,Table15[If Material Anything Other than "Lead" in Column E,Was Material Ever Previously Lead?],G10142,Table15[Customer-Owned Portion],O10142),Table15[Unique ID],0),0)))</f>
        <v/>
      </c>
    </row>
    <row r="10143" spans="2:23" x14ac:dyDescent="0.35">
      <c r="B10143" s="146"/>
      <c r="C10143" s="31"/>
      <c r="D10143" s="31"/>
      <c r="E10143" s="44"/>
      <c r="F10143" s="43"/>
      <c r="G10143" s="84"/>
      <c r="H10143" s="31"/>
      <c r="I10143" s="31"/>
      <c r="J10143" s="84"/>
      <c r="K10143" s="31"/>
      <c r="L10143" s="31"/>
      <c r="M10143" s="169"/>
      <c r="N10143" s="148"/>
      <c r="O10143" s="106"/>
      <c r="P10143" s="43"/>
      <c r="Q10143" s="31"/>
      <c r="R10143" s="84"/>
      <c r="S10143" s="31"/>
      <c r="T10143" s="31"/>
      <c r="U10143" s="169"/>
      <c r="V10143" s="150"/>
      <c r="W10143" s="141" t="str" cm="1">
        <f t="array" ref="W10143">IF(SUM(LEN(B10143:V10143))=0,"",IF(OR(OR(ISBLANK(F10143),SUM(LEN(C10143),LEN(D10143))=0),AND(NOT(E10143="Unknown"),ISBLANK(J10143)),AND(NOT(O10143="Unknown"),ISBLANK(R10143))),"Missing Information", INDEX(Table15[Entire Service Line Classification], MATCH(SUMIFS(Table15[Unique ID],Table15[System-Owned Portion],E10143,Table15[If Material Anything Other than "Lead" in Column E,Was Material Ever Previously Lead?],G10143,Table15[Customer-Owned Portion],O10143),Table15[Unique ID],0),0)))</f>
        <v/>
      </c>
    </row>
    <row r="10144" spans="2:23" x14ac:dyDescent="0.35">
      <c r="B10144" s="146"/>
      <c r="C10144" s="31"/>
      <c r="D10144" s="31"/>
      <c r="E10144" s="44"/>
      <c r="F10144" s="43"/>
      <c r="G10144" s="84"/>
      <c r="H10144" s="31"/>
      <c r="I10144" s="31"/>
      <c r="J10144" s="84"/>
      <c r="K10144" s="31"/>
      <c r="L10144" s="31"/>
      <c r="M10144" s="169"/>
      <c r="N10144" s="148"/>
      <c r="O10144" s="106"/>
      <c r="P10144" s="43"/>
      <c r="Q10144" s="31"/>
      <c r="R10144" s="84"/>
      <c r="S10144" s="31"/>
      <c r="T10144" s="31"/>
      <c r="U10144" s="169"/>
      <c r="V10144" s="150"/>
      <c r="W10144" s="141" t="str" cm="1">
        <f t="array" ref="W10144">IF(SUM(LEN(B10144:V10144))=0,"",IF(OR(OR(ISBLANK(F10144),SUM(LEN(C10144),LEN(D10144))=0),AND(NOT(E10144="Unknown"),ISBLANK(J10144)),AND(NOT(O10144="Unknown"),ISBLANK(R10144))),"Missing Information", INDEX(Table15[Entire Service Line Classification], MATCH(SUMIFS(Table15[Unique ID],Table15[System-Owned Portion],E10144,Table15[If Material Anything Other than "Lead" in Column E,Was Material Ever Previously Lead?],G10144,Table15[Customer-Owned Portion],O10144),Table15[Unique ID],0),0)))</f>
        <v/>
      </c>
    </row>
    <row r="10145" spans="2:23" x14ac:dyDescent="0.35">
      <c r="B10145" s="146"/>
      <c r="C10145" s="31"/>
      <c r="D10145" s="31"/>
      <c r="E10145" s="44"/>
      <c r="F10145" s="43"/>
      <c r="G10145" s="84"/>
      <c r="H10145" s="31"/>
      <c r="I10145" s="31"/>
      <c r="J10145" s="84"/>
      <c r="K10145" s="31"/>
      <c r="L10145" s="31"/>
      <c r="M10145" s="169"/>
      <c r="N10145" s="148"/>
      <c r="O10145" s="106"/>
      <c r="P10145" s="43"/>
      <c r="Q10145" s="31"/>
      <c r="R10145" s="84"/>
      <c r="S10145" s="31"/>
      <c r="T10145" s="31"/>
      <c r="U10145" s="169"/>
      <c r="V10145" s="150"/>
      <c r="W10145" s="141" t="str" cm="1">
        <f t="array" ref="W10145">IF(SUM(LEN(B10145:V10145))=0,"",IF(OR(OR(ISBLANK(F10145),SUM(LEN(C10145),LEN(D10145))=0),AND(NOT(E10145="Unknown"),ISBLANK(J10145)),AND(NOT(O10145="Unknown"),ISBLANK(R10145))),"Missing Information", INDEX(Table15[Entire Service Line Classification], MATCH(SUMIFS(Table15[Unique ID],Table15[System-Owned Portion],E10145,Table15[If Material Anything Other than "Lead" in Column E,Was Material Ever Previously Lead?],G10145,Table15[Customer-Owned Portion],O10145),Table15[Unique ID],0),0)))</f>
        <v/>
      </c>
    </row>
    <row r="10146" spans="2:23" x14ac:dyDescent="0.35">
      <c r="B10146" s="146"/>
      <c r="C10146" s="31"/>
      <c r="D10146" s="31"/>
      <c r="E10146" s="44"/>
      <c r="F10146" s="43"/>
      <c r="G10146" s="84"/>
      <c r="H10146" s="31"/>
      <c r="I10146" s="31"/>
      <c r="J10146" s="84"/>
      <c r="K10146" s="31"/>
      <c r="L10146" s="31"/>
      <c r="M10146" s="169"/>
      <c r="N10146" s="148"/>
      <c r="O10146" s="106"/>
      <c r="P10146" s="43"/>
      <c r="Q10146" s="31"/>
      <c r="R10146" s="84"/>
      <c r="S10146" s="31"/>
      <c r="T10146" s="31"/>
      <c r="U10146" s="169"/>
      <c r="V10146" s="150"/>
      <c r="W10146" s="141" t="str" cm="1">
        <f t="array" ref="W10146">IF(SUM(LEN(B10146:V10146))=0,"",IF(OR(OR(ISBLANK(F10146),SUM(LEN(C10146),LEN(D10146))=0),AND(NOT(E10146="Unknown"),ISBLANK(J10146)),AND(NOT(O10146="Unknown"),ISBLANK(R10146))),"Missing Information", INDEX(Table15[Entire Service Line Classification], MATCH(SUMIFS(Table15[Unique ID],Table15[System-Owned Portion],E10146,Table15[If Material Anything Other than "Lead" in Column E,Was Material Ever Previously Lead?],G10146,Table15[Customer-Owned Portion],O10146),Table15[Unique ID],0),0)))</f>
        <v/>
      </c>
    </row>
    <row r="10147" spans="2:23" x14ac:dyDescent="0.35">
      <c r="B10147" s="146"/>
      <c r="C10147" s="31"/>
      <c r="D10147" s="31"/>
      <c r="E10147" s="44"/>
      <c r="F10147" s="43"/>
      <c r="G10147" s="84"/>
      <c r="H10147" s="31"/>
      <c r="I10147" s="31"/>
      <c r="J10147" s="84"/>
      <c r="K10147" s="31"/>
      <c r="L10147" s="31"/>
      <c r="M10147" s="169"/>
      <c r="N10147" s="148"/>
      <c r="O10147" s="106"/>
      <c r="P10147" s="43"/>
      <c r="Q10147" s="31"/>
      <c r="R10147" s="84"/>
      <c r="S10147" s="31"/>
      <c r="T10147" s="31"/>
      <c r="U10147" s="169"/>
      <c r="V10147" s="150"/>
      <c r="W10147" s="141" t="str" cm="1">
        <f t="array" ref="W10147">IF(SUM(LEN(B10147:V10147))=0,"",IF(OR(OR(ISBLANK(F10147),SUM(LEN(C10147),LEN(D10147))=0),AND(NOT(E10147="Unknown"),ISBLANK(J10147)),AND(NOT(O10147="Unknown"),ISBLANK(R10147))),"Missing Information", INDEX(Table15[Entire Service Line Classification], MATCH(SUMIFS(Table15[Unique ID],Table15[System-Owned Portion],E10147,Table15[If Material Anything Other than "Lead" in Column E,Was Material Ever Previously Lead?],G10147,Table15[Customer-Owned Portion],O10147),Table15[Unique ID],0),0)))</f>
        <v/>
      </c>
    </row>
    <row r="10148" spans="2:23" x14ac:dyDescent="0.35">
      <c r="B10148" s="146"/>
      <c r="C10148" s="31"/>
      <c r="D10148" s="31"/>
      <c r="E10148" s="44"/>
      <c r="F10148" s="43"/>
      <c r="G10148" s="84"/>
      <c r="H10148" s="31"/>
      <c r="I10148" s="31"/>
      <c r="J10148" s="84"/>
      <c r="K10148" s="31"/>
      <c r="L10148" s="31"/>
      <c r="M10148" s="169"/>
      <c r="N10148" s="148"/>
      <c r="O10148" s="106"/>
      <c r="P10148" s="43"/>
      <c r="Q10148" s="31"/>
      <c r="R10148" s="84"/>
      <c r="S10148" s="31"/>
      <c r="T10148" s="31"/>
      <c r="U10148" s="169"/>
      <c r="V10148" s="150"/>
      <c r="W10148" s="141" t="str" cm="1">
        <f t="array" ref="W10148">IF(SUM(LEN(B10148:V10148))=0,"",IF(OR(OR(ISBLANK(F10148),SUM(LEN(C10148),LEN(D10148))=0),AND(NOT(E10148="Unknown"),ISBLANK(J10148)),AND(NOT(O10148="Unknown"),ISBLANK(R10148))),"Missing Information", INDEX(Table15[Entire Service Line Classification], MATCH(SUMIFS(Table15[Unique ID],Table15[System-Owned Portion],E10148,Table15[If Material Anything Other than "Lead" in Column E,Was Material Ever Previously Lead?],G10148,Table15[Customer-Owned Portion],O10148),Table15[Unique ID],0),0)))</f>
        <v/>
      </c>
    </row>
    <row r="10149" spans="2:23" x14ac:dyDescent="0.35">
      <c r="B10149" s="146"/>
      <c r="C10149" s="31"/>
      <c r="D10149" s="31"/>
      <c r="E10149" s="44"/>
      <c r="F10149" s="43"/>
      <c r="G10149" s="84"/>
      <c r="H10149" s="31"/>
      <c r="I10149" s="31"/>
      <c r="J10149" s="84"/>
      <c r="K10149" s="31"/>
      <c r="L10149" s="31"/>
      <c r="M10149" s="169"/>
      <c r="N10149" s="148"/>
      <c r="O10149" s="106"/>
      <c r="P10149" s="43"/>
      <c r="Q10149" s="31"/>
      <c r="R10149" s="84"/>
      <c r="S10149" s="31"/>
      <c r="T10149" s="31"/>
      <c r="U10149" s="169"/>
      <c r="V10149" s="150"/>
      <c r="W10149" s="141" t="str" cm="1">
        <f t="array" ref="W10149">IF(SUM(LEN(B10149:V10149))=0,"",IF(OR(OR(ISBLANK(F10149),SUM(LEN(C10149),LEN(D10149))=0),AND(NOT(E10149="Unknown"),ISBLANK(J10149)),AND(NOT(O10149="Unknown"),ISBLANK(R10149))),"Missing Information", INDEX(Table15[Entire Service Line Classification], MATCH(SUMIFS(Table15[Unique ID],Table15[System-Owned Portion],E10149,Table15[If Material Anything Other than "Lead" in Column E,Was Material Ever Previously Lead?],G10149,Table15[Customer-Owned Portion],O10149),Table15[Unique ID],0),0)))</f>
        <v/>
      </c>
    </row>
    <row r="10150" spans="2:23" x14ac:dyDescent="0.35">
      <c r="B10150" s="146"/>
      <c r="C10150" s="31"/>
      <c r="D10150" s="31"/>
      <c r="E10150" s="44"/>
      <c r="F10150" s="43"/>
      <c r="G10150" s="84"/>
      <c r="H10150" s="31"/>
      <c r="I10150" s="31"/>
      <c r="J10150" s="84"/>
      <c r="K10150" s="31"/>
      <c r="L10150" s="31"/>
      <c r="M10150" s="169"/>
      <c r="N10150" s="148"/>
      <c r="O10150" s="106"/>
      <c r="P10150" s="43"/>
      <c r="Q10150" s="31"/>
      <c r="R10150" s="84"/>
      <c r="S10150" s="31"/>
      <c r="T10150" s="31"/>
      <c r="U10150" s="169"/>
      <c r="V10150" s="150"/>
      <c r="W10150" s="141" t="str" cm="1">
        <f t="array" ref="W10150">IF(SUM(LEN(B10150:V10150))=0,"",IF(OR(OR(ISBLANK(F10150),SUM(LEN(C10150),LEN(D10150))=0),AND(NOT(E10150="Unknown"),ISBLANK(J10150)),AND(NOT(O10150="Unknown"),ISBLANK(R10150))),"Missing Information", INDEX(Table15[Entire Service Line Classification], MATCH(SUMIFS(Table15[Unique ID],Table15[System-Owned Portion],E10150,Table15[If Material Anything Other than "Lead" in Column E,Was Material Ever Previously Lead?],G10150,Table15[Customer-Owned Portion],O10150),Table15[Unique ID],0),0)))</f>
        <v/>
      </c>
    </row>
    <row r="10151" spans="2:23" x14ac:dyDescent="0.35">
      <c r="B10151" s="146"/>
      <c r="C10151" s="31"/>
      <c r="D10151" s="31"/>
      <c r="E10151" s="44"/>
      <c r="F10151" s="43"/>
      <c r="G10151" s="84"/>
      <c r="H10151" s="31"/>
      <c r="I10151" s="31"/>
      <c r="J10151" s="84"/>
      <c r="K10151" s="31"/>
      <c r="L10151" s="31"/>
      <c r="M10151" s="169"/>
      <c r="N10151" s="148"/>
      <c r="O10151" s="106"/>
      <c r="P10151" s="43"/>
      <c r="Q10151" s="31"/>
      <c r="R10151" s="84"/>
      <c r="S10151" s="31"/>
      <c r="T10151" s="31"/>
      <c r="U10151" s="169"/>
      <c r="V10151" s="150"/>
      <c r="W10151" s="141" t="str" cm="1">
        <f t="array" ref="W10151">IF(SUM(LEN(B10151:V10151))=0,"",IF(OR(OR(ISBLANK(F10151),SUM(LEN(C10151),LEN(D10151))=0),AND(NOT(E10151="Unknown"),ISBLANK(J10151)),AND(NOT(O10151="Unknown"),ISBLANK(R10151))),"Missing Information", INDEX(Table15[Entire Service Line Classification], MATCH(SUMIFS(Table15[Unique ID],Table15[System-Owned Portion],E10151,Table15[If Material Anything Other than "Lead" in Column E,Was Material Ever Previously Lead?],G10151,Table15[Customer-Owned Portion],O10151),Table15[Unique ID],0),0)))</f>
        <v/>
      </c>
    </row>
    <row r="10152" spans="2:23" x14ac:dyDescent="0.35">
      <c r="B10152" s="146"/>
      <c r="C10152" s="31"/>
      <c r="D10152" s="31"/>
      <c r="E10152" s="44"/>
      <c r="F10152" s="43"/>
      <c r="G10152" s="84"/>
      <c r="H10152" s="31"/>
      <c r="I10152" s="31"/>
      <c r="J10152" s="84"/>
      <c r="K10152" s="31"/>
      <c r="L10152" s="31"/>
      <c r="M10152" s="169"/>
      <c r="N10152" s="148"/>
      <c r="O10152" s="106"/>
      <c r="P10152" s="43"/>
      <c r="Q10152" s="31"/>
      <c r="R10152" s="84"/>
      <c r="S10152" s="31"/>
      <c r="T10152" s="31"/>
      <c r="U10152" s="169"/>
      <c r="V10152" s="150"/>
      <c r="W10152" s="141" t="str" cm="1">
        <f t="array" ref="W10152">IF(SUM(LEN(B10152:V10152))=0,"",IF(OR(OR(ISBLANK(F10152),SUM(LEN(C10152),LEN(D10152))=0),AND(NOT(E10152="Unknown"),ISBLANK(J10152)),AND(NOT(O10152="Unknown"),ISBLANK(R10152))),"Missing Information", INDEX(Table15[Entire Service Line Classification], MATCH(SUMIFS(Table15[Unique ID],Table15[System-Owned Portion],E10152,Table15[If Material Anything Other than "Lead" in Column E,Was Material Ever Previously Lead?],G10152,Table15[Customer-Owned Portion],O10152),Table15[Unique ID],0),0)))</f>
        <v/>
      </c>
    </row>
    <row r="10153" spans="2:23" x14ac:dyDescent="0.35">
      <c r="B10153" s="146"/>
      <c r="C10153" s="31"/>
      <c r="D10153" s="31"/>
      <c r="E10153" s="44"/>
      <c r="F10153" s="43"/>
      <c r="G10153" s="84"/>
      <c r="H10153" s="31"/>
      <c r="I10153" s="31"/>
      <c r="J10153" s="84"/>
      <c r="K10153" s="31"/>
      <c r="L10153" s="31"/>
      <c r="M10153" s="169"/>
      <c r="N10153" s="148"/>
      <c r="O10153" s="106"/>
      <c r="P10153" s="43"/>
      <c r="Q10153" s="31"/>
      <c r="R10153" s="84"/>
      <c r="S10153" s="31"/>
      <c r="T10153" s="31"/>
      <c r="U10153" s="169"/>
      <c r="V10153" s="150"/>
      <c r="W10153" s="141" t="str" cm="1">
        <f t="array" ref="W10153">IF(SUM(LEN(B10153:V10153))=0,"",IF(OR(OR(ISBLANK(F10153),SUM(LEN(C10153),LEN(D10153))=0),AND(NOT(E10153="Unknown"),ISBLANK(J10153)),AND(NOT(O10153="Unknown"),ISBLANK(R10153))),"Missing Information", INDEX(Table15[Entire Service Line Classification], MATCH(SUMIFS(Table15[Unique ID],Table15[System-Owned Portion],E10153,Table15[If Material Anything Other than "Lead" in Column E,Was Material Ever Previously Lead?],G10153,Table15[Customer-Owned Portion],O10153),Table15[Unique ID],0),0)))</f>
        <v/>
      </c>
    </row>
    <row r="10154" spans="2:23" x14ac:dyDescent="0.35">
      <c r="B10154" s="146"/>
      <c r="C10154" s="31"/>
      <c r="D10154" s="31"/>
      <c r="E10154" s="44"/>
      <c r="F10154" s="43"/>
      <c r="G10154" s="84"/>
      <c r="H10154" s="31"/>
      <c r="I10154" s="31"/>
      <c r="J10154" s="84"/>
      <c r="K10154" s="31"/>
      <c r="L10154" s="31"/>
      <c r="M10154" s="169"/>
      <c r="N10154" s="148"/>
      <c r="O10154" s="106"/>
      <c r="P10154" s="43"/>
      <c r="Q10154" s="31"/>
      <c r="R10154" s="84"/>
      <c r="S10154" s="31"/>
      <c r="T10154" s="31"/>
      <c r="U10154" s="169"/>
      <c r="V10154" s="150"/>
      <c r="W10154" s="141" t="str" cm="1">
        <f t="array" ref="W10154">IF(SUM(LEN(B10154:V10154))=0,"",IF(OR(OR(ISBLANK(F10154),SUM(LEN(C10154),LEN(D10154))=0),AND(NOT(E10154="Unknown"),ISBLANK(J10154)),AND(NOT(O10154="Unknown"),ISBLANK(R10154))),"Missing Information", INDEX(Table15[Entire Service Line Classification], MATCH(SUMIFS(Table15[Unique ID],Table15[System-Owned Portion],E10154,Table15[If Material Anything Other than "Lead" in Column E,Was Material Ever Previously Lead?],G10154,Table15[Customer-Owned Portion],O10154),Table15[Unique ID],0),0)))</f>
        <v/>
      </c>
    </row>
    <row r="10155" spans="2:23" x14ac:dyDescent="0.35">
      <c r="B10155" s="146"/>
      <c r="C10155" s="31"/>
      <c r="D10155" s="31"/>
      <c r="E10155" s="44"/>
      <c r="F10155" s="43"/>
      <c r="G10155" s="84"/>
      <c r="H10155" s="31"/>
      <c r="I10155" s="31"/>
      <c r="J10155" s="84"/>
      <c r="K10155" s="31"/>
      <c r="L10155" s="31"/>
      <c r="M10155" s="169"/>
      <c r="N10155" s="148"/>
      <c r="O10155" s="106"/>
      <c r="P10155" s="43"/>
      <c r="Q10155" s="31"/>
      <c r="R10155" s="84"/>
      <c r="S10155" s="31"/>
      <c r="T10155" s="31"/>
      <c r="U10155" s="169"/>
      <c r="V10155" s="150"/>
      <c r="W10155" s="141" t="str" cm="1">
        <f t="array" ref="W10155">IF(SUM(LEN(B10155:V10155))=0,"",IF(OR(OR(ISBLANK(F10155),SUM(LEN(C10155),LEN(D10155))=0),AND(NOT(E10155="Unknown"),ISBLANK(J10155)),AND(NOT(O10155="Unknown"),ISBLANK(R10155))),"Missing Information", INDEX(Table15[Entire Service Line Classification], MATCH(SUMIFS(Table15[Unique ID],Table15[System-Owned Portion],E10155,Table15[If Material Anything Other than "Lead" in Column E,Was Material Ever Previously Lead?],G10155,Table15[Customer-Owned Portion],O10155),Table15[Unique ID],0),0)))</f>
        <v/>
      </c>
    </row>
    <row r="10156" spans="2:23" x14ac:dyDescent="0.35">
      <c r="B10156" s="146"/>
      <c r="C10156" s="31"/>
      <c r="D10156" s="31"/>
      <c r="E10156" s="44"/>
      <c r="F10156" s="43"/>
      <c r="G10156" s="84"/>
      <c r="H10156" s="31"/>
      <c r="I10156" s="31"/>
      <c r="J10156" s="84"/>
      <c r="K10156" s="31"/>
      <c r="L10156" s="31"/>
      <c r="M10156" s="169"/>
      <c r="N10156" s="148"/>
      <c r="O10156" s="106"/>
      <c r="P10156" s="43"/>
      <c r="Q10156" s="31"/>
      <c r="R10156" s="84"/>
      <c r="S10156" s="31"/>
      <c r="T10156" s="31"/>
      <c r="U10156" s="169"/>
      <c r="V10156" s="150"/>
      <c r="W10156" s="141" t="str" cm="1">
        <f t="array" ref="W10156">IF(SUM(LEN(B10156:V10156))=0,"",IF(OR(OR(ISBLANK(F10156),SUM(LEN(C10156),LEN(D10156))=0),AND(NOT(E10156="Unknown"),ISBLANK(J10156)),AND(NOT(O10156="Unknown"),ISBLANK(R10156))),"Missing Information", INDEX(Table15[Entire Service Line Classification], MATCH(SUMIFS(Table15[Unique ID],Table15[System-Owned Portion],E10156,Table15[If Material Anything Other than "Lead" in Column E,Was Material Ever Previously Lead?],G10156,Table15[Customer-Owned Portion],O10156),Table15[Unique ID],0),0)))</f>
        <v/>
      </c>
    </row>
    <row r="10157" spans="2:23" x14ac:dyDescent="0.35">
      <c r="B10157" s="146"/>
      <c r="C10157" s="31"/>
      <c r="D10157" s="31"/>
      <c r="E10157" s="44"/>
      <c r="F10157" s="43"/>
      <c r="G10157" s="84"/>
      <c r="H10157" s="31"/>
      <c r="I10157" s="31"/>
      <c r="J10157" s="84"/>
      <c r="K10157" s="31"/>
      <c r="L10157" s="31"/>
      <c r="M10157" s="169"/>
      <c r="N10157" s="148"/>
      <c r="O10157" s="106"/>
      <c r="P10157" s="43"/>
      <c r="Q10157" s="31"/>
      <c r="R10157" s="84"/>
      <c r="S10157" s="31"/>
      <c r="T10157" s="31"/>
      <c r="U10157" s="169"/>
      <c r="V10157" s="150"/>
      <c r="W10157" s="141" t="str" cm="1">
        <f t="array" ref="W10157">IF(SUM(LEN(B10157:V10157))=0,"",IF(OR(OR(ISBLANK(F10157),SUM(LEN(C10157),LEN(D10157))=0),AND(NOT(E10157="Unknown"),ISBLANK(J10157)),AND(NOT(O10157="Unknown"),ISBLANK(R10157))),"Missing Information", INDEX(Table15[Entire Service Line Classification], MATCH(SUMIFS(Table15[Unique ID],Table15[System-Owned Portion],E10157,Table15[If Material Anything Other than "Lead" in Column E,Was Material Ever Previously Lead?],G10157,Table15[Customer-Owned Portion],O10157),Table15[Unique ID],0),0)))</f>
        <v/>
      </c>
    </row>
    <row r="10158" spans="2:23" x14ac:dyDescent="0.35">
      <c r="B10158" s="146"/>
      <c r="C10158" s="31"/>
      <c r="D10158" s="31"/>
      <c r="E10158" s="44"/>
      <c r="F10158" s="43"/>
      <c r="G10158" s="84"/>
      <c r="H10158" s="31"/>
      <c r="I10158" s="31"/>
      <c r="J10158" s="84"/>
      <c r="K10158" s="31"/>
      <c r="L10158" s="31"/>
      <c r="M10158" s="169"/>
      <c r="N10158" s="148"/>
      <c r="O10158" s="106"/>
      <c r="P10158" s="43"/>
      <c r="Q10158" s="31"/>
      <c r="R10158" s="84"/>
      <c r="S10158" s="31"/>
      <c r="T10158" s="31"/>
      <c r="U10158" s="169"/>
      <c r="V10158" s="150"/>
      <c r="W10158" s="141" t="str" cm="1">
        <f t="array" ref="W10158">IF(SUM(LEN(B10158:V10158))=0,"",IF(OR(OR(ISBLANK(F10158),SUM(LEN(C10158),LEN(D10158))=0),AND(NOT(E10158="Unknown"),ISBLANK(J10158)),AND(NOT(O10158="Unknown"),ISBLANK(R10158))),"Missing Information", INDEX(Table15[Entire Service Line Classification], MATCH(SUMIFS(Table15[Unique ID],Table15[System-Owned Portion],E10158,Table15[If Material Anything Other than "Lead" in Column E,Was Material Ever Previously Lead?],G10158,Table15[Customer-Owned Portion],O10158),Table15[Unique ID],0),0)))</f>
        <v/>
      </c>
    </row>
    <row r="10159" spans="2:23" x14ac:dyDescent="0.35">
      <c r="B10159" s="146"/>
      <c r="C10159" s="31"/>
      <c r="D10159" s="31"/>
      <c r="E10159" s="44"/>
      <c r="F10159" s="43"/>
      <c r="G10159" s="84"/>
      <c r="H10159" s="31"/>
      <c r="I10159" s="31"/>
      <c r="J10159" s="84"/>
      <c r="K10159" s="31"/>
      <c r="L10159" s="31"/>
      <c r="M10159" s="169"/>
      <c r="N10159" s="148"/>
      <c r="O10159" s="106"/>
      <c r="P10159" s="43"/>
      <c r="Q10159" s="31"/>
      <c r="R10159" s="84"/>
      <c r="S10159" s="31"/>
      <c r="T10159" s="31"/>
      <c r="U10159" s="169"/>
      <c r="V10159" s="150"/>
      <c r="W10159" s="141" t="str" cm="1">
        <f t="array" ref="W10159">IF(SUM(LEN(B10159:V10159))=0,"",IF(OR(OR(ISBLANK(F10159),SUM(LEN(C10159),LEN(D10159))=0),AND(NOT(E10159="Unknown"),ISBLANK(J10159)),AND(NOT(O10159="Unknown"),ISBLANK(R10159))),"Missing Information", INDEX(Table15[Entire Service Line Classification], MATCH(SUMIFS(Table15[Unique ID],Table15[System-Owned Portion],E10159,Table15[If Material Anything Other than "Lead" in Column E,Was Material Ever Previously Lead?],G10159,Table15[Customer-Owned Portion],O10159),Table15[Unique ID],0),0)))</f>
        <v/>
      </c>
    </row>
    <row r="10160" spans="2:23" x14ac:dyDescent="0.35">
      <c r="B10160" s="146"/>
      <c r="C10160" s="31"/>
      <c r="D10160" s="31"/>
      <c r="E10160" s="44"/>
      <c r="F10160" s="43"/>
      <c r="G10160" s="84"/>
      <c r="H10160" s="31"/>
      <c r="I10160" s="31"/>
      <c r="J10160" s="84"/>
      <c r="K10160" s="31"/>
      <c r="L10160" s="31"/>
      <c r="M10160" s="169"/>
      <c r="N10160" s="148"/>
      <c r="O10160" s="106"/>
      <c r="P10160" s="43"/>
      <c r="Q10160" s="31"/>
      <c r="R10160" s="84"/>
      <c r="S10160" s="31"/>
      <c r="T10160" s="31"/>
      <c r="U10160" s="169"/>
      <c r="V10160" s="150"/>
      <c r="W10160" s="141" t="str" cm="1">
        <f t="array" ref="W10160">IF(SUM(LEN(B10160:V10160))=0,"",IF(OR(OR(ISBLANK(F10160),SUM(LEN(C10160),LEN(D10160))=0),AND(NOT(E10160="Unknown"),ISBLANK(J10160)),AND(NOT(O10160="Unknown"),ISBLANK(R10160))),"Missing Information", INDEX(Table15[Entire Service Line Classification], MATCH(SUMIFS(Table15[Unique ID],Table15[System-Owned Portion],E10160,Table15[If Material Anything Other than "Lead" in Column E,Was Material Ever Previously Lead?],G10160,Table15[Customer-Owned Portion],O10160),Table15[Unique ID],0),0)))</f>
        <v/>
      </c>
    </row>
    <row r="10161" spans="2:23" x14ac:dyDescent="0.35">
      <c r="B10161" s="146"/>
      <c r="C10161" s="31"/>
      <c r="D10161" s="31"/>
      <c r="E10161" s="44"/>
      <c r="F10161" s="43"/>
      <c r="G10161" s="84"/>
      <c r="H10161" s="31"/>
      <c r="I10161" s="31"/>
      <c r="J10161" s="84"/>
      <c r="K10161" s="31"/>
      <c r="L10161" s="31"/>
      <c r="M10161" s="169"/>
      <c r="N10161" s="148"/>
      <c r="O10161" s="106"/>
      <c r="P10161" s="43"/>
      <c r="Q10161" s="31"/>
      <c r="R10161" s="84"/>
      <c r="S10161" s="31"/>
      <c r="T10161" s="31"/>
      <c r="U10161" s="169"/>
      <c r="V10161" s="150"/>
      <c r="W10161" s="141" t="str" cm="1">
        <f t="array" ref="W10161">IF(SUM(LEN(B10161:V10161))=0,"",IF(OR(OR(ISBLANK(F10161),SUM(LEN(C10161),LEN(D10161))=0),AND(NOT(E10161="Unknown"),ISBLANK(J10161)),AND(NOT(O10161="Unknown"),ISBLANK(R10161))),"Missing Information", INDEX(Table15[Entire Service Line Classification], MATCH(SUMIFS(Table15[Unique ID],Table15[System-Owned Portion],E10161,Table15[If Material Anything Other than "Lead" in Column E,Was Material Ever Previously Lead?],G10161,Table15[Customer-Owned Portion],O10161),Table15[Unique ID],0),0)))</f>
        <v/>
      </c>
    </row>
    <row r="10162" spans="2:23" x14ac:dyDescent="0.35">
      <c r="B10162" s="146"/>
      <c r="C10162" s="31"/>
      <c r="D10162" s="31"/>
      <c r="E10162" s="44"/>
      <c r="F10162" s="43"/>
      <c r="G10162" s="84"/>
      <c r="H10162" s="31"/>
      <c r="I10162" s="31"/>
      <c r="J10162" s="84"/>
      <c r="K10162" s="31"/>
      <c r="L10162" s="31"/>
      <c r="M10162" s="169"/>
      <c r="N10162" s="148"/>
      <c r="O10162" s="106"/>
      <c r="P10162" s="43"/>
      <c r="Q10162" s="31"/>
      <c r="R10162" s="84"/>
      <c r="S10162" s="31"/>
      <c r="T10162" s="31"/>
      <c r="U10162" s="169"/>
      <c r="V10162" s="150"/>
      <c r="W10162" s="141" t="str" cm="1">
        <f t="array" ref="W10162">IF(SUM(LEN(B10162:V10162))=0,"",IF(OR(OR(ISBLANK(F10162),SUM(LEN(C10162),LEN(D10162))=0),AND(NOT(E10162="Unknown"),ISBLANK(J10162)),AND(NOT(O10162="Unknown"),ISBLANK(R10162))),"Missing Information", INDEX(Table15[Entire Service Line Classification], MATCH(SUMIFS(Table15[Unique ID],Table15[System-Owned Portion],E10162,Table15[If Material Anything Other than "Lead" in Column E,Was Material Ever Previously Lead?],G10162,Table15[Customer-Owned Portion],O10162),Table15[Unique ID],0),0)))</f>
        <v/>
      </c>
    </row>
    <row r="10163" spans="2:23" x14ac:dyDescent="0.35">
      <c r="B10163" s="146"/>
      <c r="C10163" s="31"/>
      <c r="D10163" s="31"/>
      <c r="E10163" s="44"/>
      <c r="F10163" s="43"/>
      <c r="G10163" s="84"/>
      <c r="H10163" s="31"/>
      <c r="I10163" s="31"/>
      <c r="J10163" s="84"/>
      <c r="K10163" s="31"/>
      <c r="L10163" s="31"/>
      <c r="M10163" s="169"/>
      <c r="N10163" s="148"/>
      <c r="O10163" s="106"/>
      <c r="P10163" s="43"/>
      <c r="Q10163" s="31"/>
      <c r="R10163" s="84"/>
      <c r="S10163" s="31"/>
      <c r="T10163" s="31"/>
      <c r="U10163" s="169"/>
      <c r="V10163" s="150"/>
      <c r="W10163" s="141" t="str" cm="1">
        <f t="array" ref="W10163">IF(SUM(LEN(B10163:V10163))=0,"",IF(OR(OR(ISBLANK(F10163),SUM(LEN(C10163),LEN(D10163))=0),AND(NOT(E10163="Unknown"),ISBLANK(J10163)),AND(NOT(O10163="Unknown"),ISBLANK(R10163))),"Missing Information", INDEX(Table15[Entire Service Line Classification], MATCH(SUMIFS(Table15[Unique ID],Table15[System-Owned Portion],E10163,Table15[If Material Anything Other than "Lead" in Column E,Was Material Ever Previously Lead?],G10163,Table15[Customer-Owned Portion],O10163),Table15[Unique ID],0),0)))</f>
        <v/>
      </c>
    </row>
    <row r="10164" spans="2:23" x14ac:dyDescent="0.35">
      <c r="B10164" s="146"/>
      <c r="C10164" s="31"/>
      <c r="D10164" s="31"/>
      <c r="E10164" s="44"/>
      <c r="F10164" s="43"/>
      <c r="G10164" s="84"/>
      <c r="H10164" s="31"/>
      <c r="I10164" s="31"/>
      <c r="J10164" s="84"/>
      <c r="K10164" s="31"/>
      <c r="L10164" s="31"/>
      <c r="M10164" s="169"/>
      <c r="N10164" s="148"/>
      <c r="O10164" s="106"/>
      <c r="P10164" s="43"/>
      <c r="Q10164" s="31"/>
      <c r="R10164" s="84"/>
      <c r="S10164" s="31"/>
      <c r="T10164" s="31"/>
      <c r="U10164" s="169"/>
      <c r="V10164" s="150"/>
      <c r="W10164" s="141" t="str" cm="1">
        <f t="array" ref="W10164">IF(SUM(LEN(B10164:V10164))=0,"",IF(OR(OR(ISBLANK(F10164),SUM(LEN(C10164),LEN(D10164))=0),AND(NOT(E10164="Unknown"),ISBLANK(J10164)),AND(NOT(O10164="Unknown"),ISBLANK(R10164))),"Missing Information", INDEX(Table15[Entire Service Line Classification], MATCH(SUMIFS(Table15[Unique ID],Table15[System-Owned Portion],E10164,Table15[If Material Anything Other than "Lead" in Column E,Was Material Ever Previously Lead?],G10164,Table15[Customer-Owned Portion],O10164),Table15[Unique ID],0),0)))</f>
        <v/>
      </c>
    </row>
    <row r="10165" spans="2:23" x14ac:dyDescent="0.35">
      <c r="B10165" s="146"/>
      <c r="C10165" s="31"/>
      <c r="D10165" s="31"/>
      <c r="E10165" s="44"/>
      <c r="F10165" s="43"/>
      <c r="G10165" s="84"/>
      <c r="H10165" s="31"/>
      <c r="I10165" s="31"/>
      <c r="J10165" s="84"/>
      <c r="K10165" s="31"/>
      <c r="L10165" s="31"/>
      <c r="M10165" s="169"/>
      <c r="N10165" s="148"/>
      <c r="O10165" s="106"/>
      <c r="P10165" s="43"/>
      <c r="Q10165" s="31"/>
      <c r="R10165" s="84"/>
      <c r="S10165" s="31"/>
      <c r="T10165" s="31"/>
      <c r="U10165" s="169"/>
      <c r="V10165" s="150"/>
      <c r="W10165" s="141" t="str" cm="1">
        <f t="array" ref="W10165">IF(SUM(LEN(B10165:V10165))=0,"",IF(OR(OR(ISBLANK(F10165),SUM(LEN(C10165),LEN(D10165))=0),AND(NOT(E10165="Unknown"),ISBLANK(J10165)),AND(NOT(O10165="Unknown"),ISBLANK(R10165))),"Missing Information", INDEX(Table15[Entire Service Line Classification], MATCH(SUMIFS(Table15[Unique ID],Table15[System-Owned Portion],E10165,Table15[If Material Anything Other than "Lead" in Column E,Was Material Ever Previously Lead?],G10165,Table15[Customer-Owned Portion],O10165),Table15[Unique ID],0),0)))</f>
        <v/>
      </c>
    </row>
    <row r="10166" spans="2:23" x14ac:dyDescent="0.35">
      <c r="B10166" s="146"/>
      <c r="C10166" s="31"/>
      <c r="D10166" s="31"/>
      <c r="E10166" s="44"/>
      <c r="F10166" s="43"/>
      <c r="G10166" s="84"/>
      <c r="H10166" s="31"/>
      <c r="I10166" s="31"/>
      <c r="J10166" s="84"/>
      <c r="K10166" s="31"/>
      <c r="L10166" s="31"/>
      <c r="M10166" s="169"/>
      <c r="N10166" s="148"/>
      <c r="O10166" s="106"/>
      <c r="P10166" s="43"/>
      <c r="Q10166" s="31"/>
      <c r="R10166" s="84"/>
      <c r="S10166" s="31"/>
      <c r="T10166" s="31"/>
      <c r="U10166" s="169"/>
      <c r="V10166" s="150"/>
      <c r="W10166" s="141" t="str" cm="1">
        <f t="array" ref="W10166">IF(SUM(LEN(B10166:V10166))=0,"",IF(OR(OR(ISBLANK(F10166),SUM(LEN(C10166),LEN(D10166))=0),AND(NOT(E10166="Unknown"),ISBLANK(J10166)),AND(NOT(O10166="Unknown"),ISBLANK(R10166))),"Missing Information", INDEX(Table15[Entire Service Line Classification], MATCH(SUMIFS(Table15[Unique ID],Table15[System-Owned Portion],E10166,Table15[If Material Anything Other than "Lead" in Column E,Was Material Ever Previously Lead?],G10166,Table15[Customer-Owned Portion],O10166),Table15[Unique ID],0),0)))</f>
        <v/>
      </c>
    </row>
    <row r="10167" spans="2:23" x14ac:dyDescent="0.35">
      <c r="B10167" s="146"/>
      <c r="C10167" s="31"/>
      <c r="D10167" s="31"/>
      <c r="E10167" s="44"/>
      <c r="F10167" s="43"/>
      <c r="G10167" s="84"/>
      <c r="H10167" s="31"/>
      <c r="I10167" s="31"/>
      <c r="J10167" s="84"/>
      <c r="K10167" s="31"/>
      <c r="L10167" s="31"/>
      <c r="M10167" s="169"/>
      <c r="N10167" s="148"/>
      <c r="O10167" s="106"/>
      <c r="P10167" s="43"/>
      <c r="Q10167" s="31"/>
      <c r="R10167" s="84"/>
      <c r="S10167" s="31"/>
      <c r="T10167" s="31"/>
      <c r="U10167" s="169"/>
      <c r="V10167" s="150"/>
      <c r="W10167" s="141" t="str" cm="1">
        <f t="array" ref="W10167">IF(SUM(LEN(B10167:V10167))=0,"",IF(OR(OR(ISBLANK(F10167),SUM(LEN(C10167),LEN(D10167))=0),AND(NOT(E10167="Unknown"),ISBLANK(J10167)),AND(NOT(O10167="Unknown"),ISBLANK(R10167))),"Missing Information", INDEX(Table15[Entire Service Line Classification], MATCH(SUMIFS(Table15[Unique ID],Table15[System-Owned Portion],E10167,Table15[If Material Anything Other than "Lead" in Column E,Was Material Ever Previously Lead?],G10167,Table15[Customer-Owned Portion],O10167),Table15[Unique ID],0),0)))</f>
        <v/>
      </c>
    </row>
    <row r="10168" spans="2:23" x14ac:dyDescent="0.35">
      <c r="B10168" s="146"/>
      <c r="C10168" s="31"/>
      <c r="D10168" s="31"/>
      <c r="E10168" s="44"/>
      <c r="F10168" s="43"/>
      <c r="G10168" s="84"/>
      <c r="H10168" s="31"/>
      <c r="I10168" s="31"/>
      <c r="J10168" s="84"/>
      <c r="K10168" s="31"/>
      <c r="L10168" s="31"/>
      <c r="M10168" s="169"/>
      <c r="N10168" s="148"/>
      <c r="O10168" s="106"/>
      <c r="P10168" s="43"/>
      <c r="Q10168" s="31"/>
      <c r="R10168" s="84"/>
      <c r="S10168" s="31"/>
      <c r="T10168" s="31"/>
      <c r="U10168" s="169"/>
      <c r="V10168" s="150"/>
      <c r="W10168" s="141" t="str" cm="1">
        <f t="array" ref="W10168">IF(SUM(LEN(B10168:V10168))=0,"",IF(OR(OR(ISBLANK(F10168),SUM(LEN(C10168),LEN(D10168))=0),AND(NOT(E10168="Unknown"),ISBLANK(J10168)),AND(NOT(O10168="Unknown"),ISBLANK(R10168))),"Missing Information", INDEX(Table15[Entire Service Line Classification], MATCH(SUMIFS(Table15[Unique ID],Table15[System-Owned Portion],E10168,Table15[If Material Anything Other than "Lead" in Column E,Was Material Ever Previously Lead?],G10168,Table15[Customer-Owned Portion],O10168),Table15[Unique ID],0),0)))</f>
        <v/>
      </c>
    </row>
    <row r="10169" spans="2:23" x14ac:dyDescent="0.35">
      <c r="B10169" s="146"/>
      <c r="C10169" s="31"/>
      <c r="D10169" s="31"/>
      <c r="E10169" s="44"/>
      <c r="F10169" s="43"/>
      <c r="G10169" s="84"/>
      <c r="H10169" s="31"/>
      <c r="I10169" s="31"/>
      <c r="J10169" s="84"/>
      <c r="K10169" s="31"/>
      <c r="L10169" s="31"/>
      <c r="M10169" s="169"/>
      <c r="N10169" s="148"/>
      <c r="O10169" s="106"/>
      <c r="P10169" s="43"/>
      <c r="Q10169" s="31"/>
      <c r="R10169" s="84"/>
      <c r="S10169" s="31"/>
      <c r="T10169" s="31"/>
      <c r="U10169" s="169"/>
      <c r="V10169" s="150"/>
      <c r="W10169" s="141" t="str" cm="1">
        <f t="array" ref="W10169">IF(SUM(LEN(B10169:V10169))=0,"",IF(OR(OR(ISBLANK(F10169),SUM(LEN(C10169),LEN(D10169))=0),AND(NOT(E10169="Unknown"),ISBLANK(J10169)),AND(NOT(O10169="Unknown"),ISBLANK(R10169))),"Missing Information", INDEX(Table15[Entire Service Line Classification], MATCH(SUMIFS(Table15[Unique ID],Table15[System-Owned Portion],E10169,Table15[If Material Anything Other than "Lead" in Column E,Was Material Ever Previously Lead?],G10169,Table15[Customer-Owned Portion],O10169),Table15[Unique ID],0),0)))</f>
        <v/>
      </c>
    </row>
    <row r="10170" spans="2:23" x14ac:dyDescent="0.35">
      <c r="B10170" s="146"/>
      <c r="C10170" s="31"/>
      <c r="D10170" s="31"/>
      <c r="E10170" s="44"/>
      <c r="F10170" s="43"/>
      <c r="G10170" s="84"/>
      <c r="H10170" s="31"/>
      <c r="I10170" s="31"/>
      <c r="J10170" s="84"/>
      <c r="K10170" s="31"/>
      <c r="L10170" s="31"/>
      <c r="M10170" s="169"/>
      <c r="N10170" s="148"/>
      <c r="O10170" s="106"/>
      <c r="P10170" s="43"/>
      <c r="Q10170" s="31"/>
      <c r="R10170" s="84"/>
      <c r="S10170" s="31"/>
      <c r="T10170" s="31"/>
      <c r="U10170" s="169"/>
      <c r="V10170" s="150"/>
      <c r="W10170" s="141" t="str" cm="1">
        <f t="array" ref="W10170">IF(SUM(LEN(B10170:V10170))=0,"",IF(OR(OR(ISBLANK(F10170),SUM(LEN(C10170),LEN(D10170))=0),AND(NOT(E10170="Unknown"),ISBLANK(J10170)),AND(NOT(O10170="Unknown"),ISBLANK(R10170))),"Missing Information", INDEX(Table15[Entire Service Line Classification], MATCH(SUMIFS(Table15[Unique ID],Table15[System-Owned Portion],E10170,Table15[If Material Anything Other than "Lead" in Column E,Was Material Ever Previously Lead?],G10170,Table15[Customer-Owned Portion],O10170),Table15[Unique ID],0),0)))</f>
        <v/>
      </c>
    </row>
    <row r="10171" spans="2:23" x14ac:dyDescent="0.35">
      <c r="B10171" s="146"/>
      <c r="C10171" s="31"/>
      <c r="D10171" s="31"/>
      <c r="E10171" s="44"/>
      <c r="F10171" s="43"/>
      <c r="G10171" s="84"/>
      <c r="H10171" s="31"/>
      <c r="I10171" s="31"/>
      <c r="J10171" s="84"/>
      <c r="K10171" s="31"/>
      <c r="L10171" s="31"/>
      <c r="M10171" s="169"/>
      <c r="N10171" s="148"/>
      <c r="O10171" s="106"/>
      <c r="P10171" s="43"/>
      <c r="Q10171" s="31"/>
      <c r="R10171" s="84"/>
      <c r="S10171" s="31"/>
      <c r="T10171" s="31"/>
      <c r="U10171" s="169"/>
      <c r="V10171" s="150"/>
      <c r="W10171" s="141" t="str" cm="1">
        <f t="array" ref="W10171">IF(SUM(LEN(B10171:V10171))=0,"",IF(OR(OR(ISBLANK(F10171),SUM(LEN(C10171),LEN(D10171))=0),AND(NOT(E10171="Unknown"),ISBLANK(J10171)),AND(NOT(O10171="Unknown"),ISBLANK(R10171))),"Missing Information", INDEX(Table15[Entire Service Line Classification], MATCH(SUMIFS(Table15[Unique ID],Table15[System-Owned Portion],E10171,Table15[If Material Anything Other than "Lead" in Column E,Was Material Ever Previously Lead?],G10171,Table15[Customer-Owned Portion],O10171),Table15[Unique ID],0),0)))</f>
        <v/>
      </c>
    </row>
    <row r="10172" spans="2:23" x14ac:dyDescent="0.35">
      <c r="B10172" s="146"/>
      <c r="C10172" s="31"/>
      <c r="D10172" s="31"/>
      <c r="E10172" s="44"/>
      <c r="F10172" s="43"/>
      <c r="G10172" s="84"/>
      <c r="H10172" s="31"/>
      <c r="I10172" s="31"/>
      <c r="J10172" s="84"/>
      <c r="K10172" s="31"/>
      <c r="L10172" s="31"/>
      <c r="M10172" s="169"/>
      <c r="N10172" s="148"/>
      <c r="O10172" s="106"/>
      <c r="P10172" s="43"/>
      <c r="Q10172" s="31"/>
      <c r="R10172" s="84"/>
      <c r="S10172" s="31"/>
      <c r="T10172" s="31"/>
      <c r="U10172" s="169"/>
      <c r="V10172" s="150"/>
      <c r="W10172" s="141" t="str" cm="1">
        <f t="array" ref="W10172">IF(SUM(LEN(B10172:V10172))=0,"",IF(OR(OR(ISBLANK(F10172),SUM(LEN(C10172),LEN(D10172))=0),AND(NOT(E10172="Unknown"),ISBLANK(J10172)),AND(NOT(O10172="Unknown"),ISBLANK(R10172))),"Missing Information", INDEX(Table15[Entire Service Line Classification], MATCH(SUMIFS(Table15[Unique ID],Table15[System-Owned Portion],E10172,Table15[If Material Anything Other than "Lead" in Column E,Was Material Ever Previously Lead?],G10172,Table15[Customer-Owned Portion],O10172),Table15[Unique ID],0),0)))</f>
        <v/>
      </c>
    </row>
    <row r="10173" spans="2:23" x14ac:dyDescent="0.35">
      <c r="B10173" s="146"/>
      <c r="C10173" s="31"/>
      <c r="D10173" s="31"/>
      <c r="E10173" s="44"/>
      <c r="F10173" s="43"/>
      <c r="G10173" s="84"/>
      <c r="H10173" s="31"/>
      <c r="I10173" s="31"/>
      <c r="J10173" s="84"/>
      <c r="K10173" s="31"/>
      <c r="L10173" s="31"/>
      <c r="M10173" s="169"/>
      <c r="N10173" s="148"/>
      <c r="O10173" s="106"/>
      <c r="P10173" s="43"/>
      <c r="Q10173" s="31"/>
      <c r="R10173" s="84"/>
      <c r="S10173" s="31"/>
      <c r="T10173" s="31"/>
      <c r="U10173" s="169"/>
      <c r="V10173" s="150"/>
      <c r="W10173" s="141" t="str" cm="1">
        <f t="array" ref="W10173">IF(SUM(LEN(B10173:V10173))=0,"",IF(OR(OR(ISBLANK(F10173),SUM(LEN(C10173),LEN(D10173))=0),AND(NOT(E10173="Unknown"),ISBLANK(J10173)),AND(NOT(O10173="Unknown"),ISBLANK(R10173))),"Missing Information", INDEX(Table15[Entire Service Line Classification], MATCH(SUMIFS(Table15[Unique ID],Table15[System-Owned Portion],E10173,Table15[If Material Anything Other than "Lead" in Column E,Was Material Ever Previously Lead?],G10173,Table15[Customer-Owned Portion],O10173),Table15[Unique ID],0),0)))</f>
        <v/>
      </c>
    </row>
    <row r="10174" spans="2:23" x14ac:dyDescent="0.35">
      <c r="B10174" s="146"/>
      <c r="C10174" s="31"/>
      <c r="D10174" s="31"/>
      <c r="E10174" s="44"/>
      <c r="F10174" s="43"/>
      <c r="G10174" s="84"/>
      <c r="H10174" s="31"/>
      <c r="I10174" s="31"/>
      <c r="J10174" s="84"/>
      <c r="K10174" s="31"/>
      <c r="L10174" s="31"/>
      <c r="M10174" s="169"/>
      <c r="N10174" s="148"/>
      <c r="O10174" s="106"/>
      <c r="P10174" s="43"/>
      <c r="Q10174" s="31"/>
      <c r="R10174" s="84"/>
      <c r="S10174" s="31"/>
      <c r="T10174" s="31"/>
      <c r="U10174" s="169"/>
      <c r="V10174" s="150"/>
      <c r="W10174" s="141" t="str" cm="1">
        <f t="array" ref="W10174">IF(SUM(LEN(B10174:V10174))=0,"",IF(OR(OR(ISBLANK(F10174),SUM(LEN(C10174),LEN(D10174))=0),AND(NOT(E10174="Unknown"),ISBLANK(J10174)),AND(NOT(O10174="Unknown"),ISBLANK(R10174))),"Missing Information", INDEX(Table15[Entire Service Line Classification], MATCH(SUMIFS(Table15[Unique ID],Table15[System-Owned Portion],E10174,Table15[If Material Anything Other than "Lead" in Column E,Was Material Ever Previously Lead?],G10174,Table15[Customer-Owned Portion],O10174),Table15[Unique ID],0),0)))</f>
        <v/>
      </c>
    </row>
    <row r="10175" spans="2:23" x14ac:dyDescent="0.35">
      <c r="B10175" s="146"/>
      <c r="C10175" s="31"/>
      <c r="D10175" s="31"/>
      <c r="E10175" s="44"/>
      <c r="F10175" s="43"/>
      <c r="G10175" s="84"/>
      <c r="H10175" s="31"/>
      <c r="I10175" s="31"/>
      <c r="J10175" s="84"/>
      <c r="K10175" s="31"/>
      <c r="L10175" s="31"/>
      <c r="M10175" s="169"/>
      <c r="N10175" s="148"/>
      <c r="O10175" s="106"/>
      <c r="P10175" s="43"/>
      <c r="Q10175" s="31"/>
      <c r="R10175" s="84"/>
      <c r="S10175" s="31"/>
      <c r="T10175" s="31"/>
      <c r="U10175" s="169"/>
      <c r="V10175" s="150"/>
      <c r="W10175" s="141" t="str" cm="1">
        <f t="array" ref="W10175">IF(SUM(LEN(B10175:V10175))=0,"",IF(OR(OR(ISBLANK(F10175),SUM(LEN(C10175),LEN(D10175))=0),AND(NOT(E10175="Unknown"),ISBLANK(J10175)),AND(NOT(O10175="Unknown"),ISBLANK(R10175))),"Missing Information", INDEX(Table15[Entire Service Line Classification], MATCH(SUMIFS(Table15[Unique ID],Table15[System-Owned Portion],E10175,Table15[If Material Anything Other than "Lead" in Column E,Was Material Ever Previously Lead?],G10175,Table15[Customer-Owned Portion],O10175),Table15[Unique ID],0),0)))</f>
        <v/>
      </c>
    </row>
    <row r="10176" spans="2:23" x14ac:dyDescent="0.35">
      <c r="B10176" s="146"/>
      <c r="C10176" s="31"/>
      <c r="D10176" s="31"/>
      <c r="E10176" s="44"/>
      <c r="F10176" s="43"/>
      <c r="G10176" s="84"/>
      <c r="H10176" s="31"/>
      <c r="I10176" s="31"/>
      <c r="J10176" s="84"/>
      <c r="K10176" s="31"/>
      <c r="L10176" s="31"/>
      <c r="M10176" s="169"/>
      <c r="N10176" s="148"/>
      <c r="O10176" s="106"/>
      <c r="P10176" s="43"/>
      <c r="Q10176" s="31"/>
      <c r="R10176" s="84"/>
      <c r="S10176" s="31"/>
      <c r="T10176" s="31"/>
      <c r="U10176" s="169"/>
      <c r="V10176" s="150"/>
      <c r="W10176" s="141" t="str" cm="1">
        <f t="array" ref="W10176">IF(SUM(LEN(B10176:V10176))=0,"",IF(OR(OR(ISBLANK(F10176),SUM(LEN(C10176),LEN(D10176))=0),AND(NOT(E10176="Unknown"),ISBLANK(J10176)),AND(NOT(O10176="Unknown"),ISBLANK(R10176))),"Missing Information", INDEX(Table15[Entire Service Line Classification], MATCH(SUMIFS(Table15[Unique ID],Table15[System-Owned Portion],E10176,Table15[If Material Anything Other than "Lead" in Column E,Was Material Ever Previously Lead?],G10176,Table15[Customer-Owned Portion],O10176),Table15[Unique ID],0),0)))</f>
        <v/>
      </c>
    </row>
    <row r="10177" spans="2:23" x14ac:dyDescent="0.35">
      <c r="B10177" s="146"/>
      <c r="C10177" s="31"/>
      <c r="D10177" s="31"/>
      <c r="E10177" s="44"/>
      <c r="F10177" s="43"/>
      <c r="G10177" s="84"/>
      <c r="H10177" s="31"/>
      <c r="I10177" s="31"/>
      <c r="J10177" s="84"/>
      <c r="K10177" s="31"/>
      <c r="L10177" s="31"/>
      <c r="M10177" s="169"/>
      <c r="N10177" s="148"/>
      <c r="O10177" s="106"/>
      <c r="P10177" s="43"/>
      <c r="Q10177" s="31"/>
      <c r="R10177" s="84"/>
      <c r="S10177" s="31"/>
      <c r="T10177" s="31"/>
      <c r="U10177" s="169"/>
      <c r="V10177" s="150"/>
      <c r="W10177" s="141" t="str" cm="1">
        <f t="array" ref="W10177">IF(SUM(LEN(B10177:V10177))=0,"",IF(OR(OR(ISBLANK(F10177),SUM(LEN(C10177),LEN(D10177))=0),AND(NOT(E10177="Unknown"),ISBLANK(J10177)),AND(NOT(O10177="Unknown"),ISBLANK(R10177))),"Missing Information", INDEX(Table15[Entire Service Line Classification], MATCH(SUMIFS(Table15[Unique ID],Table15[System-Owned Portion],E10177,Table15[If Material Anything Other than "Lead" in Column E,Was Material Ever Previously Lead?],G10177,Table15[Customer-Owned Portion],O10177),Table15[Unique ID],0),0)))</f>
        <v/>
      </c>
    </row>
    <row r="10178" spans="2:23" x14ac:dyDescent="0.35">
      <c r="B10178" s="146"/>
      <c r="C10178" s="31"/>
      <c r="D10178" s="31"/>
      <c r="E10178" s="44"/>
      <c r="F10178" s="43"/>
      <c r="G10178" s="84"/>
      <c r="H10178" s="31"/>
      <c r="I10178" s="31"/>
      <c r="J10178" s="84"/>
      <c r="K10178" s="31"/>
      <c r="L10178" s="31"/>
      <c r="M10178" s="169"/>
      <c r="N10178" s="148"/>
      <c r="O10178" s="106"/>
      <c r="P10178" s="43"/>
      <c r="Q10178" s="31"/>
      <c r="R10178" s="84"/>
      <c r="S10178" s="31"/>
      <c r="T10178" s="31"/>
      <c r="U10178" s="169"/>
      <c r="V10178" s="150"/>
      <c r="W10178" s="141" t="str" cm="1">
        <f t="array" ref="W10178">IF(SUM(LEN(B10178:V10178))=0,"",IF(OR(OR(ISBLANK(F10178),SUM(LEN(C10178),LEN(D10178))=0),AND(NOT(E10178="Unknown"),ISBLANK(J10178)),AND(NOT(O10178="Unknown"),ISBLANK(R10178))),"Missing Information", INDEX(Table15[Entire Service Line Classification], MATCH(SUMIFS(Table15[Unique ID],Table15[System-Owned Portion],E10178,Table15[If Material Anything Other than "Lead" in Column E,Was Material Ever Previously Lead?],G10178,Table15[Customer-Owned Portion],O10178),Table15[Unique ID],0),0)))</f>
        <v/>
      </c>
    </row>
    <row r="10179" spans="2:23" x14ac:dyDescent="0.35">
      <c r="B10179" s="146"/>
      <c r="C10179" s="31"/>
      <c r="D10179" s="31"/>
      <c r="E10179" s="44"/>
      <c r="F10179" s="43"/>
      <c r="G10179" s="84"/>
      <c r="H10179" s="31"/>
      <c r="I10179" s="31"/>
      <c r="J10179" s="84"/>
      <c r="K10179" s="31"/>
      <c r="L10179" s="31"/>
      <c r="M10179" s="169"/>
      <c r="N10179" s="148"/>
      <c r="O10179" s="106"/>
      <c r="P10179" s="43"/>
      <c r="Q10179" s="31"/>
      <c r="R10179" s="84"/>
      <c r="S10179" s="31"/>
      <c r="T10179" s="31"/>
      <c r="U10179" s="169"/>
      <c r="V10179" s="150"/>
      <c r="W10179" s="141" t="str" cm="1">
        <f t="array" ref="W10179">IF(SUM(LEN(B10179:V10179))=0,"",IF(OR(OR(ISBLANK(F10179),SUM(LEN(C10179),LEN(D10179))=0),AND(NOT(E10179="Unknown"),ISBLANK(J10179)),AND(NOT(O10179="Unknown"),ISBLANK(R10179))),"Missing Information", INDEX(Table15[Entire Service Line Classification], MATCH(SUMIFS(Table15[Unique ID],Table15[System-Owned Portion],E10179,Table15[If Material Anything Other than "Lead" in Column E,Was Material Ever Previously Lead?],G10179,Table15[Customer-Owned Portion],O10179),Table15[Unique ID],0),0)))</f>
        <v/>
      </c>
    </row>
    <row r="10180" spans="2:23" x14ac:dyDescent="0.35">
      <c r="B10180" s="146"/>
      <c r="C10180" s="31"/>
      <c r="D10180" s="31"/>
      <c r="E10180" s="44"/>
      <c r="F10180" s="43"/>
      <c r="G10180" s="84"/>
      <c r="H10180" s="31"/>
      <c r="I10180" s="31"/>
      <c r="J10180" s="84"/>
      <c r="K10180" s="31"/>
      <c r="L10180" s="31"/>
      <c r="M10180" s="169"/>
      <c r="N10180" s="148"/>
      <c r="O10180" s="106"/>
      <c r="P10180" s="43"/>
      <c r="Q10180" s="31"/>
      <c r="R10180" s="84"/>
      <c r="S10180" s="31"/>
      <c r="T10180" s="31"/>
      <c r="U10180" s="169"/>
      <c r="V10180" s="150"/>
      <c r="W10180" s="141" t="str" cm="1">
        <f t="array" ref="W10180">IF(SUM(LEN(B10180:V10180))=0,"",IF(OR(OR(ISBLANK(F10180),SUM(LEN(C10180),LEN(D10180))=0),AND(NOT(E10180="Unknown"),ISBLANK(J10180)),AND(NOT(O10180="Unknown"),ISBLANK(R10180))),"Missing Information", INDEX(Table15[Entire Service Line Classification], MATCH(SUMIFS(Table15[Unique ID],Table15[System-Owned Portion],E10180,Table15[If Material Anything Other than "Lead" in Column E,Was Material Ever Previously Lead?],G10180,Table15[Customer-Owned Portion],O10180),Table15[Unique ID],0),0)))</f>
        <v/>
      </c>
    </row>
    <row r="10181" spans="2:23" x14ac:dyDescent="0.35">
      <c r="B10181" s="146"/>
      <c r="C10181" s="31"/>
      <c r="D10181" s="31"/>
      <c r="E10181" s="44"/>
      <c r="F10181" s="43"/>
      <c r="G10181" s="84"/>
      <c r="H10181" s="31"/>
      <c r="I10181" s="31"/>
      <c r="J10181" s="84"/>
      <c r="K10181" s="31"/>
      <c r="L10181" s="31"/>
      <c r="M10181" s="169"/>
      <c r="N10181" s="148"/>
      <c r="O10181" s="106"/>
      <c r="P10181" s="43"/>
      <c r="Q10181" s="31"/>
      <c r="R10181" s="84"/>
      <c r="S10181" s="31"/>
      <c r="T10181" s="31"/>
      <c r="U10181" s="169"/>
      <c r="V10181" s="150"/>
      <c r="W10181" s="141" t="str" cm="1">
        <f t="array" ref="W10181">IF(SUM(LEN(B10181:V10181))=0,"",IF(OR(OR(ISBLANK(F10181),SUM(LEN(C10181),LEN(D10181))=0),AND(NOT(E10181="Unknown"),ISBLANK(J10181)),AND(NOT(O10181="Unknown"),ISBLANK(R10181))),"Missing Information", INDEX(Table15[Entire Service Line Classification], MATCH(SUMIFS(Table15[Unique ID],Table15[System-Owned Portion],E10181,Table15[If Material Anything Other than "Lead" in Column E,Was Material Ever Previously Lead?],G10181,Table15[Customer-Owned Portion],O10181),Table15[Unique ID],0),0)))</f>
        <v/>
      </c>
    </row>
    <row r="10182" spans="2:23" x14ac:dyDescent="0.35">
      <c r="B10182" s="146"/>
      <c r="C10182" s="31"/>
      <c r="D10182" s="31"/>
      <c r="E10182" s="44"/>
      <c r="F10182" s="43"/>
      <c r="G10182" s="84"/>
      <c r="H10182" s="31"/>
      <c r="I10182" s="31"/>
      <c r="J10182" s="84"/>
      <c r="K10182" s="31"/>
      <c r="L10182" s="31"/>
      <c r="M10182" s="169"/>
      <c r="N10182" s="148"/>
      <c r="O10182" s="106"/>
      <c r="P10182" s="43"/>
      <c r="Q10182" s="31"/>
      <c r="R10182" s="84"/>
      <c r="S10182" s="31"/>
      <c r="T10182" s="31"/>
      <c r="U10182" s="169"/>
      <c r="V10182" s="150"/>
      <c r="W10182" s="141" t="str" cm="1">
        <f t="array" ref="W10182">IF(SUM(LEN(B10182:V10182))=0,"",IF(OR(OR(ISBLANK(F10182),SUM(LEN(C10182),LEN(D10182))=0),AND(NOT(E10182="Unknown"),ISBLANK(J10182)),AND(NOT(O10182="Unknown"),ISBLANK(R10182))),"Missing Information", INDEX(Table15[Entire Service Line Classification], MATCH(SUMIFS(Table15[Unique ID],Table15[System-Owned Portion],E10182,Table15[If Material Anything Other than "Lead" in Column E,Was Material Ever Previously Lead?],G10182,Table15[Customer-Owned Portion],O10182),Table15[Unique ID],0),0)))</f>
        <v/>
      </c>
    </row>
    <row r="10183" spans="2:23" x14ac:dyDescent="0.35">
      <c r="B10183" s="146"/>
      <c r="C10183" s="31"/>
      <c r="D10183" s="31"/>
      <c r="E10183" s="44"/>
      <c r="F10183" s="43"/>
      <c r="G10183" s="84"/>
      <c r="H10183" s="31"/>
      <c r="I10183" s="31"/>
      <c r="J10183" s="84"/>
      <c r="K10183" s="31"/>
      <c r="L10183" s="31"/>
      <c r="M10183" s="169"/>
      <c r="N10183" s="148"/>
      <c r="O10183" s="106"/>
      <c r="P10183" s="43"/>
      <c r="Q10183" s="31"/>
      <c r="R10183" s="84"/>
      <c r="S10183" s="31"/>
      <c r="T10183" s="31"/>
      <c r="U10183" s="169"/>
      <c r="V10183" s="150"/>
      <c r="W10183" s="141" t="str" cm="1">
        <f t="array" ref="W10183">IF(SUM(LEN(B10183:V10183))=0,"",IF(OR(OR(ISBLANK(F10183),SUM(LEN(C10183),LEN(D10183))=0),AND(NOT(E10183="Unknown"),ISBLANK(J10183)),AND(NOT(O10183="Unknown"),ISBLANK(R10183))),"Missing Information", INDEX(Table15[Entire Service Line Classification], MATCH(SUMIFS(Table15[Unique ID],Table15[System-Owned Portion],E10183,Table15[If Material Anything Other than "Lead" in Column E,Was Material Ever Previously Lead?],G10183,Table15[Customer-Owned Portion],O10183),Table15[Unique ID],0),0)))</f>
        <v/>
      </c>
    </row>
    <row r="10184" spans="2:23" x14ac:dyDescent="0.35">
      <c r="B10184" s="146"/>
      <c r="C10184" s="31"/>
      <c r="D10184" s="31"/>
      <c r="E10184" s="44"/>
      <c r="F10184" s="43"/>
      <c r="G10184" s="84"/>
      <c r="H10184" s="31"/>
      <c r="I10184" s="31"/>
      <c r="J10184" s="84"/>
      <c r="K10184" s="31"/>
      <c r="L10184" s="31"/>
      <c r="M10184" s="169"/>
      <c r="N10184" s="148"/>
      <c r="O10184" s="106"/>
      <c r="P10184" s="43"/>
      <c r="Q10184" s="31"/>
      <c r="R10184" s="84"/>
      <c r="S10184" s="31"/>
      <c r="T10184" s="31"/>
      <c r="U10184" s="169"/>
      <c r="V10184" s="150"/>
      <c r="W10184" s="141" t="str" cm="1">
        <f t="array" ref="W10184">IF(SUM(LEN(B10184:V10184))=0,"",IF(OR(OR(ISBLANK(F10184),SUM(LEN(C10184),LEN(D10184))=0),AND(NOT(E10184="Unknown"),ISBLANK(J10184)),AND(NOT(O10184="Unknown"),ISBLANK(R10184))),"Missing Information", INDEX(Table15[Entire Service Line Classification], MATCH(SUMIFS(Table15[Unique ID],Table15[System-Owned Portion],E10184,Table15[If Material Anything Other than "Lead" in Column E,Was Material Ever Previously Lead?],G10184,Table15[Customer-Owned Portion],O10184),Table15[Unique ID],0),0)))</f>
        <v/>
      </c>
    </row>
    <row r="10185" spans="2:23" x14ac:dyDescent="0.35">
      <c r="B10185" s="146"/>
      <c r="C10185" s="31"/>
      <c r="D10185" s="31"/>
      <c r="E10185" s="44"/>
      <c r="F10185" s="43"/>
      <c r="G10185" s="84"/>
      <c r="H10185" s="31"/>
      <c r="I10185" s="31"/>
      <c r="J10185" s="84"/>
      <c r="K10185" s="31"/>
      <c r="L10185" s="31"/>
      <c r="M10185" s="169"/>
      <c r="N10185" s="148"/>
      <c r="O10185" s="106"/>
      <c r="P10185" s="43"/>
      <c r="Q10185" s="31"/>
      <c r="R10185" s="84"/>
      <c r="S10185" s="31"/>
      <c r="T10185" s="31"/>
      <c r="U10185" s="169"/>
      <c r="V10185" s="150"/>
      <c r="W10185" s="141" t="str" cm="1">
        <f t="array" ref="W10185">IF(SUM(LEN(B10185:V10185))=0,"",IF(OR(OR(ISBLANK(F10185),SUM(LEN(C10185),LEN(D10185))=0),AND(NOT(E10185="Unknown"),ISBLANK(J10185)),AND(NOT(O10185="Unknown"),ISBLANK(R10185))),"Missing Information", INDEX(Table15[Entire Service Line Classification], MATCH(SUMIFS(Table15[Unique ID],Table15[System-Owned Portion],E10185,Table15[If Material Anything Other than "Lead" in Column E,Was Material Ever Previously Lead?],G10185,Table15[Customer-Owned Portion],O10185),Table15[Unique ID],0),0)))</f>
        <v/>
      </c>
    </row>
    <row r="10186" spans="2:23" x14ac:dyDescent="0.35">
      <c r="B10186" s="146"/>
      <c r="C10186" s="31"/>
      <c r="D10186" s="31"/>
      <c r="E10186" s="44"/>
      <c r="F10186" s="43"/>
      <c r="G10186" s="84"/>
      <c r="H10186" s="31"/>
      <c r="I10186" s="31"/>
      <c r="J10186" s="84"/>
      <c r="K10186" s="31"/>
      <c r="L10186" s="31"/>
      <c r="M10186" s="169"/>
      <c r="N10186" s="148"/>
      <c r="O10186" s="106"/>
      <c r="P10186" s="43"/>
      <c r="Q10186" s="31"/>
      <c r="R10186" s="84"/>
      <c r="S10186" s="31"/>
      <c r="T10186" s="31"/>
      <c r="U10186" s="169"/>
      <c r="V10186" s="150"/>
      <c r="W10186" s="141" t="str" cm="1">
        <f t="array" ref="W10186">IF(SUM(LEN(B10186:V10186))=0,"",IF(OR(OR(ISBLANK(F10186),SUM(LEN(C10186),LEN(D10186))=0),AND(NOT(E10186="Unknown"),ISBLANK(J10186)),AND(NOT(O10186="Unknown"),ISBLANK(R10186))),"Missing Information", INDEX(Table15[Entire Service Line Classification], MATCH(SUMIFS(Table15[Unique ID],Table15[System-Owned Portion],E10186,Table15[If Material Anything Other than "Lead" in Column E,Was Material Ever Previously Lead?],G10186,Table15[Customer-Owned Portion],O10186),Table15[Unique ID],0),0)))</f>
        <v/>
      </c>
    </row>
    <row r="10187" spans="2:23" x14ac:dyDescent="0.35">
      <c r="B10187" s="146"/>
      <c r="C10187" s="31"/>
      <c r="D10187" s="31"/>
      <c r="E10187" s="44"/>
      <c r="F10187" s="43"/>
      <c r="G10187" s="84"/>
      <c r="H10187" s="31"/>
      <c r="I10187" s="31"/>
      <c r="J10187" s="84"/>
      <c r="K10187" s="31"/>
      <c r="L10187" s="31"/>
      <c r="M10187" s="169"/>
      <c r="N10187" s="148"/>
      <c r="O10187" s="106"/>
      <c r="P10187" s="43"/>
      <c r="Q10187" s="31"/>
      <c r="R10187" s="84"/>
      <c r="S10187" s="31"/>
      <c r="T10187" s="31"/>
      <c r="U10187" s="169"/>
      <c r="V10187" s="150"/>
      <c r="W10187" s="141" t="str" cm="1">
        <f t="array" ref="W10187">IF(SUM(LEN(B10187:V10187))=0,"",IF(OR(OR(ISBLANK(F10187),SUM(LEN(C10187),LEN(D10187))=0),AND(NOT(E10187="Unknown"),ISBLANK(J10187)),AND(NOT(O10187="Unknown"),ISBLANK(R10187))),"Missing Information", INDEX(Table15[Entire Service Line Classification], MATCH(SUMIFS(Table15[Unique ID],Table15[System-Owned Portion],E10187,Table15[If Material Anything Other than "Lead" in Column E,Was Material Ever Previously Lead?],G10187,Table15[Customer-Owned Portion],O10187),Table15[Unique ID],0),0)))</f>
        <v/>
      </c>
    </row>
    <row r="10188" spans="2:23" x14ac:dyDescent="0.35">
      <c r="B10188" s="146"/>
      <c r="C10188" s="31"/>
      <c r="D10188" s="31"/>
      <c r="E10188" s="44"/>
      <c r="F10188" s="43"/>
      <c r="G10188" s="84"/>
      <c r="H10188" s="31"/>
      <c r="I10188" s="31"/>
      <c r="J10188" s="84"/>
      <c r="K10188" s="31"/>
      <c r="L10188" s="31"/>
      <c r="M10188" s="169"/>
      <c r="N10188" s="148"/>
      <c r="O10188" s="106"/>
      <c r="P10188" s="43"/>
      <c r="Q10188" s="31"/>
      <c r="R10188" s="84"/>
      <c r="S10188" s="31"/>
      <c r="T10188" s="31"/>
      <c r="U10188" s="169"/>
      <c r="V10188" s="150"/>
      <c r="W10188" s="141" t="str" cm="1">
        <f t="array" ref="W10188">IF(SUM(LEN(B10188:V10188))=0,"",IF(OR(OR(ISBLANK(F10188),SUM(LEN(C10188),LEN(D10188))=0),AND(NOT(E10188="Unknown"),ISBLANK(J10188)),AND(NOT(O10188="Unknown"),ISBLANK(R10188))),"Missing Information", INDEX(Table15[Entire Service Line Classification], MATCH(SUMIFS(Table15[Unique ID],Table15[System-Owned Portion],E10188,Table15[If Material Anything Other than "Lead" in Column E,Was Material Ever Previously Lead?],G10188,Table15[Customer-Owned Portion],O10188),Table15[Unique ID],0),0)))</f>
        <v/>
      </c>
    </row>
    <row r="10189" spans="2:23" x14ac:dyDescent="0.35">
      <c r="B10189" s="146"/>
      <c r="C10189" s="31"/>
      <c r="D10189" s="31"/>
      <c r="E10189" s="44"/>
      <c r="F10189" s="43"/>
      <c r="G10189" s="84"/>
      <c r="H10189" s="31"/>
      <c r="I10189" s="31"/>
      <c r="J10189" s="84"/>
      <c r="K10189" s="31"/>
      <c r="L10189" s="31"/>
      <c r="M10189" s="169"/>
      <c r="N10189" s="148"/>
      <c r="O10189" s="106"/>
      <c r="P10189" s="43"/>
      <c r="Q10189" s="31"/>
      <c r="R10189" s="84"/>
      <c r="S10189" s="31"/>
      <c r="T10189" s="31"/>
      <c r="U10189" s="169"/>
      <c r="V10189" s="150"/>
      <c r="W10189" s="141" t="str" cm="1">
        <f t="array" ref="W10189">IF(SUM(LEN(B10189:V10189))=0,"",IF(OR(OR(ISBLANK(F10189),SUM(LEN(C10189),LEN(D10189))=0),AND(NOT(E10189="Unknown"),ISBLANK(J10189)),AND(NOT(O10189="Unknown"),ISBLANK(R10189))),"Missing Information", INDEX(Table15[Entire Service Line Classification], MATCH(SUMIFS(Table15[Unique ID],Table15[System-Owned Portion],E10189,Table15[If Material Anything Other than "Lead" in Column E,Was Material Ever Previously Lead?],G10189,Table15[Customer-Owned Portion],O10189),Table15[Unique ID],0),0)))</f>
        <v/>
      </c>
    </row>
    <row r="10190" spans="2:23" x14ac:dyDescent="0.35">
      <c r="B10190" s="146"/>
      <c r="C10190" s="31"/>
      <c r="D10190" s="31"/>
      <c r="E10190" s="44"/>
      <c r="F10190" s="43"/>
      <c r="G10190" s="84"/>
      <c r="H10190" s="31"/>
      <c r="I10190" s="31"/>
      <c r="J10190" s="84"/>
      <c r="K10190" s="31"/>
      <c r="L10190" s="31"/>
      <c r="M10190" s="169"/>
      <c r="N10190" s="148"/>
      <c r="O10190" s="106"/>
      <c r="P10190" s="43"/>
      <c r="Q10190" s="31"/>
      <c r="R10190" s="84"/>
      <c r="S10190" s="31"/>
      <c r="T10190" s="31"/>
      <c r="U10190" s="169"/>
      <c r="V10190" s="150"/>
      <c r="W10190" s="141" t="str" cm="1">
        <f t="array" ref="W10190">IF(SUM(LEN(B10190:V10190))=0,"",IF(OR(OR(ISBLANK(F10190),SUM(LEN(C10190),LEN(D10190))=0),AND(NOT(E10190="Unknown"),ISBLANK(J10190)),AND(NOT(O10190="Unknown"),ISBLANK(R10190))),"Missing Information", INDEX(Table15[Entire Service Line Classification], MATCH(SUMIFS(Table15[Unique ID],Table15[System-Owned Portion],E10190,Table15[If Material Anything Other than "Lead" in Column E,Was Material Ever Previously Lead?],G10190,Table15[Customer-Owned Portion],O10190),Table15[Unique ID],0),0)))</f>
        <v/>
      </c>
    </row>
    <row r="10191" spans="2:23" x14ac:dyDescent="0.35">
      <c r="B10191" s="146"/>
      <c r="C10191" s="31"/>
      <c r="D10191" s="31"/>
      <c r="E10191" s="44"/>
      <c r="F10191" s="43"/>
      <c r="G10191" s="84"/>
      <c r="H10191" s="31"/>
      <c r="I10191" s="31"/>
      <c r="J10191" s="84"/>
      <c r="K10191" s="31"/>
      <c r="L10191" s="31"/>
      <c r="M10191" s="169"/>
      <c r="N10191" s="148"/>
      <c r="O10191" s="106"/>
      <c r="P10191" s="43"/>
      <c r="Q10191" s="31"/>
      <c r="R10191" s="84"/>
      <c r="S10191" s="31"/>
      <c r="T10191" s="31"/>
      <c r="U10191" s="169"/>
      <c r="V10191" s="150"/>
      <c r="W10191" s="141" t="str" cm="1">
        <f t="array" ref="W10191">IF(SUM(LEN(B10191:V10191))=0,"",IF(OR(OR(ISBLANK(F10191),SUM(LEN(C10191),LEN(D10191))=0),AND(NOT(E10191="Unknown"),ISBLANK(J10191)),AND(NOT(O10191="Unknown"),ISBLANK(R10191))),"Missing Information", INDEX(Table15[Entire Service Line Classification], MATCH(SUMIFS(Table15[Unique ID],Table15[System-Owned Portion],E10191,Table15[If Material Anything Other than "Lead" in Column E,Was Material Ever Previously Lead?],G10191,Table15[Customer-Owned Portion],O10191),Table15[Unique ID],0),0)))</f>
        <v/>
      </c>
    </row>
    <row r="10192" spans="2:23" x14ac:dyDescent="0.35">
      <c r="B10192" s="146"/>
      <c r="C10192" s="31"/>
      <c r="D10192" s="31"/>
      <c r="E10192" s="44"/>
      <c r="F10192" s="43"/>
      <c r="G10192" s="84"/>
      <c r="H10192" s="31"/>
      <c r="I10192" s="31"/>
      <c r="J10192" s="84"/>
      <c r="K10192" s="31"/>
      <c r="L10192" s="31"/>
      <c r="M10192" s="169"/>
      <c r="N10192" s="148"/>
      <c r="O10192" s="106"/>
      <c r="P10192" s="43"/>
      <c r="Q10192" s="31"/>
      <c r="R10192" s="84"/>
      <c r="S10192" s="31"/>
      <c r="T10192" s="31"/>
      <c r="U10192" s="169"/>
      <c r="V10192" s="150"/>
      <c r="W10192" s="141" t="str" cm="1">
        <f t="array" ref="W10192">IF(SUM(LEN(B10192:V10192))=0,"",IF(OR(OR(ISBLANK(F10192),SUM(LEN(C10192),LEN(D10192))=0),AND(NOT(E10192="Unknown"),ISBLANK(J10192)),AND(NOT(O10192="Unknown"),ISBLANK(R10192))),"Missing Information", INDEX(Table15[Entire Service Line Classification], MATCH(SUMIFS(Table15[Unique ID],Table15[System-Owned Portion],E10192,Table15[If Material Anything Other than "Lead" in Column E,Was Material Ever Previously Lead?],G10192,Table15[Customer-Owned Portion],O10192),Table15[Unique ID],0),0)))</f>
        <v/>
      </c>
    </row>
    <row r="10193" spans="2:23" x14ac:dyDescent="0.35">
      <c r="B10193" s="146"/>
      <c r="C10193" s="31"/>
      <c r="D10193" s="31"/>
      <c r="E10193" s="44"/>
      <c r="F10193" s="43"/>
      <c r="G10193" s="84"/>
      <c r="H10193" s="31"/>
      <c r="I10193" s="31"/>
      <c r="J10193" s="84"/>
      <c r="K10193" s="31"/>
      <c r="L10193" s="31"/>
      <c r="M10193" s="169"/>
      <c r="N10193" s="148"/>
      <c r="O10193" s="106"/>
      <c r="P10193" s="43"/>
      <c r="Q10193" s="31"/>
      <c r="R10193" s="84"/>
      <c r="S10193" s="31"/>
      <c r="T10193" s="31"/>
      <c r="U10193" s="169"/>
      <c r="V10193" s="150"/>
      <c r="W10193" s="141" t="str" cm="1">
        <f t="array" ref="W10193">IF(SUM(LEN(B10193:V10193))=0,"",IF(OR(OR(ISBLANK(F10193),SUM(LEN(C10193),LEN(D10193))=0),AND(NOT(E10193="Unknown"),ISBLANK(J10193)),AND(NOT(O10193="Unknown"),ISBLANK(R10193))),"Missing Information", INDEX(Table15[Entire Service Line Classification], MATCH(SUMIFS(Table15[Unique ID],Table15[System-Owned Portion],E10193,Table15[If Material Anything Other than "Lead" in Column E,Was Material Ever Previously Lead?],G10193,Table15[Customer-Owned Portion],O10193),Table15[Unique ID],0),0)))</f>
        <v/>
      </c>
    </row>
    <row r="10194" spans="2:23" x14ac:dyDescent="0.35">
      <c r="B10194" s="146"/>
      <c r="C10194" s="31"/>
      <c r="D10194" s="31"/>
      <c r="E10194" s="44"/>
      <c r="F10194" s="43"/>
      <c r="G10194" s="84"/>
      <c r="H10194" s="31"/>
      <c r="I10194" s="31"/>
      <c r="J10194" s="84"/>
      <c r="K10194" s="31"/>
      <c r="L10194" s="31"/>
      <c r="M10194" s="169"/>
      <c r="N10194" s="148"/>
      <c r="O10194" s="106"/>
      <c r="P10194" s="43"/>
      <c r="Q10194" s="31"/>
      <c r="R10194" s="84"/>
      <c r="S10194" s="31"/>
      <c r="T10194" s="31"/>
      <c r="U10194" s="169"/>
      <c r="V10194" s="150"/>
      <c r="W10194" s="141" t="str" cm="1">
        <f t="array" ref="W10194">IF(SUM(LEN(B10194:V10194))=0,"",IF(OR(OR(ISBLANK(F10194),SUM(LEN(C10194),LEN(D10194))=0),AND(NOT(E10194="Unknown"),ISBLANK(J10194)),AND(NOT(O10194="Unknown"),ISBLANK(R10194))),"Missing Information", INDEX(Table15[Entire Service Line Classification], MATCH(SUMIFS(Table15[Unique ID],Table15[System-Owned Portion],E10194,Table15[If Material Anything Other than "Lead" in Column E,Was Material Ever Previously Lead?],G10194,Table15[Customer-Owned Portion],O10194),Table15[Unique ID],0),0)))</f>
        <v/>
      </c>
    </row>
    <row r="10195" spans="2:23" x14ac:dyDescent="0.35">
      <c r="B10195" s="146"/>
      <c r="C10195" s="31"/>
      <c r="D10195" s="31"/>
      <c r="E10195" s="44"/>
      <c r="F10195" s="43"/>
      <c r="G10195" s="84"/>
      <c r="H10195" s="31"/>
      <c r="I10195" s="31"/>
      <c r="J10195" s="84"/>
      <c r="K10195" s="31"/>
      <c r="L10195" s="31"/>
      <c r="M10195" s="169"/>
      <c r="N10195" s="148"/>
      <c r="O10195" s="106"/>
      <c r="P10195" s="43"/>
      <c r="Q10195" s="31"/>
      <c r="R10195" s="84"/>
      <c r="S10195" s="31"/>
      <c r="T10195" s="31"/>
      <c r="U10195" s="169"/>
      <c r="V10195" s="150"/>
      <c r="W10195" s="141" t="str" cm="1">
        <f t="array" ref="W10195">IF(SUM(LEN(B10195:V10195))=0,"",IF(OR(OR(ISBLANK(F10195),SUM(LEN(C10195),LEN(D10195))=0),AND(NOT(E10195="Unknown"),ISBLANK(J10195)),AND(NOT(O10195="Unknown"),ISBLANK(R10195))),"Missing Information", INDEX(Table15[Entire Service Line Classification], MATCH(SUMIFS(Table15[Unique ID],Table15[System-Owned Portion],E10195,Table15[If Material Anything Other than "Lead" in Column E,Was Material Ever Previously Lead?],G10195,Table15[Customer-Owned Portion],O10195),Table15[Unique ID],0),0)))</f>
        <v/>
      </c>
    </row>
    <row r="10196" spans="2:23" x14ac:dyDescent="0.35">
      <c r="B10196" s="146"/>
      <c r="C10196" s="31"/>
      <c r="D10196" s="31"/>
      <c r="E10196" s="44"/>
      <c r="F10196" s="43"/>
      <c r="G10196" s="84"/>
      <c r="H10196" s="31"/>
      <c r="I10196" s="31"/>
      <c r="J10196" s="84"/>
      <c r="K10196" s="31"/>
      <c r="L10196" s="31"/>
      <c r="M10196" s="169"/>
      <c r="N10196" s="148"/>
      <c r="O10196" s="106"/>
      <c r="P10196" s="43"/>
      <c r="Q10196" s="31"/>
      <c r="R10196" s="84"/>
      <c r="S10196" s="31"/>
      <c r="T10196" s="31"/>
      <c r="U10196" s="169"/>
      <c r="V10196" s="150"/>
      <c r="W10196" s="141" t="str" cm="1">
        <f t="array" ref="W10196">IF(SUM(LEN(B10196:V10196))=0,"",IF(OR(OR(ISBLANK(F10196),SUM(LEN(C10196),LEN(D10196))=0),AND(NOT(E10196="Unknown"),ISBLANK(J10196)),AND(NOT(O10196="Unknown"),ISBLANK(R10196))),"Missing Information", INDEX(Table15[Entire Service Line Classification], MATCH(SUMIFS(Table15[Unique ID],Table15[System-Owned Portion],E10196,Table15[If Material Anything Other than "Lead" in Column E,Was Material Ever Previously Lead?],G10196,Table15[Customer-Owned Portion],O10196),Table15[Unique ID],0),0)))</f>
        <v/>
      </c>
    </row>
    <row r="10197" spans="2:23" x14ac:dyDescent="0.35">
      <c r="B10197" s="146"/>
      <c r="C10197" s="31"/>
      <c r="D10197" s="31"/>
      <c r="E10197" s="44"/>
      <c r="F10197" s="43"/>
      <c r="G10197" s="84"/>
      <c r="H10197" s="31"/>
      <c r="I10197" s="31"/>
      <c r="J10197" s="84"/>
      <c r="K10197" s="31"/>
      <c r="L10197" s="31"/>
      <c r="M10197" s="169"/>
      <c r="N10197" s="148"/>
      <c r="O10197" s="106"/>
      <c r="P10197" s="43"/>
      <c r="Q10197" s="31"/>
      <c r="R10197" s="84"/>
      <c r="S10197" s="31"/>
      <c r="T10197" s="31"/>
      <c r="U10197" s="169"/>
      <c r="V10197" s="150"/>
      <c r="W10197" s="141" t="str" cm="1">
        <f t="array" ref="W10197">IF(SUM(LEN(B10197:V10197))=0,"",IF(OR(OR(ISBLANK(F10197),SUM(LEN(C10197),LEN(D10197))=0),AND(NOT(E10197="Unknown"),ISBLANK(J10197)),AND(NOT(O10197="Unknown"),ISBLANK(R10197))),"Missing Information", INDEX(Table15[Entire Service Line Classification], MATCH(SUMIFS(Table15[Unique ID],Table15[System-Owned Portion],E10197,Table15[If Material Anything Other than "Lead" in Column E,Was Material Ever Previously Lead?],G10197,Table15[Customer-Owned Portion],O10197),Table15[Unique ID],0),0)))</f>
        <v/>
      </c>
    </row>
    <row r="10198" spans="2:23" x14ac:dyDescent="0.35">
      <c r="B10198" s="146"/>
      <c r="C10198" s="31"/>
      <c r="D10198" s="31"/>
      <c r="E10198" s="44"/>
      <c r="F10198" s="43"/>
      <c r="G10198" s="84"/>
      <c r="H10198" s="31"/>
      <c r="I10198" s="31"/>
      <c r="J10198" s="84"/>
      <c r="K10198" s="31"/>
      <c r="L10198" s="31"/>
      <c r="M10198" s="169"/>
      <c r="N10198" s="148"/>
      <c r="O10198" s="106"/>
      <c r="P10198" s="43"/>
      <c r="Q10198" s="31"/>
      <c r="R10198" s="84"/>
      <c r="S10198" s="31"/>
      <c r="T10198" s="31"/>
      <c r="U10198" s="169"/>
      <c r="V10198" s="150"/>
      <c r="W10198" s="141" t="str" cm="1">
        <f t="array" ref="W10198">IF(SUM(LEN(B10198:V10198))=0,"",IF(OR(OR(ISBLANK(F10198),SUM(LEN(C10198),LEN(D10198))=0),AND(NOT(E10198="Unknown"),ISBLANK(J10198)),AND(NOT(O10198="Unknown"),ISBLANK(R10198))),"Missing Information", INDEX(Table15[Entire Service Line Classification], MATCH(SUMIFS(Table15[Unique ID],Table15[System-Owned Portion],E10198,Table15[If Material Anything Other than "Lead" in Column E,Was Material Ever Previously Lead?],G10198,Table15[Customer-Owned Portion],O10198),Table15[Unique ID],0),0)))</f>
        <v/>
      </c>
    </row>
    <row r="10199" spans="2:23" x14ac:dyDescent="0.35">
      <c r="B10199" s="146"/>
      <c r="C10199" s="31"/>
      <c r="D10199" s="31"/>
      <c r="E10199" s="44"/>
      <c r="F10199" s="43"/>
      <c r="G10199" s="84"/>
      <c r="H10199" s="31"/>
      <c r="I10199" s="31"/>
      <c r="J10199" s="84"/>
      <c r="K10199" s="31"/>
      <c r="L10199" s="31"/>
      <c r="M10199" s="169"/>
      <c r="N10199" s="148"/>
      <c r="O10199" s="106"/>
      <c r="P10199" s="43"/>
      <c r="Q10199" s="31"/>
      <c r="R10199" s="84"/>
      <c r="S10199" s="31"/>
      <c r="T10199" s="31"/>
      <c r="U10199" s="169"/>
      <c r="V10199" s="150"/>
      <c r="W10199" s="141" t="str" cm="1">
        <f t="array" ref="W10199">IF(SUM(LEN(B10199:V10199))=0,"",IF(OR(OR(ISBLANK(F10199),SUM(LEN(C10199),LEN(D10199))=0),AND(NOT(E10199="Unknown"),ISBLANK(J10199)),AND(NOT(O10199="Unknown"),ISBLANK(R10199))),"Missing Information", INDEX(Table15[Entire Service Line Classification], MATCH(SUMIFS(Table15[Unique ID],Table15[System-Owned Portion],E10199,Table15[If Material Anything Other than "Lead" in Column E,Was Material Ever Previously Lead?],G10199,Table15[Customer-Owned Portion],O10199),Table15[Unique ID],0),0)))</f>
        <v/>
      </c>
    </row>
    <row r="10200" spans="2:23" x14ac:dyDescent="0.35">
      <c r="B10200" s="146"/>
      <c r="C10200" s="31"/>
      <c r="D10200" s="31"/>
      <c r="E10200" s="44"/>
      <c r="F10200" s="43"/>
      <c r="G10200" s="84"/>
      <c r="H10200" s="31"/>
      <c r="I10200" s="31"/>
      <c r="J10200" s="84"/>
      <c r="K10200" s="31"/>
      <c r="L10200" s="31"/>
      <c r="M10200" s="169"/>
      <c r="N10200" s="148"/>
      <c r="O10200" s="106"/>
      <c r="P10200" s="43"/>
      <c r="Q10200" s="31"/>
      <c r="R10200" s="84"/>
      <c r="S10200" s="31"/>
      <c r="T10200" s="31"/>
      <c r="U10200" s="169"/>
      <c r="V10200" s="150"/>
      <c r="W10200" s="141" t="str" cm="1">
        <f t="array" ref="W10200">IF(SUM(LEN(B10200:V10200))=0,"",IF(OR(OR(ISBLANK(F10200),SUM(LEN(C10200),LEN(D10200))=0),AND(NOT(E10200="Unknown"),ISBLANK(J10200)),AND(NOT(O10200="Unknown"),ISBLANK(R10200))),"Missing Information", INDEX(Table15[Entire Service Line Classification], MATCH(SUMIFS(Table15[Unique ID],Table15[System-Owned Portion],E10200,Table15[If Material Anything Other than "Lead" in Column E,Was Material Ever Previously Lead?],G10200,Table15[Customer-Owned Portion],O10200),Table15[Unique ID],0),0)))</f>
        <v/>
      </c>
    </row>
    <row r="10201" spans="2:23" x14ac:dyDescent="0.35">
      <c r="B10201" s="146"/>
      <c r="C10201" s="31"/>
      <c r="D10201" s="31"/>
      <c r="E10201" s="44"/>
      <c r="F10201" s="43"/>
      <c r="G10201" s="84"/>
      <c r="H10201" s="31"/>
      <c r="I10201" s="31"/>
      <c r="J10201" s="84"/>
      <c r="K10201" s="31"/>
      <c r="L10201" s="31"/>
      <c r="M10201" s="169"/>
      <c r="N10201" s="148"/>
      <c r="O10201" s="106"/>
      <c r="P10201" s="43"/>
      <c r="Q10201" s="31"/>
      <c r="R10201" s="84"/>
      <c r="S10201" s="31"/>
      <c r="T10201" s="31"/>
      <c r="U10201" s="169"/>
      <c r="V10201" s="150"/>
      <c r="W10201" s="141" t="str" cm="1">
        <f t="array" ref="W10201">IF(SUM(LEN(B10201:V10201))=0,"",IF(OR(OR(ISBLANK(F10201),SUM(LEN(C10201),LEN(D10201))=0),AND(NOT(E10201="Unknown"),ISBLANK(J10201)),AND(NOT(O10201="Unknown"),ISBLANK(R10201))),"Missing Information", INDEX(Table15[Entire Service Line Classification], MATCH(SUMIFS(Table15[Unique ID],Table15[System-Owned Portion],E10201,Table15[If Material Anything Other than "Lead" in Column E,Was Material Ever Previously Lead?],G10201,Table15[Customer-Owned Portion],O10201),Table15[Unique ID],0),0)))</f>
        <v/>
      </c>
    </row>
    <row r="10202" spans="2:23" x14ac:dyDescent="0.35">
      <c r="B10202" s="146"/>
      <c r="C10202" s="31"/>
      <c r="D10202" s="31"/>
      <c r="E10202" s="44"/>
      <c r="F10202" s="43"/>
      <c r="G10202" s="84"/>
      <c r="H10202" s="31"/>
      <c r="I10202" s="31"/>
      <c r="J10202" s="84"/>
      <c r="K10202" s="31"/>
      <c r="L10202" s="31"/>
      <c r="M10202" s="169"/>
      <c r="N10202" s="148"/>
      <c r="O10202" s="106"/>
      <c r="P10202" s="43"/>
      <c r="Q10202" s="31"/>
      <c r="R10202" s="84"/>
      <c r="S10202" s="31"/>
      <c r="T10202" s="31"/>
      <c r="U10202" s="169"/>
      <c r="V10202" s="150"/>
      <c r="W10202" s="141" t="str" cm="1">
        <f t="array" ref="W10202">IF(SUM(LEN(B10202:V10202))=0,"",IF(OR(OR(ISBLANK(F10202),SUM(LEN(C10202),LEN(D10202))=0),AND(NOT(E10202="Unknown"),ISBLANK(J10202)),AND(NOT(O10202="Unknown"),ISBLANK(R10202))),"Missing Information", INDEX(Table15[Entire Service Line Classification], MATCH(SUMIFS(Table15[Unique ID],Table15[System-Owned Portion],E10202,Table15[If Material Anything Other than "Lead" in Column E,Was Material Ever Previously Lead?],G10202,Table15[Customer-Owned Portion],O10202),Table15[Unique ID],0),0)))</f>
        <v/>
      </c>
    </row>
    <row r="10203" spans="2:23" x14ac:dyDescent="0.35">
      <c r="B10203" s="146"/>
      <c r="C10203" s="31"/>
      <c r="D10203" s="31"/>
      <c r="E10203" s="44"/>
      <c r="F10203" s="43"/>
      <c r="G10203" s="84"/>
      <c r="H10203" s="31"/>
      <c r="I10203" s="31"/>
      <c r="J10203" s="84"/>
      <c r="K10203" s="31"/>
      <c r="L10203" s="31"/>
      <c r="M10203" s="169"/>
      <c r="N10203" s="148"/>
      <c r="O10203" s="106"/>
      <c r="P10203" s="43"/>
      <c r="Q10203" s="31"/>
      <c r="R10203" s="84"/>
      <c r="S10203" s="31"/>
      <c r="T10203" s="31"/>
      <c r="U10203" s="169"/>
      <c r="V10203" s="150"/>
      <c r="W10203" s="141" t="str" cm="1">
        <f t="array" ref="W10203">IF(SUM(LEN(B10203:V10203))=0,"",IF(OR(OR(ISBLANK(F10203),SUM(LEN(C10203),LEN(D10203))=0),AND(NOT(E10203="Unknown"),ISBLANK(J10203)),AND(NOT(O10203="Unknown"),ISBLANK(R10203))),"Missing Information", INDEX(Table15[Entire Service Line Classification], MATCH(SUMIFS(Table15[Unique ID],Table15[System-Owned Portion],E10203,Table15[If Material Anything Other than "Lead" in Column E,Was Material Ever Previously Lead?],G10203,Table15[Customer-Owned Portion],O10203),Table15[Unique ID],0),0)))</f>
        <v/>
      </c>
    </row>
    <row r="10204" spans="2:23" x14ac:dyDescent="0.35">
      <c r="B10204" s="146"/>
      <c r="C10204" s="31"/>
      <c r="D10204" s="31"/>
      <c r="E10204" s="44"/>
      <c r="F10204" s="43"/>
      <c r="G10204" s="84"/>
      <c r="H10204" s="31"/>
      <c r="I10204" s="31"/>
      <c r="J10204" s="84"/>
      <c r="K10204" s="31"/>
      <c r="L10204" s="31"/>
      <c r="M10204" s="169"/>
      <c r="N10204" s="148"/>
      <c r="O10204" s="106"/>
      <c r="P10204" s="43"/>
      <c r="Q10204" s="31"/>
      <c r="R10204" s="84"/>
      <c r="S10204" s="31"/>
      <c r="T10204" s="31"/>
      <c r="U10204" s="169"/>
      <c r="V10204" s="150"/>
      <c r="W10204" s="141" t="str" cm="1">
        <f t="array" ref="W10204">IF(SUM(LEN(B10204:V10204))=0,"",IF(OR(OR(ISBLANK(F10204),SUM(LEN(C10204),LEN(D10204))=0),AND(NOT(E10204="Unknown"),ISBLANK(J10204)),AND(NOT(O10204="Unknown"),ISBLANK(R10204))),"Missing Information", INDEX(Table15[Entire Service Line Classification], MATCH(SUMIFS(Table15[Unique ID],Table15[System-Owned Portion],E10204,Table15[If Material Anything Other than "Lead" in Column E,Was Material Ever Previously Lead?],G10204,Table15[Customer-Owned Portion],O10204),Table15[Unique ID],0),0)))</f>
        <v/>
      </c>
    </row>
    <row r="10205" spans="2:23" x14ac:dyDescent="0.35">
      <c r="B10205" s="146"/>
      <c r="C10205" s="31"/>
      <c r="D10205" s="31"/>
      <c r="E10205" s="44"/>
      <c r="F10205" s="43"/>
      <c r="G10205" s="84"/>
      <c r="H10205" s="31"/>
      <c r="I10205" s="31"/>
      <c r="J10205" s="84"/>
      <c r="K10205" s="31"/>
      <c r="L10205" s="31"/>
      <c r="M10205" s="169"/>
      <c r="N10205" s="148"/>
      <c r="O10205" s="106"/>
      <c r="P10205" s="43"/>
      <c r="Q10205" s="31"/>
      <c r="R10205" s="84"/>
      <c r="S10205" s="31"/>
      <c r="T10205" s="31"/>
      <c r="U10205" s="169"/>
      <c r="V10205" s="150"/>
      <c r="W10205" s="141" t="str" cm="1">
        <f t="array" ref="W10205">IF(SUM(LEN(B10205:V10205))=0,"",IF(OR(OR(ISBLANK(F10205),SUM(LEN(C10205),LEN(D10205))=0),AND(NOT(E10205="Unknown"),ISBLANK(J10205)),AND(NOT(O10205="Unknown"),ISBLANK(R10205))),"Missing Information", INDEX(Table15[Entire Service Line Classification], MATCH(SUMIFS(Table15[Unique ID],Table15[System-Owned Portion],E10205,Table15[If Material Anything Other than "Lead" in Column E,Was Material Ever Previously Lead?],G10205,Table15[Customer-Owned Portion],O10205),Table15[Unique ID],0),0)))</f>
        <v/>
      </c>
    </row>
    <row r="10206" spans="2:23" x14ac:dyDescent="0.35">
      <c r="B10206" s="146"/>
      <c r="C10206" s="31"/>
      <c r="D10206" s="31"/>
      <c r="E10206" s="44"/>
      <c r="F10206" s="43"/>
      <c r="G10206" s="84"/>
      <c r="H10206" s="31"/>
      <c r="I10206" s="31"/>
      <c r="J10206" s="84"/>
      <c r="K10206" s="31"/>
      <c r="L10206" s="31"/>
      <c r="M10206" s="169"/>
      <c r="N10206" s="148"/>
      <c r="O10206" s="106"/>
      <c r="P10206" s="43"/>
      <c r="Q10206" s="31"/>
      <c r="R10206" s="84"/>
      <c r="S10206" s="31"/>
      <c r="T10206" s="31"/>
      <c r="U10206" s="169"/>
      <c r="V10206" s="150"/>
      <c r="W10206" s="141" t="str" cm="1">
        <f t="array" ref="W10206">IF(SUM(LEN(B10206:V10206))=0,"",IF(OR(OR(ISBLANK(F10206),SUM(LEN(C10206),LEN(D10206))=0),AND(NOT(E10206="Unknown"),ISBLANK(J10206)),AND(NOT(O10206="Unknown"),ISBLANK(R10206))),"Missing Information", INDEX(Table15[Entire Service Line Classification], MATCH(SUMIFS(Table15[Unique ID],Table15[System-Owned Portion],E10206,Table15[If Material Anything Other than "Lead" in Column E,Was Material Ever Previously Lead?],G10206,Table15[Customer-Owned Portion],O10206),Table15[Unique ID],0),0)))</f>
        <v/>
      </c>
    </row>
    <row r="10207" spans="2:23" x14ac:dyDescent="0.35">
      <c r="B10207" s="146"/>
      <c r="C10207" s="31"/>
      <c r="D10207" s="31"/>
      <c r="E10207" s="44"/>
      <c r="F10207" s="43"/>
      <c r="G10207" s="84"/>
      <c r="H10207" s="31"/>
      <c r="I10207" s="31"/>
      <c r="J10207" s="84"/>
      <c r="K10207" s="31"/>
      <c r="L10207" s="31"/>
      <c r="M10207" s="169"/>
      <c r="N10207" s="148"/>
      <c r="O10207" s="106"/>
      <c r="P10207" s="43"/>
      <c r="Q10207" s="31"/>
      <c r="R10207" s="84"/>
      <c r="S10207" s="31"/>
      <c r="T10207" s="31"/>
      <c r="U10207" s="169"/>
      <c r="V10207" s="150"/>
      <c r="W10207" s="141" t="str" cm="1">
        <f t="array" ref="W10207">IF(SUM(LEN(B10207:V10207))=0,"",IF(OR(OR(ISBLANK(F10207),SUM(LEN(C10207),LEN(D10207))=0),AND(NOT(E10207="Unknown"),ISBLANK(J10207)),AND(NOT(O10207="Unknown"),ISBLANK(R10207))),"Missing Information", INDEX(Table15[Entire Service Line Classification], MATCH(SUMIFS(Table15[Unique ID],Table15[System-Owned Portion],E10207,Table15[If Material Anything Other than "Lead" in Column E,Was Material Ever Previously Lead?],G10207,Table15[Customer-Owned Portion],O10207),Table15[Unique ID],0),0)))</f>
        <v/>
      </c>
    </row>
    <row r="10208" spans="2:23" x14ac:dyDescent="0.35">
      <c r="B10208" s="146"/>
      <c r="C10208" s="31"/>
      <c r="D10208" s="31"/>
      <c r="E10208" s="44"/>
      <c r="F10208" s="43"/>
      <c r="G10208" s="84"/>
      <c r="H10208" s="31"/>
      <c r="I10208" s="31"/>
      <c r="J10208" s="84"/>
      <c r="K10208" s="31"/>
      <c r="L10208" s="31"/>
      <c r="M10208" s="169"/>
      <c r="N10208" s="148"/>
      <c r="O10208" s="106"/>
      <c r="P10208" s="43"/>
      <c r="Q10208" s="31"/>
      <c r="R10208" s="84"/>
      <c r="S10208" s="31"/>
      <c r="T10208" s="31"/>
      <c r="U10208" s="169"/>
      <c r="V10208" s="150"/>
      <c r="W10208" s="141" t="str" cm="1">
        <f t="array" ref="W10208">IF(SUM(LEN(B10208:V10208))=0,"",IF(OR(OR(ISBLANK(F10208),SUM(LEN(C10208),LEN(D10208))=0),AND(NOT(E10208="Unknown"),ISBLANK(J10208)),AND(NOT(O10208="Unknown"),ISBLANK(R10208))),"Missing Information", INDEX(Table15[Entire Service Line Classification], MATCH(SUMIFS(Table15[Unique ID],Table15[System-Owned Portion],E10208,Table15[If Material Anything Other than "Lead" in Column E,Was Material Ever Previously Lead?],G10208,Table15[Customer-Owned Portion],O10208),Table15[Unique ID],0),0)))</f>
        <v/>
      </c>
    </row>
    <row r="10209" spans="2:23" x14ac:dyDescent="0.35">
      <c r="B10209" s="146"/>
      <c r="C10209" s="31"/>
      <c r="D10209" s="31"/>
      <c r="E10209" s="44"/>
      <c r="F10209" s="43"/>
      <c r="G10209" s="84"/>
      <c r="H10209" s="31"/>
      <c r="I10209" s="31"/>
      <c r="J10209" s="84"/>
      <c r="K10209" s="31"/>
      <c r="L10209" s="31"/>
      <c r="M10209" s="169"/>
      <c r="N10209" s="148"/>
      <c r="O10209" s="106"/>
      <c r="P10209" s="43"/>
      <c r="Q10209" s="31"/>
      <c r="R10209" s="84"/>
      <c r="S10209" s="31"/>
      <c r="T10209" s="31"/>
      <c r="U10209" s="169"/>
      <c r="V10209" s="150"/>
      <c r="W10209" s="141" t="str" cm="1">
        <f t="array" ref="W10209">IF(SUM(LEN(B10209:V10209))=0,"",IF(OR(OR(ISBLANK(F10209),SUM(LEN(C10209),LEN(D10209))=0),AND(NOT(E10209="Unknown"),ISBLANK(J10209)),AND(NOT(O10209="Unknown"),ISBLANK(R10209))),"Missing Information", INDEX(Table15[Entire Service Line Classification], MATCH(SUMIFS(Table15[Unique ID],Table15[System-Owned Portion],E10209,Table15[If Material Anything Other than "Lead" in Column E,Was Material Ever Previously Lead?],G10209,Table15[Customer-Owned Portion],O10209),Table15[Unique ID],0),0)))</f>
        <v/>
      </c>
    </row>
    <row r="10210" spans="2:23" x14ac:dyDescent="0.35">
      <c r="B10210" s="146"/>
      <c r="C10210" s="31"/>
      <c r="D10210" s="31"/>
      <c r="E10210" s="44"/>
      <c r="F10210" s="43"/>
      <c r="G10210" s="84"/>
      <c r="H10210" s="31"/>
      <c r="I10210" s="31"/>
      <c r="J10210" s="84"/>
      <c r="K10210" s="31"/>
      <c r="L10210" s="31"/>
      <c r="M10210" s="169"/>
      <c r="N10210" s="148"/>
      <c r="O10210" s="106"/>
      <c r="P10210" s="43"/>
      <c r="Q10210" s="31"/>
      <c r="R10210" s="84"/>
      <c r="S10210" s="31"/>
      <c r="T10210" s="31"/>
      <c r="U10210" s="169"/>
      <c r="V10210" s="150"/>
      <c r="W10210" s="141" t="str" cm="1">
        <f t="array" ref="W10210">IF(SUM(LEN(B10210:V10210))=0,"",IF(OR(OR(ISBLANK(F10210),SUM(LEN(C10210),LEN(D10210))=0),AND(NOT(E10210="Unknown"),ISBLANK(J10210)),AND(NOT(O10210="Unknown"),ISBLANK(R10210))),"Missing Information", INDEX(Table15[Entire Service Line Classification], MATCH(SUMIFS(Table15[Unique ID],Table15[System-Owned Portion],E10210,Table15[If Material Anything Other than "Lead" in Column E,Was Material Ever Previously Lead?],G10210,Table15[Customer-Owned Portion],O10210),Table15[Unique ID],0),0)))</f>
        <v/>
      </c>
    </row>
    <row r="10211" spans="2:23" x14ac:dyDescent="0.35">
      <c r="B10211" s="146"/>
      <c r="C10211" s="31"/>
      <c r="D10211" s="31"/>
      <c r="E10211" s="44"/>
      <c r="F10211" s="43"/>
      <c r="G10211" s="84"/>
      <c r="H10211" s="31"/>
      <c r="I10211" s="31"/>
      <c r="J10211" s="84"/>
      <c r="K10211" s="31"/>
      <c r="L10211" s="31"/>
      <c r="M10211" s="169"/>
      <c r="N10211" s="148"/>
      <c r="O10211" s="106"/>
      <c r="P10211" s="43"/>
      <c r="Q10211" s="31"/>
      <c r="R10211" s="84"/>
      <c r="S10211" s="31"/>
      <c r="T10211" s="31"/>
      <c r="U10211" s="169"/>
      <c r="V10211" s="150"/>
      <c r="W10211" s="141" t="str" cm="1">
        <f t="array" ref="W10211">IF(SUM(LEN(B10211:V10211))=0,"",IF(OR(OR(ISBLANK(F10211),SUM(LEN(C10211),LEN(D10211))=0),AND(NOT(E10211="Unknown"),ISBLANK(J10211)),AND(NOT(O10211="Unknown"),ISBLANK(R10211))),"Missing Information", INDEX(Table15[Entire Service Line Classification], MATCH(SUMIFS(Table15[Unique ID],Table15[System-Owned Portion],E10211,Table15[If Material Anything Other than "Lead" in Column E,Was Material Ever Previously Lead?],G10211,Table15[Customer-Owned Portion],O10211),Table15[Unique ID],0),0)))</f>
        <v/>
      </c>
    </row>
    <row r="10212" spans="2:23" x14ac:dyDescent="0.35">
      <c r="B10212" s="146"/>
      <c r="C10212" s="31"/>
      <c r="D10212" s="31"/>
      <c r="E10212" s="44"/>
      <c r="F10212" s="43"/>
      <c r="G10212" s="84"/>
      <c r="H10212" s="31"/>
      <c r="I10212" s="31"/>
      <c r="J10212" s="84"/>
      <c r="K10212" s="31"/>
      <c r="L10212" s="31"/>
      <c r="M10212" s="169"/>
      <c r="N10212" s="148"/>
      <c r="O10212" s="106"/>
      <c r="P10212" s="43"/>
      <c r="Q10212" s="31"/>
      <c r="R10212" s="84"/>
      <c r="S10212" s="31"/>
      <c r="T10212" s="31"/>
      <c r="U10212" s="169"/>
      <c r="V10212" s="150"/>
      <c r="W10212" s="141" t="str" cm="1">
        <f t="array" ref="W10212">IF(SUM(LEN(B10212:V10212))=0,"",IF(OR(OR(ISBLANK(F10212),SUM(LEN(C10212),LEN(D10212))=0),AND(NOT(E10212="Unknown"),ISBLANK(J10212)),AND(NOT(O10212="Unknown"),ISBLANK(R10212))),"Missing Information", INDEX(Table15[Entire Service Line Classification], MATCH(SUMIFS(Table15[Unique ID],Table15[System-Owned Portion],E10212,Table15[If Material Anything Other than "Lead" in Column E,Was Material Ever Previously Lead?],G10212,Table15[Customer-Owned Portion],O10212),Table15[Unique ID],0),0)))</f>
        <v/>
      </c>
    </row>
    <row r="10213" spans="2:23" x14ac:dyDescent="0.35">
      <c r="B10213" s="146"/>
      <c r="C10213" s="31"/>
      <c r="D10213" s="31"/>
      <c r="E10213" s="44"/>
      <c r="F10213" s="43"/>
      <c r="G10213" s="84"/>
      <c r="H10213" s="31"/>
      <c r="I10213" s="31"/>
      <c r="J10213" s="84"/>
      <c r="K10213" s="31"/>
      <c r="L10213" s="31"/>
      <c r="M10213" s="169"/>
      <c r="N10213" s="148"/>
      <c r="O10213" s="106"/>
      <c r="P10213" s="43"/>
      <c r="Q10213" s="31"/>
      <c r="R10213" s="84"/>
      <c r="S10213" s="31"/>
      <c r="T10213" s="31"/>
      <c r="U10213" s="169"/>
      <c r="V10213" s="150"/>
      <c r="W10213" s="141" t="str" cm="1">
        <f t="array" ref="W10213">IF(SUM(LEN(B10213:V10213))=0,"",IF(OR(OR(ISBLANK(F10213),SUM(LEN(C10213),LEN(D10213))=0),AND(NOT(E10213="Unknown"),ISBLANK(J10213)),AND(NOT(O10213="Unknown"),ISBLANK(R10213))),"Missing Information", INDEX(Table15[Entire Service Line Classification], MATCH(SUMIFS(Table15[Unique ID],Table15[System-Owned Portion],E10213,Table15[If Material Anything Other than "Lead" in Column E,Was Material Ever Previously Lead?],G10213,Table15[Customer-Owned Portion],O10213),Table15[Unique ID],0),0)))</f>
        <v/>
      </c>
    </row>
    <row r="10214" spans="2:23" x14ac:dyDescent="0.35">
      <c r="B10214" s="146"/>
      <c r="C10214" s="31"/>
      <c r="D10214" s="31"/>
      <c r="E10214" s="44"/>
      <c r="F10214" s="43"/>
      <c r="G10214" s="84"/>
      <c r="H10214" s="31"/>
      <c r="I10214" s="31"/>
      <c r="J10214" s="84"/>
      <c r="K10214" s="31"/>
      <c r="L10214" s="31"/>
      <c r="M10214" s="169"/>
      <c r="N10214" s="148"/>
      <c r="O10214" s="106"/>
      <c r="P10214" s="43"/>
      <c r="Q10214" s="31"/>
      <c r="R10214" s="84"/>
      <c r="S10214" s="31"/>
      <c r="T10214" s="31"/>
      <c r="U10214" s="169"/>
      <c r="V10214" s="150"/>
      <c r="W10214" s="141" t="str" cm="1">
        <f t="array" ref="W10214">IF(SUM(LEN(B10214:V10214))=0,"",IF(OR(OR(ISBLANK(F10214),SUM(LEN(C10214),LEN(D10214))=0),AND(NOT(E10214="Unknown"),ISBLANK(J10214)),AND(NOT(O10214="Unknown"),ISBLANK(R10214))),"Missing Information", INDEX(Table15[Entire Service Line Classification], MATCH(SUMIFS(Table15[Unique ID],Table15[System-Owned Portion],E10214,Table15[If Material Anything Other than "Lead" in Column E,Was Material Ever Previously Lead?],G10214,Table15[Customer-Owned Portion],O10214),Table15[Unique ID],0),0)))</f>
        <v/>
      </c>
    </row>
    <row r="10215" spans="2:23" x14ac:dyDescent="0.35">
      <c r="B10215" s="146"/>
      <c r="C10215" s="31"/>
      <c r="D10215" s="31"/>
      <c r="E10215" s="44"/>
      <c r="F10215" s="43"/>
      <c r="G10215" s="84"/>
      <c r="H10215" s="31"/>
      <c r="I10215" s="31"/>
      <c r="J10215" s="84"/>
      <c r="K10215" s="31"/>
      <c r="L10215" s="31"/>
      <c r="M10215" s="169"/>
      <c r="N10215" s="148"/>
      <c r="O10215" s="106"/>
      <c r="P10215" s="43"/>
      <c r="Q10215" s="31"/>
      <c r="R10215" s="84"/>
      <c r="S10215" s="31"/>
      <c r="T10215" s="31"/>
      <c r="U10215" s="169"/>
      <c r="V10215" s="150"/>
      <c r="W10215" s="141" t="str" cm="1">
        <f t="array" ref="W10215">IF(SUM(LEN(B10215:V10215))=0,"",IF(OR(OR(ISBLANK(F10215),SUM(LEN(C10215),LEN(D10215))=0),AND(NOT(E10215="Unknown"),ISBLANK(J10215)),AND(NOT(O10215="Unknown"),ISBLANK(R10215))),"Missing Information", INDEX(Table15[Entire Service Line Classification], MATCH(SUMIFS(Table15[Unique ID],Table15[System-Owned Portion],E10215,Table15[If Material Anything Other than "Lead" in Column E,Was Material Ever Previously Lead?],G10215,Table15[Customer-Owned Portion],O10215),Table15[Unique ID],0),0)))</f>
        <v/>
      </c>
    </row>
    <row r="10216" spans="2:23" x14ac:dyDescent="0.35">
      <c r="B10216" s="146"/>
      <c r="C10216" s="31"/>
      <c r="D10216" s="31"/>
      <c r="E10216" s="44"/>
      <c r="F10216" s="43"/>
      <c r="G10216" s="84"/>
      <c r="H10216" s="31"/>
      <c r="I10216" s="31"/>
      <c r="J10216" s="84"/>
      <c r="K10216" s="31"/>
      <c r="L10216" s="31"/>
      <c r="M10216" s="169"/>
      <c r="N10216" s="148"/>
      <c r="O10216" s="106"/>
      <c r="P10216" s="43"/>
      <c r="Q10216" s="31"/>
      <c r="R10216" s="84"/>
      <c r="S10216" s="31"/>
      <c r="T10216" s="31"/>
      <c r="U10216" s="169"/>
      <c r="V10216" s="150"/>
      <c r="W10216" s="141" t="str" cm="1">
        <f t="array" ref="W10216">IF(SUM(LEN(B10216:V10216))=0,"",IF(OR(OR(ISBLANK(F10216),SUM(LEN(C10216),LEN(D10216))=0),AND(NOT(E10216="Unknown"),ISBLANK(J10216)),AND(NOT(O10216="Unknown"),ISBLANK(R10216))),"Missing Information", INDEX(Table15[Entire Service Line Classification], MATCH(SUMIFS(Table15[Unique ID],Table15[System-Owned Portion],E10216,Table15[If Material Anything Other than "Lead" in Column E,Was Material Ever Previously Lead?],G10216,Table15[Customer-Owned Portion],O10216),Table15[Unique ID],0),0)))</f>
        <v/>
      </c>
    </row>
    <row r="10217" spans="2:23" x14ac:dyDescent="0.35">
      <c r="B10217" s="146"/>
      <c r="C10217" s="31"/>
      <c r="D10217" s="31"/>
      <c r="E10217" s="44"/>
      <c r="F10217" s="43"/>
      <c r="G10217" s="84"/>
      <c r="H10217" s="31"/>
      <c r="I10217" s="31"/>
      <c r="J10217" s="84"/>
      <c r="K10217" s="31"/>
      <c r="L10217" s="31"/>
      <c r="M10217" s="169"/>
      <c r="N10217" s="148"/>
      <c r="O10217" s="106"/>
      <c r="P10217" s="43"/>
      <c r="Q10217" s="31"/>
      <c r="R10217" s="84"/>
      <c r="S10217" s="31"/>
      <c r="T10217" s="31"/>
      <c r="U10217" s="169"/>
      <c r="V10217" s="150"/>
      <c r="W10217" s="141" t="str" cm="1">
        <f t="array" ref="W10217">IF(SUM(LEN(B10217:V10217))=0,"",IF(OR(OR(ISBLANK(F10217),SUM(LEN(C10217),LEN(D10217))=0),AND(NOT(E10217="Unknown"),ISBLANK(J10217)),AND(NOT(O10217="Unknown"),ISBLANK(R10217))),"Missing Information", INDEX(Table15[Entire Service Line Classification], MATCH(SUMIFS(Table15[Unique ID],Table15[System-Owned Portion],E10217,Table15[If Material Anything Other than "Lead" in Column E,Was Material Ever Previously Lead?],G10217,Table15[Customer-Owned Portion],O10217),Table15[Unique ID],0),0)))</f>
        <v/>
      </c>
    </row>
    <row r="10218" spans="2:23" x14ac:dyDescent="0.35">
      <c r="B10218" s="146"/>
      <c r="C10218" s="31"/>
      <c r="D10218" s="31"/>
      <c r="E10218" s="44"/>
      <c r="F10218" s="43"/>
      <c r="G10218" s="84"/>
      <c r="H10218" s="31"/>
      <c r="I10218" s="31"/>
      <c r="J10218" s="84"/>
      <c r="K10218" s="31"/>
      <c r="L10218" s="31"/>
      <c r="M10218" s="169"/>
      <c r="N10218" s="148"/>
      <c r="O10218" s="106"/>
      <c r="P10218" s="43"/>
      <c r="Q10218" s="31"/>
      <c r="R10218" s="84"/>
      <c r="S10218" s="31"/>
      <c r="T10218" s="31"/>
      <c r="U10218" s="169"/>
      <c r="V10218" s="150"/>
      <c r="W10218" s="141" t="str" cm="1">
        <f t="array" ref="W10218">IF(SUM(LEN(B10218:V10218))=0,"",IF(OR(OR(ISBLANK(F10218),SUM(LEN(C10218),LEN(D10218))=0),AND(NOT(E10218="Unknown"),ISBLANK(J10218)),AND(NOT(O10218="Unknown"),ISBLANK(R10218))),"Missing Information", INDEX(Table15[Entire Service Line Classification], MATCH(SUMIFS(Table15[Unique ID],Table15[System-Owned Portion],E10218,Table15[If Material Anything Other than "Lead" in Column E,Was Material Ever Previously Lead?],G10218,Table15[Customer-Owned Portion],O10218),Table15[Unique ID],0),0)))</f>
        <v/>
      </c>
    </row>
    <row r="10219" spans="2:23" x14ac:dyDescent="0.35">
      <c r="B10219" s="146"/>
      <c r="C10219" s="31"/>
      <c r="D10219" s="31"/>
      <c r="E10219" s="44"/>
      <c r="F10219" s="43"/>
      <c r="G10219" s="84"/>
      <c r="H10219" s="31"/>
      <c r="I10219" s="31"/>
      <c r="J10219" s="84"/>
      <c r="K10219" s="31"/>
      <c r="L10219" s="31"/>
      <c r="M10219" s="169"/>
      <c r="N10219" s="148"/>
      <c r="O10219" s="106"/>
      <c r="P10219" s="43"/>
      <c r="Q10219" s="31"/>
      <c r="R10219" s="84"/>
      <c r="S10219" s="31"/>
      <c r="T10219" s="31"/>
      <c r="U10219" s="169"/>
      <c r="V10219" s="150"/>
      <c r="W10219" s="141" t="str" cm="1">
        <f t="array" ref="W10219">IF(SUM(LEN(B10219:V10219))=0,"",IF(OR(OR(ISBLANK(F10219),SUM(LEN(C10219),LEN(D10219))=0),AND(NOT(E10219="Unknown"),ISBLANK(J10219)),AND(NOT(O10219="Unknown"),ISBLANK(R10219))),"Missing Information", INDEX(Table15[Entire Service Line Classification], MATCH(SUMIFS(Table15[Unique ID],Table15[System-Owned Portion],E10219,Table15[If Material Anything Other than "Lead" in Column E,Was Material Ever Previously Lead?],G10219,Table15[Customer-Owned Portion],O10219),Table15[Unique ID],0),0)))</f>
        <v/>
      </c>
    </row>
    <row r="10220" spans="2:23" x14ac:dyDescent="0.35">
      <c r="B10220" s="146"/>
      <c r="C10220" s="31"/>
      <c r="D10220" s="31"/>
      <c r="E10220" s="44"/>
      <c r="F10220" s="43"/>
      <c r="G10220" s="84"/>
      <c r="H10220" s="31"/>
      <c r="I10220" s="31"/>
      <c r="J10220" s="84"/>
      <c r="K10220" s="31"/>
      <c r="L10220" s="31"/>
      <c r="M10220" s="169"/>
      <c r="N10220" s="148"/>
      <c r="O10220" s="106"/>
      <c r="P10220" s="43"/>
      <c r="Q10220" s="31"/>
      <c r="R10220" s="84"/>
      <c r="S10220" s="31"/>
      <c r="T10220" s="31"/>
      <c r="U10220" s="169"/>
      <c r="V10220" s="150"/>
      <c r="W10220" s="141" t="str" cm="1">
        <f t="array" ref="W10220">IF(SUM(LEN(B10220:V10220))=0,"",IF(OR(OR(ISBLANK(F10220),SUM(LEN(C10220),LEN(D10220))=0),AND(NOT(E10220="Unknown"),ISBLANK(J10220)),AND(NOT(O10220="Unknown"),ISBLANK(R10220))),"Missing Information", INDEX(Table15[Entire Service Line Classification], MATCH(SUMIFS(Table15[Unique ID],Table15[System-Owned Portion],E10220,Table15[If Material Anything Other than "Lead" in Column E,Was Material Ever Previously Lead?],G10220,Table15[Customer-Owned Portion],O10220),Table15[Unique ID],0),0)))</f>
        <v/>
      </c>
    </row>
    <row r="10221" spans="2:23" x14ac:dyDescent="0.35">
      <c r="B10221" s="146"/>
      <c r="C10221" s="31"/>
      <c r="D10221" s="31"/>
      <c r="E10221" s="44"/>
      <c r="F10221" s="43"/>
      <c r="G10221" s="84"/>
      <c r="H10221" s="31"/>
      <c r="I10221" s="31"/>
      <c r="J10221" s="84"/>
      <c r="K10221" s="31"/>
      <c r="L10221" s="31"/>
      <c r="M10221" s="169"/>
      <c r="N10221" s="148"/>
      <c r="O10221" s="106"/>
      <c r="P10221" s="43"/>
      <c r="Q10221" s="31"/>
      <c r="R10221" s="84"/>
      <c r="S10221" s="31"/>
      <c r="T10221" s="31"/>
      <c r="U10221" s="169"/>
      <c r="V10221" s="150"/>
      <c r="W10221" s="141" t="str" cm="1">
        <f t="array" ref="W10221">IF(SUM(LEN(B10221:V10221))=0,"",IF(OR(OR(ISBLANK(F10221),SUM(LEN(C10221),LEN(D10221))=0),AND(NOT(E10221="Unknown"),ISBLANK(J10221)),AND(NOT(O10221="Unknown"),ISBLANK(R10221))),"Missing Information", INDEX(Table15[Entire Service Line Classification], MATCH(SUMIFS(Table15[Unique ID],Table15[System-Owned Portion],E10221,Table15[If Material Anything Other than "Lead" in Column E,Was Material Ever Previously Lead?],G10221,Table15[Customer-Owned Portion],O10221),Table15[Unique ID],0),0)))</f>
        <v/>
      </c>
    </row>
    <row r="10222" spans="2:23" x14ac:dyDescent="0.35">
      <c r="B10222" s="146"/>
      <c r="C10222" s="31"/>
      <c r="D10222" s="31"/>
      <c r="E10222" s="44"/>
      <c r="F10222" s="43"/>
      <c r="G10222" s="84"/>
      <c r="H10222" s="31"/>
      <c r="I10222" s="31"/>
      <c r="J10222" s="84"/>
      <c r="K10222" s="31"/>
      <c r="L10222" s="31"/>
      <c r="M10222" s="169"/>
      <c r="N10222" s="148"/>
      <c r="O10222" s="106"/>
      <c r="P10222" s="43"/>
      <c r="Q10222" s="31"/>
      <c r="R10222" s="84"/>
      <c r="S10222" s="31"/>
      <c r="T10222" s="31"/>
      <c r="U10222" s="169"/>
      <c r="V10222" s="150"/>
      <c r="W10222" s="141" t="str" cm="1">
        <f t="array" ref="W10222">IF(SUM(LEN(B10222:V10222))=0,"",IF(OR(OR(ISBLANK(F10222),SUM(LEN(C10222),LEN(D10222))=0),AND(NOT(E10222="Unknown"),ISBLANK(J10222)),AND(NOT(O10222="Unknown"),ISBLANK(R10222))),"Missing Information", INDEX(Table15[Entire Service Line Classification], MATCH(SUMIFS(Table15[Unique ID],Table15[System-Owned Portion],E10222,Table15[If Material Anything Other than "Lead" in Column E,Was Material Ever Previously Lead?],G10222,Table15[Customer-Owned Portion],O10222),Table15[Unique ID],0),0)))</f>
        <v/>
      </c>
    </row>
    <row r="10223" spans="2:23" x14ac:dyDescent="0.35">
      <c r="B10223" s="146"/>
      <c r="C10223" s="31"/>
      <c r="D10223" s="31"/>
      <c r="E10223" s="44"/>
      <c r="F10223" s="43"/>
      <c r="G10223" s="84"/>
      <c r="H10223" s="31"/>
      <c r="I10223" s="31"/>
      <c r="J10223" s="84"/>
      <c r="K10223" s="31"/>
      <c r="L10223" s="31"/>
      <c r="M10223" s="169"/>
      <c r="N10223" s="148"/>
      <c r="O10223" s="106"/>
      <c r="P10223" s="43"/>
      <c r="Q10223" s="31"/>
      <c r="R10223" s="84"/>
      <c r="S10223" s="31"/>
      <c r="T10223" s="31"/>
      <c r="U10223" s="169"/>
      <c r="V10223" s="150"/>
      <c r="W10223" s="141" t="str" cm="1">
        <f t="array" ref="W10223">IF(SUM(LEN(B10223:V10223))=0,"",IF(OR(OR(ISBLANK(F10223),SUM(LEN(C10223),LEN(D10223))=0),AND(NOT(E10223="Unknown"),ISBLANK(J10223)),AND(NOT(O10223="Unknown"),ISBLANK(R10223))),"Missing Information", INDEX(Table15[Entire Service Line Classification], MATCH(SUMIFS(Table15[Unique ID],Table15[System-Owned Portion],E10223,Table15[If Material Anything Other than "Lead" in Column E,Was Material Ever Previously Lead?],G10223,Table15[Customer-Owned Portion],O10223),Table15[Unique ID],0),0)))</f>
        <v/>
      </c>
    </row>
    <row r="10224" spans="2:23" x14ac:dyDescent="0.35">
      <c r="B10224" s="146"/>
      <c r="C10224" s="31"/>
      <c r="D10224" s="31"/>
      <c r="E10224" s="44"/>
      <c r="F10224" s="43"/>
      <c r="G10224" s="84"/>
      <c r="H10224" s="31"/>
      <c r="I10224" s="31"/>
      <c r="J10224" s="84"/>
      <c r="K10224" s="31"/>
      <c r="L10224" s="31"/>
      <c r="M10224" s="169"/>
      <c r="N10224" s="148"/>
      <c r="O10224" s="106"/>
      <c r="P10224" s="43"/>
      <c r="Q10224" s="31"/>
      <c r="R10224" s="84"/>
      <c r="S10224" s="31"/>
      <c r="T10224" s="31"/>
      <c r="U10224" s="169"/>
      <c r="V10224" s="150"/>
      <c r="W10224" s="141" t="str" cm="1">
        <f t="array" ref="W10224">IF(SUM(LEN(B10224:V10224))=0,"",IF(OR(OR(ISBLANK(F10224),SUM(LEN(C10224),LEN(D10224))=0),AND(NOT(E10224="Unknown"),ISBLANK(J10224)),AND(NOT(O10224="Unknown"),ISBLANK(R10224))),"Missing Information", INDEX(Table15[Entire Service Line Classification], MATCH(SUMIFS(Table15[Unique ID],Table15[System-Owned Portion],E10224,Table15[If Material Anything Other than "Lead" in Column E,Was Material Ever Previously Lead?],G10224,Table15[Customer-Owned Portion],O10224),Table15[Unique ID],0),0)))</f>
        <v/>
      </c>
    </row>
    <row r="10225" spans="2:23" x14ac:dyDescent="0.35">
      <c r="B10225" s="146"/>
      <c r="C10225" s="31"/>
      <c r="D10225" s="31"/>
      <c r="E10225" s="44"/>
      <c r="F10225" s="43"/>
      <c r="G10225" s="84"/>
      <c r="H10225" s="31"/>
      <c r="I10225" s="31"/>
      <c r="J10225" s="84"/>
      <c r="K10225" s="31"/>
      <c r="L10225" s="31"/>
      <c r="M10225" s="169"/>
      <c r="N10225" s="148"/>
      <c r="O10225" s="106"/>
      <c r="P10225" s="43"/>
      <c r="Q10225" s="31"/>
      <c r="R10225" s="84"/>
      <c r="S10225" s="31"/>
      <c r="T10225" s="31"/>
      <c r="U10225" s="169"/>
      <c r="V10225" s="150"/>
      <c r="W10225" s="141" t="str" cm="1">
        <f t="array" ref="W10225">IF(SUM(LEN(B10225:V10225))=0,"",IF(OR(OR(ISBLANK(F10225),SUM(LEN(C10225),LEN(D10225))=0),AND(NOT(E10225="Unknown"),ISBLANK(J10225)),AND(NOT(O10225="Unknown"),ISBLANK(R10225))),"Missing Information", INDEX(Table15[Entire Service Line Classification], MATCH(SUMIFS(Table15[Unique ID],Table15[System-Owned Portion],E10225,Table15[If Material Anything Other than "Lead" in Column E,Was Material Ever Previously Lead?],G10225,Table15[Customer-Owned Portion],O10225),Table15[Unique ID],0),0)))</f>
        <v/>
      </c>
    </row>
    <row r="10226" spans="2:23" x14ac:dyDescent="0.35">
      <c r="B10226" s="146"/>
      <c r="C10226" s="31"/>
      <c r="D10226" s="31"/>
      <c r="E10226" s="44"/>
      <c r="F10226" s="43"/>
      <c r="G10226" s="84"/>
      <c r="H10226" s="31"/>
      <c r="I10226" s="31"/>
      <c r="J10226" s="84"/>
      <c r="K10226" s="31"/>
      <c r="L10226" s="31"/>
      <c r="M10226" s="169"/>
      <c r="N10226" s="148"/>
      <c r="O10226" s="106"/>
      <c r="P10226" s="43"/>
      <c r="Q10226" s="31"/>
      <c r="R10226" s="84"/>
      <c r="S10226" s="31"/>
      <c r="T10226" s="31"/>
      <c r="U10226" s="169"/>
      <c r="V10226" s="150"/>
      <c r="W10226" s="141" t="str" cm="1">
        <f t="array" ref="W10226">IF(SUM(LEN(B10226:V10226))=0,"",IF(OR(OR(ISBLANK(F10226),SUM(LEN(C10226),LEN(D10226))=0),AND(NOT(E10226="Unknown"),ISBLANK(J10226)),AND(NOT(O10226="Unknown"),ISBLANK(R10226))),"Missing Information", INDEX(Table15[Entire Service Line Classification], MATCH(SUMIFS(Table15[Unique ID],Table15[System-Owned Portion],E10226,Table15[If Material Anything Other than "Lead" in Column E,Was Material Ever Previously Lead?],G10226,Table15[Customer-Owned Portion],O10226),Table15[Unique ID],0),0)))</f>
        <v/>
      </c>
    </row>
    <row r="10227" spans="2:23" x14ac:dyDescent="0.35">
      <c r="B10227" s="146"/>
      <c r="C10227" s="31"/>
      <c r="D10227" s="31"/>
      <c r="E10227" s="44"/>
      <c r="F10227" s="43"/>
      <c r="G10227" s="84"/>
      <c r="H10227" s="31"/>
      <c r="I10227" s="31"/>
      <c r="J10227" s="84"/>
      <c r="K10227" s="31"/>
      <c r="L10227" s="31"/>
      <c r="M10227" s="169"/>
      <c r="N10227" s="148"/>
      <c r="O10227" s="106"/>
      <c r="P10227" s="43"/>
      <c r="Q10227" s="31"/>
      <c r="R10227" s="84"/>
      <c r="S10227" s="31"/>
      <c r="T10227" s="31"/>
      <c r="U10227" s="169"/>
      <c r="V10227" s="150"/>
      <c r="W10227" s="141" t="str" cm="1">
        <f t="array" ref="W10227">IF(SUM(LEN(B10227:V10227))=0,"",IF(OR(OR(ISBLANK(F10227),SUM(LEN(C10227),LEN(D10227))=0),AND(NOT(E10227="Unknown"),ISBLANK(J10227)),AND(NOT(O10227="Unknown"),ISBLANK(R10227))),"Missing Information", INDEX(Table15[Entire Service Line Classification], MATCH(SUMIFS(Table15[Unique ID],Table15[System-Owned Portion],E10227,Table15[If Material Anything Other than "Lead" in Column E,Was Material Ever Previously Lead?],G10227,Table15[Customer-Owned Portion],O10227),Table15[Unique ID],0),0)))</f>
        <v/>
      </c>
    </row>
    <row r="10228" spans="2:23" x14ac:dyDescent="0.35">
      <c r="B10228" s="146"/>
      <c r="C10228" s="31"/>
      <c r="D10228" s="31"/>
      <c r="E10228" s="44"/>
      <c r="F10228" s="43"/>
      <c r="G10228" s="84"/>
      <c r="H10228" s="31"/>
      <c r="I10228" s="31"/>
      <c r="J10228" s="84"/>
      <c r="K10228" s="31"/>
      <c r="L10228" s="31"/>
      <c r="M10228" s="169"/>
      <c r="N10228" s="148"/>
      <c r="O10228" s="106"/>
      <c r="P10228" s="43"/>
      <c r="Q10228" s="31"/>
      <c r="R10228" s="84"/>
      <c r="S10228" s="31"/>
      <c r="T10228" s="31"/>
      <c r="U10228" s="169"/>
      <c r="V10228" s="150"/>
      <c r="W10228" s="141" t="str" cm="1">
        <f t="array" ref="W10228">IF(SUM(LEN(B10228:V10228))=0,"",IF(OR(OR(ISBLANK(F10228),SUM(LEN(C10228),LEN(D10228))=0),AND(NOT(E10228="Unknown"),ISBLANK(J10228)),AND(NOT(O10228="Unknown"),ISBLANK(R10228))),"Missing Information", INDEX(Table15[Entire Service Line Classification], MATCH(SUMIFS(Table15[Unique ID],Table15[System-Owned Portion],E10228,Table15[If Material Anything Other than "Lead" in Column E,Was Material Ever Previously Lead?],G10228,Table15[Customer-Owned Portion],O10228),Table15[Unique ID],0),0)))</f>
        <v/>
      </c>
    </row>
    <row r="10229" spans="2:23" x14ac:dyDescent="0.35">
      <c r="B10229" s="146"/>
      <c r="C10229" s="31"/>
      <c r="D10229" s="31"/>
      <c r="E10229" s="44"/>
      <c r="F10229" s="43"/>
      <c r="G10229" s="84"/>
      <c r="H10229" s="31"/>
      <c r="I10229" s="31"/>
      <c r="J10229" s="84"/>
      <c r="K10229" s="31"/>
      <c r="L10229" s="31"/>
      <c r="M10229" s="169"/>
      <c r="N10229" s="148"/>
      <c r="O10229" s="106"/>
      <c r="P10229" s="43"/>
      <c r="Q10229" s="31"/>
      <c r="R10229" s="84"/>
      <c r="S10229" s="31"/>
      <c r="T10229" s="31"/>
      <c r="U10229" s="169"/>
      <c r="V10229" s="150"/>
      <c r="W10229" s="141" t="str" cm="1">
        <f t="array" ref="W10229">IF(SUM(LEN(B10229:V10229))=0,"",IF(OR(OR(ISBLANK(F10229),SUM(LEN(C10229),LEN(D10229))=0),AND(NOT(E10229="Unknown"),ISBLANK(J10229)),AND(NOT(O10229="Unknown"),ISBLANK(R10229))),"Missing Information", INDEX(Table15[Entire Service Line Classification], MATCH(SUMIFS(Table15[Unique ID],Table15[System-Owned Portion],E10229,Table15[If Material Anything Other than "Lead" in Column E,Was Material Ever Previously Lead?],G10229,Table15[Customer-Owned Portion],O10229),Table15[Unique ID],0),0)))</f>
        <v/>
      </c>
    </row>
    <row r="10230" spans="2:23" x14ac:dyDescent="0.35">
      <c r="B10230" s="146"/>
      <c r="C10230" s="31"/>
      <c r="D10230" s="31"/>
      <c r="E10230" s="44"/>
      <c r="F10230" s="43"/>
      <c r="G10230" s="84"/>
      <c r="H10230" s="31"/>
      <c r="I10230" s="31"/>
      <c r="J10230" s="84"/>
      <c r="K10230" s="31"/>
      <c r="L10230" s="31"/>
      <c r="M10230" s="169"/>
      <c r="N10230" s="148"/>
      <c r="O10230" s="106"/>
      <c r="P10230" s="43"/>
      <c r="Q10230" s="31"/>
      <c r="R10230" s="84"/>
      <c r="S10230" s="31"/>
      <c r="T10230" s="31"/>
      <c r="U10230" s="169"/>
      <c r="V10230" s="150"/>
      <c r="W10230" s="141" t="str" cm="1">
        <f t="array" ref="W10230">IF(SUM(LEN(B10230:V10230))=0,"",IF(OR(OR(ISBLANK(F10230),SUM(LEN(C10230),LEN(D10230))=0),AND(NOT(E10230="Unknown"),ISBLANK(J10230)),AND(NOT(O10230="Unknown"),ISBLANK(R10230))),"Missing Information", INDEX(Table15[Entire Service Line Classification], MATCH(SUMIFS(Table15[Unique ID],Table15[System-Owned Portion],E10230,Table15[If Material Anything Other than "Lead" in Column E,Was Material Ever Previously Lead?],G10230,Table15[Customer-Owned Portion],O10230),Table15[Unique ID],0),0)))</f>
        <v/>
      </c>
    </row>
    <row r="10231" spans="2:23" x14ac:dyDescent="0.35">
      <c r="B10231" s="146"/>
      <c r="C10231" s="31"/>
      <c r="D10231" s="31"/>
      <c r="E10231" s="44"/>
      <c r="F10231" s="43"/>
      <c r="G10231" s="84"/>
      <c r="H10231" s="31"/>
      <c r="I10231" s="31"/>
      <c r="J10231" s="84"/>
      <c r="K10231" s="31"/>
      <c r="L10231" s="31"/>
      <c r="M10231" s="169"/>
      <c r="N10231" s="148"/>
      <c r="O10231" s="106"/>
      <c r="P10231" s="43"/>
      <c r="Q10231" s="31"/>
      <c r="R10231" s="84"/>
      <c r="S10231" s="31"/>
      <c r="T10231" s="31"/>
      <c r="U10231" s="169"/>
      <c r="V10231" s="150"/>
      <c r="W10231" s="141" t="str" cm="1">
        <f t="array" ref="W10231">IF(SUM(LEN(B10231:V10231))=0,"",IF(OR(OR(ISBLANK(F10231),SUM(LEN(C10231),LEN(D10231))=0),AND(NOT(E10231="Unknown"),ISBLANK(J10231)),AND(NOT(O10231="Unknown"),ISBLANK(R10231))),"Missing Information", INDEX(Table15[Entire Service Line Classification], MATCH(SUMIFS(Table15[Unique ID],Table15[System-Owned Portion],E10231,Table15[If Material Anything Other than "Lead" in Column E,Was Material Ever Previously Lead?],G10231,Table15[Customer-Owned Portion],O10231),Table15[Unique ID],0),0)))</f>
        <v/>
      </c>
    </row>
    <row r="10232" spans="2:23" x14ac:dyDescent="0.35">
      <c r="B10232" s="146"/>
      <c r="C10232" s="31"/>
      <c r="D10232" s="31"/>
      <c r="E10232" s="44"/>
      <c r="F10232" s="43"/>
      <c r="G10232" s="84"/>
      <c r="H10232" s="31"/>
      <c r="I10232" s="31"/>
      <c r="J10232" s="84"/>
      <c r="K10232" s="31"/>
      <c r="L10232" s="31"/>
      <c r="M10232" s="169"/>
      <c r="N10232" s="148"/>
      <c r="O10232" s="106"/>
      <c r="P10232" s="43"/>
      <c r="Q10232" s="31"/>
      <c r="R10232" s="84"/>
      <c r="S10232" s="31"/>
      <c r="T10232" s="31"/>
      <c r="U10232" s="169"/>
      <c r="V10232" s="150"/>
      <c r="W10232" s="141" t="str" cm="1">
        <f t="array" ref="W10232">IF(SUM(LEN(B10232:V10232))=0,"",IF(OR(OR(ISBLANK(F10232),SUM(LEN(C10232),LEN(D10232))=0),AND(NOT(E10232="Unknown"),ISBLANK(J10232)),AND(NOT(O10232="Unknown"),ISBLANK(R10232))),"Missing Information", INDEX(Table15[Entire Service Line Classification], MATCH(SUMIFS(Table15[Unique ID],Table15[System-Owned Portion],E10232,Table15[If Material Anything Other than "Lead" in Column E,Was Material Ever Previously Lead?],G10232,Table15[Customer-Owned Portion],O10232),Table15[Unique ID],0),0)))</f>
        <v/>
      </c>
    </row>
    <row r="10233" spans="2:23" x14ac:dyDescent="0.35">
      <c r="B10233" s="146"/>
      <c r="C10233" s="31"/>
      <c r="D10233" s="31"/>
      <c r="E10233" s="44"/>
      <c r="F10233" s="43"/>
      <c r="G10233" s="84"/>
      <c r="H10233" s="31"/>
      <c r="I10233" s="31"/>
      <c r="J10233" s="84"/>
      <c r="K10233" s="31"/>
      <c r="L10233" s="31"/>
      <c r="M10233" s="169"/>
      <c r="N10233" s="148"/>
      <c r="O10233" s="106"/>
      <c r="P10233" s="43"/>
      <c r="Q10233" s="31"/>
      <c r="R10233" s="84"/>
      <c r="S10233" s="31"/>
      <c r="T10233" s="31"/>
      <c r="U10233" s="169"/>
      <c r="V10233" s="150"/>
      <c r="W10233" s="141" t="str" cm="1">
        <f t="array" ref="W10233">IF(SUM(LEN(B10233:V10233))=0,"",IF(OR(OR(ISBLANK(F10233),SUM(LEN(C10233),LEN(D10233))=0),AND(NOT(E10233="Unknown"),ISBLANK(J10233)),AND(NOT(O10233="Unknown"),ISBLANK(R10233))),"Missing Information", INDEX(Table15[Entire Service Line Classification], MATCH(SUMIFS(Table15[Unique ID],Table15[System-Owned Portion],E10233,Table15[If Material Anything Other than "Lead" in Column E,Was Material Ever Previously Lead?],G10233,Table15[Customer-Owned Portion],O10233),Table15[Unique ID],0),0)))</f>
        <v/>
      </c>
    </row>
    <row r="10234" spans="2:23" x14ac:dyDescent="0.35">
      <c r="B10234" s="146"/>
      <c r="C10234" s="31"/>
      <c r="D10234" s="31"/>
      <c r="E10234" s="44"/>
      <c r="F10234" s="43"/>
      <c r="G10234" s="84"/>
      <c r="H10234" s="31"/>
      <c r="I10234" s="31"/>
      <c r="J10234" s="84"/>
      <c r="K10234" s="31"/>
      <c r="L10234" s="31"/>
      <c r="M10234" s="169"/>
      <c r="N10234" s="148"/>
      <c r="O10234" s="106"/>
      <c r="P10234" s="43"/>
      <c r="Q10234" s="31"/>
      <c r="R10234" s="84"/>
      <c r="S10234" s="31"/>
      <c r="T10234" s="31"/>
      <c r="U10234" s="169"/>
      <c r="V10234" s="150"/>
      <c r="W10234" s="141" t="str" cm="1">
        <f t="array" ref="W10234">IF(SUM(LEN(B10234:V10234))=0,"",IF(OR(OR(ISBLANK(F10234),SUM(LEN(C10234),LEN(D10234))=0),AND(NOT(E10234="Unknown"),ISBLANK(J10234)),AND(NOT(O10234="Unknown"),ISBLANK(R10234))),"Missing Information", INDEX(Table15[Entire Service Line Classification], MATCH(SUMIFS(Table15[Unique ID],Table15[System-Owned Portion],E10234,Table15[If Material Anything Other than "Lead" in Column E,Was Material Ever Previously Lead?],G10234,Table15[Customer-Owned Portion],O10234),Table15[Unique ID],0),0)))</f>
        <v/>
      </c>
    </row>
    <row r="10235" spans="2:23" x14ac:dyDescent="0.35">
      <c r="B10235" s="146"/>
      <c r="C10235" s="31"/>
      <c r="D10235" s="31"/>
      <c r="E10235" s="44"/>
      <c r="F10235" s="43"/>
      <c r="G10235" s="84"/>
      <c r="H10235" s="31"/>
      <c r="I10235" s="31"/>
      <c r="J10235" s="84"/>
      <c r="K10235" s="31"/>
      <c r="L10235" s="31"/>
      <c r="M10235" s="169"/>
      <c r="N10235" s="148"/>
      <c r="O10235" s="106"/>
      <c r="P10235" s="43"/>
      <c r="Q10235" s="31"/>
      <c r="R10235" s="84"/>
      <c r="S10235" s="31"/>
      <c r="T10235" s="31"/>
      <c r="U10235" s="169"/>
      <c r="V10235" s="150"/>
      <c r="W10235" s="141" t="str" cm="1">
        <f t="array" ref="W10235">IF(SUM(LEN(B10235:V10235))=0,"",IF(OR(OR(ISBLANK(F10235),SUM(LEN(C10235),LEN(D10235))=0),AND(NOT(E10235="Unknown"),ISBLANK(J10235)),AND(NOT(O10235="Unknown"),ISBLANK(R10235))),"Missing Information", INDEX(Table15[Entire Service Line Classification], MATCH(SUMIFS(Table15[Unique ID],Table15[System-Owned Portion],E10235,Table15[If Material Anything Other than "Lead" in Column E,Was Material Ever Previously Lead?],G10235,Table15[Customer-Owned Portion],O10235),Table15[Unique ID],0),0)))</f>
        <v/>
      </c>
    </row>
    <row r="10236" spans="2:23" x14ac:dyDescent="0.35">
      <c r="B10236" s="146"/>
      <c r="C10236" s="31"/>
      <c r="D10236" s="31"/>
      <c r="E10236" s="44"/>
      <c r="F10236" s="43"/>
      <c r="G10236" s="84"/>
      <c r="H10236" s="31"/>
      <c r="I10236" s="31"/>
      <c r="J10236" s="84"/>
      <c r="K10236" s="31"/>
      <c r="L10236" s="31"/>
      <c r="M10236" s="169"/>
      <c r="N10236" s="148"/>
      <c r="O10236" s="106"/>
      <c r="P10236" s="43"/>
      <c r="Q10236" s="31"/>
      <c r="R10236" s="84"/>
      <c r="S10236" s="31"/>
      <c r="T10236" s="31"/>
      <c r="U10236" s="169"/>
      <c r="V10236" s="150"/>
      <c r="W10236" s="141" t="str" cm="1">
        <f t="array" ref="W10236">IF(SUM(LEN(B10236:V10236))=0,"",IF(OR(OR(ISBLANK(F10236),SUM(LEN(C10236),LEN(D10236))=0),AND(NOT(E10236="Unknown"),ISBLANK(J10236)),AND(NOT(O10236="Unknown"),ISBLANK(R10236))),"Missing Information", INDEX(Table15[Entire Service Line Classification], MATCH(SUMIFS(Table15[Unique ID],Table15[System-Owned Portion],E10236,Table15[If Material Anything Other than "Lead" in Column E,Was Material Ever Previously Lead?],G10236,Table15[Customer-Owned Portion],O10236),Table15[Unique ID],0),0)))</f>
        <v/>
      </c>
    </row>
    <row r="10237" spans="2:23" x14ac:dyDescent="0.35">
      <c r="B10237" s="146"/>
      <c r="C10237" s="31"/>
      <c r="D10237" s="31"/>
      <c r="E10237" s="44"/>
      <c r="F10237" s="43"/>
      <c r="G10237" s="84"/>
      <c r="H10237" s="31"/>
      <c r="I10237" s="31"/>
      <c r="J10237" s="84"/>
      <c r="K10237" s="31"/>
      <c r="L10237" s="31"/>
      <c r="M10237" s="169"/>
      <c r="N10237" s="148"/>
      <c r="O10237" s="106"/>
      <c r="P10237" s="43"/>
      <c r="Q10237" s="31"/>
      <c r="R10237" s="84"/>
      <c r="S10237" s="31"/>
      <c r="T10237" s="31"/>
      <c r="U10237" s="169"/>
      <c r="V10237" s="150"/>
      <c r="W10237" s="141" t="str" cm="1">
        <f t="array" ref="W10237">IF(SUM(LEN(B10237:V10237))=0,"",IF(OR(OR(ISBLANK(F10237),SUM(LEN(C10237),LEN(D10237))=0),AND(NOT(E10237="Unknown"),ISBLANK(J10237)),AND(NOT(O10237="Unknown"),ISBLANK(R10237))),"Missing Information", INDEX(Table15[Entire Service Line Classification], MATCH(SUMIFS(Table15[Unique ID],Table15[System-Owned Portion],E10237,Table15[If Material Anything Other than "Lead" in Column E,Was Material Ever Previously Lead?],G10237,Table15[Customer-Owned Portion],O10237),Table15[Unique ID],0),0)))</f>
        <v/>
      </c>
    </row>
    <row r="10238" spans="2:23" x14ac:dyDescent="0.35">
      <c r="B10238" s="146"/>
      <c r="C10238" s="31"/>
      <c r="D10238" s="31"/>
      <c r="E10238" s="44"/>
      <c r="F10238" s="43"/>
      <c r="G10238" s="84"/>
      <c r="H10238" s="31"/>
      <c r="I10238" s="31"/>
      <c r="J10238" s="84"/>
      <c r="K10238" s="31"/>
      <c r="L10238" s="31"/>
      <c r="M10238" s="169"/>
      <c r="N10238" s="148"/>
      <c r="O10238" s="106"/>
      <c r="P10238" s="43"/>
      <c r="Q10238" s="31"/>
      <c r="R10238" s="84"/>
      <c r="S10238" s="31"/>
      <c r="T10238" s="31"/>
      <c r="U10238" s="169"/>
      <c r="V10238" s="150"/>
      <c r="W10238" s="141" t="str" cm="1">
        <f t="array" ref="W10238">IF(SUM(LEN(B10238:V10238))=0,"",IF(OR(OR(ISBLANK(F10238),SUM(LEN(C10238),LEN(D10238))=0),AND(NOT(E10238="Unknown"),ISBLANK(J10238)),AND(NOT(O10238="Unknown"),ISBLANK(R10238))),"Missing Information", INDEX(Table15[Entire Service Line Classification], MATCH(SUMIFS(Table15[Unique ID],Table15[System-Owned Portion],E10238,Table15[If Material Anything Other than "Lead" in Column E,Was Material Ever Previously Lead?],G10238,Table15[Customer-Owned Portion],O10238),Table15[Unique ID],0),0)))</f>
        <v/>
      </c>
    </row>
    <row r="10239" spans="2:23" x14ac:dyDescent="0.35">
      <c r="B10239" s="146"/>
      <c r="C10239" s="31"/>
      <c r="D10239" s="31"/>
      <c r="E10239" s="44"/>
      <c r="F10239" s="43"/>
      <c r="G10239" s="84"/>
      <c r="H10239" s="31"/>
      <c r="I10239" s="31"/>
      <c r="J10239" s="84"/>
      <c r="K10239" s="31"/>
      <c r="L10239" s="31"/>
      <c r="M10239" s="169"/>
      <c r="N10239" s="148"/>
      <c r="O10239" s="106"/>
      <c r="P10239" s="43"/>
      <c r="Q10239" s="31"/>
      <c r="R10239" s="84"/>
      <c r="S10239" s="31"/>
      <c r="T10239" s="31"/>
      <c r="U10239" s="169"/>
      <c r="V10239" s="150"/>
      <c r="W10239" s="141" t="str" cm="1">
        <f t="array" ref="W10239">IF(SUM(LEN(B10239:V10239))=0,"",IF(OR(OR(ISBLANK(F10239),SUM(LEN(C10239),LEN(D10239))=0),AND(NOT(E10239="Unknown"),ISBLANK(J10239)),AND(NOT(O10239="Unknown"),ISBLANK(R10239))),"Missing Information", INDEX(Table15[Entire Service Line Classification], MATCH(SUMIFS(Table15[Unique ID],Table15[System-Owned Portion],E10239,Table15[If Material Anything Other than "Lead" in Column E,Was Material Ever Previously Lead?],G10239,Table15[Customer-Owned Portion],O10239),Table15[Unique ID],0),0)))</f>
        <v/>
      </c>
    </row>
    <row r="10240" spans="2:23" x14ac:dyDescent="0.35">
      <c r="B10240" s="146"/>
      <c r="C10240" s="31"/>
      <c r="D10240" s="31"/>
      <c r="E10240" s="44"/>
      <c r="F10240" s="43"/>
      <c r="G10240" s="84"/>
      <c r="H10240" s="31"/>
      <c r="I10240" s="31"/>
      <c r="J10240" s="84"/>
      <c r="K10240" s="31"/>
      <c r="L10240" s="31"/>
      <c r="M10240" s="169"/>
      <c r="N10240" s="148"/>
      <c r="O10240" s="106"/>
      <c r="P10240" s="43"/>
      <c r="Q10240" s="31"/>
      <c r="R10240" s="84"/>
      <c r="S10240" s="31"/>
      <c r="T10240" s="31"/>
      <c r="U10240" s="169"/>
      <c r="V10240" s="150"/>
      <c r="W10240" s="141" t="str" cm="1">
        <f t="array" ref="W10240">IF(SUM(LEN(B10240:V10240))=0,"",IF(OR(OR(ISBLANK(F10240),SUM(LEN(C10240),LEN(D10240))=0),AND(NOT(E10240="Unknown"),ISBLANK(J10240)),AND(NOT(O10240="Unknown"),ISBLANK(R10240))),"Missing Information", INDEX(Table15[Entire Service Line Classification], MATCH(SUMIFS(Table15[Unique ID],Table15[System-Owned Portion],E10240,Table15[If Material Anything Other than "Lead" in Column E,Was Material Ever Previously Lead?],G10240,Table15[Customer-Owned Portion],O10240),Table15[Unique ID],0),0)))</f>
        <v/>
      </c>
    </row>
    <row r="10241" spans="2:23" x14ac:dyDescent="0.35">
      <c r="B10241" s="146"/>
      <c r="C10241" s="31"/>
      <c r="D10241" s="31"/>
      <c r="E10241" s="44"/>
      <c r="F10241" s="43"/>
      <c r="G10241" s="84"/>
      <c r="H10241" s="31"/>
      <c r="I10241" s="31"/>
      <c r="J10241" s="84"/>
      <c r="K10241" s="31"/>
      <c r="L10241" s="31"/>
      <c r="M10241" s="169"/>
      <c r="N10241" s="148"/>
      <c r="O10241" s="106"/>
      <c r="P10241" s="43"/>
      <c r="Q10241" s="31"/>
      <c r="R10241" s="84"/>
      <c r="S10241" s="31"/>
      <c r="T10241" s="31"/>
      <c r="U10241" s="169"/>
      <c r="V10241" s="150"/>
      <c r="W10241" s="141" t="str" cm="1">
        <f t="array" ref="W10241">IF(SUM(LEN(B10241:V10241))=0,"",IF(OR(OR(ISBLANK(F10241),SUM(LEN(C10241),LEN(D10241))=0),AND(NOT(E10241="Unknown"),ISBLANK(J10241)),AND(NOT(O10241="Unknown"),ISBLANK(R10241))),"Missing Information", INDEX(Table15[Entire Service Line Classification], MATCH(SUMIFS(Table15[Unique ID],Table15[System-Owned Portion],E10241,Table15[If Material Anything Other than "Lead" in Column E,Was Material Ever Previously Lead?],G10241,Table15[Customer-Owned Portion],O10241),Table15[Unique ID],0),0)))</f>
        <v/>
      </c>
    </row>
    <row r="10242" spans="2:23" x14ac:dyDescent="0.35">
      <c r="B10242" s="146"/>
      <c r="C10242" s="31"/>
      <c r="D10242" s="31"/>
      <c r="E10242" s="44"/>
      <c r="F10242" s="43"/>
      <c r="G10242" s="84"/>
      <c r="H10242" s="31"/>
      <c r="I10242" s="31"/>
      <c r="J10242" s="84"/>
      <c r="K10242" s="31"/>
      <c r="L10242" s="31"/>
      <c r="M10242" s="169"/>
      <c r="N10242" s="148"/>
      <c r="O10242" s="106"/>
      <c r="P10242" s="43"/>
      <c r="Q10242" s="31"/>
      <c r="R10242" s="84"/>
      <c r="S10242" s="31"/>
      <c r="T10242" s="31"/>
      <c r="U10242" s="169"/>
      <c r="V10242" s="150"/>
      <c r="W10242" s="141" t="str" cm="1">
        <f t="array" ref="W10242">IF(SUM(LEN(B10242:V10242))=0,"",IF(OR(OR(ISBLANK(F10242),SUM(LEN(C10242),LEN(D10242))=0),AND(NOT(E10242="Unknown"),ISBLANK(J10242)),AND(NOT(O10242="Unknown"),ISBLANK(R10242))),"Missing Information", INDEX(Table15[Entire Service Line Classification], MATCH(SUMIFS(Table15[Unique ID],Table15[System-Owned Portion],E10242,Table15[If Material Anything Other than "Lead" in Column E,Was Material Ever Previously Lead?],G10242,Table15[Customer-Owned Portion],O10242),Table15[Unique ID],0),0)))</f>
        <v/>
      </c>
    </row>
    <row r="10243" spans="2:23" x14ac:dyDescent="0.35">
      <c r="B10243" s="146"/>
      <c r="C10243" s="31"/>
      <c r="D10243" s="31"/>
      <c r="E10243" s="44"/>
      <c r="F10243" s="43"/>
      <c r="G10243" s="84"/>
      <c r="H10243" s="31"/>
      <c r="I10243" s="31"/>
      <c r="J10243" s="84"/>
      <c r="K10243" s="31"/>
      <c r="L10243" s="31"/>
      <c r="M10243" s="169"/>
      <c r="N10243" s="148"/>
      <c r="O10243" s="106"/>
      <c r="P10243" s="43"/>
      <c r="Q10243" s="31"/>
      <c r="R10243" s="84"/>
      <c r="S10243" s="31"/>
      <c r="T10243" s="31"/>
      <c r="U10243" s="169"/>
      <c r="V10243" s="150"/>
      <c r="W10243" s="141" t="str" cm="1">
        <f t="array" ref="W10243">IF(SUM(LEN(B10243:V10243))=0,"",IF(OR(OR(ISBLANK(F10243),SUM(LEN(C10243),LEN(D10243))=0),AND(NOT(E10243="Unknown"),ISBLANK(J10243)),AND(NOT(O10243="Unknown"),ISBLANK(R10243))),"Missing Information", INDEX(Table15[Entire Service Line Classification], MATCH(SUMIFS(Table15[Unique ID],Table15[System-Owned Portion],E10243,Table15[If Material Anything Other than "Lead" in Column E,Was Material Ever Previously Lead?],G10243,Table15[Customer-Owned Portion],O10243),Table15[Unique ID],0),0)))</f>
        <v/>
      </c>
    </row>
    <row r="10244" spans="2:23" x14ac:dyDescent="0.35">
      <c r="B10244" s="146"/>
      <c r="C10244" s="31"/>
      <c r="D10244" s="31"/>
      <c r="E10244" s="44"/>
      <c r="F10244" s="43"/>
      <c r="G10244" s="84"/>
      <c r="H10244" s="31"/>
      <c r="I10244" s="31"/>
      <c r="J10244" s="84"/>
      <c r="K10244" s="31"/>
      <c r="L10244" s="31"/>
      <c r="M10244" s="169"/>
      <c r="N10244" s="148"/>
      <c r="O10244" s="106"/>
      <c r="P10244" s="43"/>
      <c r="Q10244" s="31"/>
      <c r="R10244" s="84"/>
      <c r="S10244" s="31"/>
      <c r="T10244" s="31"/>
      <c r="U10244" s="169"/>
      <c r="V10244" s="150"/>
      <c r="W10244" s="141" t="str" cm="1">
        <f t="array" ref="W10244">IF(SUM(LEN(B10244:V10244))=0,"",IF(OR(OR(ISBLANK(F10244),SUM(LEN(C10244),LEN(D10244))=0),AND(NOT(E10244="Unknown"),ISBLANK(J10244)),AND(NOT(O10244="Unknown"),ISBLANK(R10244))),"Missing Information", INDEX(Table15[Entire Service Line Classification], MATCH(SUMIFS(Table15[Unique ID],Table15[System-Owned Portion],E10244,Table15[If Material Anything Other than "Lead" in Column E,Was Material Ever Previously Lead?],G10244,Table15[Customer-Owned Portion],O10244),Table15[Unique ID],0),0)))</f>
        <v/>
      </c>
    </row>
    <row r="10245" spans="2:23" x14ac:dyDescent="0.35">
      <c r="B10245" s="146"/>
      <c r="C10245" s="31"/>
      <c r="D10245" s="31"/>
      <c r="E10245" s="44"/>
      <c r="F10245" s="43"/>
      <c r="G10245" s="84"/>
      <c r="H10245" s="31"/>
      <c r="I10245" s="31"/>
      <c r="J10245" s="84"/>
      <c r="K10245" s="31"/>
      <c r="L10245" s="31"/>
      <c r="M10245" s="169"/>
      <c r="N10245" s="148"/>
      <c r="O10245" s="106"/>
      <c r="P10245" s="43"/>
      <c r="Q10245" s="31"/>
      <c r="R10245" s="84"/>
      <c r="S10245" s="31"/>
      <c r="T10245" s="31"/>
      <c r="U10245" s="169"/>
      <c r="V10245" s="150"/>
      <c r="W10245" s="141" t="str" cm="1">
        <f t="array" ref="W10245">IF(SUM(LEN(B10245:V10245))=0,"",IF(OR(OR(ISBLANK(F10245),SUM(LEN(C10245),LEN(D10245))=0),AND(NOT(E10245="Unknown"),ISBLANK(J10245)),AND(NOT(O10245="Unknown"),ISBLANK(R10245))),"Missing Information", INDEX(Table15[Entire Service Line Classification], MATCH(SUMIFS(Table15[Unique ID],Table15[System-Owned Portion],E10245,Table15[If Material Anything Other than "Lead" in Column E,Was Material Ever Previously Lead?],G10245,Table15[Customer-Owned Portion],O10245),Table15[Unique ID],0),0)))</f>
        <v/>
      </c>
    </row>
    <row r="10246" spans="2:23" x14ac:dyDescent="0.35">
      <c r="B10246" s="146"/>
      <c r="C10246" s="31"/>
      <c r="D10246" s="31"/>
      <c r="E10246" s="44"/>
      <c r="F10246" s="43"/>
      <c r="G10246" s="84"/>
      <c r="H10246" s="31"/>
      <c r="I10246" s="31"/>
      <c r="J10246" s="84"/>
      <c r="K10246" s="31"/>
      <c r="L10246" s="31"/>
      <c r="M10246" s="169"/>
      <c r="N10246" s="148"/>
      <c r="O10246" s="106"/>
      <c r="P10246" s="43"/>
      <c r="Q10246" s="31"/>
      <c r="R10246" s="84"/>
      <c r="S10246" s="31"/>
      <c r="T10246" s="31"/>
      <c r="U10246" s="169"/>
      <c r="V10246" s="150"/>
      <c r="W10246" s="141" t="str" cm="1">
        <f t="array" ref="W10246">IF(SUM(LEN(B10246:V10246))=0,"",IF(OR(OR(ISBLANK(F10246),SUM(LEN(C10246),LEN(D10246))=0),AND(NOT(E10246="Unknown"),ISBLANK(J10246)),AND(NOT(O10246="Unknown"),ISBLANK(R10246))),"Missing Information", INDEX(Table15[Entire Service Line Classification], MATCH(SUMIFS(Table15[Unique ID],Table15[System-Owned Portion],E10246,Table15[If Material Anything Other than "Lead" in Column E,Was Material Ever Previously Lead?],G10246,Table15[Customer-Owned Portion],O10246),Table15[Unique ID],0),0)))</f>
        <v/>
      </c>
    </row>
    <row r="10247" spans="2:23" x14ac:dyDescent="0.35">
      <c r="B10247" s="146"/>
      <c r="C10247" s="31"/>
      <c r="D10247" s="31"/>
      <c r="E10247" s="44"/>
      <c r="F10247" s="43"/>
      <c r="G10247" s="84"/>
      <c r="H10247" s="31"/>
      <c r="I10247" s="31"/>
      <c r="J10247" s="84"/>
      <c r="K10247" s="31"/>
      <c r="L10247" s="31"/>
      <c r="M10247" s="169"/>
      <c r="N10247" s="148"/>
      <c r="O10247" s="106"/>
      <c r="P10247" s="43"/>
      <c r="Q10247" s="31"/>
      <c r="R10247" s="84"/>
      <c r="S10247" s="31"/>
      <c r="T10247" s="31"/>
      <c r="U10247" s="169"/>
      <c r="V10247" s="150"/>
      <c r="W10247" s="141" t="str" cm="1">
        <f t="array" ref="W10247">IF(SUM(LEN(B10247:V10247))=0,"",IF(OR(OR(ISBLANK(F10247),SUM(LEN(C10247),LEN(D10247))=0),AND(NOT(E10247="Unknown"),ISBLANK(J10247)),AND(NOT(O10247="Unknown"),ISBLANK(R10247))),"Missing Information", INDEX(Table15[Entire Service Line Classification], MATCH(SUMIFS(Table15[Unique ID],Table15[System-Owned Portion],E10247,Table15[If Material Anything Other than "Lead" in Column E,Was Material Ever Previously Lead?],G10247,Table15[Customer-Owned Portion],O10247),Table15[Unique ID],0),0)))</f>
        <v/>
      </c>
    </row>
    <row r="10248" spans="2:23" x14ac:dyDescent="0.35">
      <c r="B10248" s="146"/>
      <c r="C10248" s="31"/>
      <c r="D10248" s="31"/>
      <c r="E10248" s="44"/>
      <c r="F10248" s="43"/>
      <c r="G10248" s="84"/>
      <c r="H10248" s="31"/>
      <c r="I10248" s="31"/>
      <c r="J10248" s="84"/>
      <c r="K10248" s="31"/>
      <c r="L10248" s="31"/>
      <c r="M10248" s="169"/>
      <c r="N10248" s="148"/>
      <c r="O10248" s="106"/>
      <c r="P10248" s="43"/>
      <c r="Q10248" s="31"/>
      <c r="R10248" s="84"/>
      <c r="S10248" s="31"/>
      <c r="T10248" s="31"/>
      <c r="U10248" s="169"/>
      <c r="V10248" s="150"/>
      <c r="W10248" s="141" t="str" cm="1">
        <f t="array" ref="W10248">IF(SUM(LEN(B10248:V10248))=0,"",IF(OR(OR(ISBLANK(F10248),SUM(LEN(C10248),LEN(D10248))=0),AND(NOT(E10248="Unknown"),ISBLANK(J10248)),AND(NOT(O10248="Unknown"),ISBLANK(R10248))),"Missing Information", INDEX(Table15[Entire Service Line Classification], MATCH(SUMIFS(Table15[Unique ID],Table15[System-Owned Portion],E10248,Table15[If Material Anything Other than "Lead" in Column E,Was Material Ever Previously Lead?],G10248,Table15[Customer-Owned Portion],O10248),Table15[Unique ID],0),0)))</f>
        <v/>
      </c>
    </row>
    <row r="10249" spans="2:23" x14ac:dyDescent="0.35">
      <c r="B10249" s="146"/>
      <c r="C10249" s="31"/>
      <c r="D10249" s="31"/>
      <c r="E10249" s="44"/>
      <c r="F10249" s="43"/>
      <c r="G10249" s="84"/>
      <c r="H10249" s="31"/>
      <c r="I10249" s="31"/>
      <c r="J10249" s="84"/>
      <c r="K10249" s="31"/>
      <c r="L10249" s="31"/>
      <c r="M10249" s="169"/>
      <c r="N10249" s="148"/>
      <c r="O10249" s="106"/>
      <c r="P10249" s="43"/>
      <c r="Q10249" s="31"/>
      <c r="R10249" s="84"/>
      <c r="S10249" s="31"/>
      <c r="T10249" s="31"/>
      <c r="U10249" s="169"/>
      <c r="V10249" s="150"/>
      <c r="W10249" s="141" t="str" cm="1">
        <f t="array" ref="W10249">IF(SUM(LEN(B10249:V10249))=0,"",IF(OR(OR(ISBLANK(F10249),SUM(LEN(C10249),LEN(D10249))=0),AND(NOT(E10249="Unknown"),ISBLANK(J10249)),AND(NOT(O10249="Unknown"),ISBLANK(R10249))),"Missing Information", INDEX(Table15[Entire Service Line Classification], MATCH(SUMIFS(Table15[Unique ID],Table15[System-Owned Portion],E10249,Table15[If Material Anything Other than "Lead" in Column E,Was Material Ever Previously Lead?],G10249,Table15[Customer-Owned Portion],O10249),Table15[Unique ID],0),0)))</f>
        <v/>
      </c>
    </row>
    <row r="10250" spans="2:23" x14ac:dyDescent="0.35">
      <c r="B10250" s="146"/>
      <c r="C10250" s="31"/>
      <c r="D10250" s="31"/>
      <c r="E10250" s="44"/>
      <c r="F10250" s="43"/>
      <c r="G10250" s="84"/>
      <c r="H10250" s="31"/>
      <c r="I10250" s="31"/>
      <c r="J10250" s="84"/>
      <c r="K10250" s="31"/>
      <c r="L10250" s="31"/>
      <c r="M10250" s="169"/>
      <c r="N10250" s="148"/>
      <c r="O10250" s="106"/>
      <c r="P10250" s="43"/>
      <c r="Q10250" s="31"/>
      <c r="R10250" s="84"/>
      <c r="S10250" s="31"/>
      <c r="T10250" s="31"/>
      <c r="U10250" s="169"/>
      <c r="V10250" s="150"/>
      <c r="W10250" s="141" t="str" cm="1">
        <f t="array" ref="W10250">IF(SUM(LEN(B10250:V10250))=0,"",IF(OR(OR(ISBLANK(F10250),SUM(LEN(C10250),LEN(D10250))=0),AND(NOT(E10250="Unknown"),ISBLANK(J10250)),AND(NOT(O10250="Unknown"),ISBLANK(R10250))),"Missing Information", INDEX(Table15[Entire Service Line Classification], MATCH(SUMIFS(Table15[Unique ID],Table15[System-Owned Portion],E10250,Table15[If Material Anything Other than "Lead" in Column E,Was Material Ever Previously Lead?],G10250,Table15[Customer-Owned Portion],O10250),Table15[Unique ID],0),0)))</f>
        <v/>
      </c>
    </row>
    <row r="10251" spans="2:23" x14ac:dyDescent="0.35">
      <c r="B10251" s="146"/>
      <c r="C10251" s="31"/>
      <c r="D10251" s="31"/>
      <c r="E10251" s="44"/>
      <c r="F10251" s="43"/>
      <c r="G10251" s="84"/>
      <c r="H10251" s="31"/>
      <c r="I10251" s="31"/>
      <c r="J10251" s="84"/>
      <c r="K10251" s="31"/>
      <c r="L10251" s="31"/>
      <c r="M10251" s="169"/>
      <c r="N10251" s="148"/>
      <c r="O10251" s="106"/>
      <c r="P10251" s="43"/>
      <c r="Q10251" s="31"/>
      <c r="R10251" s="84"/>
      <c r="S10251" s="31"/>
      <c r="T10251" s="31"/>
      <c r="U10251" s="169"/>
      <c r="V10251" s="150"/>
      <c r="W10251" s="141" t="str" cm="1">
        <f t="array" ref="W10251">IF(SUM(LEN(B10251:V10251))=0,"",IF(OR(OR(ISBLANK(F10251),SUM(LEN(C10251),LEN(D10251))=0),AND(NOT(E10251="Unknown"),ISBLANK(J10251)),AND(NOT(O10251="Unknown"),ISBLANK(R10251))),"Missing Information", INDEX(Table15[Entire Service Line Classification], MATCH(SUMIFS(Table15[Unique ID],Table15[System-Owned Portion],E10251,Table15[If Material Anything Other than "Lead" in Column E,Was Material Ever Previously Lead?],G10251,Table15[Customer-Owned Portion],O10251),Table15[Unique ID],0),0)))</f>
        <v/>
      </c>
    </row>
    <row r="10252" spans="2:23" x14ac:dyDescent="0.35">
      <c r="B10252" s="146"/>
      <c r="C10252" s="31"/>
      <c r="D10252" s="31"/>
      <c r="E10252" s="44"/>
      <c r="F10252" s="43"/>
      <c r="G10252" s="84"/>
      <c r="H10252" s="31"/>
      <c r="I10252" s="31"/>
      <c r="J10252" s="84"/>
      <c r="K10252" s="31"/>
      <c r="L10252" s="31"/>
      <c r="M10252" s="169"/>
      <c r="N10252" s="148"/>
      <c r="O10252" s="106"/>
      <c r="P10252" s="43"/>
      <c r="Q10252" s="31"/>
      <c r="R10252" s="84"/>
      <c r="S10252" s="31"/>
      <c r="T10252" s="31"/>
      <c r="U10252" s="169"/>
      <c r="V10252" s="150"/>
      <c r="W10252" s="141" t="str" cm="1">
        <f t="array" ref="W10252">IF(SUM(LEN(B10252:V10252))=0,"",IF(OR(OR(ISBLANK(F10252),SUM(LEN(C10252),LEN(D10252))=0),AND(NOT(E10252="Unknown"),ISBLANK(J10252)),AND(NOT(O10252="Unknown"),ISBLANK(R10252))),"Missing Information", INDEX(Table15[Entire Service Line Classification], MATCH(SUMIFS(Table15[Unique ID],Table15[System-Owned Portion],E10252,Table15[If Material Anything Other than "Lead" in Column E,Was Material Ever Previously Lead?],G10252,Table15[Customer-Owned Portion],O10252),Table15[Unique ID],0),0)))</f>
        <v/>
      </c>
    </row>
    <row r="10253" spans="2:23" x14ac:dyDescent="0.35">
      <c r="B10253" s="146"/>
      <c r="C10253" s="31"/>
      <c r="D10253" s="31"/>
      <c r="E10253" s="44"/>
      <c r="F10253" s="43"/>
      <c r="G10253" s="84"/>
      <c r="H10253" s="31"/>
      <c r="I10253" s="31"/>
      <c r="J10253" s="84"/>
      <c r="K10253" s="31"/>
      <c r="L10253" s="31"/>
      <c r="M10253" s="169"/>
      <c r="N10253" s="148"/>
      <c r="O10253" s="106"/>
      <c r="P10253" s="43"/>
      <c r="Q10253" s="31"/>
      <c r="R10253" s="84"/>
      <c r="S10253" s="31"/>
      <c r="T10253" s="31"/>
      <c r="U10253" s="169"/>
      <c r="V10253" s="150"/>
      <c r="W10253" s="141" t="str" cm="1">
        <f t="array" ref="W10253">IF(SUM(LEN(B10253:V10253))=0,"",IF(OR(OR(ISBLANK(F10253),SUM(LEN(C10253),LEN(D10253))=0),AND(NOT(E10253="Unknown"),ISBLANK(J10253)),AND(NOT(O10253="Unknown"),ISBLANK(R10253))),"Missing Information", INDEX(Table15[Entire Service Line Classification], MATCH(SUMIFS(Table15[Unique ID],Table15[System-Owned Portion],E10253,Table15[If Material Anything Other than "Lead" in Column E,Was Material Ever Previously Lead?],G10253,Table15[Customer-Owned Portion],O10253),Table15[Unique ID],0),0)))</f>
        <v/>
      </c>
    </row>
    <row r="10254" spans="2:23" x14ac:dyDescent="0.35">
      <c r="B10254" s="146"/>
      <c r="C10254" s="31"/>
      <c r="D10254" s="31"/>
      <c r="E10254" s="44"/>
      <c r="F10254" s="43"/>
      <c r="G10254" s="84"/>
      <c r="H10254" s="31"/>
      <c r="I10254" s="31"/>
      <c r="J10254" s="84"/>
      <c r="K10254" s="31"/>
      <c r="L10254" s="31"/>
      <c r="M10254" s="169"/>
      <c r="N10254" s="148"/>
      <c r="O10254" s="106"/>
      <c r="P10254" s="43"/>
      <c r="Q10254" s="31"/>
      <c r="R10254" s="84"/>
      <c r="S10254" s="31"/>
      <c r="T10254" s="31"/>
      <c r="U10254" s="169"/>
      <c r="V10254" s="150"/>
      <c r="W10254" s="141" t="str" cm="1">
        <f t="array" ref="W10254">IF(SUM(LEN(B10254:V10254))=0,"",IF(OR(OR(ISBLANK(F10254),SUM(LEN(C10254),LEN(D10254))=0),AND(NOT(E10254="Unknown"),ISBLANK(J10254)),AND(NOT(O10254="Unknown"),ISBLANK(R10254))),"Missing Information", INDEX(Table15[Entire Service Line Classification], MATCH(SUMIFS(Table15[Unique ID],Table15[System-Owned Portion],E10254,Table15[If Material Anything Other than "Lead" in Column E,Was Material Ever Previously Lead?],G10254,Table15[Customer-Owned Portion],O10254),Table15[Unique ID],0),0)))</f>
        <v/>
      </c>
    </row>
    <row r="10255" spans="2:23" x14ac:dyDescent="0.35">
      <c r="B10255" s="146"/>
      <c r="C10255" s="31"/>
      <c r="D10255" s="31"/>
      <c r="E10255" s="44"/>
      <c r="F10255" s="43"/>
      <c r="G10255" s="84"/>
      <c r="H10255" s="31"/>
      <c r="I10255" s="31"/>
      <c r="J10255" s="84"/>
      <c r="K10255" s="31"/>
      <c r="L10255" s="31"/>
      <c r="M10255" s="169"/>
      <c r="N10255" s="148"/>
      <c r="O10255" s="106"/>
      <c r="P10255" s="43"/>
      <c r="Q10255" s="31"/>
      <c r="R10255" s="84"/>
      <c r="S10255" s="31"/>
      <c r="T10255" s="31"/>
      <c r="U10255" s="169"/>
      <c r="V10255" s="150"/>
      <c r="W10255" s="141" t="str" cm="1">
        <f t="array" ref="W10255">IF(SUM(LEN(B10255:V10255))=0,"",IF(OR(OR(ISBLANK(F10255),SUM(LEN(C10255),LEN(D10255))=0),AND(NOT(E10255="Unknown"),ISBLANK(J10255)),AND(NOT(O10255="Unknown"),ISBLANK(R10255))),"Missing Information", INDEX(Table15[Entire Service Line Classification], MATCH(SUMIFS(Table15[Unique ID],Table15[System-Owned Portion],E10255,Table15[If Material Anything Other than "Lead" in Column E,Was Material Ever Previously Lead?],G10255,Table15[Customer-Owned Portion],O10255),Table15[Unique ID],0),0)))</f>
        <v/>
      </c>
    </row>
    <row r="10256" spans="2:23" x14ac:dyDescent="0.35">
      <c r="B10256" s="146"/>
      <c r="C10256" s="31"/>
      <c r="D10256" s="31"/>
      <c r="E10256" s="44"/>
      <c r="F10256" s="43"/>
      <c r="G10256" s="84"/>
      <c r="H10256" s="31"/>
      <c r="I10256" s="31"/>
      <c r="J10256" s="84"/>
      <c r="K10256" s="31"/>
      <c r="L10256" s="31"/>
      <c r="M10256" s="169"/>
      <c r="N10256" s="148"/>
      <c r="O10256" s="106"/>
      <c r="P10256" s="43"/>
      <c r="Q10256" s="31"/>
      <c r="R10256" s="84"/>
      <c r="S10256" s="31"/>
      <c r="T10256" s="31"/>
      <c r="U10256" s="169"/>
      <c r="V10256" s="150"/>
      <c r="W10256" s="141" t="str" cm="1">
        <f t="array" ref="W10256">IF(SUM(LEN(B10256:V10256))=0,"",IF(OR(OR(ISBLANK(F10256),SUM(LEN(C10256),LEN(D10256))=0),AND(NOT(E10256="Unknown"),ISBLANK(J10256)),AND(NOT(O10256="Unknown"),ISBLANK(R10256))),"Missing Information", INDEX(Table15[Entire Service Line Classification], MATCH(SUMIFS(Table15[Unique ID],Table15[System-Owned Portion],E10256,Table15[If Material Anything Other than "Lead" in Column E,Was Material Ever Previously Lead?],G10256,Table15[Customer-Owned Portion],O10256),Table15[Unique ID],0),0)))</f>
        <v/>
      </c>
    </row>
    <row r="10257" spans="2:23" x14ac:dyDescent="0.35">
      <c r="B10257" s="146"/>
      <c r="C10257" s="31"/>
      <c r="D10257" s="31"/>
      <c r="E10257" s="44"/>
      <c r="F10257" s="43"/>
      <c r="G10257" s="84"/>
      <c r="H10257" s="31"/>
      <c r="I10257" s="31"/>
      <c r="J10257" s="84"/>
      <c r="K10257" s="31"/>
      <c r="L10257" s="31"/>
      <c r="M10257" s="169"/>
      <c r="N10257" s="148"/>
      <c r="O10257" s="106"/>
      <c r="P10257" s="43"/>
      <c r="Q10257" s="31"/>
      <c r="R10257" s="84"/>
      <c r="S10257" s="31"/>
      <c r="T10257" s="31"/>
      <c r="U10257" s="169"/>
      <c r="V10257" s="150"/>
      <c r="W10257" s="141" t="str" cm="1">
        <f t="array" ref="W10257">IF(SUM(LEN(B10257:V10257))=0,"",IF(OR(OR(ISBLANK(F10257),SUM(LEN(C10257),LEN(D10257))=0),AND(NOT(E10257="Unknown"),ISBLANK(J10257)),AND(NOT(O10257="Unknown"),ISBLANK(R10257))),"Missing Information", INDEX(Table15[Entire Service Line Classification], MATCH(SUMIFS(Table15[Unique ID],Table15[System-Owned Portion],E10257,Table15[If Material Anything Other than "Lead" in Column E,Was Material Ever Previously Lead?],G10257,Table15[Customer-Owned Portion],O10257),Table15[Unique ID],0),0)))</f>
        <v/>
      </c>
    </row>
    <row r="10258" spans="2:23" x14ac:dyDescent="0.35">
      <c r="B10258" s="146"/>
      <c r="C10258" s="31"/>
      <c r="D10258" s="31"/>
      <c r="E10258" s="44"/>
      <c r="F10258" s="43"/>
      <c r="G10258" s="84"/>
      <c r="H10258" s="31"/>
      <c r="I10258" s="31"/>
      <c r="J10258" s="84"/>
      <c r="K10258" s="31"/>
      <c r="L10258" s="31"/>
      <c r="M10258" s="169"/>
      <c r="N10258" s="148"/>
      <c r="O10258" s="106"/>
      <c r="P10258" s="43"/>
      <c r="Q10258" s="31"/>
      <c r="R10258" s="84"/>
      <c r="S10258" s="31"/>
      <c r="T10258" s="31"/>
      <c r="U10258" s="169"/>
      <c r="V10258" s="150"/>
      <c r="W10258" s="141" t="str" cm="1">
        <f t="array" ref="W10258">IF(SUM(LEN(B10258:V10258))=0,"",IF(OR(OR(ISBLANK(F10258),SUM(LEN(C10258),LEN(D10258))=0),AND(NOT(E10258="Unknown"),ISBLANK(J10258)),AND(NOT(O10258="Unknown"),ISBLANK(R10258))),"Missing Information", INDEX(Table15[Entire Service Line Classification], MATCH(SUMIFS(Table15[Unique ID],Table15[System-Owned Portion],E10258,Table15[If Material Anything Other than "Lead" in Column E,Was Material Ever Previously Lead?],G10258,Table15[Customer-Owned Portion],O10258),Table15[Unique ID],0),0)))</f>
        <v/>
      </c>
    </row>
    <row r="10259" spans="2:23" x14ac:dyDescent="0.35">
      <c r="B10259" s="146"/>
      <c r="C10259" s="31"/>
      <c r="D10259" s="31"/>
      <c r="E10259" s="44"/>
      <c r="F10259" s="43"/>
      <c r="G10259" s="84"/>
      <c r="H10259" s="31"/>
      <c r="I10259" s="31"/>
      <c r="J10259" s="84"/>
      <c r="K10259" s="31"/>
      <c r="L10259" s="31"/>
      <c r="M10259" s="169"/>
      <c r="N10259" s="148"/>
      <c r="O10259" s="106"/>
      <c r="P10259" s="43"/>
      <c r="Q10259" s="31"/>
      <c r="R10259" s="84"/>
      <c r="S10259" s="31"/>
      <c r="T10259" s="31"/>
      <c r="U10259" s="169"/>
      <c r="V10259" s="150"/>
      <c r="W10259" s="141" t="str" cm="1">
        <f t="array" ref="W10259">IF(SUM(LEN(B10259:V10259))=0,"",IF(OR(OR(ISBLANK(F10259),SUM(LEN(C10259),LEN(D10259))=0),AND(NOT(E10259="Unknown"),ISBLANK(J10259)),AND(NOT(O10259="Unknown"),ISBLANK(R10259))),"Missing Information", INDEX(Table15[Entire Service Line Classification], MATCH(SUMIFS(Table15[Unique ID],Table15[System-Owned Portion],E10259,Table15[If Material Anything Other than "Lead" in Column E,Was Material Ever Previously Lead?],G10259,Table15[Customer-Owned Portion],O10259),Table15[Unique ID],0),0)))</f>
        <v/>
      </c>
    </row>
    <row r="10260" spans="2:23" x14ac:dyDescent="0.35">
      <c r="B10260" s="146"/>
      <c r="C10260" s="31"/>
      <c r="D10260" s="31"/>
      <c r="E10260" s="44"/>
      <c r="F10260" s="43"/>
      <c r="G10260" s="84"/>
      <c r="H10260" s="31"/>
      <c r="I10260" s="31"/>
      <c r="J10260" s="84"/>
      <c r="K10260" s="31"/>
      <c r="L10260" s="31"/>
      <c r="M10260" s="169"/>
      <c r="N10260" s="148"/>
      <c r="O10260" s="106"/>
      <c r="P10260" s="43"/>
      <c r="Q10260" s="31"/>
      <c r="R10260" s="84"/>
      <c r="S10260" s="31"/>
      <c r="T10260" s="31"/>
      <c r="U10260" s="169"/>
      <c r="V10260" s="150"/>
      <c r="W10260" s="141" t="str" cm="1">
        <f t="array" ref="W10260">IF(SUM(LEN(B10260:V10260))=0,"",IF(OR(OR(ISBLANK(F10260),SUM(LEN(C10260),LEN(D10260))=0),AND(NOT(E10260="Unknown"),ISBLANK(J10260)),AND(NOT(O10260="Unknown"),ISBLANK(R10260))),"Missing Information", INDEX(Table15[Entire Service Line Classification], MATCH(SUMIFS(Table15[Unique ID],Table15[System-Owned Portion],E10260,Table15[If Material Anything Other than "Lead" in Column E,Was Material Ever Previously Lead?],G10260,Table15[Customer-Owned Portion],O10260),Table15[Unique ID],0),0)))</f>
        <v/>
      </c>
    </row>
    <row r="10261" spans="2:23" x14ac:dyDescent="0.35">
      <c r="B10261" s="146"/>
      <c r="C10261" s="31"/>
      <c r="D10261" s="31"/>
      <c r="E10261" s="44"/>
      <c r="F10261" s="43"/>
      <c r="G10261" s="84"/>
      <c r="H10261" s="31"/>
      <c r="I10261" s="31"/>
      <c r="J10261" s="84"/>
      <c r="K10261" s="31"/>
      <c r="L10261" s="31"/>
      <c r="M10261" s="169"/>
      <c r="N10261" s="148"/>
      <c r="O10261" s="106"/>
      <c r="P10261" s="43"/>
      <c r="Q10261" s="31"/>
      <c r="R10261" s="84"/>
      <c r="S10261" s="31"/>
      <c r="T10261" s="31"/>
      <c r="U10261" s="169"/>
      <c r="V10261" s="150"/>
      <c r="W10261" s="141" t="str" cm="1">
        <f t="array" ref="W10261">IF(SUM(LEN(B10261:V10261))=0,"",IF(OR(OR(ISBLANK(F10261),SUM(LEN(C10261),LEN(D10261))=0),AND(NOT(E10261="Unknown"),ISBLANK(J10261)),AND(NOT(O10261="Unknown"),ISBLANK(R10261))),"Missing Information", INDEX(Table15[Entire Service Line Classification], MATCH(SUMIFS(Table15[Unique ID],Table15[System-Owned Portion],E10261,Table15[If Material Anything Other than "Lead" in Column E,Was Material Ever Previously Lead?],G10261,Table15[Customer-Owned Portion],O10261),Table15[Unique ID],0),0)))</f>
        <v/>
      </c>
    </row>
    <row r="10262" spans="2:23" x14ac:dyDescent="0.35">
      <c r="B10262" s="146"/>
      <c r="C10262" s="31"/>
      <c r="D10262" s="31"/>
      <c r="E10262" s="44"/>
      <c r="F10262" s="43"/>
      <c r="G10262" s="84"/>
      <c r="H10262" s="31"/>
      <c r="I10262" s="31"/>
      <c r="J10262" s="84"/>
      <c r="K10262" s="31"/>
      <c r="L10262" s="31"/>
      <c r="M10262" s="169"/>
      <c r="N10262" s="148"/>
      <c r="O10262" s="106"/>
      <c r="P10262" s="43"/>
      <c r="Q10262" s="31"/>
      <c r="R10262" s="84"/>
      <c r="S10262" s="31"/>
      <c r="T10262" s="31"/>
      <c r="U10262" s="169"/>
      <c r="V10262" s="150"/>
      <c r="W10262" s="141" t="str" cm="1">
        <f t="array" ref="W10262">IF(SUM(LEN(B10262:V10262))=0,"",IF(OR(OR(ISBLANK(F10262),SUM(LEN(C10262),LEN(D10262))=0),AND(NOT(E10262="Unknown"),ISBLANK(J10262)),AND(NOT(O10262="Unknown"),ISBLANK(R10262))),"Missing Information", INDEX(Table15[Entire Service Line Classification], MATCH(SUMIFS(Table15[Unique ID],Table15[System-Owned Portion],E10262,Table15[If Material Anything Other than "Lead" in Column E,Was Material Ever Previously Lead?],G10262,Table15[Customer-Owned Portion],O10262),Table15[Unique ID],0),0)))</f>
        <v/>
      </c>
    </row>
    <row r="10263" spans="2:23" x14ac:dyDescent="0.35">
      <c r="B10263" s="146"/>
      <c r="C10263" s="31"/>
      <c r="D10263" s="31"/>
      <c r="E10263" s="44"/>
      <c r="F10263" s="43"/>
      <c r="G10263" s="84"/>
      <c r="H10263" s="31"/>
      <c r="I10263" s="31"/>
      <c r="J10263" s="84"/>
      <c r="K10263" s="31"/>
      <c r="L10263" s="31"/>
      <c r="M10263" s="169"/>
      <c r="N10263" s="148"/>
      <c r="O10263" s="106"/>
      <c r="P10263" s="43"/>
      <c r="Q10263" s="31"/>
      <c r="R10263" s="84"/>
      <c r="S10263" s="31"/>
      <c r="T10263" s="31"/>
      <c r="U10263" s="169"/>
      <c r="V10263" s="150"/>
      <c r="W10263" s="141" t="str" cm="1">
        <f t="array" ref="W10263">IF(SUM(LEN(B10263:V10263))=0,"",IF(OR(OR(ISBLANK(F10263),SUM(LEN(C10263),LEN(D10263))=0),AND(NOT(E10263="Unknown"),ISBLANK(J10263)),AND(NOT(O10263="Unknown"),ISBLANK(R10263))),"Missing Information", INDEX(Table15[Entire Service Line Classification], MATCH(SUMIFS(Table15[Unique ID],Table15[System-Owned Portion],E10263,Table15[If Material Anything Other than "Lead" in Column E,Was Material Ever Previously Lead?],G10263,Table15[Customer-Owned Portion],O10263),Table15[Unique ID],0),0)))</f>
        <v/>
      </c>
    </row>
    <row r="10264" spans="2:23" x14ac:dyDescent="0.35">
      <c r="B10264" s="146"/>
      <c r="C10264" s="31"/>
      <c r="D10264" s="31"/>
      <c r="E10264" s="44"/>
      <c r="F10264" s="43"/>
      <c r="G10264" s="84"/>
      <c r="H10264" s="31"/>
      <c r="I10264" s="31"/>
      <c r="J10264" s="84"/>
      <c r="K10264" s="31"/>
      <c r="L10264" s="31"/>
      <c r="M10264" s="169"/>
      <c r="N10264" s="148"/>
      <c r="O10264" s="106"/>
      <c r="P10264" s="43"/>
      <c r="Q10264" s="31"/>
      <c r="R10264" s="84"/>
      <c r="S10264" s="31"/>
      <c r="T10264" s="31"/>
      <c r="U10264" s="169"/>
      <c r="V10264" s="150"/>
      <c r="W10264" s="141" t="str" cm="1">
        <f t="array" ref="W10264">IF(SUM(LEN(B10264:V10264))=0,"",IF(OR(OR(ISBLANK(F10264),SUM(LEN(C10264),LEN(D10264))=0),AND(NOT(E10264="Unknown"),ISBLANK(J10264)),AND(NOT(O10264="Unknown"),ISBLANK(R10264))),"Missing Information", INDEX(Table15[Entire Service Line Classification], MATCH(SUMIFS(Table15[Unique ID],Table15[System-Owned Portion],E10264,Table15[If Material Anything Other than "Lead" in Column E,Was Material Ever Previously Lead?],G10264,Table15[Customer-Owned Portion],O10264),Table15[Unique ID],0),0)))</f>
        <v/>
      </c>
    </row>
    <row r="10265" spans="2:23" x14ac:dyDescent="0.35">
      <c r="B10265" s="146"/>
      <c r="C10265" s="31"/>
      <c r="D10265" s="31"/>
      <c r="E10265" s="44"/>
      <c r="F10265" s="43"/>
      <c r="G10265" s="84"/>
      <c r="H10265" s="31"/>
      <c r="I10265" s="31"/>
      <c r="J10265" s="84"/>
      <c r="K10265" s="31"/>
      <c r="L10265" s="31"/>
      <c r="M10265" s="169"/>
      <c r="N10265" s="148"/>
      <c r="O10265" s="106"/>
      <c r="P10265" s="43"/>
      <c r="Q10265" s="31"/>
      <c r="R10265" s="84"/>
      <c r="S10265" s="31"/>
      <c r="T10265" s="31"/>
      <c r="U10265" s="169"/>
      <c r="V10265" s="150"/>
      <c r="W10265" s="141" t="str" cm="1">
        <f t="array" ref="W10265">IF(SUM(LEN(B10265:V10265))=0,"",IF(OR(OR(ISBLANK(F10265),SUM(LEN(C10265),LEN(D10265))=0),AND(NOT(E10265="Unknown"),ISBLANK(J10265)),AND(NOT(O10265="Unknown"),ISBLANK(R10265))),"Missing Information", INDEX(Table15[Entire Service Line Classification], MATCH(SUMIFS(Table15[Unique ID],Table15[System-Owned Portion],E10265,Table15[If Material Anything Other than "Lead" in Column E,Was Material Ever Previously Lead?],G10265,Table15[Customer-Owned Portion],O10265),Table15[Unique ID],0),0)))</f>
        <v/>
      </c>
    </row>
    <row r="10266" spans="2:23" x14ac:dyDescent="0.35">
      <c r="B10266" s="146"/>
      <c r="C10266" s="31"/>
      <c r="D10266" s="31"/>
      <c r="E10266" s="44"/>
      <c r="F10266" s="43"/>
      <c r="G10266" s="84"/>
      <c r="H10266" s="31"/>
      <c r="I10266" s="31"/>
      <c r="J10266" s="84"/>
      <c r="K10266" s="31"/>
      <c r="L10266" s="31"/>
      <c r="M10266" s="169"/>
      <c r="N10266" s="148"/>
      <c r="O10266" s="106"/>
      <c r="P10266" s="43"/>
      <c r="Q10266" s="31"/>
      <c r="R10266" s="84"/>
      <c r="S10266" s="31"/>
      <c r="T10266" s="31"/>
      <c r="U10266" s="169"/>
      <c r="V10266" s="150"/>
      <c r="W10266" s="141" t="str" cm="1">
        <f t="array" ref="W10266">IF(SUM(LEN(B10266:V10266))=0,"",IF(OR(OR(ISBLANK(F10266),SUM(LEN(C10266),LEN(D10266))=0),AND(NOT(E10266="Unknown"),ISBLANK(J10266)),AND(NOT(O10266="Unknown"),ISBLANK(R10266))),"Missing Information", INDEX(Table15[Entire Service Line Classification], MATCH(SUMIFS(Table15[Unique ID],Table15[System-Owned Portion],E10266,Table15[If Material Anything Other than "Lead" in Column E,Was Material Ever Previously Lead?],G10266,Table15[Customer-Owned Portion],O10266),Table15[Unique ID],0),0)))</f>
        <v/>
      </c>
    </row>
    <row r="10267" spans="2:23" x14ac:dyDescent="0.35">
      <c r="B10267" s="146"/>
      <c r="C10267" s="31"/>
      <c r="D10267" s="31"/>
      <c r="E10267" s="44"/>
      <c r="F10267" s="43"/>
      <c r="G10267" s="84"/>
      <c r="H10267" s="31"/>
      <c r="I10267" s="31"/>
      <c r="J10267" s="84"/>
      <c r="K10267" s="31"/>
      <c r="L10267" s="31"/>
      <c r="M10267" s="169"/>
      <c r="N10267" s="148"/>
      <c r="O10267" s="106"/>
      <c r="P10267" s="43"/>
      <c r="Q10267" s="31"/>
      <c r="R10267" s="84"/>
      <c r="S10267" s="31"/>
      <c r="T10267" s="31"/>
      <c r="U10267" s="169"/>
      <c r="V10267" s="150"/>
      <c r="W10267" s="141" t="str" cm="1">
        <f t="array" ref="W10267">IF(SUM(LEN(B10267:V10267))=0,"",IF(OR(OR(ISBLANK(F10267),SUM(LEN(C10267),LEN(D10267))=0),AND(NOT(E10267="Unknown"),ISBLANK(J10267)),AND(NOT(O10267="Unknown"),ISBLANK(R10267))),"Missing Information", INDEX(Table15[Entire Service Line Classification], MATCH(SUMIFS(Table15[Unique ID],Table15[System-Owned Portion],E10267,Table15[If Material Anything Other than "Lead" in Column E,Was Material Ever Previously Lead?],G10267,Table15[Customer-Owned Portion],O10267),Table15[Unique ID],0),0)))</f>
        <v/>
      </c>
    </row>
    <row r="10268" spans="2:23" x14ac:dyDescent="0.35">
      <c r="B10268" s="146"/>
      <c r="C10268" s="31"/>
      <c r="D10268" s="31"/>
      <c r="E10268" s="44"/>
      <c r="F10268" s="43"/>
      <c r="G10268" s="84"/>
      <c r="H10268" s="31"/>
      <c r="I10268" s="31"/>
      <c r="J10268" s="84"/>
      <c r="K10268" s="31"/>
      <c r="L10268" s="31"/>
      <c r="M10268" s="169"/>
      <c r="N10268" s="148"/>
      <c r="O10268" s="106"/>
      <c r="P10268" s="43"/>
      <c r="Q10268" s="31"/>
      <c r="R10268" s="84"/>
      <c r="S10268" s="31"/>
      <c r="T10268" s="31"/>
      <c r="U10268" s="169"/>
      <c r="V10268" s="150"/>
      <c r="W10268" s="141" t="str" cm="1">
        <f t="array" ref="W10268">IF(SUM(LEN(B10268:V10268))=0,"",IF(OR(OR(ISBLANK(F10268),SUM(LEN(C10268),LEN(D10268))=0),AND(NOT(E10268="Unknown"),ISBLANK(J10268)),AND(NOT(O10268="Unknown"),ISBLANK(R10268))),"Missing Information", INDEX(Table15[Entire Service Line Classification], MATCH(SUMIFS(Table15[Unique ID],Table15[System-Owned Portion],E10268,Table15[If Material Anything Other than "Lead" in Column E,Was Material Ever Previously Lead?],G10268,Table15[Customer-Owned Portion],O10268),Table15[Unique ID],0),0)))</f>
        <v/>
      </c>
    </row>
    <row r="10269" spans="2:23" x14ac:dyDescent="0.35">
      <c r="B10269" s="146"/>
      <c r="C10269" s="31"/>
      <c r="D10269" s="31"/>
      <c r="E10269" s="44"/>
      <c r="F10269" s="43"/>
      <c r="G10269" s="84"/>
      <c r="H10269" s="31"/>
      <c r="I10269" s="31"/>
      <c r="J10269" s="84"/>
      <c r="K10269" s="31"/>
      <c r="L10269" s="31"/>
      <c r="M10269" s="169"/>
      <c r="N10269" s="148"/>
      <c r="O10269" s="106"/>
      <c r="P10269" s="43"/>
      <c r="Q10269" s="31"/>
      <c r="R10269" s="84"/>
      <c r="S10269" s="31"/>
      <c r="T10269" s="31"/>
      <c r="U10269" s="169"/>
      <c r="V10269" s="150"/>
      <c r="W10269" s="141" t="str" cm="1">
        <f t="array" ref="W10269">IF(SUM(LEN(B10269:V10269))=0,"",IF(OR(OR(ISBLANK(F10269),SUM(LEN(C10269),LEN(D10269))=0),AND(NOT(E10269="Unknown"),ISBLANK(J10269)),AND(NOT(O10269="Unknown"),ISBLANK(R10269))),"Missing Information", INDEX(Table15[Entire Service Line Classification], MATCH(SUMIFS(Table15[Unique ID],Table15[System-Owned Portion],E10269,Table15[If Material Anything Other than "Lead" in Column E,Was Material Ever Previously Lead?],G10269,Table15[Customer-Owned Portion],O10269),Table15[Unique ID],0),0)))</f>
        <v/>
      </c>
    </row>
    <row r="10270" spans="2:23" x14ac:dyDescent="0.35">
      <c r="B10270" s="146"/>
      <c r="C10270" s="31"/>
      <c r="D10270" s="31"/>
      <c r="E10270" s="44"/>
      <c r="F10270" s="43"/>
      <c r="G10270" s="84"/>
      <c r="H10270" s="31"/>
      <c r="I10270" s="31"/>
      <c r="J10270" s="84"/>
      <c r="K10270" s="31"/>
      <c r="L10270" s="31"/>
      <c r="M10270" s="169"/>
      <c r="N10270" s="148"/>
      <c r="O10270" s="106"/>
      <c r="P10270" s="43"/>
      <c r="Q10270" s="31"/>
      <c r="R10270" s="84"/>
      <c r="S10270" s="31"/>
      <c r="T10270" s="31"/>
      <c r="U10270" s="169"/>
      <c r="V10270" s="150"/>
      <c r="W10270" s="141" t="str" cm="1">
        <f t="array" ref="W10270">IF(SUM(LEN(B10270:V10270))=0,"",IF(OR(OR(ISBLANK(F10270),SUM(LEN(C10270),LEN(D10270))=0),AND(NOT(E10270="Unknown"),ISBLANK(J10270)),AND(NOT(O10270="Unknown"),ISBLANK(R10270))),"Missing Information", INDEX(Table15[Entire Service Line Classification], MATCH(SUMIFS(Table15[Unique ID],Table15[System-Owned Portion],E10270,Table15[If Material Anything Other than "Lead" in Column E,Was Material Ever Previously Lead?],G10270,Table15[Customer-Owned Portion],O10270),Table15[Unique ID],0),0)))</f>
        <v/>
      </c>
    </row>
    <row r="10271" spans="2:23" x14ac:dyDescent="0.35">
      <c r="B10271" s="146"/>
      <c r="C10271" s="31"/>
      <c r="D10271" s="31"/>
      <c r="E10271" s="44"/>
      <c r="F10271" s="43"/>
      <c r="G10271" s="84"/>
      <c r="H10271" s="31"/>
      <c r="I10271" s="31"/>
      <c r="J10271" s="84"/>
      <c r="K10271" s="31"/>
      <c r="L10271" s="31"/>
      <c r="M10271" s="169"/>
      <c r="N10271" s="148"/>
      <c r="O10271" s="106"/>
      <c r="P10271" s="43"/>
      <c r="Q10271" s="31"/>
      <c r="R10271" s="84"/>
      <c r="S10271" s="31"/>
      <c r="T10271" s="31"/>
      <c r="U10271" s="169"/>
      <c r="V10271" s="150"/>
      <c r="W10271" s="141" t="str" cm="1">
        <f t="array" ref="W10271">IF(SUM(LEN(B10271:V10271))=0,"",IF(OR(OR(ISBLANK(F10271),SUM(LEN(C10271),LEN(D10271))=0),AND(NOT(E10271="Unknown"),ISBLANK(J10271)),AND(NOT(O10271="Unknown"),ISBLANK(R10271))),"Missing Information", INDEX(Table15[Entire Service Line Classification], MATCH(SUMIFS(Table15[Unique ID],Table15[System-Owned Portion],E10271,Table15[If Material Anything Other than "Lead" in Column E,Was Material Ever Previously Lead?],G10271,Table15[Customer-Owned Portion],O10271),Table15[Unique ID],0),0)))</f>
        <v/>
      </c>
    </row>
    <row r="10272" spans="2:23" x14ac:dyDescent="0.35">
      <c r="B10272" s="146"/>
      <c r="C10272" s="31"/>
      <c r="D10272" s="31"/>
      <c r="E10272" s="44"/>
      <c r="F10272" s="43"/>
      <c r="G10272" s="84"/>
      <c r="H10272" s="31"/>
      <c r="I10272" s="31"/>
      <c r="J10272" s="84"/>
      <c r="K10272" s="31"/>
      <c r="L10272" s="31"/>
      <c r="M10272" s="169"/>
      <c r="N10272" s="148"/>
      <c r="O10272" s="106"/>
      <c r="P10272" s="43"/>
      <c r="Q10272" s="31"/>
      <c r="R10272" s="84"/>
      <c r="S10272" s="31"/>
      <c r="T10272" s="31"/>
      <c r="U10272" s="169"/>
      <c r="V10272" s="150"/>
      <c r="W10272" s="141" t="str" cm="1">
        <f t="array" ref="W10272">IF(SUM(LEN(B10272:V10272))=0,"",IF(OR(OR(ISBLANK(F10272),SUM(LEN(C10272),LEN(D10272))=0),AND(NOT(E10272="Unknown"),ISBLANK(J10272)),AND(NOT(O10272="Unknown"),ISBLANK(R10272))),"Missing Information", INDEX(Table15[Entire Service Line Classification], MATCH(SUMIFS(Table15[Unique ID],Table15[System-Owned Portion],E10272,Table15[If Material Anything Other than "Lead" in Column E,Was Material Ever Previously Lead?],G10272,Table15[Customer-Owned Portion],O10272),Table15[Unique ID],0),0)))</f>
        <v/>
      </c>
    </row>
    <row r="10273" spans="2:23" x14ac:dyDescent="0.35">
      <c r="B10273" s="146"/>
      <c r="C10273" s="31"/>
      <c r="D10273" s="31"/>
      <c r="E10273" s="44"/>
      <c r="F10273" s="43"/>
      <c r="G10273" s="84"/>
      <c r="H10273" s="31"/>
      <c r="I10273" s="31"/>
      <c r="J10273" s="84"/>
      <c r="K10273" s="31"/>
      <c r="L10273" s="31"/>
      <c r="M10273" s="169"/>
      <c r="N10273" s="148"/>
      <c r="O10273" s="106"/>
      <c r="P10273" s="43"/>
      <c r="Q10273" s="31"/>
      <c r="R10273" s="84"/>
      <c r="S10273" s="31"/>
      <c r="T10273" s="31"/>
      <c r="U10273" s="169"/>
      <c r="V10273" s="150"/>
      <c r="W10273" s="141" t="str" cm="1">
        <f t="array" ref="W10273">IF(SUM(LEN(B10273:V10273))=0,"",IF(OR(OR(ISBLANK(F10273),SUM(LEN(C10273),LEN(D10273))=0),AND(NOT(E10273="Unknown"),ISBLANK(J10273)),AND(NOT(O10273="Unknown"),ISBLANK(R10273))),"Missing Information", INDEX(Table15[Entire Service Line Classification], MATCH(SUMIFS(Table15[Unique ID],Table15[System-Owned Portion],E10273,Table15[If Material Anything Other than "Lead" in Column E,Was Material Ever Previously Lead?],G10273,Table15[Customer-Owned Portion],O10273),Table15[Unique ID],0),0)))</f>
        <v/>
      </c>
    </row>
    <row r="10274" spans="2:23" x14ac:dyDescent="0.35">
      <c r="B10274" s="146"/>
      <c r="C10274" s="31"/>
      <c r="D10274" s="31"/>
      <c r="E10274" s="44"/>
      <c r="F10274" s="43"/>
      <c r="G10274" s="84"/>
      <c r="H10274" s="31"/>
      <c r="I10274" s="31"/>
      <c r="J10274" s="84"/>
      <c r="K10274" s="31"/>
      <c r="L10274" s="31"/>
      <c r="M10274" s="169"/>
      <c r="N10274" s="148"/>
      <c r="O10274" s="106"/>
      <c r="P10274" s="43"/>
      <c r="Q10274" s="31"/>
      <c r="R10274" s="84"/>
      <c r="S10274" s="31"/>
      <c r="T10274" s="31"/>
      <c r="U10274" s="169"/>
      <c r="V10274" s="150"/>
      <c r="W10274" s="141" t="str" cm="1">
        <f t="array" ref="W10274">IF(SUM(LEN(B10274:V10274))=0,"",IF(OR(OR(ISBLANK(F10274),SUM(LEN(C10274),LEN(D10274))=0),AND(NOT(E10274="Unknown"),ISBLANK(J10274)),AND(NOT(O10274="Unknown"),ISBLANK(R10274))),"Missing Information", INDEX(Table15[Entire Service Line Classification], MATCH(SUMIFS(Table15[Unique ID],Table15[System-Owned Portion],E10274,Table15[If Material Anything Other than "Lead" in Column E,Was Material Ever Previously Lead?],G10274,Table15[Customer-Owned Portion],O10274),Table15[Unique ID],0),0)))</f>
        <v/>
      </c>
    </row>
    <row r="10275" spans="2:23" x14ac:dyDescent="0.35">
      <c r="B10275" s="146"/>
      <c r="C10275" s="31"/>
      <c r="D10275" s="31"/>
      <c r="E10275" s="44"/>
      <c r="F10275" s="43"/>
      <c r="G10275" s="84"/>
      <c r="H10275" s="31"/>
      <c r="I10275" s="31"/>
      <c r="J10275" s="84"/>
      <c r="K10275" s="31"/>
      <c r="L10275" s="31"/>
      <c r="M10275" s="169"/>
      <c r="N10275" s="148"/>
      <c r="O10275" s="106"/>
      <c r="P10275" s="43"/>
      <c r="Q10275" s="31"/>
      <c r="R10275" s="84"/>
      <c r="S10275" s="31"/>
      <c r="T10275" s="31"/>
      <c r="U10275" s="169"/>
      <c r="V10275" s="150"/>
      <c r="W10275" s="141" t="str" cm="1">
        <f t="array" ref="W10275">IF(SUM(LEN(B10275:V10275))=0,"",IF(OR(OR(ISBLANK(F10275),SUM(LEN(C10275),LEN(D10275))=0),AND(NOT(E10275="Unknown"),ISBLANK(J10275)),AND(NOT(O10275="Unknown"),ISBLANK(R10275))),"Missing Information", INDEX(Table15[Entire Service Line Classification], MATCH(SUMIFS(Table15[Unique ID],Table15[System-Owned Portion],E10275,Table15[If Material Anything Other than "Lead" in Column E,Was Material Ever Previously Lead?],G10275,Table15[Customer-Owned Portion],O10275),Table15[Unique ID],0),0)))</f>
        <v/>
      </c>
    </row>
    <row r="10276" spans="2:23" x14ac:dyDescent="0.35">
      <c r="B10276" s="146"/>
      <c r="C10276" s="31"/>
      <c r="D10276" s="31"/>
      <c r="E10276" s="44"/>
      <c r="F10276" s="43"/>
      <c r="G10276" s="84"/>
      <c r="H10276" s="31"/>
      <c r="I10276" s="31"/>
      <c r="J10276" s="84"/>
      <c r="K10276" s="31"/>
      <c r="L10276" s="31"/>
      <c r="M10276" s="169"/>
      <c r="N10276" s="148"/>
      <c r="O10276" s="106"/>
      <c r="P10276" s="43"/>
      <c r="Q10276" s="31"/>
      <c r="R10276" s="84"/>
      <c r="S10276" s="31"/>
      <c r="T10276" s="31"/>
      <c r="U10276" s="169"/>
      <c r="V10276" s="150"/>
      <c r="W10276" s="141" t="str" cm="1">
        <f t="array" ref="W10276">IF(SUM(LEN(B10276:V10276))=0,"",IF(OR(OR(ISBLANK(F10276),SUM(LEN(C10276),LEN(D10276))=0),AND(NOT(E10276="Unknown"),ISBLANK(J10276)),AND(NOT(O10276="Unknown"),ISBLANK(R10276))),"Missing Information", INDEX(Table15[Entire Service Line Classification], MATCH(SUMIFS(Table15[Unique ID],Table15[System-Owned Portion],E10276,Table15[If Material Anything Other than "Lead" in Column E,Was Material Ever Previously Lead?],G10276,Table15[Customer-Owned Portion],O10276),Table15[Unique ID],0),0)))</f>
        <v/>
      </c>
    </row>
    <row r="10277" spans="2:23" x14ac:dyDescent="0.35">
      <c r="B10277" s="146"/>
      <c r="C10277" s="31"/>
      <c r="D10277" s="31"/>
      <c r="E10277" s="44"/>
      <c r="F10277" s="43"/>
      <c r="G10277" s="84"/>
      <c r="H10277" s="31"/>
      <c r="I10277" s="31"/>
      <c r="J10277" s="84"/>
      <c r="K10277" s="31"/>
      <c r="L10277" s="31"/>
      <c r="M10277" s="169"/>
      <c r="N10277" s="148"/>
      <c r="O10277" s="106"/>
      <c r="P10277" s="43"/>
      <c r="Q10277" s="31"/>
      <c r="R10277" s="84"/>
      <c r="S10277" s="31"/>
      <c r="T10277" s="31"/>
      <c r="U10277" s="169"/>
      <c r="V10277" s="150"/>
      <c r="W10277" s="141" t="str" cm="1">
        <f t="array" ref="W10277">IF(SUM(LEN(B10277:V10277))=0,"",IF(OR(OR(ISBLANK(F10277),SUM(LEN(C10277),LEN(D10277))=0),AND(NOT(E10277="Unknown"),ISBLANK(J10277)),AND(NOT(O10277="Unknown"),ISBLANK(R10277))),"Missing Information", INDEX(Table15[Entire Service Line Classification], MATCH(SUMIFS(Table15[Unique ID],Table15[System-Owned Portion],E10277,Table15[If Material Anything Other than "Lead" in Column E,Was Material Ever Previously Lead?],G10277,Table15[Customer-Owned Portion],O10277),Table15[Unique ID],0),0)))</f>
        <v/>
      </c>
    </row>
    <row r="10278" spans="2:23" x14ac:dyDescent="0.35">
      <c r="B10278" s="146"/>
      <c r="C10278" s="31"/>
      <c r="D10278" s="31"/>
      <c r="E10278" s="44"/>
      <c r="F10278" s="43"/>
      <c r="G10278" s="84"/>
      <c r="H10278" s="31"/>
      <c r="I10278" s="31"/>
      <c r="J10278" s="84"/>
      <c r="K10278" s="31"/>
      <c r="L10278" s="31"/>
      <c r="M10278" s="169"/>
      <c r="N10278" s="148"/>
      <c r="O10278" s="106"/>
      <c r="P10278" s="43"/>
      <c r="Q10278" s="31"/>
      <c r="R10278" s="84"/>
      <c r="S10278" s="31"/>
      <c r="T10278" s="31"/>
      <c r="U10278" s="169"/>
      <c r="V10278" s="150"/>
      <c r="W10278" s="141" t="str" cm="1">
        <f t="array" ref="W10278">IF(SUM(LEN(B10278:V10278))=0,"",IF(OR(OR(ISBLANK(F10278),SUM(LEN(C10278),LEN(D10278))=0),AND(NOT(E10278="Unknown"),ISBLANK(J10278)),AND(NOT(O10278="Unknown"),ISBLANK(R10278))),"Missing Information", INDEX(Table15[Entire Service Line Classification], MATCH(SUMIFS(Table15[Unique ID],Table15[System-Owned Portion],E10278,Table15[If Material Anything Other than "Lead" in Column E,Was Material Ever Previously Lead?],G10278,Table15[Customer-Owned Portion],O10278),Table15[Unique ID],0),0)))</f>
        <v/>
      </c>
    </row>
    <row r="10279" spans="2:23" x14ac:dyDescent="0.35">
      <c r="B10279" s="146"/>
      <c r="C10279" s="31"/>
      <c r="D10279" s="31"/>
      <c r="E10279" s="44"/>
      <c r="F10279" s="43"/>
      <c r="G10279" s="84"/>
      <c r="H10279" s="31"/>
      <c r="I10279" s="31"/>
      <c r="J10279" s="84"/>
      <c r="K10279" s="31"/>
      <c r="L10279" s="31"/>
      <c r="M10279" s="169"/>
      <c r="N10279" s="148"/>
      <c r="O10279" s="106"/>
      <c r="P10279" s="43"/>
      <c r="Q10279" s="31"/>
      <c r="R10279" s="84"/>
      <c r="S10279" s="31"/>
      <c r="T10279" s="31"/>
      <c r="U10279" s="169"/>
      <c r="V10279" s="150"/>
      <c r="W10279" s="141" t="str" cm="1">
        <f t="array" ref="W10279">IF(SUM(LEN(B10279:V10279))=0,"",IF(OR(OR(ISBLANK(F10279),SUM(LEN(C10279),LEN(D10279))=0),AND(NOT(E10279="Unknown"),ISBLANK(J10279)),AND(NOT(O10279="Unknown"),ISBLANK(R10279))),"Missing Information", INDEX(Table15[Entire Service Line Classification], MATCH(SUMIFS(Table15[Unique ID],Table15[System-Owned Portion],E10279,Table15[If Material Anything Other than "Lead" in Column E,Was Material Ever Previously Lead?],G10279,Table15[Customer-Owned Portion],O10279),Table15[Unique ID],0),0)))</f>
        <v/>
      </c>
    </row>
    <row r="10280" spans="2:23" x14ac:dyDescent="0.35">
      <c r="B10280" s="146"/>
      <c r="C10280" s="31"/>
      <c r="D10280" s="31"/>
      <c r="E10280" s="44"/>
      <c r="F10280" s="43"/>
      <c r="G10280" s="84"/>
      <c r="H10280" s="31"/>
      <c r="I10280" s="31"/>
      <c r="J10280" s="84"/>
      <c r="K10280" s="31"/>
      <c r="L10280" s="31"/>
      <c r="M10280" s="169"/>
      <c r="N10280" s="148"/>
      <c r="O10280" s="106"/>
      <c r="P10280" s="43"/>
      <c r="Q10280" s="31"/>
      <c r="R10280" s="84"/>
      <c r="S10280" s="31"/>
      <c r="T10280" s="31"/>
      <c r="U10280" s="169"/>
      <c r="V10280" s="150"/>
      <c r="W10280" s="141" t="str" cm="1">
        <f t="array" ref="W10280">IF(SUM(LEN(B10280:V10280))=0,"",IF(OR(OR(ISBLANK(F10280),SUM(LEN(C10280),LEN(D10280))=0),AND(NOT(E10280="Unknown"),ISBLANK(J10280)),AND(NOT(O10280="Unknown"),ISBLANK(R10280))),"Missing Information", INDEX(Table15[Entire Service Line Classification], MATCH(SUMIFS(Table15[Unique ID],Table15[System-Owned Portion],E10280,Table15[If Material Anything Other than "Lead" in Column E,Was Material Ever Previously Lead?],G10280,Table15[Customer-Owned Portion],O10280),Table15[Unique ID],0),0)))</f>
        <v/>
      </c>
    </row>
    <row r="10281" spans="2:23" x14ac:dyDescent="0.35">
      <c r="B10281" s="146"/>
      <c r="C10281" s="31"/>
      <c r="D10281" s="31"/>
      <c r="E10281" s="44"/>
      <c r="F10281" s="43"/>
      <c r="G10281" s="84"/>
      <c r="H10281" s="31"/>
      <c r="I10281" s="31"/>
      <c r="J10281" s="84"/>
      <c r="K10281" s="31"/>
      <c r="L10281" s="31"/>
      <c r="M10281" s="169"/>
      <c r="N10281" s="148"/>
      <c r="O10281" s="106"/>
      <c r="P10281" s="43"/>
      <c r="Q10281" s="31"/>
      <c r="R10281" s="84"/>
      <c r="S10281" s="31"/>
      <c r="T10281" s="31"/>
      <c r="U10281" s="169"/>
      <c r="V10281" s="150"/>
      <c r="W10281" s="141" t="str" cm="1">
        <f t="array" ref="W10281">IF(SUM(LEN(B10281:V10281))=0,"",IF(OR(OR(ISBLANK(F10281),SUM(LEN(C10281),LEN(D10281))=0),AND(NOT(E10281="Unknown"),ISBLANK(J10281)),AND(NOT(O10281="Unknown"),ISBLANK(R10281))),"Missing Information", INDEX(Table15[Entire Service Line Classification], MATCH(SUMIFS(Table15[Unique ID],Table15[System-Owned Portion],E10281,Table15[If Material Anything Other than "Lead" in Column E,Was Material Ever Previously Lead?],G10281,Table15[Customer-Owned Portion],O10281),Table15[Unique ID],0),0)))</f>
        <v/>
      </c>
    </row>
    <row r="10282" spans="2:23" x14ac:dyDescent="0.35">
      <c r="B10282" s="146"/>
      <c r="C10282" s="31"/>
      <c r="D10282" s="31"/>
      <c r="E10282" s="44"/>
      <c r="F10282" s="43"/>
      <c r="G10282" s="84"/>
      <c r="H10282" s="31"/>
      <c r="I10282" s="31"/>
      <c r="J10282" s="84"/>
      <c r="K10282" s="31"/>
      <c r="L10282" s="31"/>
      <c r="M10282" s="169"/>
      <c r="N10282" s="148"/>
      <c r="O10282" s="106"/>
      <c r="P10282" s="43"/>
      <c r="Q10282" s="31"/>
      <c r="R10282" s="84"/>
      <c r="S10282" s="31"/>
      <c r="T10282" s="31"/>
      <c r="U10282" s="169"/>
      <c r="V10282" s="150"/>
      <c r="W10282" s="141" t="str" cm="1">
        <f t="array" ref="W10282">IF(SUM(LEN(B10282:V10282))=0,"",IF(OR(OR(ISBLANK(F10282),SUM(LEN(C10282),LEN(D10282))=0),AND(NOT(E10282="Unknown"),ISBLANK(J10282)),AND(NOT(O10282="Unknown"),ISBLANK(R10282))),"Missing Information", INDEX(Table15[Entire Service Line Classification], MATCH(SUMIFS(Table15[Unique ID],Table15[System-Owned Portion],E10282,Table15[If Material Anything Other than "Lead" in Column E,Was Material Ever Previously Lead?],G10282,Table15[Customer-Owned Portion],O10282),Table15[Unique ID],0),0)))</f>
        <v/>
      </c>
    </row>
    <row r="10283" spans="2:23" x14ac:dyDescent="0.35">
      <c r="B10283" s="146"/>
      <c r="C10283" s="31"/>
      <c r="D10283" s="31"/>
      <c r="E10283" s="44"/>
      <c r="F10283" s="43"/>
      <c r="G10283" s="84"/>
      <c r="H10283" s="31"/>
      <c r="I10283" s="31"/>
      <c r="J10283" s="84"/>
      <c r="K10283" s="31"/>
      <c r="L10283" s="31"/>
      <c r="M10283" s="169"/>
      <c r="N10283" s="148"/>
      <c r="O10283" s="106"/>
      <c r="P10283" s="43"/>
      <c r="Q10283" s="31"/>
      <c r="R10283" s="84"/>
      <c r="S10283" s="31"/>
      <c r="T10283" s="31"/>
      <c r="U10283" s="169"/>
      <c r="V10283" s="150"/>
      <c r="W10283" s="141" t="str" cm="1">
        <f t="array" ref="W10283">IF(SUM(LEN(B10283:V10283))=0,"",IF(OR(OR(ISBLANK(F10283),SUM(LEN(C10283),LEN(D10283))=0),AND(NOT(E10283="Unknown"),ISBLANK(J10283)),AND(NOT(O10283="Unknown"),ISBLANK(R10283))),"Missing Information", INDEX(Table15[Entire Service Line Classification], MATCH(SUMIFS(Table15[Unique ID],Table15[System-Owned Portion],E10283,Table15[If Material Anything Other than "Lead" in Column E,Was Material Ever Previously Lead?],G10283,Table15[Customer-Owned Portion],O10283),Table15[Unique ID],0),0)))</f>
        <v/>
      </c>
    </row>
    <row r="10284" spans="2:23" x14ac:dyDescent="0.35">
      <c r="B10284" s="146"/>
      <c r="C10284" s="31"/>
      <c r="D10284" s="31"/>
      <c r="E10284" s="44"/>
      <c r="F10284" s="43"/>
      <c r="G10284" s="84"/>
      <c r="H10284" s="31"/>
      <c r="I10284" s="31"/>
      <c r="J10284" s="84"/>
      <c r="K10284" s="31"/>
      <c r="L10284" s="31"/>
      <c r="M10284" s="169"/>
      <c r="N10284" s="148"/>
      <c r="O10284" s="106"/>
      <c r="P10284" s="43"/>
      <c r="Q10284" s="31"/>
      <c r="R10284" s="84"/>
      <c r="S10284" s="31"/>
      <c r="T10284" s="31"/>
      <c r="U10284" s="169"/>
      <c r="V10284" s="150"/>
      <c r="W10284" s="141" t="str" cm="1">
        <f t="array" ref="W10284">IF(SUM(LEN(B10284:V10284))=0,"",IF(OR(OR(ISBLANK(F10284),SUM(LEN(C10284),LEN(D10284))=0),AND(NOT(E10284="Unknown"),ISBLANK(J10284)),AND(NOT(O10284="Unknown"),ISBLANK(R10284))),"Missing Information", INDEX(Table15[Entire Service Line Classification], MATCH(SUMIFS(Table15[Unique ID],Table15[System-Owned Portion],E10284,Table15[If Material Anything Other than "Lead" in Column E,Was Material Ever Previously Lead?],G10284,Table15[Customer-Owned Portion],O10284),Table15[Unique ID],0),0)))</f>
        <v/>
      </c>
    </row>
    <row r="10285" spans="2:23" x14ac:dyDescent="0.35">
      <c r="B10285" s="146"/>
      <c r="C10285" s="31"/>
      <c r="D10285" s="31"/>
      <c r="E10285" s="44"/>
      <c r="F10285" s="43"/>
      <c r="G10285" s="84"/>
      <c r="H10285" s="31"/>
      <c r="I10285" s="31"/>
      <c r="J10285" s="84"/>
      <c r="K10285" s="31"/>
      <c r="L10285" s="31"/>
      <c r="M10285" s="169"/>
      <c r="N10285" s="148"/>
      <c r="O10285" s="106"/>
      <c r="P10285" s="43"/>
      <c r="Q10285" s="31"/>
      <c r="R10285" s="84"/>
      <c r="S10285" s="31"/>
      <c r="T10285" s="31"/>
      <c r="U10285" s="169"/>
      <c r="V10285" s="150"/>
      <c r="W10285" s="141" t="str" cm="1">
        <f t="array" ref="W10285">IF(SUM(LEN(B10285:V10285))=0,"",IF(OR(OR(ISBLANK(F10285),SUM(LEN(C10285),LEN(D10285))=0),AND(NOT(E10285="Unknown"),ISBLANK(J10285)),AND(NOT(O10285="Unknown"),ISBLANK(R10285))),"Missing Information", INDEX(Table15[Entire Service Line Classification], MATCH(SUMIFS(Table15[Unique ID],Table15[System-Owned Portion],E10285,Table15[If Material Anything Other than "Lead" in Column E,Was Material Ever Previously Lead?],G10285,Table15[Customer-Owned Portion],O10285),Table15[Unique ID],0),0)))</f>
        <v/>
      </c>
    </row>
    <row r="10286" spans="2:23" x14ac:dyDescent="0.35">
      <c r="B10286" s="146"/>
      <c r="C10286" s="31"/>
      <c r="D10286" s="31"/>
      <c r="E10286" s="44"/>
      <c r="F10286" s="43"/>
      <c r="G10286" s="84"/>
      <c r="H10286" s="31"/>
      <c r="I10286" s="31"/>
      <c r="J10286" s="84"/>
      <c r="K10286" s="31"/>
      <c r="L10286" s="31"/>
      <c r="M10286" s="169"/>
      <c r="N10286" s="148"/>
      <c r="O10286" s="106"/>
      <c r="P10286" s="43"/>
      <c r="Q10286" s="31"/>
      <c r="R10286" s="84"/>
      <c r="S10286" s="31"/>
      <c r="T10286" s="31"/>
      <c r="U10286" s="169"/>
      <c r="V10286" s="150"/>
      <c r="W10286" s="141" t="str" cm="1">
        <f t="array" ref="W10286">IF(SUM(LEN(B10286:V10286))=0,"",IF(OR(OR(ISBLANK(F10286),SUM(LEN(C10286),LEN(D10286))=0),AND(NOT(E10286="Unknown"),ISBLANK(J10286)),AND(NOT(O10286="Unknown"),ISBLANK(R10286))),"Missing Information", INDEX(Table15[Entire Service Line Classification], MATCH(SUMIFS(Table15[Unique ID],Table15[System-Owned Portion],E10286,Table15[If Material Anything Other than "Lead" in Column E,Was Material Ever Previously Lead?],G10286,Table15[Customer-Owned Portion],O10286),Table15[Unique ID],0),0)))</f>
        <v/>
      </c>
    </row>
    <row r="10287" spans="2:23" x14ac:dyDescent="0.35">
      <c r="B10287" s="146"/>
      <c r="C10287" s="31"/>
      <c r="D10287" s="31"/>
      <c r="E10287" s="44"/>
      <c r="F10287" s="43"/>
      <c r="G10287" s="84"/>
      <c r="H10287" s="31"/>
      <c r="I10287" s="31"/>
      <c r="J10287" s="84"/>
      <c r="K10287" s="31"/>
      <c r="L10287" s="31"/>
      <c r="M10287" s="169"/>
      <c r="N10287" s="148"/>
      <c r="O10287" s="106"/>
      <c r="P10287" s="43"/>
      <c r="Q10287" s="31"/>
      <c r="R10287" s="84"/>
      <c r="S10287" s="31"/>
      <c r="T10287" s="31"/>
      <c r="U10287" s="169"/>
      <c r="V10287" s="150"/>
      <c r="W10287" s="141" t="str" cm="1">
        <f t="array" ref="W10287">IF(SUM(LEN(B10287:V10287))=0,"",IF(OR(OR(ISBLANK(F10287),SUM(LEN(C10287),LEN(D10287))=0),AND(NOT(E10287="Unknown"),ISBLANK(J10287)),AND(NOT(O10287="Unknown"),ISBLANK(R10287))),"Missing Information", INDEX(Table15[Entire Service Line Classification], MATCH(SUMIFS(Table15[Unique ID],Table15[System-Owned Portion],E10287,Table15[If Material Anything Other than "Lead" in Column E,Was Material Ever Previously Lead?],G10287,Table15[Customer-Owned Portion],O10287),Table15[Unique ID],0),0)))</f>
        <v/>
      </c>
    </row>
    <row r="10288" spans="2:23" x14ac:dyDescent="0.35">
      <c r="B10288" s="146"/>
      <c r="C10288" s="31"/>
      <c r="D10288" s="31"/>
      <c r="E10288" s="44"/>
      <c r="F10288" s="43"/>
      <c r="G10288" s="84"/>
      <c r="H10288" s="31"/>
      <c r="I10288" s="31"/>
      <c r="J10288" s="84"/>
      <c r="K10288" s="31"/>
      <c r="L10288" s="31"/>
      <c r="M10288" s="169"/>
      <c r="N10288" s="148"/>
      <c r="O10288" s="106"/>
      <c r="P10288" s="43"/>
      <c r="Q10288" s="31"/>
      <c r="R10288" s="84"/>
      <c r="S10288" s="31"/>
      <c r="T10288" s="31"/>
      <c r="U10288" s="169"/>
      <c r="V10288" s="150"/>
      <c r="W10288" s="141" t="str" cm="1">
        <f t="array" ref="W10288">IF(SUM(LEN(B10288:V10288))=0,"",IF(OR(OR(ISBLANK(F10288),SUM(LEN(C10288),LEN(D10288))=0),AND(NOT(E10288="Unknown"),ISBLANK(J10288)),AND(NOT(O10288="Unknown"),ISBLANK(R10288))),"Missing Information", INDEX(Table15[Entire Service Line Classification], MATCH(SUMIFS(Table15[Unique ID],Table15[System-Owned Portion],E10288,Table15[If Material Anything Other than "Lead" in Column E,Was Material Ever Previously Lead?],G10288,Table15[Customer-Owned Portion],O10288),Table15[Unique ID],0),0)))</f>
        <v/>
      </c>
    </row>
    <row r="10289" spans="2:23" x14ac:dyDescent="0.35">
      <c r="B10289" s="146"/>
      <c r="C10289" s="31"/>
      <c r="D10289" s="31"/>
      <c r="E10289" s="44"/>
      <c r="F10289" s="43"/>
      <c r="G10289" s="84"/>
      <c r="H10289" s="31"/>
      <c r="I10289" s="31"/>
      <c r="J10289" s="84"/>
      <c r="K10289" s="31"/>
      <c r="L10289" s="31"/>
      <c r="M10289" s="169"/>
      <c r="N10289" s="148"/>
      <c r="O10289" s="106"/>
      <c r="P10289" s="43"/>
      <c r="Q10289" s="31"/>
      <c r="R10289" s="84"/>
      <c r="S10289" s="31"/>
      <c r="T10289" s="31"/>
      <c r="U10289" s="169"/>
      <c r="V10289" s="150"/>
      <c r="W10289" s="141" t="str" cm="1">
        <f t="array" ref="W10289">IF(SUM(LEN(B10289:V10289))=0,"",IF(OR(OR(ISBLANK(F10289),SUM(LEN(C10289),LEN(D10289))=0),AND(NOT(E10289="Unknown"),ISBLANK(J10289)),AND(NOT(O10289="Unknown"),ISBLANK(R10289))),"Missing Information", INDEX(Table15[Entire Service Line Classification], MATCH(SUMIFS(Table15[Unique ID],Table15[System-Owned Portion],E10289,Table15[If Material Anything Other than "Lead" in Column E,Was Material Ever Previously Lead?],G10289,Table15[Customer-Owned Portion],O10289),Table15[Unique ID],0),0)))</f>
        <v/>
      </c>
    </row>
    <row r="10290" spans="2:23" x14ac:dyDescent="0.35">
      <c r="B10290" s="146"/>
      <c r="C10290" s="31"/>
      <c r="D10290" s="31"/>
      <c r="E10290" s="44"/>
      <c r="F10290" s="43"/>
      <c r="G10290" s="84"/>
      <c r="H10290" s="31"/>
      <c r="I10290" s="31"/>
      <c r="J10290" s="84"/>
      <c r="K10290" s="31"/>
      <c r="L10290" s="31"/>
      <c r="M10290" s="169"/>
      <c r="N10290" s="148"/>
      <c r="O10290" s="106"/>
      <c r="P10290" s="43"/>
      <c r="Q10290" s="31"/>
      <c r="R10290" s="84"/>
      <c r="S10290" s="31"/>
      <c r="T10290" s="31"/>
      <c r="U10290" s="169"/>
      <c r="V10290" s="150"/>
      <c r="W10290" s="141" t="str" cm="1">
        <f t="array" ref="W10290">IF(SUM(LEN(B10290:V10290))=0,"",IF(OR(OR(ISBLANK(F10290),SUM(LEN(C10290),LEN(D10290))=0),AND(NOT(E10290="Unknown"),ISBLANK(J10290)),AND(NOT(O10290="Unknown"),ISBLANK(R10290))),"Missing Information", INDEX(Table15[Entire Service Line Classification], MATCH(SUMIFS(Table15[Unique ID],Table15[System-Owned Portion],E10290,Table15[If Material Anything Other than "Lead" in Column E,Was Material Ever Previously Lead?],G10290,Table15[Customer-Owned Portion],O10290),Table15[Unique ID],0),0)))</f>
        <v/>
      </c>
    </row>
    <row r="10291" spans="2:23" x14ac:dyDescent="0.35">
      <c r="B10291" s="146"/>
      <c r="C10291" s="31"/>
      <c r="D10291" s="31"/>
      <c r="E10291" s="44"/>
      <c r="F10291" s="43"/>
      <c r="G10291" s="84"/>
      <c r="H10291" s="31"/>
      <c r="I10291" s="31"/>
      <c r="J10291" s="84"/>
      <c r="K10291" s="31"/>
      <c r="L10291" s="31"/>
      <c r="M10291" s="169"/>
      <c r="N10291" s="148"/>
      <c r="O10291" s="106"/>
      <c r="P10291" s="43"/>
      <c r="Q10291" s="31"/>
      <c r="R10291" s="84"/>
      <c r="S10291" s="31"/>
      <c r="T10291" s="31"/>
      <c r="U10291" s="169"/>
      <c r="V10291" s="150"/>
      <c r="W10291" s="141" t="str" cm="1">
        <f t="array" ref="W10291">IF(SUM(LEN(B10291:V10291))=0,"",IF(OR(OR(ISBLANK(F10291),SUM(LEN(C10291),LEN(D10291))=0),AND(NOT(E10291="Unknown"),ISBLANK(J10291)),AND(NOT(O10291="Unknown"),ISBLANK(R10291))),"Missing Information", INDEX(Table15[Entire Service Line Classification], MATCH(SUMIFS(Table15[Unique ID],Table15[System-Owned Portion],E10291,Table15[If Material Anything Other than "Lead" in Column E,Was Material Ever Previously Lead?],G10291,Table15[Customer-Owned Portion],O10291),Table15[Unique ID],0),0)))</f>
        <v/>
      </c>
    </row>
    <row r="10292" spans="2:23" x14ac:dyDescent="0.35">
      <c r="B10292" s="146"/>
      <c r="C10292" s="31"/>
      <c r="D10292" s="31"/>
      <c r="E10292" s="44"/>
      <c r="F10292" s="43"/>
      <c r="G10292" s="84"/>
      <c r="H10292" s="31"/>
      <c r="I10292" s="31"/>
      <c r="J10292" s="84"/>
      <c r="K10292" s="31"/>
      <c r="L10292" s="31"/>
      <c r="M10292" s="169"/>
      <c r="N10292" s="148"/>
      <c r="O10292" s="106"/>
      <c r="P10292" s="43"/>
      <c r="Q10292" s="31"/>
      <c r="R10292" s="84"/>
      <c r="S10292" s="31"/>
      <c r="T10292" s="31"/>
      <c r="U10292" s="169"/>
      <c r="V10292" s="150"/>
      <c r="W10292" s="141" t="str" cm="1">
        <f t="array" ref="W10292">IF(SUM(LEN(B10292:V10292))=0,"",IF(OR(OR(ISBLANK(F10292),SUM(LEN(C10292),LEN(D10292))=0),AND(NOT(E10292="Unknown"),ISBLANK(J10292)),AND(NOT(O10292="Unknown"),ISBLANK(R10292))),"Missing Information", INDEX(Table15[Entire Service Line Classification], MATCH(SUMIFS(Table15[Unique ID],Table15[System-Owned Portion],E10292,Table15[If Material Anything Other than "Lead" in Column E,Was Material Ever Previously Lead?],G10292,Table15[Customer-Owned Portion],O10292),Table15[Unique ID],0),0)))</f>
        <v/>
      </c>
    </row>
    <row r="10293" spans="2:23" x14ac:dyDescent="0.35">
      <c r="B10293" s="146"/>
      <c r="C10293" s="31"/>
      <c r="D10293" s="31"/>
      <c r="E10293" s="44"/>
      <c r="F10293" s="43"/>
      <c r="G10293" s="84"/>
      <c r="H10293" s="31"/>
      <c r="I10293" s="31"/>
      <c r="J10293" s="84"/>
      <c r="K10293" s="31"/>
      <c r="L10293" s="31"/>
      <c r="M10293" s="169"/>
      <c r="N10293" s="148"/>
      <c r="O10293" s="106"/>
      <c r="P10293" s="43"/>
      <c r="Q10293" s="31"/>
      <c r="R10293" s="84"/>
      <c r="S10293" s="31"/>
      <c r="T10293" s="31"/>
      <c r="U10293" s="169"/>
      <c r="V10293" s="150"/>
      <c r="W10293" s="141" t="str" cm="1">
        <f t="array" ref="W10293">IF(SUM(LEN(B10293:V10293))=0,"",IF(OR(OR(ISBLANK(F10293),SUM(LEN(C10293),LEN(D10293))=0),AND(NOT(E10293="Unknown"),ISBLANK(J10293)),AND(NOT(O10293="Unknown"),ISBLANK(R10293))),"Missing Information", INDEX(Table15[Entire Service Line Classification], MATCH(SUMIFS(Table15[Unique ID],Table15[System-Owned Portion],E10293,Table15[If Material Anything Other than "Lead" in Column E,Was Material Ever Previously Lead?],G10293,Table15[Customer-Owned Portion],O10293),Table15[Unique ID],0),0)))</f>
        <v/>
      </c>
    </row>
    <row r="10294" spans="2:23" x14ac:dyDescent="0.35">
      <c r="B10294" s="146"/>
      <c r="C10294" s="31"/>
      <c r="D10294" s="31"/>
      <c r="E10294" s="44"/>
      <c r="F10294" s="43"/>
      <c r="G10294" s="84"/>
      <c r="H10294" s="31"/>
      <c r="I10294" s="31"/>
      <c r="J10294" s="84"/>
      <c r="K10294" s="31"/>
      <c r="L10294" s="31"/>
      <c r="M10294" s="169"/>
      <c r="N10294" s="148"/>
      <c r="O10294" s="106"/>
      <c r="P10294" s="43"/>
      <c r="Q10294" s="31"/>
      <c r="R10294" s="84"/>
      <c r="S10294" s="31"/>
      <c r="T10294" s="31"/>
      <c r="U10294" s="169"/>
      <c r="V10294" s="150"/>
      <c r="W10294" s="141" t="str" cm="1">
        <f t="array" ref="W10294">IF(SUM(LEN(B10294:V10294))=0,"",IF(OR(OR(ISBLANK(F10294),SUM(LEN(C10294),LEN(D10294))=0),AND(NOT(E10294="Unknown"),ISBLANK(J10294)),AND(NOT(O10294="Unknown"),ISBLANK(R10294))),"Missing Information", INDEX(Table15[Entire Service Line Classification], MATCH(SUMIFS(Table15[Unique ID],Table15[System-Owned Portion],E10294,Table15[If Material Anything Other than "Lead" in Column E,Was Material Ever Previously Lead?],G10294,Table15[Customer-Owned Portion],O10294),Table15[Unique ID],0),0)))</f>
        <v/>
      </c>
    </row>
    <row r="10295" spans="2:23" x14ac:dyDescent="0.35">
      <c r="B10295" s="146"/>
      <c r="C10295" s="31"/>
      <c r="D10295" s="31"/>
      <c r="E10295" s="44"/>
      <c r="F10295" s="43"/>
      <c r="G10295" s="84"/>
      <c r="H10295" s="31"/>
      <c r="I10295" s="31"/>
      <c r="J10295" s="84"/>
      <c r="K10295" s="31"/>
      <c r="L10295" s="31"/>
      <c r="M10295" s="169"/>
      <c r="N10295" s="148"/>
      <c r="O10295" s="106"/>
      <c r="P10295" s="43"/>
      <c r="Q10295" s="31"/>
      <c r="R10295" s="84"/>
      <c r="S10295" s="31"/>
      <c r="T10295" s="31"/>
      <c r="U10295" s="169"/>
      <c r="V10295" s="150"/>
      <c r="W10295" s="141" t="str" cm="1">
        <f t="array" ref="W10295">IF(SUM(LEN(B10295:V10295))=0,"",IF(OR(OR(ISBLANK(F10295),SUM(LEN(C10295),LEN(D10295))=0),AND(NOT(E10295="Unknown"),ISBLANK(J10295)),AND(NOT(O10295="Unknown"),ISBLANK(R10295))),"Missing Information", INDEX(Table15[Entire Service Line Classification], MATCH(SUMIFS(Table15[Unique ID],Table15[System-Owned Portion],E10295,Table15[If Material Anything Other than "Lead" in Column E,Was Material Ever Previously Lead?],G10295,Table15[Customer-Owned Portion],O10295),Table15[Unique ID],0),0)))</f>
        <v/>
      </c>
    </row>
    <row r="10296" spans="2:23" x14ac:dyDescent="0.35">
      <c r="B10296" s="146"/>
      <c r="C10296" s="31"/>
      <c r="D10296" s="31"/>
      <c r="E10296" s="44"/>
      <c r="F10296" s="43"/>
      <c r="G10296" s="84"/>
      <c r="H10296" s="31"/>
      <c r="I10296" s="31"/>
      <c r="J10296" s="84"/>
      <c r="K10296" s="31"/>
      <c r="L10296" s="31"/>
      <c r="M10296" s="169"/>
      <c r="N10296" s="148"/>
      <c r="O10296" s="106"/>
      <c r="P10296" s="43"/>
      <c r="Q10296" s="31"/>
      <c r="R10296" s="84"/>
      <c r="S10296" s="31"/>
      <c r="T10296" s="31"/>
      <c r="U10296" s="169"/>
      <c r="V10296" s="150"/>
      <c r="W10296" s="141" t="str" cm="1">
        <f t="array" ref="W10296">IF(SUM(LEN(B10296:V10296))=0,"",IF(OR(OR(ISBLANK(F10296),SUM(LEN(C10296),LEN(D10296))=0),AND(NOT(E10296="Unknown"),ISBLANK(J10296)),AND(NOT(O10296="Unknown"),ISBLANK(R10296))),"Missing Information", INDEX(Table15[Entire Service Line Classification], MATCH(SUMIFS(Table15[Unique ID],Table15[System-Owned Portion],E10296,Table15[If Material Anything Other than "Lead" in Column E,Was Material Ever Previously Lead?],G10296,Table15[Customer-Owned Portion],O10296),Table15[Unique ID],0),0)))</f>
        <v/>
      </c>
    </row>
    <row r="10297" spans="2:23" x14ac:dyDescent="0.35">
      <c r="B10297" s="146"/>
      <c r="C10297" s="31"/>
      <c r="D10297" s="31"/>
      <c r="E10297" s="44"/>
      <c r="F10297" s="43"/>
      <c r="G10297" s="84"/>
      <c r="H10297" s="31"/>
      <c r="I10297" s="31"/>
      <c r="J10297" s="84"/>
      <c r="K10297" s="31"/>
      <c r="L10297" s="31"/>
      <c r="M10297" s="169"/>
      <c r="N10297" s="148"/>
      <c r="O10297" s="106"/>
      <c r="P10297" s="43"/>
      <c r="Q10297" s="31"/>
      <c r="R10297" s="84"/>
      <c r="S10297" s="31"/>
      <c r="T10297" s="31"/>
      <c r="U10297" s="169"/>
      <c r="V10297" s="150"/>
      <c r="W10297" s="141" t="str" cm="1">
        <f t="array" ref="W10297">IF(SUM(LEN(B10297:V10297))=0,"",IF(OR(OR(ISBLANK(F10297),SUM(LEN(C10297),LEN(D10297))=0),AND(NOT(E10297="Unknown"),ISBLANK(J10297)),AND(NOT(O10297="Unknown"),ISBLANK(R10297))),"Missing Information", INDEX(Table15[Entire Service Line Classification], MATCH(SUMIFS(Table15[Unique ID],Table15[System-Owned Portion],E10297,Table15[If Material Anything Other than "Lead" in Column E,Was Material Ever Previously Lead?],G10297,Table15[Customer-Owned Portion],O10297),Table15[Unique ID],0),0)))</f>
        <v/>
      </c>
    </row>
    <row r="10298" spans="2:23" x14ac:dyDescent="0.35">
      <c r="B10298" s="146"/>
      <c r="C10298" s="31"/>
      <c r="D10298" s="31"/>
      <c r="E10298" s="44"/>
      <c r="F10298" s="43"/>
      <c r="G10298" s="84"/>
      <c r="H10298" s="31"/>
      <c r="I10298" s="31"/>
      <c r="J10298" s="84"/>
      <c r="K10298" s="31"/>
      <c r="L10298" s="31"/>
      <c r="M10298" s="169"/>
      <c r="N10298" s="148"/>
      <c r="O10298" s="106"/>
      <c r="P10298" s="43"/>
      <c r="Q10298" s="31"/>
      <c r="R10298" s="84"/>
      <c r="S10298" s="31"/>
      <c r="T10298" s="31"/>
      <c r="U10298" s="169"/>
      <c r="V10298" s="150"/>
      <c r="W10298" s="141" t="str" cm="1">
        <f t="array" ref="W10298">IF(SUM(LEN(B10298:V10298))=0,"",IF(OR(OR(ISBLANK(F10298),SUM(LEN(C10298),LEN(D10298))=0),AND(NOT(E10298="Unknown"),ISBLANK(J10298)),AND(NOT(O10298="Unknown"),ISBLANK(R10298))),"Missing Information", INDEX(Table15[Entire Service Line Classification], MATCH(SUMIFS(Table15[Unique ID],Table15[System-Owned Portion],E10298,Table15[If Material Anything Other than "Lead" in Column E,Was Material Ever Previously Lead?],G10298,Table15[Customer-Owned Portion],O10298),Table15[Unique ID],0),0)))</f>
        <v/>
      </c>
    </row>
    <row r="10299" spans="2:23" x14ac:dyDescent="0.35">
      <c r="B10299" s="146"/>
      <c r="C10299" s="31"/>
      <c r="D10299" s="31"/>
      <c r="E10299" s="44"/>
      <c r="F10299" s="43"/>
      <c r="G10299" s="84"/>
      <c r="H10299" s="31"/>
      <c r="I10299" s="31"/>
      <c r="J10299" s="84"/>
      <c r="K10299" s="31"/>
      <c r="L10299" s="31"/>
      <c r="M10299" s="169"/>
      <c r="N10299" s="148"/>
      <c r="O10299" s="106"/>
      <c r="P10299" s="43"/>
      <c r="Q10299" s="31"/>
      <c r="R10299" s="84"/>
      <c r="S10299" s="31"/>
      <c r="T10299" s="31"/>
      <c r="U10299" s="169"/>
      <c r="V10299" s="150"/>
      <c r="W10299" s="141" t="str" cm="1">
        <f t="array" ref="W10299">IF(SUM(LEN(B10299:V10299))=0,"",IF(OR(OR(ISBLANK(F10299),SUM(LEN(C10299),LEN(D10299))=0),AND(NOT(E10299="Unknown"),ISBLANK(J10299)),AND(NOT(O10299="Unknown"),ISBLANK(R10299))),"Missing Information", INDEX(Table15[Entire Service Line Classification], MATCH(SUMIFS(Table15[Unique ID],Table15[System-Owned Portion],E10299,Table15[If Material Anything Other than "Lead" in Column E,Was Material Ever Previously Lead?],G10299,Table15[Customer-Owned Portion],O10299),Table15[Unique ID],0),0)))</f>
        <v/>
      </c>
    </row>
    <row r="10300" spans="2:23" x14ac:dyDescent="0.35">
      <c r="B10300" s="146"/>
      <c r="C10300" s="31"/>
      <c r="D10300" s="31"/>
      <c r="E10300" s="44"/>
      <c r="F10300" s="43"/>
      <c r="G10300" s="84"/>
      <c r="H10300" s="31"/>
      <c r="I10300" s="31"/>
      <c r="J10300" s="84"/>
      <c r="K10300" s="31"/>
      <c r="L10300" s="31"/>
      <c r="M10300" s="169"/>
      <c r="N10300" s="148"/>
      <c r="O10300" s="106"/>
      <c r="P10300" s="43"/>
      <c r="Q10300" s="31"/>
      <c r="R10300" s="84"/>
      <c r="S10300" s="31"/>
      <c r="T10300" s="31"/>
      <c r="U10300" s="169"/>
      <c r="V10300" s="150"/>
      <c r="W10300" s="141" t="str" cm="1">
        <f t="array" ref="W10300">IF(SUM(LEN(B10300:V10300))=0,"",IF(OR(OR(ISBLANK(F10300),SUM(LEN(C10300),LEN(D10300))=0),AND(NOT(E10300="Unknown"),ISBLANK(J10300)),AND(NOT(O10300="Unknown"),ISBLANK(R10300))),"Missing Information", INDEX(Table15[Entire Service Line Classification], MATCH(SUMIFS(Table15[Unique ID],Table15[System-Owned Portion],E10300,Table15[If Material Anything Other than "Lead" in Column E,Was Material Ever Previously Lead?],G10300,Table15[Customer-Owned Portion],O10300),Table15[Unique ID],0),0)))</f>
        <v/>
      </c>
    </row>
    <row r="10301" spans="2:23" x14ac:dyDescent="0.35">
      <c r="B10301" s="146"/>
      <c r="C10301" s="31"/>
      <c r="D10301" s="31"/>
      <c r="E10301" s="44"/>
      <c r="F10301" s="43"/>
      <c r="G10301" s="84"/>
      <c r="H10301" s="31"/>
      <c r="I10301" s="31"/>
      <c r="J10301" s="84"/>
      <c r="K10301" s="31"/>
      <c r="L10301" s="31"/>
      <c r="M10301" s="169"/>
      <c r="N10301" s="148"/>
      <c r="O10301" s="106"/>
      <c r="P10301" s="43"/>
      <c r="Q10301" s="31"/>
      <c r="R10301" s="84"/>
      <c r="S10301" s="31"/>
      <c r="T10301" s="31"/>
      <c r="U10301" s="169"/>
      <c r="V10301" s="150"/>
      <c r="W10301" s="141" t="str" cm="1">
        <f t="array" ref="W10301">IF(SUM(LEN(B10301:V10301))=0,"",IF(OR(OR(ISBLANK(F10301),SUM(LEN(C10301),LEN(D10301))=0),AND(NOT(E10301="Unknown"),ISBLANK(J10301)),AND(NOT(O10301="Unknown"),ISBLANK(R10301))),"Missing Information", INDEX(Table15[Entire Service Line Classification], MATCH(SUMIFS(Table15[Unique ID],Table15[System-Owned Portion],E10301,Table15[If Material Anything Other than "Lead" in Column E,Was Material Ever Previously Lead?],G10301,Table15[Customer-Owned Portion],O10301),Table15[Unique ID],0),0)))</f>
        <v/>
      </c>
    </row>
    <row r="10302" spans="2:23" x14ac:dyDescent="0.35">
      <c r="B10302" s="146"/>
      <c r="C10302" s="31"/>
      <c r="D10302" s="31"/>
      <c r="E10302" s="44"/>
      <c r="F10302" s="43"/>
      <c r="G10302" s="84"/>
      <c r="H10302" s="31"/>
      <c r="I10302" s="31"/>
      <c r="J10302" s="84"/>
      <c r="K10302" s="31"/>
      <c r="L10302" s="31"/>
      <c r="M10302" s="169"/>
      <c r="N10302" s="148"/>
      <c r="O10302" s="106"/>
      <c r="P10302" s="43"/>
      <c r="Q10302" s="31"/>
      <c r="R10302" s="84"/>
      <c r="S10302" s="31"/>
      <c r="T10302" s="31"/>
      <c r="U10302" s="169"/>
      <c r="V10302" s="150"/>
      <c r="W10302" s="141" t="str" cm="1">
        <f t="array" ref="W10302">IF(SUM(LEN(B10302:V10302))=0,"",IF(OR(OR(ISBLANK(F10302),SUM(LEN(C10302),LEN(D10302))=0),AND(NOT(E10302="Unknown"),ISBLANK(J10302)),AND(NOT(O10302="Unknown"),ISBLANK(R10302))),"Missing Information", INDEX(Table15[Entire Service Line Classification], MATCH(SUMIFS(Table15[Unique ID],Table15[System-Owned Portion],E10302,Table15[If Material Anything Other than "Lead" in Column E,Was Material Ever Previously Lead?],G10302,Table15[Customer-Owned Portion],O10302),Table15[Unique ID],0),0)))</f>
        <v/>
      </c>
    </row>
    <row r="10303" spans="2:23" x14ac:dyDescent="0.35">
      <c r="B10303" s="146"/>
      <c r="C10303" s="31"/>
      <c r="D10303" s="31"/>
      <c r="E10303" s="44"/>
      <c r="F10303" s="43"/>
      <c r="G10303" s="84"/>
      <c r="H10303" s="31"/>
      <c r="I10303" s="31"/>
      <c r="J10303" s="84"/>
      <c r="K10303" s="31"/>
      <c r="L10303" s="31"/>
      <c r="M10303" s="169"/>
      <c r="N10303" s="148"/>
      <c r="O10303" s="106"/>
      <c r="P10303" s="43"/>
      <c r="Q10303" s="31"/>
      <c r="R10303" s="84"/>
      <c r="S10303" s="31"/>
      <c r="T10303" s="31"/>
      <c r="U10303" s="169"/>
      <c r="V10303" s="150"/>
      <c r="W10303" s="141" t="str" cm="1">
        <f t="array" ref="W10303">IF(SUM(LEN(B10303:V10303))=0,"",IF(OR(OR(ISBLANK(F10303),SUM(LEN(C10303),LEN(D10303))=0),AND(NOT(E10303="Unknown"),ISBLANK(J10303)),AND(NOT(O10303="Unknown"),ISBLANK(R10303))),"Missing Information", INDEX(Table15[Entire Service Line Classification], MATCH(SUMIFS(Table15[Unique ID],Table15[System-Owned Portion],E10303,Table15[If Material Anything Other than "Lead" in Column E,Was Material Ever Previously Lead?],G10303,Table15[Customer-Owned Portion],O10303),Table15[Unique ID],0),0)))</f>
        <v/>
      </c>
    </row>
    <row r="10304" spans="2:23" x14ac:dyDescent="0.35">
      <c r="B10304" s="146"/>
      <c r="C10304" s="31"/>
      <c r="D10304" s="31"/>
      <c r="E10304" s="44"/>
      <c r="F10304" s="43"/>
      <c r="G10304" s="84"/>
      <c r="H10304" s="31"/>
      <c r="I10304" s="31"/>
      <c r="J10304" s="84"/>
      <c r="K10304" s="31"/>
      <c r="L10304" s="31"/>
      <c r="M10304" s="169"/>
      <c r="N10304" s="148"/>
      <c r="O10304" s="106"/>
      <c r="P10304" s="43"/>
      <c r="Q10304" s="31"/>
      <c r="R10304" s="84"/>
      <c r="S10304" s="31"/>
      <c r="T10304" s="31"/>
      <c r="U10304" s="169"/>
      <c r="V10304" s="150"/>
      <c r="W10304" s="141" t="str" cm="1">
        <f t="array" ref="W10304">IF(SUM(LEN(B10304:V10304))=0,"",IF(OR(OR(ISBLANK(F10304),SUM(LEN(C10304),LEN(D10304))=0),AND(NOT(E10304="Unknown"),ISBLANK(J10304)),AND(NOT(O10304="Unknown"),ISBLANK(R10304))),"Missing Information", INDEX(Table15[Entire Service Line Classification], MATCH(SUMIFS(Table15[Unique ID],Table15[System-Owned Portion],E10304,Table15[If Material Anything Other than "Lead" in Column E,Was Material Ever Previously Lead?],G10304,Table15[Customer-Owned Portion],O10304),Table15[Unique ID],0),0)))</f>
        <v/>
      </c>
    </row>
    <row r="10305" spans="2:23" x14ac:dyDescent="0.35">
      <c r="B10305" s="146"/>
      <c r="C10305" s="31"/>
      <c r="D10305" s="31"/>
      <c r="E10305" s="44"/>
      <c r="F10305" s="43"/>
      <c r="G10305" s="84"/>
      <c r="H10305" s="31"/>
      <c r="I10305" s="31"/>
      <c r="J10305" s="84"/>
      <c r="K10305" s="31"/>
      <c r="L10305" s="31"/>
      <c r="M10305" s="169"/>
      <c r="N10305" s="148"/>
      <c r="O10305" s="106"/>
      <c r="P10305" s="43"/>
      <c r="Q10305" s="31"/>
      <c r="R10305" s="84"/>
      <c r="S10305" s="31"/>
      <c r="T10305" s="31"/>
      <c r="U10305" s="169"/>
      <c r="V10305" s="150"/>
      <c r="W10305" s="141" t="str" cm="1">
        <f t="array" ref="W10305">IF(SUM(LEN(B10305:V10305))=0,"",IF(OR(OR(ISBLANK(F10305),SUM(LEN(C10305),LEN(D10305))=0),AND(NOT(E10305="Unknown"),ISBLANK(J10305)),AND(NOT(O10305="Unknown"),ISBLANK(R10305))),"Missing Information", INDEX(Table15[Entire Service Line Classification], MATCH(SUMIFS(Table15[Unique ID],Table15[System-Owned Portion],E10305,Table15[If Material Anything Other than "Lead" in Column E,Was Material Ever Previously Lead?],G10305,Table15[Customer-Owned Portion],O10305),Table15[Unique ID],0),0)))</f>
        <v/>
      </c>
    </row>
    <row r="10306" spans="2:23" x14ac:dyDescent="0.35">
      <c r="B10306" s="146"/>
      <c r="C10306" s="31"/>
      <c r="D10306" s="31"/>
      <c r="E10306" s="44"/>
      <c r="F10306" s="43"/>
      <c r="G10306" s="84"/>
      <c r="H10306" s="31"/>
      <c r="I10306" s="31"/>
      <c r="J10306" s="84"/>
      <c r="K10306" s="31"/>
      <c r="L10306" s="31"/>
      <c r="M10306" s="169"/>
      <c r="N10306" s="148"/>
      <c r="O10306" s="106"/>
      <c r="P10306" s="43"/>
      <c r="Q10306" s="31"/>
      <c r="R10306" s="84"/>
      <c r="S10306" s="31"/>
      <c r="T10306" s="31"/>
      <c r="U10306" s="169"/>
      <c r="V10306" s="150"/>
      <c r="W10306" s="141" t="str" cm="1">
        <f t="array" ref="W10306">IF(SUM(LEN(B10306:V10306))=0,"",IF(OR(OR(ISBLANK(F10306),SUM(LEN(C10306),LEN(D10306))=0),AND(NOT(E10306="Unknown"),ISBLANK(J10306)),AND(NOT(O10306="Unknown"),ISBLANK(R10306))),"Missing Information", INDEX(Table15[Entire Service Line Classification], MATCH(SUMIFS(Table15[Unique ID],Table15[System-Owned Portion],E10306,Table15[If Material Anything Other than "Lead" in Column E,Was Material Ever Previously Lead?],G10306,Table15[Customer-Owned Portion],O10306),Table15[Unique ID],0),0)))</f>
        <v/>
      </c>
    </row>
    <row r="10307" spans="2:23" x14ac:dyDescent="0.35">
      <c r="B10307" s="146"/>
      <c r="C10307" s="31"/>
      <c r="D10307" s="31"/>
      <c r="E10307" s="44"/>
      <c r="F10307" s="43"/>
      <c r="G10307" s="84"/>
      <c r="H10307" s="31"/>
      <c r="I10307" s="31"/>
      <c r="J10307" s="84"/>
      <c r="K10307" s="31"/>
      <c r="L10307" s="31"/>
      <c r="M10307" s="169"/>
      <c r="N10307" s="148"/>
      <c r="O10307" s="106"/>
      <c r="P10307" s="43"/>
      <c r="Q10307" s="31"/>
      <c r="R10307" s="84"/>
      <c r="S10307" s="31"/>
      <c r="T10307" s="31"/>
      <c r="U10307" s="169"/>
      <c r="V10307" s="150"/>
      <c r="W10307" s="141" t="str" cm="1">
        <f t="array" ref="W10307">IF(SUM(LEN(B10307:V10307))=0,"",IF(OR(OR(ISBLANK(F10307),SUM(LEN(C10307),LEN(D10307))=0),AND(NOT(E10307="Unknown"),ISBLANK(J10307)),AND(NOT(O10307="Unknown"),ISBLANK(R10307))),"Missing Information", INDEX(Table15[Entire Service Line Classification], MATCH(SUMIFS(Table15[Unique ID],Table15[System-Owned Portion],E10307,Table15[If Material Anything Other than "Lead" in Column E,Was Material Ever Previously Lead?],G10307,Table15[Customer-Owned Portion],O10307),Table15[Unique ID],0),0)))</f>
        <v/>
      </c>
    </row>
    <row r="10308" spans="2:23" x14ac:dyDescent="0.35">
      <c r="B10308" s="146"/>
      <c r="C10308" s="31"/>
      <c r="D10308" s="31"/>
      <c r="E10308" s="44"/>
      <c r="F10308" s="43"/>
      <c r="G10308" s="84"/>
      <c r="H10308" s="31"/>
      <c r="I10308" s="31"/>
      <c r="J10308" s="84"/>
      <c r="K10308" s="31"/>
      <c r="L10308" s="31"/>
      <c r="M10308" s="169"/>
      <c r="N10308" s="148"/>
      <c r="O10308" s="106"/>
      <c r="P10308" s="43"/>
      <c r="Q10308" s="31"/>
      <c r="R10308" s="84"/>
      <c r="S10308" s="31"/>
      <c r="T10308" s="31"/>
      <c r="U10308" s="169"/>
      <c r="V10308" s="150"/>
      <c r="W10308" s="141" t="str" cm="1">
        <f t="array" ref="W10308">IF(SUM(LEN(B10308:V10308))=0,"",IF(OR(OR(ISBLANK(F10308),SUM(LEN(C10308),LEN(D10308))=0),AND(NOT(E10308="Unknown"),ISBLANK(J10308)),AND(NOT(O10308="Unknown"),ISBLANK(R10308))),"Missing Information", INDEX(Table15[Entire Service Line Classification], MATCH(SUMIFS(Table15[Unique ID],Table15[System-Owned Portion],E10308,Table15[If Material Anything Other than "Lead" in Column E,Was Material Ever Previously Lead?],G10308,Table15[Customer-Owned Portion],O10308),Table15[Unique ID],0),0)))</f>
        <v/>
      </c>
    </row>
    <row r="10309" spans="2:23" x14ac:dyDescent="0.35">
      <c r="B10309" s="146"/>
      <c r="C10309" s="31"/>
      <c r="D10309" s="31"/>
      <c r="E10309" s="44"/>
      <c r="F10309" s="43"/>
      <c r="G10309" s="84"/>
      <c r="H10309" s="31"/>
      <c r="I10309" s="31"/>
      <c r="J10309" s="84"/>
      <c r="K10309" s="31"/>
      <c r="L10309" s="31"/>
      <c r="M10309" s="169"/>
      <c r="N10309" s="148"/>
      <c r="O10309" s="106"/>
      <c r="P10309" s="43"/>
      <c r="Q10309" s="31"/>
      <c r="R10309" s="84"/>
      <c r="S10309" s="31"/>
      <c r="T10309" s="31"/>
      <c r="U10309" s="169"/>
      <c r="V10309" s="150"/>
      <c r="W10309" s="141" t="str" cm="1">
        <f t="array" ref="W10309">IF(SUM(LEN(B10309:V10309))=0,"",IF(OR(OR(ISBLANK(F10309),SUM(LEN(C10309),LEN(D10309))=0),AND(NOT(E10309="Unknown"),ISBLANK(J10309)),AND(NOT(O10309="Unknown"),ISBLANK(R10309))),"Missing Information", INDEX(Table15[Entire Service Line Classification], MATCH(SUMIFS(Table15[Unique ID],Table15[System-Owned Portion],E10309,Table15[If Material Anything Other than "Lead" in Column E,Was Material Ever Previously Lead?],G10309,Table15[Customer-Owned Portion],O10309),Table15[Unique ID],0),0)))</f>
        <v/>
      </c>
    </row>
    <row r="10310" spans="2:23" x14ac:dyDescent="0.35">
      <c r="B10310" s="146"/>
      <c r="C10310" s="31"/>
      <c r="D10310" s="31"/>
      <c r="E10310" s="44"/>
      <c r="F10310" s="43"/>
      <c r="G10310" s="84"/>
      <c r="H10310" s="31"/>
      <c r="I10310" s="31"/>
      <c r="J10310" s="84"/>
      <c r="K10310" s="31"/>
      <c r="L10310" s="31"/>
      <c r="M10310" s="169"/>
      <c r="N10310" s="148"/>
      <c r="O10310" s="106"/>
      <c r="P10310" s="43"/>
      <c r="Q10310" s="31"/>
      <c r="R10310" s="84"/>
      <c r="S10310" s="31"/>
      <c r="T10310" s="31"/>
      <c r="U10310" s="169"/>
      <c r="V10310" s="150"/>
      <c r="W10310" s="141" t="str" cm="1">
        <f t="array" ref="W10310">IF(SUM(LEN(B10310:V10310))=0,"",IF(OR(OR(ISBLANK(F10310),SUM(LEN(C10310),LEN(D10310))=0),AND(NOT(E10310="Unknown"),ISBLANK(J10310)),AND(NOT(O10310="Unknown"),ISBLANK(R10310))),"Missing Information", INDEX(Table15[Entire Service Line Classification], MATCH(SUMIFS(Table15[Unique ID],Table15[System-Owned Portion],E10310,Table15[If Material Anything Other than "Lead" in Column E,Was Material Ever Previously Lead?],G10310,Table15[Customer-Owned Portion],O10310),Table15[Unique ID],0),0)))</f>
        <v/>
      </c>
    </row>
    <row r="10311" spans="2:23" x14ac:dyDescent="0.35">
      <c r="B10311" s="146"/>
      <c r="C10311" s="31"/>
      <c r="D10311" s="31"/>
      <c r="E10311" s="44"/>
      <c r="F10311" s="43"/>
      <c r="G10311" s="84"/>
      <c r="H10311" s="31"/>
      <c r="I10311" s="31"/>
      <c r="J10311" s="84"/>
      <c r="K10311" s="31"/>
      <c r="L10311" s="31"/>
      <c r="M10311" s="169"/>
      <c r="N10311" s="148"/>
      <c r="O10311" s="106"/>
      <c r="P10311" s="43"/>
      <c r="Q10311" s="31"/>
      <c r="R10311" s="84"/>
      <c r="S10311" s="31"/>
      <c r="T10311" s="31"/>
      <c r="U10311" s="169"/>
      <c r="V10311" s="150"/>
      <c r="W10311" s="141" t="str" cm="1">
        <f t="array" ref="W10311">IF(SUM(LEN(B10311:V10311))=0,"",IF(OR(OR(ISBLANK(F10311),SUM(LEN(C10311),LEN(D10311))=0),AND(NOT(E10311="Unknown"),ISBLANK(J10311)),AND(NOT(O10311="Unknown"),ISBLANK(R10311))),"Missing Information", INDEX(Table15[Entire Service Line Classification], MATCH(SUMIFS(Table15[Unique ID],Table15[System-Owned Portion],E10311,Table15[If Material Anything Other than "Lead" in Column E,Was Material Ever Previously Lead?],G10311,Table15[Customer-Owned Portion],O10311),Table15[Unique ID],0),0)))</f>
        <v/>
      </c>
    </row>
    <row r="10312" spans="2:23" x14ac:dyDescent="0.35">
      <c r="B10312" s="146"/>
      <c r="C10312" s="31"/>
      <c r="D10312" s="31"/>
      <c r="E10312" s="44"/>
      <c r="F10312" s="43"/>
      <c r="G10312" s="84"/>
      <c r="H10312" s="31"/>
      <c r="I10312" s="31"/>
      <c r="J10312" s="84"/>
      <c r="K10312" s="31"/>
      <c r="L10312" s="31"/>
      <c r="M10312" s="169"/>
      <c r="N10312" s="148"/>
      <c r="O10312" s="106"/>
      <c r="P10312" s="43"/>
      <c r="Q10312" s="31"/>
      <c r="R10312" s="84"/>
      <c r="S10312" s="31"/>
      <c r="T10312" s="31"/>
      <c r="U10312" s="169"/>
      <c r="V10312" s="150"/>
      <c r="W10312" s="141" t="str" cm="1">
        <f t="array" ref="W10312">IF(SUM(LEN(B10312:V10312))=0,"",IF(OR(OR(ISBLANK(F10312),SUM(LEN(C10312),LEN(D10312))=0),AND(NOT(E10312="Unknown"),ISBLANK(J10312)),AND(NOT(O10312="Unknown"),ISBLANK(R10312))),"Missing Information", INDEX(Table15[Entire Service Line Classification], MATCH(SUMIFS(Table15[Unique ID],Table15[System-Owned Portion],E10312,Table15[If Material Anything Other than "Lead" in Column E,Was Material Ever Previously Lead?],G10312,Table15[Customer-Owned Portion],O10312),Table15[Unique ID],0),0)))</f>
        <v/>
      </c>
    </row>
    <row r="10313" spans="2:23" x14ac:dyDescent="0.35">
      <c r="B10313" s="146"/>
      <c r="C10313" s="31"/>
      <c r="D10313" s="31"/>
      <c r="E10313" s="44"/>
      <c r="F10313" s="43"/>
      <c r="G10313" s="84"/>
      <c r="H10313" s="31"/>
      <c r="I10313" s="31"/>
      <c r="J10313" s="84"/>
      <c r="K10313" s="31"/>
      <c r="L10313" s="31"/>
      <c r="M10313" s="169"/>
      <c r="N10313" s="148"/>
      <c r="O10313" s="106"/>
      <c r="P10313" s="43"/>
      <c r="Q10313" s="31"/>
      <c r="R10313" s="84"/>
      <c r="S10313" s="31"/>
      <c r="T10313" s="31"/>
      <c r="U10313" s="169"/>
      <c r="V10313" s="150"/>
      <c r="W10313" s="141" t="str" cm="1">
        <f t="array" ref="W10313">IF(SUM(LEN(B10313:V10313))=0,"",IF(OR(OR(ISBLANK(F10313),SUM(LEN(C10313),LEN(D10313))=0),AND(NOT(E10313="Unknown"),ISBLANK(J10313)),AND(NOT(O10313="Unknown"),ISBLANK(R10313))),"Missing Information", INDEX(Table15[Entire Service Line Classification], MATCH(SUMIFS(Table15[Unique ID],Table15[System-Owned Portion],E10313,Table15[If Material Anything Other than "Lead" in Column E,Was Material Ever Previously Lead?],G10313,Table15[Customer-Owned Portion],O10313),Table15[Unique ID],0),0)))</f>
        <v/>
      </c>
    </row>
    <row r="10314" spans="2:23" x14ac:dyDescent="0.35">
      <c r="B10314" s="146"/>
      <c r="C10314" s="31"/>
      <c r="D10314" s="31"/>
      <c r="E10314" s="44"/>
      <c r="F10314" s="43"/>
      <c r="G10314" s="84"/>
      <c r="H10314" s="31"/>
      <c r="I10314" s="31"/>
      <c r="J10314" s="84"/>
      <c r="K10314" s="31"/>
      <c r="L10314" s="31"/>
      <c r="M10314" s="169"/>
      <c r="N10314" s="148"/>
      <c r="O10314" s="106"/>
      <c r="P10314" s="43"/>
      <c r="Q10314" s="31"/>
      <c r="R10314" s="84"/>
      <c r="S10314" s="31"/>
      <c r="T10314" s="31"/>
      <c r="U10314" s="169"/>
      <c r="V10314" s="150"/>
      <c r="W10314" s="141" t="str" cm="1">
        <f t="array" ref="W10314">IF(SUM(LEN(B10314:V10314))=0,"",IF(OR(OR(ISBLANK(F10314),SUM(LEN(C10314),LEN(D10314))=0),AND(NOT(E10314="Unknown"),ISBLANK(J10314)),AND(NOT(O10314="Unknown"),ISBLANK(R10314))),"Missing Information", INDEX(Table15[Entire Service Line Classification], MATCH(SUMIFS(Table15[Unique ID],Table15[System-Owned Portion],E10314,Table15[If Material Anything Other than "Lead" in Column E,Was Material Ever Previously Lead?],G10314,Table15[Customer-Owned Portion],O10314),Table15[Unique ID],0),0)))</f>
        <v/>
      </c>
    </row>
    <row r="10315" spans="2:23" x14ac:dyDescent="0.35">
      <c r="B10315" s="146"/>
      <c r="C10315" s="31"/>
      <c r="D10315" s="31"/>
      <c r="E10315" s="44"/>
      <c r="F10315" s="43"/>
      <c r="G10315" s="84"/>
      <c r="H10315" s="31"/>
      <c r="I10315" s="31"/>
      <c r="J10315" s="84"/>
      <c r="K10315" s="31"/>
      <c r="L10315" s="31"/>
      <c r="M10315" s="169"/>
      <c r="N10315" s="148"/>
      <c r="O10315" s="106"/>
      <c r="P10315" s="43"/>
      <c r="Q10315" s="31"/>
      <c r="R10315" s="84"/>
      <c r="S10315" s="31"/>
      <c r="T10315" s="31"/>
      <c r="U10315" s="169"/>
      <c r="V10315" s="150"/>
      <c r="W10315" s="141" t="str" cm="1">
        <f t="array" ref="W10315">IF(SUM(LEN(B10315:V10315))=0,"",IF(OR(OR(ISBLANK(F10315),SUM(LEN(C10315),LEN(D10315))=0),AND(NOT(E10315="Unknown"),ISBLANK(J10315)),AND(NOT(O10315="Unknown"),ISBLANK(R10315))),"Missing Information", INDEX(Table15[Entire Service Line Classification], MATCH(SUMIFS(Table15[Unique ID],Table15[System-Owned Portion],E10315,Table15[If Material Anything Other than "Lead" in Column E,Was Material Ever Previously Lead?],G10315,Table15[Customer-Owned Portion],O10315),Table15[Unique ID],0),0)))</f>
        <v/>
      </c>
    </row>
    <row r="10316" spans="2:23" x14ac:dyDescent="0.35">
      <c r="B10316" s="146"/>
      <c r="C10316" s="31"/>
      <c r="D10316" s="31"/>
      <c r="E10316" s="44"/>
      <c r="F10316" s="43"/>
      <c r="G10316" s="84"/>
      <c r="H10316" s="31"/>
      <c r="I10316" s="31"/>
      <c r="J10316" s="84"/>
      <c r="K10316" s="31"/>
      <c r="L10316" s="31"/>
      <c r="M10316" s="169"/>
      <c r="N10316" s="148"/>
      <c r="O10316" s="106"/>
      <c r="P10316" s="43"/>
      <c r="Q10316" s="31"/>
      <c r="R10316" s="84"/>
      <c r="S10316" s="31"/>
      <c r="T10316" s="31"/>
      <c r="U10316" s="169"/>
      <c r="V10316" s="150"/>
      <c r="W10316" s="141" t="str" cm="1">
        <f t="array" ref="W10316">IF(SUM(LEN(B10316:V10316))=0,"",IF(OR(OR(ISBLANK(F10316),SUM(LEN(C10316),LEN(D10316))=0),AND(NOT(E10316="Unknown"),ISBLANK(J10316)),AND(NOT(O10316="Unknown"),ISBLANK(R10316))),"Missing Information", INDEX(Table15[Entire Service Line Classification], MATCH(SUMIFS(Table15[Unique ID],Table15[System-Owned Portion],E10316,Table15[If Material Anything Other than "Lead" in Column E,Was Material Ever Previously Lead?],G10316,Table15[Customer-Owned Portion],O10316),Table15[Unique ID],0),0)))</f>
        <v/>
      </c>
    </row>
    <row r="10317" spans="2:23" x14ac:dyDescent="0.35">
      <c r="B10317" s="146"/>
      <c r="C10317" s="31"/>
      <c r="D10317" s="31"/>
      <c r="E10317" s="44"/>
      <c r="F10317" s="43"/>
      <c r="G10317" s="84"/>
      <c r="H10317" s="31"/>
      <c r="I10317" s="31"/>
      <c r="J10317" s="84"/>
      <c r="K10317" s="31"/>
      <c r="L10317" s="31"/>
      <c r="M10317" s="169"/>
      <c r="N10317" s="148"/>
      <c r="O10317" s="106"/>
      <c r="P10317" s="43"/>
      <c r="Q10317" s="31"/>
      <c r="R10317" s="84"/>
      <c r="S10317" s="31"/>
      <c r="T10317" s="31"/>
      <c r="U10317" s="169"/>
      <c r="V10317" s="150"/>
      <c r="W10317" s="141" t="str" cm="1">
        <f t="array" ref="W10317">IF(SUM(LEN(B10317:V10317))=0,"",IF(OR(OR(ISBLANK(F10317),SUM(LEN(C10317),LEN(D10317))=0),AND(NOT(E10317="Unknown"),ISBLANK(J10317)),AND(NOT(O10317="Unknown"),ISBLANK(R10317))),"Missing Information", INDEX(Table15[Entire Service Line Classification], MATCH(SUMIFS(Table15[Unique ID],Table15[System-Owned Portion],E10317,Table15[If Material Anything Other than "Lead" in Column E,Was Material Ever Previously Lead?],G10317,Table15[Customer-Owned Portion],O10317),Table15[Unique ID],0),0)))</f>
        <v/>
      </c>
    </row>
    <row r="10318" spans="2:23" x14ac:dyDescent="0.35">
      <c r="B10318" s="146"/>
      <c r="C10318" s="31"/>
      <c r="D10318" s="31"/>
      <c r="E10318" s="44"/>
      <c r="F10318" s="43"/>
      <c r="G10318" s="84"/>
      <c r="H10318" s="31"/>
      <c r="I10318" s="31"/>
      <c r="J10318" s="84"/>
      <c r="K10318" s="31"/>
      <c r="L10318" s="31"/>
      <c r="M10318" s="169"/>
      <c r="N10318" s="148"/>
      <c r="O10318" s="106"/>
      <c r="P10318" s="43"/>
      <c r="Q10318" s="31"/>
      <c r="R10318" s="84"/>
      <c r="S10318" s="31"/>
      <c r="T10318" s="31"/>
      <c r="U10318" s="169"/>
      <c r="V10318" s="150"/>
      <c r="W10318" s="141" t="str" cm="1">
        <f t="array" ref="W10318">IF(SUM(LEN(B10318:V10318))=0,"",IF(OR(OR(ISBLANK(F10318),SUM(LEN(C10318),LEN(D10318))=0),AND(NOT(E10318="Unknown"),ISBLANK(J10318)),AND(NOT(O10318="Unknown"),ISBLANK(R10318))),"Missing Information", INDEX(Table15[Entire Service Line Classification], MATCH(SUMIFS(Table15[Unique ID],Table15[System-Owned Portion],E10318,Table15[If Material Anything Other than "Lead" in Column E,Was Material Ever Previously Lead?],G10318,Table15[Customer-Owned Portion],O10318),Table15[Unique ID],0),0)))</f>
        <v/>
      </c>
    </row>
    <row r="10319" spans="2:23" x14ac:dyDescent="0.35">
      <c r="B10319" s="146"/>
      <c r="C10319" s="31"/>
      <c r="D10319" s="31"/>
      <c r="E10319" s="44"/>
      <c r="F10319" s="43"/>
      <c r="G10319" s="84"/>
      <c r="H10319" s="31"/>
      <c r="I10319" s="31"/>
      <c r="J10319" s="84"/>
      <c r="K10319" s="31"/>
      <c r="L10319" s="31"/>
      <c r="M10319" s="169"/>
      <c r="N10319" s="148"/>
      <c r="O10319" s="106"/>
      <c r="P10319" s="43"/>
      <c r="Q10319" s="31"/>
      <c r="R10319" s="84"/>
      <c r="S10319" s="31"/>
      <c r="T10319" s="31"/>
      <c r="U10319" s="169"/>
      <c r="V10319" s="150"/>
      <c r="W10319" s="141" t="str" cm="1">
        <f t="array" ref="W10319">IF(SUM(LEN(B10319:V10319))=0,"",IF(OR(OR(ISBLANK(F10319),SUM(LEN(C10319),LEN(D10319))=0),AND(NOT(E10319="Unknown"),ISBLANK(J10319)),AND(NOT(O10319="Unknown"),ISBLANK(R10319))),"Missing Information", INDEX(Table15[Entire Service Line Classification], MATCH(SUMIFS(Table15[Unique ID],Table15[System-Owned Portion],E10319,Table15[If Material Anything Other than "Lead" in Column E,Was Material Ever Previously Lead?],G10319,Table15[Customer-Owned Portion],O10319),Table15[Unique ID],0),0)))</f>
        <v/>
      </c>
    </row>
    <row r="10320" spans="2:23" x14ac:dyDescent="0.35">
      <c r="B10320" s="146"/>
      <c r="C10320" s="31"/>
      <c r="D10320" s="31"/>
      <c r="E10320" s="44"/>
      <c r="F10320" s="43"/>
      <c r="G10320" s="84"/>
      <c r="H10320" s="31"/>
      <c r="I10320" s="31"/>
      <c r="J10320" s="84"/>
      <c r="K10320" s="31"/>
      <c r="L10320" s="31"/>
      <c r="M10320" s="169"/>
      <c r="N10320" s="148"/>
      <c r="O10320" s="106"/>
      <c r="P10320" s="43"/>
      <c r="Q10320" s="31"/>
      <c r="R10320" s="84"/>
      <c r="S10320" s="31"/>
      <c r="T10320" s="31"/>
      <c r="U10320" s="169"/>
      <c r="V10320" s="150"/>
      <c r="W10320" s="141" t="str" cm="1">
        <f t="array" ref="W10320">IF(SUM(LEN(B10320:V10320))=0,"",IF(OR(OR(ISBLANK(F10320),SUM(LEN(C10320),LEN(D10320))=0),AND(NOT(E10320="Unknown"),ISBLANK(J10320)),AND(NOT(O10320="Unknown"),ISBLANK(R10320))),"Missing Information", INDEX(Table15[Entire Service Line Classification], MATCH(SUMIFS(Table15[Unique ID],Table15[System-Owned Portion],E10320,Table15[If Material Anything Other than "Lead" in Column E,Was Material Ever Previously Lead?],G10320,Table15[Customer-Owned Portion],O10320),Table15[Unique ID],0),0)))</f>
        <v/>
      </c>
    </row>
    <row r="10321" spans="2:23" x14ac:dyDescent="0.35">
      <c r="B10321" s="146"/>
      <c r="C10321" s="31"/>
      <c r="D10321" s="31"/>
      <c r="E10321" s="44"/>
      <c r="F10321" s="43"/>
      <c r="G10321" s="84"/>
      <c r="H10321" s="31"/>
      <c r="I10321" s="31"/>
      <c r="J10321" s="84"/>
      <c r="K10321" s="31"/>
      <c r="L10321" s="31"/>
      <c r="M10321" s="169"/>
      <c r="N10321" s="148"/>
      <c r="O10321" s="106"/>
      <c r="P10321" s="43"/>
      <c r="Q10321" s="31"/>
      <c r="R10321" s="84"/>
      <c r="S10321" s="31"/>
      <c r="T10321" s="31"/>
      <c r="U10321" s="169"/>
      <c r="V10321" s="150"/>
      <c r="W10321" s="141" t="str" cm="1">
        <f t="array" ref="W10321">IF(SUM(LEN(B10321:V10321))=0,"",IF(OR(OR(ISBLANK(F10321),SUM(LEN(C10321),LEN(D10321))=0),AND(NOT(E10321="Unknown"),ISBLANK(J10321)),AND(NOT(O10321="Unknown"),ISBLANK(R10321))),"Missing Information", INDEX(Table15[Entire Service Line Classification], MATCH(SUMIFS(Table15[Unique ID],Table15[System-Owned Portion],E10321,Table15[If Material Anything Other than "Lead" in Column E,Was Material Ever Previously Lead?],G10321,Table15[Customer-Owned Portion],O10321),Table15[Unique ID],0),0)))</f>
        <v/>
      </c>
    </row>
    <row r="10322" spans="2:23" x14ac:dyDescent="0.35">
      <c r="B10322" s="146"/>
      <c r="C10322" s="31"/>
      <c r="D10322" s="31"/>
      <c r="E10322" s="44"/>
      <c r="F10322" s="43"/>
      <c r="G10322" s="84"/>
      <c r="H10322" s="31"/>
      <c r="I10322" s="31"/>
      <c r="J10322" s="84"/>
      <c r="K10322" s="31"/>
      <c r="L10322" s="31"/>
      <c r="M10322" s="169"/>
      <c r="N10322" s="148"/>
      <c r="O10322" s="106"/>
      <c r="P10322" s="43"/>
      <c r="Q10322" s="31"/>
      <c r="R10322" s="84"/>
      <c r="S10322" s="31"/>
      <c r="T10322" s="31"/>
      <c r="U10322" s="169"/>
      <c r="V10322" s="150"/>
      <c r="W10322" s="141" t="str" cm="1">
        <f t="array" ref="W10322">IF(SUM(LEN(B10322:V10322))=0,"",IF(OR(OR(ISBLANK(F10322),SUM(LEN(C10322),LEN(D10322))=0),AND(NOT(E10322="Unknown"),ISBLANK(J10322)),AND(NOT(O10322="Unknown"),ISBLANK(R10322))),"Missing Information", INDEX(Table15[Entire Service Line Classification], MATCH(SUMIFS(Table15[Unique ID],Table15[System-Owned Portion],E10322,Table15[If Material Anything Other than "Lead" in Column E,Was Material Ever Previously Lead?],G10322,Table15[Customer-Owned Portion],O10322),Table15[Unique ID],0),0)))</f>
        <v/>
      </c>
    </row>
    <row r="10323" spans="2:23" x14ac:dyDescent="0.35">
      <c r="B10323" s="146"/>
      <c r="C10323" s="31"/>
      <c r="D10323" s="31"/>
      <c r="E10323" s="44"/>
      <c r="F10323" s="43"/>
      <c r="G10323" s="84"/>
      <c r="H10323" s="31"/>
      <c r="I10323" s="31"/>
      <c r="J10323" s="84"/>
      <c r="K10323" s="31"/>
      <c r="L10323" s="31"/>
      <c r="M10323" s="169"/>
      <c r="N10323" s="148"/>
      <c r="O10323" s="106"/>
      <c r="P10323" s="43"/>
      <c r="Q10323" s="31"/>
      <c r="R10323" s="84"/>
      <c r="S10323" s="31"/>
      <c r="T10323" s="31"/>
      <c r="U10323" s="169"/>
      <c r="V10323" s="150"/>
      <c r="W10323" s="141" t="str" cm="1">
        <f t="array" ref="W10323">IF(SUM(LEN(B10323:V10323))=0,"",IF(OR(OR(ISBLANK(F10323),SUM(LEN(C10323),LEN(D10323))=0),AND(NOT(E10323="Unknown"),ISBLANK(J10323)),AND(NOT(O10323="Unknown"),ISBLANK(R10323))),"Missing Information", INDEX(Table15[Entire Service Line Classification], MATCH(SUMIFS(Table15[Unique ID],Table15[System-Owned Portion],E10323,Table15[If Material Anything Other than "Lead" in Column E,Was Material Ever Previously Lead?],G10323,Table15[Customer-Owned Portion],O10323),Table15[Unique ID],0),0)))</f>
        <v/>
      </c>
    </row>
    <row r="10324" spans="2:23" x14ac:dyDescent="0.35">
      <c r="B10324" s="146"/>
      <c r="C10324" s="31"/>
      <c r="D10324" s="31"/>
      <c r="E10324" s="44"/>
      <c r="F10324" s="43"/>
      <c r="G10324" s="84"/>
      <c r="H10324" s="31"/>
      <c r="I10324" s="31"/>
      <c r="J10324" s="84"/>
      <c r="K10324" s="31"/>
      <c r="L10324" s="31"/>
      <c r="M10324" s="169"/>
      <c r="N10324" s="148"/>
      <c r="O10324" s="106"/>
      <c r="P10324" s="43"/>
      <c r="Q10324" s="31"/>
      <c r="R10324" s="84"/>
      <c r="S10324" s="31"/>
      <c r="T10324" s="31"/>
      <c r="U10324" s="169"/>
      <c r="V10324" s="150"/>
      <c r="W10324" s="141" t="str" cm="1">
        <f t="array" ref="W10324">IF(SUM(LEN(B10324:V10324))=0,"",IF(OR(OR(ISBLANK(F10324),SUM(LEN(C10324),LEN(D10324))=0),AND(NOT(E10324="Unknown"),ISBLANK(J10324)),AND(NOT(O10324="Unknown"),ISBLANK(R10324))),"Missing Information", INDEX(Table15[Entire Service Line Classification], MATCH(SUMIFS(Table15[Unique ID],Table15[System-Owned Portion],E10324,Table15[If Material Anything Other than "Lead" in Column E,Was Material Ever Previously Lead?],G10324,Table15[Customer-Owned Portion],O10324),Table15[Unique ID],0),0)))</f>
        <v/>
      </c>
    </row>
    <row r="10325" spans="2:23" x14ac:dyDescent="0.35">
      <c r="B10325" s="146"/>
      <c r="C10325" s="31"/>
      <c r="D10325" s="31"/>
      <c r="E10325" s="44"/>
      <c r="F10325" s="43"/>
      <c r="G10325" s="84"/>
      <c r="H10325" s="31"/>
      <c r="I10325" s="31"/>
      <c r="J10325" s="84"/>
      <c r="K10325" s="31"/>
      <c r="L10325" s="31"/>
      <c r="M10325" s="169"/>
      <c r="N10325" s="148"/>
      <c r="O10325" s="106"/>
      <c r="P10325" s="43"/>
      <c r="Q10325" s="31"/>
      <c r="R10325" s="84"/>
      <c r="S10325" s="31"/>
      <c r="T10325" s="31"/>
      <c r="U10325" s="169"/>
      <c r="V10325" s="150"/>
      <c r="W10325" s="141" t="str" cm="1">
        <f t="array" ref="W10325">IF(SUM(LEN(B10325:V10325))=0,"",IF(OR(OR(ISBLANK(F10325),SUM(LEN(C10325),LEN(D10325))=0),AND(NOT(E10325="Unknown"),ISBLANK(J10325)),AND(NOT(O10325="Unknown"),ISBLANK(R10325))),"Missing Information", INDEX(Table15[Entire Service Line Classification], MATCH(SUMIFS(Table15[Unique ID],Table15[System-Owned Portion],E10325,Table15[If Material Anything Other than "Lead" in Column E,Was Material Ever Previously Lead?],G10325,Table15[Customer-Owned Portion],O10325),Table15[Unique ID],0),0)))</f>
        <v/>
      </c>
    </row>
    <row r="10326" spans="2:23" x14ac:dyDescent="0.35">
      <c r="B10326" s="146"/>
      <c r="C10326" s="31"/>
      <c r="D10326" s="31"/>
      <c r="E10326" s="44"/>
      <c r="F10326" s="43"/>
      <c r="G10326" s="84"/>
      <c r="H10326" s="31"/>
      <c r="I10326" s="31"/>
      <c r="J10326" s="84"/>
      <c r="K10326" s="31"/>
      <c r="L10326" s="31"/>
      <c r="M10326" s="169"/>
      <c r="N10326" s="148"/>
      <c r="O10326" s="106"/>
      <c r="P10326" s="43"/>
      <c r="Q10326" s="31"/>
      <c r="R10326" s="84"/>
      <c r="S10326" s="31"/>
      <c r="T10326" s="31"/>
      <c r="U10326" s="169"/>
      <c r="V10326" s="150"/>
      <c r="W10326" s="141" t="str" cm="1">
        <f t="array" ref="W10326">IF(SUM(LEN(B10326:V10326))=0,"",IF(OR(OR(ISBLANK(F10326),SUM(LEN(C10326),LEN(D10326))=0),AND(NOT(E10326="Unknown"),ISBLANK(J10326)),AND(NOT(O10326="Unknown"),ISBLANK(R10326))),"Missing Information", INDEX(Table15[Entire Service Line Classification], MATCH(SUMIFS(Table15[Unique ID],Table15[System-Owned Portion],E10326,Table15[If Material Anything Other than "Lead" in Column E,Was Material Ever Previously Lead?],G10326,Table15[Customer-Owned Portion],O10326),Table15[Unique ID],0),0)))</f>
        <v/>
      </c>
    </row>
    <row r="10327" spans="2:23" x14ac:dyDescent="0.35">
      <c r="B10327" s="146"/>
      <c r="C10327" s="31"/>
      <c r="D10327" s="31"/>
      <c r="E10327" s="44"/>
      <c r="F10327" s="43"/>
      <c r="G10327" s="84"/>
      <c r="H10327" s="31"/>
      <c r="I10327" s="31"/>
      <c r="J10327" s="84"/>
      <c r="K10327" s="31"/>
      <c r="L10327" s="31"/>
      <c r="M10327" s="169"/>
      <c r="N10327" s="148"/>
      <c r="O10327" s="106"/>
      <c r="P10327" s="43"/>
      <c r="Q10327" s="31"/>
      <c r="R10327" s="84"/>
      <c r="S10327" s="31"/>
      <c r="T10327" s="31"/>
      <c r="U10327" s="169"/>
      <c r="V10327" s="150"/>
      <c r="W10327" s="141" t="str" cm="1">
        <f t="array" ref="W10327">IF(SUM(LEN(B10327:V10327))=0,"",IF(OR(OR(ISBLANK(F10327),SUM(LEN(C10327),LEN(D10327))=0),AND(NOT(E10327="Unknown"),ISBLANK(J10327)),AND(NOT(O10327="Unknown"),ISBLANK(R10327))),"Missing Information", INDEX(Table15[Entire Service Line Classification], MATCH(SUMIFS(Table15[Unique ID],Table15[System-Owned Portion],E10327,Table15[If Material Anything Other than "Lead" in Column E,Was Material Ever Previously Lead?],G10327,Table15[Customer-Owned Portion],O10327),Table15[Unique ID],0),0)))</f>
        <v/>
      </c>
    </row>
    <row r="10328" spans="2:23" x14ac:dyDescent="0.35">
      <c r="B10328" s="146"/>
      <c r="C10328" s="31"/>
      <c r="D10328" s="31"/>
      <c r="E10328" s="44"/>
      <c r="F10328" s="43"/>
      <c r="G10328" s="84"/>
      <c r="H10328" s="31"/>
      <c r="I10328" s="31"/>
      <c r="J10328" s="84"/>
      <c r="K10328" s="31"/>
      <c r="L10328" s="31"/>
      <c r="M10328" s="169"/>
      <c r="N10328" s="148"/>
      <c r="O10328" s="106"/>
      <c r="P10328" s="43"/>
      <c r="Q10328" s="31"/>
      <c r="R10328" s="84"/>
      <c r="S10328" s="31"/>
      <c r="T10328" s="31"/>
      <c r="U10328" s="169"/>
      <c r="V10328" s="150"/>
      <c r="W10328" s="141" t="str" cm="1">
        <f t="array" ref="W10328">IF(SUM(LEN(B10328:V10328))=0,"",IF(OR(OR(ISBLANK(F10328),SUM(LEN(C10328),LEN(D10328))=0),AND(NOT(E10328="Unknown"),ISBLANK(J10328)),AND(NOT(O10328="Unknown"),ISBLANK(R10328))),"Missing Information", INDEX(Table15[Entire Service Line Classification], MATCH(SUMIFS(Table15[Unique ID],Table15[System-Owned Portion],E10328,Table15[If Material Anything Other than "Lead" in Column E,Was Material Ever Previously Lead?],G10328,Table15[Customer-Owned Portion],O10328),Table15[Unique ID],0),0)))</f>
        <v/>
      </c>
    </row>
    <row r="10329" spans="2:23" x14ac:dyDescent="0.35">
      <c r="B10329" s="146"/>
      <c r="C10329" s="31"/>
      <c r="D10329" s="31"/>
      <c r="E10329" s="44"/>
      <c r="F10329" s="43"/>
      <c r="G10329" s="84"/>
      <c r="H10329" s="31"/>
      <c r="I10329" s="31"/>
      <c r="J10329" s="84"/>
      <c r="K10329" s="31"/>
      <c r="L10329" s="31"/>
      <c r="M10329" s="169"/>
      <c r="N10329" s="148"/>
      <c r="O10329" s="106"/>
      <c r="P10329" s="43"/>
      <c r="Q10329" s="31"/>
      <c r="R10329" s="84"/>
      <c r="S10329" s="31"/>
      <c r="T10329" s="31"/>
      <c r="U10329" s="169"/>
      <c r="V10329" s="150"/>
      <c r="W10329" s="141" t="str" cm="1">
        <f t="array" ref="W10329">IF(SUM(LEN(B10329:V10329))=0,"",IF(OR(OR(ISBLANK(F10329),SUM(LEN(C10329),LEN(D10329))=0),AND(NOT(E10329="Unknown"),ISBLANK(J10329)),AND(NOT(O10329="Unknown"),ISBLANK(R10329))),"Missing Information", INDEX(Table15[Entire Service Line Classification], MATCH(SUMIFS(Table15[Unique ID],Table15[System-Owned Portion],E10329,Table15[If Material Anything Other than "Lead" in Column E,Was Material Ever Previously Lead?],G10329,Table15[Customer-Owned Portion],O10329),Table15[Unique ID],0),0)))</f>
        <v/>
      </c>
    </row>
    <row r="10330" spans="2:23" x14ac:dyDescent="0.35">
      <c r="B10330" s="146"/>
      <c r="C10330" s="31"/>
      <c r="D10330" s="31"/>
      <c r="E10330" s="44"/>
      <c r="F10330" s="43"/>
      <c r="G10330" s="84"/>
      <c r="H10330" s="31"/>
      <c r="I10330" s="31"/>
      <c r="J10330" s="84"/>
      <c r="K10330" s="31"/>
      <c r="L10330" s="31"/>
      <c r="M10330" s="169"/>
      <c r="N10330" s="148"/>
      <c r="O10330" s="106"/>
      <c r="P10330" s="43"/>
      <c r="Q10330" s="31"/>
      <c r="R10330" s="84"/>
      <c r="S10330" s="31"/>
      <c r="T10330" s="31"/>
      <c r="U10330" s="169"/>
      <c r="V10330" s="150"/>
      <c r="W10330" s="141" t="str" cm="1">
        <f t="array" ref="W10330">IF(SUM(LEN(B10330:V10330))=0,"",IF(OR(OR(ISBLANK(F10330),SUM(LEN(C10330),LEN(D10330))=0),AND(NOT(E10330="Unknown"),ISBLANK(J10330)),AND(NOT(O10330="Unknown"),ISBLANK(R10330))),"Missing Information", INDEX(Table15[Entire Service Line Classification], MATCH(SUMIFS(Table15[Unique ID],Table15[System-Owned Portion],E10330,Table15[If Material Anything Other than "Lead" in Column E,Was Material Ever Previously Lead?],G10330,Table15[Customer-Owned Portion],O10330),Table15[Unique ID],0),0)))</f>
        <v/>
      </c>
    </row>
    <row r="10331" spans="2:23" x14ac:dyDescent="0.35">
      <c r="B10331" s="146"/>
      <c r="C10331" s="31"/>
      <c r="D10331" s="31"/>
      <c r="E10331" s="44"/>
      <c r="F10331" s="43"/>
      <c r="G10331" s="84"/>
      <c r="H10331" s="31"/>
      <c r="I10331" s="31"/>
      <c r="J10331" s="84"/>
      <c r="K10331" s="31"/>
      <c r="L10331" s="31"/>
      <c r="M10331" s="169"/>
      <c r="N10331" s="148"/>
      <c r="O10331" s="106"/>
      <c r="P10331" s="43"/>
      <c r="Q10331" s="31"/>
      <c r="R10331" s="84"/>
      <c r="S10331" s="31"/>
      <c r="T10331" s="31"/>
      <c r="U10331" s="169"/>
      <c r="V10331" s="150"/>
      <c r="W10331" s="141" t="str" cm="1">
        <f t="array" ref="W10331">IF(SUM(LEN(B10331:V10331))=0,"",IF(OR(OR(ISBLANK(F10331),SUM(LEN(C10331),LEN(D10331))=0),AND(NOT(E10331="Unknown"),ISBLANK(J10331)),AND(NOT(O10331="Unknown"),ISBLANK(R10331))),"Missing Information", INDEX(Table15[Entire Service Line Classification], MATCH(SUMIFS(Table15[Unique ID],Table15[System-Owned Portion],E10331,Table15[If Material Anything Other than "Lead" in Column E,Was Material Ever Previously Lead?],G10331,Table15[Customer-Owned Portion],O10331),Table15[Unique ID],0),0)))</f>
        <v/>
      </c>
    </row>
    <row r="10332" spans="2:23" x14ac:dyDescent="0.35">
      <c r="B10332" s="146"/>
      <c r="C10332" s="31"/>
      <c r="D10332" s="31"/>
      <c r="E10332" s="44"/>
      <c r="F10332" s="43"/>
      <c r="G10332" s="84"/>
      <c r="H10332" s="31"/>
      <c r="I10332" s="31"/>
      <c r="J10332" s="84"/>
      <c r="K10332" s="31"/>
      <c r="L10332" s="31"/>
      <c r="M10332" s="169"/>
      <c r="N10332" s="148"/>
      <c r="O10332" s="106"/>
      <c r="P10332" s="43"/>
      <c r="Q10332" s="31"/>
      <c r="R10332" s="84"/>
      <c r="S10332" s="31"/>
      <c r="T10332" s="31"/>
      <c r="U10332" s="169"/>
      <c r="V10332" s="150"/>
      <c r="W10332" s="141" t="str" cm="1">
        <f t="array" ref="W10332">IF(SUM(LEN(B10332:V10332))=0,"",IF(OR(OR(ISBLANK(F10332),SUM(LEN(C10332),LEN(D10332))=0),AND(NOT(E10332="Unknown"),ISBLANK(J10332)),AND(NOT(O10332="Unknown"),ISBLANK(R10332))),"Missing Information", INDEX(Table15[Entire Service Line Classification], MATCH(SUMIFS(Table15[Unique ID],Table15[System-Owned Portion],E10332,Table15[If Material Anything Other than "Lead" in Column E,Was Material Ever Previously Lead?],G10332,Table15[Customer-Owned Portion],O10332),Table15[Unique ID],0),0)))</f>
        <v/>
      </c>
    </row>
    <row r="10333" spans="2:23" x14ac:dyDescent="0.35">
      <c r="B10333" s="146"/>
      <c r="C10333" s="31"/>
      <c r="D10333" s="31"/>
      <c r="E10333" s="44"/>
      <c r="F10333" s="43"/>
      <c r="G10333" s="84"/>
      <c r="H10333" s="31"/>
      <c r="I10333" s="31"/>
      <c r="J10333" s="84"/>
      <c r="K10333" s="31"/>
      <c r="L10333" s="31"/>
      <c r="M10333" s="169"/>
      <c r="N10333" s="148"/>
      <c r="O10333" s="106"/>
      <c r="P10333" s="43"/>
      <c r="Q10333" s="31"/>
      <c r="R10333" s="84"/>
      <c r="S10333" s="31"/>
      <c r="T10333" s="31"/>
      <c r="U10333" s="169"/>
      <c r="V10333" s="150"/>
      <c r="W10333" s="141" t="str" cm="1">
        <f t="array" ref="W10333">IF(SUM(LEN(B10333:V10333))=0,"",IF(OR(OR(ISBLANK(F10333),SUM(LEN(C10333),LEN(D10333))=0),AND(NOT(E10333="Unknown"),ISBLANK(J10333)),AND(NOT(O10333="Unknown"),ISBLANK(R10333))),"Missing Information", INDEX(Table15[Entire Service Line Classification], MATCH(SUMIFS(Table15[Unique ID],Table15[System-Owned Portion],E10333,Table15[If Material Anything Other than "Lead" in Column E,Was Material Ever Previously Lead?],G10333,Table15[Customer-Owned Portion],O10333),Table15[Unique ID],0),0)))</f>
        <v/>
      </c>
    </row>
    <row r="10334" spans="2:23" x14ac:dyDescent="0.35">
      <c r="B10334" s="146"/>
      <c r="C10334" s="31"/>
      <c r="D10334" s="31"/>
      <c r="E10334" s="44"/>
      <c r="F10334" s="43"/>
      <c r="G10334" s="84"/>
      <c r="H10334" s="31"/>
      <c r="I10334" s="31"/>
      <c r="J10334" s="84"/>
      <c r="K10334" s="31"/>
      <c r="L10334" s="31"/>
      <c r="M10334" s="169"/>
      <c r="N10334" s="148"/>
      <c r="O10334" s="106"/>
      <c r="P10334" s="43"/>
      <c r="Q10334" s="31"/>
      <c r="R10334" s="84"/>
      <c r="S10334" s="31"/>
      <c r="T10334" s="31"/>
      <c r="U10334" s="169"/>
      <c r="V10334" s="150"/>
      <c r="W10334" s="141" t="str" cm="1">
        <f t="array" ref="W10334">IF(SUM(LEN(B10334:V10334))=0,"",IF(OR(OR(ISBLANK(F10334),SUM(LEN(C10334),LEN(D10334))=0),AND(NOT(E10334="Unknown"),ISBLANK(J10334)),AND(NOT(O10334="Unknown"),ISBLANK(R10334))),"Missing Information", INDEX(Table15[Entire Service Line Classification], MATCH(SUMIFS(Table15[Unique ID],Table15[System-Owned Portion],E10334,Table15[If Material Anything Other than "Lead" in Column E,Was Material Ever Previously Lead?],G10334,Table15[Customer-Owned Portion],O10334),Table15[Unique ID],0),0)))</f>
        <v/>
      </c>
    </row>
    <row r="10335" spans="2:23" x14ac:dyDescent="0.35">
      <c r="B10335" s="146"/>
      <c r="C10335" s="31"/>
      <c r="D10335" s="31"/>
      <c r="E10335" s="44"/>
      <c r="F10335" s="43"/>
      <c r="G10335" s="84"/>
      <c r="H10335" s="31"/>
      <c r="I10335" s="31"/>
      <c r="J10335" s="84"/>
      <c r="K10335" s="31"/>
      <c r="L10335" s="31"/>
      <c r="M10335" s="169"/>
      <c r="N10335" s="148"/>
      <c r="O10335" s="106"/>
      <c r="P10335" s="43"/>
      <c r="Q10335" s="31"/>
      <c r="R10335" s="84"/>
      <c r="S10335" s="31"/>
      <c r="T10335" s="31"/>
      <c r="U10335" s="169"/>
      <c r="V10335" s="150"/>
      <c r="W10335" s="141" t="str" cm="1">
        <f t="array" ref="W10335">IF(SUM(LEN(B10335:V10335))=0,"",IF(OR(OR(ISBLANK(F10335),SUM(LEN(C10335),LEN(D10335))=0),AND(NOT(E10335="Unknown"),ISBLANK(J10335)),AND(NOT(O10335="Unknown"),ISBLANK(R10335))),"Missing Information", INDEX(Table15[Entire Service Line Classification], MATCH(SUMIFS(Table15[Unique ID],Table15[System-Owned Portion],E10335,Table15[If Material Anything Other than "Lead" in Column E,Was Material Ever Previously Lead?],G10335,Table15[Customer-Owned Portion],O10335),Table15[Unique ID],0),0)))</f>
        <v/>
      </c>
    </row>
    <row r="10336" spans="2:23" x14ac:dyDescent="0.35">
      <c r="B10336" s="146"/>
      <c r="C10336" s="31"/>
      <c r="D10336" s="31"/>
      <c r="E10336" s="44"/>
      <c r="F10336" s="43"/>
      <c r="G10336" s="84"/>
      <c r="H10336" s="31"/>
      <c r="I10336" s="31"/>
      <c r="J10336" s="84"/>
      <c r="K10336" s="31"/>
      <c r="L10336" s="31"/>
      <c r="M10336" s="169"/>
      <c r="N10336" s="148"/>
      <c r="O10336" s="106"/>
      <c r="P10336" s="43"/>
      <c r="Q10336" s="31"/>
      <c r="R10336" s="84"/>
      <c r="S10336" s="31"/>
      <c r="T10336" s="31"/>
      <c r="U10336" s="169"/>
      <c r="V10336" s="150"/>
      <c r="W10336" s="141" t="str" cm="1">
        <f t="array" ref="W10336">IF(SUM(LEN(B10336:V10336))=0,"",IF(OR(OR(ISBLANK(F10336),SUM(LEN(C10336),LEN(D10336))=0),AND(NOT(E10336="Unknown"),ISBLANK(J10336)),AND(NOT(O10336="Unknown"),ISBLANK(R10336))),"Missing Information", INDEX(Table15[Entire Service Line Classification], MATCH(SUMIFS(Table15[Unique ID],Table15[System-Owned Portion],E10336,Table15[If Material Anything Other than "Lead" in Column E,Was Material Ever Previously Lead?],G10336,Table15[Customer-Owned Portion],O10336),Table15[Unique ID],0),0)))</f>
        <v/>
      </c>
    </row>
    <row r="10337" spans="2:23" x14ac:dyDescent="0.35">
      <c r="B10337" s="146"/>
      <c r="C10337" s="31"/>
      <c r="D10337" s="31"/>
      <c r="E10337" s="44"/>
      <c r="F10337" s="43"/>
      <c r="G10337" s="84"/>
      <c r="H10337" s="31"/>
      <c r="I10337" s="31"/>
      <c r="J10337" s="84"/>
      <c r="K10337" s="31"/>
      <c r="L10337" s="31"/>
      <c r="M10337" s="169"/>
      <c r="N10337" s="148"/>
      <c r="O10337" s="106"/>
      <c r="P10337" s="43"/>
      <c r="Q10337" s="31"/>
      <c r="R10337" s="84"/>
      <c r="S10337" s="31"/>
      <c r="T10337" s="31"/>
      <c r="U10337" s="169"/>
      <c r="V10337" s="150"/>
      <c r="W10337" s="141" t="str" cm="1">
        <f t="array" ref="W10337">IF(SUM(LEN(B10337:V10337))=0,"",IF(OR(OR(ISBLANK(F10337),SUM(LEN(C10337),LEN(D10337))=0),AND(NOT(E10337="Unknown"),ISBLANK(J10337)),AND(NOT(O10337="Unknown"),ISBLANK(R10337))),"Missing Information", INDEX(Table15[Entire Service Line Classification], MATCH(SUMIFS(Table15[Unique ID],Table15[System-Owned Portion],E10337,Table15[If Material Anything Other than "Lead" in Column E,Was Material Ever Previously Lead?],G10337,Table15[Customer-Owned Portion],O10337),Table15[Unique ID],0),0)))</f>
        <v/>
      </c>
    </row>
    <row r="10338" spans="2:23" x14ac:dyDescent="0.35">
      <c r="B10338" s="146"/>
      <c r="C10338" s="31"/>
      <c r="D10338" s="31"/>
      <c r="E10338" s="44"/>
      <c r="F10338" s="43"/>
      <c r="G10338" s="84"/>
      <c r="H10338" s="31"/>
      <c r="I10338" s="31"/>
      <c r="J10338" s="84"/>
      <c r="K10338" s="31"/>
      <c r="L10338" s="31"/>
      <c r="M10338" s="169"/>
      <c r="N10338" s="148"/>
      <c r="O10338" s="106"/>
      <c r="P10338" s="43"/>
      <c r="Q10338" s="31"/>
      <c r="R10338" s="84"/>
      <c r="S10338" s="31"/>
      <c r="T10338" s="31"/>
      <c r="U10338" s="169"/>
      <c r="V10338" s="150"/>
      <c r="W10338" s="141" t="str" cm="1">
        <f t="array" ref="W10338">IF(SUM(LEN(B10338:V10338))=0,"",IF(OR(OR(ISBLANK(F10338),SUM(LEN(C10338),LEN(D10338))=0),AND(NOT(E10338="Unknown"),ISBLANK(J10338)),AND(NOT(O10338="Unknown"),ISBLANK(R10338))),"Missing Information", INDEX(Table15[Entire Service Line Classification], MATCH(SUMIFS(Table15[Unique ID],Table15[System-Owned Portion],E10338,Table15[If Material Anything Other than "Lead" in Column E,Was Material Ever Previously Lead?],G10338,Table15[Customer-Owned Portion],O10338),Table15[Unique ID],0),0)))</f>
        <v/>
      </c>
    </row>
    <row r="10339" spans="2:23" x14ac:dyDescent="0.35">
      <c r="B10339" s="146"/>
      <c r="C10339" s="31"/>
      <c r="D10339" s="31"/>
      <c r="E10339" s="44"/>
      <c r="F10339" s="43"/>
      <c r="G10339" s="84"/>
      <c r="H10339" s="31"/>
      <c r="I10339" s="31"/>
      <c r="J10339" s="84"/>
      <c r="K10339" s="31"/>
      <c r="L10339" s="31"/>
      <c r="M10339" s="169"/>
      <c r="N10339" s="148"/>
      <c r="O10339" s="106"/>
      <c r="P10339" s="43"/>
      <c r="Q10339" s="31"/>
      <c r="R10339" s="84"/>
      <c r="S10339" s="31"/>
      <c r="T10339" s="31"/>
      <c r="U10339" s="169"/>
      <c r="V10339" s="150"/>
      <c r="W10339" s="141" t="str" cm="1">
        <f t="array" ref="W10339">IF(SUM(LEN(B10339:V10339))=0,"",IF(OR(OR(ISBLANK(F10339),SUM(LEN(C10339),LEN(D10339))=0),AND(NOT(E10339="Unknown"),ISBLANK(J10339)),AND(NOT(O10339="Unknown"),ISBLANK(R10339))),"Missing Information", INDEX(Table15[Entire Service Line Classification], MATCH(SUMIFS(Table15[Unique ID],Table15[System-Owned Portion],E10339,Table15[If Material Anything Other than "Lead" in Column E,Was Material Ever Previously Lead?],G10339,Table15[Customer-Owned Portion],O10339),Table15[Unique ID],0),0)))</f>
        <v/>
      </c>
    </row>
    <row r="10340" spans="2:23" x14ac:dyDescent="0.35">
      <c r="B10340" s="146"/>
      <c r="C10340" s="31"/>
      <c r="D10340" s="31"/>
      <c r="E10340" s="44"/>
      <c r="F10340" s="43"/>
      <c r="G10340" s="84"/>
      <c r="H10340" s="31"/>
      <c r="I10340" s="31"/>
      <c r="J10340" s="84"/>
      <c r="K10340" s="31"/>
      <c r="L10340" s="31"/>
      <c r="M10340" s="169"/>
      <c r="N10340" s="148"/>
      <c r="O10340" s="106"/>
      <c r="P10340" s="43"/>
      <c r="Q10340" s="31"/>
      <c r="R10340" s="84"/>
      <c r="S10340" s="31"/>
      <c r="T10340" s="31"/>
      <c r="U10340" s="169"/>
      <c r="V10340" s="150"/>
      <c r="W10340" s="141" t="str" cm="1">
        <f t="array" ref="W10340">IF(SUM(LEN(B10340:V10340))=0,"",IF(OR(OR(ISBLANK(F10340),SUM(LEN(C10340),LEN(D10340))=0),AND(NOT(E10340="Unknown"),ISBLANK(J10340)),AND(NOT(O10340="Unknown"),ISBLANK(R10340))),"Missing Information", INDEX(Table15[Entire Service Line Classification], MATCH(SUMIFS(Table15[Unique ID],Table15[System-Owned Portion],E10340,Table15[If Material Anything Other than "Lead" in Column E,Was Material Ever Previously Lead?],G10340,Table15[Customer-Owned Portion],O10340),Table15[Unique ID],0),0)))</f>
        <v/>
      </c>
    </row>
    <row r="10341" spans="2:23" x14ac:dyDescent="0.35">
      <c r="B10341" s="146"/>
      <c r="C10341" s="31"/>
      <c r="D10341" s="31"/>
      <c r="E10341" s="44"/>
      <c r="F10341" s="43"/>
      <c r="G10341" s="84"/>
      <c r="H10341" s="31"/>
      <c r="I10341" s="31"/>
      <c r="J10341" s="84"/>
      <c r="K10341" s="31"/>
      <c r="L10341" s="31"/>
      <c r="M10341" s="169"/>
      <c r="N10341" s="148"/>
      <c r="O10341" s="106"/>
      <c r="P10341" s="43"/>
      <c r="Q10341" s="31"/>
      <c r="R10341" s="84"/>
      <c r="S10341" s="31"/>
      <c r="T10341" s="31"/>
      <c r="U10341" s="169"/>
      <c r="V10341" s="150"/>
      <c r="W10341" s="141" t="str" cm="1">
        <f t="array" ref="W10341">IF(SUM(LEN(B10341:V10341))=0,"",IF(OR(OR(ISBLANK(F10341),SUM(LEN(C10341),LEN(D10341))=0),AND(NOT(E10341="Unknown"),ISBLANK(J10341)),AND(NOT(O10341="Unknown"),ISBLANK(R10341))),"Missing Information", INDEX(Table15[Entire Service Line Classification], MATCH(SUMIFS(Table15[Unique ID],Table15[System-Owned Portion],E10341,Table15[If Material Anything Other than "Lead" in Column E,Was Material Ever Previously Lead?],G10341,Table15[Customer-Owned Portion],O10341),Table15[Unique ID],0),0)))</f>
        <v/>
      </c>
    </row>
    <row r="10342" spans="2:23" x14ac:dyDescent="0.35">
      <c r="B10342" s="146"/>
      <c r="C10342" s="31"/>
      <c r="D10342" s="31"/>
      <c r="E10342" s="44"/>
      <c r="F10342" s="43"/>
      <c r="G10342" s="84"/>
      <c r="H10342" s="31"/>
      <c r="I10342" s="31"/>
      <c r="J10342" s="84"/>
      <c r="K10342" s="31"/>
      <c r="L10342" s="31"/>
      <c r="M10342" s="169"/>
      <c r="N10342" s="148"/>
      <c r="O10342" s="106"/>
      <c r="P10342" s="43"/>
      <c r="Q10342" s="31"/>
      <c r="R10342" s="84"/>
      <c r="S10342" s="31"/>
      <c r="T10342" s="31"/>
      <c r="U10342" s="169"/>
      <c r="V10342" s="150"/>
      <c r="W10342" s="141" t="str" cm="1">
        <f t="array" ref="W10342">IF(SUM(LEN(B10342:V10342))=0,"",IF(OR(OR(ISBLANK(F10342),SUM(LEN(C10342),LEN(D10342))=0),AND(NOT(E10342="Unknown"),ISBLANK(J10342)),AND(NOT(O10342="Unknown"),ISBLANK(R10342))),"Missing Information", INDEX(Table15[Entire Service Line Classification], MATCH(SUMIFS(Table15[Unique ID],Table15[System-Owned Portion],E10342,Table15[If Material Anything Other than "Lead" in Column E,Was Material Ever Previously Lead?],G10342,Table15[Customer-Owned Portion],O10342),Table15[Unique ID],0),0)))</f>
        <v/>
      </c>
    </row>
    <row r="10343" spans="2:23" x14ac:dyDescent="0.35">
      <c r="B10343" s="146"/>
      <c r="C10343" s="31"/>
      <c r="D10343" s="31"/>
      <c r="E10343" s="44"/>
      <c r="F10343" s="43"/>
      <c r="G10343" s="84"/>
      <c r="H10343" s="31"/>
      <c r="I10343" s="31"/>
      <c r="J10343" s="84"/>
      <c r="K10343" s="31"/>
      <c r="L10343" s="31"/>
      <c r="M10343" s="169"/>
      <c r="N10343" s="148"/>
      <c r="O10343" s="106"/>
      <c r="P10343" s="43"/>
      <c r="Q10343" s="31"/>
      <c r="R10343" s="84"/>
      <c r="S10343" s="31"/>
      <c r="T10343" s="31"/>
      <c r="U10343" s="169"/>
      <c r="V10343" s="150"/>
      <c r="W10343" s="141" t="str" cm="1">
        <f t="array" ref="W10343">IF(SUM(LEN(B10343:V10343))=0,"",IF(OR(OR(ISBLANK(F10343),SUM(LEN(C10343),LEN(D10343))=0),AND(NOT(E10343="Unknown"),ISBLANK(J10343)),AND(NOT(O10343="Unknown"),ISBLANK(R10343))),"Missing Information", INDEX(Table15[Entire Service Line Classification], MATCH(SUMIFS(Table15[Unique ID],Table15[System-Owned Portion],E10343,Table15[If Material Anything Other than "Lead" in Column E,Was Material Ever Previously Lead?],G10343,Table15[Customer-Owned Portion],O10343),Table15[Unique ID],0),0)))</f>
        <v/>
      </c>
    </row>
    <row r="10344" spans="2:23" x14ac:dyDescent="0.35">
      <c r="B10344" s="146"/>
      <c r="C10344" s="31"/>
      <c r="D10344" s="31"/>
      <c r="E10344" s="44"/>
      <c r="F10344" s="43"/>
      <c r="G10344" s="84"/>
      <c r="H10344" s="31"/>
      <c r="I10344" s="31"/>
      <c r="J10344" s="84"/>
      <c r="K10344" s="31"/>
      <c r="L10344" s="31"/>
      <c r="M10344" s="169"/>
      <c r="N10344" s="148"/>
      <c r="O10344" s="106"/>
      <c r="P10344" s="43"/>
      <c r="Q10344" s="31"/>
      <c r="R10344" s="84"/>
      <c r="S10344" s="31"/>
      <c r="T10344" s="31"/>
      <c r="U10344" s="169"/>
      <c r="V10344" s="150"/>
      <c r="W10344" s="141" t="str" cm="1">
        <f t="array" ref="W10344">IF(SUM(LEN(B10344:V10344))=0,"",IF(OR(OR(ISBLANK(F10344),SUM(LEN(C10344),LEN(D10344))=0),AND(NOT(E10344="Unknown"),ISBLANK(J10344)),AND(NOT(O10344="Unknown"),ISBLANK(R10344))),"Missing Information", INDEX(Table15[Entire Service Line Classification], MATCH(SUMIFS(Table15[Unique ID],Table15[System-Owned Portion],E10344,Table15[If Material Anything Other than "Lead" in Column E,Was Material Ever Previously Lead?],G10344,Table15[Customer-Owned Portion],O10344),Table15[Unique ID],0),0)))</f>
        <v/>
      </c>
    </row>
    <row r="10345" spans="2:23" x14ac:dyDescent="0.35">
      <c r="B10345" s="146"/>
      <c r="C10345" s="31"/>
      <c r="D10345" s="31"/>
      <c r="E10345" s="44"/>
      <c r="F10345" s="43"/>
      <c r="G10345" s="84"/>
      <c r="H10345" s="31"/>
      <c r="I10345" s="31"/>
      <c r="J10345" s="84"/>
      <c r="K10345" s="31"/>
      <c r="L10345" s="31"/>
      <c r="M10345" s="169"/>
      <c r="N10345" s="148"/>
      <c r="O10345" s="106"/>
      <c r="P10345" s="43"/>
      <c r="Q10345" s="31"/>
      <c r="R10345" s="84"/>
      <c r="S10345" s="31"/>
      <c r="T10345" s="31"/>
      <c r="U10345" s="169"/>
      <c r="V10345" s="150"/>
      <c r="W10345" s="141" t="str" cm="1">
        <f t="array" ref="W10345">IF(SUM(LEN(B10345:V10345))=0,"",IF(OR(OR(ISBLANK(F10345),SUM(LEN(C10345),LEN(D10345))=0),AND(NOT(E10345="Unknown"),ISBLANK(J10345)),AND(NOT(O10345="Unknown"),ISBLANK(R10345))),"Missing Information", INDEX(Table15[Entire Service Line Classification], MATCH(SUMIFS(Table15[Unique ID],Table15[System-Owned Portion],E10345,Table15[If Material Anything Other than "Lead" in Column E,Was Material Ever Previously Lead?],G10345,Table15[Customer-Owned Portion],O10345),Table15[Unique ID],0),0)))</f>
        <v/>
      </c>
    </row>
    <row r="10346" spans="2:23" x14ac:dyDescent="0.35">
      <c r="B10346" s="146"/>
      <c r="C10346" s="31"/>
      <c r="D10346" s="31"/>
      <c r="E10346" s="44"/>
      <c r="F10346" s="43"/>
      <c r="G10346" s="84"/>
      <c r="H10346" s="31"/>
      <c r="I10346" s="31"/>
      <c r="J10346" s="84"/>
      <c r="K10346" s="31"/>
      <c r="L10346" s="31"/>
      <c r="M10346" s="169"/>
      <c r="N10346" s="148"/>
      <c r="O10346" s="106"/>
      <c r="P10346" s="43"/>
      <c r="Q10346" s="31"/>
      <c r="R10346" s="84"/>
      <c r="S10346" s="31"/>
      <c r="T10346" s="31"/>
      <c r="U10346" s="169"/>
      <c r="V10346" s="150"/>
      <c r="W10346" s="141" t="str" cm="1">
        <f t="array" ref="W10346">IF(SUM(LEN(B10346:V10346))=0,"",IF(OR(OR(ISBLANK(F10346),SUM(LEN(C10346),LEN(D10346))=0),AND(NOT(E10346="Unknown"),ISBLANK(J10346)),AND(NOT(O10346="Unknown"),ISBLANK(R10346))),"Missing Information", INDEX(Table15[Entire Service Line Classification], MATCH(SUMIFS(Table15[Unique ID],Table15[System-Owned Portion],E10346,Table15[If Material Anything Other than "Lead" in Column E,Was Material Ever Previously Lead?],G10346,Table15[Customer-Owned Portion],O10346),Table15[Unique ID],0),0)))</f>
        <v/>
      </c>
    </row>
    <row r="10347" spans="2:23" x14ac:dyDescent="0.35">
      <c r="B10347" s="146"/>
      <c r="C10347" s="31"/>
      <c r="D10347" s="31"/>
      <c r="E10347" s="44"/>
      <c r="F10347" s="43"/>
      <c r="G10347" s="84"/>
      <c r="H10347" s="31"/>
      <c r="I10347" s="31"/>
      <c r="J10347" s="84"/>
      <c r="K10347" s="31"/>
      <c r="L10347" s="31"/>
      <c r="M10347" s="169"/>
      <c r="N10347" s="148"/>
      <c r="O10347" s="106"/>
      <c r="P10347" s="43"/>
      <c r="Q10347" s="31"/>
      <c r="R10347" s="84"/>
      <c r="S10347" s="31"/>
      <c r="T10347" s="31"/>
      <c r="U10347" s="169"/>
      <c r="V10347" s="150"/>
      <c r="W10347" s="141" t="str" cm="1">
        <f t="array" ref="W10347">IF(SUM(LEN(B10347:V10347))=0,"",IF(OR(OR(ISBLANK(F10347),SUM(LEN(C10347),LEN(D10347))=0),AND(NOT(E10347="Unknown"),ISBLANK(J10347)),AND(NOT(O10347="Unknown"),ISBLANK(R10347))),"Missing Information", INDEX(Table15[Entire Service Line Classification], MATCH(SUMIFS(Table15[Unique ID],Table15[System-Owned Portion],E10347,Table15[If Material Anything Other than "Lead" in Column E,Was Material Ever Previously Lead?],G10347,Table15[Customer-Owned Portion],O10347),Table15[Unique ID],0),0)))</f>
        <v/>
      </c>
    </row>
    <row r="10348" spans="2:23" x14ac:dyDescent="0.35">
      <c r="B10348" s="146"/>
      <c r="C10348" s="31"/>
      <c r="D10348" s="31"/>
      <c r="E10348" s="44"/>
      <c r="F10348" s="43"/>
      <c r="G10348" s="84"/>
      <c r="H10348" s="31"/>
      <c r="I10348" s="31"/>
      <c r="J10348" s="84"/>
      <c r="K10348" s="31"/>
      <c r="L10348" s="31"/>
      <c r="M10348" s="169"/>
      <c r="N10348" s="148"/>
      <c r="O10348" s="106"/>
      <c r="P10348" s="43"/>
      <c r="Q10348" s="31"/>
      <c r="R10348" s="84"/>
      <c r="S10348" s="31"/>
      <c r="T10348" s="31"/>
      <c r="U10348" s="169"/>
      <c r="V10348" s="150"/>
      <c r="W10348" s="141" t="str" cm="1">
        <f t="array" ref="W10348">IF(SUM(LEN(B10348:V10348))=0,"",IF(OR(OR(ISBLANK(F10348),SUM(LEN(C10348),LEN(D10348))=0),AND(NOT(E10348="Unknown"),ISBLANK(J10348)),AND(NOT(O10348="Unknown"),ISBLANK(R10348))),"Missing Information", INDEX(Table15[Entire Service Line Classification], MATCH(SUMIFS(Table15[Unique ID],Table15[System-Owned Portion],E10348,Table15[If Material Anything Other than "Lead" in Column E,Was Material Ever Previously Lead?],G10348,Table15[Customer-Owned Portion],O10348),Table15[Unique ID],0),0)))</f>
        <v/>
      </c>
    </row>
    <row r="10349" spans="2:23" x14ac:dyDescent="0.35">
      <c r="B10349" s="146"/>
      <c r="C10349" s="31"/>
      <c r="D10349" s="31"/>
      <c r="E10349" s="44"/>
      <c r="F10349" s="43"/>
      <c r="G10349" s="84"/>
      <c r="H10349" s="31"/>
      <c r="I10349" s="31"/>
      <c r="J10349" s="84"/>
      <c r="K10349" s="31"/>
      <c r="L10349" s="31"/>
      <c r="M10349" s="169"/>
      <c r="N10349" s="148"/>
      <c r="O10349" s="106"/>
      <c r="P10349" s="43"/>
      <c r="Q10349" s="31"/>
      <c r="R10349" s="84"/>
      <c r="S10349" s="31"/>
      <c r="T10349" s="31"/>
      <c r="U10349" s="169"/>
      <c r="V10349" s="150"/>
      <c r="W10349" s="141" t="str" cm="1">
        <f t="array" ref="W10349">IF(SUM(LEN(B10349:V10349))=0,"",IF(OR(OR(ISBLANK(F10349),SUM(LEN(C10349),LEN(D10349))=0),AND(NOT(E10349="Unknown"),ISBLANK(J10349)),AND(NOT(O10349="Unknown"),ISBLANK(R10349))),"Missing Information", INDEX(Table15[Entire Service Line Classification], MATCH(SUMIFS(Table15[Unique ID],Table15[System-Owned Portion],E10349,Table15[If Material Anything Other than "Lead" in Column E,Was Material Ever Previously Lead?],G10349,Table15[Customer-Owned Portion],O10349),Table15[Unique ID],0),0)))</f>
        <v/>
      </c>
    </row>
    <row r="10350" spans="2:23" x14ac:dyDescent="0.35">
      <c r="B10350" s="146"/>
      <c r="C10350" s="31"/>
      <c r="D10350" s="31"/>
      <c r="E10350" s="44"/>
      <c r="F10350" s="43"/>
      <c r="G10350" s="84"/>
      <c r="H10350" s="31"/>
      <c r="I10350" s="31"/>
      <c r="J10350" s="84"/>
      <c r="K10350" s="31"/>
      <c r="L10350" s="31"/>
      <c r="M10350" s="169"/>
      <c r="N10350" s="148"/>
      <c r="O10350" s="106"/>
      <c r="P10350" s="43"/>
      <c r="Q10350" s="31"/>
      <c r="R10350" s="84"/>
      <c r="S10350" s="31"/>
      <c r="T10350" s="31"/>
      <c r="U10350" s="169"/>
      <c r="V10350" s="150"/>
      <c r="W10350" s="141" t="str" cm="1">
        <f t="array" ref="W10350">IF(SUM(LEN(B10350:V10350))=0,"",IF(OR(OR(ISBLANK(F10350),SUM(LEN(C10350),LEN(D10350))=0),AND(NOT(E10350="Unknown"),ISBLANK(J10350)),AND(NOT(O10350="Unknown"),ISBLANK(R10350))),"Missing Information", INDEX(Table15[Entire Service Line Classification], MATCH(SUMIFS(Table15[Unique ID],Table15[System-Owned Portion],E10350,Table15[If Material Anything Other than "Lead" in Column E,Was Material Ever Previously Lead?],G10350,Table15[Customer-Owned Portion],O10350),Table15[Unique ID],0),0)))</f>
        <v/>
      </c>
    </row>
    <row r="10351" spans="2:23" x14ac:dyDescent="0.35">
      <c r="B10351" s="146"/>
      <c r="C10351" s="31"/>
      <c r="D10351" s="31"/>
      <c r="E10351" s="44"/>
      <c r="F10351" s="43"/>
      <c r="G10351" s="84"/>
      <c r="H10351" s="31"/>
      <c r="I10351" s="31"/>
      <c r="J10351" s="84"/>
      <c r="K10351" s="31"/>
      <c r="L10351" s="31"/>
      <c r="M10351" s="169"/>
      <c r="N10351" s="148"/>
      <c r="O10351" s="106"/>
      <c r="P10351" s="43"/>
      <c r="Q10351" s="31"/>
      <c r="R10351" s="84"/>
      <c r="S10351" s="31"/>
      <c r="T10351" s="31"/>
      <c r="U10351" s="169"/>
      <c r="V10351" s="150"/>
      <c r="W10351" s="141" t="str" cm="1">
        <f t="array" ref="W10351">IF(SUM(LEN(B10351:V10351))=0,"",IF(OR(OR(ISBLANK(F10351),SUM(LEN(C10351),LEN(D10351))=0),AND(NOT(E10351="Unknown"),ISBLANK(J10351)),AND(NOT(O10351="Unknown"),ISBLANK(R10351))),"Missing Information", INDEX(Table15[Entire Service Line Classification], MATCH(SUMIFS(Table15[Unique ID],Table15[System-Owned Portion],E10351,Table15[If Material Anything Other than "Lead" in Column E,Was Material Ever Previously Lead?],G10351,Table15[Customer-Owned Portion],O10351),Table15[Unique ID],0),0)))</f>
        <v/>
      </c>
    </row>
    <row r="10352" spans="2:23" x14ac:dyDescent="0.35">
      <c r="B10352" s="146"/>
      <c r="C10352" s="31"/>
      <c r="D10352" s="31"/>
      <c r="E10352" s="44"/>
      <c r="F10352" s="43"/>
      <c r="G10352" s="84"/>
      <c r="H10352" s="31"/>
      <c r="I10352" s="31"/>
      <c r="J10352" s="84"/>
      <c r="K10352" s="31"/>
      <c r="L10352" s="31"/>
      <c r="M10352" s="169"/>
      <c r="N10352" s="148"/>
      <c r="O10352" s="106"/>
      <c r="P10352" s="43"/>
      <c r="Q10352" s="31"/>
      <c r="R10352" s="84"/>
      <c r="S10352" s="31"/>
      <c r="T10352" s="31"/>
      <c r="U10352" s="169"/>
      <c r="V10352" s="150"/>
      <c r="W10352" s="141" t="str" cm="1">
        <f t="array" ref="W10352">IF(SUM(LEN(B10352:V10352))=0,"",IF(OR(OR(ISBLANK(F10352),SUM(LEN(C10352),LEN(D10352))=0),AND(NOT(E10352="Unknown"),ISBLANK(J10352)),AND(NOT(O10352="Unknown"),ISBLANK(R10352))),"Missing Information", INDEX(Table15[Entire Service Line Classification], MATCH(SUMIFS(Table15[Unique ID],Table15[System-Owned Portion],E10352,Table15[If Material Anything Other than "Lead" in Column E,Was Material Ever Previously Lead?],G10352,Table15[Customer-Owned Portion],O10352),Table15[Unique ID],0),0)))</f>
        <v/>
      </c>
    </row>
    <row r="10353" spans="2:23" x14ac:dyDescent="0.35">
      <c r="B10353" s="146"/>
      <c r="C10353" s="31"/>
      <c r="D10353" s="31"/>
      <c r="E10353" s="44"/>
      <c r="F10353" s="43"/>
      <c r="G10353" s="84"/>
      <c r="H10353" s="31"/>
      <c r="I10353" s="31"/>
      <c r="J10353" s="84"/>
      <c r="K10353" s="31"/>
      <c r="L10353" s="31"/>
      <c r="M10353" s="169"/>
      <c r="N10353" s="148"/>
      <c r="O10353" s="106"/>
      <c r="P10353" s="43"/>
      <c r="Q10353" s="31"/>
      <c r="R10353" s="84"/>
      <c r="S10353" s="31"/>
      <c r="T10353" s="31"/>
      <c r="U10353" s="169"/>
      <c r="V10353" s="150"/>
      <c r="W10353" s="141" t="str" cm="1">
        <f t="array" ref="W10353">IF(SUM(LEN(B10353:V10353))=0,"",IF(OR(OR(ISBLANK(F10353),SUM(LEN(C10353),LEN(D10353))=0),AND(NOT(E10353="Unknown"),ISBLANK(J10353)),AND(NOT(O10353="Unknown"),ISBLANK(R10353))),"Missing Information", INDEX(Table15[Entire Service Line Classification], MATCH(SUMIFS(Table15[Unique ID],Table15[System-Owned Portion],E10353,Table15[If Material Anything Other than "Lead" in Column E,Was Material Ever Previously Lead?],G10353,Table15[Customer-Owned Portion],O10353),Table15[Unique ID],0),0)))</f>
        <v/>
      </c>
    </row>
    <row r="10354" spans="2:23" x14ac:dyDescent="0.35">
      <c r="B10354" s="146"/>
      <c r="C10354" s="31"/>
      <c r="D10354" s="31"/>
      <c r="E10354" s="44"/>
      <c r="F10354" s="43"/>
      <c r="G10354" s="84"/>
      <c r="H10354" s="31"/>
      <c r="I10354" s="31"/>
      <c r="J10354" s="84"/>
      <c r="K10354" s="31"/>
      <c r="L10354" s="31"/>
      <c r="M10354" s="169"/>
      <c r="N10354" s="148"/>
      <c r="O10354" s="106"/>
      <c r="P10354" s="43"/>
      <c r="Q10354" s="31"/>
      <c r="R10354" s="84"/>
      <c r="S10354" s="31"/>
      <c r="T10354" s="31"/>
      <c r="U10354" s="169"/>
      <c r="V10354" s="150"/>
      <c r="W10354" s="141" t="str" cm="1">
        <f t="array" ref="W10354">IF(SUM(LEN(B10354:V10354))=0,"",IF(OR(OR(ISBLANK(F10354),SUM(LEN(C10354),LEN(D10354))=0),AND(NOT(E10354="Unknown"),ISBLANK(J10354)),AND(NOT(O10354="Unknown"),ISBLANK(R10354))),"Missing Information", INDEX(Table15[Entire Service Line Classification], MATCH(SUMIFS(Table15[Unique ID],Table15[System-Owned Portion],E10354,Table15[If Material Anything Other than "Lead" in Column E,Was Material Ever Previously Lead?],G10354,Table15[Customer-Owned Portion],O10354),Table15[Unique ID],0),0)))</f>
        <v/>
      </c>
    </row>
    <row r="10355" spans="2:23" x14ac:dyDescent="0.35">
      <c r="B10355" s="146"/>
      <c r="C10355" s="31"/>
      <c r="D10355" s="31"/>
      <c r="E10355" s="44"/>
      <c r="F10355" s="43"/>
      <c r="G10355" s="84"/>
      <c r="H10355" s="31"/>
      <c r="I10355" s="31"/>
      <c r="J10355" s="84"/>
      <c r="K10355" s="31"/>
      <c r="L10355" s="31"/>
      <c r="M10355" s="169"/>
      <c r="N10355" s="148"/>
      <c r="O10355" s="106"/>
      <c r="P10355" s="43"/>
      <c r="Q10355" s="31"/>
      <c r="R10355" s="84"/>
      <c r="S10355" s="31"/>
      <c r="T10355" s="31"/>
      <c r="U10355" s="169"/>
      <c r="V10355" s="150"/>
      <c r="W10355" s="141" t="str" cm="1">
        <f t="array" ref="W10355">IF(SUM(LEN(B10355:V10355))=0,"",IF(OR(OR(ISBLANK(F10355),SUM(LEN(C10355),LEN(D10355))=0),AND(NOT(E10355="Unknown"),ISBLANK(J10355)),AND(NOT(O10355="Unknown"),ISBLANK(R10355))),"Missing Information", INDEX(Table15[Entire Service Line Classification], MATCH(SUMIFS(Table15[Unique ID],Table15[System-Owned Portion],E10355,Table15[If Material Anything Other than "Lead" in Column E,Was Material Ever Previously Lead?],G10355,Table15[Customer-Owned Portion],O10355),Table15[Unique ID],0),0)))</f>
        <v/>
      </c>
    </row>
    <row r="10356" spans="2:23" x14ac:dyDescent="0.35">
      <c r="B10356" s="146"/>
      <c r="C10356" s="31"/>
      <c r="D10356" s="31"/>
      <c r="E10356" s="44"/>
      <c r="F10356" s="43"/>
      <c r="G10356" s="84"/>
      <c r="H10356" s="31"/>
      <c r="I10356" s="31"/>
      <c r="J10356" s="84"/>
      <c r="K10356" s="31"/>
      <c r="L10356" s="31"/>
      <c r="M10356" s="169"/>
      <c r="N10356" s="148"/>
      <c r="O10356" s="106"/>
      <c r="P10356" s="43"/>
      <c r="Q10356" s="31"/>
      <c r="R10356" s="84"/>
      <c r="S10356" s="31"/>
      <c r="T10356" s="31"/>
      <c r="U10356" s="169"/>
      <c r="V10356" s="150"/>
      <c r="W10356" s="141" t="str" cm="1">
        <f t="array" ref="W10356">IF(SUM(LEN(B10356:V10356))=0,"",IF(OR(OR(ISBLANK(F10356),SUM(LEN(C10356),LEN(D10356))=0),AND(NOT(E10356="Unknown"),ISBLANK(J10356)),AND(NOT(O10356="Unknown"),ISBLANK(R10356))),"Missing Information", INDEX(Table15[Entire Service Line Classification], MATCH(SUMIFS(Table15[Unique ID],Table15[System-Owned Portion],E10356,Table15[If Material Anything Other than "Lead" in Column E,Was Material Ever Previously Lead?],G10356,Table15[Customer-Owned Portion],O10356),Table15[Unique ID],0),0)))</f>
        <v/>
      </c>
    </row>
    <row r="10357" spans="2:23" x14ac:dyDescent="0.35">
      <c r="B10357" s="146"/>
      <c r="C10357" s="31"/>
      <c r="D10357" s="31"/>
      <c r="E10357" s="44"/>
      <c r="F10357" s="43"/>
      <c r="G10357" s="84"/>
      <c r="H10357" s="31"/>
      <c r="I10357" s="31"/>
      <c r="J10357" s="84"/>
      <c r="K10357" s="31"/>
      <c r="L10357" s="31"/>
      <c r="M10357" s="169"/>
      <c r="N10357" s="148"/>
      <c r="O10357" s="106"/>
      <c r="P10357" s="43"/>
      <c r="Q10357" s="31"/>
      <c r="R10357" s="84"/>
      <c r="S10357" s="31"/>
      <c r="T10357" s="31"/>
      <c r="U10357" s="169"/>
      <c r="V10357" s="150"/>
      <c r="W10357" s="141" t="str" cm="1">
        <f t="array" ref="W10357">IF(SUM(LEN(B10357:V10357))=0,"",IF(OR(OR(ISBLANK(F10357),SUM(LEN(C10357),LEN(D10357))=0),AND(NOT(E10357="Unknown"),ISBLANK(J10357)),AND(NOT(O10357="Unknown"),ISBLANK(R10357))),"Missing Information", INDEX(Table15[Entire Service Line Classification], MATCH(SUMIFS(Table15[Unique ID],Table15[System-Owned Portion],E10357,Table15[If Material Anything Other than "Lead" in Column E,Was Material Ever Previously Lead?],G10357,Table15[Customer-Owned Portion],O10357),Table15[Unique ID],0),0)))</f>
        <v/>
      </c>
    </row>
    <row r="10358" spans="2:23" x14ac:dyDescent="0.35">
      <c r="B10358" s="146"/>
      <c r="C10358" s="31"/>
      <c r="D10358" s="31"/>
      <c r="E10358" s="44"/>
      <c r="F10358" s="43"/>
      <c r="G10358" s="84"/>
      <c r="H10358" s="31"/>
      <c r="I10358" s="31"/>
      <c r="J10358" s="84"/>
      <c r="K10358" s="31"/>
      <c r="L10358" s="31"/>
      <c r="M10358" s="169"/>
      <c r="N10358" s="148"/>
      <c r="O10358" s="106"/>
      <c r="P10358" s="43"/>
      <c r="Q10358" s="31"/>
      <c r="R10358" s="84"/>
      <c r="S10358" s="31"/>
      <c r="T10358" s="31"/>
      <c r="U10358" s="169"/>
      <c r="V10358" s="150"/>
      <c r="W10358" s="141" t="str" cm="1">
        <f t="array" ref="W10358">IF(SUM(LEN(B10358:V10358))=0,"",IF(OR(OR(ISBLANK(F10358),SUM(LEN(C10358),LEN(D10358))=0),AND(NOT(E10358="Unknown"),ISBLANK(J10358)),AND(NOT(O10358="Unknown"),ISBLANK(R10358))),"Missing Information", INDEX(Table15[Entire Service Line Classification], MATCH(SUMIFS(Table15[Unique ID],Table15[System-Owned Portion],E10358,Table15[If Material Anything Other than "Lead" in Column E,Was Material Ever Previously Lead?],G10358,Table15[Customer-Owned Portion],O10358),Table15[Unique ID],0),0)))</f>
        <v/>
      </c>
    </row>
    <row r="10359" spans="2:23" x14ac:dyDescent="0.35">
      <c r="B10359" s="146"/>
      <c r="C10359" s="31"/>
      <c r="D10359" s="31"/>
      <c r="E10359" s="44"/>
      <c r="F10359" s="43"/>
      <c r="G10359" s="84"/>
      <c r="H10359" s="31"/>
      <c r="I10359" s="31"/>
      <c r="J10359" s="84"/>
      <c r="K10359" s="31"/>
      <c r="L10359" s="31"/>
      <c r="M10359" s="169"/>
      <c r="N10359" s="148"/>
      <c r="O10359" s="106"/>
      <c r="P10359" s="43"/>
      <c r="Q10359" s="31"/>
      <c r="R10359" s="84"/>
      <c r="S10359" s="31"/>
      <c r="T10359" s="31"/>
      <c r="U10359" s="169"/>
      <c r="V10359" s="150"/>
      <c r="W10359" s="141" t="str" cm="1">
        <f t="array" ref="W10359">IF(SUM(LEN(B10359:V10359))=0,"",IF(OR(OR(ISBLANK(F10359),SUM(LEN(C10359),LEN(D10359))=0),AND(NOT(E10359="Unknown"),ISBLANK(J10359)),AND(NOT(O10359="Unknown"),ISBLANK(R10359))),"Missing Information", INDEX(Table15[Entire Service Line Classification], MATCH(SUMIFS(Table15[Unique ID],Table15[System-Owned Portion],E10359,Table15[If Material Anything Other than "Lead" in Column E,Was Material Ever Previously Lead?],G10359,Table15[Customer-Owned Portion],O10359),Table15[Unique ID],0),0)))</f>
        <v/>
      </c>
    </row>
    <row r="10360" spans="2:23" x14ac:dyDescent="0.35">
      <c r="B10360" s="146"/>
      <c r="C10360" s="31"/>
      <c r="D10360" s="31"/>
      <c r="E10360" s="44"/>
      <c r="F10360" s="43"/>
      <c r="G10360" s="84"/>
      <c r="H10360" s="31"/>
      <c r="I10360" s="31"/>
      <c r="J10360" s="84"/>
      <c r="K10360" s="31"/>
      <c r="L10360" s="31"/>
      <c r="M10360" s="169"/>
      <c r="N10360" s="148"/>
      <c r="O10360" s="106"/>
      <c r="P10360" s="43"/>
      <c r="Q10360" s="31"/>
      <c r="R10360" s="84"/>
      <c r="S10360" s="31"/>
      <c r="T10360" s="31"/>
      <c r="U10360" s="169"/>
      <c r="V10360" s="150"/>
      <c r="W10360" s="141" t="str" cm="1">
        <f t="array" ref="W10360">IF(SUM(LEN(B10360:V10360))=0,"",IF(OR(OR(ISBLANK(F10360),SUM(LEN(C10360),LEN(D10360))=0),AND(NOT(E10360="Unknown"),ISBLANK(J10360)),AND(NOT(O10360="Unknown"),ISBLANK(R10360))),"Missing Information", INDEX(Table15[Entire Service Line Classification], MATCH(SUMIFS(Table15[Unique ID],Table15[System-Owned Portion],E10360,Table15[If Material Anything Other than "Lead" in Column E,Was Material Ever Previously Lead?],G10360,Table15[Customer-Owned Portion],O10360),Table15[Unique ID],0),0)))</f>
        <v/>
      </c>
    </row>
    <row r="10361" spans="2:23" x14ac:dyDescent="0.35">
      <c r="B10361" s="146"/>
      <c r="C10361" s="31"/>
      <c r="D10361" s="31"/>
      <c r="E10361" s="44"/>
      <c r="F10361" s="43"/>
      <c r="G10361" s="84"/>
      <c r="H10361" s="31"/>
      <c r="I10361" s="31"/>
      <c r="J10361" s="84"/>
      <c r="K10361" s="31"/>
      <c r="L10361" s="31"/>
      <c r="M10361" s="169"/>
      <c r="N10361" s="148"/>
      <c r="O10361" s="106"/>
      <c r="P10361" s="43"/>
      <c r="Q10361" s="31"/>
      <c r="R10361" s="84"/>
      <c r="S10361" s="31"/>
      <c r="T10361" s="31"/>
      <c r="U10361" s="169"/>
      <c r="V10361" s="150"/>
      <c r="W10361" s="141" t="str" cm="1">
        <f t="array" ref="W10361">IF(SUM(LEN(B10361:V10361))=0,"",IF(OR(OR(ISBLANK(F10361),SUM(LEN(C10361),LEN(D10361))=0),AND(NOT(E10361="Unknown"),ISBLANK(J10361)),AND(NOT(O10361="Unknown"),ISBLANK(R10361))),"Missing Information", INDEX(Table15[Entire Service Line Classification], MATCH(SUMIFS(Table15[Unique ID],Table15[System-Owned Portion],E10361,Table15[If Material Anything Other than "Lead" in Column E,Was Material Ever Previously Lead?],G10361,Table15[Customer-Owned Portion],O10361),Table15[Unique ID],0),0)))</f>
        <v/>
      </c>
    </row>
    <row r="10362" spans="2:23" x14ac:dyDescent="0.35">
      <c r="B10362" s="146"/>
      <c r="C10362" s="31"/>
      <c r="D10362" s="31"/>
      <c r="E10362" s="44"/>
      <c r="F10362" s="43"/>
      <c r="G10362" s="84"/>
      <c r="H10362" s="31"/>
      <c r="I10362" s="31"/>
      <c r="J10362" s="84"/>
      <c r="K10362" s="31"/>
      <c r="L10362" s="31"/>
      <c r="M10362" s="169"/>
      <c r="N10362" s="148"/>
      <c r="O10362" s="106"/>
      <c r="P10362" s="43"/>
      <c r="Q10362" s="31"/>
      <c r="R10362" s="84"/>
      <c r="S10362" s="31"/>
      <c r="T10362" s="31"/>
      <c r="U10362" s="169"/>
      <c r="V10362" s="150"/>
      <c r="W10362" s="141" t="str" cm="1">
        <f t="array" ref="W10362">IF(SUM(LEN(B10362:V10362))=0,"",IF(OR(OR(ISBLANK(F10362),SUM(LEN(C10362),LEN(D10362))=0),AND(NOT(E10362="Unknown"),ISBLANK(J10362)),AND(NOT(O10362="Unknown"),ISBLANK(R10362))),"Missing Information", INDEX(Table15[Entire Service Line Classification], MATCH(SUMIFS(Table15[Unique ID],Table15[System-Owned Portion],E10362,Table15[If Material Anything Other than "Lead" in Column E,Was Material Ever Previously Lead?],G10362,Table15[Customer-Owned Portion],O10362),Table15[Unique ID],0),0)))</f>
        <v/>
      </c>
    </row>
    <row r="10363" spans="2:23" x14ac:dyDescent="0.35">
      <c r="B10363" s="146"/>
      <c r="C10363" s="31"/>
      <c r="D10363" s="31"/>
      <c r="E10363" s="44"/>
      <c r="F10363" s="43"/>
      <c r="G10363" s="84"/>
      <c r="H10363" s="31"/>
      <c r="I10363" s="31"/>
      <c r="J10363" s="84"/>
      <c r="K10363" s="31"/>
      <c r="L10363" s="31"/>
      <c r="M10363" s="169"/>
      <c r="N10363" s="148"/>
      <c r="O10363" s="106"/>
      <c r="P10363" s="43"/>
      <c r="Q10363" s="31"/>
      <c r="R10363" s="84"/>
      <c r="S10363" s="31"/>
      <c r="T10363" s="31"/>
      <c r="U10363" s="169"/>
      <c r="V10363" s="150"/>
      <c r="W10363" s="141" t="str" cm="1">
        <f t="array" ref="W10363">IF(SUM(LEN(B10363:V10363))=0,"",IF(OR(OR(ISBLANK(F10363),SUM(LEN(C10363),LEN(D10363))=0),AND(NOT(E10363="Unknown"),ISBLANK(J10363)),AND(NOT(O10363="Unknown"),ISBLANK(R10363))),"Missing Information", INDEX(Table15[Entire Service Line Classification], MATCH(SUMIFS(Table15[Unique ID],Table15[System-Owned Portion],E10363,Table15[If Material Anything Other than "Lead" in Column E,Was Material Ever Previously Lead?],G10363,Table15[Customer-Owned Portion],O10363),Table15[Unique ID],0),0)))</f>
        <v/>
      </c>
    </row>
    <row r="10364" spans="2:23" x14ac:dyDescent="0.35">
      <c r="B10364" s="146"/>
      <c r="C10364" s="31"/>
      <c r="D10364" s="31"/>
      <c r="E10364" s="44"/>
      <c r="F10364" s="43"/>
      <c r="G10364" s="84"/>
      <c r="H10364" s="31"/>
      <c r="I10364" s="31"/>
      <c r="J10364" s="84"/>
      <c r="K10364" s="31"/>
      <c r="L10364" s="31"/>
      <c r="M10364" s="169"/>
      <c r="N10364" s="148"/>
      <c r="O10364" s="106"/>
      <c r="P10364" s="43"/>
      <c r="Q10364" s="31"/>
      <c r="R10364" s="84"/>
      <c r="S10364" s="31"/>
      <c r="T10364" s="31"/>
      <c r="U10364" s="169"/>
      <c r="V10364" s="150"/>
      <c r="W10364" s="141" t="str" cm="1">
        <f t="array" ref="W10364">IF(SUM(LEN(B10364:V10364))=0,"",IF(OR(OR(ISBLANK(F10364),SUM(LEN(C10364),LEN(D10364))=0),AND(NOT(E10364="Unknown"),ISBLANK(J10364)),AND(NOT(O10364="Unknown"),ISBLANK(R10364))),"Missing Information", INDEX(Table15[Entire Service Line Classification], MATCH(SUMIFS(Table15[Unique ID],Table15[System-Owned Portion],E10364,Table15[If Material Anything Other than "Lead" in Column E,Was Material Ever Previously Lead?],G10364,Table15[Customer-Owned Portion],O10364),Table15[Unique ID],0),0)))</f>
        <v/>
      </c>
    </row>
    <row r="10365" spans="2:23" x14ac:dyDescent="0.35">
      <c r="B10365" s="146"/>
      <c r="C10365" s="31"/>
      <c r="D10365" s="31"/>
      <c r="E10365" s="44"/>
      <c r="F10365" s="43"/>
      <c r="G10365" s="84"/>
      <c r="H10365" s="31"/>
      <c r="I10365" s="31"/>
      <c r="J10365" s="84"/>
      <c r="K10365" s="31"/>
      <c r="L10365" s="31"/>
      <c r="M10365" s="169"/>
      <c r="N10365" s="148"/>
      <c r="O10365" s="106"/>
      <c r="P10365" s="43"/>
      <c r="Q10365" s="31"/>
      <c r="R10365" s="84"/>
      <c r="S10365" s="31"/>
      <c r="T10365" s="31"/>
      <c r="U10365" s="169"/>
      <c r="V10365" s="150"/>
      <c r="W10365" s="141" t="str" cm="1">
        <f t="array" ref="W10365">IF(SUM(LEN(B10365:V10365))=0,"",IF(OR(OR(ISBLANK(F10365),SUM(LEN(C10365),LEN(D10365))=0),AND(NOT(E10365="Unknown"),ISBLANK(J10365)),AND(NOT(O10365="Unknown"),ISBLANK(R10365))),"Missing Information", INDEX(Table15[Entire Service Line Classification], MATCH(SUMIFS(Table15[Unique ID],Table15[System-Owned Portion],E10365,Table15[If Material Anything Other than "Lead" in Column E,Was Material Ever Previously Lead?],G10365,Table15[Customer-Owned Portion],O10365),Table15[Unique ID],0),0)))</f>
        <v/>
      </c>
    </row>
    <row r="10366" spans="2:23" x14ac:dyDescent="0.35">
      <c r="B10366" s="146"/>
      <c r="C10366" s="31"/>
      <c r="D10366" s="31"/>
      <c r="E10366" s="44"/>
      <c r="F10366" s="43"/>
      <c r="G10366" s="84"/>
      <c r="H10366" s="31"/>
      <c r="I10366" s="31"/>
      <c r="J10366" s="84"/>
      <c r="K10366" s="31"/>
      <c r="L10366" s="31"/>
      <c r="M10366" s="169"/>
      <c r="N10366" s="148"/>
      <c r="O10366" s="106"/>
      <c r="P10366" s="43"/>
      <c r="Q10366" s="31"/>
      <c r="R10366" s="84"/>
      <c r="S10366" s="31"/>
      <c r="T10366" s="31"/>
      <c r="U10366" s="169"/>
      <c r="V10366" s="150"/>
      <c r="W10366" s="141" t="str" cm="1">
        <f t="array" ref="W10366">IF(SUM(LEN(B10366:V10366))=0,"",IF(OR(OR(ISBLANK(F10366),SUM(LEN(C10366),LEN(D10366))=0),AND(NOT(E10366="Unknown"),ISBLANK(J10366)),AND(NOT(O10366="Unknown"),ISBLANK(R10366))),"Missing Information", INDEX(Table15[Entire Service Line Classification], MATCH(SUMIFS(Table15[Unique ID],Table15[System-Owned Portion],E10366,Table15[If Material Anything Other than "Lead" in Column E,Was Material Ever Previously Lead?],G10366,Table15[Customer-Owned Portion],O10366),Table15[Unique ID],0),0)))</f>
        <v/>
      </c>
    </row>
    <row r="10367" spans="2:23" x14ac:dyDescent="0.35">
      <c r="B10367" s="146"/>
      <c r="C10367" s="31"/>
      <c r="D10367" s="31"/>
      <c r="E10367" s="44"/>
      <c r="F10367" s="43"/>
      <c r="G10367" s="84"/>
      <c r="H10367" s="31"/>
      <c r="I10367" s="31"/>
      <c r="J10367" s="84"/>
      <c r="K10367" s="31"/>
      <c r="L10367" s="31"/>
      <c r="M10367" s="169"/>
      <c r="N10367" s="148"/>
      <c r="O10367" s="106"/>
      <c r="P10367" s="43"/>
      <c r="Q10367" s="31"/>
      <c r="R10367" s="84"/>
      <c r="S10367" s="31"/>
      <c r="T10367" s="31"/>
      <c r="U10367" s="169"/>
      <c r="V10367" s="150"/>
      <c r="W10367" s="141" t="str" cm="1">
        <f t="array" ref="W10367">IF(SUM(LEN(B10367:V10367))=0,"",IF(OR(OR(ISBLANK(F10367),SUM(LEN(C10367),LEN(D10367))=0),AND(NOT(E10367="Unknown"),ISBLANK(J10367)),AND(NOT(O10367="Unknown"),ISBLANK(R10367))),"Missing Information", INDEX(Table15[Entire Service Line Classification], MATCH(SUMIFS(Table15[Unique ID],Table15[System-Owned Portion],E10367,Table15[If Material Anything Other than "Lead" in Column E,Was Material Ever Previously Lead?],G10367,Table15[Customer-Owned Portion],O10367),Table15[Unique ID],0),0)))</f>
        <v/>
      </c>
    </row>
    <row r="10368" spans="2:23" x14ac:dyDescent="0.35">
      <c r="B10368" s="146"/>
      <c r="C10368" s="31"/>
      <c r="D10368" s="31"/>
      <c r="E10368" s="44"/>
      <c r="F10368" s="43"/>
      <c r="G10368" s="84"/>
      <c r="H10368" s="31"/>
      <c r="I10368" s="31"/>
      <c r="J10368" s="84"/>
      <c r="K10368" s="31"/>
      <c r="L10368" s="31"/>
      <c r="M10368" s="169"/>
      <c r="N10368" s="148"/>
      <c r="O10368" s="106"/>
      <c r="P10368" s="43"/>
      <c r="Q10368" s="31"/>
      <c r="R10368" s="84"/>
      <c r="S10368" s="31"/>
      <c r="T10368" s="31"/>
      <c r="U10368" s="169"/>
      <c r="V10368" s="150"/>
      <c r="W10368" s="141" t="str" cm="1">
        <f t="array" ref="W10368">IF(SUM(LEN(B10368:V10368))=0,"",IF(OR(OR(ISBLANK(F10368),SUM(LEN(C10368),LEN(D10368))=0),AND(NOT(E10368="Unknown"),ISBLANK(J10368)),AND(NOT(O10368="Unknown"),ISBLANK(R10368))),"Missing Information", INDEX(Table15[Entire Service Line Classification], MATCH(SUMIFS(Table15[Unique ID],Table15[System-Owned Portion],E10368,Table15[If Material Anything Other than "Lead" in Column E,Was Material Ever Previously Lead?],G10368,Table15[Customer-Owned Portion],O10368),Table15[Unique ID],0),0)))</f>
        <v/>
      </c>
    </row>
    <row r="10369" spans="2:23" x14ac:dyDescent="0.35">
      <c r="B10369" s="146"/>
      <c r="C10369" s="31"/>
      <c r="D10369" s="31"/>
      <c r="E10369" s="44"/>
      <c r="F10369" s="43"/>
      <c r="G10369" s="84"/>
      <c r="H10369" s="31"/>
      <c r="I10369" s="31"/>
      <c r="J10369" s="84"/>
      <c r="K10369" s="31"/>
      <c r="L10369" s="31"/>
      <c r="M10369" s="169"/>
      <c r="N10369" s="148"/>
      <c r="O10369" s="106"/>
      <c r="P10369" s="43"/>
      <c r="Q10369" s="31"/>
      <c r="R10369" s="84"/>
      <c r="S10369" s="31"/>
      <c r="T10369" s="31"/>
      <c r="U10369" s="169"/>
      <c r="V10369" s="150"/>
      <c r="W10369" s="141" t="str" cm="1">
        <f t="array" ref="W10369">IF(SUM(LEN(B10369:V10369))=0,"",IF(OR(OR(ISBLANK(F10369),SUM(LEN(C10369),LEN(D10369))=0),AND(NOT(E10369="Unknown"),ISBLANK(J10369)),AND(NOT(O10369="Unknown"),ISBLANK(R10369))),"Missing Information", INDEX(Table15[Entire Service Line Classification], MATCH(SUMIFS(Table15[Unique ID],Table15[System-Owned Portion],E10369,Table15[If Material Anything Other than "Lead" in Column E,Was Material Ever Previously Lead?],G10369,Table15[Customer-Owned Portion],O10369),Table15[Unique ID],0),0)))</f>
        <v/>
      </c>
    </row>
    <row r="10370" spans="2:23" x14ac:dyDescent="0.35">
      <c r="B10370" s="146"/>
      <c r="C10370" s="31"/>
      <c r="D10370" s="31"/>
      <c r="E10370" s="44"/>
      <c r="F10370" s="43"/>
      <c r="G10370" s="84"/>
      <c r="H10370" s="31"/>
      <c r="I10370" s="31"/>
      <c r="J10370" s="84"/>
      <c r="K10370" s="31"/>
      <c r="L10370" s="31"/>
      <c r="M10370" s="169"/>
      <c r="N10370" s="148"/>
      <c r="O10370" s="106"/>
      <c r="P10370" s="43"/>
      <c r="Q10370" s="31"/>
      <c r="R10370" s="84"/>
      <c r="S10370" s="31"/>
      <c r="T10370" s="31"/>
      <c r="U10370" s="169"/>
      <c r="V10370" s="150"/>
      <c r="W10370" s="141" t="str" cm="1">
        <f t="array" ref="W10370">IF(SUM(LEN(B10370:V10370))=0,"",IF(OR(OR(ISBLANK(F10370),SUM(LEN(C10370),LEN(D10370))=0),AND(NOT(E10370="Unknown"),ISBLANK(J10370)),AND(NOT(O10370="Unknown"),ISBLANK(R10370))),"Missing Information", INDEX(Table15[Entire Service Line Classification], MATCH(SUMIFS(Table15[Unique ID],Table15[System-Owned Portion],E10370,Table15[If Material Anything Other than "Lead" in Column E,Was Material Ever Previously Lead?],G10370,Table15[Customer-Owned Portion],O10370),Table15[Unique ID],0),0)))</f>
        <v/>
      </c>
    </row>
    <row r="10371" spans="2:23" x14ac:dyDescent="0.35">
      <c r="B10371" s="146"/>
      <c r="C10371" s="31"/>
      <c r="D10371" s="31"/>
      <c r="E10371" s="44"/>
      <c r="F10371" s="43"/>
      <c r="G10371" s="84"/>
      <c r="H10371" s="31"/>
      <c r="I10371" s="31"/>
      <c r="J10371" s="84"/>
      <c r="K10371" s="31"/>
      <c r="L10371" s="31"/>
      <c r="M10371" s="169"/>
      <c r="N10371" s="148"/>
      <c r="O10371" s="106"/>
      <c r="P10371" s="43"/>
      <c r="Q10371" s="31"/>
      <c r="R10371" s="84"/>
      <c r="S10371" s="31"/>
      <c r="T10371" s="31"/>
      <c r="U10371" s="169"/>
      <c r="V10371" s="150"/>
      <c r="W10371" s="141" t="str" cm="1">
        <f t="array" ref="W10371">IF(SUM(LEN(B10371:V10371))=0,"",IF(OR(OR(ISBLANK(F10371),SUM(LEN(C10371),LEN(D10371))=0),AND(NOT(E10371="Unknown"),ISBLANK(J10371)),AND(NOT(O10371="Unknown"),ISBLANK(R10371))),"Missing Information", INDEX(Table15[Entire Service Line Classification], MATCH(SUMIFS(Table15[Unique ID],Table15[System-Owned Portion],E10371,Table15[If Material Anything Other than "Lead" in Column E,Was Material Ever Previously Lead?],G10371,Table15[Customer-Owned Portion],O10371),Table15[Unique ID],0),0)))</f>
        <v/>
      </c>
    </row>
    <row r="10372" spans="2:23" x14ac:dyDescent="0.35">
      <c r="B10372" s="146"/>
      <c r="C10372" s="31"/>
      <c r="D10372" s="31"/>
      <c r="E10372" s="44"/>
      <c r="F10372" s="43"/>
      <c r="G10372" s="84"/>
      <c r="H10372" s="31"/>
      <c r="I10372" s="31"/>
      <c r="J10372" s="84"/>
      <c r="K10372" s="31"/>
      <c r="L10372" s="31"/>
      <c r="M10372" s="169"/>
      <c r="N10372" s="148"/>
      <c r="O10372" s="106"/>
      <c r="P10372" s="43"/>
      <c r="Q10372" s="31"/>
      <c r="R10372" s="84"/>
      <c r="S10372" s="31"/>
      <c r="T10372" s="31"/>
      <c r="U10372" s="169"/>
      <c r="V10372" s="150"/>
      <c r="W10372" s="141" t="str" cm="1">
        <f t="array" ref="W10372">IF(SUM(LEN(B10372:V10372))=0,"",IF(OR(OR(ISBLANK(F10372),SUM(LEN(C10372),LEN(D10372))=0),AND(NOT(E10372="Unknown"),ISBLANK(J10372)),AND(NOT(O10372="Unknown"),ISBLANK(R10372))),"Missing Information", INDEX(Table15[Entire Service Line Classification], MATCH(SUMIFS(Table15[Unique ID],Table15[System-Owned Portion],E10372,Table15[If Material Anything Other than "Lead" in Column E,Was Material Ever Previously Lead?],G10372,Table15[Customer-Owned Portion],O10372),Table15[Unique ID],0),0)))</f>
        <v/>
      </c>
    </row>
    <row r="10373" spans="2:23" x14ac:dyDescent="0.35">
      <c r="B10373" s="146"/>
      <c r="C10373" s="31"/>
      <c r="D10373" s="31"/>
      <c r="E10373" s="44"/>
      <c r="F10373" s="43"/>
      <c r="G10373" s="84"/>
      <c r="H10373" s="31"/>
      <c r="I10373" s="31"/>
      <c r="J10373" s="84"/>
      <c r="K10373" s="31"/>
      <c r="L10373" s="31"/>
      <c r="M10373" s="169"/>
      <c r="N10373" s="148"/>
      <c r="O10373" s="106"/>
      <c r="P10373" s="43"/>
      <c r="Q10373" s="31"/>
      <c r="R10373" s="84"/>
      <c r="S10373" s="31"/>
      <c r="T10373" s="31"/>
      <c r="U10373" s="169"/>
      <c r="V10373" s="150"/>
      <c r="W10373" s="141" t="str" cm="1">
        <f t="array" ref="W10373">IF(SUM(LEN(B10373:V10373))=0,"",IF(OR(OR(ISBLANK(F10373),SUM(LEN(C10373),LEN(D10373))=0),AND(NOT(E10373="Unknown"),ISBLANK(J10373)),AND(NOT(O10373="Unknown"),ISBLANK(R10373))),"Missing Information", INDEX(Table15[Entire Service Line Classification], MATCH(SUMIFS(Table15[Unique ID],Table15[System-Owned Portion],E10373,Table15[If Material Anything Other than "Lead" in Column E,Was Material Ever Previously Lead?],G10373,Table15[Customer-Owned Portion],O10373),Table15[Unique ID],0),0)))</f>
        <v/>
      </c>
    </row>
    <row r="10374" spans="2:23" x14ac:dyDescent="0.35">
      <c r="B10374" s="146"/>
      <c r="C10374" s="31"/>
      <c r="D10374" s="31"/>
      <c r="E10374" s="44"/>
      <c r="F10374" s="43"/>
      <c r="G10374" s="84"/>
      <c r="H10374" s="31"/>
      <c r="I10374" s="31"/>
      <c r="J10374" s="84"/>
      <c r="K10374" s="31"/>
      <c r="L10374" s="31"/>
      <c r="M10374" s="169"/>
      <c r="N10374" s="148"/>
      <c r="O10374" s="106"/>
      <c r="P10374" s="43"/>
      <c r="Q10374" s="31"/>
      <c r="R10374" s="84"/>
      <c r="S10374" s="31"/>
      <c r="T10374" s="31"/>
      <c r="U10374" s="169"/>
      <c r="V10374" s="150"/>
      <c r="W10374" s="141" t="str" cm="1">
        <f t="array" ref="W10374">IF(SUM(LEN(B10374:V10374))=0,"",IF(OR(OR(ISBLANK(F10374),SUM(LEN(C10374),LEN(D10374))=0),AND(NOT(E10374="Unknown"),ISBLANK(J10374)),AND(NOT(O10374="Unknown"),ISBLANK(R10374))),"Missing Information", INDEX(Table15[Entire Service Line Classification], MATCH(SUMIFS(Table15[Unique ID],Table15[System-Owned Portion],E10374,Table15[If Material Anything Other than "Lead" in Column E,Was Material Ever Previously Lead?],G10374,Table15[Customer-Owned Portion],O10374),Table15[Unique ID],0),0)))</f>
        <v/>
      </c>
    </row>
    <row r="10375" spans="2:23" x14ac:dyDescent="0.35">
      <c r="B10375" s="146"/>
      <c r="C10375" s="31"/>
      <c r="D10375" s="31"/>
      <c r="E10375" s="44"/>
      <c r="F10375" s="43"/>
      <c r="G10375" s="84"/>
      <c r="H10375" s="31"/>
      <c r="I10375" s="31"/>
      <c r="J10375" s="84"/>
      <c r="K10375" s="31"/>
      <c r="L10375" s="31"/>
      <c r="M10375" s="169"/>
      <c r="N10375" s="148"/>
      <c r="O10375" s="106"/>
      <c r="P10375" s="43"/>
      <c r="Q10375" s="31"/>
      <c r="R10375" s="84"/>
      <c r="S10375" s="31"/>
      <c r="T10375" s="31"/>
      <c r="U10375" s="169"/>
      <c r="V10375" s="150"/>
      <c r="W10375" s="141" t="str" cm="1">
        <f t="array" ref="W10375">IF(SUM(LEN(B10375:V10375))=0,"",IF(OR(OR(ISBLANK(F10375),SUM(LEN(C10375),LEN(D10375))=0),AND(NOT(E10375="Unknown"),ISBLANK(J10375)),AND(NOT(O10375="Unknown"),ISBLANK(R10375))),"Missing Information", INDEX(Table15[Entire Service Line Classification], MATCH(SUMIFS(Table15[Unique ID],Table15[System-Owned Portion],E10375,Table15[If Material Anything Other than "Lead" in Column E,Was Material Ever Previously Lead?],G10375,Table15[Customer-Owned Portion],O10375),Table15[Unique ID],0),0)))</f>
        <v/>
      </c>
    </row>
    <row r="10376" spans="2:23" x14ac:dyDescent="0.35">
      <c r="B10376" s="146"/>
      <c r="C10376" s="31"/>
      <c r="D10376" s="31"/>
      <c r="E10376" s="44"/>
      <c r="F10376" s="43"/>
      <c r="G10376" s="84"/>
      <c r="H10376" s="31"/>
      <c r="I10376" s="31"/>
      <c r="J10376" s="84"/>
      <c r="K10376" s="31"/>
      <c r="L10376" s="31"/>
      <c r="M10376" s="169"/>
      <c r="N10376" s="148"/>
      <c r="O10376" s="106"/>
      <c r="P10376" s="43"/>
      <c r="Q10376" s="31"/>
      <c r="R10376" s="84"/>
      <c r="S10376" s="31"/>
      <c r="T10376" s="31"/>
      <c r="U10376" s="169"/>
      <c r="V10376" s="150"/>
      <c r="W10376" s="141" t="str" cm="1">
        <f t="array" ref="W10376">IF(SUM(LEN(B10376:V10376))=0,"",IF(OR(OR(ISBLANK(F10376),SUM(LEN(C10376),LEN(D10376))=0),AND(NOT(E10376="Unknown"),ISBLANK(J10376)),AND(NOT(O10376="Unknown"),ISBLANK(R10376))),"Missing Information", INDEX(Table15[Entire Service Line Classification], MATCH(SUMIFS(Table15[Unique ID],Table15[System-Owned Portion],E10376,Table15[If Material Anything Other than "Lead" in Column E,Was Material Ever Previously Lead?],G10376,Table15[Customer-Owned Portion],O10376),Table15[Unique ID],0),0)))</f>
        <v/>
      </c>
    </row>
    <row r="10377" spans="2:23" x14ac:dyDescent="0.35">
      <c r="B10377" s="146"/>
      <c r="C10377" s="31"/>
      <c r="D10377" s="31"/>
      <c r="E10377" s="44"/>
      <c r="F10377" s="43"/>
      <c r="G10377" s="84"/>
      <c r="H10377" s="31"/>
      <c r="I10377" s="31"/>
      <c r="J10377" s="84"/>
      <c r="K10377" s="31"/>
      <c r="L10377" s="31"/>
      <c r="M10377" s="169"/>
      <c r="N10377" s="148"/>
      <c r="O10377" s="106"/>
      <c r="P10377" s="43"/>
      <c r="Q10377" s="31"/>
      <c r="R10377" s="84"/>
      <c r="S10377" s="31"/>
      <c r="T10377" s="31"/>
      <c r="U10377" s="169"/>
      <c r="V10377" s="150"/>
      <c r="W10377" s="141" t="str" cm="1">
        <f t="array" ref="W10377">IF(SUM(LEN(B10377:V10377))=0,"",IF(OR(OR(ISBLANK(F10377),SUM(LEN(C10377),LEN(D10377))=0),AND(NOT(E10377="Unknown"),ISBLANK(J10377)),AND(NOT(O10377="Unknown"),ISBLANK(R10377))),"Missing Information", INDEX(Table15[Entire Service Line Classification], MATCH(SUMIFS(Table15[Unique ID],Table15[System-Owned Portion],E10377,Table15[If Material Anything Other than "Lead" in Column E,Was Material Ever Previously Lead?],G10377,Table15[Customer-Owned Portion],O10377),Table15[Unique ID],0),0)))</f>
        <v/>
      </c>
    </row>
    <row r="10378" spans="2:23" x14ac:dyDescent="0.35">
      <c r="B10378" s="146"/>
      <c r="C10378" s="31"/>
      <c r="D10378" s="31"/>
      <c r="E10378" s="44"/>
      <c r="F10378" s="43"/>
      <c r="G10378" s="84"/>
      <c r="H10378" s="31"/>
      <c r="I10378" s="31"/>
      <c r="J10378" s="84"/>
      <c r="K10378" s="31"/>
      <c r="L10378" s="31"/>
      <c r="M10378" s="169"/>
      <c r="N10378" s="148"/>
      <c r="O10378" s="106"/>
      <c r="P10378" s="43"/>
      <c r="Q10378" s="31"/>
      <c r="R10378" s="84"/>
      <c r="S10378" s="31"/>
      <c r="T10378" s="31"/>
      <c r="U10378" s="169"/>
      <c r="V10378" s="150"/>
      <c r="W10378" s="141" t="str" cm="1">
        <f t="array" ref="W10378">IF(SUM(LEN(B10378:V10378))=0,"",IF(OR(OR(ISBLANK(F10378),SUM(LEN(C10378),LEN(D10378))=0),AND(NOT(E10378="Unknown"),ISBLANK(J10378)),AND(NOT(O10378="Unknown"),ISBLANK(R10378))),"Missing Information", INDEX(Table15[Entire Service Line Classification], MATCH(SUMIFS(Table15[Unique ID],Table15[System-Owned Portion],E10378,Table15[If Material Anything Other than "Lead" in Column E,Was Material Ever Previously Lead?],G10378,Table15[Customer-Owned Portion],O10378),Table15[Unique ID],0),0)))</f>
        <v/>
      </c>
    </row>
    <row r="10379" spans="2:23" x14ac:dyDescent="0.35">
      <c r="B10379" s="146"/>
      <c r="C10379" s="31"/>
      <c r="D10379" s="31"/>
      <c r="E10379" s="44"/>
      <c r="F10379" s="43"/>
      <c r="G10379" s="84"/>
      <c r="H10379" s="31"/>
      <c r="I10379" s="31"/>
      <c r="J10379" s="84"/>
      <c r="K10379" s="31"/>
      <c r="L10379" s="31"/>
      <c r="M10379" s="169"/>
      <c r="N10379" s="148"/>
      <c r="O10379" s="106"/>
      <c r="P10379" s="43"/>
      <c r="Q10379" s="31"/>
      <c r="R10379" s="84"/>
      <c r="S10379" s="31"/>
      <c r="T10379" s="31"/>
      <c r="U10379" s="169"/>
      <c r="V10379" s="150"/>
      <c r="W10379" s="141" t="str" cm="1">
        <f t="array" ref="W10379">IF(SUM(LEN(B10379:V10379))=0,"",IF(OR(OR(ISBLANK(F10379),SUM(LEN(C10379),LEN(D10379))=0),AND(NOT(E10379="Unknown"),ISBLANK(J10379)),AND(NOT(O10379="Unknown"),ISBLANK(R10379))),"Missing Information", INDEX(Table15[Entire Service Line Classification], MATCH(SUMIFS(Table15[Unique ID],Table15[System-Owned Portion],E10379,Table15[If Material Anything Other than "Lead" in Column E,Was Material Ever Previously Lead?],G10379,Table15[Customer-Owned Portion],O10379),Table15[Unique ID],0),0)))</f>
        <v/>
      </c>
    </row>
    <row r="10380" spans="2:23" x14ac:dyDescent="0.35">
      <c r="B10380" s="146"/>
      <c r="C10380" s="31"/>
      <c r="D10380" s="31"/>
      <c r="E10380" s="44"/>
      <c r="F10380" s="43"/>
      <c r="G10380" s="84"/>
      <c r="H10380" s="31"/>
      <c r="I10380" s="31"/>
      <c r="J10380" s="84"/>
      <c r="K10380" s="31"/>
      <c r="L10380" s="31"/>
      <c r="M10380" s="169"/>
      <c r="N10380" s="148"/>
      <c r="O10380" s="106"/>
      <c r="P10380" s="43"/>
      <c r="Q10380" s="31"/>
      <c r="R10380" s="84"/>
      <c r="S10380" s="31"/>
      <c r="T10380" s="31"/>
      <c r="U10380" s="169"/>
      <c r="V10380" s="150"/>
      <c r="W10380" s="141" t="str" cm="1">
        <f t="array" ref="W10380">IF(SUM(LEN(B10380:V10380))=0,"",IF(OR(OR(ISBLANK(F10380),SUM(LEN(C10380),LEN(D10380))=0),AND(NOT(E10380="Unknown"),ISBLANK(J10380)),AND(NOT(O10380="Unknown"),ISBLANK(R10380))),"Missing Information", INDEX(Table15[Entire Service Line Classification], MATCH(SUMIFS(Table15[Unique ID],Table15[System-Owned Portion],E10380,Table15[If Material Anything Other than "Lead" in Column E,Was Material Ever Previously Lead?],G10380,Table15[Customer-Owned Portion],O10380),Table15[Unique ID],0),0)))</f>
        <v/>
      </c>
    </row>
    <row r="10381" spans="2:23" x14ac:dyDescent="0.35">
      <c r="B10381" s="146"/>
      <c r="C10381" s="31"/>
      <c r="D10381" s="31"/>
      <c r="E10381" s="44"/>
      <c r="F10381" s="43"/>
      <c r="G10381" s="84"/>
      <c r="H10381" s="31"/>
      <c r="I10381" s="31"/>
      <c r="J10381" s="84"/>
      <c r="K10381" s="31"/>
      <c r="L10381" s="31"/>
      <c r="M10381" s="169"/>
      <c r="N10381" s="148"/>
      <c r="O10381" s="106"/>
      <c r="P10381" s="43"/>
      <c r="Q10381" s="31"/>
      <c r="R10381" s="84"/>
      <c r="S10381" s="31"/>
      <c r="T10381" s="31"/>
      <c r="U10381" s="169"/>
      <c r="V10381" s="150"/>
      <c r="W10381" s="141" t="str" cm="1">
        <f t="array" ref="W10381">IF(SUM(LEN(B10381:V10381))=0,"",IF(OR(OR(ISBLANK(F10381),SUM(LEN(C10381),LEN(D10381))=0),AND(NOT(E10381="Unknown"),ISBLANK(J10381)),AND(NOT(O10381="Unknown"),ISBLANK(R10381))),"Missing Information", INDEX(Table15[Entire Service Line Classification], MATCH(SUMIFS(Table15[Unique ID],Table15[System-Owned Portion],E10381,Table15[If Material Anything Other than "Lead" in Column E,Was Material Ever Previously Lead?],G10381,Table15[Customer-Owned Portion],O10381),Table15[Unique ID],0),0)))</f>
        <v/>
      </c>
    </row>
    <row r="10382" spans="2:23" x14ac:dyDescent="0.35">
      <c r="B10382" s="146"/>
      <c r="C10382" s="31"/>
      <c r="D10382" s="31"/>
      <c r="E10382" s="44"/>
      <c r="F10382" s="43"/>
      <c r="G10382" s="84"/>
      <c r="H10382" s="31"/>
      <c r="I10382" s="31"/>
      <c r="J10382" s="84"/>
      <c r="K10382" s="31"/>
      <c r="L10382" s="31"/>
      <c r="M10382" s="169"/>
      <c r="N10382" s="148"/>
      <c r="O10382" s="106"/>
      <c r="P10382" s="43"/>
      <c r="Q10382" s="31"/>
      <c r="R10382" s="84"/>
      <c r="S10382" s="31"/>
      <c r="T10382" s="31"/>
      <c r="U10382" s="169"/>
      <c r="V10382" s="150"/>
      <c r="W10382" s="141" t="str" cm="1">
        <f t="array" ref="W10382">IF(SUM(LEN(B10382:V10382))=0,"",IF(OR(OR(ISBLANK(F10382),SUM(LEN(C10382),LEN(D10382))=0),AND(NOT(E10382="Unknown"),ISBLANK(J10382)),AND(NOT(O10382="Unknown"),ISBLANK(R10382))),"Missing Information", INDEX(Table15[Entire Service Line Classification], MATCH(SUMIFS(Table15[Unique ID],Table15[System-Owned Portion],E10382,Table15[If Material Anything Other than "Lead" in Column E,Was Material Ever Previously Lead?],G10382,Table15[Customer-Owned Portion],O10382),Table15[Unique ID],0),0)))</f>
        <v/>
      </c>
    </row>
    <row r="10383" spans="2:23" x14ac:dyDescent="0.35">
      <c r="B10383" s="146"/>
      <c r="C10383" s="31"/>
      <c r="D10383" s="31"/>
      <c r="E10383" s="44"/>
      <c r="F10383" s="43"/>
      <c r="G10383" s="84"/>
      <c r="H10383" s="31"/>
      <c r="I10383" s="31"/>
      <c r="J10383" s="84"/>
      <c r="K10383" s="31"/>
      <c r="L10383" s="31"/>
      <c r="M10383" s="169"/>
      <c r="N10383" s="148"/>
      <c r="O10383" s="106"/>
      <c r="P10383" s="43"/>
      <c r="Q10383" s="31"/>
      <c r="R10383" s="84"/>
      <c r="S10383" s="31"/>
      <c r="T10383" s="31"/>
      <c r="U10383" s="169"/>
      <c r="V10383" s="150"/>
      <c r="W10383" s="141" t="str" cm="1">
        <f t="array" ref="W10383">IF(SUM(LEN(B10383:V10383))=0,"",IF(OR(OR(ISBLANK(F10383),SUM(LEN(C10383),LEN(D10383))=0),AND(NOT(E10383="Unknown"),ISBLANK(J10383)),AND(NOT(O10383="Unknown"),ISBLANK(R10383))),"Missing Information", INDEX(Table15[Entire Service Line Classification], MATCH(SUMIFS(Table15[Unique ID],Table15[System-Owned Portion],E10383,Table15[If Material Anything Other than "Lead" in Column E,Was Material Ever Previously Lead?],G10383,Table15[Customer-Owned Portion],O10383),Table15[Unique ID],0),0)))</f>
        <v/>
      </c>
    </row>
    <row r="10384" spans="2:23" x14ac:dyDescent="0.35">
      <c r="B10384" s="146"/>
      <c r="C10384" s="31"/>
      <c r="D10384" s="31"/>
      <c r="E10384" s="44"/>
      <c r="F10384" s="43"/>
      <c r="G10384" s="84"/>
      <c r="H10384" s="31"/>
      <c r="I10384" s="31"/>
      <c r="J10384" s="84"/>
      <c r="K10384" s="31"/>
      <c r="L10384" s="31"/>
      <c r="M10384" s="169"/>
      <c r="N10384" s="148"/>
      <c r="O10384" s="106"/>
      <c r="P10384" s="43"/>
      <c r="Q10384" s="31"/>
      <c r="R10384" s="84"/>
      <c r="S10384" s="31"/>
      <c r="T10384" s="31"/>
      <c r="U10384" s="169"/>
      <c r="V10384" s="150"/>
      <c r="W10384" s="141" t="str" cm="1">
        <f t="array" ref="W10384">IF(SUM(LEN(B10384:V10384))=0,"",IF(OR(OR(ISBLANK(F10384),SUM(LEN(C10384),LEN(D10384))=0),AND(NOT(E10384="Unknown"),ISBLANK(J10384)),AND(NOT(O10384="Unknown"),ISBLANK(R10384))),"Missing Information", INDEX(Table15[Entire Service Line Classification], MATCH(SUMIFS(Table15[Unique ID],Table15[System-Owned Portion],E10384,Table15[If Material Anything Other than "Lead" in Column E,Was Material Ever Previously Lead?],G10384,Table15[Customer-Owned Portion],O10384),Table15[Unique ID],0),0)))</f>
        <v/>
      </c>
    </row>
    <row r="10385" spans="2:23" x14ac:dyDescent="0.35">
      <c r="B10385" s="146"/>
      <c r="C10385" s="31"/>
      <c r="D10385" s="31"/>
      <c r="E10385" s="44"/>
      <c r="F10385" s="43"/>
      <c r="G10385" s="84"/>
      <c r="H10385" s="31"/>
      <c r="I10385" s="31"/>
      <c r="J10385" s="84"/>
      <c r="K10385" s="31"/>
      <c r="L10385" s="31"/>
      <c r="M10385" s="169"/>
      <c r="N10385" s="148"/>
      <c r="O10385" s="106"/>
      <c r="P10385" s="43"/>
      <c r="Q10385" s="31"/>
      <c r="R10385" s="84"/>
      <c r="S10385" s="31"/>
      <c r="T10385" s="31"/>
      <c r="U10385" s="169"/>
      <c r="V10385" s="150"/>
      <c r="W10385" s="141" t="str" cm="1">
        <f t="array" ref="W10385">IF(SUM(LEN(B10385:V10385))=0,"",IF(OR(OR(ISBLANK(F10385),SUM(LEN(C10385),LEN(D10385))=0),AND(NOT(E10385="Unknown"),ISBLANK(J10385)),AND(NOT(O10385="Unknown"),ISBLANK(R10385))),"Missing Information", INDEX(Table15[Entire Service Line Classification], MATCH(SUMIFS(Table15[Unique ID],Table15[System-Owned Portion],E10385,Table15[If Material Anything Other than "Lead" in Column E,Was Material Ever Previously Lead?],G10385,Table15[Customer-Owned Portion],O10385),Table15[Unique ID],0),0)))</f>
        <v/>
      </c>
    </row>
    <row r="10386" spans="2:23" x14ac:dyDescent="0.35">
      <c r="B10386" s="146"/>
      <c r="C10386" s="31"/>
      <c r="D10386" s="31"/>
      <c r="E10386" s="44"/>
      <c r="F10386" s="43"/>
      <c r="G10386" s="84"/>
      <c r="H10386" s="31"/>
      <c r="I10386" s="31"/>
      <c r="J10386" s="84"/>
      <c r="K10386" s="31"/>
      <c r="L10386" s="31"/>
      <c r="M10386" s="169"/>
      <c r="N10386" s="148"/>
      <c r="O10386" s="106"/>
      <c r="P10386" s="43"/>
      <c r="Q10386" s="31"/>
      <c r="R10386" s="84"/>
      <c r="S10386" s="31"/>
      <c r="T10386" s="31"/>
      <c r="U10386" s="169"/>
      <c r="V10386" s="150"/>
      <c r="W10386" s="141" t="str" cm="1">
        <f t="array" ref="W10386">IF(SUM(LEN(B10386:V10386))=0,"",IF(OR(OR(ISBLANK(F10386),SUM(LEN(C10386),LEN(D10386))=0),AND(NOT(E10386="Unknown"),ISBLANK(J10386)),AND(NOT(O10386="Unknown"),ISBLANK(R10386))),"Missing Information", INDEX(Table15[Entire Service Line Classification], MATCH(SUMIFS(Table15[Unique ID],Table15[System-Owned Portion],E10386,Table15[If Material Anything Other than "Lead" in Column E,Was Material Ever Previously Lead?],G10386,Table15[Customer-Owned Portion],O10386),Table15[Unique ID],0),0)))</f>
        <v/>
      </c>
    </row>
    <row r="10387" spans="2:23" x14ac:dyDescent="0.35">
      <c r="B10387" s="146"/>
      <c r="C10387" s="31"/>
      <c r="D10387" s="31"/>
      <c r="E10387" s="44"/>
      <c r="F10387" s="43"/>
      <c r="G10387" s="84"/>
      <c r="H10387" s="31"/>
      <c r="I10387" s="31"/>
      <c r="J10387" s="84"/>
      <c r="K10387" s="31"/>
      <c r="L10387" s="31"/>
      <c r="M10387" s="169"/>
      <c r="N10387" s="148"/>
      <c r="O10387" s="106"/>
      <c r="P10387" s="43"/>
      <c r="Q10387" s="31"/>
      <c r="R10387" s="84"/>
      <c r="S10387" s="31"/>
      <c r="T10387" s="31"/>
      <c r="U10387" s="169"/>
      <c r="V10387" s="150"/>
      <c r="W10387" s="141" t="str" cm="1">
        <f t="array" ref="W10387">IF(SUM(LEN(B10387:V10387))=0,"",IF(OR(OR(ISBLANK(F10387),SUM(LEN(C10387),LEN(D10387))=0),AND(NOT(E10387="Unknown"),ISBLANK(J10387)),AND(NOT(O10387="Unknown"),ISBLANK(R10387))),"Missing Information", INDEX(Table15[Entire Service Line Classification], MATCH(SUMIFS(Table15[Unique ID],Table15[System-Owned Portion],E10387,Table15[If Material Anything Other than "Lead" in Column E,Was Material Ever Previously Lead?],G10387,Table15[Customer-Owned Portion],O10387),Table15[Unique ID],0),0)))</f>
        <v/>
      </c>
    </row>
    <row r="10388" spans="2:23" x14ac:dyDescent="0.35">
      <c r="B10388" s="146"/>
      <c r="C10388" s="31"/>
      <c r="D10388" s="31"/>
      <c r="E10388" s="44"/>
      <c r="F10388" s="43"/>
      <c r="G10388" s="84"/>
      <c r="H10388" s="31"/>
      <c r="I10388" s="31"/>
      <c r="J10388" s="84"/>
      <c r="K10388" s="31"/>
      <c r="L10388" s="31"/>
      <c r="M10388" s="169"/>
      <c r="N10388" s="148"/>
      <c r="O10388" s="106"/>
      <c r="P10388" s="43"/>
      <c r="Q10388" s="31"/>
      <c r="R10388" s="84"/>
      <c r="S10388" s="31"/>
      <c r="T10388" s="31"/>
      <c r="U10388" s="169"/>
      <c r="V10388" s="150"/>
      <c r="W10388" s="141" t="str" cm="1">
        <f t="array" ref="W10388">IF(SUM(LEN(B10388:V10388))=0,"",IF(OR(OR(ISBLANK(F10388),SUM(LEN(C10388),LEN(D10388))=0),AND(NOT(E10388="Unknown"),ISBLANK(J10388)),AND(NOT(O10388="Unknown"),ISBLANK(R10388))),"Missing Information", INDEX(Table15[Entire Service Line Classification], MATCH(SUMIFS(Table15[Unique ID],Table15[System-Owned Portion],E10388,Table15[If Material Anything Other than "Lead" in Column E,Was Material Ever Previously Lead?],G10388,Table15[Customer-Owned Portion],O10388),Table15[Unique ID],0),0)))</f>
        <v/>
      </c>
    </row>
    <row r="10389" spans="2:23" x14ac:dyDescent="0.35">
      <c r="B10389" s="146"/>
      <c r="C10389" s="31"/>
      <c r="D10389" s="31"/>
      <c r="E10389" s="44"/>
      <c r="F10389" s="43"/>
      <c r="G10389" s="84"/>
      <c r="H10389" s="31"/>
      <c r="I10389" s="31"/>
      <c r="J10389" s="84"/>
      <c r="K10389" s="31"/>
      <c r="L10389" s="31"/>
      <c r="M10389" s="169"/>
      <c r="N10389" s="148"/>
      <c r="O10389" s="106"/>
      <c r="P10389" s="43"/>
      <c r="Q10389" s="31"/>
      <c r="R10389" s="84"/>
      <c r="S10389" s="31"/>
      <c r="T10389" s="31"/>
      <c r="U10389" s="169"/>
      <c r="V10389" s="150"/>
      <c r="W10389" s="141" t="str" cm="1">
        <f t="array" ref="W10389">IF(SUM(LEN(B10389:V10389))=0,"",IF(OR(OR(ISBLANK(F10389),SUM(LEN(C10389),LEN(D10389))=0),AND(NOT(E10389="Unknown"),ISBLANK(J10389)),AND(NOT(O10389="Unknown"),ISBLANK(R10389))),"Missing Information", INDEX(Table15[Entire Service Line Classification], MATCH(SUMIFS(Table15[Unique ID],Table15[System-Owned Portion],E10389,Table15[If Material Anything Other than "Lead" in Column E,Was Material Ever Previously Lead?],G10389,Table15[Customer-Owned Portion],O10389),Table15[Unique ID],0),0)))</f>
        <v/>
      </c>
    </row>
    <row r="10390" spans="2:23" x14ac:dyDescent="0.35">
      <c r="B10390" s="146"/>
      <c r="C10390" s="31"/>
      <c r="D10390" s="31"/>
      <c r="E10390" s="44"/>
      <c r="F10390" s="43"/>
      <c r="G10390" s="84"/>
      <c r="H10390" s="31"/>
      <c r="I10390" s="31"/>
      <c r="J10390" s="84"/>
      <c r="K10390" s="31"/>
      <c r="L10390" s="31"/>
      <c r="M10390" s="169"/>
      <c r="N10390" s="148"/>
      <c r="O10390" s="106"/>
      <c r="P10390" s="43"/>
      <c r="Q10390" s="31"/>
      <c r="R10390" s="84"/>
      <c r="S10390" s="31"/>
      <c r="T10390" s="31"/>
      <c r="U10390" s="169"/>
      <c r="V10390" s="150"/>
      <c r="W10390" s="141" t="str" cm="1">
        <f t="array" ref="W10390">IF(SUM(LEN(B10390:V10390))=0,"",IF(OR(OR(ISBLANK(F10390),SUM(LEN(C10390),LEN(D10390))=0),AND(NOT(E10390="Unknown"),ISBLANK(J10390)),AND(NOT(O10390="Unknown"),ISBLANK(R10390))),"Missing Information", INDEX(Table15[Entire Service Line Classification], MATCH(SUMIFS(Table15[Unique ID],Table15[System-Owned Portion],E10390,Table15[If Material Anything Other than "Lead" in Column E,Was Material Ever Previously Lead?],G10390,Table15[Customer-Owned Portion],O10390),Table15[Unique ID],0),0)))</f>
        <v/>
      </c>
    </row>
    <row r="10391" spans="2:23" x14ac:dyDescent="0.35">
      <c r="B10391" s="146"/>
      <c r="C10391" s="31"/>
      <c r="D10391" s="31"/>
      <c r="E10391" s="44"/>
      <c r="F10391" s="43"/>
      <c r="G10391" s="84"/>
      <c r="H10391" s="31"/>
      <c r="I10391" s="31"/>
      <c r="J10391" s="84"/>
      <c r="K10391" s="31"/>
      <c r="L10391" s="31"/>
      <c r="M10391" s="169"/>
      <c r="N10391" s="148"/>
      <c r="O10391" s="106"/>
      <c r="P10391" s="43"/>
      <c r="Q10391" s="31"/>
      <c r="R10391" s="84"/>
      <c r="S10391" s="31"/>
      <c r="T10391" s="31"/>
      <c r="U10391" s="169"/>
      <c r="V10391" s="150"/>
      <c r="W10391" s="141" t="str" cm="1">
        <f t="array" ref="W10391">IF(SUM(LEN(B10391:V10391))=0,"",IF(OR(OR(ISBLANK(F10391),SUM(LEN(C10391),LEN(D10391))=0),AND(NOT(E10391="Unknown"),ISBLANK(J10391)),AND(NOT(O10391="Unknown"),ISBLANK(R10391))),"Missing Information", INDEX(Table15[Entire Service Line Classification], MATCH(SUMIFS(Table15[Unique ID],Table15[System-Owned Portion],E10391,Table15[If Material Anything Other than "Lead" in Column E,Was Material Ever Previously Lead?],G10391,Table15[Customer-Owned Portion],O10391),Table15[Unique ID],0),0)))</f>
        <v/>
      </c>
    </row>
    <row r="10392" spans="2:23" x14ac:dyDescent="0.35">
      <c r="B10392" s="146"/>
      <c r="C10392" s="31"/>
      <c r="D10392" s="31"/>
      <c r="E10392" s="44"/>
      <c r="F10392" s="43"/>
      <c r="G10392" s="84"/>
      <c r="H10392" s="31"/>
      <c r="I10392" s="31"/>
      <c r="J10392" s="84"/>
      <c r="K10392" s="31"/>
      <c r="L10392" s="31"/>
      <c r="M10392" s="169"/>
      <c r="N10392" s="148"/>
      <c r="O10392" s="106"/>
      <c r="P10392" s="43"/>
      <c r="Q10392" s="31"/>
      <c r="R10392" s="84"/>
      <c r="S10392" s="31"/>
      <c r="T10392" s="31"/>
      <c r="U10392" s="169"/>
      <c r="V10392" s="150"/>
      <c r="W10392" s="141" t="str" cm="1">
        <f t="array" ref="W10392">IF(SUM(LEN(B10392:V10392))=0,"",IF(OR(OR(ISBLANK(F10392),SUM(LEN(C10392),LEN(D10392))=0),AND(NOT(E10392="Unknown"),ISBLANK(J10392)),AND(NOT(O10392="Unknown"),ISBLANK(R10392))),"Missing Information", INDEX(Table15[Entire Service Line Classification], MATCH(SUMIFS(Table15[Unique ID],Table15[System-Owned Portion],E10392,Table15[If Material Anything Other than "Lead" in Column E,Was Material Ever Previously Lead?],G10392,Table15[Customer-Owned Portion],O10392),Table15[Unique ID],0),0)))</f>
        <v/>
      </c>
    </row>
    <row r="10393" spans="2:23" x14ac:dyDescent="0.35">
      <c r="B10393" s="146"/>
      <c r="C10393" s="31"/>
      <c r="D10393" s="31"/>
      <c r="E10393" s="44"/>
      <c r="F10393" s="43"/>
      <c r="G10393" s="84"/>
      <c r="H10393" s="31"/>
      <c r="I10393" s="31"/>
      <c r="J10393" s="84"/>
      <c r="K10393" s="31"/>
      <c r="L10393" s="31"/>
      <c r="M10393" s="169"/>
      <c r="N10393" s="148"/>
      <c r="O10393" s="106"/>
      <c r="P10393" s="43"/>
      <c r="Q10393" s="31"/>
      <c r="R10393" s="84"/>
      <c r="S10393" s="31"/>
      <c r="T10393" s="31"/>
      <c r="U10393" s="169"/>
      <c r="V10393" s="150"/>
      <c r="W10393" s="141" t="str" cm="1">
        <f t="array" ref="W10393">IF(SUM(LEN(B10393:V10393))=0,"",IF(OR(OR(ISBLANK(F10393),SUM(LEN(C10393),LEN(D10393))=0),AND(NOT(E10393="Unknown"),ISBLANK(J10393)),AND(NOT(O10393="Unknown"),ISBLANK(R10393))),"Missing Information", INDEX(Table15[Entire Service Line Classification], MATCH(SUMIFS(Table15[Unique ID],Table15[System-Owned Portion],E10393,Table15[If Material Anything Other than "Lead" in Column E,Was Material Ever Previously Lead?],G10393,Table15[Customer-Owned Portion],O10393),Table15[Unique ID],0),0)))</f>
        <v/>
      </c>
    </row>
    <row r="10394" spans="2:23" x14ac:dyDescent="0.35">
      <c r="B10394" s="146"/>
      <c r="C10394" s="31"/>
      <c r="D10394" s="31"/>
      <c r="E10394" s="44"/>
      <c r="F10394" s="43"/>
      <c r="G10394" s="84"/>
      <c r="H10394" s="31"/>
      <c r="I10394" s="31"/>
      <c r="J10394" s="84"/>
      <c r="K10394" s="31"/>
      <c r="L10394" s="31"/>
      <c r="M10394" s="169"/>
      <c r="N10394" s="148"/>
      <c r="O10394" s="106"/>
      <c r="P10394" s="43"/>
      <c r="Q10394" s="31"/>
      <c r="R10394" s="84"/>
      <c r="S10394" s="31"/>
      <c r="T10394" s="31"/>
      <c r="U10394" s="169"/>
      <c r="V10394" s="150"/>
      <c r="W10394" s="141" t="str" cm="1">
        <f t="array" ref="W10394">IF(SUM(LEN(B10394:V10394))=0,"",IF(OR(OR(ISBLANK(F10394),SUM(LEN(C10394),LEN(D10394))=0),AND(NOT(E10394="Unknown"),ISBLANK(J10394)),AND(NOT(O10394="Unknown"),ISBLANK(R10394))),"Missing Information", INDEX(Table15[Entire Service Line Classification], MATCH(SUMIFS(Table15[Unique ID],Table15[System-Owned Portion],E10394,Table15[If Material Anything Other than "Lead" in Column E,Was Material Ever Previously Lead?],G10394,Table15[Customer-Owned Portion],O10394),Table15[Unique ID],0),0)))</f>
        <v/>
      </c>
    </row>
    <row r="10395" spans="2:23" x14ac:dyDescent="0.35">
      <c r="B10395" s="146"/>
      <c r="C10395" s="31"/>
      <c r="D10395" s="31"/>
      <c r="E10395" s="44"/>
      <c r="F10395" s="43"/>
      <c r="G10395" s="84"/>
      <c r="H10395" s="31"/>
      <c r="I10395" s="31"/>
      <c r="J10395" s="84"/>
      <c r="K10395" s="31"/>
      <c r="L10395" s="31"/>
      <c r="M10395" s="169"/>
      <c r="N10395" s="148"/>
      <c r="O10395" s="106"/>
      <c r="P10395" s="43"/>
      <c r="Q10395" s="31"/>
      <c r="R10395" s="84"/>
      <c r="S10395" s="31"/>
      <c r="T10395" s="31"/>
      <c r="U10395" s="169"/>
      <c r="V10395" s="150"/>
      <c r="W10395" s="141" t="str" cm="1">
        <f t="array" ref="W10395">IF(SUM(LEN(B10395:V10395))=0,"",IF(OR(OR(ISBLANK(F10395),SUM(LEN(C10395),LEN(D10395))=0),AND(NOT(E10395="Unknown"),ISBLANK(J10395)),AND(NOT(O10395="Unknown"),ISBLANK(R10395))),"Missing Information", INDEX(Table15[Entire Service Line Classification], MATCH(SUMIFS(Table15[Unique ID],Table15[System-Owned Portion],E10395,Table15[If Material Anything Other than "Lead" in Column E,Was Material Ever Previously Lead?],G10395,Table15[Customer-Owned Portion],O10395),Table15[Unique ID],0),0)))</f>
        <v/>
      </c>
    </row>
    <row r="10396" spans="2:23" x14ac:dyDescent="0.35">
      <c r="B10396" s="146"/>
      <c r="C10396" s="31"/>
      <c r="D10396" s="31"/>
      <c r="E10396" s="44"/>
      <c r="F10396" s="43"/>
      <c r="G10396" s="84"/>
      <c r="H10396" s="31"/>
      <c r="I10396" s="31"/>
      <c r="J10396" s="84"/>
      <c r="K10396" s="31"/>
      <c r="L10396" s="31"/>
      <c r="M10396" s="169"/>
      <c r="N10396" s="148"/>
      <c r="O10396" s="106"/>
      <c r="P10396" s="43"/>
      <c r="Q10396" s="31"/>
      <c r="R10396" s="84"/>
      <c r="S10396" s="31"/>
      <c r="T10396" s="31"/>
      <c r="U10396" s="169"/>
      <c r="V10396" s="150"/>
      <c r="W10396" s="141" t="str" cm="1">
        <f t="array" ref="W10396">IF(SUM(LEN(B10396:V10396))=0,"",IF(OR(OR(ISBLANK(F10396),SUM(LEN(C10396),LEN(D10396))=0),AND(NOT(E10396="Unknown"),ISBLANK(J10396)),AND(NOT(O10396="Unknown"),ISBLANK(R10396))),"Missing Information", INDEX(Table15[Entire Service Line Classification], MATCH(SUMIFS(Table15[Unique ID],Table15[System-Owned Portion],E10396,Table15[If Material Anything Other than "Lead" in Column E,Was Material Ever Previously Lead?],G10396,Table15[Customer-Owned Portion],O10396),Table15[Unique ID],0),0)))</f>
        <v/>
      </c>
    </row>
    <row r="10397" spans="2:23" x14ac:dyDescent="0.35">
      <c r="B10397" s="146"/>
      <c r="C10397" s="31"/>
      <c r="D10397" s="31"/>
      <c r="E10397" s="44"/>
      <c r="F10397" s="43"/>
      <c r="G10397" s="84"/>
      <c r="H10397" s="31"/>
      <c r="I10397" s="31"/>
      <c r="J10397" s="84"/>
      <c r="K10397" s="31"/>
      <c r="L10397" s="31"/>
      <c r="M10397" s="169"/>
      <c r="N10397" s="148"/>
      <c r="O10397" s="106"/>
      <c r="P10397" s="43"/>
      <c r="Q10397" s="31"/>
      <c r="R10397" s="84"/>
      <c r="S10397" s="31"/>
      <c r="T10397" s="31"/>
      <c r="U10397" s="169"/>
      <c r="V10397" s="150"/>
      <c r="W10397" s="141" t="str" cm="1">
        <f t="array" ref="W10397">IF(SUM(LEN(B10397:V10397))=0,"",IF(OR(OR(ISBLANK(F10397),SUM(LEN(C10397),LEN(D10397))=0),AND(NOT(E10397="Unknown"),ISBLANK(J10397)),AND(NOT(O10397="Unknown"),ISBLANK(R10397))),"Missing Information", INDEX(Table15[Entire Service Line Classification], MATCH(SUMIFS(Table15[Unique ID],Table15[System-Owned Portion],E10397,Table15[If Material Anything Other than "Lead" in Column E,Was Material Ever Previously Lead?],G10397,Table15[Customer-Owned Portion],O10397),Table15[Unique ID],0),0)))</f>
        <v/>
      </c>
    </row>
    <row r="10398" spans="2:23" x14ac:dyDescent="0.35">
      <c r="B10398" s="146"/>
      <c r="C10398" s="31"/>
      <c r="D10398" s="31"/>
      <c r="E10398" s="44"/>
      <c r="F10398" s="43"/>
      <c r="G10398" s="84"/>
      <c r="H10398" s="31"/>
      <c r="I10398" s="31"/>
      <c r="J10398" s="84"/>
      <c r="K10398" s="31"/>
      <c r="L10398" s="31"/>
      <c r="M10398" s="169"/>
      <c r="N10398" s="148"/>
      <c r="O10398" s="106"/>
      <c r="P10398" s="43"/>
      <c r="Q10398" s="31"/>
      <c r="R10398" s="84"/>
      <c r="S10398" s="31"/>
      <c r="T10398" s="31"/>
      <c r="U10398" s="169"/>
      <c r="V10398" s="150"/>
      <c r="W10398" s="141" t="str" cm="1">
        <f t="array" ref="W10398">IF(SUM(LEN(B10398:V10398))=0,"",IF(OR(OR(ISBLANK(F10398),SUM(LEN(C10398),LEN(D10398))=0),AND(NOT(E10398="Unknown"),ISBLANK(J10398)),AND(NOT(O10398="Unknown"),ISBLANK(R10398))),"Missing Information", INDEX(Table15[Entire Service Line Classification], MATCH(SUMIFS(Table15[Unique ID],Table15[System-Owned Portion],E10398,Table15[If Material Anything Other than "Lead" in Column E,Was Material Ever Previously Lead?],G10398,Table15[Customer-Owned Portion],O10398),Table15[Unique ID],0),0)))</f>
        <v/>
      </c>
    </row>
    <row r="10399" spans="2:23" x14ac:dyDescent="0.35">
      <c r="B10399" s="146"/>
      <c r="C10399" s="31"/>
      <c r="D10399" s="31"/>
      <c r="E10399" s="44"/>
      <c r="F10399" s="43"/>
      <c r="G10399" s="84"/>
      <c r="H10399" s="31"/>
      <c r="I10399" s="31"/>
      <c r="J10399" s="84"/>
      <c r="K10399" s="31"/>
      <c r="L10399" s="31"/>
      <c r="M10399" s="169"/>
      <c r="N10399" s="148"/>
      <c r="O10399" s="106"/>
      <c r="P10399" s="43"/>
      <c r="Q10399" s="31"/>
      <c r="R10399" s="84"/>
      <c r="S10399" s="31"/>
      <c r="T10399" s="31"/>
      <c r="U10399" s="169"/>
      <c r="V10399" s="150"/>
      <c r="W10399" s="141" t="str" cm="1">
        <f t="array" ref="W10399">IF(SUM(LEN(B10399:V10399))=0,"",IF(OR(OR(ISBLANK(F10399),SUM(LEN(C10399),LEN(D10399))=0),AND(NOT(E10399="Unknown"),ISBLANK(J10399)),AND(NOT(O10399="Unknown"),ISBLANK(R10399))),"Missing Information", INDEX(Table15[Entire Service Line Classification], MATCH(SUMIFS(Table15[Unique ID],Table15[System-Owned Portion],E10399,Table15[If Material Anything Other than "Lead" in Column E,Was Material Ever Previously Lead?],G10399,Table15[Customer-Owned Portion],O10399),Table15[Unique ID],0),0)))</f>
        <v/>
      </c>
    </row>
    <row r="10400" spans="2:23" x14ac:dyDescent="0.35">
      <c r="B10400" s="146"/>
      <c r="C10400" s="31"/>
      <c r="D10400" s="31"/>
      <c r="E10400" s="44"/>
      <c r="F10400" s="43"/>
      <c r="G10400" s="84"/>
      <c r="H10400" s="31"/>
      <c r="I10400" s="31"/>
      <c r="J10400" s="84"/>
      <c r="K10400" s="31"/>
      <c r="L10400" s="31"/>
      <c r="M10400" s="169"/>
      <c r="N10400" s="148"/>
      <c r="O10400" s="106"/>
      <c r="P10400" s="43"/>
      <c r="Q10400" s="31"/>
      <c r="R10400" s="84"/>
      <c r="S10400" s="31"/>
      <c r="T10400" s="31"/>
      <c r="U10400" s="169"/>
      <c r="V10400" s="150"/>
      <c r="W10400" s="141" t="str" cm="1">
        <f t="array" ref="W10400">IF(SUM(LEN(B10400:V10400))=0,"",IF(OR(OR(ISBLANK(F10400),SUM(LEN(C10400),LEN(D10400))=0),AND(NOT(E10400="Unknown"),ISBLANK(J10400)),AND(NOT(O10400="Unknown"),ISBLANK(R10400))),"Missing Information", INDEX(Table15[Entire Service Line Classification], MATCH(SUMIFS(Table15[Unique ID],Table15[System-Owned Portion],E10400,Table15[If Material Anything Other than "Lead" in Column E,Was Material Ever Previously Lead?],G10400,Table15[Customer-Owned Portion],O10400),Table15[Unique ID],0),0)))</f>
        <v/>
      </c>
    </row>
    <row r="10401" spans="2:23" x14ac:dyDescent="0.35">
      <c r="B10401" s="146"/>
      <c r="C10401" s="31"/>
      <c r="D10401" s="31"/>
      <c r="E10401" s="44"/>
      <c r="F10401" s="43"/>
      <c r="G10401" s="84"/>
      <c r="H10401" s="31"/>
      <c r="I10401" s="31"/>
      <c r="J10401" s="84"/>
      <c r="K10401" s="31"/>
      <c r="L10401" s="31"/>
      <c r="M10401" s="169"/>
      <c r="N10401" s="148"/>
      <c r="O10401" s="106"/>
      <c r="P10401" s="43"/>
      <c r="Q10401" s="31"/>
      <c r="R10401" s="84"/>
      <c r="S10401" s="31"/>
      <c r="T10401" s="31"/>
      <c r="U10401" s="169"/>
      <c r="V10401" s="150"/>
      <c r="W10401" s="141" t="str" cm="1">
        <f t="array" ref="W10401">IF(SUM(LEN(B10401:V10401))=0,"",IF(OR(OR(ISBLANK(F10401),SUM(LEN(C10401),LEN(D10401))=0),AND(NOT(E10401="Unknown"),ISBLANK(J10401)),AND(NOT(O10401="Unknown"),ISBLANK(R10401))),"Missing Information", INDEX(Table15[Entire Service Line Classification], MATCH(SUMIFS(Table15[Unique ID],Table15[System-Owned Portion],E10401,Table15[If Material Anything Other than "Lead" in Column E,Was Material Ever Previously Lead?],G10401,Table15[Customer-Owned Portion],O10401),Table15[Unique ID],0),0)))</f>
        <v/>
      </c>
    </row>
    <row r="10402" spans="2:23" x14ac:dyDescent="0.35">
      <c r="B10402" s="146"/>
      <c r="C10402" s="31"/>
      <c r="D10402" s="31"/>
      <c r="E10402" s="44"/>
      <c r="F10402" s="43"/>
      <c r="G10402" s="84"/>
      <c r="H10402" s="31"/>
      <c r="I10402" s="31"/>
      <c r="J10402" s="84"/>
      <c r="K10402" s="31"/>
      <c r="L10402" s="31"/>
      <c r="M10402" s="169"/>
      <c r="N10402" s="148"/>
      <c r="O10402" s="106"/>
      <c r="P10402" s="43"/>
      <c r="Q10402" s="31"/>
      <c r="R10402" s="84"/>
      <c r="S10402" s="31"/>
      <c r="T10402" s="31"/>
      <c r="U10402" s="169"/>
      <c r="V10402" s="150"/>
      <c r="W10402" s="141" t="str" cm="1">
        <f t="array" ref="W10402">IF(SUM(LEN(B10402:V10402))=0,"",IF(OR(OR(ISBLANK(F10402),SUM(LEN(C10402),LEN(D10402))=0),AND(NOT(E10402="Unknown"),ISBLANK(J10402)),AND(NOT(O10402="Unknown"),ISBLANK(R10402))),"Missing Information", INDEX(Table15[Entire Service Line Classification], MATCH(SUMIFS(Table15[Unique ID],Table15[System-Owned Portion],E10402,Table15[If Material Anything Other than "Lead" in Column E,Was Material Ever Previously Lead?],G10402,Table15[Customer-Owned Portion],O10402),Table15[Unique ID],0),0)))</f>
        <v/>
      </c>
    </row>
    <row r="10403" spans="2:23" x14ac:dyDescent="0.35">
      <c r="B10403" s="146"/>
      <c r="C10403" s="31"/>
      <c r="D10403" s="31"/>
      <c r="E10403" s="44"/>
      <c r="F10403" s="43"/>
      <c r="G10403" s="84"/>
      <c r="H10403" s="31"/>
      <c r="I10403" s="31"/>
      <c r="J10403" s="84"/>
      <c r="K10403" s="31"/>
      <c r="L10403" s="31"/>
      <c r="M10403" s="169"/>
      <c r="N10403" s="148"/>
      <c r="O10403" s="106"/>
      <c r="P10403" s="43"/>
      <c r="Q10403" s="31"/>
      <c r="R10403" s="84"/>
      <c r="S10403" s="31"/>
      <c r="T10403" s="31"/>
      <c r="U10403" s="169"/>
      <c r="V10403" s="150"/>
      <c r="W10403" s="141" t="str" cm="1">
        <f t="array" ref="W10403">IF(SUM(LEN(B10403:V10403))=0,"",IF(OR(OR(ISBLANK(F10403),SUM(LEN(C10403),LEN(D10403))=0),AND(NOT(E10403="Unknown"),ISBLANK(J10403)),AND(NOT(O10403="Unknown"),ISBLANK(R10403))),"Missing Information", INDEX(Table15[Entire Service Line Classification], MATCH(SUMIFS(Table15[Unique ID],Table15[System-Owned Portion],E10403,Table15[If Material Anything Other than "Lead" in Column E,Was Material Ever Previously Lead?],G10403,Table15[Customer-Owned Portion],O10403),Table15[Unique ID],0),0)))</f>
        <v/>
      </c>
    </row>
    <row r="10404" spans="2:23" x14ac:dyDescent="0.35">
      <c r="B10404" s="146"/>
      <c r="C10404" s="31"/>
      <c r="D10404" s="31"/>
      <c r="E10404" s="44"/>
      <c r="F10404" s="43"/>
      <c r="G10404" s="84"/>
      <c r="H10404" s="31"/>
      <c r="I10404" s="31"/>
      <c r="J10404" s="84"/>
      <c r="K10404" s="31"/>
      <c r="L10404" s="31"/>
      <c r="M10404" s="169"/>
      <c r="N10404" s="148"/>
      <c r="O10404" s="106"/>
      <c r="P10404" s="43"/>
      <c r="Q10404" s="31"/>
      <c r="R10404" s="84"/>
      <c r="S10404" s="31"/>
      <c r="T10404" s="31"/>
      <c r="U10404" s="169"/>
      <c r="V10404" s="150"/>
      <c r="W10404" s="141" t="str" cm="1">
        <f t="array" ref="W10404">IF(SUM(LEN(B10404:V10404))=0,"",IF(OR(OR(ISBLANK(F10404),SUM(LEN(C10404),LEN(D10404))=0),AND(NOT(E10404="Unknown"),ISBLANK(J10404)),AND(NOT(O10404="Unknown"),ISBLANK(R10404))),"Missing Information", INDEX(Table15[Entire Service Line Classification], MATCH(SUMIFS(Table15[Unique ID],Table15[System-Owned Portion],E10404,Table15[If Material Anything Other than "Lead" in Column E,Was Material Ever Previously Lead?],G10404,Table15[Customer-Owned Portion],O10404),Table15[Unique ID],0),0)))</f>
        <v/>
      </c>
    </row>
    <row r="10405" spans="2:23" x14ac:dyDescent="0.35">
      <c r="B10405" s="146"/>
      <c r="C10405" s="31"/>
      <c r="D10405" s="31"/>
      <c r="E10405" s="44"/>
      <c r="F10405" s="43"/>
      <c r="G10405" s="84"/>
      <c r="H10405" s="31"/>
      <c r="I10405" s="31"/>
      <c r="J10405" s="84"/>
      <c r="K10405" s="31"/>
      <c r="L10405" s="31"/>
      <c r="M10405" s="169"/>
      <c r="N10405" s="148"/>
      <c r="O10405" s="106"/>
      <c r="P10405" s="43"/>
      <c r="Q10405" s="31"/>
      <c r="R10405" s="84"/>
      <c r="S10405" s="31"/>
      <c r="T10405" s="31"/>
      <c r="U10405" s="169"/>
      <c r="V10405" s="150"/>
      <c r="W10405" s="141" t="str" cm="1">
        <f t="array" ref="W10405">IF(SUM(LEN(B10405:V10405))=0,"",IF(OR(OR(ISBLANK(F10405),SUM(LEN(C10405),LEN(D10405))=0),AND(NOT(E10405="Unknown"),ISBLANK(J10405)),AND(NOT(O10405="Unknown"),ISBLANK(R10405))),"Missing Information", INDEX(Table15[Entire Service Line Classification], MATCH(SUMIFS(Table15[Unique ID],Table15[System-Owned Portion],E10405,Table15[If Material Anything Other than "Lead" in Column E,Was Material Ever Previously Lead?],G10405,Table15[Customer-Owned Portion],O10405),Table15[Unique ID],0),0)))</f>
        <v/>
      </c>
    </row>
    <row r="10406" spans="2:23" x14ac:dyDescent="0.35">
      <c r="B10406" s="146"/>
      <c r="C10406" s="31"/>
      <c r="D10406" s="31"/>
      <c r="E10406" s="44"/>
      <c r="F10406" s="43"/>
      <c r="G10406" s="84"/>
      <c r="H10406" s="31"/>
      <c r="I10406" s="31"/>
      <c r="J10406" s="84"/>
      <c r="K10406" s="31"/>
      <c r="L10406" s="31"/>
      <c r="M10406" s="169"/>
      <c r="N10406" s="148"/>
      <c r="O10406" s="106"/>
      <c r="P10406" s="43"/>
      <c r="Q10406" s="31"/>
      <c r="R10406" s="84"/>
      <c r="S10406" s="31"/>
      <c r="T10406" s="31"/>
      <c r="U10406" s="169"/>
      <c r="V10406" s="150"/>
      <c r="W10406" s="141" t="str" cm="1">
        <f t="array" ref="W10406">IF(SUM(LEN(B10406:V10406))=0,"",IF(OR(OR(ISBLANK(F10406),SUM(LEN(C10406),LEN(D10406))=0),AND(NOT(E10406="Unknown"),ISBLANK(J10406)),AND(NOT(O10406="Unknown"),ISBLANK(R10406))),"Missing Information", INDEX(Table15[Entire Service Line Classification], MATCH(SUMIFS(Table15[Unique ID],Table15[System-Owned Portion],E10406,Table15[If Material Anything Other than "Lead" in Column E,Was Material Ever Previously Lead?],G10406,Table15[Customer-Owned Portion],O10406),Table15[Unique ID],0),0)))</f>
        <v/>
      </c>
    </row>
    <row r="10407" spans="2:23" x14ac:dyDescent="0.35">
      <c r="B10407" s="146"/>
      <c r="C10407" s="31"/>
      <c r="D10407" s="31"/>
      <c r="E10407" s="44"/>
      <c r="F10407" s="43"/>
      <c r="G10407" s="84"/>
      <c r="H10407" s="31"/>
      <c r="I10407" s="31"/>
      <c r="J10407" s="84"/>
      <c r="K10407" s="31"/>
      <c r="L10407" s="31"/>
      <c r="M10407" s="169"/>
      <c r="N10407" s="148"/>
      <c r="O10407" s="106"/>
      <c r="P10407" s="43"/>
      <c r="Q10407" s="31"/>
      <c r="R10407" s="84"/>
      <c r="S10407" s="31"/>
      <c r="T10407" s="31"/>
      <c r="U10407" s="169"/>
      <c r="V10407" s="150"/>
      <c r="W10407" s="141" t="str" cm="1">
        <f t="array" ref="W10407">IF(SUM(LEN(B10407:V10407))=0,"",IF(OR(OR(ISBLANK(F10407),SUM(LEN(C10407),LEN(D10407))=0),AND(NOT(E10407="Unknown"),ISBLANK(J10407)),AND(NOT(O10407="Unknown"),ISBLANK(R10407))),"Missing Information", INDEX(Table15[Entire Service Line Classification], MATCH(SUMIFS(Table15[Unique ID],Table15[System-Owned Portion],E10407,Table15[If Material Anything Other than "Lead" in Column E,Was Material Ever Previously Lead?],G10407,Table15[Customer-Owned Portion],O10407),Table15[Unique ID],0),0)))</f>
        <v/>
      </c>
    </row>
    <row r="10408" spans="2:23" x14ac:dyDescent="0.35">
      <c r="B10408" s="146"/>
      <c r="C10408" s="31"/>
      <c r="D10408" s="31"/>
      <c r="E10408" s="44"/>
      <c r="F10408" s="43"/>
      <c r="G10408" s="84"/>
      <c r="H10408" s="31"/>
      <c r="I10408" s="31"/>
      <c r="J10408" s="84"/>
      <c r="K10408" s="31"/>
      <c r="L10408" s="31"/>
      <c r="M10408" s="169"/>
      <c r="N10408" s="148"/>
      <c r="O10408" s="106"/>
      <c r="P10408" s="43"/>
      <c r="Q10408" s="31"/>
      <c r="R10408" s="84"/>
      <c r="S10408" s="31"/>
      <c r="T10408" s="31"/>
      <c r="U10408" s="169"/>
      <c r="V10408" s="150"/>
      <c r="W10408" s="141" t="str" cm="1">
        <f t="array" ref="W10408">IF(SUM(LEN(B10408:V10408))=0,"",IF(OR(OR(ISBLANK(F10408),SUM(LEN(C10408),LEN(D10408))=0),AND(NOT(E10408="Unknown"),ISBLANK(J10408)),AND(NOT(O10408="Unknown"),ISBLANK(R10408))),"Missing Information", INDEX(Table15[Entire Service Line Classification], MATCH(SUMIFS(Table15[Unique ID],Table15[System-Owned Portion],E10408,Table15[If Material Anything Other than "Lead" in Column E,Was Material Ever Previously Lead?],G10408,Table15[Customer-Owned Portion],O10408),Table15[Unique ID],0),0)))</f>
        <v/>
      </c>
    </row>
    <row r="10409" spans="2:23" x14ac:dyDescent="0.35">
      <c r="B10409" s="146"/>
      <c r="C10409" s="31"/>
      <c r="D10409" s="31"/>
      <c r="E10409" s="44"/>
      <c r="F10409" s="43"/>
      <c r="G10409" s="84"/>
      <c r="H10409" s="31"/>
      <c r="I10409" s="31"/>
      <c r="J10409" s="84"/>
      <c r="K10409" s="31"/>
      <c r="L10409" s="31"/>
      <c r="M10409" s="169"/>
      <c r="N10409" s="148"/>
      <c r="O10409" s="106"/>
      <c r="P10409" s="43"/>
      <c r="Q10409" s="31"/>
      <c r="R10409" s="84"/>
      <c r="S10409" s="31"/>
      <c r="T10409" s="31"/>
      <c r="U10409" s="169"/>
      <c r="V10409" s="150"/>
      <c r="W10409" s="141" t="str" cm="1">
        <f t="array" ref="W10409">IF(SUM(LEN(B10409:V10409))=0,"",IF(OR(OR(ISBLANK(F10409),SUM(LEN(C10409),LEN(D10409))=0),AND(NOT(E10409="Unknown"),ISBLANK(J10409)),AND(NOT(O10409="Unknown"),ISBLANK(R10409))),"Missing Information", INDEX(Table15[Entire Service Line Classification], MATCH(SUMIFS(Table15[Unique ID],Table15[System-Owned Portion],E10409,Table15[If Material Anything Other than "Lead" in Column E,Was Material Ever Previously Lead?],G10409,Table15[Customer-Owned Portion],O10409),Table15[Unique ID],0),0)))</f>
        <v/>
      </c>
    </row>
    <row r="10410" spans="2:23" x14ac:dyDescent="0.35">
      <c r="B10410" s="146"/>
      <c r="C10410" s="31"/>
      <c r="D10410" s="31"/>
      <c r="E10410" s="44"/>
      <c r="F10410" s="43"/>
      <c r="G10410" s="84"/>
      <c r="H10410" s="31"/>
      <c r="I10410" s="31"/>
      <c r="J10410" s="84"/>
      <c r="K10410" s="31"/>
      <c r="L10410" s="31"/>
      <c r="M10410" s="169"/>
      <c r="N10410" s="148"/>
      <c r="O10410" s="106"/>
      <c r="P10410" s="43"/>
      <c r="Q10410" s="31"/>
      <c r="R10410" s="84"/>
      <c r="S10410" s="31"/>
      <c r="T10410" s="31"/>
      <c r="U10410" s="169"/>
      <c r="V10410" s="150"/>
      <c r="W10410" s="141" t="str" cm="1">
        <f t="array" ref="W10410">IF(SUM(LEN(B10410:V10410))=0,"",IF(OR(OR(ISBLANK(F10410),SUM(LEN(C10410),LEN(D10410))=0),AND(NOT(E10410="Unknown"),ISBLANK(J10410)),AND(NOT(O10410="Unknown"),ISBLANK(R10410))),"Missing Information", INDEX(Table15[Entire Service Line Classification], MATCH(SUMIFS(Table15[Unique ID],Table15[System-Owned Portion],E10410,Table15[If Material Anything Other than "Lead" in Column E,Was Material Ever Previously Lead?],G10410,Table15[Customer-Owned Portion],O10410),Table15[Unique ID],0),0)))</f>
        <v/>
      </c>
    </row>
    <row r="10411" spans="2:23" x14ac:dyDescent="0.35">
      <c r="B10411" s="146"/>
      <c r="C10411" s="31"/>
      <c r="D10411" s="31"/>
      <c r="E10411" s="44"/>
      <c r="F10411" s="43"/>
      <c r="G10411" s="84"/>
      <c r="H10411" s="31"/>
      <c r="I10411" s="31"/>
      <c r="J10411" s="84"/>
      <c r="K10411" s="31"/>
      <c r="L10411" s="31"/>
      <c r="M10411" s="169"/>
      <c r="N10411" s="148"/>
      <c r="O10411" s="106"/>
      <c r="P10411" s="43"/>
      <c r="Q10411" s="31"/>
      <c r="R10411" s="84"/>
      <c r="S10411" s="31"/>
      <c r="T10411" s="31"/>
      <c r="U10411" s="169"/>
      <c r="V10411" s="150"/>
      <c r="W10411" s="141" t="str" cm="1">
        <f t="array" ref="W10411">IF(SUM(LEN(B10411:V10411))=0,"",IF(OR(OR(ISBLANK(F10411),SUM(LEN(C10411),LEN(D10411))=0),AND(NOT(E10411="Unknown"),ISBLANK(J10411)),AND(NOT(O10411="Unknown"),ISBLANK(R10411))),"Missing Information", INDEX(Table15[Entire Service Line Classification], MATCH(SUMIFS(Table15[Unique ID],Table15[System-Owned Portion],E10411,Table15[If Material Anything Other than "Lead" in Column E,Was Material Ever Previously Lead?],G10411,Table15[Customer-Owned Portion],O10411),Table15[Unique ID],0),0)))</f>
        <v/>
      </c>
    </row>
    <row r="10412" spans="2:23" x14ac:dyDescent="0.35">
      <c r="B10412" s="146"/>
      <c r="C10412" s="31"/>
      <c r="D10412" s="31"/>
      <c r="E10412" s="44"/>
      <c r="F10412" s="43"/>
      <c r="G10412" s="84"/>
      <c r="H10412" s="31"/>
      <c r="I10412" s="31"/>
      <c r="J10412" s="84"/>
      <c r="K10412" s="31"/>
      <c r="L10412" s="31"/>
      <c r="M10412" s="169"/>
      <c r="N10412" s="148"/>
      <c r="O10412" s="106"/>
      <c r="P10412" s="43"/>
      <c r="Q10412" s="31"/>
      <c r="R10412" s="84"/>
      <c r="S10412" s="31"/>
      <c r="T10412" s="31"/>
      <c r="U10412" s="169"/>
      <c r="V10412" s="150"/>
      <c r="W10412" s="141" t="str" cm="1">
        <f t="array" ref="W10412">IF(SUM(LEN(B10412:V10412))=0,"",IF(OR(OR(ISBLANK(F10412),SUM(LEN(C10412),LEN(D10412))=0),AND(NOT(E10412="Unknown"),ISBLANK(J10412)),AND(NOT(O10412="Unknown"),ISBLANK(R10412))),"Missing Information", INDEX(Table15[Entire Service Line Classification], MATCH(SUMIFS(Table15[Unique ID],Table15[System-Owned Portion],E10412,Table15[If Material Anything Other than "Lead" in Column E,Was Material Ever Previously Lead?],G10412,Table15[Customer-Owned Portion],O10412),Table15[Unique ID],0),0)))</f>
        <v/>
      </c>
    </row>
    <row r="10413" spans="2:23" x14ac:dyDescent="0.35">
      <c r="B10413" s="146"/>
      <c r="C10413" s="31"/>
      <c r="D10413" s="31"/>
      <c r="E10413" s="44"/>
      <c r="F10413" s="43"/>
      <c r="G10413" s="84"/>
      <c r="H10413" s="31"/>
      <c r="I10413" s="31"/>
      <c r="J10413" s="84"/>
      <c r="K10413" s="31"/>
      <c r="L10413" s="31"/>
      <c r="M10413" s="169"/>
      <c r="N10413" s="148"/>
      <c r="O10413" s="106"/>
      <c r="P10413" s="43"/>
      <c r="Q10413" s="31"/>
      <c r="R10413" s="84"/>
      <c r="S10413" s="31"/>
      <c r="T10413" s="31"/>
      <c r="U10413" s="169"/>
      <c r="V10413" s="150"/>
      <c r="W10413" s="141" t="str" cm="1">
        <f t="array" ref="W10413">IF(SUM(LEN(B10413:V10413))=0,"",IF(OR(OR(ISBLANK(F10413),SUM(LEN(C10413),LEN(D10413))=0),AND(NOT(E10413="Unknown"),ISBLANK(J10413)),AND(NOT(O10413="Unknown"),ISBLANK(R10413))),"Missing Information", INDEX(Table15[Entire Service Line Classification], MATCH(SUMIFS(Table15[Unique ID],Table15[System-Owned Portion],E10413,Table15[If Material Anything Other than "Lead" in Column E,Was Material Ever Previously Lead?],G10413,Table15[Customer-Owned Portion],O10413),Table15[Unique ID],0),0)))</f>
        <v/>
      </c>
    </row>
    <row r="10414" spans="2:23" x14ac:dyDescent="0.35">
      <c r="B10414" s="146"/>
      <c r="C10414" s="31"/>
      <c r="D10414" s="31"/>
      <c r="E10414" s="44"/>
      <c r="F10414" s="43"/>
      <c r="G10414" s="84"/>
      <c r="H10414" s="31"/>
      <c r="I10414" s="31"/>
      <c r="J10414" s="84"/>
      <c r="K10414" s="31"/>
      <c r="L10414" s="31"/>
      <c r="M10414" s="169"/>
      <c r="N10414" s="148"/>
      <c r="O10414" s="106"/>
      <c r="P10414" s="43"/>
      <c r="Q10414" s="31"/>
      <c r="R10414" s="84"/>
      <c r="S10414" s="31"/>
      <c r="T10414" s="31"/>
      <c r="U10414" s="169"/>
      <c r="V10414" s="150"/>
      <c r="W10414" s="141" t="str" cm="1">
        <f t="array" ref="W10414">IF(SUM(LEN(B10414:V10414))=0,"",IF(OR(OR(ISBLANK(F10414),SUM(LEN(C10414),LEN(D10414))=0),AND(NOT(E10414="Unknown"),ISBLANK(J10414)),AND(NOT(O10414="Unknown"),ISBLANK(R10414))),"Missing Information", INDEX(Table15[Entire Service Line Classification], MATCH(SUMIFS(Table15[Unique ID],Table15[System-Owned Portion],E10414,Table15[If Material Anything Other than "Lead" in Column E,Was Material Ever Previously Lead?],G10414,Table15[Customer-Owned Portion],O10414),Table15[Unique ID],0),0)))</f>
        <v/>
      </c>
    </row>
    <row r="10415" spans="2:23" x14ac:dyDescent="0.35">
      <c r="B10415" s="146"/>
      <c r="C10415" s="31"/>
      <c r="D10415" s="31"/>
      <c r="E10415" s="44"/>
      <c r="F10415" s="43"/>
      <c r="G10415" s="84"/>
      <c r="H10415" s="31"/>
      <c r="I10415" s="31"/>
      <c r="J10415" s="84"/>
      <c r="K10415" s="31"/>
      <c r="L10415" s="31"/>
      <c r="M10415" s="169"/>
      <c r="N10415" s="148"/>
      <c r="O10415" s="106"/>
      <c r="P10415" s="43"/>
      <c r="Q10415" s="31"/>
      <c r="R10415" s="84"/>
      <c r="S10415" s="31"/>
      <c r="T10415" s="31"/>
      <c r="U10415" s="169"/>
      <c r="V10415" s="150"/>
      <c r="W10415" s="141" t="str" cm="1">
        <f t="array" ref="W10415">IF(SUM(LEN(B10415:V10415))=0,"",IF(OR(OR(ISBLANK(F10415),SUM(LEN(C10415),LEN(D10415))=0),AND(NOT(E10415="Unknown"),ISBLANK(J10415)),AND(NOT(O10415="Unknown"),ISBLANK(R10415))),"Missing Information", INDEX(Table15[Entire Service Line Classification], MATCH(SUMIFS(Table15[Unique ID],Table15[System-Owned Portion],E10415,Table15[If Material Anything Other than "Lead" in Column E,Was Material Ever Previously Lead?],G10415,Table15[Customer-Owned Portion],O10415),Table15[Unique ID],0),0)))</f>
        <v/>
      </c>
    </row>
    <row r="10416" spans="2:23" x14ac:dyDescent="0.35">
      <c r="B10416" s="146"/>
      <c r="C10416" s="31"/>
      <c r="D10416" s="31"/>
      <c r="E10416" s="44"/>
      <c r="F10416" s="43"/>
      <c r="G10416" s="84"/>
      <c r="H10416" s="31"/>
      <c r="I10416" s="31"/>
      <c r="J10416" s="84"/>
      <c r="K10416" s="31"/>
      <c r="L10416" s="31"/>
      <c r="M10416" s="169"/>
      <c r="N10416" s="148"/>
      <c r="O10416" s="106"/>
      <c r="P10416" s="43"/>
      <c r="Q10416" s="31"/>
      <c r="R10416" s="84"/>
      <c r="S10416" s="31"/>
      <c r="T10416" s="31"/>
      <c r="U10416" s="169"/>
      <c r="V10416" s="150"/>
      <c r="W10416" s="141" t="str" cm="1">
        <f t="array" ref="W10416">IF(SUM(LEN(B10416:V10416))=0,"",IF(OR(OR(ISBLANK(F10416),SUM(LEN(C10416),LEN(D10416))=0),AND(NOT(E10416="Unknown"),ISBLANK(J10416)),AND(NOT(O10416="Unknown"),ISBLANK(R10416))),"Missing Information", INDEX(Table15[Entire Service Line Classification], MATCH(SUMIFS(Table15[Unique ID],Table15[System-Owned Portion],E10416,Table15[If Material Anything Other than "Lead" in Column E,Was Material Ever Previously Lead?],G10416,Table15[Customer-Owned Portion],O10416),Table15[Unique ID],0),0)))</f>
        <v/>
      </c>
    </row>
    <row r="10417" spans="2:23" x14ac:dyDescent="0.35">
      <c r="B10417" s="146"/>
      <c r="C10417" s="31"/>
      <c r="D10417" s="31"/>
      <c r="E10417" s="44"/>
      <c r="F10417" s="43"/>
      <c r="G10417" s="84"/>
      <c r="H10417" s="31"/>
      <c r="I10417" s="31"/>
      <c r="J10417" s="84"/>
      <c r="K10417" s="31"/>
      <c r="L10417" s="31"/>
      <c r="M10417" s="169"/>
      <c r="N10417" s="148"/>
      <c r="O10417" s="106"/>
      <c r="P10417" s="43"/>
      <c r="Q10417" s="31"/>
      <c r="R10417" s="84"/>
      <c r="S10417" s="31"/>
      <c r="T10417" s="31"/>
      <c r="U10417" s="169"/>
      <c r="V10417" s="150"/>
      <c r="W10417" s="141" t="str" cm="1">
        <f t="array" ref="W10417">IF(SUM(LEN(B10417:V10417))=0,"",IF(OR(OR(ISBLANK(F10417),SUM(LEN(C10417),LEN(D10417))=0),AND(NOT(E10417="Unknown"),ISBLANK(J10417)),AND(NOT(O10417="Unknown"),ISBLANK(R10417))),"Missing Information", INDEX(Table15[Entire Service Line Classification], MATCH(SUMIFS(Table15[Unique ID],Table15[System-Owned Portion],E10417,Table15[If Material Anything Other than "Lead" in Column E,Was Material Ever Previously Lead?],G10417,Table15[Customer-Owned Portion],O10417),Table15[Unique ID],0),0)))</f>
        <v/>
      </c>
    </row>
    <row r="10418" spans="2:23" x14ac:dyDescent="0.35">
      <c r="B10418" s="146"/>
      <c r="C10418" s="31"/>
      <c r="D10418" s="31"/>
      <c r="E10418" s="44"/>
      <c r="F10418" s="43"/>
      <c r="G10418" s="84"/>
      <c r="H10418" s="31"/>
      <c r="I10418" s="31"/>
      <c r="J10418" s="84"/>
      <c r="K10418" s="31"/>
      <c r="L10418" s="31"/>
      <c r="M10418" s="169"/>
      <c r="N10418" s="148"/>
      <c r="O10418" s="106"/>
      <c r="P10418" s="43"/>
      <c r="Q10418" s="31"/>
      <c r="R10418" s="84"/>
      <c r="S10418" s="31"/>
      <c r="T10418" s="31"/>
      <c r="U10418" s="169"/>
      <c r="V10418" s="150"/>
      <c r="W10418" s="141" t="str" cm="1">
        <f t="array" ref="W10418">IF(SUM(LEN(B10418:V10418))=0,"",IF(OR(OR(ISBLANK(F10418),SUM(LEN(C10418),LEN(D10418))=0),AND(NOT(E10418="Unknown"),ISBLANK(J10418)),AND(NOT(O10418="Unknown"),ISBLANK(R10418))),"Missing Information", INDEX(Table15[Entire Service Line Classification], MATCH(SUMIFS(Table15[Unique ID],Table15[System-Owned Portion],E10418,Table15[If Material Anything Other than "Lead" in Column E,Was Material Ever Previously Lead?],G10418,Table15[Customer-Owned Portion],O10418),Table15[Unique ID],0),0)))</f>
        <v/>
      </c>
    </row>
    <row r="10419" spans="2:23" x14ac:dyDescent="0.35">
      <c r="B10419" s="146"/>
      <c r="C10419" s="31"/>
      <c r="D10419" s="31"/>
      <c r="E10419" s="44"/>
      <c r="F10419" s="43"/>
      <c r="G10419" s="84"/>
      <c r="H10419" s="31"/>
      <c r="I10419" s="31"/>
      <c r="J10419" s="84"/>
      <c r="K10419" s="31"/>
      <c r="L10419" s="31"/>
      <c r="M10419" s="169"/>
      <c r="N10419" s="148"/>
      <c r="O10419" s="106"/>
      <c r="P10419" s="43"/>
      <c r="Q10419" s="31"/>
      <c r="R10419" s="84"/>
      <c r="S10419" s="31"/>
      <c r="T10419" s="31"/>
      <c r="U10419" s="169"/>
      <c r="V10419" s="150"/>
      <c r="W10419" s="141" t="str" cm="1">
        <f t="array" ref="W10419">IF(SUM(LEN(B10419:V10419))=0,"",IF(OR(OR(ISBLANK(F10419),SUM(LEN(C10419),LEN(D10419))=0),AND(NOT(E10419="Unknown"),ISBLANK(J10419)),AND(NOT(O10419="Unknown"),ISBLANK(R10419))),"Missing Information", INDEX(Table15[Entire Service Line Classification], MATCH(SUMIFS(Table15[Unique ID],Table15[System-Owned Portion],E10419,Table15[If Material Anything Other than "Lead" in Column E,Was Material Ever Previously Lead?],G10419,Table15[Customer-Owned Portion],O10419),Table15[Unique ID],0),0)))</f>
        <v/>
      </c>
    </row>
    <row r="10420" spans="2:23" x14ac:dyDescent="0.35">
      <c r="B10420" s="146"/>
      <c r="C10420" s="31"/>
      <c r="D10420" s="31"/>
      <c r="E10420" s="44"/>
      <c r="F10420" s="43"/>
      <c r="G10420" s="84"/>
      <c r="H10420" s="31"/>
      <c r="I10420" s="31"/>
      <c r="J10420" s="84"/>
      <c r="K10420" s="31"/>
      <c r="L10420" s="31"/>
      <c r="M10420" s="169"/>
      <c r="N10420" s="148"/>
      <c r="O10420" s="106"/>
      <c r="P10420" s="43"/>
      <c r="Q10420" s="31"/>
      <c r="R10420" s="84"/>
      <c r="S10420" s="31"/>
      <c r="T10420" s="31"/>
      <c r="U10420" s="169"/>
      <c r="V10420" s="150"/>
      <c r="W10420" s="141" t="str" cm="1">
        <f t="array" ref="W10420">IF(SUM(LEN(B10420:V10420))=0,"",IF(OR(OR(ISBLANK(F10420),SUM(LEN(C10420),LEN(D10420))=0),AND(NOT(E10420="Unknown"),ISBLANK(J10420)),AND(NOT(O10420="Unknown"),ISBLANK(R10420))),"Missing Information", INDEX(Table15[Entire Service Line Classification], MATCH(SUMIFS(Table15[Unique ID],Table15[System-Owned Portion],E10420,Table15[If Material Anything Other than "Lead" in Column E,Was Material Ever Previously Lead?],G10420,Table15[Customer-Owned Portion],O10420),Table15[Unique ID],0),0)))</f>
        <v/>
      </c>
    </row>
    <row r="10421" spans="2:23" x14ac:dyDescent="0.35">
      <c r="B10421" s="146"/>
      <c r="C10421" s="31"/>
      <c r="D10421" s="31"/>
      <c r="E10421" s="44"/>
      <c r="F10421" s="43"/>
      <c r="G10421" s="84"/>
      <c r="H10421" s="31"/>
      <c r="I10421" s="31"/>
      <c r="J10421" s="84"/>
      <c r="K10421" s="31"/>
      <c r="L10421" s="31"/>
      <c r="M10421" s="169"/>
      <c r="N10421" s="148"/>
      <c r="O10421" s="106"/>
      <c r="P10421" s="43"/>
      <c r="Q10421" s="31"/>
      <c r="R10421" s="84"/>
      <c r="S10421" s="31"/>
      <c r="T10421" s="31"/>
      <c r="U10421" s="169"/>
      <c r="V10421" s="150"/>
      <c r="W10421" s="141" t="str" cm="1">
        <f t="array" ref="W10421">IF(SUM(LEN(B10421:V10421))=0,"",IF(OR(OR(ISBLANK(F10421),SUM(LEN(C10421),LEN(D10421))=0),AND(NOT(E10421="Unknown"),ISBLANK(J10421)),AND(NOT(O10421="Unknown"),ISBLANK(R10421))),"Missing Information", INDEX(Table15[Entire Service Line Classification], MATCH(SUMIFS(Table15[Unique ID],Table15[System-Owned Portion],E10421,Table15[If Material Anything Other than "Lead" in Column E,Was Material Ever Previously Lead?],G10421,Table15[Customer-Owned Portion],O10421),Table15[Unique ID],0),0)))</f>
        <v/>
      </c>
    </row>
    <row r="10422" spans="2:23" x14ac:dyDescent="0.35">
      <c r="B10422" s="146"/>
      <c r="C10422" s="31"/>
      <c r="D10422" s="31"/>
      <c r="E10422" s="44"/>
      <c r="F10422" s="43"/>
      <c r="G10422" s="84"/>
      <c r="H10422" s="31"/>
      <c r="I10422" s="31"/>
      <c r="J10422" s="84"/>
      <c r="K10422" s="31"/>
      <c r="L10422" s="31"/>
      <c r="M10422" s="169"/>
      <c r="N10422" s="148"/>
      <c r="O10422" s="106"/>
      <c r="P10422" s="43"/>
      <c r="Q10422" s="31"/>
      <c r="R10422" s="84"/>
      <c r="S10422" s="31"/>
      <c r="T10422" s="31"/>
      <c r="U10422" s="169"/>
      <c r="V10422" s="150"/>
      <c r="W10422" s="141" t="str" cm="1">
        <f t="array" ref="W10422">IF(SUM(LEN(B10422:V10422))=0,"",IF(OR(OR(ISBLANK(F10422),SUM(LEN(C10422),LEN(D10422))=0),AND(NOT(E10422="Unknown"),ISBLANK(J10422)),AND(NOT(O10422="Unknown"),ISBLANK(R10422))),"Missing Information", INDEX(Table15[Entire Service Line Classification], MATCH(SUMIFS(Table15[Unique ID],Table15[System-Owned Portion],E10422,Table15[If Material Anything Other than "Lead" in Column E,Was Material Ever Previously Lead?],G10422,Table15[Customer-Owned Portion],O10422),Table15[Unique ID],0),0)))</f>
        <v/>
      </c>
    </row>
    <row r="10423" spans="2:23" x14ac:dyDescent="0.35">
      <c r="B10423" s="146"/>
      <c r="C10423" s="31"/>
      <c r="D10423" s="31"/>
      <c r="E10423" s="44"/>
      <c r="F10423" s="43"/>
      <c r="G10423" s="84"/>
      <c r="H10423" s="31"/>
      <c r="I10423" s="31"/>
      <c r="J10423" s="84"/>
      <c r="K10423" s="31"/>
      <c r="L10423" s="31"/>
      <c r="M10423" s="169"/>
      <c r="N10423" s="148"/>
      <c r="O10423" s="106"/>
      <c r="P10423" s="43"/>
      <c r="Q10423" s="31"/>
      <c r="R10423" s="84"/>
      <c r="S10423" s="31"/>
      <c r="T10423" s="31"/>
      <c r="U10423" s="169"/>
      <c r="V10423" s="150"/>
      <c r="W10423" s="141" t="str" cm="1">
        <f t="array" ref="W10423">IF(SUM(LEN(B10423:V10423))=0,"",IF(OR(OR(ISBLANK(F10423),SUM(LEN(C10423),LEN(D10423))=0),AND(NOT(E10423="Unknown"),ISBLANK(J10423)),AND(NOT(O10423="Unknown"),ISBLANK(R10423))),"Missing Information", INDEX(Table15[Entire Service Line Classification], MATCH(SUMIFS(Table15[Unique ID],Table15[System-Owned Portion],E10423,Table15[If Material Anything Other than "Lead" in Column E,Was Material Ever Previously Lead?],G10423,Table15[Customer-Owned Portion],O10423),Table15[Unique ID],0),0)))</f>
        <v/>
      </c>
    </row>
    <row r="10424" spans="2:23" x14ac:dyDescent="0.35">
      <c r="B10424" s="146"/>
      <c r="C10424" s="31"/>
      <c r="D10424" s="31"/>
      <c r="E10424" s="44"/>
      <c r="F10424" s="43"/>
      <c r="G10424" s="84"/>
      <c r="H10424" s="31"/>
      <c r="I10424" s="31"/>
      <c r="J10424" s="84"/>
      <c r="K10424" s="31"/>
      <c r="L10424" s="31"/>
      <c r="M10424" s="169"/>
      <c r="N10424" s="148"/>
      <c r="O10424" s="106"/>
      <c r="P10424" s="43"/>
      <c r="Q10424" s="31"/>
      <c r="R10424" s="84"/>
      <c r="S10424" s="31"/>
      <c r="T10424" s="31"/>
      <c r="U10424" s="169"/>
      <c r="V10424" s="150"/>
      <c r="W10424" s="141" t="str" cm="1">
        <f t="array" ref="W10424">IF(SUM(LEN(B10424:V10424))=0,"",IF(OR(OR(ISBLANK(F10424),SUM(LEN(C10424),LEN(D10424))=0),AND(NOT(E10424="Unknown"),ISBLANK(J10424)),AND(NOT(O10424="Unknown"),ISBLANK(R10424))),"Missing Information", INDEX(Table15[Entire Service Line Classification], MATCH(SUMIFS(Table15[Unique ID],Table15[System-Owned Portion],E10424,Table15[If Material Anything Other than "Lead" in Column E,Was Material Ever Previously Lead?],G10424,Table15[Customer-Owned Portion],O10424),Table15[Unique ID],0),0)))</f>
        <v/>
      </c>
    </row>
    <row r="10425" spans="2:23" x14ac:dyDescent="0.35">
      <c r="B10425" s="146"/>
      <c r="C10425" s="31"/>
      <c r="D10425" s="31"/>
      <c r="E10425" s="44"/>
      <c r="F10425" s="43"/>
      <c r="G10425" s="84"/>
      <c r="H10425" s="31"/>
      <c r="I10425" s="31"/>
      <c r="J10425" s="84"/>
      <c r="K10425" s="31"/>
      <c r="L10425" s="31"/>
      <c r="M10425" s="169"/>
      <c r="N10425" s="148"/>
      <c r="O10425" s="106"/>
      <c r="P10425" s="43"/>
      <c r="Q10425" s="31"/>
      <c r="R10425" s="84"/>
      <c r="S10425" s="31"/>
      <c r="T10425" s="31"/>
      <c r="U10425" s="169"/>
      <c r="V10425" s="150"/>
      <c r="W10425" s="141" t="str" cm="1">
        <f t="array" ref="W10425">IF(SUM(LEN(B10425:V10425))=0,"",IF(OR(OR(ISBLANK(F10425),SUM(LEN(C10425),LEN(D10425))=0),AND(NOT(E10425="Unknown"),ISBLANK(J10425)),AND(NOT(O10425="Unknown"),ISBLANK(R10425))),"Missing Information", INDEX(Table15[Entire Service Line Classification], MATCH(SUMIFS(Table15[Unique ID],Table15[System-Owned Portion],E10425,Table15[If Material Anything Other than "Lead" in Column E,Was Material Ever Previously Lead?],G10425,Table15[Customer-Owned Portion],O10425),Table15[Unique ID],0),0)))</f>
        <v/>
      </c>
    </row>
    <row r="10426" spans="2:23" x14ac:dyDescent="0.35">
      <c r="B10426" s="146"/>
      <c r="C10426" s="31"/>
      <c r="D10426" s="31"/>
      <c r="E10426" s="44"/>
      <c r="F10426" s="43"/>
      <c r="G10426" s="84"/>
      <c r="H10426" s="31"/>
      <c r="I10426" s="31"/>
      <c r="J10426" s="84"/>
      <c r="K10426" s="31"/>
      <c r="L10426" s="31"/>
      <c r="M10426" s="169"/>
      <c r="N10426" s="148"/>
      <c r="O10426" s="106"/>
      <c r="P10426" s="43"/>
      <c r="Q10426" s="31"/>
      <c r="R10426" s="84"/>
      <c r="S10426" s="31"/>
      <c r="T10426" s="31"/>
      <c r="U10426" s="169"/>
      <c r="V10426" s="150"/>
      <c r="W10426" s="141" t="str" cm="1">
        <f t="array" ref="W10426">IF(SUM(LEN(B10426:V10426))=0,"",IF(OR(OR(ISBLANK(F10426),SUM(LEN(C10426),LEN(D10426))=0),AND(NOT(E10426="Unknown"),ISBLANK(J10426)),AND(NOT(O10426="Unknown"),ISBLANK(R10426))),"Missing Information", INDEX(Table15[Entire Service Line Classification], MATCH(SUMIFS(Table15[Unique ID],Table15[System-Owned Portion],E10426,Table15[If Material Anything Other than "Lead" in Column E,Was Material Ever Previously Lead?],G10426,Table15[Customer-Owned Portion],O10426),Table15[Unique ID],0),0)))</f>
        <v/>
      </c>
    </row>
    <row r="10427" spans="2:23" x14ac:dyDescent="0.35">
      <c r="B10427" s="146"/>
      <c r="C10427" s="31"/>
      <c r="D10427" s="31"/>
      <c r="E10427" s="44"/>
      <c r="F10427" s="43"/>
      <c r="G10427" s="84"/>
      <c r="H10427" s="31"/>
      <c r="I10427" s="31"/>
      <c r="J10427" s="84"/>
      <c r="K10427" s="31"/>
      <c r="L10427" s="31"/>
      <c r="M10427" s="169"/>
      <c r="N10427" s="148"/>
      <c r="O10427" s="106"/>
      <c r="P10427" s="43"/>
      <c r="Q10427" s="31"/>
      <c r="R10427" s="84"/>
      <c r="S10427" s="31"/>
      <c r="T10427" s="31"/>
      <c r="U10427" s="169"/>
      <c r="V10427" s="150"/>
      <c r="W10427" s="141" t="str" cm="1">
        <f t="array" ref="W10427">IF(SUM(LEN(B10427:V10427))=0,"",IF(OR(OR(ISBLANK(F10427),SUM(LEN(C10427),LEN(D10427))=0),AND(NOT(E10427="Unknown"),ISBLANK(J10427)),AND(NOT(O10427="Unknown"),ISBLANK(R10427))),"Missing Information", INDEX(Table15[Entire Service Line Classification], MATCH(SUMIFS(Table15[Unique ID],Table15[System-Owned Portion],E10427,Table15[If Material Anything Other than "Lead" in Column E,Was Material Ever Previously Lead?],G10427,Table15[Customer-Owned Portion],O10427),Table15[Unique ID],0),0)))</f>
        <v/>
      </c>
    </row>
    <row r="10428" spans="2:23" x14ac:dyDescent="0.35">
      <c r="B10428" s="146"/>
      <c r="C10428" s="31"/>
      <c r="D10428" s="31"/>
      <c r="E10428" s="44"/>
      <c r="F10428" s="43"/>
      <c r="G10428" s="84"/>
      <c r="H10428" s="31"/>
      <c r="I10428" s="31"/>
      <c r="J10428" s="84"/>
      <c r="K10428" s="31"/>
      <c r="L10428" s="31"/>
      <c r="M10428" s="169"/>
      <c r="N10428" s="148"/>
      <c r="O10428" s="106"/>
      <c r="P10428" s="43"/>
      <c r="Q10428" s="31"/>
      <c r="R10428" s="84"/>
      <c r="S10428" s="31"/>
      <c r="T10428" s="31"/>
      <c r="U10428" s="169"/>
      <c r="V10428" s="150"/>
      <c r="W10428" s="141" t="str" cm="1">
        <f t="array" ref="W10428">IF(SUM(LEN(B10428:V10428))=0,"",IF(OR(OR(ISBLANK(F10428),SUM(LEN(C10428),LEN(D10428))=0),AND(NOT(E10428="Unknown"),ISBLANK(J10428)),AND(NOT(O10428="Unknown"),ISBLANK(R10428))),"Missing Information", INDEX(Table15[Entire Service Line Classification], MATCH(SUMIFS(Table15[Unique ID],Table15[System-Owned Portion],E10428,Table15[If Material Anything Other than "Lead" in Column E,Was Material Ever Previously Lead?],G10428,Table15[Customer-Owned Portion],O10428),Table15[Unique ID],0),0)))</f>
        <v/>
      </c>
    </row>
    <row r="10429" spans="2:23" x14ac:dyDescent="0.35">
      <c r="B10429" s="146"/>
      <c r="C10429" s="31"/>
      <c r="D10429" s="31"/>
      <c r="E10429" s="44"/>
      <c r="F10429" s="43"/>
      <c r="G10429" s="84"/>
      <c r="H10429" s="31"/>
      <c r="I10429" s="31"/>
      <c r="J10429" s="84"/>
      <c r="K10429" s="31"/>
      <c r="L10429" s="31"/>
      <c r="M10429" s="169"/>
      <c r="N10429" s="148"/>
      <c r="O10429" s="106"/>
      <c r="P10429" s="43"/>
      <c r="Q10429" s="31"/>
      <c r="R10429" s="84"/>
      <c r="S10429" s="31"/>
      <c r="T10429" s="31"/>
      <c r="U10429" s="169"/>
      <c r="V10429" s="150"/>
      <c r="W10429" s="141" t="str" cm="1">
        <f t="array" ref="W10429">IF(SUM(LEN(B10429:V10429))=0,"",IF(OR(OR(ISBLANK(F10429),SUM(LEN(C10429),LEN(D10429))=0),AND(NOT(E10429="Unknown"),ISBLANK(J10429)),AND(NOT(O10429="Unknown"),ISBLANK(R10429))),"Missing Information", INDEX(Table15[Entire Service Line Classification], MATCH(SUMIFS(Table15[Unique ID],Table15[System-Owned Portion],E10429,Table15[If Material Anything Other than "Lead" in Column E,Was Material Ever Previously Lead?],G10429,Table15[Customer-Owned Portion],O10429),Table15[Unique ID],0),0)))</f>
        <v/>
      </c>
    </row>
    <row r="10430" spans="2:23" x14ac:dyDescent="0.35">
      <c r="B10430" s="146"/>
      <c r="C10430" s="31"/>
      <c r="D10430" s="31"/>
      <c r="E10430" s="44"/>
      <c r="F10430" s="43"/>
      <c r="G10430" s="84"/>
      <c r="H10430" s="31"/>
      <c r="I10430" s="31"/>
      <c r="J10430" s="84"/>
      <c r="K10430" s="31"/>
      <c r="L10430" s="31"/>
      <c r="M10430" s="169"/>
      <c r="N10430" s="148"/>
      <c r="O10430" s="106"/>
      <c r="P10430" s="43"/>
      <c r="Q10430" s="31"/>
      <c r="R10430" s="84"/>
      <c r="S10430" s="31"/>
      <c r="T10430" s="31"/>
      <c r="U10430" s="169"/>
      <c r="V10430" s="150"/>
      <c r="W10430" s="141" t="str" cm="1">
        <f t="array" ref="W10430">IF(SUM(LEN(B10430:V10430))=0,"",IF(OR(OR(ISBLANK(F10430),SUM(LEN(C10430),LEN(D10430))=0),AND(NOT(E10430="Unknown"),ISBLANK(J10430)),AND(NOT(O10430="Unknown"),ISBLANK(R10430))),"Missing Information", INDEX(Table15[Entire Service Line Classification], MATCH(SUMIFS(Table15[Unique ID],Table15[System-Owned Portion],E10430,Table15[If Material Anything Other than "Lead" in Column E,Was Material Ever Previously Lead?],G10430,Table15[Customer-Owned Portion],O10430),Table15[Unique ID],0),0)))</f>
        <v/>
      </c>
    </row>
    <row r="10431" spans="2:23" x14ac:dyDescent="0.35">
      <c r="B10431" s="146"/>
      <c r="C10431" s="31"/>
      <c r="D10431" s="31"/>
      <c r="E10431" s="44"/>
      <c r="F10431" s="43"/>
      <c r="G10431" s="84"/>
      <c r="H10431" s="31"/>
      <c r="I10431" s="31"/>
      <c r="J10431" s="84"/>
      <c r="K10431" s="31"/>
      <c r="L10431" s="31"/>
      <c r="M10431" s="169"/>
      <c r="N10431" s="148"/>
      <c r="O10431" s="106"/>
      <c r="P10431" s="43"/>
      <c r="Q10431" s="31"/>
      <c r="R10431" s="84"/>
      <c r="S10431" s="31"/>
      <c r="T10431" s="31"/>
      <c r="U10431" s="169"/>
      <c r="V10431" s="150"/>
      <c r="W10431" s="141" t="str" cm="1">
        <f t="array" ref="W10431">IF(SUM(LEN(B10431:V10431))=0,"",IF(OR(OR(ISBLANK(F10431),SUM(LEN(C10431),LEN(D10431))=0),AND(NOT(E10431="Unknown"),ISBLANK(J10431)),AND(NOT(O10431="Unknown"),ISBLANK(R10431))),"Missing Information", INDEX(Table15[Entire Service Line Classification], MATCH(SUMIFS(Table15[Unique ID],Table15[System-Owned Portion],E10431,Table15[If Material Anything Other than "Lead" in Column E,Was Material Ever Previously Lead?],G10431,Table15[Customer-Owned Portion],O10431),Table15[Unique ID],0),0)))</f>
        <v/>
      </c>
    </row>
    <row r="10432" spans="2:23" x14ac:dyDescent="0.35">
      <c r="B10432" s="146"/>
      <c r="C10432" s="31"/>
      <c r="D10432" s="31"/>
      <c r="E10432" s="44"/>
      <c r="F10432" s="43"/>
      <c r="G10432" s="84"/>
      <c r="H10432" s="31"/>
      <c r="I10432" s="31"/>
      <c r="J10432" s="84"/>
      <c r="K10432" s="31"/>
      <c r="L10432" s="31"/>
      <c r="M10432" s="169"/>
      <c r="N10432" s="148"/>
      <c r="O10432" s="106"/>
      <c r="P10432" s="43"/>
      <c r="Q10432" s="31"/>
      <c r="R10432" s="84"/>
      <c r="S10432" s="31"/>
      <c r="T10432" s="31"/>
      <c r="U10432" s="169"/>
      <c r="V10432" s="150"/>
      <c r="W10432" s="141" t="str" cm="1">
        <f t="array" ref="W10432">IF(SUM(LEN(B10432:V10432))=0,"",IF(OR(OR(ISBLANK(F10432),SUM(LEN(C10432),LEN(D10432))=0),AND(NOT(E10432="Unknown"),ISBLANK(J10432)),AND(NOT(O10432="Unknown"),ISBLANK(R10432))),"Missing Information", INDEX(Table15[Entire Service Line Classification], MATCH(SUMIFS(Table15[Unique ID],Table15[System-Owned Portion],E10432,Table15[If Material Anything Other than "Lead" in Column E,Was Material Ever Previously Lead?],G10432,Table15[Customer-Owned Portion],O10432),Table15[Unique ID],0),0)))</f>
        <v/>
      </c>
    </row>
    <row r="10433" spans="2:23" x14ac:dyDescent="0.35">
      <c r="B10433" s="146"/>
      <c r="C10433" s="31"/>
      <c r="D10433" s="31"/>
      <c r="E10433" s="44"/>
      <c r="F10433" s="43"/>
      <c r="G10433" s="84"/>
      <c r="H10433" s="31"/>
      <c r="I10433" s="31"/>
      <c r="J10433" s="84"/>
      <c r="K10433" s="31"/>
      <c r="L10433" s="31"/>
      <c r="M10433" s="169"/>
      <c r="N10433" s="148"/>
      <c r="O10433" s="106"/>
      <c r="P10433" s="43"/>
      <c r="Q10433" s="31"/>
      <c r="R10433" s="84"/>
      <c r="S10433" s="31"/>
      <c r="T10433" s="31"/>
      <c r="U10433" s="169"/>
      <c r="V10433" s="150"/>
      <c r="W10433" s="141" t="str" cm="1">
        <f t="array" ref="W10433">IF(SUM(LEN(B10433:V10433))=0,"",IF(OR(OR(ISBLANK(F10433),SUM(LEN(C10433),LEN(D10433))=0),AND(NOT(E10433="Unknown"),ISBLANK(J10433)),AND(NOT(O10433="Unknown"),ISBLANK(R10433))),"Missing Information", INDEX(Table15[Entire Service Line Classification], MATCH(SUMIFS(Table15[Unique ID],Table15[System-Owned Portion],E10433,Table15[If Material Anything Other than "Lead" in Column E,Was Material Ever Previously Lead?],G10433,Table15[Customer-Owned Portion],O10433),Table15[Unique ID],0),0)))</f>
        <v/>
      </c>
    </row>
    <row r="10434" spans="2:23" x14ac:dyDescent="0.35">
      <c r="B10434" s="146"/>
      <c r="C10434" s="31"/>
      <c r="D10434" s="31"/>
      <c r="E10434" s="44"/>
      <c r="F10434" s="43"/>
      <c r="G10434" s="84"/>
      <c r="H10434" s="31"/>
      <c r="I10434" s="31"/>
      <c r="J10434" s="84"/>
      <c r="K10434" s="31"/>
      <c r="L10434" s="31"/>
      <c r="M10434" s="169"/>
      <c r="N10434" s="148"/>
      <c r="O10434" s="106"/>
      <c r="P10434" s="43"/>
      <c r="Q10434" s="31"/>
      <c r="R10434" s="84"/>
      <c r="S10434" s="31"/>
      <c r="T10434" s="31"/>
      <c r="U10434" s="169"/>
      <c r="V10434" s="150"/>
      <c r="W10434" s="141" t="str" cm="1">
        <f t="array" ref="W10434">IF(SUM(LEN(B10434:V10434))=0,"",IF(OR(OR(ISBLANK(F10434),SUM(LEN(C10434),LEN(D10434))=0),AND(NOT(E10434="Unknown"),ISBLANK(J10434)),AND(NOT(O10434="Unknown"),ISBLANK(R10434))),"Missing Information", INDEX(Table15[Entire Service Line Classification], MATCH(SUMIFS(Table15[Unique ID],Table15[System-Owned Portion],E10434,Table15[If Material Anything Other than "Lead" in Column E,Was Material Ever Previously Lead?],G10434,Table15[Customer-Owned Portion],O10434),Table15[Unique ID],0),0)))</f>
        <v/>
      </c>
    </row>
    <row r="10435" spans="2:23" x14ac:dyDescent="0.35">
      <c r="B10435" s="146"/>
      <c r="C10435" s="31"/>
      <c r="D10435" s="31"/>
      <c r="E10435" s="44"/>
      <c r="F10435" s="43"/>
      <c r="G10435" s="84"/>
      <c r="H10435" s="31"/>
      <c r="I10435" s="31"/>
      <c r="J10435" s="84"/>
      <c r="K10435" s="31"/>
      <c r="L10435" s="31"/>
      <c r="M10435" s="169"/>
      <c r="N10435" s="148"/>
      <c r="O10435" s="106"/>
      <c r="P10435" s="43"/>
      <c r="Q10435" s="31"/>
      <c r="R10435" s="84"/>
      <c r="S10435" s="31"/>
      <c r="T10435" s="31"/>
      <c r="U10435" s="169"/>
      <c r="V10435" s="150"/>
      <c r="W10435" s="141" t="str" cm="1">
        <f t="array" ref="W10435">IF(SUM(LEN(B10435:V10435))=0,"",IF(OR(OR(ISBLANK(F10435),SUM(LEN(C10435),LEN(D10435))=0),AND(NOT(E10435="Unknown"),ISBLANK(J10435)),AND(NOT(O10435="Unknown"),ISBLANK(R10435))),"Missing Information", INDEX(Table15[Entire Service Line Classification], MATCH(SUMIFS(Table15[Unique ID],Table15[System-Owned Portion],E10435,Table15[If Material Anything Other than "Lead" in Column E,Was Material Ever Previously Lead?],G10435,Table15[Customer-Owned Portion],O10435),Table15[Unique ID],0),0)))</f>
        <v/>
      </c>
    </row>
    <row r="10436" spans="2:23" x14ac:dyDescent="0.35">
      <c r="B10436" s="146"/>
      <c r="C10436" s="31"/>
      <c r="D10436" s="31"/>
      <c r="E10436" s="44"/>
      <c r="F10436" s="43"/>
      <c r="G10436" s="84"/>
      <c r="H10436" s="31"/>
      <c r="I10436" s="31"/>
      <c r="J10436" s="84"/>
      <c r="K10436" s="31"/>
      <c r="L10436" s="31"/>
      <c r="M10436" s="169"/>
      <c r="N10436" s="148"/>
      <c r="O10436" s="106"/>
      <c r="P10436" s="43"/>
      <c r="Q10436" s="31"/>
      <c r="R10436" s="84"/>
      <c r="S10436" s="31"/>
      <c r="T10436" s="31"/>
      <c r="U10436" s="169"/>
      <c r="V10436" s="150"/>
      <c r="W10436" s="141" t="str" cm="1">
        <f t="array" ref="W10436">IF(SUM(LEN(B10436:V10436))=0,"",IF(OR(OR(ISBLANK(F10436),SUM(LEN(C10436),LEN(D10436))=0),AND(NOT(E10436="Unknown"),ISBLANK(J10436)),AND(NOT(O10436="Unknown"),ISBLANK(R10436))),"Missing Information", INDEX(Table15[Entire Service Line Classification], MATCH(SUMIFS(Table15[Unique ID],Table15[System-Owned Portion],E10436,Table15[If Material Anything Other than "Lead" in Column E,Was Material Ever Previously Lead?],G10436,Table15[Customer-Owned Portion],O10436),Table15[Unique ID],0),0)))</f>
        <v/>
      </c>
    </row>
    <row r="10437" spans="2:23" x14ac:dyDescent="0.35">
      <c r="B10437" s="146"/>
      <c r="C10437" s="31"/>
      <c r="D10437" s="31"/>
      <c r="E10437" s="44"/>
      <c r="F10437" s="43"/>
      <c r="G10437" s="84"/>
      <c r="H10437" s="31"/>
      <c r="I10437" s="31"/>
      <c r="J10437" s="84"/>
      <c r="K10437" s="31"/>
      <c r="L10437" s="31"/>
      <c r="M10437" s="169"/>
      <c r="N10437" s="148"/>
      <c r="O10437" s="106"/>
      <c r="P10437" s="43"/>
      <c r="Q10437" s="31"/>
      <c r="R10437" s="84"/>
      <c r="S10437" s="31"/>
      <c r="T10437" s="31"/>
      <c r="U10437" s="169"/>
      <c r="V10437" s="150"/>
      <c r="W10437" s="141" t="str" cm="1">
        <f t="array" ref="W10437">IF(SUM(LEN(B10437:V10437))=0,"",IF(OR(OR(ISBLANK(F10437),SUM(LEN(C10437),LEN(D10437))=0),AND(NOT(E10437="Unknown"),ISBLANK(J10437)),AND(NOT(O10437="Unknown"),ISBLANK(R10437))),"Missing Information", INDEX(Table15[Entire Service Line Classification], MATCH(SUMIFS(Table15[Unique ID],Table15[System-Owned Portion],E10437,Table15[If Material Anything Other than "Lead" in Column E,Was Material Ever Previously Lead?],G10437,Table15[Customer-Owned Portion],O10437),Table15[Unique ID],0),0)))</f>
        <v/>
      </c>
    </row>
    <row r="10438" spans="2:23" x14ac:dyDescent="0.35">
      <c r="B10438" s="146"/>
      <c r="C10438" s="31"/>
      <c r="D10438" s="31"/>
      <c r="E10438" s="44"/>
      <c r="F10438" s="43"/>
      <c r="G10438" s="84"/>
      <c r="H10438" s="31"/>
      <c r="I10438" s="31"/>
      <c r="J10438" s="84"/>
      <c r="K10438" s="31"/>
      <c r="L10438" s="31"/>
      <c r="M10438" s="169"/>
      <c r="N10438" s="148"/>
      <c r="O10438" s="106"/>
      <c r="P10438" s="43"/>
      <c r="Q10438" s="31"/>
      <c r="R10438" s="84"/>
      <c r="S10438" s="31"/>
      <c r="T10438" s="31"/>
      <c r="U10438" s="169"/>
      <c r="V10438" s="150"/>
      <c r="W10438" s="141" t="str" cm="1">
        <f t="array" ref="W10438">IF(SUM(LEN(B10438:V10438))=0,"",IF(OR(OR(ISBLANK(F10438),SUM(LEN(C10438),LEN(D10438))=0),AND(NOT(E10438="Unknown"),ISBLANK(J10438)),AND(NOT(O10438="Unknown"),ISBLANK(R10438))),"Missing Information", INDEX(Table15[Entire Service Line Classification], MATCH(SUMIFS(Table15[Unique ID],Table15[System-Owned Portion],E10438,Table15[If Material Anything Other than "Lead" in Column E,Was Material Ever Previously Lead?],G10438,Table15[Customer-Owned Portion],O10438),Table15[Unique ID],0),0)))</f>
        <v/>
      </c>
    </row>
    <row r="10439" spans="2:23" x14ac:dyDescent="0.35">
      <c r="B10439" s="146"/>
      <c r="C10439" s="31"/>
      <c r="D10439" s="31"/>
      <c r="E10439" s="44"/>
      <c r="F10439" s="43"/>
      <c r="G10439" s="84"/>
      <c r="H10439" s="31"/>
      <c r="I10439" s="31"/>
      <c r="J10439" s="84"/>
      <c r="K10439" s="31"/>
      <c r="L10439" s="31"/>
      <c r="M10439" s="169"/>
      <c r="N10439" s="148"/>
      <c r="O10439" s="106"/>
      <c r="P10439" s="43"/>
      <c r="Q10439" s="31"/>
      <c r="R10439" s="84"/>
      <c r="S10439" s="31"/>
      <c r="T10439" s="31"/>
      <c r="U10439" s="169"/>
      <c r="V10439" s="150"/>
      <c r="W10439" s="141" t="str" cm="1">
        <f t="array" ref="W10439">IF(SUM(LEN(B10439:V10439))=0,"",IF(OR(OR(ISBLANK(F10439),SUM(LEN(C10439),LEN(D10439))=0),AND(NOT(E10439="Unknown"),ISBLANK(J10439)),AND(NOT(O10439="Unknown"),ISBLANK(R10439))),"Missing Information", INDEX(Table15[Entire Service Line Classification], MATCH(SUMIFS(Table15[Unique ID],Table15[System-Owned Portion],E10439,Table15[If Material Anything Other than "Lead" in Column E,Was Material Ever Previously Lead?],G10439,Table15[Customer-Owned Portion],O10439),Table15[Unique ID],0),0)))</f>
        <v/>
      </c>
    </row>
    <row r="10440" spans="2:23" x14ac:dyDescent="0.35">
      <c r="B10440" s="146"/>
      <c r="C10440" s="31"/>
      <c r="D10440" s="31"/>
      <c r="E10440" s="44"/>
      <c r="F10440" s="43"/>
      <c r="G10440" s="84"/>
      <c r="H10440" s="31"/>
      <c r="I10440" s="31"/>
      <c r="J10440" s="84"/>
      <c r="K10440" s="31"/>
      <c r="L10440" s="31"/>
      <c r="M10440" s="169"/>
      <c r="N10440" s="148"/>
      <c r="O10440" s="106"/>
      <c r="P10440" s="43"/>
      <c r="Q10440" s="31"/>
      <c r="R10440" s="84"/>
      <c r="S10440" s="31"/>
      <c r="T10440" s="31"/>
      <c r="U10440" s="169"/>
      <c r="V10440" s="150"/>
      <c r="W10440" s="141" t="str" cm="1">
        <f t="array" ref="W10440">IF(SUM(LEN(B10440:V10440))=0,"",IF(OR(OR(ISBLANK(F10440),SUM(LEN(C10440),LEN(D10440))=0),AND(NOT(E10440="Unknown"),ISBLANK(J10440)),AND(NOT(O10440="Unknown"),ISBLANK(R10440))),"Missing Information", INDEX(Table15[Entire Service Line Classification], MATCH(SUMIFS(Table15[Unique ID],Table15[System-Owned Portion],E10440,Table15[If Material Anything Other than "Lead" in Column E,Was Material Ever Previously Lead?],G10440,Table15[Customer-Owned Portion],O10440),Table15[Unique ID],0),0)))</f>
        <v/>
      </c>
    </row>
    <row r="10441" spans="2:23" x14ac:dyDescent="0.35">
      <c r="B10441" s="146"/>
      <c r="C10441" s="31"/>
      <c r="D10441" s="31"/>
      <c r="E10441" s="44"/>
      <c r="F10441" s="43"/>
      <c r="G10441" s="84"/>
      <c r="H10441" s="31"/>
      <c r="I10441" s="31"/>
      <c r="J10441" s="84"/>
      <c r="K10441" s="31"/>
      <c r="L10441" s="31"/>
      <c r="M10441" s="169"/>
      <c r="N10441" s="148"/>
      <c r="O10441" s="106"/>
      <c r="P10441" s="43"/>
      <c r="Q10441" s="31"/>
      <c r="R10441" s="84"/>
      <c r="S10441" s="31"/>
      <c r="T10441" s="31"/>
      <c r="U10441" s="169"/>
      <c r="V10441" s="150"/>
      <c r="W10441" s="141" t="str" cm="1">
        <f t="array" ref="W10441">IF(SUM(LEN(B10441:V10441))=0,"",IF(OR(OR(ISBLANK(F10441),SUM(LEN(C10441),LEN(D10441))=0),AND(NOT(E10441="Unknown"),ISBLANK(J10441)),AND(NOT(O10441="Unknown"),ISBLANK(R10441))),"Missing Information", INDEX(Table15[Entire Service Line Classification], MATCH(SUMIFS(Table15[Unique ID],Table15[System-Owned Portion],E10441,Table15[If Material Anything Other than "Lead" in Column E,Was Material Ever Previously Lead?],G10441,Table15[Customer-Owned Portion],O10441),Table15[Unique ID],0),0)))</f>
        <v/>
      </c>
    </row>
    <row r="10442" spans="2:23" x14ac:dyDescent="0.35">
      <c r="B10442" s="146"/>
      <c r="C10442" s="31"/>
      <c r="D10442" s="31"/>
      <c r="E10442" s="44"/>
      <c r="F10442" s="43"/>
      <c r="G10442" s="84"/>
      <c r="H10442" s="31"/>
      <c r="I10442" s="31"/>
      <c r="J10442" s="84"/>
      <c r="K10442" s="31"/>
      <c r="L10442" s="31"/>
      <c r="M10442" s="169"/>
      <c r="N10442" s="148"/>
      <c r="O10442" s="106"/>
      <c r="P10442" s="43"/>
      <c r="Q10442" s="31"/>
      <c r="R10442" s="84"/>
      <c r="S10442" s="31"/>
      <c r="T10442" s="31"/>
      <c r="U10442" s="169"/>
      <c r="V10442" s="150"/>
      <c r="W10442" s="141" t="str" cm="1">
        <f t="array" ref="W10442">IF(SUM(LEN(B10442:V10442))=0,"",IF(OR(OR(ISBLANK(F10442),SUM(LEN(C10442),LEN(D10442))=0),AND(NOT(E10442="Unknown"),ISBLANK(J10442)),AND(NOT(O10442="Unknown"),ISBLANK(R10442))),"Missing Information", INDEX(Table15[Entire Service Line Classification], MATCH(SUMIFS(Table15[Unique ID],Table15[System-Owned Portion],E10442,Table15[If Material Anything Other than "Lead" in Column E,Was Material Ever Previously Lead?],G10442,Table15[Customer-Owned Portion],O10442),Table15[Unique ID],0),0)))</f>
        <v/>
      </c>
    </row>
    <row r="10443" spans="2:23" x14ac:dyDescent="0.35">
      <c r="B10443" s="146"/>
      <c r="C10443" s="31"/>
      <c r="D10443" s="31"/>
      <c r="E10443" s="44"/>
      <c r="F10443" s="43"/>
      <c r="G10443" s="84"/>
      <c r="H10443" s="31"/>
      <c r="I10443" s="31"/>
      <c r="J10443" s="84"/>
      <c r="K10443" s="31"/>
      <c r="L10443" s="31"/>
      <c r="M10443" s="169"/>
      <c r="N10443" s="148"/>
      <c r="O10443" s="106"/>
      <c r="P10443" s="43"/>
      <c r="Q10443" s="31"/>
      <c r="R10443" s="84"/>
      <c r="S10443" s="31"/>
      <c r="T10443" s="31"/>
      <c r="U10443" s="169"/>
      <c r="V10443" s="150"/>
      <c r="W10443" s="141" t="str" cm="1">
        <f t="array" ref="W10443">IF(SUM(LEN(B10443:V10443))=0,"",IF(OR(OR(ISBLANK(F10443),SUM(LEN(C10443),LEN(D10443))=0),AND(NOT(E10443="Unknown"),ISBLANK(J10443)),AND(NOT(O10443="Unknown"),ISBLANK(R10443))),"Missing Information", INDEX(Table15[Entire Service Line Classification], MATCH(SUMIFS(Table15[Unique ID],Table15[System-Owned Portion],E10443,Table15[If Material Anything Other than "Lead" in Column E,Was Material Ever Previously Lead?],G10443,Table15[Customer-Owned Portion],O10443),Table15[Unique ID],0),0)))</f>
        <v/>
      </c>
    </row>
    <row r="10444" spans="2:23" x14ac:dyDescent="0.35">
      <c r="B10444" s="146"/>
      <c r="C10444" s="31"/>
      <c r="D10444" s="31"/>
      <c r="E10444" s="44"/>
      <c r="F10444" s="43"/>
      <c r="G10444" s="84"/>
      <c r="H10444" s="31"/>
      <c r="I10444" s="31"/>
      <c r="J10444" s="84"/>
      <c r="K10444" s="31"/>
      <c r="L10444" s="31"/>
      <c r="M10444" s="169"/>
      <c r="N10444" s="148"/>
      <c r="O10444" s="106"/>
      <c r="P10444" s="43"/>
      <c r="Q10444" s="31"/>
      <c r="R10444" s="84"/>
      <c r="S10444" s="31"/>
      <c r="T10444" s="31"/>
      <c r="U10444" s="169"/>
      <c r="V10444" s="150"/>
      <c r="W10444" s="141" t="str" cm="1">
        <f t="array" ref="W10444">IF(SUM(LEN(B10444:V10444))=0,"",IF(OR(OR(ISBLANK(F10444),SUM(LEN(C10444),LEN(D10444))=0),AND(NOT(E10444="Unknown"),ISBLANK(J10444)),AND(NOT(O10444="Unknown"),ISBLANK(R10444))),"Missing Information", INDEX(Table15[Entire Service Line Classification], MATCH(SUMIFS(Table15[Unique ID],Table15[System-Owned Portion],E10444,Table15[If Material Anything Other than "Lead" in Column E,Was Material Ever Previously Lead?],G10444,Table15[Customer-Owned Portion],O10444),Table15[Unique ID],0),0)))</f>
        <v/>
      </c>
    </row>
    <row r="10445" spans="2:23" x14ac:dyDescent="0.35">
      <c r="B10445" s="146"/>
      <c r="C10445" s="31"/>
      <c r="D10445" s="31"/>
      <c r="E10445" s="44"/>
      <c r="F10445" s="43"/>
      <c r="G10445" s="84"/>
      <c r="H10445" s="31"/>
      <c r="I10445" s="31"/>
      <c r="J10445" s="84"/>
      <c r="K10445" s="31"/>
      <c r="L10445" s="31"/>
      <c r="M10445" s="169"/>
      <c r="N10445" s="148"/>
      <c r="O10445" s="106"/>
      <c r="P10445" s="43"/>
      <c r="Q10445" s="31"/>
      <c r="R10445" s="84"/>
      <c r="S10445" s="31"/>
      <c r="T10445" s="31"/>
      <c r="U10445" s="169"/>
      <c r="V10445" s="150"/>
      <c r="W10445" s="141" t="str" cm="1">
        <f t="array" ref="W10445">IF(SUM(LEN(B10445:V10445))=0,"",IF(OR(OR(ISBLANK(F10445),SUM(LEN(C10445),LEN(D10445))=0),AND(NOT(E10445="Unknown"),ISBLANK(J10445)),AND(NOT(O10445="Unknown"),ISBLANK(R10445))),"Missing Information", INDEX(Table15[Entire Service Line Classification], MATCH(SUMIFS(Table15[Unique ID],Table15[System-Owned Portion],E10445,Table15[If Material Anything Other than "Lead" in Column E,Was Material Ever Previously Lead?],G10445,Table15[Customer-Owned Portion],O10445),Table15[Unique ID],0),0)))</f>
        <v/>
      </c>
    </row>
    <row r="10446" spans="2:23" x14ac:dyDescent="0.35">
      <c r="B10446" s="146"/>
      <c r="C10446" s="31"/>
      <c r="D10446" s="31"/>
      <c r="E10446" s="44"/>
      <c r="F10446" s="43"/>
      <c r="G10446" s="84"/>
      <c r="H10446" s="31"/>
      <c r="I10446" s="31"/>
      <c r="J10446" s="84"/>
      <c r="K10446" s="31"/>
      <c r="L10446" s="31"/>
      <c r="M10446" s="169"/>
      <c r="N10446" s="148"/>
      <c r="O10446" s="106"/>
      <c r="P10446" s="43"/>
      <c r="Q10446" s="31"/>
      <c r="R10446" s="84"/>
      <c r="S10446" s="31"/>
      <c r="T10446" s="31"/>
      <c r="U10446" s="169"/>
      <c r="V10446" s="150"/>
      <c r="W10446" s="141" t="str" cm="1">
        <f t="array" ref="W10446">IF(SUM(LEN(B10446:V10446))=0,"",IF(OR(OR(ISBLANK(F10446),SUM(LEN(C10446),LEN(D10446))=0),AND(NOT(E10446="Unknown"),ISBLANK(J10446)),AND(NOT(O10446="Unknown"),ISBLANK(R10446))),"Missing Information", INDEX(Table15[Entire Service Line Classification], MATCH(SUMIFS(Table15[Unique ID],Table15[System-Owned Portion],E10446,Table15[If Material Anything Other than "Lead" in Column E,Was Material Ever Previously Lead?],G10446,Table15[Customer-Owned Portion],O10446),Table15[Unique ID],0),0)))</f>
        <v/>
      </c>
    </row>
    <row r="10447" spans="2:23" x14ac:dyDescent="0.35">
      <c r="B10447" s="146"/>
      <c r="C10447" s="31"/>
      <c r="D10447" s="31"/>
      <c r="E10447" s="44"/>
      <c r="F10447" s="43"/>
      <c r="G10447" s="84"/>
      <c r="H10447" s="31"/>
      <c r="I10447" s="31"/>
      <c r="J10447" s="84"/>
      <c r="K10447" s="31"/>
      <c r="L10447" s="31"/>
      <c r="M10447" s="169"/>
      <c r="N10447" s="148"/>
      <c r="O10447" s="106"/>
      <c r="P10447" s="43"/>
      <c r="Q10447" s="31"/>
      <c r="R10447" s="84"/>
      <c r="S10447" s="31"/>
      <c r="T10447" s="31"/>
      <c r="U10447" s="169"/>
      <c r="V10447" s="150"/>
      <c r="W10447" s="141" t="str" cm="1">
        <f t="array" ref="W10447">IF(SUM(LEN(B10447:V10447))=0,"",IF(OR(OR(ISBLANK(F10447),SUM(LEN(C10447),LEN(D10447))=0),AND(NOT(E10447="Unknown"),ISBLANK(J10447)),AND(NOT(O10447="Unknown"),ISBLANK(R10447))),"Missing Information", INDEX(Table15[Entire Service Line Classification], MATCH(SUMIFS(Table15[Unique ID],Table15[System-Owned Portion],E10447,Table15[If Material Anything Other than "Lead" in Column E,Was Material Ever Previously Lead?],G10447,Table15[Customer-Owned Portion],O10447),Table15[Unique ID],0),0)))</f>
        <v/>
      </c>
    </row>
    <row r="10448" spans="2:23" x14ac:dyDescent="0.35">
      <c r="B10448" s="146"/>
      <c r="C10448" s="31"/>
      <c r="D10448" s="31"/>
      <c r="E10448" s="44"/>
      <c r="F10448" s="43"/>
      <c r="G10448" s="84"/>
      <c r="H10448" s="31"/>
      <c r="I10448" s="31"/>
      <c r="J10448" s="84"/>
      <c r="K10448" s="31"/>
      <c r="L10448" s="31"/>
      <c r="M10448" s="169"/>
      <c r="N10448" s="148"/>
      <c r="O10448" s="106"/>
      <c r="P10448" s="43"/>
      <c r="Q10448" s="31"/>
      <c r="R10448" s="84"/>
      <c r="S10448" s="31"/>
      <c r="T10448" s="31"/>
      <c r="U10448" s="169"/>
      <c r="V10448" s="150"/>
      <c r="W10448" s="141" t="str" cm="1">
        <f t="array" ref="W10448">IF(SUM(LEN(B10448:V10448))=0,"",IF(OR(OR(ISBLANK(F10448),SUM(LEN(C10448),LEN(D10448))=0),AND(NOT(E10448="Unknown"),ISBLANK(J10448)),AND(NOT(O10448="Unknown"),ISBLANK(R10448))),"Missing Information", INDEX(Table15[Entire Service Line Classification], MATCH(SUMIFS(Table15[Unique ID],Table15[System-Owned Portion],E10448,Table15[If Material Anything Other than "Lead" in Column E,Was Material Ever Previously Lead?],G10448,Table15[Customer-Owned Portion],O10448),Table15[Unique ID],0),0)))</f>
        <v/>
      </c>
    </row>
    <row r="10449" spans="2:23" x14ac:dyDescent="0.35">
      <c r="B10449" s="146"/>
      <c r="C10449" s="31"/>
      <c r="D10449" s="31"/>
      <c r="E10449" s="44"/>
      <c r="F10449" s="43"/>
      <c r="G10449" s="84"/>
      <c r="H10449" s="31"/>
      <c r="I10449" s="31"/>
      <c r="J10449" s="84"/>
      <c r="K10449" s="31"/>
      <c r="L10449" s="31"/>
      <c r="M10449" s="169"/>
      <c r="N10449" s="148"/>
      <c r="O10449" s="106"/>
      <c r="P10449" s="43"/>
      <c r="Q10449" s="31"/>
      <c r="R10449" s="84"/>
      <c r="S10449" s="31"/>
      <c r="T10449" s="31"/>
      <c r="U10449" s="169"/>
      <c r="V10449" s="150"/>
      <c r="W10449" s="141" t="str" cm="1">
        <f t="array" ref="W10449">IF(SUM(LEN(B10449:V10449))=0,"",IF(OR(OR(ISBLANK(F10449),SUM(LEN(C10449),LEN(D10449))=0),AND(NOT(E10449="Unknown"),ISBLANK(J10449)),AND(NOT(O10449="Unknown"),ISBLANK(R10449))),"Missing Information", INDEX(Table15[Entire Service Line Classification], MATCH(SUMIFS(Table15[Unique ID],Table15[System-Owned Portion],E10449,Table15[If Material Anything Other than "Lead" in Column E,Was Material Ever Previously Lead?],G10449,Table15[Customer-Owned Portion],O10449),Table15[Unique ID],0),0)))</f>
        <v/>
      </c>
    </row>
    <row r="10450" spans="2:23" x14ac:dyDescent="0.35">
      <c r="B10450" s="146"/>
      <c r="C10450" s="31"/>
      <c r="D10450" s="31"/>
      <c r="E10450" s="44"/>
      <c r="F10450" s="43"/>
      <c r="G10450" s="84"/>
      <c r="H10450" s="31"/>
      <c r="I10450" s="31"/>
      <c r="J10450" s="84"/>
      <c r="K10450" s="31"/>
      <c r="L10450" s="31"/>
      <c r="M10450" s="169"/>
      <c r="N10450" s="148"/>
      <c r="O10450" s="106"/>
      <c r="P10450" s="43"/>
      <c r="Q10450" s="31"/>
      <c r="R10450" s="84"/>
      <c r="S10450" s="31"/>
      <c r="T10450" s="31"/>
      <c r="U10450" s="169"/>
      <c r="V10450" s="150"/>
      <c r="W10450" s="141" t="str" cm="1">
        <f t="array" ref="W10450">IF(SUM(LEN(B10450:V10450))=0,"",IF(OR(OR(ISBLANK(F10450),SUM(LEN(C10450),LEN(D10450))=0),AND(NOT(E10450="Unknown"),ISBLANK(J10450)),AND(NOT(O10450="Unknown"),ISBLANK(R10450))),"Missing Information", INDEX(Table15[Entire Service Line Classification], MATCH(SUMIFS(Table15[Unique ID],Table15[System-Owned Portion],E10450,Table15[If Material Anything Other than "Lead" in Column E,Was Material Ever Previously Lead?],G10450,Table15[Customer-Owned Portion],O10450),Table15[Unique ID],0),0)))</f>
        <v/>
      </c>
    </row>
    <row r="10451" spans="2:23" x14ac:dyDescent="0.35">
      <c r="B10451" s="146"/>
      <c r="C10451" s="31"/>
      <c r="D10451" s="31"/>
      <c r="E10451" s="44"/>
      <c r="F10451" s="43"/>
      <c r="G10451" s="84"/>
      <c r="H10451" s="31"/>
      <c r="I10451" s="31"/>
      <c r="J10451" s="84"/>
      <c r="K10451" s="31"/>
      <c r="L10451" s="31"/>
      <c r="M10451" s="169"/>
      <c r="N10451" s="148"/>
      <c r="O10451" s="106"/>
      <c r="P10451" s="43"/>
      <c r="Q10451" s="31"/>
      <c r="R10451" s="84"/>
      <c r="S10451" s="31"/>
      <c r="T10451" s="31"/>
      <c r="U10451" s="169"/>
      <c r="V10451" s="150"/>
      <c r="W10451" s="141" t="str" cm="1">
        <f t="array" ref="W10451">IF(SUM(LEN(B10451:V10451))=0,"",IF(OR(OR(ISBLANK(F10451),SUM(LEN(C10451),LEN(D10451))=0),AND(NOT(E10451="Unknown"),ISBLANK(J10451)),AND(NOT(O10451="Unknown"),ISBLANK(R10451))),"Missing Information", INDEX(Table15[Entire Service Line Classification], MATCH(SUMIFS(Table15[Unique ID],Table15[System-Owned Portion],E10451,Table15[If Material Anything Other than "Lead" in Column E,Was Material Ever Previously Lead?],G10451,Table15[Customer-Owned Portion],O10451),Table15[Unique ID],0),0)))</f>
        <v/>
      </c>
    </row>
    <row r="10452" spans="2:23" x14ac:dyDescent="0.35">
      <c r="B10452" s="146"/>
      <c r="C10452" s="31"/>
      <c r="D10452" s="31"/>
      <c r="E10452" s="44"/>
      <c r="F10452" s="43"/>
      <c r="G10452" s="84"/>
      <c r="H10452" s="31"/>
      <c r="I10452" s="31"/>
      <c r="J10452" s="84"/>
      <c r="K10452" s="31"/>
      <c r="L10452" s="31"/>
      <c r="M10452" s="169"/>
      <c r="N10452" s="148"/>
      <c r="O10452" s="106"/>
      <c r="P10452" s="43"/>
      <c r="Q10452" s="31"/>
      <c r="R10452" s="84"/>
      <c r="S10452" s="31"/>
      <c r="T10452" s="31"/>
      <c r="U10452" s="169"/>
      <c r="V10452" s="150"/>
      <c r="W10452" s="141" t="str" cm="1">
        <f t="array" ref="W10452">IF(SUM(LEN(B10452:V10452))=0,"",IF(OR(OR(ISBLANK(F10452),SUM(LEN(C10452),LEN(D10452))=0),AND(NOT(E10452="Unknown"),ISBLANK(J10452)),AND(NOT(O10452="Unknown"),ISBLANK(R10452))),"Missing Information", INDEX(Table15[Entire Service Line Classification], MATCH(SUMIFS(Table15[Unique ID],Table15[System-Owned Portion],E10452,Table15[If Material Anything Other than "Lead" in Column E,Was Material Ever Previously Lead?],G10452,Table15[Customer-Owned Portion],O10452),Table15[Unique ID],0),0)))</f>
        <v/>
      </c>
    </row>
    <row r="10453" spans="2:23" x14ac:dyDescent="0.35">
      <c r="B10453" s="146"/>
      <c r="C10453" s="31"/>
      <c r="D10453" s="31"/>
      <c r="E10453" s="44"/>
      <c r="F10453" s="43"/>
      <c r="G10453" s="84"/>
      <c r="H10453" s="31"/>
      <c r="I10453" s="31"/>
      <c r="J10453" s="84"/>
      <c r="K10453" s="31"/>
      <c r="L10453" s="31"/>
      <c r="M10453" s="169"/>
      <c r="N10453" s="148"/>
      <c r="O10453" s="106"/>
      <c r="P10453" s="43"/>
      <c r="Q10453" s="31"/>
      <c r="R10453" s="84"/>
      <c r="S10453" s="31"/>
      <c r="T10453" s="31"/>
      <c r="U10453" s="169"/>
      <c r="V10453" s="150"/>
      <c r="W10453" s="141" t="str" cm="1">
        <f t="array" ref="W10453">IF(SUM(LEN(B10453:V10453))=0,"",IF(OR(OR(ISBLANK(F10453),SUM(LEN(C10453),LEN(D10453))=0),AND(NOT(E10453="Unknown"),ISBLANK(J10453)),AND(NOT(O10453="Unknown"),ISBLANK(R10453))),"Missing Information", INDEX(Table15[Entire Service Line Classification], MATCH(SUMIFS(Table15[Unique ID],Table15[System-Owned Portion],E10453,Table15[If Material Anything Other than "Lead" in Column E,Was Material Ever Previously Lead?],G10453,Table15[Customer-Owned Portion],O10453),Table15[Unique ID],0),0)))</f>
        <v/>
      </c>
    </row>
    <row r="10454" spans="2:23" x14ac:dyDescent="0.35">
      <c r="B10454" s="146"/>
      <c r="C10454" s="31"/>
      <c r="D10454" s="31"/>
      <c r="E10454" s="44"/>
      <c r="F10454" s="43"/>
      <c r="G10454" s="84"/>
      <c r="H10454" s="31"/>
      <c r="I10454" s="31"/>
      <c r="J10454" s="84"/>
      <c r="K10454" s="31"/>
      <c r="L10454" s="31"/>
      <c r="M10454" s="169"/>
      <c r="N10454" s="148"/>
      <c r="O10454" s="106"/>
      <c r="P10454" s="43"/>
      <c r="Q10454" s="31"/>
      <c r="R10454" s="84"/>
      <c r="S10454" s="31"/>
      <c r="T10454" s="31"/>
      <c r="U10454" s="169"/>
      <c r="V10454" s="150"/>
      <c r="W10454" s="141" t="str" cm="1">
        <f t="array" ref="W10454">IF(SUM(LEN(B10454:V10454))=0,"",IF(OR(OR(ISBLANK(F10454),SUM(LEN(C10454),LEN(D10454))=0),AND(NOT(E10454="Unknown"),ISBLANK(J10454)),AND(NOT(O10454="Unknown"),ISBLANK(R10454))),"Missing Information", INDEX(Table15[Entire Service Line Classification], MATCH(SUMIFS(Table15[Unique ID],Table15[System-Owned Portion],E10454,Table15[If Material Anything Other than "Lead" in Column E,Was Material Ever Previously Lead?],G10454,Table15[Customer-Owned Portion],O10454),Table15[Unique ID],0),0)))</f>
        <v/>
      </c>
    </row>
    <row r="10455" spans="2:23" x14ac:dyDescent="0.35">
      <c r="B10455" s="146"/>
      <c r="C10455" s="31"/>
      <c r="D10455" s="31"/>
      <c r="E10455" s="44"/>
      <c r="F10455" s="43"/>
      <c r="G10455" s="84"/>
      <c r="H10455" s="31"/>
      <c r="I10455" s="31"/>
      <c r="J10455" s="84"/>
      <c r="K10455" s="31"/>
      <c r="L10455" s="31"/>
      <c r="M10455" s="169"/>
      <c r="N10455" s="148"/>
      <c r="O10455" s="106"/>
      <c r="P10455" s="43"/>
      <c r="Q10455" s="31"/>
      <c r="R10455" s="84"/>
      <c r="S10455" s="31"/>
      <c r="T10455" s="31"/>
      <c r="U10455" s="169"/>
      <c r="V10455" s="150"/>
      <c r="W10455" s="141" t="str" cm="1">
        <f t="array" ref="W10455">IF(SUM(LEN(B10455:V10455))=0,"",IF(OR(OR(ISBLANK(F10455),SUM(LEN(C10455),LEN(D10455))=0),AND(NOT(E10455="Unknown"),ISBLANK(J10455)),AND(NOT(O10455="Unknown"),ISBLANK(R10455))),"Missing Information", INDEX(Table15[Entire Service Line Classification], MATCH(SUMIFS(Table15[Unique ID],Table15[System-Owned Portion],E10455,Table15[If Material Anything Other than "Lead" in Column E,Was Material Ever Previously Lead?],G10455,Table15[Customer-Owned Portion],O10455),Table15[Unique ID],0),0)))</f>
        <v/>
      </c>
    </row>
    <row r="10456" spans="2:23" x14ac:dyDescent="0.35">
      <c r="B10456" s="146"/>
      <c r="C10456" s="31"/>
      <c r="D10456" s="31"/>
      <c r="E10456" s="44"/>
      <c r="F10456" s="43"/>
      <c r="G10456" s="84"/>
      <c r="H10456" s="31"/>
      <c r="I10456" s="31"/>
      <c r="J10456" s="84"/>
      <c r="K10456" s="31"/>
      <c r="L10456" s="31"/>
      <c r="M10456" s="169"/>
      <c r="N10456" s="148"/>
      <c r="O10456" s="106"/>
      <c r="P10456" s="43"/>
      <c r="Q10456" s="31"/>
      <c r="R10456" s="84"/>
      <c r="S10456" s="31"/>
      <c r="T10456" s="31"/>
      <c r="U10456" s="169"/>
      <c r="V10456" s="150"/>
      <c r="W10456" s="141" t="str" cm="1">
        <f t="array" ref="W10456">IF(SUM(LEN(B10456:V10456))=0,"",IF(OR(OR(ISBLANK(F10456),SUM(LEN(C10456),LEN(D10456))=0),AND(NOT(E10456="Unknown"),ISBLANK(J10456)),AND(NOT(O10456="Unknown"),ISBLANK(R10456))),"Missing Information", INDEX(Table15[Entire Service Line Classification], MATCH(SUMIFS(Table15[Unique ID],Table15[System-Owned Portion],E10456,Table15[If Material Anything Other than "Lead" in Column E,Was Material Ever Previously Lead?],G10456,Table15[Customer-Owned Portion],O10456),Table15[Unique ID],0),0)))</f>
        <v/>
      </c>
    </row>
    <row r="10457" spans="2:23" x14ac:dyDescent="0.35">
      <c r="B10457" s="146"/>
      <c r="C10457" s="31"/>
      <c r="D10457" s="31"/>
      <c r="E10457" s="44"/>
      <c r="F10457" s="43"/>
      <c r="G10457" s="84"/>
      <c r="H10457" s="31"/>
      <c r="I10457" s="31"/>
      <c r="J10457" s="84"/>
      <c r="K10457" s="31"/>
      <c r="L10457" s="31"/>
      <c r="M10457" s="169"/>
      <c r="N10457" s="148"/>
      <c r="O10457" s="106"/>
      <c r="P10457" s="43"/>
      <c r="Q10457" s="31"/>
      <c r="R10457" s="84"/>
      <c r="S10457" s="31"/>
      <c r="T10457" s="31"/>
      <c r="U10457" s="169"/>
      <c r="V10457" s="150"/>
      <c r="W10457" s="141" t="str" cm="1">
        <f t="array" ref="W10457">IF(SUM(LEN(B10457:V10457))=0,"",IF(OR(OR(ISBLANK(F10457),SUM(LEN(C10457),LEN(D10457))=0),AND(NOT(E10457="Unknown"),ISBLANK(J10457)),AND(NOT(O10457="Unknown"),ISBLANK(R10457))),"Missing Information", INDEX(Table15[Entire Service Line Classification], MATCH(SUMIFS(Table15[Unique ID],Table15[System-Owned Portion],E10457,Table15[If Material Anything Other than "Lead" in Column E,Was Material Ever Previously Lead?],G10457,Table15[Customer-Owned Portion],O10457),Table15[Unique ID],0),0)))</f>
        <v/>
      </c>
    </row>
    <row r="10458" spans="2:23" x14ac:dyDescent="0.35">
      <c r="B10458" s="146"/>
      <c r="C10458" s="31"/>
      <c r="D10458" s="31"/>
      <c r="E10458" s="44"/>
      <c r="F10458" s="43"/>
      <c r="G10458" s="84"/>
      <c r="H10458" s="31"/>
      <c r="I10458" s="31"/>
      <c r="J10458" s="84"/>
      <c r="K10458" s="31"/>
      <c r="L10458" s="31"/>
      <c r="M10458" s="169"/>
      <c r="N10458" s="148"/>
      <c r="O10458" s="106"/>
      <c r="P10458" s="43"/>
      <c r="Q10458" s="31"/>
      <c r="R10458" s="84"/>
      <c r="S10458" s="31"/>
      <c r="T10458" s="31"/>
      <c r="U10458" s="169"/>
      <c r="V10458" s="150"/>
      <c r="W10458" s="141" t="str" cm="1">
        <f t="array" ref="W10458">IF(SUM(LEN(B10458:V10458))=0,"",IF(OR(OR(ISBLANK(F10458),SUM(LEN(C10458),LEN(D10458))=0),AND(NOT(E10458="Unknown"),ISBLANK(J10458)),AND(NOT(O10458="Unknown"),ISBLANK(R10458))),"Missing Information", INDEX(Table15[Entire Service Line Classification], MATCH(SUMIFS(Table15[Unique ID],Table15[System-Owned Portion],E10458,Table15[If Material Anything Other than "Lead" in Column E,Was Material Ever Previously Lead?],G10458,Table15[Customer-Owned Portion],O10458),Table15[Unique ID],0),0)))</f>
        <v/>
      </c>
    </row>
    <row r="10459" spans="2:23" x14ac:dyDescent="0.35">
      <c r="B10459" s="146"/>
      <c r="C10459" s="31"/>
      <c r="D10459" s="31"/>
      <c r="E10459" s="44"/>
      <c r="F10459" s="43"/>
      <c r="G10459" s="84"/>
      <c r="H10459" s="31"/>
      <c r="I10459" s="31"/>
      <c r="J10459" s="84"/>
      <c r="K10459" s="31"/>
      <c r="L10459" s="31"/>
      <c r="M10459" s="169"/>
      <c r="N10459" s="148"/>
      <c r="O10459" s="106"/>
      <c r="P10459" s="43"/>
      <c r="Q10459" s="31"/>
      <c r="R10459" s="84"/>
      <c r="S10459" s="31"/>
      <c r="T10459" s="31"/>
      <c r="U10459" s="169"/>
      <c r="V10459" s="150"/>
      <c r="W10459" s="141" t="str" cm="1">
        <f t="array" ref="W10459">IF(SUM(LEN(B10459:V10459))=0,"",IF(OR(OR(ISBLANK(F10459),SUM(LEN(C10459),LEN(D10459))=0),AND(NOT(E10459="Unknown"),ISBLANK(J10459)),AND(NOT(O10459="Unknown"),ISBLANK(R10459))),"Missing Information", INDEX(Table15[Entire Service Line Classification], MATCH(SUMIFS(Table15[Unique ID],Table15[System-Owned Portion],E10459,Table15[If Material Anything Other than "Lead" in Column E,Was Material Ever Previously Lead?],G10459,Table15[Customer-Owned Portion],O10459),Table15[Unique ID],0),0)))</f>
        <v/>
      </c>
    </row>
    <row r="10460" spans="2:23" x14ac:dyDescent="0.35">
      <c r="B10460" s="146"/>
      <c r="C10460" s="31"/>
      <c r="D10460" s="31"/>
      <c r="E10460" s="44"/>
      <c r="F10460" s="43"/>
      <c r="G10460" s="84"/>
      <c r="H10460" s="31"/>
      <c r="I10460" s="31"/>
      <c r="J10460" s="84"/>
      <c r="K10460" s="31"/>
      <c r="L10460" s="31"/>
      <c r="M10460" s="169"/>
      <c r="N10460" s="148"/>
      <c r="O10460" s="106"/>
      <c r="P10460" s="43"/>
      <c r="Q10460" s="31"/>
      <c r="R10460" s="84"/>
      <c r="S10460" s="31"/>
      <c r="T10460" s="31"/>
      <c r="U10460" s="169"/>
      <c r="V10460" s="150"/>
      <c r="W10460" s="141" t="str" cm="1">
        <f t="array" ref="W10460">IF(SUM(LEN(B10460:V10460))=0,"",IF(OR(OR(ISBLANK(F10460),SUM(LEN(C10460),LEN(D10460))=0),AND(NOT(E10460="Unknown"),ISBLANK(J10460)),AND(NOT(O10460="Unknown"),ISBLANK(R10460))),"Missing Information", INDEX(Table15[Entire Service Line Classification], MATCH(SUMIFS(Table15[Unique ID],Table15[System-Owned Portion],E10460,Table15[If Material Anything Other than "Lead" in Column E,Was Material Ever Previously Lead?],G10460,Table15[Customer-Owned Portion],O10460),Table15[Unique ID],0),0)))</f>
        <v/>
      </c>
    </row>
    <row r="10461" spans="2:23" x14ac:dyDescent="0.35">
      <c r="B10461" s="146"/>
      <c r="C10461" s="31"/>
      <c r="D10461" s="31"/>
      <c r="E10461" s="44"/>
      <c r="F10461" s="43"/>
      <c r="G10461" s="84"/>
      <c r="H10461" s="31"/>
      <c r="I10461" s="31"/>
      <c r="J10461" s="84"/>
      <c r="K10461" s="31"/>
      <c r="L10461" s="31"/>
      <c r="M10461" s="169"/>
      <c r="N10461" s="148"/>
      <c r="O10461" s="106"/>
      <c r="P10461" s="43"/>
      <c r="Q10461" s="31"/>
      <c r="R10461" s="84"/>
      <c r="S10461" s="31"/>
      <c r="T10461" s="31"/>
      <c r="U10461" s="169"/>
      <c r="V10461" s="150"/>
      <c r="W10461" s="141" t="str" cm="1">
        <f t="array" ref="W10461">IF(SUM(LEN(B10461:V10461))=0,"",IF(OR(OR(ISBLANK(F10461),SUM(LEN(C10461),LEN(D10461))=0),AND(NOT(E10461="Unknown"),ISBLANK(J10461)),AND(NOT(O10461="Unknown"),ISBLANK(R10461))),"Missing Information", INDEX(Table15[Entire Service Line Classification], MATCH(SUMIFS(Table15[Unique ID],Table15[System-Owned Portion],E10461,Table15[If Material Anything Other than "Lead" in Column E,Was Material Ever Previously Lead?],G10461,Table15[Customer-Owned Portion],O10461),Table15[Unique ID],0),0)))</f>
        <v/>
      </c>
    </row>
    <row r="10462" spans="2:23" x14ac:dyDescent="0.35">
      <c r="B10462" s="146"/>
      <c r="C10462" s="31"/>
      <c r="D10462" s="31"/>
      <c r="E10462" s="44"/>
      <c r="F10462" s="43"/>
      <c r="G10462" s="84"/>
      <c r="H10462" s="31"/>
      <c r="I10462" s="31"/>
      <c r="J10462" s="84"/>
      <c r="K10462" s="31"/>
      <c r="L10462" s="31"/>
      <c r="M10462" s="169"/>
      <c r="N10462" s="148"/>
      <c r="O10462" s="106"/>
      <c r="P10462" s="43"/>
      <c r="Q10462" s="31"/>
      <c r="R10462" s="84"/>
      <c r="S10462" s="31"/>
      <c r="T10462" s="31"/>
      <c r="U10462" s="169"/>
      <c r="V10462" s="150"/>
      <c r="W10462" s="141" t="str" cm="1">
        <f t="array" ref="W10462">IF(SUM(LEN(B10462:V10462))=0,"",IF(OR(OR(ISBLANK(F10462),SUM(LEN(C10462),LEN(D10462))=0),AND(NOT(E10462="Unknown"),ISBLANK(J10462)),AND(NOT(O10462="Unknown"),ISBLANK(R10462))),"Missing Information", INDEX(Table15[Entire Service Line Classification], MATCH(SUMIFS(Table15[Unique ID],Table15[System-Owned Portion],E10462,Table15[If Material Anything Other than "Lead" in Column E,Was Material Ever Previously Lead?],G10462,Table15[Customer-Owned Portion],O10462),Table15[Unique ID],0),0)))</f>
        <v/>
      </c>
    </row>
    <row r="10463" spans="2:23" x14ac:dyDescent="0.35">
      <c r="B10463" s="146"/>
      <c r="C10463" s="31"/>
      <c r="D10463" s="31"/>
      <c r="E10463" s="44"/>
      <c r="F10463" s="43"/>
      <c r="G10463" s="84"/>
      <c r="H10463" s="31"/>
      <c r="I10463" s="31"/>
      <c r="J10463" s="84"/>
      <c r="K10463" s="31"/>
      <c r="L10463" s="31"/>
      <c r="M10463" s="169"/>
      <c r="N10463" s="148"/>
      <c r="O10463" s="106"/>
      <c r="P10463" s="43"/>
      <c r="Q10463" s="31"/>
      <c r="R10463" s="84"/>
      <c r="S10463" s="31"/>
      <c r="T10463" s="31"/>
      <c r="U10463" s="169"/>
      <c r="V10463" s="150"/>
      <c r="W10463" s="141" t="str" cm="1">
        <f t="array" ref="W10463">IF(SUM(LEN(B10463:V10463))=0,"",IF(OR(OR(ISBLANK(F10463),SUM(LEN(C10463),LEN(D10463))=0),AND(NOT(E10463="Unknown"),ISBLANK(J10463)),AND(NOT(O10463="Unknown"),ISBLANK(R10463))),"Missing Information", INDEX(Table15[Entire Service Line Classification], MATCH(SUMIFS(Table15[Unique ID],Table15[System-Owned Portion],E10463,Table15[If Material Anything Other than "Lead" in Column E,Was Material Ever Previously Lead?],G10463,Table15[Customer-Owned Portion],O10463),Table15[Unique ID],0),0)))</f>
        <v/>
      </c>
    </row>
    <row r="10464" spans="2:23" x14ac:dyDescent="0.35">
      <c r="B10464" s="146"/>
      <c r="C10464" s="31"/>
      <c r="D10464" s="31"/>
      <c r="E10464" s="44"/>
      <c r="F10464" s="43"/>
      <c r="G10464" s="84"/>
      <c r="H10464" s="31"/>
      <c r="I10464" s="31"/>
      <c r="J10464" s="84"/>
      <c r="K10464" s="31"/>
      <c r="L10464" s="31"/>
      <c r="M10464" s="169"/>
      <c r="N10464" s="148"/>
      <c r="O10464" s="106"/>
      <c r="P10464" s="43"/>
      <c r="Q10464" s="31"/>
      <c r="R10464" s="84"/>
      <c r="S10464" s="31"/>
      <c r="T10464" s="31"/>
      <c r="U10464" s="169"/>
      <c r="V10464" s="150"/>
      <c r="W10464" s="141" t="str" cm="1">
        <f t="array" ref="W10464">IF(SUM(LEN(B10464:V10464))=0,"",IF(OR(OR(ISBLANK(F10464),SUM(LEN(C10464),LEN(D10464))=0),AND(NOT(E10464="Unknown"),ISBLANK(J10464)),AND(NOT(O10464="Unknown"),ISBLANK(R10464))),"Missing Information", INDEX(Table15[Entire Service Line Classification], MATCH(SUMIFS(Table15[Unique ID],Table15[System-Owned Portion],E10464,Table15[If Material Anything Other than "Lead" in Column E,Was Material Ever Previously Lead?],G10464,Table15[Customer-Owned Portion],O10464),Table15[Unique ID],0),0)))</f>
        <v/>
      </c>
    </row>
    <row r="10465" spans="2:23" x14ac:dyDescent="0.35">
      <c r="B10465" s="146"/>
      <c r="C10465" s="31"/>
      <c r="D10465" s="31"/>
      <c r="E10465" s="44"/>
      <c r="F10465" s="43"/>
      <c r="G10465" s="84"/>
      <c r="H10465" s="31"/>
      <c r="I10465" s="31"/>
      <c r="J10465" s="84"/>
      <c r="K10465" s="31"/>
      <c r="L10465" s="31"/>
      <c r="M10465" s="169"/>
      <c r="N10465" s="148"/>
      <c r="O10465" s="106"/>
      <c r="P10465" s="43"/>
      <c r="Q10465" s="31"/>
      <c r="R10465" s="84"/>
      <c r="S10465" s="31"/>
      <c r="T10465" s="31"/>
      <c r="U10465" s="169"/>
      <c r="V10465" s="150"/>
      <c r="W10465" s="141" t="str" cm="1">
        <f t="array" ref="W10465">IF(SUM(LEN(B10465:V10465))=0,"",IF(OR(OR(ISBLANK(F10465),SUM(LEN(C10465),LEN(D10465))=0),AND(NOT(E10465="Unknown"),ISBLANK(J10465)),AND(NOT(O10465="Unknown"),ISBLANK(R10465))),"Missing Information", INDEX(Table15[Entire Service Line Classification], MATCH(SUMIFS(Table15[Unique ID],Table15[System-Owned Portion],E10465,Table15[If Material Anything Other than "Lead" in Column E,Was Material Ever Previously Lead?],G10465,Table15[Customer-Owned Portion],O10465),Table15[Unique ID],0),0)))</f>
        <v/>
      </c>
    </row>
    <row r="10466" spans="2:23" x14ac:dyDescent="0.35">
      <c r="B10466" s="146"/>
      <c r="C10466" s="31"/>
      <c r="D10466" s="31"/>
      <c r="E10466" s="44"/>
      <c r="F10466" s="43"/>
      <c r="G10466" s="84"/>
      <c r="H10466" s="31"/>
      <c r="I10466" s="31"/>
      <c r="J10466" s="84"/>
      <c r="K10466" s="31"/>
      <c r="L10466" s="31"/>
      <c r="M10466" s="169"/>
      <c r="N10466" s="148"/>
      <c r="O10466" s="106"/>
      <c r="P10466" s="43"/>
      <c r="Q10466" s="31"/>
      <c r="R10466" s="84"/>
      <c r="S10466" s="31"/>
      <c r="T10466" s="31"/>
      <c r="U10466" s="169"/>
      <c r="V10466" s="150"/>
      <c r="W10466" s="141" t="str" cm="1">
        <f t="array" ref="W10466">IF(SUM(LEN(B10466:V10466))=0,"",IF(OR(OR(ISBLANK(F10466),SUM(LEN(C10466),LEN(D10466))=0),AND(NOT(E10466="Unknown"),ISBLANK(J10466)),AND(NOT(O10466="Unknown"),ISBLANK(R10466))),"Missing Information", INDEX(Table15[Entire Service Line Classification], MATCH(SUMIFS(Table15[Unique ID],Table15[System-Owned Portion],E10466,Table15[If Material Anything Other than "Lead" in Column E,Was Material Ever Previously Lead?],G10466,Table15[Customer-Owned Portion],O10466),Table15[Unique ID],0),0)))</f>
        <v/>
      </c>
    </row>
    <row r="10467" spans="2:23" x14ac:dyDescent="0.35">
      <c r="B10467" s="146"/>
      <c r="C10467" s="31"/>
      <c r="D10467" s="31"/>
      <c r="E10467" s="44"/>
      <c r="F10467" s="43"/>
      <c r="G10467" s="84"/>
      <c r="H10467" s="31"/>
      <c r="I10467" s="31"/>
      <c r="J10467" s="84"/>
      <c r="K10467" s="31"/>
      <c r="L10467" s="31"/>
      <c r="M10467" s="169"/>
      <c r="N10467" s="148"/>
      <c r="O10467" s="106"/>
      <c r="P10467" s="43"/>
      <c r="Q10467" s="31"/>
      <c r="R10467" s="84"/>
      <c r="S10467" s="31"/>
      <c r="T10467" s="31"/>
      <c r="U10467" s="169"/>
      <c r="V10467" s="150"/>
      <c r="W10467" s="141" t="str" cm="1">
        <f t="array" ref="W10467">IF(SUM(LEN(B10467:V10467))=0,"",IF(OR(OR(ISBLANK(F10467),SUM(LEN(C10467),LEN(D10467))=0),AND(NOT(E10467="Unknown"),ISBLANK(J10467)),AND(NOT(O10467="Unknown"),ISBLANK(R10467))),"Missing Information", INDEX(Table15[Entire Service Line Classification], MATCH(SUMIFS(Table15[Unique ID],Table15[System-Owned Portion],E10467,Table15[If Material Anything Other than "Lead" in Column E,Was Material Ever Previously Lead?],G10467,Table15[Customer-Owned Portion],O10467),Table15[Unique ID],0),0)))</f>
        <v/>
      </c>
    </row>
    <row r="10468" spans="2:23" x14ac:dyDescent="0.35">
      <c r="B10468" s="146"/>
      <c r="C10468" s="31"/>
      <c r="D10468" s="31"/>
      <c r="E10468" s="44"/>
      <c r="F10468" s="43"/>
      <c r="G10468" s="84"/>
      <c r="H10468" s="31"/>
      <c r="I10468" s="31"/>
      <c r="J10468" s="84"/>
      <c r="K10468" s="31"/>
      <c r="L10468" s="31"/>
      <c r="M10468" s="169"/>
      <c r="N10468" s="148"/>
      <c r="O10468" s="106"/>
      <c r="P10468" s="43"/>
      <c r="Q10468" s="31"/>
      <c r="R10468" s="84"/>
      <c r="S10468" s="31"/>
      <c r="T10468" s="31"/>
      <c r="U10468" s="169"/>
      <c r="V10468" s="150"/>
      <c r="W10468" s="141" t="str" cm="1">
        <f t="array" ref="W10468">IF(SUM(LEN(B10468:V10468))=0,"",IF(OR(OR(ISBLANK(F10468),SUM(LEN(C10468),LEN(D10468))=0),AND(NOT(E10468="Unknown"),ISBLANK(J10468)),AND(NOT(O10468="Unknown"),ISBLANK(R10468))),"Missing Information", INDEX(Table15[Entire Service Line Classification], MATCH(SUMIFS(Table15[Unique ID],Table15[System-Owned Portion],E10468,Table15[If Material Anything Other than "Lead" in Column E,Was Material Ever Previously Lead?],G10468,Table15[Customer-Owned Portion],O10468),Table15[Unique ID],0),0)))</f>
        <v/>
      </c>
    </row>
    <row r="10469" spans="2:23" x14ac:dyDescent="0.35">
      <c r="B10469" s="146"/>
      <c r="C10469" s="31"/>
      <c r="D10469" s="31"/>
      <c r="E10469" s="44"/>
      <c r="F10469" s="43"/>
      <c r="G10469" s="84"/>
      <c r="H10469" s="31"/>
      <c r="I10469" s="31"/>
      <c r="J10469" s="84"/>
      <c r="K10469" s="31"/>
      <c r="L10469" s="31"/>
      <c r="M10469" s="169"/>
      <c r="N10469" s="148"/>
      <c r="O10469" s="106"/>
      <c r="P10469" s="43"/>
      <c r="Q10469" s="31"/>
      <c r="R10469" s="84"/>
      <c r="S10469" s="31"/>
      <c r="T10469" s="31"/>
      <c r="U10469" s="169"/>
      <c r="V10469" s="150"/>
      <c r="W10469" s="141" t="str" cm="1">
        <f t="array" ref="W10469">IF(SUM(LEN(B10469:V10469))=0,"",IF(OR(OR(ISBLANK(F10469),SUM(LEN(C10469),LEN(D10469))=0),AND(NOT(E10469="Unknown"),ISBLANK(J10469)),AND(NOT(O10469="Unknown"),ISBLANK(R10469))),"Missing Information", INDEX(Table15[Entire Service Line Classification], MATCH(SUMIFS(Table15[Unique ID],Table15[System-Owned Portion],E10469,Table15[If Material Anything Other than "Lead" in Column E,Was Material Ever Previously Lead?],G10469,Table15[Customer-Owned Portion],O10469),Table15[Unique ID],0),0)))</f>
        <v/>
      </c>
    </row>
    <row r="10470" spans="2:23" x14ac:dyDescent="0.35">
      <c r="B10470" s="146"/>
      <c r="C10470" s="31"/>
      <c r="D10470" s="31"/>
      <c r="E10470" s="44"/>
      <c r="F10470" s="43"/>
      <c r="G10470" s="84"/>
      <c r="H10470" s="31"/>
      <c r="I10470" s="31"/>
      <c r="J10470" s="84"/>
      <c r="K10470" s="31"/>
      <c r="L10470" s="31"/>
      <c r="M10470" s="169"/>
      <c r="N10470" s="148"/>
      <c r="O10470" s="106"/>
      <c r="P10470" s="43"/>
      <c r="Q10470" s="31"/>
      <c r="R10470" s="84"/>
      <c r="S10470" s="31"/>
      <c r="T10470" s="31"/>
      <c r="U10470" s="169"/>
      <c r="V10470" s="150"/>
      <c r="W10470" s="141" t="str" cm="1">
        <f t="array" ref="W10470">IF(SUM(LEN(B10470:V10470))=0,"",IF(OR(OR(ISBLANK(F10470),SUM(LEN(C10470),LEN(D10470))=0),AND(NOT(E10470="Unknown"),ISBLANK(J10470)),AND(NOT(O10470="Unknown"),ISBLANK(R10470))),"Missing Information", INDEX(Table15[Entire Service Line Classification], MATCH(SUMIFS(Table15[Unique ID],Table15[System-Owned Portion],E10470,Table15[If Material Anything Other than "Lead" in Column E,Was Material Ever Previously Lead?],G10470,Table15[Customer-Owned Portion],O10470),Table15[Unique ID],0),0)))</f>
        <v/>
      </c>
    </row>
    <row r="10471" spans="2:23" x14ac:dyDescent="0.35">
      <c r="B10471" s="146"/>
      <c r="C10471" s="31"/>
      <c r="D10471" s="31"/>
      <c r="E10471" s="44"/>
      <c r="F10471" s="43"/>
      <c r="G10471" s="84"/>
      <c r="H10471" s="31"/>
      <c r="I10471" s="31"/>
      <c r="J10471" s="84"/>
      <c r="K10471" s="31"/>
      <c r="L10471" s="31"/>
      <c r="M10471" s="169"/>
      <c r="N10471" s="148"/>
      <c r="O10471" s="106"/>
      <c r="P10471" s="43"/>
      <c r="Q10471" s="31"/>
      <c r="R10471" s="84"/>
      <c r="S10471" s="31"/>
      <c r="T10471" s="31"/>
      <c r="U10471" s="169"/>
      <c r="V10471" s="150"/>
      <c r="W10471" s="141" t="str" cm="1">
        <f t="array" ref="W10471">IF(SUM(LEN(B10471:V10471))=0,"",IF(OR(OR(ISBLANK(F10471),SUM(LEN(C10471),LEN(D10471))=0),AND(NOT(E10471="Unknown"),ISBLANK(J10471)),AND(NOT(O10471="Unknown"),ISBLANK(R10471))),"Missing Information", INDEX(Table15[Entire Service Line Classification], MATCH(SUMIFS(Table15[Unique ID],Table15[System-Owned Portion],E10471,Table15[If Material Anything Other than "Lead" in Column E,Was Material Ever Previously Lead?],G10471,Table15[Customer-Owned Portion],O10471),Table15[Unique ID],0),0)))</f>
        <v/>
      </c>
    </row>
    <row r="10472" spans="2:23" x14ac:dyDescent="0.35">
      <c r="B10472" s="146"/>
      <c r="C10472" s="31"/>
      <c r="D10472" s="31"/>
      <c r="E10472" s="44"/>
      <c r="F10472" s="43"/>
      <c r="G10472" s="84"/>
      <c r="H10472" s="31"/>
      <c r="I10472" s="31"/>
      <c r="J10472" s="84"/>
      <c r="K10472" s="31"/>
      <c r="L10472" s="31"/>
      <c r="M10472" s="169"/>
      <c r="N10472" s="148"/>
      <c r="O10472" s="106"/>
      <c r="P10472" s="43"/>
      <c r="Q10472" s="31"/>
      <c r="R10472" s="84"/>
      <c r="S10472" s="31"/>
      <c r="T10472" s="31"/>
      <c r="U10472" s="169"/>
      <c r="V10472" s="150"/>
      <c r="W10472" s="141" t="str" cm="1">
        <f t="array" ref="W10472">IF(SUM(LEN(B10472:V10472))=0,"",IF(OR(OR(ISBLANK(F10472),SUM(LEN(C10472),LEN(D10472))=0),AND(NOT(E10472="Unknown"),ISBLANK(J10472)),AND(NOT(O10472="Unknown"),ISBLANK(R10472))),"Missing Information", INDEX(Table15[Entire Service Line Classification], MATCH(SUMIFS(Table15[Unique ID],Table15[System-Owned Portion],E10472,Table15[If Material Anything Other than "Lead" in Column E,Was Material Ever Previously Lead?],G10472,Table15[Customer-Owned Portion],O10472),Table15[Unique ID],0),0)))</f>
        <v/>
      </c>
    </row>
    <row r="10473" spans="2:23" x14ac:dyDescent="0.35">
      <c r="B10473" s="146"/>
      <c r="C10473" s="31"/>
      <c r="D10473" s="31"/>
      <c r="E10473" s="44"/>
      <c r="F10473" s="43"/>
      <c r="G10473" s="84"/>
      <c r="H10473" s="31"/>
      <c r="I10473" s="31"/>
      <c r="J10473" s="84"/>
      <c r="K10473" s="31"/>
      <c r="L10473" s="31"/>
      <c r="M10473" s="169"/>
      <c r="N10473" s="148"/>
      <c r="O10473" s="106"/>
      <c r="P10473" s="43"/>
      <c r="Q10473" s="31"/>
      <c r="R10473" s="84"/>
      <c r="S10473" s="31"/>
      <c r="T10473" s="31"/>
      <c r="U10473" s="169"/>
      <c r="V10473" s="150"/>
      <c r="W10473" s="141" t="str" cm="1">
        <f t="array" ref="W10473">IF(SUM(LEN(B10473:V10473))=0,"",IF(OR(OR(ISBLANK(F10473),SUM(LEN(C10473),LEN(D10473))=0),AND(NOT(E10473="Unknown"),ISBLANK(J10473)),AND(NOT(O10473="Unknown"),ISBLANK(R10473))),"Missing Information", INDEX(Table15[Entire Service Line Classification], MATCH(SUMIFS(Table15[Unique ID],Table15[System-Owned Portion],E10473,Table15[If Material Anything Other than "Lead" in Column E,Was Material Ever Previously Lead?],G10473,Table15[Customer-Owned Portion],O10473),Table15[Unique ID],0),0)))</f>
        <v/>
      </c>
    </row>
    <row r="10474" spans="2:23" x14ac:dyDescent="0.35">
      <c r="B10474" s="146"/>
      <c r="C10474" s="31"/>
      <c r="D10474" s="31"/>
      <c r="E10474" s="44"/>
      <c r="F10474" s="43"/>
      <c r="G10474" s="84"/>
      <c r="H10474" s="31"/>
      <c r="I10474" s="31"/>
      <c r="J10474" s="84"/>
      <c r="K10474" s="31"/>
      <c r="L10474" s="31"/>
      <c r="M10474" s="169"/>
      <c r="N10474" s="148"/>
      <c r="O10474" s="106"/>
      <c r="P10474" s="43"/>
      <c r="Q10474" s="31"/>
      <c r="R10474" s="84"/>
      <c r="S10474" s="31"/>
      <c r="T10474" s="31"/>
      <c r="U10474" s="169"/>
      <c r="V10474" s="150"/>
      <c r="W10474" s="141" t="str" cm="1">
        <f t="array" ref="W10474">IF(SUM(LEN(B10474:V10474))=0,"",IF(OR(OR(ISBLANK(F10474),SUM(LEN(C10474),LEN(D10474))=0),AND(NOT(E10474="Unknown"),ISBLANK(J10474)),AND(NOT(O10474="Unknown"),ISBLANK(R10474))),"Missing Information", INDEX(Table15[Entire Service Line Classification], MATCH(SUMIFS(Table15[Unique ID],Table15[System-Owned Portion],E10474,Table15[If Material Anything Other than "Lead" in Column E,Was Material Ever Previously Lead?],G10474,Table15[Customer-Owned Portion],O10474),Table15[Unique ID],0),0)))</f>
        <v/>
      </c>
    </row>
    <row r="10475" spans="2:23" x14ac:dyDescent="0.35">
      <c r="B10475" s="146"/>
      <c r="C10475" s="31"/>
      <c r="D10475" s="31"/>
      <c r="E10475" s="44"/>
      <c r="F10475" s="43"/>
      <c r="G10475" s="84"/>
      <c r="H10475" s="31"/>
      <c r="I10475" s="31"/>
      <c r="J10475" s="84"/>
      <c r="K10475" s="31"/>
      <c r="L10475" s="31"/>
      <c r="M10475" s="169"/>
      <c r="N10475" s="148"/>
      <c r="O10475" s="106"/>
      <c r="P10475" s="43"/>
      <c r="Q10475" s="31"/>
      <c r="R10475" s="84"/>
      <c r="S10475" s="31"/>
      <c r="T10475" s="31"/>
      <c r="U10475" s="169"/>
      <c r="V10475" s="150"/>
      <c r="W10475" s="141" t="str" cm="1">
        <f t="array" ref="W10475">IF(SUM(LEN(B10475:V10475))=0,"",IF(OR(OR(ISBLANK(F10475),SUM(LEN(C10475),LEN(D10475))=0),AND(NOT(E10475="Unknown"),ISBLANK(J10475)),AND(NOT(O10475="Unknown"),ISBLANK(R10475))),"Missing Information", INDEX(Table15[Entire Service Line Classification], MATCH(SUMIFS(Table15[Unique ID],Table15[System-Owned Portion],E10475,Table15[If Material Anything Other than "Lead" in Column E,Was Material Ever Previously Lead?],G10475,Table15[Customer-Owned Portion],O10475),Table15[Unique ID],0),0)))</f>
        <v/>
      </c>
    </row>
    <row r="10476" spans="2:23" x14ac:dyDescent="0.35">
      <c r="B10476" s="146"/>
      <c r="C10476" s="31"/>
      <c r="D10476" s="31"/>
      <c r="E10476" s="44"/>
      <c r="F10476" s="43"/>
      <c r="G10476" s="84"/>
      <c r="H10476" s="31"/>
      <c r="I10476" s="31"/>
      <c r="J10476" s="84"/>
      <c r="K10476" s="31"/>
      <c r="L10476" s="31"/>
      <c r="M10476" s="169"/>
      <c r="N10476" s="148"/>
      <c r="O10476" s="106"/>
      <c r="P10476" s="43"/>
      <c r="Q10476" s="31"/>
      <c r="R10476" s="84"/>
      <c r="S10476" s="31"/>
      <c r="T10476" s="31"/>
      <c r="U10476" s="169"/>
      <c r="V10476" s="150"/>
      <c r="W10476" s="141" t="str" cm="1">
        <f t="array" ref="W10476">IF(SUM(LEN(B10476:V10476))=0,"",IF(OR(OR(ISBLANK(F10476),SUM(LEN(C10476),LEN(D10476))=0),AND(NOT(E10476="Unknown"),ISBLANK(J10476)),AND(NOT(O10476="Unknown"),ISBLANK(R10476))),"Missing Information", INDEX(Table15[Entire Service Line Classification], MATCH(SUMIFS(Table15[Unique ID],Table15[System-Owned Portion],E10476,Table15[If Material Anything Other than "Lead" in Column E,Was Material Ever Previously Lead?],G10476,Table15[Customer-Owned Portion],O10476),Table15[Unique ID],0),0)))</f>
        <v/>
      </c>
    </row>
    <row r="10477" spans="2:23" x14ac:dyDescent="0.35">
      <c r="B10477" s="146"/>
      <c r="C10477" s="31"/>
      <c r="D10477" s="31"/>
      <c r="E10477" s="44"/>
      <c r="F10477" s="43"/>
      <c r="G10477" s="84"/>
      <c r="H10477" s="31"/>
      <c r="I10477" s="31"/>
      <c r="J10477" s="84"/>
      <c r="K10477" s="31"/>
      <c r="L10477" s="31"/>
      <c r="M10477" s="169"/>
      <c r="N10477" s="148"/>
      <c r="O10477" s="106"/>
      <c r="P10477" s="43"/>
      <c r="Q10477" s="31"/>
      <c r="R10477" s="84"/>
      <c r="S10477" s="31"/>
      <c r="T10477" s="31"/>
      <c r="U10477" s="169"/>
      <c r="V10477" s="150"/>
      <c r="W10477" s="141" t="str" cm="1">
        <f t="array" ref="W10477">IF(SUM(LEN(B10477:V10477))=0,"",IF(OR(OR(ISBLANK(F10477),SUM(LEN(C10477),LEN(D10477))=0),AND(NOT(E10477="Unknown"),ISBLANK(J10477)),AND(NOT(O10477="Unknown"),ISBLANK(R10477))),"Missing Information", INDEX(Table15[Entire Service Line Classification], MATCH(SUMIFS(Table15[Unique ID],Table15[System-Owned Portion],E10477,Table15[If Material Anything Other than "Lead" in Column E,Was Material Ever Previously Lead?],G10477,Table15[Customer-Owned Portion],O10477),Table15[Unique ID],0),0)))</f>
        <v/>
      </c>
    </row>
    <row r="10478" spans="2:23" x14ac:dyDescent="0.35">
      <c r="B10478" s="146"/>
      <c r="C10478" s="31"/>
      <c r="D10478" s="31"/>
      <c r="E10478" s="44"/>
      <c r="F10478" s="43"/>
      <c r="G10478" s="84"/>
      <c r="H10478" s="31"/>
      <c r="I10478" s="31"/>
      <c r="J10478" s="84"/>
      <c r="K10478" s="31"/>
      <c r="L10478" s="31"/>
      <c r="M10478" s="169"/>
      <c r="N10478" s="148"/>
      <c r="O10478" s="106"/>
      <c r="P10478" s="43"/>
      <c r="Q10478" s="31"/>
      <c r="R10478" s="84"/>
      <c r="S10478" s="31"/>
      <c r="T10478" s="31"/>
      <c r="U10478" s="169"/>
      <c r="V10478" s="150"/>
      <c r="W10478" s="141" t="str" cm="1">
        <f t="array" ref="W10478">IF(SUM(LEN(B10478:V10478))=0,"",IF(OR(OR(ISBLANK(F10478),SUM(LEN(C10478),LEN(D10478))=0),AND(NOT(E10478="Unknown"),ISBLANK(J10478)),AND(NOT(O10478="Unknown"),ISBLANK(R10478))),"Missing Information", INDEX(Table15[Entire Service Line Classification], MATCH(SUMIFS(Table15[Unique ID],Table15[System-Owned Portion],E10478,Table15[If Material Anything Other than "Lead" in Column E,Was Material Ever Previously Lead?],G10478,Table15[Customer-Owned Portion],O10478),Table15[Unique ID],0),0)))</f>
        <v/>
      </c>
    </row>
    <row r="10479" spans="2:23" x14ac:dyDescent="0.35">
      <c r="B10479" s="146"/>
      <c r="C10479" s="31"/>
      <c r="D10479" s="31"/>
      <c r="E10479" s="44"/>
      <c r="F10479" s="43"/>
      <c r="G10479" s="84"/>
      <c r="H10479" s="31"/>
      <c r="I10479" s="31"/>
      <c r="J10479" s="84"/>
      <c r="K10479" s="31"/>
      <c r="L10479" s="31"/>
      <c r="M10479" s="169"/>
      <c r="N10479" s="148"/>
      <c r="O10479" s="106"/>
      <c r="P10479" s="43"/>
      <c r="Q10479" s="31"/>
      <c r="R10479" s="84"/>
      <c r="S10479" s="31"/>
      <c r="T10479" s="31"/>
      <c r="U10479" s="169"/>
      <c r="V10479" s="150"/>
      <c r="W10479" s="141" t="str" cm="1">
        <f t="array" ref="W10479">IF(SUM(LEN(B10479:V10479))=0,"",IF(OR(OR(ISBLANK(F10479),SUM(LEN(C10479),LEN(D10479))=0),AND(NOT(E10479="Unknown"),ISBLANK(J10479)),AND(NOT(O10479="Unknown"),ISBLANK(R10479))),"Missing Information", INDEX(Table15[Entire Service Line Classification], MATCH(SUMIFS(Table15[Unique ID],Table15[System-Owned Portion],E10479,Table15[If Material Anything Other than "Lead" in Column E,Was Material Ever Previously Lead?],G10479,Table15[Customer-Owned Portion],O10479),Table15[Unique ID],0),0)))</f>
        <v/>
      </c>
    </row>
    <row r="10480" spans="2:23" x14ac:dyDescent="0.35">
      <c r="B10480" s="146"/>
      <c r="C10480" s="31"/>
      <c r="D10480" s="31"/>
      <c r="E10480" s="44"/>
      <c r="F10480" s="43"/>
      <c r="G10480" s="84"/>
      <c r="H10480" s="31"/>
      <c r="I10480" s="31"/>
      <c r="J10480" s="84"/>
      <c r="K10480" s="31"/>
      <c r="L10480" s="31"/>
      <c r="M10480" s="169"/>
      <c r="N10480" s="148"/>
      <c r="O10480" s="106"/>
      <c r="P10480" s="43"/>
      <c r="Q10480" s="31"/>
      <c r="R10480" s="84"/>
      <c r="S10480" s="31"/>
      <c r="T10480" s="31"/>
      <c r="U10480" s="169"/>
      <c r="V10480" s="150"/>
      <c r="W10480" s="141" t="str" cm="1">
        <f t="array" ref="W10480">IF(SUM(LEN(B10480:V10480))=0,"",IF(OR(OR(ISBLANK(F10480),SUM(LEN(C10480),LEN(D10480))=0),AND(NOT(E10480="Unknown"),ISBLANK(J10480)),AND(NOT(O10480="Unknown"),ISBLANK(R10480))),"Missing Information", INDEX(Table15[Entire Service Line Classification], MATCH(SUMIFS(Table15[Unique ID],Table15[System-Owned Portion],E10480,Table15[If Material Anything Other than "Lead" in Column E,Was Material Ever Previously Lead?],G10480,Table15[Customer-Owned Portion],O10480),Table15[Unique ID],0),0)))</f>
        <v/>
      </c>
    </row>
    <row r="10481" spans="2:23" x14ac:dyDescent="0.35">
      <c r="B10481" s="146"/>
      <c r="C10481" s="31"/>
      <c r="D10481" s="31"/>
      <c r="E10481" s="44"/>
      <c r="F10481" s="43"/>
      <c r="G10481" s="84"/>
      <c r="H10481" s="31"/>
      <c r="I10481" s="31"/>
      <c r="J10481" s="84"/>
      <c r="K10481" s="31"/>
      <c r="L10481" s="31"/>
      <c r="M10481" s="169"/>
      <c r="N10481" s="148"/>
      <c r="O10481" s="106"/>
      <c r="P10481" s="43"/>
      <c r="Q10481" s="31"/>
      <c r="R10481" s="84"/>
      <c r="S10481" s="31"/>
      <c r="T10481" s="31"/>
      <c r="U10481" s="169"/>
      <c r="V10481" s="150"/>
      <c r="W10481" s="141" t="str" cm="1">
        <f t="array" ref="W10481">IF(SUM(LEN(B10481:V10481))=0,"",IF(OR(OR(ISBLANK(F10481),SUM(LEN(C10481),LEN(D10481))=0),AND(NOT(E10481="Unknown"),ISBLANK(J10481)),AND(NOT(O10481="Unknown"),ISBLANK(R10481))),"Missing Information", INDEX(Table15[Entire Service Line Classification], MATCH(SUMIFS(Table15[Unique ID],Table15[System-Owned Portion],E10481,Table15[If Material Anything Other than "Lead" in Column E,Was Material Ever Previously Lead?],G10481,Table15[Customer-Owned Portion],O10481),Table15[Unique ID],0),0)))</f>
        <v/>
      </c>
    </row>
    <row r="10482" spans="2:23" x14ac:dyDescent="0.35">
      <c r="B10482" s="146"/>
      <c r="C10482" s="31"/>
      <c r="D10482" s="31"/>
      <c r="E10482" s="44"/>
      <c r="F10482" s="43"/>
      <c r="G10482" s="84"/>
      <c r="H10482" s="31"/>
      <c r="I10482" s="31"/>
      <c r="J10482" s="84"/>
      <c r="K10482" s="31"/>
      <c r="L10482" s="31"/>
      <c r="M10482" s="169"/>
      <c r="N10482" s="148"/>
      <c r="O10482" s="106"/>
      <c r="P10482" s="43"/>
      <c r="Q10482" s="31"/>
      <c r="R10482" s="84"/>
      <c r="S10482" s="31"/>
      <c r="T10482" s="31"/>
      <c r="U10482" s="169"/>
      <c r="V10482" s="150"/>
      <c r="W10482" s="141" t="str" cm="1">
        <f t="array" ref="W10482">IF(SUM(LEN(B10482:V10482))=0,"",IF(OR(OR(ISBLANK(F10482),SUM(LEN(C10482),LEN(D10482))=0),AND(NOT(E10482="Unknown"),ISBLANK(J10482)),AND(NOT(O10482="Unknown"),ISBLANK(R10482))),"Missing Information", INDEX(Table15[Entire Service Line Classification], MATCH(SUMIFS(Table15[Unique ID],Table15[System-Owned Portion],E10482,Table15[If Material Anything Other than "Lead" in Column E,Was Material Ever Previously Lead?],G10482,Table15[Customer-Owned Portion],O10482),Table15[Unique ID],0),0)))</f>
        <v/>
      </c>
    </row>
    <row r="10483" spans="2:23" x14ac:dyDescent="0.35">
      <c r="B10483" s="146"/>
      <c r="C10483" s="31"/>
      <c r="D10483" s="31"/>
      <c r="E10483" s="44"/>
      <c r="F10483" s="43"/>
      <c r="G10483" s="84"/>
      <c r="H10483" s="31"/>
      <c r="I10483" s="31"/>
      <c r="J10483" s="84"/>
      <c r="K10483" s="31"/>
      <c r="L10483" s="31"/>
      <c r="M10483" s="169"/>
      <c r="N10483" s="148"/>
      <c r="O10483" s="106"/>
      <c r="P10483" s="43"/>
      <c r="Q10483" s="31"/>
      <c r="R10483" s="84"/>
      <c r="S10483" s="31"/>
      <c r="T10483" s="31"/>
      <c r="U10483" s="169"/>
      <c r="V10483" s="150"/>
      <c r="W10483" s="141" t="str" cm="1">
        <f t="array" ref="W10483">IF(SUM(LEN(B10483:V10483))=0,"",IF(OR(OR(ISBLANK(F10483),SUM(LEN(C10483),LEN(D10483))=0),AND(NOT(E10483="Unknown"),ISBLANK(J10483)),AND(NOT(O10483="Unknown"),ISBLANK(R10483))),"Missing Information", INDEX(Table15[Entire Service Line Classification], MATCH(SUMIFS(Table15[Unique ID],Table15[System-Owned Portion],E10483,Table15[If Material Anything Other than "Lead" in Column E,Was Material Ever Previously Lead?],G10483,Table15[Customer-Owned Portion],O10483),Table15[Unique ID],0),0)))</f>
        <v/>
      </c>
    </row>
    <row r="10484" spans="2:23" x14ac:dyDescent="0.35">
      <c r="B10484" s="146"/>
      <c r="C10484" s="31"/>
      <c r="D10484" s="31"/>
      <c r="E10484" s="44"/>
      <c r="F10484" s="43"/>
      <c r="G10484" s="84"/>
      <c r="H10484" s="31"/>
      <c r="I10484" s="31"/>
      <c r="J10484" s="84"/>
      <c r="K10484" s="31"/>
      <c r="L10484" s="31"/>
      <c r="M10484" s="169"/>
      <c r="N10484" s="148"/>
      <c r="O10484" s="106"/>
      <c r="P10484" s="43"/>
      <c r="Q10484" s="31"/>
      <c r="R10484" s="84"/>
      <c r="S10484" s="31"/>
      <c r="T10484" s="31"/>
      <c r="U10484" s="169"/>
      <c r="V10484" s="150"/>
      <c r="W10484" s="141" t="str" cm="1">
        <f t="array" ref="W10484">IF(SUM(LEN(B10484:V10484))=0,"",IF(OR(OR(ISBLANK(F10484),SUM(LEN(C10484),LEN(D10484))=0),AND(NOT(E10484="Unknown"),ISBLANK(J10484)),AND(NOT(O10484="Unknown"),ISBLANK(R10484))),"Missing Information", INDEX(Table15[Entire Service Line Classification], MATCH(SUMIFS(Table15[Unique ID],Table15[System-Owned Portion],E10484,Table15[If Material Anything Other than "Lead" in Column E,Was Material Ever Previously Lead?],G10484,Table15[Customer-Owned Portion],O10484),Table15[Unique ID],0),0)))</f>
        <v/>
      </c>
    </row>
    <row r="10485" spans="2:23" x14ac:dyDescent="0.35">
      <c r="B10485" s="146"/>
      <c r="C10485" s="31"/>
      <c r="D10485" s="31"/>
      <c r="E10485" s="44"/>
      <c r="F10485" s="43"/>
      <c r="G10485" s="84"/>
      <c r="H10485" s="31"/>
      <c r="I10485" s="31"/>
      <c r="J10485" s="84"/>
      <c r="K10485" s="31"/>
      <c r="L10485" s="31"/>
      <c r="M10485" s="169"/>
      <c r="N10485" s="148"/>
      <c r="O10485" s="106"/>
      <c r="P10485" s="43"/>
      <c r="Q10485" s="31"/>
      <c r="R10485" s="84"/>
      <c r="S10485" s="31"/>
      <c r="T10485" s="31"/>
      <c r="U10485" s="169"/>
      <c r="V10485" s="150"/>
      <c r="W10485" s="141" t="str" cm="1">
        <f t="array" ref="W10485">IF(SUM(LEN(B10485:V10485))=0,"",IF(OR(OR(ISBLANK(F10485),SUM(LEN(C10485),LEN(D10485))=0),AND(NOT(E10485="Unknown"),ISBLANK(J10485)),AND(NOT(O10485="Unknown"),ISBLANK(R10485))),"Missing Information", INDEX(Table15[Entire Service Line Classification], MATCH(SUMIFS(Table15[Unique ID],Table15[System-Owned Portion],E10485,Table15[If Material Anything Other than "Lead" in Column E,Was Material Ever Previously Lead?],G10485,Table15[Customer-Owned Portion],O10485),Table15[Unique ID],0),0)))</f>
        <v/>
      </c>
    </row>
    <row r="10486" spans="2:23" x14ac:dyDescent="0.35">
      <c r="B10486" s="146"/>
      <c r="C10486" s="31"/>
      <c r="D10486" s="31"/>
      <c r="E10486" s="44"/>
      <c r="F10486" s="43"/>
      <c r="G10486" s="84"/>
      <c r="H10486" s="31"/>
      <c r="I10486" s="31"/>
      <c r="J10486" s="84"/>
      <c r="K10486" s="31"/>
      <c r="L10486" s="31"/>
      <c r="M10486" s="169"/>
      <c r="N10486" s="148"/>
      <c r="O10486" s="106"/>
      <c r="P10486" s="43"/>
      <c r="Q10486" s="31"/>
      <c r="R10486" s="84"/>
      <c r="S10486" s="31"/>
      <c r="T10486" s="31"/>
      <c r="U10486" s="169"/>
      <c r="V10486" s="150"/>
      <c r="W10486" s="141" t="str" cm="1">
        <f t="array" ref="W10486">IF(SUM(LEN(B10486:V10486))=0,"",IF(OR(OR(ISBLANK(F10486),SUM(LEN(C10486),LEN(D10486))=0),AND(NOT(E10486="Unknown"),ISBLANK(J10486)),AND(NOT(O10486="Unknown"),ISBLANK(R10486))),"Missing Information", INDEX(Table15[Entire Service Line Classification], MATCH(SUMIFS(Table15[Unique ID],Table15[System-Owned Portion],E10486,Table15[If Material Anything Other than "Lead" in Column E,Was Material Ever Previously Lead?],G10486,Table15[Customer-Owned Portion],O10486),Table15[Unique ID],0),0)))</f>
        <v/>
      </c>
    </row>
    <row r="10487" spans="2:23" x14ac:dyDescent="0.35">
      <c r="B10487" s="146"/>
      <c r="C10487" s="31"/>
      <c r="D10487" s="31"/>
      <c r="E10487" s="44"/>
      <c r="F10487" s="43"/>
      <c r="G10487" s="84"/>
      <c r="H10487" s="31"/>
      <c r="I10487" s="31"/>
      <c r="J10487" s="84"/>
      <c r="K10487" s="31"/>
      <c r="L10487" s="31"/>
      <c r="M10487" s="169"/>
      <c r="N10487" s="148"/>
      <c r="O10487" s="106"/>
      <c r="P10487" s="43"/>
      <c r="Q10487" s="31"/>
      <c r="R10487" s="84"/>
      <c r="S10487" s="31"/>
      <c r="T10487" s="31"/>
      <c r="U10487" s="169"/>
      <c r="V10487" s="150"/>
      <c r="W10487" s="141" t="str" cm="1">
        <f t="array" ref="W10487">IF(SUM(LEN(B10487:V10487))=0,"",IF(OR(OR(ISBLANK(F10487),SUM(LEN(C10487),LEN(D10487))=0),AND(NOT(E10487="Unknown"),ISBLANK(J10487)),AND(NOT(O10487="Unknown"),ISBLANK(R10487))),"Missing Information", INDEX(Table15[Entire Service Line Classification], MATCH(SUMIFS(Table15[Unique ID],Table15[System-Owned Portion],E10487,Table15[If Material Anything Other than "Lead" in Column E,Was Material Ever Previously Lead?],G10487,Table15[Customer-Owned Portion],O10487),Table15[Unique ID],0),0)))</f>
        <v/>
      </c>
    </row>
    <row r="10488" spans="2:23" x14ac:dyDescent="0.35">
      <c r="B10488" s="146"/>
      <c r="C10488" s="31"/>
      <c r="D10488" s="31"/>
      <c r="E10488" s="44"/>
      <c r="F10488" s="43"/>
      <c r="G10488" s="84"/>
      <c r="H10488" s="31"/>
      <c r="I10488" s="31"/>
      <c r="J10488" s="84"/>
      <c r="K10488" s="31"/>
      <c r="L10488" s="31"/>
      <c r="M10488" s="169"/>
      <c r="N10488" s="148"/>
      <c r="O10488" s="106"/>
      <c r="P10488" s="43"/>
      <c r="Q10488" s="31"/>
      <c r="R10488" s="84"/>
      <c r="S10488" s="31"/>
      <c r="T10488" s="31"/>
      <c r="U10488" s="169"/>
      <c r="V10488" s="150"/>
      <c r="W10488" s="141" t="str" cm="1">
        <f t="array" ref="W10488">IF(SUM(LEN(B10488:V10488))=0,"",IF(OR(OR(ISBLANK(F10488),SUM(LEN(C10488),LEN(D10488))=0),AND(NOT(E10488="Unknown"),ISBLANK(J10488)),AND(NOT(O10488="Unknown"),ISBLANK(R10488))),"Missing Information", INDEX(Table15[Entire Service Line Classification], MATCH(SUMIFS(Table15[Unique ID],Table15[System-Owned Portion],E10488,Table15[If Material Anything Other than "Lead" in Column E,Was Material Ever Previously Lead?],G10488,Table15[Customer-Owned Portion],O10488),Table15[Unique ID],0),0)))</f>
        <v/>
      </c>
    </row>
    <row r="10489" spans="2:23" x14ac:dyDescent="0.35">
      <c r="B10489" s="146"/>
      <c r="C10489" s="31"/>
      <c r="D10489" s="31"/>
      <c r="E10489" s="44"/>
      <c r="F10489" s="43"/>
      <c r="G10489" s="84"/>
      <c r="H10489" s="31"/>
      <c r="I10489" s="31"/>
      <c r="J10489" s="84"/>
      <c r="K10489" s="31"/>
      <c r="L10489" s="31"/>
      <c r="M10489" s="169"/>
      <c r="N10489" s="148"/>
      <c r="O10489" s="106"/>
      <c r="P10489" s="43"/>
      <c r="Q10489" s="31"/>
      <c r="R10489" s="84"/>
      <c r="S10489" s="31"/>
      <c r="T10489" s="31"/>
      <c r="U10489" s="169"/>
      <c r="V10489" s="150"/>
      <c r="W10489" s="141" t="str" cm="1">
        <f t="array" ref="W10489">IF(SUM(LEN(B10489:V10489))=0,"",IF(OR(OR(ISBLANK(F10489),SUM(LEN(C10489),LEN(D10489))=0),AND(NOT(E10489="Unknown"),ISBLANK(J10489)),AND(NOT(O10489="Unknown"),ISBLANK(R10489))),"Missing Information", INDEX(Table15[Entire Service Line Classification], MATCH(SUMIFS(Table15[Unique ID],Table15[System-Owned Portion],E10489,Table15[If Material Anything Other than "Lead" in Column E,Was Material Ever Previously Lead?],G10489,Table15[Customer-Owned Portion],O10489),Table15[Unique ID],0),0)))</f>
        <v/>
      </c>
    </row>
    <row r="10490" spans="2:23" x14ac:dyDescent="0.35">
      <c r="B10490" s="146"/>
      <c r="C10490" s="31"/>
      <c r="D10490" s="31"/>
      <c r="E10490" s="44"/>
      <c r="F10490" s="43"/>
      <c r="G10490" s="84"/>
      <c r="H10490" s="31"/>
      <c r="I10490" s="31"/>
      <c r="J10490" s="84"/>
      <c r="K10490" s="31"/>
      <c r="L10490" s="31"/>
      <c r="M10490" s="169"/>
      <c r="N10490" s="148"/>
      <c r="O10490" s="106"/>
      <c r="P10490" s="43"/>
      <c r="Q10490" s="31"/>
      <c r="R10490" s="84"/>
      <c r="S10490" s="31"/>
      <c r="T10490" s="31"/>
      <c r="U10490" s="169"/>
      <c r="V10490" s="150"/>
      <c r="W10490" s="141" t="str" cm="1">
        <f t="array" ref="W10490">IF(SUM(LEN(B10490:V10490))=0,"",IF(OR(OR(ISBLANK(F10490),SUM(LEN(C10490),LEN(D10490))=0),AND(NOT(E10490="Unknown"),ISBLANK(J10490)),AND(NOT(O10490="Unknown"),ISBLANK(R10490))),"Missing Information", INDEX(Table15[Entire Service Line Classification], MATCH(SUMIFS(Table15[Unique ID],Table15[System-Owned Portion],E10490,Table15[If Material Anything Other than "Lead" in Column E,Was Material Ever Previously Lead?],G10490,Table15[Customer-Owned Portion],O10490),Table15[Unique ID],0),0)))</f>
        <v/>
      </c>
    </row>
    <row r="10491" spans="2:23" x14ac:dyDescent="0.35">
      <c r="B10491" s="146"/>
      <c r="C10491" s="31"/>
      <c r="D10491" s="31"/>
      <c r="E10491" s="44"/>
      <c r="F10491" s="43"/>
      <c r="G10491" s="84"/>
      <c r="H10491" s="31"/>
      <c r="I10491" s="31"/>
      <c r="J10491" s="84"/>
      <c r="K10491" s="31"/>
      <c r="L10491" s="31"/>
      <c r="M10491" s="169"/>
      <c r="N10491" s="148"/>
      <c r="O10491" s="106"/>
      <c r="P10491" s="43"/>
      <c r="Q10491" s="31"/>
      <c r="R10491" s="84"/>
      <c r="S10491" s="31"/>
      <c r="T10491" s="31"/>
      <c r="U10491" s="169"/>
      <c r="V10491" s="150"/>
      <c r="W10491" s="141" t="str" cm="1">
        <f t="array" ref="W10491">IF(SUM(LEN(B10491:V10491))=0,"",IF(OR(OR(ISBLANK(F10491),SUM(LEN(C10491),LEN(D10491))=0),AND(NOT(E10491="Unknown"),ISBLANK(J10491)),AND(NOT(O10491="Unknown"),ISBLANK(R10491))),"Missing Information", INDEX(Table15[Entire Service Line Classification], MATCH(SUMIFS(Table15[Unique ID],Table15[System-Owned Portion],E10491,Table15[If Material Anything Other than "Lead" in Column E,Was Material Ever Previously Lead?],G10491,Table15[Customer-Owned Portion],O10491),Table15[Unique ID],0),0)))</f>
        <v/>
      </c>
    </row>
    <row r="10492" spans="2:23" x14ac:dyDescent="0.35">
      <c r="B10492" s="146"/>
      <c r="C10492" s="31"/>
      <c r="D10492" s="31"/>
      <c r="E10492" s="44"/>
      <c r="F10492" s="43"/>
      <c r="G10492" s="84"/>
      <c r="H10492" s="31"/>
      <c r="I10492" s="31"/>
      <c r="J10492" s="84"/>
      <c r="K10492" s="31"/>
      <c r="L10492" s="31"/>
      <c r="M10492" s="169"/>
      <c r="N10492" s="148"/>
      <c r="O10492" s="106"/>
      <c r="P10492" s="43"/>
      <c r="Q10492" s="31"/>
      <c r="R10492" s="84"/>
      <c r="S10492" s="31"/>
      <c r="T10492" s="31"/>
      <c r="U10492" s="169"/>
      <c r="V10492" s="150"/>
      <c r="W10492" s="141" t="str" cm="1">
        <f t="array" ref="W10492">IF(SUM(LEN(B10492:V10492))=0,"",IF(OR(OR(ISBLANK(F10492),SUM(LEN(C10492),LEN(D10492))=0),AND(NOT(E10492="Unknown"),ISBLANK(J10492)),AND(NOT(O10492="Unknown"),ISBLANK(R10492))),"Missing Information", INDEX(Table15[Entire Service Line Classification], MATCH(SUMIFS(Table15[Unique ID],Table15[System-Owned Portion],E10492,Table15[If Material Anything Other than "Lead" in Column E,Was Material Ever Previously Lead?],G10492,Table15[Customer-Owned Portion],O10492),Table15[Unique ID],0),0)))</f>
        <v/>
      </c>
    </row>
    <row r="10493" spans="2:23" x14ac:dyDescent="0.35">
      <c r="B10493" s="146"/>
      <c r="C10493" s="31"/>
      <c r="D10493" s="31"/>
      <c r="E10493" s="44"/>
      <c r="F10493" s="43"/>
      <c r="G10493" s="84"/>
      <c r="H10493" s="31"/>
      <c r="I10493" s="31"/>
      <c r="J10493" s="84"/>
      <c r="K10493" s="31"/>
      <c r="L10493" s="31"/>
      <c r="M10493" s="169"/>
      <c r="N10493" s="148"/>
      <c r="O10493" s="106"/>
      <c r="P10493" s="43"/>
      <c r="Q10493" s="31"/>
      <c r="R10493" s="84"/>
      <c r="S10493" s="31"/>
      <c r="T10493" s="31"/>
      <c r="U10493" s="169"/>
      <c r="V10493" s="150"/>
      <c r="W10493" s="141" t="str" cm="1">
        <f t="array" ref="W10493">IF(SUM(LEN(B10493:V10493))=0,"",IF(OR(OR(ISBLANK(F10493),SUM(LEN(C10493),LEN(D10493))=0),AND(NOT(E10493="Unknown"),ISBLANK(J10493)),AND(NOT(O10493="Unknown"),ISBLANK(R10493))),"Missing Information", INDEX(Table15[Entire Service Line Classification], MATCH(SUMIFS(Table15[Unique ID],Table15[System-Owned Portion],E10493,Table15[If Material Anything Other than "Lead" in Column E,Was Material Ever Previously Lead?],G10493,Table15[Customer-Owned Portion],O10493),Table15[Unique ID],0),0)))</f>
        <v/>
      </c>
    </row>
    <row r="10494" spans="2:23" x14ac:dyDescent="0.35">
      <c r="B10494" s="146"/>
      <c r="C10494" s="31"/>
      <c r="D10494" s="31"/>
      <c r="E10494" s="44"/>
      <c r="F10494" s="43"/>
      <c r="G10494" s="84"/>
      <c r="H10494" s="31"/>
      <c r="I10494" s="31"/>
      <c r="J10494" s="84"/>
      <c r="K10494" s="31"/>
      <c r="L10494" s="31"/>
      <c r="M10494" s="169"/>
      <c r="N10494" s="148"/>
      <c r="O10494" s="106"/>
      <c r="P10494" s="43"/>
      <c r="Q10494" s="31"/>
      <c r="R10494" s="84"/>
      <c r="S10494" s="31"/>
      <c r="T10494" s="31"/>
      <c r="U10494" s="169"/>
      <c r="V10494" s="150"/>
      <c r="W10494" s="141" t="str" cm="1">
        <f t="array" ref="W10494">IF(SUM(LEN(B10494:V10494))=0,"",IF(OR(OR(ISBLANK(F10494),SUM(LEN(C10494),LEN(D10494))=0),AND(NOT(E10494="Unknown"),ISBLANK(J10494)),AND(NOT(O10494="Unknown"),ISBLANK(R10494))),"Missing Information", INDEX(Table15[Entire Service Line Classification], MATCH(SUMIFS(Table15[Unique ID],Table15[System-Owned Portion],E10494,Table15[If Material Anything Other than "Lead" in Column E,Was Material Ever Previously Lead?],G10494,Table15[Customer-Owned Portion],O10494),Table15[Unique ID],0),0)))</f>
        <v/>
      </c>
    </row>
    <row r="10495" spans="2:23" x14ac:dyDescent="0.35">
      <c r="B10495" s="146"/>
      <c r="C10495" s="31"/>
      <c r="D10495" s="31"/>
      <c r="E10495" s="44"/>
      <c r="F10495" s="43"/>
      <c r="G10495" s="84"/>
      <c r="H10495" s="31"/>
      <c r="I10495" s="31"/>
      <c r="J10495" s="84"/>
      <c r="K10495" s="31"/>
      <c r="L10495" s="31"/>
      <c r="M10495" s="169"/>
      <c r="N10495" s="148"/>
      <c r="O10495" s="106"/>
      <c r="P10495" s="43"/>
      <c r="Q10495" s="31"/>
      <c r="R10495" s="84"/>
      <c r="S10495" s="31"/>
      <c r="T10495" s="31"/>
      <c r="U10495" s="169"/>
      <c r="V10495" s="150"/>
      <c r="W10495" s="141" t="str" cm="1">
        <f t="array" ref="W10495">IF(SUM(LEN(B10495:V10495))=0,"",IF(OR(OR(ISBLANK(F10495),SUM(LEN(C10495),LEN(D10495))=0),AND(NOT(E10495="Unknown"),ISBLANK(J10495)),AND(NOT(O10495="Unknown"),ISBLANK(R10495))),"Missing Information", INDEX(Table15[Entire Service Line Classification], MATCH(SUMIFS(Table15[Unique ID],Table15[System-Owned Portion],E10495,Table15[If Material Anything Other than "Lead" in Column E,Was Material Ever Previously Lead?],G10495,Table15[Customer-Owned Portion],O10495),Table15[Unique ID],0),0)))</f>
        <v/>
      </c>
    </row>
    <row r="10496" spans="2:23" x14ac:dyDescent="0.35">
      <c r="B10496" s="146"/>
      <c r="C10496" s="31"/>
      <c r="D10496" s="31"/>
      <c r="E10496" s="44"/>
      <c r="F10496" s="43"/>
      <c r="G10496" s="84"/>
      <c r="H10496" s="31"/>
      <c r="I10496" s="31"/>
      <c r="J10496" s="84"/>
      <c r="K10496" s="31"/>
      <c r="L10496" s="31"/>
      <c r="M10496" s="169"/>
      <c r="N10496" s="148"/>
      <c r="O10496" s="106"/>
      <c r="P10496" s="43"/>
      <c r="Q10496" s="31"/>
      <c r="R10496" s="84"/>
      <c r="S10496" s="31"/>
      <c r="T10496" s="31"/>
      <c r="U10496" s="169"/>
      <c r="V10496" s="150"/>
      <c r="W10496" s="141" t="str" cm="1">
        <f t="array" ref="W10496">IF(SUM(LEN(B10496:V10496))=0,"",IF(OR(OR(ISBLANK(F10496),SUM(LEN(C10496),LEN(D10496))=0),AND(NOT(E10496="Unknown"),ISBLANK(J10496)),AND(NOT(O10496="Unknown"),ISBLANK(R10496))),"Missing Information", INDEX(Table15[Entire Service Line Classification], MATCH(SUMIFS(Table15[Unique ID],Table15[System-Owned Portion],E10496,Table15[If Material Anything Other than "Lead" in Column E,Was Material Ever Previously Lead?],G10496,Table15[Customer-Owned Portion],O10496),Table15[Unique ID],0),0)))</f>
        <v/>
      </c>
    </row>
    <row r="10497" spans="2:23" x14ac:dyDescent="0.35">
      <c r="B10497" s="146"/>
      <c r="C10497" s="31"/>
      <c r="D10497" s="31"/>
      <c r="E10497" s="44"/>
      <c r="F10497" s="43"/>
      <c r="G10497" s="84"/>
      <c r="H10497" s="31"/>
      <c r="I10497" s="31"/>
      <c r="J10497" s="84"/>
      <c r="K10497" s="31"/>
      <c r="L10497" s="31"/>
      <c r="M10497" s="169"/>
      <c r="N10497" s="148"/>
      <c r="O10497" s="106"/>
      <c r="P10497" s="43"/>
      <c r="Q10497" s="31"/>
      <c r="R10497" s="84"/>
      <c r="S10497" s="31"/>
      <c r="T10497" s="31"/>
      <c r="U10497" s="169"/>
      <c r="V10497" s="150"/>
      <c r="W10497" s="141" t="str" cm="1">
        <f t="array" ref="W10497">IF(SUM(LEN(B10497:V10497))=0,"",IF(OR(OR(ISBLANK(F10497),SUM(LEN(C10497),LEN(D10497))=0),AND(NOT(E10497="Unknown"),ISBLANK(J10497)),AND(NOT(O10497="Unknown"),ISBLANK(R10497))),"Missing Information", INDEX(Table15[Entire Service Line Classification], MATCH(SUMIFS(Table15[Unique ID],Table15[System-Owned Portion],E10497,Table15[If Material Anything Other than "Lead" in Column E,Was Material Ever Previously Lead?],G10497,Table15[Customer-Owned Portion],O10497),Table15[Unique ID],0),0)))</f>
        <v/>
      </c>
    </row>
    <row r="10498" spans="2:23" x14ac:dyDescent="0.35">
      <c r="B10498" s="146"/>
      <c r="C10498" s="31"/>
      <c r="D10498" s="31"/>
      <c r="E10498" s="44"/>
      <c r="F10498" s="43"/>
      <c r="G10498" s="84"/>
      <c r="H10498" s="31"/>
      <c r="I10498" s="31"/>
      <c r="J10498" s="84"/>
      <c r="K10498" s="31"/>
      <c r="L10498" s="31"/>
      <c r="M10498" s="169"/>
      <c r="N10498" s="148"/>
      <c r="O10498" s="106"/>
      <c r="P10498" s="43"/>
      <c r="Q10498" s="31"/>
      <c r="R10498" s="84"/>
      <c r="S10498" s="31"/>
      <c r="T10498" s="31"/>
      <c r="U10498" s="169"/>
      <c r="V10498" s="150"/>
      <c r="W10498" s="141" t="str" cm="1">
        <f t="array" ref="W10498">IF(SUM(LEN(B10498:V10498))=0,"",IF(OR(OR(ISBLANK(F10498),SUM(LEN(C10498),LEN(D10498))=0),AND(NOT(E10498="Unknown"),ISBLANK(J10498)),AND(NOT(O10498="Unknown"),ISBLANK(R10498))),"Missing Information", INDEX(Table15[Entire Service Line Classification], MATCH(SUMIFS(Table15[Unique ID],Table15[System-Owned Portion],E10498,Table15[If Material Anything Other than "Lead" in Column E,Was Material Ever Previously Lead?],G10498,Table15[Customer-Owned Portion],O10498),Table15[Unique ID],0),0)))</f>
        <v/>
      </c>
    </row>
    <row r="10499" spans="2:23" x14ac:dyDescent="0.35">
      <c r="B10499" s="146"/>
      <c r="C10499" s="31"/>
      <c r="D10499" s="31"/>
      <c r="E10499" s="44"/>
      <c r="F10499" s="43"/>
      <c r="G10499" s="84"/>
      <c r="H10499" s="31"/>
      <c r="I10499" s="31"/>
      <c r="J10499" s="84"/>
      <c r="K10499" s="31"/>
      <c r="L10499" s="31"/>
      <c r="M10499" s="169"/>
      <c r="N10499" s="148"/>
      <c r="O10499" s="106"/>
      <c r="P10499" s="43"/>
      <c r="Q10499" s="31"/>
      <c r="R10499" s="84"/>
      <c r="S10499" s="31"/>
      <c r="T10499" s="31"/>
      <c r="U10499" s="169"/>
      <c r="V10499" s="150"/>
      <c r="W10499" s="141" t="str" cm="1">
        <f t="array" ref="W10499">IF(SUM(LEN(B10499:V10499))=0,"",IF(OR(OR(ISBLANK(F10499),SUM(LEN(C10499),LEN(D10499))=0),AND(NOT(E10499="Unknown"),ISBLANK(J10499)),AND(NOT(O10499="Unknown"),ISBLANK(R10499))),"Missing Information", INDEX(Table15[Entire Service Line Classification], MATCH(SUMIFS(Table15[Unique ID],Table15[System-Owned Portion],E10499,Table15[If Material Anything Other than "Lead" in Column E,Was Material Ever Previously Lead?],G10499,Table15[Customer-Owned Portion],O10499),Table15[Unique ID],0),0)))</f>
        <v/>
      </c>
    </row>
    <row r="10500" spans="2:23" x14ac:dyDescent="0.35">
      <c r="B10500" s="146"/>
      <c r="C10500" s="31"/>
      <c r="D10500" s="31"/>
      <c r="E10500" s="44"/>
      <c r="F10500" s="43"/>
      <c r="G10500" s="84"/>
      <c r="H10500" s="31"/>
      <c r="I10500" s="31"/>
      <c r="J10500" s="84"/>
      <c r="K10500" s="31"/>
      <c r="L10500" s="31"/>
      <c r="M10500" s="169"/>
      <c r="N10500" s="148"/>
      <c r="O10500" s="106"/>
      <c r="P10500" s="43"/>
      <c r="Q10500" s="31"/>
      <c r="R10500" s="84"/>
      <c r="S10500" s="31"/>
      <c r="T10500" s="31"/>
      <c r="U10500" s="169"/>
      <c r="V10500" s="150"/>
      <c r="W10500" s="141" t="str" cm="1">
        <f t="array" ref="W10500">IF(SUM(LEN(B10500:V10500))=0,"",IF(OR(OR(ISBLANK(F10500),SUM(LEN(C10500),LEN(D10500))=0),AND(NOT(E10500="Unknown"),ISBLANK(J10500)),AND(NOT(O10500="Unknown"),ISBLANK(R10500))),"Missing Information", INDEX(Table15[Entire Service Line Classification], MATCH(SUMIFS(Table15[Unique ID],Table15[System-Owned Portion],E10500,Table15[If Material Anything Other than "Lead" in Column E,Was Material Ever Previously Lead?],G10500,Table15[Customer-Owned Portion],O10500),Table15[Unique ID],0),0)))</f>
        <v/>
      </c>
    </row>
    <row r="10501" spans="2:23" x14ac:dyDescent="0.35">
      <c r="B10501" s="146"/>
      <c r="C10501" s="31"/>
      <c r="D10501" s="31"/>
      <c r="E10501" s="44"/>
      <c r="F10501" s="43"/>
      <c r="G10501" s="84"/>
      <c r="H10501" s="31"/>
      <c r="I10501" s="31"/>
      <c r="J10501" s="84"/>
      <c r="K10501" s="31"/>
      <c r="L10501" s="31"/>
      <c r="M10501" s="169"/>
      <c r="N10501" s="148"/>
      <c r="O10501" s="106"/>
      <c r="P10501" s="43"/>
      <c r="Q10501" s="31"/>
      <c r="R10501" s="84"/>
      <c r="S10501" s="31"/>
      <c r="T10501" s="31"/>
      <c r="U10501" s="169"/>
      <c r="V10501" s="150"/>
      <c r="W10501" s="141" t="str" cm="1">
        <f t="array" ref="W10501">IF(SUM(LEN(B10501:V10501))=0,"",IF(OR(OR(ISBLANK(F10501),SUM(LEN(C10501),LEN(D10501))=0),AND(NOT(E10501="Unknown"),ISBLANK(J10501)),AND(NOT(O10501="Unknown"),ISBLANK(R10501))),"Missing Information", INDEX(Table15[Entire Service Line Classification], MATCH(SUMIFS(Table15[Unique ID],Table15[System-Owned Portion],E10501,Table15[If Material Anything Other than "Lead" in Column E,Was Material Ever Previously Lead?],G10501,Table15[Customer-Owned Portion],O10501),Table15[Unique ID],0),0)))</f>
        <v/>
      </c>
    </row>
    <row r="10502" spans="2:23" x14ac:dyDescent="0.35">
      <c r="B10502" s="146"/>
      <c r="C10502" s="31"/>
      <c r="D10502" s="31"/>
      <c r="E10502" s="44"/>
      <c r="F10502" s="43"/>
      <c r="G10502" s="84"/>
      <c r="H10502" s="31"/>
      <c r="I10502" s="31"/>
      <c r="J10502" s="84"/>
      <c r="K10502" s="31"/>
      <c r="L10502" s="31"/>
      <c r="M10502" s="169"/>
      <c r="N10502" s="148"/>
      <c r="O10502" s="106"/>
      <c r="P10502" s="43"/>
      <c r="Q10502" s="31"/>
      <c r="R10502" s="84"/>
      <c r="S10502" s="31"/>
      <c r="T10502" s="31"/>
      <c r="U10502" s="169"/>
      <c r="V10502" s="150"/>
      <c r="W10502" s="141" t="str" cm="1">
        <f t="array" ref="W10502">IF(SUM(LEN(B10502:V10502))=0,"",IF(OR(OR(ISBLANK(F10502),SUM(LEN(C10502),LEN(D10502))=0),AND(NOT(E10502="Unknown"),ISBLANK(J10502)),AND(NOT(O10502="Unknown"),ISBLANK(R10502))),"Missing Information", INDEX(Table15[Entire Service Line Classification], MATCH(SUMIFS(Table15[Unique ID],Table15[System-Owned Portion],E10502,Table15[If Material Anything Other than "Lead" in Column E,Was Material Ever Previously Lead?],G10502,Table15[Customer-Owned Portion],O10502),Table15[Unique ID],0),0)))</f>
        <v/>
      </c>
    </row>
    <row r="10503" spans="2:23" x14ac:dyDescent="0.35">
      <c r="B10503" s="146"/>
      <c r="C10503" s="31"/>
      <c r="D10503" s="31"/>
      <c r="E10503" s="44"/>
      <c r="F10503" s="43"/>
      <c r="G10503" s="84"/>
      <c r="H10503" s="31"/>
      <c r="I10503" s="31"/>
      <c r="J10503" s="84"/>
      <c r="K10503" s="31"/>
      <c r="L10503" s="31"/>
      <c r="M10503" s="169"/>
      <c r="N10503" s="148"/>
      <c r="O10503" s="106"/>
      <c r="P10503" s="43"/>
      <c r="Q10503" s="31"/>
      <c r="R10503" s="84"/>
      <c r="S10503" s="31"/>
      <c r="T10503" s="31"/>
      <c r="U10503" s="169"/>
      <c r="V10503" s="150"/>
      <c r="W10503" s="141" t="str" cm="1">
        <f t="array" ref="W10503">IF(SUM(LEN(B10503:V10503))=0,"",IF(OR(OR(ISBLANK(F10503),SUM(LEN(C10503),LEN(D10503))=0),AND(NOT(E10503="Unknown"),ISBLANK(J10503)),AND(NOT(O10503="Unknown"),ISBLANK(R10503))),"Missing Information", INDEX(Table15[Entire Service Line Classification], MATCH(SUMIFS(Table15[Unique ID],Table15[System-Owned Portion],E10503,Table15[If Material Anything Other than "Lead" in Column E,Was Material Ever Previously Lead?],G10503,Table15[Customer-Owned Portion],O10503),Table15[Unique ID],0),0)))</f>
        <v/>
      </c>
    </row>
    <row r="10504" spans="2:23" x14ac:dyDescent="0.35">
      <c r="B10504" s="146"/>
      <c r="C10504" s="31"/>
      <c r="D10504" s="31"/>
      <c r="E10504" s="44"/>
      <c r="F10504" s="43"/>
      <c r="G10504" s="84"/>
      <c r="H10504" s="31"/>
      <c r="I10504" s="31"/>
      <c r="J10504" s="84"/>
      <c r="K10504" s="31"/>
      <c r="L10504" s="31"/>
      <c r="M10504" s="169"/>
      <c r="N10504" s="148"/>
      <c r="O10504" s="106"/>
      <c r="P10504" s="43"/>
      <c r="Q10504" s="31"/>
      <c r="R10504" s="84"/>
      <c r="S10504" s="31"/>
      <c r="T10504" s="31"/>
      <c r="U10504" s="169"/>
      <c r="V10504" s="150"/>
      <c r="W10504" s="141" t="str" cm="1">
        <f t="array" ref="W10504">IF(SUM(LEN(B10504:V10504))=0,"",IF(OR(OR(ISBLANK(F10504),SUM(LEN(C10504),LEN(D10504))=0),AND(NOT(E10504="Unknown"),ISBLANK(J10504)),AND(NOT(O10504="Unknown"),ISBLANK(R10504))),"Missing Information", INDEX(Table15[Entire Service Line Classification], MATCH(SUMIFS(Table15[Unique ID],Table15[System-Owned Portion],E10504,Table15[If Material Anything Other than "Lead" in Column E,Was Material Ever Previously Lead?],G10504,Table15[Customer-Owned Portion],O10504),Table15[Unique ID],0),0)))</f>
        <v/>
      </c>
    </row>
    <row r="10505" spans="2:23" x14ac:dyDescent="0.35">
      <c r="B10505" s="146"/>
      <c r="C10505" s="31"/>
      <c r="D10505" s="31"/>
      <c r="E10505" s="44"/>
      <c r="F10505" s="43"/>
      <c r="G10505" s="84"/>
      <c r="H10505" s="31"/>
      <c r="I10505" s="31"/>
      <c r="J10505" s="84"/>
      <c r="K10505" s="31"/>
      <c r="L10505" s="31"/>
      <c r="M10505" s="169"/>
      <c r="N10505" s="148"/>
      <c r="O10505" s="106"/>
      <c r="P10505" s="43"/>
      <c r="Q10505" s="31"/>
      <c r="R10505" s="84"/>
      <c r="S10505" s="31"/>
      <c r="T10505" s="31"/>
      <c r="U10505" s="169"/>
      <c r="V10505" s="150"/>
      <c r="W10505" s="141" t="str" cm="1">
        <f t="array" ref="W10505">IF(SUM(LEN(B10505:V10505))=0,"",IF(OR(OR(ISBLANK(F10505),SUM(LEN(C10505),LEN(D10505))=0),AND(NOT(E10505="Unknown"),ISBLANK(J10505)),AND(NOT(O10505="Unknown"),ISBLANK(R10505))),"Missing Information", INDEX(Table15[Entire Service Line Classification], MATCH(SUMIFS(Table15[Unique ID],Table15[System-Owned Portion],E10505,Table15[If Material Anything Other than "Lead" in Column E,Was Material Ever Previously Lead?],G10505,Table15[Customer-Owned Portion],O10505),Table15[Unique ID],0),0)))</f>
        <v/>
      </c>
    </row>
    <row r="10506" spans="2:23" x14ac:dyDescent="0.35">
      <c r="B10506" s="146"/>
      <c r="C10506" s="31"/>
      <c r="D10506" s="31"/>
      <c r="E10506" s="44"/>
      <c r="F10506" s="43"/>
      <c r="G10506" s="84"/>
      <c r="H10506" s="31"/>
      <c r="I10506" s="31"/>
      <c r="J10506" s="84"/>
      <c r="K10506" s="31"/>
      <c r="L10506" s="31"/>
      <c r="M10506" s="169"/>
      <c r="N10506" s="148"/>
      <c r="O10506" s="106"/>
      <c r="P10506" s="43"/>
      <c r="Q10506" s="31"/>
      <c r="R10506" s="84"/>
      <c r="S10506" s="31"/>
      <c r="T10506" s="31"/>
      <c r="U10506" s="169"/>
      <c r="V10506" s="150"/>
      <c r="W10506" s="141" t="str" cm="1">
        <f t="array" ref="W10506">IF(SUM(LEN(B10506:V10506))=0,"",IF(OR(OR(ISBLANK(F10506),SUM(LEN(C10506),LEN(D10506))=0),AND(NOT(E10506="Unknown"),ISBLANK(J10506)),AND(NOT(O10506="Unknown"),ISBLANK(R10506))),"Missing Information", INDEX(Table15[Entire Service Line Classification], MATCH(SUMIFS(Table15[Unique ID],Table15[System-Owned Portion],E10506,Table15[If Material Anything Other than "Lead" in Column E,Was Material Ever Previously Lead?],G10506,Table15[Customer-Owned Portion],O10506),Table15[Unique ID],0),0)))</f>
        <v/>
      </c>
    </row>
    <row r="10507" spans="2:23" x14ac:dyDescent="0.35">
      <c r="B10507" s="146"/>
      <c r="C10507" s="31"/>
      <c r="D10507" s="31"/>
      <c r="E10507" s="44"/>
      <c r="F10507" s="43"/>
      <c r="G10507" s="84"/>
      <c r="H10507" s="31"/>
      <c r="I10507" s="31"/>
      <c r="J10507" s="84"/>
      <c r="K10507" s="31"/>
      <c r="L10507" s="31"/>
      <c r="M10507" s="169"/>
      <c r="N10507" s="148"/>
      <c r="O10507" s="106"/>
      <c r="P10507" s="43"/>
      <c r="Q10507" s="31"/>
      <c r="R10507" s="84"/>
      <c r="S10507" s="31"/>
      <c r="T10507" s="31"/>
      <c r="U10507" s="169"/>
      <c r="V10507" s="150"/>
      <c r="W10507" s="141" t="str" cm="1">
        <f t="array" ref="W10507">IF(SUM(LEN(B10507:V10507))=0,"",IF(OR(OR(ISBLANK(F10507),SUM(LEN(C10507),LEN(D10507))=0),AND(NOT(E10507="Unknown"),ISBLANK(J10507)),AND(NOT(O10507="Unknown"),ISBLANK(R10507))),"Missing Information", INDEX(Table15[Entire Service Line Classification], MATCH(SUMIFS(Table15[Unique ID],Table15[System-Owned Portion],E10507,Table15[If Material Anything Other than "Lead" in Column E,Was Material Ever Previously Lead?],G10507,Table15[Customer-Owned Portion],O10507),Table15[Unique ID],0),0)))</f>
        <v/>
      </c>
    </row>
    <row r="10508" spans="2:23" x14ac:dyDescent="0.35">
      <c r="B10508" s="146"/>
      <c r="C10508" s="31"/>
      <c r="D10508" s="31"/>
      <c r="E10508" s="44"/>
      <c r="F10508" s="43"/>
      <c r="G10508" s="84"/>
      <c r="H10508" s="31"/>
      <c r="I10508" s="31"/>
      <c r="J10508" s="84"/>
      <c r="K10508" s="31"/>
      <c r="L10508" s="31"/>
      <c r="M10508" s="169"/>
      <c r="N10508" s="148"/>
      <c r="O10508" s="106"/>
      <c r="P10508" s="43"/>
      <c r="Q10508" s="31"/>
      <c r="R10508" s="84"/>
      <c r="S10508" s="31"/>
      <c r="T10508" s="31"/>
      <c r="U10508" s="169"/>
      <c r="V10508" s="150"/>
      <c r="W10508" s="141" t="str" cm="1">
        <f t="array" ref="W10508">IF(SUM(LEN(B10508:V10508))=0,"",IF(OR(OR(ISBLANK(F10508),SUM(LEN(C10508),LEN(D10508))=0),AND(NOT(E10508="Unknown"),ISBLANK(J10508)),AND(NOT(O10508="Unknown"),ISBLANK(R10508))),"Missing Information", INDEX(Table15[Entire Service Line Classification], MATCH(SUMIFS(Table15[Unique ID],Table15[System-Owned Portion],E10508,Table15[If Material Anything Other than "Lead" in Column E,Was Material Ever Previously Lead?],G10508,Table15[Customer-Owned Portion],O10508),Table15[Unique ID],0),0)))</f>
        <v/>
      </c>
    </row>
    <row r="10509" spans="2:23" x14ac:dyDescent="0.35">
      <c r="B10509" s="146"/>
      <c r="C10509" s="31"/>
      <c r="D10509" s="31"/>
      <c r="E10509" s="44"/>
      <c r="F10509" s="43"/>
      <c r="G10509" s="84"/>
      <c r="H10509" s="31"/>
      <c r="I10509" s="31"/>
      <c r="J10509" s="84"/>
      <c r="K10509" s="31"/>
      <c r="L10509" s="31"/>
      <c r="M10509" s="169"/>
      <c r="N10509" s="148"/>
      <c r="O10509" s="106"/>
      <c r="P10509" s="43"/>
      <c r="Q10509" s="31"/>
      <c r="R10509" s="84"/>
      <c r="S10509" s="31"/>
      <c r="T10509" s="31"/>
      <c r="U10509" s="169"/>
      <c r="V10509" s="150"/>
      <c r="W10509" s="141" t="str" cm="1">
        <f t="array" ref="W10509">IF(SUM(LEN(B10509:V10509))=0,"",IF(OR(OR(ISBLANK(F10509),SUM(LEN(C10509),LEN(D10509))=0),AND(NOT(E10509="Unknown"),ISBLANK(J10509)),AND(NOT(O10509="Unknown"),ISBLANK(R10509))),"Missing Information", INDEX(Table15[Entire Service Line Classification], MATCH(SUMIFS(Table15[Unique ID],Table15[System-Owned Portion],E10509,Table15[If Material Anything Other than "Lead" in Column E,Was Material Ever Previously Lead?],G10509,Table15[Customer-Owned Portion],O10509),Table15[Unique ID],0),0)))</f>
        <v/>
      </c>
    </row>
    <row r="10510" spans="2:23" x14ac:dyDescent="0.35">
      <c r="B10510" s="146"/>
      <c r="C10510" s="31"/>
      <c r="D10510" s="31"/>
      <c r="E10510" s="44"/>
      <c r="F10510" s="43"/>
      <c r="G10510" s="84"/>
      <c r="H10510" s="31"/>
      <c r="I10510" s="31"/>
      <c r="J10510" s="84"/>
      <c r="K10510" s="31"/>
      <c r="L10510" s="31"/>
      <c r="M10510" s="169"/>
      <c r="N10510" s="148"/>
      <c r="O10510" s="106"/>
      <c r="P10510" s="43"/>
      <c r="Q10510" s="31"/>
      <c r="R10510" s="84"/>
      <c r="S10510" s="31"/>
      <c r="T10510" s="31"/>
      <c r="U10510" s="169"/>
      <c r="V10510" s="150"/>
      <c r="W10510" s="141" t="str" cm="1">
        <f t="array" ref="W10510">IF(SUM(LEN(B10510:V10510))=0,"",IF(OR(OR(ISBLANK(F10510),SUM(LEN(C10510),LEN(D10510))=0),AND(NOT(E10510="Unknown"),ISBLANK(J10510)),AND(NOT(O10510="Unknown"),ISBLANK(R10510))),"Missing Information", INDEX(Table15[Entire Service Line Classification], MATCH(SUMIFS(Table15[Unique ID],Table15[System-Owned Portion],E10510,Table15[If Material Anything Other than "Lead" in Column E,Was Material Ever Previously Lead?],G10510,Table15[Customer-Owned Portion],O10510),Table15[Unique ID],0),0)))</f>
        <v/>
      </c>
    </row>
    <row r="10511" spans="2:23" x14ac:dyDescent="0.35">
      <c r="B10511" s="146"/>
      <c r="C10511" s="31"/>
      <c r="D10511" s="31"/>
      <c r="E10511" s="44"/>
      <c r="F10511" s="43"/>
      <c r="G10511" s="84"/>
      <c r="H10511" s="31"/>
      <c r="I10511" s="31"/>
      <c r="J10511" s="84"/>
      <c r="K10511" s="31"/>
      <c r="L10511" s="31"/>
      <c r="M10511" s="169"/>
      <c r="N10511" s="148"/>
      <c r="O10511" s="106"/>
      <c r="P10511" s="43"/>
      <c r="Q10511" s="31"/>
      <c r="R10511" s="84"/>
      <c r="S10511" s="31"/>
      <c r="T10511" s="31"/>
      <c r="U10511" s="169"/>
      <c r="V10511" s="150"/>
      <c r="W10511" s="141" t="str" cm="1">
        <f t="array" ref="W10511">IF(SUM(LEN(B10511:V10511))=0,"",IF(OR(OR(ISBLANK(F10511),SUM(LEN(C10511),LEN(D10511))=0),AND(NOT(E10511="Unknown"),ISBLANK(J10511)),AND(NOT(O10511="Unknown"),ISBLANK(R10511))),"Missing Information", INDEX(Table15[Entire Service Line Classification], MATCH(SUMIFS(Table15[Unique ID],Table15[System-Owned Portion],E10511,Table15[If Material Anything Other than "Lead" in Column E,Was Material Ever Previously Lead?],G10511,Table15[Customer-Owned Portion],O10511),Table15[Unique ID],0),0)))</f>
        <v/>
      </c>
    </row>
    <row r="10512" spans="2:23" x14ac:dyDescent="0.35">
      <c r="B10512" s="146"/>
      <c r="C10512" s="31"/>
      <c r="D10512" s="31"/>
      <c r="E10512" s="44"/>
      <c r="F10512" s="43"/>
      <c r="G10512" s="84"/>
      <c r="H10512" s="31"/>
      <c r="I10512" s="31"/>
      <c r="J10512" s="84"/>
      <c r="K10512" s="31"/>
      <c r="L10512" s="31"/>
      <c r="M10512" s="169"/>
      <c r="N10512" s="148"/>
      <c r="O10512" s="106"/>
      <c r="P10512" s="43"/>
      <c r="Q10512" s="31"/>
      <c r="R10512" s="84"/>
      <c r="S10512" s="31"/>
      <c r="T10512" s="31"/>
      <c r="U10512" s="169"/>
      <c r="V10512" s="150"/>
      <c r="W10512" s="141" t="str" cm="1">
        <f t="array" ref="W10512">IF(SUM(LEN(B10512:V10512))=0,"",IF(OR(OR(ISBLANK(F10512),SUM(LEN(C10512),LEN(D10512))=0),AND(NOT(E10512="Unknown"),ISBLANK(J10512)),AND(NOT(O10512="Unknown"),ISBLANK(R10512))),"Missing Information", INDEX(Table15[Entire Service Line Classification], MATCH(SUMIFS(Table15[Unique ID],Table15[System-Owned Portion],E10512,Table15[If Material Anything Other than "Lead" in Column E,Was Material Ever Previously Lead?],G10512,Table15[Customer-Owned Portion],O10512),Table15[Unique ID],0),0)))</f>
        <v/>
      </c>
    </row>
    <row r="10513" spans="2:23" x14ac:dyDescent="0.35">
      <c r="B10513" s="146"/>
      <c r="C10513" s="31"/>
      <c r="D10513" s="31"/>
      <c r="E10513" s="44"/>
      <c r="F10513" s="43"/>
      <c r="G10513" s="84"/>
      <c r="H10513" s="31"/>
      <c r="I10513" s="31"/>
      <c r="J10513" s="84"/>
      <c r="K10513" s="31"/>
      <c r="L10513" s="31"/>
      <c r="M10513" s="169"/>
      <c r="N10513" s="148"/>
      <c r="O10513" s="106"/>
      <c r="P10513" s="43"/>
      <c r="Q10513" s="31"/>
      <c r="R10513" s="84"/>
      <c r="S10513" s="31"/>
      <c r="T10513" s="31"/>
      <c r="U10513" s="169"/>
      <c r="V10513" s="150"/>
      <c r="W10513" s="141" t="str" cm="1">
        <f t="array" ref="W10513">IF(SUM(LEN(B10513:V10513))=0,"",IF(OR(OR(ISBLANK(F10513),SUM(LEN(C10513),LEN(D10513))=0),AND(NOT(E10513="Unknown"),ISBLANK(J10513)),AND(NOT(O10513="Unknown"),ISBLANK(R10513))),"Missing Information", INDEX(Table15[Entire Service Line Classification], MATCH(SUMIFS(Table15[Unique ID],Table15[System-Owned Portion],E10513,Table15[If Material Anything Other than "Lead" in Column E,Was Material Ever Previously Lead?],G10513,Table15[Customer-Owned Portion],O10513),Table15[Unique ID],0),0)))</f>
        <v/>
      </c>
    </row>
    <row r="10514" spans="2:23" x14ac:dyDescent="0.35">
      <c r="B10514" s="146"/>
      <c r="C10514" s="31"/>
      <c r="D10514" s="31"/>
      <c r="E10514" s="44"/>
      <c r="F10514" s="43"/>
      <c r="G10514" s="84"/>
      <c r="H10514" s="31"/>
      <c r="I10514" s="31"/>
      <c r="J10514" s="84"/>
      <c r="K10514" s="31"/>
      <c r="L10514" s="31"/>
      <c r="M10514" s="169"/>
      <c r="N10514" s="148"/>
      <c r="O10514" s="106"/>
      <c r="P10514" s="43"/>
      <c r="Q10514" s="31"/>
      <c r="R10514" s="84"/>
      <c r="S10514" s="31"/>
      <c r="T10514" s="31"/>
      <c r="U10514" s="169"/>
      <c r="V10514" s="150"/>
      <c r="W10514" s="141" t="str" cm="1">
        <f t="array" ref="W10514">IF(SUM(LEN(B10514:V10514))=0,"",IF(OR(OR(ISBLANK(F10514),SUM(LEN(C10514),LEN(D10514))=0),AND(NOT(E10514="Unknown"),ISBLANK(J10514)),AND(NOT(O10514="Unknown"),ISBLANK(R10514))),"Missing Information", INDEX(Table15[Entire Service Line Classification], MATCH(SUMIFS(Table15[Unique ID],Table15[System-Owned Portion],E10514,Table15[If Material Anything Other than "Lead" in Column E,Was Material Ever Previously Lead?],G10514,Table15[Customer-Owned Portion],O10514),Table15[Unique ID],0),0)))</f>
        <v/>
      </c>
    </row>
    <row r="10515" spans="2:23" x14ac:dyDescent="0.35">
      <c r="B10515" s="146"/>
      <c r="C10515" s="31"/>
      <c r="D10515" s="31"/>
      <c r="E10515" s="44"/>
      <c r="F10515" s="43"/>
      <c r="G10515" s="84"/>
      <c r="H10515" s="31"/>
      <c r="I10515" s="31"/>
      <c r="J10515" s="84"/>
      <c r="K10515" s="31"/>
      <c r="L10515" s="31"/>
      <c r="M10515" s="169"/>
      <c r="N10515" s="148"/>
      <c r="O10515" s="106"/>
      <c r="P10515" s="43"/>
      <c r="Q10515" s="31"/>
      <c r="R10515" s="84"/>
      <c r="S10515" s="31"/>
      <c r="T10515" s="31"/>
      <c r="U10515" s="169"/>
      <c r="V10515" s="150"/>
      <c r="W10515" s="141" t="str" cm="1">
        <f t="array" ref="W10515">IF(SUM(LEN(B10515:V10515))=0,"",IF(OR(OR(ISBLANK(F10515),SUM(LEN(C10515),LEN(D10515))=0),AND(NOT(E10515="Unknown"),ISBLANK(J10515)),AND(NOT(O10515="Unknown"),ISBLANK(R10515))),"Missing Information", INDEX(Table15[Entire Service Line Classification], MATCH(SUMIFS(Table15[Unique ID],Table15[System-Owned Portion],E10515,Table15[If Material Anything Other than "Lead" in Column E,Was Material Ever Previously Lead?],G10515,Table15[Customer-Owned Portion],O10515),Table15[Unique ID],0),0)))</f>
        <v/>
      </c>
    </row>
    <row r="10516" spans="2:23" x14ac:dyDescent="0.35">
      <c r="B10516" s="146"/>
      <c r="C10516" s="31"/>
      <c r="D10516" s="31"/>
      <c r="E10516" s="44"/>
      <c r="F10516" s="43"/>
      <c r="G10516" s="84"/>
      <c r="H10516" s="31"/>
      <c r="I10516" s="31"/>
      <c r="J10516" s="84"/>
      <c r="K10516" s="31"/>
      <c r="L10516" s="31"/>
      <c r="M10516" s="169"/>
      <c r="N10516" s="148"/>
      <c r="O10516" s="106"/>
      <c r="P10516" s="43"/>
      <c r="Q10516" s="31"/>
      <c r="R10516" s="84"/>
      <c r="S10516" s="31"/>
      <c r="T10516" s="31"/>
      <c r="U10516" s="169"/>
      <c r="V10516" s="150"/>
      <c r="W10516" s="141" t="str" cm="1">
        <f t="array" ref="W10516">IF(SUM(LEN(B10516:V10516))=0,"",IF(OR(OR(ISBLANK(F10516),SUM(LEN(C10516),LEN(D10516))=0),AND(NOT(E10516="Unknown"),ISBLANK(J10516)),AND(NOT(O10516="Unknown"),ISBLANK(R10516))),"Missing Information", INDEX(Table15[Entire Service Line Classification], MATCH(SUMIFS(Table15[Unique ID],Table15[System-Owned Portion],E10516,Table15[If Material Anything Other than "Lead" in Column E,Was Material Ever Previously Lead?],G10516,Table15[Customer-Owned Portion],O10516),Table15[Unique ID],0),0)))</f>
        <v/>
      </c>
    </row>
    <row r="10517" spans="2:23" x14ac:dyDescent="0.35">
      <c r="B10517" s="146"/>
      <c r="C10517" s="31"/>
      <c r="D10517" s="31"/>
      <c r="E10517" s="44"/>
      <c r="F10517" s="43"/>
      <c r="G10517" s="84"/>
      <c r="H10517" s="31"/>
      <c r="I10517" s="31"/>
      <c r="J10517" s="84"/>
      <c r="K10517" s="31"/>
      <c r="L10517" s="31"/>
      <c r="M10517" s="169"/>
      <c r="N10517" s="148"/>
      <c r="O10517" s="106"/>
      <c r="P10517" s="43"/>
      <c r="Q10517" s="31"/>
      <c r="R10517" s="84"/>
      <c r="S10517" s="31"/>
      <c r="T10517" s="31"/>
      <c r="U10517" s="169"/>
      <c r="V10517" s="150"/>
      <c r="W10517" s="141" t="str" cm="1">
        <f t="array" ref="W10517">IF(SUM(LEN(B10517:V10517))=0,"",IF(OR(OR(ISBLANK(F10517),SUM(LEN(C10517),LEN(D10517))=0),AND(NOT(E10517="Unknown"),ISBLANK(J10517)),AND(NOT(O10517="Unknown"),ISBLANK(R10517))),"Missing Information", INDEX(Table15[Entire Service Line Classification], MATCH(SUMIFS(Table15[Unique ID],Table15[System-Owned Portion],E10517,Table15[If Material Anything Other than "Lead" in Column E,Was Material Ever Previously Lead?],G10517,Table15[Customer-Owned Portion],O10517),Table15[Unique ID],0),0)))</f>
        <v/>
      </c>
    </row>
    <row r="10518" spans="2:23" x14ac:dyDescent="0.35">
      <c r="B10518" s="146"/>
      <c r="C10518" s="31"/>
      <c r="D10518" s="31"/>
      <c r="E10518" s="44"/>
      <c r="F10518" s="43"/>
      <c r="G10518" s="84"/>
      <c r="H10518" s="31"/>
      <c r="I10518" s="31"/>
      <c r="J10518" s="84"/>
      <c r="K10518" s="31"/>
      <c r="L10518" s="31"/>
      <c r="M10518" s="169"/>
      <c r="N10518" s="148"/>
      <c r="O10518" s="106"/>
      <c r="P10518" s="43"/>
      <c r="Q10518" s="31"/>
      <c r="R10518" s="84"/>
      <c r="S10518" s="31"/>
      <c r="T10518" s="31"/>
      <c r="U10518" s="169"/>
      <c r="V10518" s="150"/>
      <c r="W10518" s="141" t="str" cm="1">
        <f t="array" ref="W10518">IF(SUM(LEN(B10518:V10518))=0,"",IF(OR(OR(ISBLANK(F10518),SUM(LEN(C10518),LEN(D10518))=0),AND(NOT(E10518="Unknown"),ISBLANK(J10518)),AND(NOT(O10518="Unknown"),ISBLANK(R10518))),"Missing Information", INDEX(Table15[Entire Service Line Classification], MATCH(SUMIFS(Table15[Unique ID],Table15[System-Owned Portion],E10518,Table15[If Material Anything Other than "Lead" in Column E,Was Material Ever Previously Lead?],G10518,Table15[Customer-Owned Portion],O10518),Table15[Unique ID],0),0)))</f>
        <v/>
      </c>
    </row>
    <row r="10519" spans="2:23" x14ac:dyDescent="0.35">
      <c r="B10519" s="146"/>
      <c r="C10519" s="31"/>
      <c r="D10519" s="31"/>
      <c r="E10519" s="44"/>
      <c r="F10519" s="43"/>
      <c r="G10519" s="84"/>
      <c r="H10519" s="31"/>
      <c r="I10519" s="31"/>
      <c r="J10519" s="84"/>
      <c r="K10519" s="31"/>
      <c r="L10519" s="31"/>
      <c r="M10519" s="169"/>
      <c r="N10519" s="148"/>
      <c r="O10519" s="106"/>
      <c r="P10519" s="43"/>
      <c r="Q10519" s="31"/>
      <c r="R10519" s="84"/>
      <c r="S10519" s="31"/>
      <c r="T10519" s="31"/>
      <c r="U10519" s="169"/>
      <c r="V10519" s="150"/>
      <c r="W10519" s="141" t="str" cm="1">
        <f t="array" ref="W10519">IF(SUM(LEN(B10519:V10519))=0,"",IF(OR(OR(ISBLANK(F10519),SUM(LEN(C10519),LEN(D10519))=0),AND(NOT(E10519="Unknown"),ISBLANK(J10519)),AND(NOT(O10519="Unknown"),ISBLANK(R10519))),"Missing Information", INDEX(Table15[Entire Service Line Classification], MATCH(SUMIFS(Table15[Unique ID],Table15[System-Owned Portion],E10519,Table15[If Material Anything Other than "Lead" in Column E,Was Material Ever Previously Lead?],G10519,Table15[Customer-Owned Portion],O10519),Table15[Unique ID],0),0)))</f>
        <v/>
      </c>
    </row>
    <row r="10520" spans="2:23" x14ac:dyDescent="0.35">
      <c r="B10520" s="146"/>
      <c r="C10520" s="31"/>
      <c r="D10520" s="31"/>
      <c r="E10520" s="44"/>
      <c r="F10520" s="43"/>
      <c r="G10520" s="84"/>
      <c r="H10520" s="31"/>
      <c r="I10520" s="31"/>
      <c r="J10520" s="84"/>
      <c r="K10520" s="31"/>
      <c r="L10520" s="31"/>
      <c r="M10520" s="169"/>
      <c r="N10520" s="148"/>
      <c r="O10520" s="106"/>
      <c r="P10520" s="43"/>
      <c r="Q10520" s="31"/>
      <c r="R10520" s="84"/>
      <c r="S10520" s="31"/>
      <c r="T10520" s="31"/>
      <c r="U10520" s="169"/>
      <c r="V10520" s="150"/>
      <c r="W10520" s="141" t="str" cm="1">
        <f t="array" ref="W10520">IF(SUM(LEN(B10520:V10520))=0,"",IF(OR(OR(ISBLANK(F10520),SUM(LEN(C10520),LEN(D10520))=0),AND(NOT(E10520="Unknown"),ISBLANK(J10520)),AND(NOT(O10520="Unknown"),ISBLANK(R10520))),"Missing Information", INDEX(Table15[Entire Service Line Classification], MATCH(SUMIFS(Table15[Unique ID],Table15[System-Owned Portion],E10520,Table15[If Material Anything Other than "Lead" in Column E,Was Material Ever Previously Lead?],G10520,Table15[Customer-Owned Portion],O10520),Table15[Unique ID],0),0)))</f>
        <v/>
      </c>
    </row>
    <row r="10521" spans="2:23" x14ac:dyDescent="0.35">
      <c r="B10521" s="146"/>
      <c r="C10521" s="31"/>
      <c r="D10521" s="31"/>
      <c r="E10521" s="44"/>
      <c r="F10521" s="43"/>
      <c r="G10521" s="84"/>
      <c r="H10521" s="31"/>
      <c r="I10521" s="31"/>
      <c r="J10521" s="84"/>
      <c r="K10521" s="31"/>
      <c r="L10521" s="31"/>
      <c r="M10521" s="169"/>
      <c r="N10521" s="148"/>
      <c r="O10521" s="106"/>
      <c r="P10521" s="43"/>
      <c r="Q10521" s="31"/>
      <c r="R10521" s="84"/>
      <c r="S10521" s="31"/>
      <c r="T10521" s="31"/>
      <c r="U10521" s="169"/>
      <c r="V10521" s="150"/>
      <c r="W10521" s="141" t="str" cm="1">
        <f t="array" ref="W10521">IF(SUM(LEN(B10521:V10521))=0,"",IF(OR(OR(ISBLANK(F10521),SUM(LEN(C10521),LEN(D10521))=0),AND(NOT(E10521="Unknown"),ISBLANK(J10521)),AND(NOT(O10521="Unknown"),ISBLANK(R10521))),"Missing Information", INDEX(Table15[Entire Service Line Classification], MATCH(SUMIFS(Table15[Unique ID],Table15[System-Owned Portion],E10521,Table15[If Material Anything Other than "Lead" in Column E,Was Material Ever Previously Lead?],G10521,Table15[Customer-Owned Portion],O10521),Table15[Unique ID],0),0)))</f>
        <v/>
      </c>
    </row>
    <row r="10522" spans="2:23" x14ac:dyDescent="0.35">
      <c r="B10522" s="146"/>
      <c r="C10522" s="31"/>
      <c r="D10522" s="31"/>
      <c r="E10522" s="44"/>
      <c r="F10522" s="43"/>
      <c r="G10522" s="84"/>
      <c r="H10522" s="31"/>
      <c r="I10522" s="31"/>
      <c r="J10522" s="84"/>
      <c r="K10522" s="31"/>
      <c r="L10522" s="31"/>
      <c r="M10522" s="169"/>
      <c r="N10522" s="148"/>
      <c r="O10522" s="106"/>
      <c r="P10522" s="43"/>
      <c r="Q10522" s="31"/>
      <c r="R10522" s="84"/>
      <c r="S10522" s="31"/>
      <c r="T10522" s="31"/>
      <c r="U10522" s="169"/>
      <c r="V10522" s="150"/>
      <c r="W10522" s="141" t="str" cm="1">
        <f t="array" ref="W10522">IF(SUM(LEN(B10522:V10522))=0,"",IF(OR(OR(ISBLANK(F10522),SUM(LEN(C10522),LEN(D10522))=0),AND(NOT(E10522="Unknown"),ISBLANK(J10522)),AND(NOT(O10522="Unknown"),ISBLANK(R10522))),"Missing Information", INDEX(Table15[Entire Service Line Classification], MATCH(SUMIFS(Table15[Unique ID],Table15[System-Owned Portion],E10522,Table15[If Material Anything Other than "Lead" in Column E,Was Material Ever Previously Lead?],G10522,Table15[Customer-Owned Portion],O10522),Table15[Unique ID],0),0)))</f>
        <v/>
      </c>
    </row>
    <row r="10523" spans="2:23" x14ac:dyDescent="0.35">
      <c r="B10523" s="146"/>
      <c r="C10523" s="31"/>
      <c r="D10523" s="31"/>
      <c r="E10523" s="44"/>
      <c r="F10523" s="43"/>
      <c r="G10523" s="84"/>
      <c r="H10523" s="31"/>
      <c r="I10523" s="31"/>
      <c r="J10523" s="84"/>
      <c r="K10523" s="31"/>
      <c r="L10523" s="31"/>
      <c r="M10523" s="169"/>
      <c r="N10523" s="148"/>
      <c r="O10523" s="106"/>
      <c r="P10523" s="43"/>
      <c r="Q10523" s="31"/>
      <c r="R10523" s="84"/>
      <c r="S10523" s="31"/>
      <c r="T10523" s="31"/>
      <c r="U10523" s="169"/>
      <c r="V10523" s="150"/>
      <c r="W10523" s="141" t="str" cm="1">
        <f t="array" ref="W10523">IF(SUM(LEN(B10523:V10523))=0,"",IF(OR(OR(ISBLANK(F10523),SUM(LEN(C10523),LEN(D10523))=0),AND(NOT(E10523="Unknown"),ISBLANK(J10523)),AND(NOT(O10523="Unknown"),ISBLANK(R10523))),"Missing Information", INDEX(Table15[Entire Service Line Classification], MATCH(SUMIFS(Table15[Unique ID],Table15[System-Owned Portion],E10523,Table15[If Material Anything Other than "Lead" in Column E,Was Material Ever Previously Lead?],G10523,Table15[Customer-Owned Portion],O10523),Table15[Unique ID],0),0)))</f>
        <v/>
      </c>
    </row>
    <row r="10524" spans="2:23" x14ac:dyDescent="0.35">
      <c r="B10524" s="146"/>
      <c r="C10524" s="31"/>
      <c r="D10524" s="31"/>
      <c r="E10524" s="44"/>
      <c r="F10524" s="43"/>
      <c r="G10524" s="84"/>
      <c r="H10524" s="31"/>
      <c r="I10524" s="31"/>
      <c r="J10524" s="84"/>
      <c r="K10524" s="31"/>
      <c r="L10524" s="31"/>
      <c r="M10524" s="169"/>
      <c r="N10524" s="148"/>
      <c r="O10524" s="106"/>
      <c r="P10524" s="43"/>
      <c r="Q10524" s="31"/>
      <c r="R10524" s="84"/>
      <c r="S10524" s="31"/>
      <c r="T10524" s="31"/>
      <c r="U10524" s="169"/>
      <c r="V10524" s="150"/>
      <c r="W10524" s="141" t="str" cm="1">
        <f t="array" ref="W10524">IF(SUM(LEN(B10524:V10524))=0,"",IF(OR(OR(ISBLANK(F10524),SUM(LEN(C10524),LEN(D10524))=0),AND(NOT(E10524="Unknown"),ISBLANK(J10524)),AND(NOT(O10524="Unknown"),ISBLANK(R10524))),"Missing Information", INDEX(Table15[Entire Service Line Classification], MATCH(SUMIFS(Table15[Unique ID],Table15[System-Owned Portion],E10524,Table15[If Material Anything Other than "Lead" in Column E,Was Material Ever Previously Lead?],G10524,Table15[Customer-Owned Portion],O10524),Table15[Unique ID],0),0)))</f>
        <v/>
      </c>
    </row>
    <row r="10525" spans="2:23" x14ac:dyDescent="0.35">
      <c r="B10525" s="146"/>
      <c r="C10525" s="31"/>
      <c r="D10525" s="31"/>
      <c r="E10525" s="44"/>
      <c r="F10525" s="43"/>
      <c r="G10525" s="84"/>
      <c r="H10525" s="31"/>
      <c r="I10525" s="31"/>
      <c r="J10525" s="84"/>
      <c r="K10525" s="31"/>
      <c r="L10525" s="31"/>
      <c r="M10525" s="169"/>
      <c r="N10525" s="148"/>
      <c r="O10525" s="106"/>
      <c r="P10525" s="43"/>
      <c r="Q10525" s="31"/>
      <c r="R10525" s="84"/>
      <c r="S10525" s="31"/>
      <c r="T10525" s="31"/>
      <c r="U10525" s="169"/>
      <c r="V10525" s="150"/>
      <c r="W10525" s="141" t="str" cm="1">
        <f t="array" ref="W10525">IF(SUM(LEN(B10525:V10525))=0,"",IF(OR(OR(ISBLANK(F10525),SUM(LEN(C10525),LEN(D10525))=0),AND(NOT(E10525="Unknown"),ISBLANK(J10525)),AND(NOT(O10525="Unknown"),ISBLANK(R10525))),"Missing Information", INDEX(Table15[Entire Service Line Classification], MATCH(SUMIFS(Table15[Unique ID],Table15[System-Owned Portion],E10525,Table15[If Material Anything Other than "Lead" in Column E,Was Material Ever Previously Lead?],G10525,Table15[Customer-Owned Portion],O10525),Table15[Unique ID],0),0)))</f>
        <v/>
      </c>
    </row>
    <row r="10526" spans="2:23" x14ac:dyDescent="0.35">
      <c r="B10526" s="146"/>
      <c r="C10526" s="31"/>
      <c r="D10526" s="31"/>
      <c r="E10526" s="44"/>
      <c r="F10526" s="43"/>
      <c r="G10526" s="84"/>
      <c r="H10526" s="31"/>
      <c r="I10526" s="31"/>
      <c r="J10526" s="84"/>
      <c r="K10526" s="31"/>
      <c r="L10526" s="31"/>
      <c r="M10526" s="169"/>
      <c r="N10526" s="148"/>
      <c r="O10526" s="106"/>
      <c r="P10526" s="43"/>
      <c r="Q10526" s="31"/>
      <c r="R10526" s="84"/>
      <c r="S10526" s="31"/>
      <c r="T10526" s="31"/>
      <c r="U10526" s="169"/>
      <c r="V10526" s="150"/>
      <c r="W10526" s="141" t="str" cm="1">
        <f t="array" ref="W10526">IF(SUM(LEN(B10526:V10526))=0,"",IF(OR(OR(ISBLANK(F10526),SUM(LEN(C10526),LEN(D10526))=0),AND(NOT(E10526="Unknown"),ISBLANK(J10526)),AND(NOT(O10526="Unknown"),ISBLANK(R10526))),"Missing Information", INDEX(Table15[Entire Service Line Classification], MATCH(SUMIFS(Table15[Unique ID],Table15[System-Owned Portion],E10526,Table15[If Material Anything Other than "Lead" in Column E,Was Material Ever Previously Lead?],G10526,Table15[Customer-Owned Portion],O10526),Table15[Unique ID],0),0)))</f>
        <v/>
      </c>
    </row>
    <row r="10527" spans="2:23" x14ac:dyDescent="0.35">
      <c r="B10527" s="146"/>
      <c r="C10527" s="31"/>
      <c r="D10527" s="31"/>
      <c r="E10527" s="44"/>
      <c r="F10527" s="43"/>
      <c r="G10527" s="84"/>
      <c r="H10527" s="31"/>
      <c r="I10527" s="31"/>
      <c r="J10527" s="84"/>
      <c r="K10527" s="31"/>
      <c r="L10527" s="31"/>
      <c r="M10527" s="169"/>
      <c r="N10527" s="148"/>
      <c r="O10527" s="106"/>
      <c r="P10527" s="43"/>
      <c r="Q10527" s="31"/>
      <c r="R10527" s="84"/>
      <c r="S10527" s="31"/>
      <c r="T10527" s="31"/>
      <c r="U10527" s="169"/>
      <c r="V10527" s="150"/>
      <c r="W10527" s="141" t="str" cm="1">
        <f t="array" ref="W10527">IF(SUM(LEN(B10527:V10527))=0,"",IF(OR(OR(ISBLANK(F10527),SUM(LEN(C10527),LEN(D10527))=0),AND(NOT(E10527="Unknown"),ISBLANK(J10527)),AND(NOT(O10527="Unknown"),ISBLANK(R10527))),"Missing Information", INDEX(Table15[Entire Service Line Classification], MATCH(SUMIFS(Table15[Unique ID],Table15[System-Owned Portion],E10527,Table15[If Material Anything Other than "Lead" in Column E,Was Material Ever Previously Lead?],G10527,Table15[Customer-Owned Portion],O10527),Table15[Unique ID],0),0)))</f>
        <v/>
      </c>
    </row>
    <row r="10528" spans="2:23" x14ac:dyDescent="0.35">
      <c r="B10528" s="146"/>
      <c r="C10528" s="31"/>
      <c r="D10528" s="31"/>
      <c r="E10528" s="44"/>
      <c r="F10528" s="43"/>
      <c r="G10528" s="84"/>
      <c r="H10528" s="31"/>
      <c r="I10528" s="31"/>
      <c r="J10528" s="84"/>
      <c r="K10528" s="31"/>
      <c r="L10528" s="31"/>
      <c r="M10528" s="169"/>
      <c r="N10528" s="148"/>
      <c r="O10528" s="106"/>
      <c r="P10528" s="43"/>
      <c r="Q10528" s="31"/>
      <c r="R10528" s="84"/>
      <c r="S10528" s="31"/>
      <c r="T10528" s="31"/>
      <c r="U10528" s="169"/>
      <c r="V10528" s="150"/>
      <c r="W10528" s="141" t="str" cm="1">
        <f t="array" ref="W10528">IF(SUM(LEN(B10528:V10528))=0,"",IF(OR(OR(ISBLANK(F10528),SUM(LEN(C10528),LEN(D10528))=0),AND(NOT(E10528="Unknown"),ISBLANK(J10528)),AND(NOT(O10528="Unknown"),ISBLANK(R10528))),"Missing Information", INDEX(Table15[Entire Service Line Classification], MATCH(SUMIFS(Table15[Unique ID],Table15[System-Owned Portion],E10528,Table15[If Material Anything Other than "Lead" in Column E,Was Material Ever Previously Lead?],G10528,Table15[Customer-Owned Portion],O10528),Table15[Unique ID],0),0)))</f>
        <v/>
      </c>
    </row>
    <row r="10529" spans="2:23" x14ac:dyDescent="0.35">
      <c r="B10529" s="146"/>
      <c r="C10529" s="31"/>
      <c r="D10529" s="31"/>
      <c r="E10529" s="44"/>
      <c r="F10529" s="43"/>
      <c r="G10529" s="84"/>
      <c r="H10529" s="31"/>
      <c r="I10529" s="31"/>
      <c r="J10529" s="84"/>
      <c r="K10529" s="31"/>
      <c r="L10529" s="31"/>
      <c r="M10529" s="169"/>
      <c r="N10529" s="148"/>
      <c r="O10529" s="106"/>
      <c r="P10529" s="43"/>
      <c r="Q10529" s="31"/>
      <c r="R10529" s="84"/>
      <c r="S10529" s="31"/>
      <c r="T10529" s="31"/>
      <c r="U10529" s="169"/>
      <c r="V10529" s="150"/>
      <c r="W10529" s="141" t="str" cm="1">
        <f t="array" ref="W10529">IF(SUM(LEN(B10529:V10529))=0,"",IF(OR(OR(ISBLANK(F10529),SUM(LEN(C10529),LEN(D10529))=0),AND(NOT(E10529="Unknown"),ISBLANK(J10529)),AND(NOT(O10529="Unknown"),ISBLANK(R10529))),"Missing Information", INDEX(Table15[Entire Service Line Classification], MATCH(SUMIFS(Table15[Unique ID],Table15[System-Owned Portion],E10529,Table15[If Material Anything Other than "Lead" in Column E,Was Material Ever Previously Lead?],G10529,Table15[Customer-Owned Portion],O10529),Table15[Unique ID],0),0)))</f>
        <v/>
      </c>
    </row>
    <row r="10530" spans="2:23" x14ac:dyDescent="0.35">
      <c r="B10530" s="146"/>
      <c r="C10530" s="31"/>
      <c r="D10530" s="31"/>
      <c r="E10530" s="44"/>
      <c r="F10530" s="43"/>
      <c r="G10530" s="84"/>
      <c r="H10530" s="31"/>
      <c r="I10530" s="31"/>
      <c r="J10530" s="84"/>
      <c r="K10530" s="31"/>
      <c r="L10530" s="31"/>
      <c r="M10530" s="169"/>
      <c r="N10530" s="148"/>
      <c r="O10530" s="106"/>
      <c r="P10530" s="43"/>
      <c r="Q10530" s="31"/>
      <c r="R10530" s="84"/>
      <c r="S10530" s="31"/>
      <c r="T10530" s="31"/>
      <c r="U10530" s="169"/>
      <c r="V10530" s="150"/>
      <c r="W10530" s="141" t="str" cm="1">
        <f t="array" ref="W10530">IF(SUM(LEN(B10530:V10530))=0,"",IF(OR(OR(ISBLANK(F10530),SUM(LEN(C10530),LEN(D10530))=0),AND(NOT(E10530="Unknown"),ISBLANK(J10530)),AND(NOT(O10530="Unknown"),ISBLANK(R10530))),"Missing Information", INDEX(Table15[Entire Service Line Classification], MATCH(SUMIFS(Table15[Unique ID],Table15[System-Owned Portion],E10530,Table15[If Material Anything Other than "Lead" in Column E,Was Material Ever Previously Lead?],G10530,Table15[Customer-Owned Portion],O10530),Table15[Unique ID],0),0)))</f>
        <v/>
      </c>
    </row>
    <row r="10531" spans="2:23" x14ac:dyDescent="0.35">
      <c r="B10531" s="146"/>
      <c r="C10531" s="31"/>
      <c r="D10531" s="31"/>
      <c r="E10531" s="44"/>
      <c r="F10531" s="43"/>
      <c r="G10531" s="84"/>
      <c r="H10531" s="31"/>
      <c r="I10531" s="31"/>
      <c r="J10531" s="84"/>
      <c r="K10531" s="31"/>
      <c r="L10531" s="31"/>
      <c r="M10531" s="169"/>
      <c r="N10531" s="148"/>
      <c r="O10531" s="106"/>
      <c r="P10531" s="43"/>
      <c r="Q10531" s="31"/>
      <c r="R10531" s="84"/>
      <c r="S10531" s="31"/>
      <c r="T10531" s="31"/>
      <c r="U10531" s="169"/>
      <c r="V10531" s="150"/>
      <c r="W10531" s="141" t="str" cm="1">
        <f t="array" ref="W10531">IF(SUM(LEN(B10531:V10531))=0,"",IF(OR(OR(ISBLANK(F10531),SUM(LEN(C10531),LEN(D10531))=0),AND(NOT(E10531="Unknown"),ISBLANK(J10531)),AND(NOT(O10531="Unknown"),ISBLANK(R10531))),"Missing Information", INDEX(Table15[Entire Service Line Classification], MATCH(SUMIFS(Table15[Unique ID],Table15[System-Owned Portion],E10531,Table15[If Material Anything Other than "Lead" in Column E,Was Material Ever Previously Lead?],G10531,Table15[Customer-Owned Portion],O10531),Table15[Unique ID],0),0)))</f>
        <v/>
      </c>
    </row>
    <row r="10532" spans="2:23" x14ac:dyDescent="0.35">
      <c r="B10532" s="146"/>
      <c r="C10532" s="31"/>
      <c r="D10532" s="31"/>
      <c r="E10532" s="44"/>
      <c r="F10532" s="43"/>
      <c r="G10532" s="84"/>
      <c r="H10532" s="31"/>
      <c r="I10532" s="31"/>
      <c r="J10532" s="84"/>
      <c r="K10532" s="31"/>
      <c r="L10532" s="31"/>
      <c r="M10532" s="169"/>
      <c r="N10532" s="148"/>
      <c r="O10532" s="106"/>
      <c r="P10532" s="43"/>
      <c r="Q10532" s="31"/>
      <c r="R10532" s="84"/>
      <c r="S10532" s="31"/>
      <c r="T10532" s="31"/>
      <c r="U10532" s="169"/>
      <c r="V10532" s="150"/>
      <c r="W10532" s="141" t="str" cm="1">
        <f t="array" ref="W10532">IF(SUM(LEN(B10532:V10532))=0,"",IF(OR(OR(ISBLANK(F10532),SUM(LEN(C10532),LEN(D10532))=0),AND(NOT(E10532="Unknown"),ISBLANK(J10532)),AND(NOT(O10532="Unknown"),ISBLANK(R10532))),"Missing Information", INDEX(Table15[Entire Service Line Classification], MATCH(SUMIFS(Table15[Unique ID],Table15[System-Owned Portion],E10532,Table15[If Material Anything Other than "Lead" in Column E,Was Material Ever Previously Lead?],G10532,Table15[Customer-Owned Portion],O10532),Table15[Unique ID],0),0)))</f>
        <v/>
      </c>
    </row>
    <row r="10533" spans="2:23" x14ac:dyDescent="0.35">
      <c r="B10533" s="146"/>
      <c r="C10533" s="31"/>
      <c r="D10533" s="31"/>
      <c r="E10533" s="44"/>
      <c r="F10533" s="43"/>
      <c r="G10533" s="84"/>
      <c r="H10533" s="31"/>
      <c r="I10533" s="31"/>
      <c r="J10533" s="84"/>
      <c r="K10533" s="31"/>
      <c r="L10533" s="31"/>
      <c r="M10533" s="169"/>
      <c r="N10533" s="148"/>
      <c r="O10533" s="106"/>
      <c r="P10533" s="43"/>
      <c r="Q10533" s="31"/>
      <c r="R10533" s="84"/>
      <c r="S10533" s="31"/>
      <c r="T10533" s="31"/>
      <c r="U10533" s="169"/>
      <c r="V10533" s="150"/>
      <c r="W10533" s="141" t="str" cm="1">
        <f t="array" ref="W10533">IF(SUM(LEN(B10533:V10533))=0,"",IF(OR(OR(ISBLANK(F10533),SUM(LEN(C10533),LEN(D10533))=0),AND(NOT(E10533="Unknown"),ISBLANK(J10533)),AND(NOT(O10533="Unknown"),ISBLANK(R10533))),"Missing Information", INDEX(Table15[Entire Service Line Classification], MATCH(SUMIFS(Table15[Unique ID],Table15[System-Owned Portion],E10533,Table15[If Material Anything Other than "Lead" in Column E,Was Material Ever Previously Lead?],G10533,Table15[Customer-Owned Portion],O10533),Table15[Unique ID],0),0)))</f>
        <v/>
      </c>
    </row>
    <row r="10534" spans="2:23" x14ac:dyDescent="0.35">
      <c r="B10534" s="146"/>
      <c r="C10534" s="31"/>
      <c r="D10534" s="31"/>
      <c r="E10534" s="44"/>
      <c r="F10534" s="43"/>
      <c r="G10534" s="84"/>
      <c r="H10534" s="31"/>
      <c r="I10534" s="31"/>
      <c r="J10534" s="84"/>
      <c r="K10534" s="31"/>
      <c r="L10534" s="31"/>
      <c r="M10534" s="169"/>
      <c r="N10534" s="148"/>
      <c r="O10534" s="106"/>
      <c r="P10534" s="43"/>
      <c r="Q10534" s="31"/>
      <c r="R10534" s="84"/>
      <c r="S10534" s="31"/>
      <c r="T10534" s="31"/>
      <c r="U10534" s="169"/>
      <c r="V10534" s="150"/>
      <c r="W10534" s="141" t="str" cm="1">
        <f t="array" ref="W10534">IF(SUM(LEN(B10534:V10534))=0,"",IF(OR(OR(ISBLANK(F10534),SUM(LEN(C10534),LEN(D10534))=0),AND(NOT(E10534="Unknown"),ISBLANK(J10534)),AND(NOT(O10534="Unknown"),ISBLANK(R10534))),"Missing Information", INDEX(Table15[Entire Service Line Classification], MATCH(SUMIFS(Table15[Unique ID],Table15[System-Owned Portion],E10534,Table15[If Material Anything Other than "Lead" in Column E,Was Material Ever Previously Lead?],G10534,Table15[Customer-Owned Portion],O10534),Table15[Unique ID],0),0)))</f>
        <v/>
      </c>
    </row>
    <row r="10535" spans="2:23" x14ac:dyDescent="0.35">
      <c r="B10535" s="146"/>
      <c r="C10535" s="31"/>
      <c r="D10535" s="31"/>
      <c r="E10535" s="44"/>
      <c r="F10535" s="43"/>
      <c r="G10535" s="84"/>
      <c r="H10535" s="31"/>
      <c r="I10535" s="31"/>
      <c r="J10535" s="84"/>
      <c r="K10535" s="31"/>
      <c r="L10535" s="31"/>
      <c r="M10535" s="169"/>
      <c r="N10535" s="148"/>
      <c r="O10535" s="106"/>
      <c r="P10535" s="43"/>
      <c r="Q10535" s="31"/>
      <c r="R10535" s="84"/>
      <c r="S10535" s="31"/>
      <c r="T10535" s="31"/>
      <c r="U10535" s="169"/>
      <c r="V10535" s="150"/>
      <c r="W10535" s="141" t="str" cm="1">
        <f t="array" ref="W10535">IF(SUM(LEN(B10535:V10535))=0,"",IF(OR(OR(ISBLANK(F10535),SUM(LEN(C10535),LEN(D10535))=0),AND(NOT(E10535="Unknown"),ISBLANK(J10535)),AND(NOT(O10535="Unknown"),ISBLANK(R10535))),"Missing Information", INDEX(Table15[Entire Service Line Classification], MATCH(SUMIFS(Table15[Unique ID],Table15[System-Owned Portion],E10535,Table15[If Material Anything Other than "Lead" in Column E,Was Material Ever Previously Lead?],G10535,Table15[Customer-Owned Portion],O10535),Table15[Unique ID],0),0)))</f>
        <v/>
      </c>
    </row>
    <row r="10536" spans="2:23" x14ac:dyDescent="0.35">
      <c r="B10536" s="146"/>
      <c r="C10536" s="31"/>
      <c r="D10536" s="31"/>
      <c r="E10536" s="44"/>
      <c r="F10536" s="43"/>
      <c r="G10536" s="84"/>
      <c r="H10536" s="31"/>
      <c r="I10536" s="31"/>
      <c r="J10536" s="84"/>
      <c r="K10536" s="31"/>
      <c r="L10536" s="31"/>
      <c r="M10536" s="169"/>
      <c r="N10536" s="148"/>
      <c r="O10536" s="106"/>
      <c r="P10536" s="43"/>
      <c r="Q10536" s="31"/>
      <c r="R10536" s="84"/>
      <c r="S10536" s="31"/>
      <c r="T10536" s="31"/>
      <c r="U10536" s="169"/>
      <c r="V10536" s="150"/>
      <c r="W10536" s="141" t="str" cm="1">
        <f t="array" ref="W10536">IF(SUM(LEN(B10536:V10536))=0,"",IF(OR(OR(ISBLANK(F10536),SUM(LEN(C10536),LEN(D10536))=0),AND(NOT(E10536="Unknown"),ISBLANK(J10536)),AND(NOT(O10536="Unknown"),ISBLANK(R10536))),"Missing Information", INDEX(Table15[Entire Service Line Classification], MATCH(SUMIFS(Table15[Unique ID],Table15[System-Owned Portion],E10536,Table15[If Material Anything Other than "Lead" in Column E,Was Material Ever Previously Lead?],G10536,Table15[Customer-Owned Portion],O10536),Table15[Unique ID],0),0)))</f>
        <v/>
      </c>
    </row>
    <row r="10537" spans="2:23" x14ac:dyDescent="0.35">
      <c r="B10537" s="146"/>
      <c r="C10537" s="31"/>
      <c r="D10537" s="31"/>
      <c r="E10537" s="44"/>
      <c r="F10537" s="43"/>
      <c r="G10537" s="84"/>
      <c r="H10537" s="31"/>
      <c r="I10537" s="31"/>
      <c r="J10537" s="84"/>
      <c r="K10537" s="31"/>
      <c r="L10537" s="31"/>
      <c r="M10537" s="169"/>
      <c r="N10537" s="148"/>
      <c r="O10537" s="106"/>
      <c r="P10537" s="43"/>
      <c r="Q10537" s="31"/>
      <c r="R10537" s="84"/>
      <c r="S10537" s="31"/>
      <c r="T10537" s="31"/>
      <c r="U10537" s="169"/>
      <c r="V10537" s="150"/>
      <c r="W10537" s="141" t="str" cm="1">
        <f t="array" ref="W10537">IF(SUM(LEN(B10537:V10537))=0,"",IF(OR(OR(ISBLANK(F10537),SUM(LEN(C10537),LEN(D10537))=0),AND(NOT(E10537="Unknown"),ISBLANK(J10537)),AND(NOT(O10537="Unknown"),ISBLANK(R10537))),"Missing Information", INDEX(Table15[Entire Service Line Classification], MATCH(SUMIFS(Table15[Unique ID],Table15[System-Owned Portion],E10537,Table15[If Material Anything Other than "Lead" in Column E,Was Material Ever Previously Lead?],G10537,Table15[Customer-Owned Portion],O10537),Table15[Unique ID],0),0)))</f>
        <v/>
      </c>
    </row>
    <row r="10538" spans="2:23" x14ac:dyDescent="0.35">
      <c r="B10538" s="146"/>
      <c r="C10538" s="31"/>
      <c r="D10538" s="31"/>
      <c r="E10538" s="44"/>
      <c r="F10538" s="43"/>
      <c r="G10538" s="84"/>
      <c r="H10538" s="31"/>
      <c r="I10538" s="31"/>
      <c r="J10538" s="84"/>
      <c r="K10538" s="31"/>
      <c r="L10538" s="31"/>
      <c r="M10538" s="169"/>
      <c r="N10538" s="148"/>
      <c r="O10538" s="106"/>
      <c r="P10538" s="43"/>
      <c r="Q10538" s="31"/>
      <c r="R10538" s="84"/>
      <c r="S10538" s="31"/>
      <c r="T10538" s="31"/>
      <c r="U10538" s="169"/>
      <c r="V10538" s="150"/>
      <c r="W10538" s="141" t="str" cm="1">
        <f t="array" ref="W10538">IF(SUM(LEN(B10538:V10538))=0,"",IF(OR(OR(ISBLANK(F10538),SUM(LEN(C10538),LEN(D10538))=0),AND(NOT(E10538="Unknown"),ISBLANK(J10538)),AND(NOT(O10538="Unknown"),ISBLANK(R10538))),"Missing Information", INDEX(Table15[Entire Service Line Classification], MATCH(SUMIFS(Table15[Unique ID],Table15[System-Owned Portion],E10538,Table15[If Material Anything Other than "Lead" in Column E,Was Material Ever Previously Lead?],G10538,Table15[Customer-Owned Portion],O10538),Table15[Unique ID],0),0)))</f>
        <v/>
      </c>
    </row>
    <row r="10539" spans="2:23" x14ac:dyDescent="0.35">
      <c r="B10539" s="146"/>
      <c r="C10539" s="31"/>
      <c r="D10539" s="31"/>
      <c r="E10539" s="44"/>
      <c r="F10539" s="43"/>
      <c r="G10539" s="84"/>
      <c r="H10539" s="31"/>
      <c r="I10539" s="31"/>
      <c r="J10539" s="84"/>
      <c r="K10539" s="31"/>
      <c r="L10539" s="31"/>
      <c r="M10539" s="169"/>
      <c r="N10539" s="148"/>
      <c r="O10539" s="106"/>
      <c r="P10539" s="43"/>
      <c r="Q10539" s="31"/>
      <c r="R10539" s="84"/>
      <c r="S10539" s="31"/>
      <c r="T10539" s="31"/>
      <c r="U10539" s="169"/>
      <c r="V10539" s="150"/>
      <c r="W10539" s="141" t="str" cm="1">
        <f t="array" ref="W10539">IF(SUM(LEN(B10539:V10539))=0,"",IF(OR(OR(ISBLANK(F10539),SUM(LEN(C10539),LEN(D10539))=0),AND(NOT(E10539="Unknown"),ISBLANK(J10539)),AND(NOT(O10539="Unknown"),ISBLANK(R10539))),"Missing Information", INDEX(Table15[Entire Service Line Classification], MATCH(SUMIFS(Table15[Unique ID],Table15[System-Owned Portion],E10539,Table15[If Material Anything Other than "Lead" in Column E,Was Material Ever Previously Lead?],G10539,Table15[Customer-Owned Portion],O10539),Table15[Unique ID],0),0)))</f>
        <v/>
      </c>
    </row>
    <row r="10540" spans="2:23" x14ac:dyDescent="0.35">
      <c r="B10540" s="146"/>
      <c r="C10540" s="31"/>
      <c r="D10540" s="31"/>
      <c r="E10540" s="44"/>
      <c r="F10540" s="43"/>
      <c r="G10540" s="84"/>
      <c r="H10540" s="31"/>
      <c r="I10540" s="31"/>
      <c r="J10540" s="84"/>
      <c r="K10540" s="31"/>
      <c r="L10540" s="31"/>
      <c r="M10540" s="169"/>
      <c r="N10540" s="148"/>
      <c r="O10540" s="106"/>
      <c r="P10540" s="43"/>
      <c r="Q10540" s="31"/>
      <c r="R10540" s="84"/>
      <c r="S10540" s="31"/>
      <c r="T10540" s="31"/>
      <c r="U10540" s="169"/>
      <c r="V10540" s="150"/>
      <c r="W10540" s="141" t="str" cm="1">
        <f t="array" ref="W10540">IF(SUM(LEN(B10540:V10540))=0,"",IF(OR(OR(ISBLANK(F10540),SUM(LEN(C10540),LEN(D10540))=0),AND(NOT(E10540="Unknown"),ISBLANK(J10540)),AND(NOT(O10540="Unknown"),ISBLANK(R10540))),"Missing Information", INDEX(Table15[Entire Service Line Classification], MATCH(SUMIFS(Table15[Unique ID],Table15[System-Owned Portion],E10540,Table15[If Material Anything Other than "Lead" in Column E,Was Material Ever Previously Lead?],G10540,Table15[Customer-Owned Portion],O10540),Table15[Unique ID],0),0)))</f>
        <v/>
      </c>
    </row>
    <row r="10541" spans="2:23" x14ac:dyDescent="0.35">
      <c r="B10541" s="146"/>
      <c r="C10541" s="31"/>
      <c r="D10541" s="31"/>
      <c r="E10541" s="44"/>
      <c r="F10541" s="43"/>
      <c r="G10541" s="84"/>
      <c r="H10541" s="31"/>
      <c r="I10541" s="31"/>
      <c r="J10541" s="84"/>
      <c r="K10541" s="31"/>
      <c r="L10541" s="31"/>
      <c r="M10541" s="169"/>
      <c r="N10541" s="148"/>
      <c r="O10541" s="106"/>
      <c r="P10541" s="43"/>
      <c r="Q10541" s="31"/>
      <c r="R10541" s="84"/>
      <c r="S10541" s="31"/>
      <c r="T10541" s="31"/>
      <c r="U10541" s="169"/>
      <c r="V10541" s="150"/>
      <c r="W10541" s="141" t="str" cm="1">
        <f t="array" ref="W10541">IF(SUM(LEN(B10541:V10541))=0,"",IF(OR(OR(ISBLANK(F10541),SUM(LEN(C10541),LEN(D10541))=0),AND(NOT(E10541="Unknown"),ISBLANK(J10541)),AND(NOT(O10541="Unknown"),ISBLANK(R10541))),"Missing Information", INDEX(Table15[Entire Service Line Classification], MATCH(SUMIFS(Table15[Unique ID],Table15[System-Owned Portion],E10541,Table15[If Material Anything Other than "Lead" in Column E,Was Material Ever Previously Lead?],G10541,Table15[Customer-Owned Portion],O10541),Table15[Unique ID],0),0)))</f>
        <v/>
      </c>
    </row>
    <row r="10542" spans="2:23" x14ac:dyDescent="0.35">
      <c r="B10542" s="146"/>
      <c r="C10542" s="31"/>
      <c r="D10542" s="31"/>
      <c r="E10542" s="44"/>
      <c r="F10542" s="43"/>
      <c r="G10542" s="84"/>
      <c r="H10542" s="31"/>
      <c r="I10542" s="31"/>
      <c r="J10542" s="84"/>
      <c r="K10542" s="31"/>
      <c r="L10542" s="31"/>
      <c r="M10542" s="169"/>
      <c r="N10542" s="148"/>
      <c r="O10542" s="106"/>
      <c r="P10542" s="43"/>
      <c r="Q10542" s="31"/>
      <c r="R10542" s="84"/>
      <c r="S10542" s="31"/>
      <c r="T10542" s="31"/>
      <c r="U10542" s="169"/>
      <c r="V10542" s="150"/>
      <c r="W10542" s="141" t="str" cm="1">
        <f t="array" ref="W10542">IF(SUM(LEN(B10542:V10542))=0,"",IF(OR(OR(ISBLANK(F10542),SUM(LEN(C10542),LEN(D10542))=0),AND(NOT(E10542="Unknown"),ISBLANK(J10542)),AND(NOT(O10542="Unknown"),ISBLANK(R10542))),"Missing Information", INDEX(Table15[Entire Service Line Classification], MATCH(SUMIFS(Table15[Unique ID],Table15[System-Owned Portion],E10542,Table15[If Material Anything Other than "Lead" in Column E,Was Material Ever Previously Lead?],G10542,Table15[Customer-Owned Portion],O10542),Table15[Unique ID],0),0)))</f>
        <v/>
      </c>
    </row>
    <row r="10543" spans="2:23" x14ac:dyDescent="0.35">
      <c r="B10543" s="146"/>
      <c r="C10543" s="31"/>
      <c r="D10543" s="31"/>
      <c r="E10543" s="44"/>
      <c r="F10543" s="43"/>
      <c r="G10543" s="84"/>
      <c r="H10543" s="31"/>
      <c r="I10543" s="31"/>
      <c r="J10543" s="84"/>
      <c r="K10543" s="31"/>
      <c r="L10543" s="31"/>
      <c r="M10543" s="169"/>
      <c r="N10543" s="148"/>
      <c r="O10543" s="106"/>
      <c r="P10543" s="43"/>
      <c r="Q10543" s="31"/>
      <c r="R10543" s="84"/>
      <c r="S10543" s="31"/>
      <c r="T10543" s="31"/>
      <c r="U10543" s="169"/>
      <c r="V10543" s="150"/>
      <c r="W10543" s="141" t="str" cm="1">
        <f t="array" ref="W10543">IF(SUM(LEN(B10543:V10543))=0,"",IF(OR(OR(ISBLANK(F10543),SUM(LEN(C10543),LEN(D10543))=0),AND(NOT(E10543="Unknown"),ISBLANK(J10543)),AND(NOT(O10543="Unknown"),ISBLANK(R10543))),"Missing Information", INDEX(Table15[Entire Service Line Classification], MATCH(SUMIFS(Table15[Unique ID],Table15[System-Owned Portion],E10543,Table15[If Material Anything Other than "Lead" in Column E,Was Material Ever Previously Lead?],G10543,Table15[Customer-Owned Portion],O10543),Table15[Unique ID],0),0)))</f>
        <v/>
      </c>
    </row>
    <row r="10544" spans="2:23" x14ac:dyDescent="0.35">
      <c r="B10544" s="146"/>
      <c r="C10544" s="31"/>
      <c r="D10544" s="31"/>
      <c r="E10544" s="44"/>
      <c r="F10544" s="43"/>
      <c r="G10544" s="84"/>
      <c r="H10544" s="31"/>
      <c r="I10544" s="31"/>
      <c r="J10544" s="84"/>
      <c r="K10544" s="31"/>
      <c r="L10544" s="31"/>
      <c r="M10544" s="169"/>
      <c r="N10544" s="148"/>
      <c r="O10544" s="106"/>
      <c r="P10544" s="43"/>
      <c r="Q10544" s="31"/>
      <c r="R10544" s="84"/>
      <c r="S10544" s="31"/>
      <c r="T10544" s="31"/>
      <c r="U10544" s="169"/>
      <c r="V10544" s="150"/>
      <c r="W10544" s="141" t="str" cm="1">
        <f t="array" ref="W10544">IF(SUM(LEN(B10544:V10544))=0,"",IF(OR(OR(ISBLANK(F10544),SUM(LEN(C10544),LEN(D10544))=0),AND(NOT(E10544="Unknown"),ISBLANK(J10544)),AND(NOT(O10544="Unknown"),ISBLANK(R10544))),"Missing Information", INDEX(Table15[Entire Service Line Classification], MATCH(SUMIFS(Table15[Unique ID],Table15[System-Owned Portion],E10544,Table15[If Material Anything Other than "Lead" in Column E,Was Material Ever Previously Lead?],G10544,Table15[Customer-Owned Portion],O10544),Table15[Unique ID],0),0)))</f>
        <v/>
      </c>
    </row>
    <row r="10545" spans="2:23" x14ac:dyDescent="0.35">
      <c r="B10545" s="146"/>
      <c r="C10545" s="31"/>
      <c r="D10545" s="31"/>
      <c r="E10545" s="44"/>
      <c r="F10545" s="43"/>
      <c r="G10545" s="84"/>
      <c r="H10545" s="31"/>
      <c r="I10545" s="31"/>
      <c r="J10545" s="84"/>
      <c r="K10545" s="31"/>
      <c r="L10545" s="31"/>
      <c r="M10545" s="169"/>
      <c r="N10545" s="148"/>
      <c r="O10545" s="106"/>
      <c r="P10545" s="43"/>
      <c r="Q10545" s="31"/>
      <c r="R10545" s="84"/>
      <c r="S10545" s="31"/>
      <c r="T10545" s="31"/>
      <c r="U10545" s="169"/>
      <c r="V10545" s="150"/>
      <c r="W10545" s="141" t="str" cm="1">
        <f t="array" ref="W10545">IF(SUM(LEN(B10545:V10545))=0,"",IF(OR(OR(ISBLANK(F10545),SUM(LEN(C10545),LEN(D10545))=0),AND(NOT(E10545="Unknown"),ISBLANK(J10545)),AND(NOT(O10545="Unknown"),ISBLANK(R10545))),"Missing Information", INDEX(Table15[Entire Service Line Classification], MATCH(SUMIFS(Table15[Unique ID],Table15[System-Owned Portion],E10545,Table15[If Material Anything Other than "Lead" in Column E,Was Material Ever Previously Lead?],G10545,Table15[Customer-Owned Portion],O10545),Table15[Unique ID],0),0)))</f>
        <v/>
      </c>
    </row>
    <row r="10546" spans="2:23" x14ac:dyDescent="0.35">
      <c r="B10546" s="146"/>
      <c r="C10546" s="31"/>
      <c r="D10546" s="31"/>
      <c r="E10546" s="44"/>
      <c r="F10546" s="43"/>
      <c r="G10546" s="84"/>
      <c r="H10546" s="31"/>
      <c r="I10546" s="31"/>
      <c r="J10546" s="84"/>
      <c r="K10546" s="31"/>
      <c r="L10546" s="31"/>
      <c r="M10546" s="169"/>
      <c r="N10546" s="148"/>
      <c r="O10546" s="106"/>
      <c r="P10546" s="43"/>
      <c r="Q10546" s="31"/>
      <c r="R10546" s="84"/>
      <c r="S10546" s="31"/>
      <c r="T10546" s="31"/>
      <c r="U10546" s="169"/>
      <c r="V10546" s="150"/>
      <c r="W10546" s="141" t="str" cm="1">
        <f t="array" ref="W10546">IF(SUM(LEN(B10546:V10546))=0,"",IF(OR(OR(ISBLANK(F10546),SUM(LEN(C10546),LEN(D10546))=0),AND(NOT(E10546="Unknown"),ISBLANK(J10546)),AND(NOT(O10546="Unknown"),ISBLANK(R10546))),"Missing Information", INDEX(Table15[Entire Service Line Classification], MATCH(SUMIFS(Table15[Unique ID],Table15[System-Owned Portion],E10546,Table15[If Material Anything Other than "Lead" in Column E,Was Material Ever Previously Lead?],G10546,Table15[Customer-Owned Portion],O10546),Table15[Unique ID],0),0)))</f>
        <v/>
      </c>
    </row>
    <row r="10547" spans="2:23" x14ac:dyDescent="0.35">
      <c r="B10547" s="146"/>
      <c r="C10547" s="31"/>
      <c r="D10547" s="31"/>
      <c r="E10547" s="44"/>
      <c r="F10547" s="43"/>
      <c r="G10547" s="84"/>
      <c r="H10547" s="31"/>
      <c r="I10547" s="31"/>
      <c r="J10547" s="84"/>
      <c r="K10547" s="31"/>
      <c r="L10547" s="31"/>
      <c r="M10547" s="169"/>
      <c r="N10547" s="148"/>
      <c r="O10547" s="106"/>
      <c r="P10547" s="43"/>
      <c r="Q10547" s="31"/>
      <c r="R10547" s="84"/>
      <c r="S10547" s="31"/>
      <c r="T10547" s="31"/>
      <c r="U10547" s="169"/>
      <c r="V10547" s="150"/>
      <c r="W10547" s="141" t="str" cm="1">
        <f t="array" ref="W10547">IF(SUM(LEN(B10547:V10547))=0,"",IF(OR(OR(ISBLANK(F10547),SUM(LEN(C10547),LEN(D10547))=0),AND(NOT(E10547="Unknown"),ISBLANK(J10547)),AND(NOT(O10547="Unknown"),ISBLANK(R10547))),"Missing Information", INDEX(Table15[Entire Service Line Classification], MATCH(SUMIFS(Table15[Unique ID],Table15[System-Owned Portion],E10547,Table15[If Material Anything Other than "Lead" in Column E,Was Material Ever Previously Lead?],G10547,Table15[Customer-Owned Portion],O10547),Table15[Unique ID],0),0)))</f>
        <v/>
      </c>
    </row>
    <row r="10548" spans="2:23" x14ac:dyDescent="0.35">
      <c r="B10548" s="146"/>
      <c r="C10548" s="31"/>
      <c r="D10548" s="31"/>
      <c r="E10548" s="44"/>
      <c r="F10548" s="43"/>
      <c r="G10548" s="84"/>
      <c r="H10548" s="31"/>
      <c r="I10548" s="31"/>
      <c r="J10548" s="84"/>
      <c r="K10548" s="31"/>
      <c r="L10548" s="31"/>
      <c r="M10548" s="169"/>
      <c r="N10548" s="148"/>
      <c r="O10548" s="106"/>
      <c r="P10548" s="43"/>
      <c r="Q10548" s="31"/>
      <c r="R10548" s="84"/>
      <c r="S10548" s="31"/>
      <c r="T10548" s="31"/>
      <c r="U10548" s="169"/>
      <c r="V10548" s="150"/>
      <c r="W10548" s="141" t="str" cm="1">
        <f t="array" ref="W10548">IF(SUM(LEN(B10548:V10548))=0,"",IF(OR(OR(ISBLANK(F10548),SUM(LEN(C10548),LEN(D10548))=0),AND(NOT(E10548="Unknown"),ISBLANK(J10548)),AND(NOT(O10548="Unknown"),ISBLANK(R10548))),"Missing Information", INDEX(Table15[Entire Service Line Classification], MATCH(SUMIFS(Table15[Unique ID],Table15[System-Owned Portion],E10548,Table15[If Material Anything Other than "Lead" in Column E,Was Material Ever Previously Lead?],G10548,Table15[Customer-Owned Portion],O10548),Table15[Unique ID],0),0)))</f>
        <v/>
      </c>
    </row>
    <row r="10549" spans="2:23" x14ac:dyDescent="0.35">
      <c r="B10549" s="146"/>
      <c r="C10549" s="31"/>
      <c r="D10549" s="31"/>
      <c r="E10549" s="44"/>
      <c r="F10549" s="43"/>
      <c r="G10549" s="84"/>
      <c r="H10549" s="31"/>
      <c r="I10549" s="31"/>
      <c r="J10549" s="84"/>
      <c r="K10549" s="31"/>
      <c r="L10549" s="31"/>
      <c r="M10549" s="169"/>
      <c r="N10549" s="148"/>
      <c r="O10549" s="106"/>
      <c r="P10549" s="43"/>
      <c r="Q10549" s="31"/>
      <c r="R10549" s="84"/>
      <c r="S10549" s="31"/>
      <c r="T10549" s="31"/>
      <c r="U10549" s="169"/>
      <c r="V10549" s="150"/>
      <c r="W10549" s="141" t="str" cm="1">
        <f t="array" ref="W10549">IF(SUM(LEN(B10549:V10549))=0,"",IF(OR(OR(ISBLANK(F10549),SUM(LEN(C10549),LEN(D10549))=0),AND(NOT(E10549="Unknown"),ISBLANK(J10549)),AND(NOT(O10549="Unknown"),ISBLANK(R10549))),"Missing Information", INDEX(Table15[Entire Service Line Classification], MATCH(SUMIFS(Table15[Unique ID],Table15[System-Owned Portion],E10549,Table15[If Material Anything Other than "Lead" in Column E,Was Material Ever Previously Lead?],G10549,Table15[Customer-Owned Portion],O10549),Table15[Unique ID],0),0)))</f>
        <v/>
      </c>
    </row>
    <row r="10550" spans="2:23" x14ac:dyDescent="0.35">
      <c r="B10550" s="146"/>
      <c r="C10550" s="31"/>
      <c r="D10550" s="31"/>
      <c r="E10550" s="44"/>
      <c r="F10550" s="43"/>
      <c r="G10550" s="84"/>
      <c r="H10550" s="31"/>
      <c r="I10550" s="31"/>
      <c r="J10550" s="84"/>
      <c r="K10550" s="31"/>
      <c r="L10550" s="31"/>
      <c r="M10550" s="169"/>
      <c r="N10550" s="148"/>
      <c r="O10550" s="106"/>
      <c r="P10550" s="43"/>
      <c r="Q10550" s="31"/>
      <c r="R10550" s="84"/>
      <c r="S10550" s="31"/>
      <c r="T10550" s="31"/>
      <c r="U10550" s="169"/>
      <c r="V10550" s="150"/>
      <c r="W10550" s="141" t="str" cm="1">
        <f t="array" ref="W10550">IF(SUM(LEN(B10550:V10550))=0,"",IF(OR(OR(ISBLANK(F10550),SUM(LEN(C10550),LEN(D10550))=0),AND(NOT(E10550="Unknown"),ISBLANK(J10550)),AND(NOT(O10550="Unknown"),ISBLANK(R10550))),"Missing Information", INDEX(Table15[Entire Service Line Classification], MATCH(SUMIFS(Table15[Unique ID],Table15[System-Owned Portion],E10550,Table15[If Material Anything Other than "Lead" in Column E,Was Material Ever Previously Lead?],G10550,Table15[Customer-Owned Portion],O10550),Table15[Unique ID],0),0)))</f>
        <v/>
      </c>
    </row>
    <row r="10551" spans="2:23" x14ac:dyDescent="0.35">
      <c r="B10551" s="146"/>
      <c r="C10551" s="31"/>
      <c r="D10551" s="31"/>
      <c r="E10551" s="44"/>
      <c r="F10551" s="43"/>
      <c r="G10551" s="84"/>
      <c r="H10551" s="31"/>
      <c r="I10551" s="31"/>
      <c r="J10551" s="84"/>
      <c r="K10551" s="31"/>
      <c r="L10551" s="31"/>
      <c r="M10551" s="169"/>
      <c r="N10551" s="148"/>
      <c r="O10551" s="106"/>
      <c r="P10551" s="43"/>
      <c r="Q10551" s="31"/>
      <c r="R10551" s="84"/>
      <c r="S10551" s="31"/>
      <c r="T10551" s="31"/>
      <c r="U10551" s="169"/>
      <c r="V10551" s="150"/>
      <c r="W10551" s="141" t="str" cm="1">
        <f t="array" ref="W10551">IF(SUM(LEN(B10551:V10551))=0,"",IF(OR(OR(ISBLANK(F10551),SUM(LEN(C10551),LEN(D10551))=0),AND(NOT(E10551="Unknown"),ISBLANK(J10551)),AND(NOT(O10551="Unknown"),ISBLANK(R10551))),"Missing Information", INDEX(Table15[Entire Service Line Classification], MATCH(SUMIFS(Table15[Unique ID],Table15[System-Owned Portion],E10551,Table15[If Material Anything Other than "Lead" in Column E,Was Material Ever Previously Lead?],G10551,Table15[Customer-Owned Portion],O10551),Table15[Unique ID],0),0)))</f>
        <v/>
      </c>
    </row>
    <row r="10552" spans="2:23" x14ac:dyDescent="0.35">
      <c r="B10552" s="146"/>
      <c r="C10552" s="31"/>
      <c r="D10552" s="31"/>
      <c r="E10552" s="44"/>
      <c r="F10552" s="43"/>
      <c r="G10552" s="84"/>
      <c r="H10552" s="31"/>
      <c r="I10552" s="31"/>
      <c r="J10552" s="84"/>
      <c r="K10552" s="31"/>
      <c r="L10552" s="31"/>
      <c r="M10552" s="169"/>
      <c r="N10552" s="148"/>
      <c r="O10552" s="106"/>
      <c r="P10552" s="43"/>
      <c r="Q10552" s="31"/>
      <c r="R10552" s="84"/>
      <c r="S10552" s="31"/>
      <c r="T10552" s="31"/>
      <c r="U10552" s="169"/>
      <c r="V10552" s="150"/>
      <c r="W10552" s="141" t="str" cm="1">
        <f t="array" ref="W10552">IF(SUM(LEN(B10552:V10552))=0,"",IF(OR(OR(ISBLANK(F10552),SUM(LEN(C10552),LEN(D10552))=0),AND(NOT(E10552="Unknown"),ISBLANK(J10552)),AND(NOT(O10552="Unknown"),ISBLANK(R10552))),"Missing Information", INDEX(Table15[Entire Service Line Classification], MATCH(SUMIFS(Table15[Unique ID],Table15[System-Owned Portion],E10552,Table15[If Material Anything Other than "Lead" in Column E,Was Material Ever Previously Lead?],G10552,Table15[Customer-Owned Portion],O10552),Table15[Unique ID],0),0)))</f>
        <v/>
      </c>
    </row>
    <row r="10553" spans="2:23" x14ac:dyDescent="0.35">
      <c r="B10553" s="146"/>
      <c r="C10553" s="31"/>
      <c r="D10553" s="31"/>
      <c r="E10553" s="44"/>
      <c r="F10553" s="43"/>
      <c r="G10553" s="84"/>
      <c r="H10553" s="31"/>
      <c r="I10553" s="31"/>
      <c r="J10553" s="84"/>
      <c r="K10553" s="31"/>
      <c r="L10553" s="31"/>
      <c r="M10553" s="169"/>
      <c r="N10553" s="148"/>
      <c r="O10553" s="106"/>
      <c r="P10553" s="43"/>
      <c r="Q10553" s="31"/>
      <c r="R10553" s="84"/>
      <c r="S10553" s="31"/>
      <c r="T10553" s="31"/>
      <c r="U10553" s="169"/>
      <c r="V10553" s="150"/>
      <c r="W10553" s="141" t="str" cm="1">
        <f t="array" ref="W10553">IF(SUM(LEN(B10553:V10553))=0,"",IF(OR(OR(ISBLANK(F10553),SUM(LEN(C10553),LEN(D10553))=0),AND(NOT(E10553="Unknown"),ISBLANK(J10553)),AND(NOT(O10553="Unknown"),ISBLANK(R10553))),"Missing Information", INDEX(Table15[Entire Service Line Classification], MATCH(SUMIFS(Table15[Unique ID],Table15[System-Owned Portion],E10553,Table15[If Material Anything Other than "Lead" in Column E,Was Material Ever Previously Lead?],G10553,Table15[Customer-Owned Portion],O10553),Table15[Unique ID],0),0)))</f>
        <v/>
      </c>
    </row>
    <row r="10554" spans="2:23" x14ac:dyDescent="0.35">
      <c r="B10554" s="146"/>
      <c r="C10554" s="31"/>
      <c r="D10554" s="31"/>
      <c r="E10554" s="44"/>
      <c r="F10554" s="43"/>
      <c r="G10554" s="84"/>
      <c r="H10554" s="31"/>
      <c r="I10554" s="31"/>
      <c r="J10554" s="84"/>
      <c r="K10554" s="31"/>
      <c r="L10554" s="31"/>
      <c r="M10554" s="169"/>
      <c r="N10554" s="148"/>
      <c r="O10554" s="106"/>
      <c r="P10554" s="43"/>
      <c r="Q10554" s="31"/>
      <c r="R10554" s="84"/>
      <c r="S10554" s="31"/>
      <c r="T10554" s="31"/>
      <c r="U10554" s="169"/>
      <c r="V10554" s="150"/>
      <c r="W10554" s="141" t="str" cm="1">
        <f t="array" ref="W10554">IF(SUM(LEN(B10554:V10554))=0,"",IF(OR(OR(ISBLANK(F10554),SUM(LEN(C10554),LEN(D10554))=0),AND(NOT(E10554="Unknown"),ISBLANK(J10554)),AND(NOT(O10554="Unknown"),ISBLANK(R10554))),"Missing Information", INDEX(Table15[Entire Service Line Classification], MATCH(SUMIFS(Table15[Unique ID],Table15[System-Owned Portion],E10554,Table15[If Material Anything Other than "Lead" in Column E,Was Material Ever Previously Lead?],G10554,Table15[Customer-Owned Portion],O10554),Table15[Unique ID],0),0)))</f>
        <v/>
      </c>
    </row>
    <row r="10555" spans="2:23" x14ac:dyDescent="0.35">
      <c r="B10555" s="146"/>
      <c r="C10555" s="31"/>
      <c r="D10555" s="31"/>
      <c r="E10555" s="44"/>
      <c r="F10555" s="43"/>
      <c r="G10555" s="84"/>
      <c r="H10555" s="31"/>
      <c r="I10555" s="31"/>
      <c r="J10555" s="84"/>
      <c r="K10555" s="31"/>
      <c r="L10555" s="31"/>
      <c r="M10555" s="169"/>
      <c r="N10555" s="148"/>
      <c r="O10555" s="106"/>
      <c r="P10555" s="43"/>
      <c r="Q10555" s="31"/>
      <c r="R10555" s="84"/>
      <c r="S10555" s="31"/>
      <c r="T10555" s="31"/>
      <c r="U10555" s="169"/>
      <c r="V10555" s="150"/>
      <c r="W10555" s="141" t="str" cm="1">
        <f t="array" ref="W10555">IF(SUM(LEN(B10555:V10555))=0,"",IF(OR(OR(ISBLANK(F10555),SUM(LEN(C10555),LEN(D10555))=0),AND(NOT(E10555="Unknown"),ISBLANK(J10555)),AND(NOT(O10555="Unknown"),ISBLANK(R10555))),"Missing Information", INDEX(Table15[Entire Service Line Classification], MATCH(SUMIFS(Table15[Unique ID],Table15[System-Owned Portion],E10555,Table15[If Material Anything Other than "Lead" in Column E,Was Material Ever Previously Lead?],G10555,Table15[Customer-Owned Portion],O10555),Table15[Unique ID],0),0)))</f>
        <v/>
      </c>
    </row>
    <row r="10556" spans="2:23" x14ac:dyDescent="0.35">
      <c r="B10556" s="146"/>
      <c r="C10556" s="31"/>
      <c r="D10556" s="31"/>
      <c r="E10556" s="44"/>
      <c r="F10556" s="43"/>
      <c r="G10556" s="84"/>
      <c r="H10556" s="31"/>
      <c r="I10556" s="31"/>
      <c r="J10556" s="84"/>
      <c r="K10556" s="31"/>
      <c r="L10556" s="31"/>
      <c r="M10556" s="169"/>
      <c r="N10556" s="148"/>
      <c r="O10556" s="106"/>
      <c r="P10556" s="43"/>
      <c r="Q10556" s="31"/>
      <c r="R10556" s="84"/>
      <c r="S10556" s="31"/>
      <c r="T10556" s="31"/>
      <c r="U10556" s="169"/>
      <c r="V10556" s="150"/>
      <c r="W10556" s="141" t="str" cm="1">
        <f t="array" ref="W10556">IF(SUM(LEN(B10556:V10556))=0,"",IF(OR(OR(ISBLANK(F10556),SUM(LEN(C10556),LEN(D10556))=0),AND(NOT(E10556="Unknown"),ISBLANK(J10556)),AND(NOT(O10556="Unknown"),ISBLANK(R10556))),"Missing Information", INDEX(Table15[Entire Service Line Classification], MATCH(SUMIFS(Table15[Unique ID],Table15[System-Owned Portion],E10556,Table15[If Material Anything Other than "Lead" in Column E,Was Material Ever Previously Lead?],G10556,Table15[Customer-Owned Portion],O10556),Table15[Unique ID],0),0)))</f>
        <v/>
      </c>
    </row>
    <row r="10557" spans="2:23" x14ac:dyDescent="0.35">
      <c r="B10557" s="146"/>
      <c r="C10557" s="31"/>
      <c r="D10557" s="31"/>
      <c r="E10557" s="44"/>
      <c r="F10557" s="43"/>
      <c r="G10557" s="84"/>
      <c r="H10557" s="31"/>
      <c r="I10557" s="31"/>
      <c r="J10557" s="84"/>
      <c r="K10557" s="31"/>
      <c r="L10557" s="31"/>
      <c r="M10557" s="169"/>
      <c r="N10557" s="148"/>
      <c r="O10557" s="106"/>
      <c r="P10557" s="43"/>
      <c r="Q10557" s="31"/>
      <c r="R10557" s="84"/>
      <c r="S10557" s="31"/>
      <c r="T10557" s="31"/>
      <c r="U10557" s="169"/>
      <c r="V10557" s="150"/>
      <c r="W10557" s="141" t="str" cm="1">
        <f t="array" ref="W10557">IF(SUM(LEN(B10557:V10557))=0,"",IF(OR(OR(ISBLANK(F10557),SUM(LEN(C10557),LEN(D10557))=0),AND(NOT(E10557="Unknown"),ISBLANK(J10557)),AND(NOT(O10557="Unknown"),ISBLANK(R10557))),"Missing Information", INDEX(Table15[Entire Service Line Classification], MATCH(SUMIFS(Table15[Unique ID],Table15[System-Owned Portion],E10557,Table15[If Material Anything Other than "Lead" in Column E,Was Material Ever Previously Lead?],G10557,Table15[Customer-Owned Portion],O10557),Table15[Unique ID],0),0)))</f>
        <v/>
      </c>
    </row>
    <row r="10558" spans="2:23" x14ac:dyDescent="0.35">
      <c r="B10558" s="146"/>
      <c r="C10558" s="31"/>
      <c r="D10558" s="31"/>
      <c r="E10558" s="44"/>
      <c r="F10558" s="43"/>
      <c r="G10558" s="84"/>
      <c r="H10558" s="31"/>
      <c r="I10558" s="31"/>
      <c r="J10558" s="84"/>
      <c r="K10558" s="31"/>
      <c r="L10558" s="31"/>
      <c r="M10558" s="169"/>
      <c r="N10558" s="148"/>
      <c r="O10558" s="106"/>
      <c r="P10558" s="43"/>
      <c r="Q10558" s="31"/>
      <c r="R10558" s="84"/>
      <c r="S10558" s="31"/>
      <c r="T10558" s="31"/>
      <c r="U10558" s="169"/>
      <c r="V10558" s="150"/>
      <c r="W10558" s="141" t="str" cm="1">
        <f t="array" ref="W10558">IF(SUM(LEN(B10558:V10558))=0,"",IF(OR(OR(ISBLANK(F10558),SUM(LEN(C10558),LEN(D10558))=0),AND(NOT(E10558="Unknown"),ISBLANK(J10558)),AND(NOT(O10558="Unknown"),ISBLANK(R10558))),"Missing Information", INDEX(Table15[Entire Service Line Classification], MATCH(SUMIFS(Table15[Unique ID],Table15[System-Owned Portion],E10558,Table15[If Material Anything Other than "Lead" in Column E,Was Material Ever Previously Lead?],G10558,Table15[Customer-Owned Portion],O10558),Table15[Unique ID],0),0)))</f>
        <v/>
      </c>
    </row>
    <row r="10559" spans="2:23" x14ac:dyDescent="0.35">
      <c r="B10559" s="146"/>
      <c r="C10559" s="31"/>
      <c r="D10559" s="31"/>
      <c r="E10559" s="44"/>
      <c r="F10559" s="43"/>
      <c r="G10559" s="84"/>
      <c r="H10559" s="31"/>
      <c r="I10559" s="31"/>
      <c r="J10559" s="84"/>
      <c r="K10559" s="31"/>
      <c r="L10559" s="31"/>
      <c r="M10559" s="169"/>
      <c r="N10559" s="148"/>
      <c r="O10559" s="106"/>
      <c r="P10559" s="43"/>
      <c r="Q10559" s="31"/>
      <c r="R10559" s="84"/>
      <c r="S10559" s="31"/>
      <c r="T10559" s="31"/>
      <c r="U10559" s="169"/>
      <c r="V10559" s="150"/>
      <c r="W10559" s="141" t="str" cm="1">
        <f t="array" ref="W10559">IF(SUM(LEN(B10559:V10559))=0,"",IF(OR(OR(ISBLANK(F10559),SUM(LEN(C10559),LEN(D10559))=0),AND(NOT(E10559="Unknown"),ISBLANK(J10559)),AND(NOT(O10559="Unknown"),ISBLANK(R10559))),"Missing Information", INDEX(Table15[Entire Service Line Classification], MATCH(SUMIFS(Table15[Unique ID],Table15[System-Owned Portion],E10559,Table15[If Material Anything Other than "Lead" in Column E,Was Material Ever Previously Lead?],G10559,Table15[Customer-Owned Portion],O10559),Table15[Unique ID],0),0)))</f>
        <v/>
      </c>
    </row>
    <row r="10560" spans="2:23" x14ac:dyDescent="0.35">
      <c r="B10560" s="146"/>
      <c r="C10560" s="31"/>
      <c r="D10560" s="31"/>
      <c r="E10560" s="44"/>
      <c r="F10560" s="43"/>
      <c r="G10560" s="84"/>
      <c r="H10560" s="31"/>
      <c r="I10560" s="31"/>
      <c r="J10560" s="84"/>
      <c r="K10560" s="31"/>
      <c r="L10560" s="31"/>
      <c r="M10560" s="169"/>
      <c r="N10560" s="148"/>
      <c r="O10560" s="106"/>
      <c r="P10560" s="43"/>
      <c r="Q10560" s="31"/>
      <c r="R10560" s="84"/>
      <c r="S10560" s="31"/>
      <c r="T10560" s="31"/>
      <c r="U10560" s="169"/>
      <c r="V10560" s="150"/>
      <c r="W10560" s="141" t="str" cm="1">
        <f t="array" ref="W10560">IF(SUM(LEN(B10560:V10560))=0,"",IF(OR(OR(ISBLANK(F10560),SUM(LEN(C10560),LEN(D10560))=0),AND(NOT(E10560="Unknown"),ISBLANK(J10560)),AND(NOT(O10560="Unknown"),ISBLANK(R10560))),"Missing Information", INDEX(Table15[Entire Service Line Classification], MATCH(SUMIFS(Table15[Unique ID],Table15[System-Owned Portion],E10560,Table15[If Material Anything Other than "Lead" in Column E,Was Material Ever Previously Lead?],G10560,Table15[Customer-Owned Portion],O10560),Table15[Unique ID],0),0)))</f>
        <v/>
      </c>
    </row>
    <row r="10561" spans="2:23" x14ac:dyDescent="0.35">
      <c r="B10561" s="146"/>
      <c r="C10561" s="31"/>
      <c r="D10561" s="31"/>
      <c r="E10561" s="44"/>
      <c r="F10561" s="43"/>
      <c r="G10561" s="84"/>
      <c r="H10561" s="31"/>
      <c r="I10561" s="31"/>
      <c r="J10561" s="84"/>
      <c r="K10561" s="31"/>
      <c r="L10561" s="31"/>
      <c r="M10561" s="169"/>
      <c r="N10561" s="148"/>
      <c r="O10561" s="106"/>
      <c r="P10561" s="43"/>
      <c r="Q10561" s="31"/>
      <c r="R10561" s="84"/>
      <c r="S10561" s="31"/>
      <c r="T10561" s="31"/>
      <c r="U10561" s="169"/>
      <c r="V10561" s="150"/>
      <c r="W10561" s="141" t="str" cm="1">
        <f t="array" ref="W10561">IF(SUM(LEN(B10561:V10561))=0,"",IF(OR(OR(ISBLANK(F10561),SUM(LEN(C10561),LEN(D10561))=0),AND(NOT(E10561="Unknown"),ISBLANK(J10561)),AND(NOT(O10561="Unknown"),ISBLANK(R10561))),"Missing Information", INDEX(Table15[Entire Service Line Classification], MATCH(SUMIFS(Table15[Unique ID],Table15[System-Owned Portion],E10561,Table15[If Material Anything Other than "Lead" in Column E,Was Material Ever Previously Lead?],G10561,Table15[Customer-Owned Portion],O10561),Table15[Unique ID],0),0)))</f>
        <v/>
      </c>
    </row>
    <row r="10562" spans="2:23" x14ac:dyDescent="0.35">
      <c r="B10562" s="146"/>
      <c r="C10562" s="31"/>
      <c r="D10562" s="31"/>
      <c r="E10562" s="44"/>
      <c r="F10562" s="43"/>
      <c r="G10562" s="84"/>
      <c r="H10562" s="31"/>
      <c r="I10562" s="31"/>
      <c r="J10562" s="84"/>
      <c r="K10562" s="31"/>
      <c r="L10562" s="31"/>
      <c r="M10562" s="169"/>
      <c r="N10562" s="148"/>
      <c r="O10562" s="106"/>
      <c r="P10562" s="43"/>
      <c r="Q10562" s="31"/>
      <c r="R10562" s="84"/>
      <c r="S10562" s="31"/>
      <c r="T10562" s="31"/>
      <c r="U10562" s="169"/>
      <c r="V10562" s="150"/>
      <c r="W10562" s="141" t="str" cm="1">
        <f t="array" ref="W10562">IF(SUM(LEN(B10562:V10562))=0,"",IF(OR(OR(ISBLANK(F10562),SUM(LEN(C10562),LEN(D10562))=0),AND(NOT(E10562="Unknown"),ISBLANK(J10562)),AND(NOT(O10562="Unknown"),ISBLANK(R10562))),"Missing Information", INDEX(Table15[Entire Service Line Classification], MATCH(SUMIFS(Table15[Unique ID],Table15[System-Owned Portion],E10562,Table15[If Material Anything Other than "Lead" in Column E,Was Material Ever Previously Lead?],G10562,Table15[Customer-Owned Portion],O10562),Table15[Unique ID],0),0)))</f>
        <v/>
      </c>
    </row>
    <row r="10563" spans="2:23" x14ac:dyDescent="0.35">
      <c r="B10563" s="146"/>
      <c r="C10563" s="31"/>
      <c r="D10563" s="31"/>
      <c r="E10563" s="44"/>
      <c r="F10563" s="43"/>
      <c r="G10563" s="84"/>
      <c r="H10563" s="31"/>
      <c r="I10563" s="31"/>
      <c r="J10563" s="84"/>
      <c r="K10563" s="31"/>
      <c r="L10563" s="31"/>
      <c r="M10563" s="169"/>
      <c r="N10563" s="148"/>
      <c r="O10563" s="106"/>
      <c r="P10563" s="43"/>
      <c r="Q10563" s="31"/>
      <c r="R10563" s="84"/>
      <c r="S10563" s="31"/>
      <c r="T10563" s="31"/>
      <c r="U10563" s="169"/>
      <c r="V10563" s="150"/>
      <c r="W10563" s="141" t="str" cm="1">
        <f t="array" ref="W10563">IF(SUM(LEN(B10563:V10563))=0,"",IF(OR(OR(ISBLANK(F10563),SUM(LEN(C10563),LEN(D10563))=0),AND(NOT(E10563="Unknown"),ISBLANK(J10563)),AND(NOT(O10563="Unknown"),ISBLANK(R10563))),"Missing Information", INDEX(Table15[Entire Service Line Classification], MATCH(SUMIFS(Table15[Unique ID],Table15[System-Owned Portion],E10563,Table15[If Material Anything Other than "Lead" in Column E,Was Material Ever Previously Lead?],G10563,Table15[Customer-Owned Portion],O10563),Table15[Unique ID],0),0)))</f>
        <v/>
      </c>
    </row>
    <row r="10564" spans="2:23" x14ac:dyDescent="0.35">
      <c r="B10564" s="146"/>
      <c r="C10564" s="31"/>
      <c r="D10564" s="31"/>
      <c r="E10564" s="44"/>
      <c r="F10564" s="43"/>
      <c r="G10564" s="84"/>
      <c r="H10564" s="31"/>
      <c r="I10564" s="31"/>
      <c r="J10564" s="84"/>
      <c r="K10564" s="31"/>
      <c r="L10564" s="31"/>
      <c r="M10564" s="169"/>
      <c r="N10564" s="148"/>
      <c r="O10564" s="106"/>
      <c r="P10564" s="43"/>
      <c r="Q10564" s="31"/>
      <c r="R10564" s="84"/>
      <c r="S10564" s="31"/>
      <c r="T10564" s="31"/>
      <c r="U10564" s="169"/>
      <c r="V10564" s="150"/>
      <c r="W10564" s="141" t="str" cm="1">
        <f t="array" ref="W10564">IF(SUM(LEN(B10564:V10564))=0,"",IF(OR(OR(ISBLANK(F10564),SUM(LEN(C10564),LEN(D10564))=0),AND(NOT(E10564="Unknown"),ISBLANK(J10564)),AND(NOT(O10564="Unknown"),ISBLANK(R10564))),"Missing Information", INDEX(Table15[Entire Service Line Classification], MATCH(SUMIFS(Table15[Unique ID],Table15[System-Owned Portion],E10564,Table15[If Material Anything Other than "Lead" in Column E,Was Material Ever Previously Lead?],G10564,Table15[Customer-Owned Portion],O10564),Table15[Unique ID],0),0)))</f>
        <v/>
      </c>
    </row>
    <row r="10565" spans="2:23" x14ac:dyDescent="0.35">
      <c r="B10565" s="146"/>
      <c r="C10565" s="31"/>
      <c r="D10565" s="31"/>
      <c r="E10565" s="44"/>
      <c r="F10565" s="43"/>
      <c r="G10565" s="84"/>
      <c r="H10565" s="31"/>
      <c r="I10565" s="31"/>
      <c r="J10565" s="84"/>
      <c r="K10565" s="31"/>
      <c r="L10565" s="31"/>
      <c r="M10565" s="169"/>
      <c r="N10565" s="148"/>
      <c r="O10565" s="106"/>
      <c r="P10565" s="43"/>
      <c r="Q10565" s="31"/>
      <c r="R10565" s="84"/>
      <c r="S10565" s="31"/>
      <c r="T10565" s="31"/>
      <c r="U10565" s="169"/>
      <c r="V10565" s="150"/>
      <c r="W10565" s="141" t="str" cm="1">
        <f t="array" ref="W10565">IF(SUM(LEN(B10565:V10565))=0,"",IF(OR(OR(ISBLANK(F10565),SUM(LEN(C10565),LEN(D10565))=0),AND(NOT(E10565="Unknown"),ISBLANK(J10565)),AND(NOT(O10565="Unknown"),ISBLANK(R10565))),"Missing Information", INDEX(Table15[Entire Service Line Classification], MATCH(SUMIFS(Table15[Unique ID],Table15[System-Owned Portion],E10565,Table15[If Material Anything Other than "Lead" in Column E,Was Material Ever Previously Lead?],G10565,Table15[Customer-Owned Portion],O10565),Table15[Unique ID],0),0)))</f>
        <v/>
      </c>
    </row>
    <row r="10566" spans="2:23" x14ac:dyDescent="0.35">
      <c r="B10566" s="146"/>
      <c r="C10566" s="31"/>
      <c r="D10566" s="31"/>
      <c r="E10566" s="44"/>
      <c r="F10566" s="43"/>
      <c r="G10566" s="84"/>
      <c r="H10566" s="31"/>
      <c r="I10566" s="31"/>
      <c r="J10566" s="84"/>
      <c r="K10566" s="31"/>
      <c r="L10566" s="31"/>
      <c r="M10566" s="169"/>
      <c r="N10566" s="148"/>
      <c r="O10566" s="106"/>
      <c r="P10566" s="43"/>
      <c r="Q10566" s="31"/>
      <c r="R10566" s="84"/>
      <c r="S10566" s="31"/>
      <c r="T10566" s="31"/>
      <c r="U10566" s="169"/>
      <c r="V10566" s="150"/>
      <c r="W10566" s="141" t="str" cm="1">
        <f t="array" ref="W10566">IF(SUM(LEN(B10566:V10566))=0,"",IF(OR(OR(ISBLANK(F10566),SUM(LEN(C10566),LEN(D10566))=0),AND(NOT(E10566="Unknown"),ISBLANK(J10566)),AND(NOT(O10566="Unknown"),ISBLANK(R10566))),"Missing Information", INDEX(Table15[Entire Service Line Classification], MATCH(SUMIFS(Table15[Unique ID],Table15[System-Owned Portion],E10566,Table15[If Material Anything Other than "Lead" in Column E,Was Material Ever Previously Lead?],G10566,Table15[Customer-Owned Portion],O10566),Table15[Unique ID],0),0)))</f>
        <v/>
      </c>
    </row>
    <row r="10567" spans="2:23" x14ac:dyDescent="0.35">
      <c r="B10567" s="146"/>
      <c r="C10567" s="31"/>
      <c r="D10567" s="31"/>
      <c r="E10567" s="44"/>
      <c r="F10567" s="43"/>
      <c r="G10567" s="84"/>
      <c r="H10567" s="31"/>
      <c r="I10567" s="31"/>
      <c r="J10567" s="84"/>
      <c r="K10567" s="31"/>
      <c r="L10567" s="31"/>
      <c r="M10567" s="169"/>
      <c r="N10567" s="148"/>
      <c r="O10567" s="106"/>
      <c r="P10567" s="43"/>
      <c r="Q10567" s="31"/>
      <c r="R10567" s="84"/>
      <c r="S10567" s="31"/>
      <c r="T10567" s="31"/>
      <c r="U10567" s="169"/>
      <c r="V10567" s="150"/>
      <c r="W10567" s="141" t="str" cm="1">
        <f t="array" ref="W10567">IF(SUM(LEN(B10567:V10567))=0,"",IF(OR(OR(ISBLANK(F10567),SUM(LEN(C10567),LEN(D10567))=0),AND(NOT(E10567="Unknown"),ISBLANK(J10567)),AND(NOT(O10567="Unknown"),ISBLANK(R10567))),"Missing Information", INDEX(Table15[Entire Service Line Classification], MATCH(SUMIFS(Table15[Unique ID],Table15[System-Owned Portion],E10567,Table15[If Material Anything Other than "Lead" in Column E,Was Material Ever Previously Lead?],G10567,Table15[Customer-Owned Portion],O10567),Table15[Unique ID],0),0)))</f>
        <v/>
      </c>
    </row>
    <row r="10568" spans="2:23" x14ac:dyDescent="0.35">
      <c r="B10568" s="146"/>
      <c r="C10568" s="31"/>
      <c r="D10568" s="31"/>
      <c r="E10568" s="44"/>
      <c r="F10568" s="43"/>
      <c r="G10568" s="84"/>
      <c r="H10568" s="31"/>
      <c r="I10568" s="31"/>
      <c r="J10568" s="84"/>
      <c r="K10568" s="31"/>
      <c r="L10568" s="31"/>
      <c r="M10568" s="169"/>
      <c r="N10568" s="148"/>
      <c r="O10568" s="106"/>
      <c r="P10568" s="43"/>
      <c r="Q10568" s="31"/>
      <c r="R10568" s="84"/>
      <c r="S10568" s="31"/>
      <c r="T10568" s="31"/>
      <c r="U10568" s="169"/>
      <c r="V10568" s="150"/>
      <c r="W10568" s="141" t="str" cm="1">
        <f t="array" ref="W10568">IF(SUM(LEN(B10568:V10568))=0,"",IF(OR(OR(ISBLANK(F10568),SUM(LEN(C10568),LEN(D10568))=0),AND(NOT(E10568="Unknown"),ISBLANK(J10568)),AND(NOT(O10568="Unknown"),ISBLANK(R10568))),"Missing Information", INDEX(Table15[Entire Service Line Classification], MATCH(SUMIFS(Table15[Unique ID],Table15[System-Owned Portion],E10568,Table15[If Material Anything Other than "Lead" in Column E,Was Material Ever Previously Lead?],G10568,Table15[Customer-Owned Portion],O10568),Table15[Unique ID],0),0)))</f>
        <v/>
      </c>
    </row>
    <row r="10569" spans="2:23" x14ac:dyDescent="0.35">
      <c r="B10569" s="146"/>
      <c r="C10569" s="31"/>
      <c r="D10569" s="31"/>
      <c r="E10569" s="44"/>
      <c r="F10569" s="43"/>
      <c r="G10569" s="84"/>
      <c r="H10569" s="31"/>
      <c r="I10569" s="31"/>
      <c r="J10569" s="84"/>
      <c r="K10569" s="31"/>
      <c r="L10569" s="31"/>
      <c r="M10569" s="169"/>
      <c r="N10569" s="148"/>
      <c r="O10569" s="106"/>
      <c r="P10569" s="43"/>
      <c r="Q10569" s="31"/>
      <c r="R10569" s="84"/>
      <c r="S10569" s="31"/>
      <c r="T10569" s="31"/>
      <c r="U10569" s="169"/>
      <c r="V10569" s="150"/>
      <c r="W10569" s="141" t="str" cm="1">
        <f t="array" ref="W10569">IF(SUM(LEN(B10569:V10569))=0,"",IF(OR(OR(ISBLANK(F10569),SUM(LEN(C10569),LEN(D10569))=0),AND(NOT(E10569="Unknown"),ISBLANK(J10569)),AND(NOT(O10569="Unknown"),ISBLANK(R10569))),"Missing Information", INDEX(Table15[Entire Service Line Classification], MATCH(SUMIFS(Table15[Unique ID],Table15[System-Owned Portion],E10569,Table15[If Material Anything Other than "Lead" in Column E,Was Material Ever Previously Lead?],G10569,Table15[Customer-Owned Portion],O10569),Table15[Unique ID],0),0)))</f>
        <v/>
      </c>
    </row>
    <row r="10570" spans="2:23" x14ac:dyDescent="0.35">
      <c r="B10570" s="146"/>
      <c r="C10570" s="31"/>
      <c r="D10570" s="31"/>
      <c r="E10570" s="44"/>
      <c r="F10570" s="43"/>
      <c r="G10570" s="84"/>
      <c r="H10570" s="31"/>
      <c r="I10570" s="31"/>
      <c r="J10570" s="84"/>
      <c r="K10570" s="31"/>
      <c r="L10570" s="31"/>
      <c r="M10570" s="169"/>
      <c r="N10570" s="148"/>
      <c r="O10570" s="106"/>
      <c r="P10570" s="43"/>
      <c r="Q10570" s="31"/>
      <c r="R10570" s="84"/>
      <c r="S10570" s="31"/>
      <c r="T10570" s="31"/>
      <c r="U10570" s="169"/>
      <c r="V10570" s="150"/>
      <c r="W10570" s="141" t="str" cm="1">
        <f t="array" ref="W10570">IF(SUM(LEN(B10570:V10570))=0,"",IF(OR(OR(ISBLANK(F10570),SUM(LEN(C10570),LEN(D10570))=0),AND(NOT(E10570="Unknown"),ISBLANK(J10570)),AND(NOT(O10570="Unknown"),ISBLANK(R10570))),"Missing Information", INDEX(Table15[Entire Service Line Classification], MATCH(SUMIFS(Table15[Unique ID],Table15[System-Owned Portion],E10570,Table15[If Material Anything Other than "Lead" in Column E,Was Material Ever Previously Lead?],G10570,Table15[Customer-Owned Portion],O10570),Table15[Unique ID],0),0)))</f>
        <v/>
      </c>
    </row>
    <row r="10571" spans="2:23" x14ac:dyDescent="0.35">
      <c r="B10571" s="146"/>
      <c r="C10571" s="31"/>
      <c r="D10571" s="31"/>
      <c r="E10571" s="44"/>
      <c r="F10571" s="43"/>
      <c r="G10571" s="84"/>
      <c r="H10571" s="31"/>
      <c r="I10571" s="31"/>
      <c r="J10571" s="84"/>
      <c r="K10571" s="31"/>
      <c r="L10571" s="31"/>
      <c r="M10571" s="169"/>
      <c r="N10571" s="148"/>
      <c r="O10571" s="106"/>
      <c r="P10571" s="43"/>
      <c r="Q10571" s="31"/>
      <c r="R10571" s="84"/>
      <c r="S10571" s="31"/>
      <c r="T10571" s="31"/>
      <c r="U10571" s="169"/>
      <c r="V10571" s="150"/>
      <c r="W10571" s="141" t="str" cm="1">
        <f t="array" ref="W10571">IF(SUM(LEN(B10571:V10571))=0,"",IF(OR(OR(ISBLANK(F10571),SUM(LEN(C10571),LEN(D10571))=0),AND(NOT(E10571="Unknown"),ISBLANK(J10571)),AND(NOT(O10571="Unknown"),ISBLANK(R10571))),"Missing Information", INDEX(Table15[Entire Service Line Classification], MATCH(SUMIFS(Table15[Unique ID],Table15[System-Owned Portion],E10571,Table15[If Material Anything Other than "Lead" in Column E,Was Material Ever Previously Lead?],G10571,Table15[Customer-Owned Portion],O10571),Table15[Unique ID],0),0)))</f>
        <v/>
      </c>
    </row>
    <row r="10572" spans="2:23" x14ac:dyDescent="0.35">
      <c r="B10572" s="146"/>
      <c r="C10572" s="31"/>
      <c r="D10572" s="31"/>
      <c r="E10572" s="44"/>
      <c r="F10572" s="43"/>
      <c r="G10572" s="84"/>
      <c r="H10572" s="31"/>
      <c r="I10572" s="31"/>
      <c r="J10572" s="84"/>
      <c r="K10572" s="31"/>
      <c r="L10572" s="31"/>
      <c r="M10572" s="169"/>
      <c r="N10572" s="148"/>
      <c r="O10572" s="106"/>
      <c r="P10572" s="43"/>
      <c r="Q10572" s="31"/>
      <c r="R10572" s="84"/>
      <c r="S10572" s="31"/>
      <c r="T10572" s="31"/>
      <c r="U10572" s="169"/>
      <c r="V10572" s="150"/>
      <c r="W10572" s="141" t="str" cm="1">
        <f t="array" ref="W10572">IF(SUM(LEN(B10572:V10572))=0,"",IF(OR(OR(ISBLANK(F10572),SUM(LEN(C10572),LEN(D10572))=0),AND(NOT(E10572="Unknown"),ISBLANK(J10572)),AND(NOT(O10572="Unknown"),ISBLANK(R10572))),"Missing Information", INDEX(Table15[Entire Service Line Classification], MATCH(SUMIFS(Table15[Unique ID],Table15[System-Owned Portion],E10572,Table15[If Material Anything Other than "Lead" in Column E,Was Material Ever Previously Lead?],G10572,Table15[Customer-Owned Portion],O10572),Table15[Unique ID],0),0)))</f>
        <v/>
      </c>
    </row>
    <row r="10573" spans="2:23" x14ac:dyDescent="0.35">
      <c r="B10573" s="146"/>
      <c r="C10573" s="31"/>
      <c r="D10573" s="31"/>
      <c r="E10573" s="44"/>
      <c r="F10573" s="43"/>
      <c r="G10573" s="84"/>
      <c r="H10573" s="31"/>
      <c r="I10573" s="31"/>
      <c r="J10573" s="84"/>
      <c r="K10573" s="31"/>
      <c r="L10573" s="31"/>
      <c r="M10573" s="169"/>
      <c r="N10573" s="148"/>
      <c r="O10573" s="106"/>
      <c r="P10573" s="43"/>
      <c r="Q10573" s="31"/>
      <c r="R10573" s="84"/>
      <c r="S10573" s="31"/>
      <c r="T10573" s="31"/>
      <c r="U10573" s="169"/>
      <c r="V10573" s="150"/>
      <c r="W10573" s="141" t="str" cm="1">
        <f t="array" ref="W10573">IF(SUM(LEN(B10573:V10573))=0,"",IF(OR(OR(ISBLANK(F10573),SUM(LEN(C10573),LEN(D10573))=0),AND(NOT(E10573="Unknown"),ISBLANK(J10573)),AND(NOT(O10573="Unknown"),ISBLANK(R10573))),"Missing Information", INDEX(Table15[Entire Service Line Classification], MATCH(SUMIFS(Table15[Unique ID],Table15[System-Owned Portion],E10573,Table15[If Material Anything Other than "Lead" in Column E,Was Material Ever Previously Lead?],G10573,Table15[Customer-Owned Portion],O10573),Table15[Unique ID],0),0)))</f>
        <v/>
      </c>
    </row>
    <row r="10574" spans="2:23" x14ac:dyDescent="0.35">
      <c r="B10574" s="146"/>
      <c r="C10574" s="31"/>
      <c r="D10574" s="31"/>
      <c r="E10574" s="44"/>
      <c r="F10574" s="43"/>
      <c r="G10574" s="84"/>
      <c r="H10574" s="31"/>
      <c r="I10574" s="31"/>
      <c r="J10574" s="84"/>
      <c r="K10574" s="31"/>
      <c r="L10574" s="31"/>
      <c r="M10574" s="169"/>
      <c r="N10574" s="148"/>
      <c r="O10574" s="106"/>
      <c r="P10574" s="43"/>
      <c r="Q10574" s="31"/>
      <c r="R10574" s="84"/>
      <c r="S10574" s="31"/>
      <c r="T10574" s="31"/>
      <c r="U10574" s="169"/>
      <c r="V10574" s="150"/>
      <c r="W10574" s="141" t="str" cm="1">
        <f t="array" ref="W10574">IF(SUM(LEN(B10574:V10574))=0,"",IF(OR(OR(ISBLANK(F10574),SUM(LEN(C10574),LEN(D10574))=0),AND(NOT(E10574="Unknown"),ISBLANK(J10574)),AND(NOT(O10574="Unknown"),ISBLANK(R10574))),"Missing Information", INDEX(Table15[Entire Service Line Classification], MATCH(SUMIFS(Table15[Unique ID],Table15[System-Owned Portion],E10574,Table15[If Material Anything Other than "Lead" in Column E,Was Material Ever Previously Lead?],G10574,Table15[Customer-Owned Portion],O10574),Table15[Unique ID],0),0)))</f>
        <v/>
      </c>
    </row>
    <row r="10575" spans="2:23" x14ac:dyDescent="0.35">
      <c r="B10575" s="146"/>
      <c r="C10575" s="31"/>
      <c r="D10575" s="31"/>
      <c r="E10575" s="44"/>
      <c r="F10575" s="43"/>
      <c r="G10575" s="84"/>
      <c r="H10575" s="31"/>
      <c r="I10575" s="31"/>
      <c r="J10575" s="84"/>
      <c r="K10575" s="31"/>
      <c r="L10575" s="31"/>
      <c r="M10575" s="169"/>
      <c r="N10575" s="148"/>
      <c r="O10575" s="106"/>
      <c r="P10575" s="43"/>
      <c r="Q10575" s="31"/>
      <c r="R10575" s="84"/>
      <c r="S10575" s="31"/>
      <c r="T10575" s="31"/>
      <c r="U10575" s="169"/>
      <c r="V10575" s="150"/>
      <c r="W10575" s="141" t="str" cm="1">
        <f t="array" ref="W10575">IF(SUM(LEN(B10575:V10575))=0,"",IF(OR(OR(ISBLANK(F10575),SUM(LEN(C10575),LEN(D10575))=0),AND(NOT(E10575="Unknown"),ISBLANK(J10575)),AND(NOT(O10575="Unknown"),ISBLANK(R10575))),"Missing Information", INDEX(Table15[Entire Service Line Classification], MATCH(SUMIFS(Table15[Unique ID],Table15[System-Owned Portion],E10575,Table15[If Material Anything Other than "Lead" in Column E,Was Material Ever Previously Lead?],G10575,Table15[Customer-Owned Portion],O10575),Table15[Unique ID],0),0)))</f>
        <v/>
      </c>
    </row>
    <row r="10576" spans="2:23" x14ac:dyDescent="0.35">
      <c r="B10576" s="146"/>
      <c r="C10576" s="31"/>
      <c r="D10576" s="31"/>
      <c r="E10576" s="44"/>
      <c r="F10576" s="43"/>
      <c r="G10576" s="84"/>
      <c r="H10576" s="31"/>
      <c r="I10576" s="31"/>
      <c r="J10576" s="84"/>
      <c r="K10576" s="31"/>
      <c r="L10576" s="31"/>
      <c r="M10576" s="169"/>
      <c r="N10576" s="148"/>
      <c r="O10576" s="106"/>
      <c r="P10576" s="43"/>
      <c r="Q10576" s="31"/>
      <c r="R10576" s="84"/>
      <c r="S10576" s="31"/>
      <c r="T10576" s="31"/>
      <c r="U10576" s="169"/>
      <c r="V10576" s="150"/>
      <c r="W10576" s="141" t="str" cm="1">
        <f t="array" ref="W10576">IF(SUM(LEN(B10576:V10576))=0,"",IF(OR(OR(ISBLANK(F10576),SUM(LEN(C10576),LEN(D10576))=0),AND(NOT(E10576="Unknown"),ISBLANK(J10576)),AND(NOT(O10576="Unknown"),ISBLANK(R10576))),"Missing Information", INDEX(Table15[Entire Service Line Classification], MATCH(SUMIFS(Table15[Unique ID],Table15[System-Owned Portion],E10576,Table15[If Material Anything Other than "Lead" in Column E,Was Material Ever Previously Lead?],G10576,Table15[Customer-Owned Portion],O10576),Table15[Unique ID],0),0)))</f>
        <v/>
      </c>
    </row>
    <row r="10577" spans="2:23" x14ac:dyDescent="0.35">
      <c r="B10577" s="146"/>
      <c r="C10577" s="31"/>
      <c r="D10577" s="31"/>
      <c r="E10577" s="44"/>
      <c r="F10577" s="43"/>
      <c r="G10577" s="84"/>
      <c r="H10577" s="31"/>
      <c r="I10577" s="31"/>
      <c r="J10577" s="84"/>
      <c r="K10577" s="31"/>
      <c r="L10577" s="31"/>
      <c r="M10577" s="169"/>
      <c r="N10577" s="148"/>
      <c r="O10577" s="106"/>
      <c r="P10577" s="43"/>
      <c r="Q10577" s="31"/>
      <c r="R10577" s="84"/>
      <c r="S10577" s="31"/>
      <c r="T10577" s="31"/>
      <c r="U10577" s="169"/>
      <c r="V10577" s="150"/>
      <c r="W10577" s="141" t="str" cm="1">
        <f t="array" ref="W10577">IF(SUM(LEN(B10577:V10577))=0,"",IF(OR(OR(ISBLANK(F10577),SUM(LEN(C10577),LEN(D10577))=0),AND(NOT(E10577="Unknown"),ISBLANK(J10577)),AND(NOT(O10577="Unknown"),ISBLANK(R10577))),"Missing Information", INDEX(Table15[Entire Service Line Classification], MATCH(SUMIFS(Table15[Unique ID],Table15[System-Owned Portion],E10577,Table15[If Material Anything Other than "Lead" in Column E,Was Material Ever Previously Lead?],G10577,Table15[Customer-Owned Portion],O10577),Table15[Unique ID],0),0)))</f>
        <v/>
      </c>
    </row>
    <row r="10578" spans="2:23" x14ac:dyDescent="0.35">
      <c r="B10578" s="146"/>
      <c r="C10578" s="31"/>
      <c r="D10578" s="31"/>
      <c r="E10578" s="44"/>
      <c r="F10578" s="43"/>
      <c r="G10578" s="84"/>
      <c r="H10578" s="31"/>
      <c r="I10578" s="31"/>
      <c r="J10578" s="84"/>
      <c r="K10578" s="31"/>
      <c r="L10578" s="31"/>
      <c r="M10578" s="169"/>
      <c r="N10578" s="148"/>
      <c r="O10578" s="106"/>
      <c r="P10578" s="43"/>
      <c r="Q10578" s="31"/>
      <c r="R10578" s="84"/>
      <c r="S10578" s="31"/>
      <c r="T10578" s="31"/>
      <c r="U10578" s="169"/>
      <c r="V10578" s="150"/>
      <c r="W10578" s="141" t="str" cm="1">
        <f t="array" ref="W10578">IF(SUM(LEN(B10578:V10578))=0,"",IF(OR(OR(ISBLANK(F10578),SUM(LEN(C10578),LEN(D10578))=0),AND(NOT(E10578="Unknown"),ISBLANK(J10578)),AND(NOT(O10578="Unknown"),ISBLANK(R10578))),"Missing Information", INDEX(Table15[Entire Service Line Classification], MATCH(SUMIFS(Table15[Unique ID],Table15[System-Owned Portion],E10578,Table15[If Material Anything Other than "Lead" in Column E,Was Material Ever Previously Lead?],G10578,Table15[Customer-Owned Portion],O10578),Table15[Unique ID],0),0)))</f>
        <v/>
      </c>
    </row>
    <row r="10579" spans="2:23" x14ac:dyDescent="0.35">
      <c r="B10579" s="146"/>
      <c r="C10579" s="31"/>
      <c r="D10579" s="31"/>
      <c r="E10579" s="44"/>
      <c r="F10579" s="43"/>
      <c r="G10579" s="84"/>
      <c r="H10579" s="31"/>
      <c r="I10579" s="31"/>
      <c r="J10579" s="84"/>
      <c r="K10579" s="31"/>
      <c r="L10579" s="31"/>
      <c r="M10579" s="169"/>
      <c r="N10579" s="148"/>
      <c r="O10579" s="106"/>
      <c r="P10579" s="43"/>
      <c r="Q10579" s="31"/>
      <c r="R10579" s="84"/>
      <c r="S10579" s="31"/>
      <c r="T10579" s="31"/>
      <c r="U10579" s="169"/>
      <c r="V10579" s="150"/>
      <c r="W10579" s="141" t="str" cm="1">
        <f t="array" ref="W10579">IF(SUM(LEN(B10579:V10579))=0,"",IF(OR(OR(ISBLANK(F10579),SUM(LEN(C10579),LEN(D10579))=0),AND(NOT(E10579="Unknown"),ISBLANK(J10579)),AND(NOT(O10579="Unknown"),ISBLANK(R10579))),"Missing Information", INDEX(Table15[Entire Service Line Classification], MATCH(SUMIFS(Table15[Unique ID],Table15[System-Owned Portion],E10579,Table15[If Material Anything Other than "Lead" in Column E,Was Material Ever Previously Lead?],G10579,Table15[Customer-Owned Portion],O10579),Table15[Unique ID],0),0)))</f>
        <v/>
      </c>
    </row>
    <row r="10580" spans="2:23" x14ac:dyDescent="0.35">
      <c r="B10580" s="146"/>
      <c r="C10580" s="31"/>
      <c r="D10580" s="31"/>
      <c r="E10580" s="44"/>
      <c r="F10580" s="43"/>
      <c r="G10580" s="84"/>
      <c r="H10580" s="31"/>
      <c r="I10580" s="31"/>
      <c r="J10580" s="84"/>
      <c r="K10580" s="31"/>
      <c r="L10580" s="31"/>
      <c r="M10580" s="169"/>
      <c r="N10580" s="148"/>
      <c r="O10580" s="106"/>
      <c r="P10580" s="43"/>
      <c r="Q10580" s="31"/>
      <c r="R10580" s="84"/>
      <c r="S10580" s="31"/>
      <c r="T10580" s="31"/>
      <c r="U10580" s="169"/>
      <c r="V10580" s="150"/>
      <c r="W10580" s="141" t="str" cm="1">
        <f t="array" ref="W10580">IF(SUM(LEN(B10580:V10580))=0,"",IF(OR(OR(ISBLANK(F10580),SUM(LEN(C10580),LEN(D10580))=0),AND(NOT(E10580="Unknown"),ISBLANK(J10580)),AND(NOT(O10580="Unknown"),ISBLANK(R10580))),"Missing Information", INDEX(Table15[Entire Service Line Classification], MATCH(SUMIFS(Table15[Unique ID],Table15[System-Owned Portion],E10580,Table15[If Material Anything Other than "Lead" in Column E,Was Material Ever Previously Lead?],G10580,Table15[Customer-Owned Portion],O10580),Table15[Unique ID],0),0)))</f>
        <v/>
      </c>
    </row>
    <row r="10581" spans="2:23" x14ac:dyDescent="0.35">
      <c r="B10581" s="146"/>
      <c r="C10581" s="31"/>
      <c r="D10581" s="31"/>
      <c r="E10581" s="44"/>
      <c r="F10581" s="43"/>
      <c r="G10581" s="84"/>
      <c r="H10581" s="31"/>
      <c r="I10581" s="31"/>
      <c r="J10581" s="84"/>
      <c r="K10581" s="31"/>
      <c r="L10581" s="31"/>
      <c r="M10581" s="169"/>
      <c r="N10581" s="148"/>
      <c r="O10581" s="106"/>
      <c r="P10581" s="43"/>
      <c r="Q10581" s="31"/>
      <c r="R10581" s="84"/>
      <c r="S10581" s="31"/>
      <c r="T10581" s="31"/>
      <c r="U10581" s="169"/>
      <c r="V10581" s="150"/>
      <c r="W10581" s="141" t="str" cm="1">
        <f t="array" ref="W10581">IF(SUM(LEN(B10581:V10581))=0,"",IF(OR(OR(ISBLANK(F10581),SUM(LEN(C10581),LEN(D10581))=0),AND(NOT(E10581="Unknown"),ISBLANK(J10581)),AND(NOT(O10581="Unknown"),ISBLANK(R10581))),"Missing Information", INDEX(Table15[Entire Service Line Classification], MATCH(SUMIFS(Table15[Unique ID],Table15[System-Owned Portion],E10581,Table15[If Material Anything Other than "Lead" in Column E,Was Material Ever Previously Lead?],G10581,Table15[Customer-Owned Portion],O10581),Table15[Unique ID],0),0)))</f>
        <v/>
      </c>
    </row>
    <row r="10582" spans="2:23" x14ac:dyDescent="0.35">
      <c r="B10582" s="146"/>
      <c r="C10582" s="31"/>
      <c r="D10582" s="31"/>
      <c r="E10582" s="44"/>
      <c r="F10582" s="43"/>
      <c r="G10582" s="84"/>
      <c r="H10582" s="31"/>
      <c r="I10582" s="31"/>
      <c r="J10582" s="84"/>
      <c r="K10582" s="31"/>
      <c r="L10582" s="31"/>
      <c r="M10582" s="169"/>
      <c r="N10582" s="148"/>
      <c r="O10582" s="106"/>
      <c r="P10582" s="43"/>
      <c r="Q10582" s="31"/>
      <c r="R10582" s="84"/>
      <c r="S10582" s="31"/>
      <c r="T10582" s="31"/>
      <c r="U10582" s="169"/>
      <c r="V10582" s="150"/>
      <c r="W10582" s="141" t="str" cm="1">
        <f t="array" ref="W10582">IF(SUM(LEN(B10582:V10582))=0,"",IF(OR(OR(ISBLANK(F10582),SUM(LEN(C10582),LEN(D10582))=0),AND(NOT(E10582="Unknown"),ISBLANK(J10582)),AND(NOT(O10582="Unknown"),ISBLANK(R10582))),"Missing Information", INDEX(Table15[Entire Service Line Classification], MATCH(SUMIFS(Table15[Unique ID],Table15[System-Owned Portion],E10582,Table15[If Material Anything Other than "Lead" in Column E,Was Material Ever Previously Lead?],G10582,Table15[Customer-Owned Portion],O10582),Table15[Unique ID],0),0)))</f>
        <v/>
      </c>
    </row>
    <row r="10583" spans="2:23" x14ac:dyDescent="0.35">
      <c r="B10583" s="146"/>
      <c r="C10583" s="31"/>
      <c r="D10583" s="31"/>
      <c r="E10583" s="44"/>
      <c r="F10583" s="43"/>
      <c r="G10583" s="84"/>
      <c r="H10583" s="31"/>
      <c r="I10583" s="31"/>
      <c r="J10583" s="84"/>
      <c r="K10583" s="31"/>
      <c r="L10583" s="31"/>
      <c r="M10583" s="169"/>
      <c r="N10583" s="148"/>
      <c r="O10583" s="106"/>
      <c r="P10583" s="43"/>
      <c r="Q10583" s="31"/>
      <c r="R10583" s="84"/>
      <c r="S10583" s="31"/>
      <c r="T10583" s="31"/>
      <c r="U10583" s="169"/>
      <c r="V10583" s="150"/>
      <c r="W10583" s="141" t="str" cm="1">
        <f t="array" ref="W10583">IF(SUM(LEN(B10583:V10583))=0,"",IF(OR(OR(ISBLANK(F10583),SUM(LEN(C10583),LEN(D10583))=0),AND(NOT(E10583="Unknown"),ISBLANK(J10583)),AND(NOT(O10583="Unknown"),ISBLANK(R10583))),"Missing Information", INDEX(Table15[Entire Service Line Classification], MATCH(SUMIFS(Table15[Unique ID],Table15[System-Owned Portion],E10583,Table15[If Material Anything Other than "Lead" in Column E,Was Material Ever Previously Lead?],G10583,Table15[Customer-Owned Portion],O10583),Table15[Unique ID],0),0)))</f>
        <v/>
      </c>
    </row>
    <row r="10584" spans="2:23" x14ac:dyDescent="0.35">
      <c r="B10584" s="146"/>
      <c r="C10584" s="31"/>
      <c r="D10584" s="31"/>
      <c r="E10584" s="44"/>
      <c r="F10584" s="43"/>
      <c r="G10584" s="84"/>
      <c r="H10584" s="31"/>
      <c r="I10584" s="31"/>
      <c r="J10584" s="84"/>
      <c r="K10584" s="31"/>
      <c r="L10584" s="31"/>
      <c r="M10584" s="169"/>
      <c r="N10584" s="148"/>
      <c r="O10584" s="106"/>
      <c r="P10584" s="43"/>
      <c r="Q10584" s="31"/>
      <c r="R10584" s="84"/>
      <c r="S10584" s="31"/>
      <c r="T10584" s="31"/>
      <c r="U10584" s="169"/>
      <c r="V10584" s="150"/>
      <c r="W10584" s="141" t="str" cm="1">
        <f t="array" ref="W10584">IF(SUM(LEN(B10584:V10584))=0,"",IF(OR(OR(ISBLANK(F10584),SUM(LEN(C10584),LEN(D10584))=0),AND(NOT(E10584="Unknown"),ISBLANK(J10584)),AND(NOT(O10584="Unknown"),ISBLANK(R10584))),"Missing Information", INDEX(Table15[Entire Service Line Classification], MATCH(SUMIFS(Table15[Unique ID],Table15[System-Owned Portion],E10584,Table15[If Material Anything Other than "Lead" in Column E,Was Material Ever Previously Lead?],G10584,Table15[Customer-Owned Portion],O10584),Table15[Unique ID],0),0)))</f>
        <v/>
      </c>
    </row>
    <row r="10585" spans="2:23" x14ac:dyDescent="0.35">
      <c r="B10585" s="146"/>
      <c r="C10585" s="31"/>
      <c r="D10585" s="31"/>
      <c r="E10585" s="44"/>
      <c r="F10585" s="43"/>
      <c r="G10585" s="84"/>
      <c r="H10585" s="31"/>
      <c r="I10585" s="31"/>
      <c r="J10585" s="84"/>
      <c r="K10585" s="31"/>
      <c r="L10585" s="31"/>
      <c r="M10585" s="169"/>
      <c r="N10585" s="148"/>
      <c r="O10585" s="106"/>
      <c r="P10585" s="43"/>
      <c r="Q10585" s="31"/>
      <c r="R10585" s="84"/>
      <c r="S10585" s="31"/>
      <c r="T10585" s="31"/>
      <c r="U10585" s="169"/>
      <c r="V10585" s="150"/>
      <c r="W10585" s="141" t="str" cm="1">
        <f t="array" ref="W10585">IF(SUM(LEN(B10585:V10585))=0,"",IF(OR(OR(ISBLANK(F10585),SUM(LEN(C10585),LEN(D10585))=0),AND(NOT(E10585="Unknown"),ISBLANK(J10585)),AND(NOT(O10585="Unknown"),ISBLANK(R10585))),"Missing Information", INDEX(Table15[Entire Service Line Classification], MATCH(SUMIFS(Table15[Unique ID],Table15[System-Owned Portion],E10585,Table15[If Material Anything Other than "Lead" in Column E,Was Material Ever Previously Lead?],G10585,Table15[Customer-Owned Portion],O10585),Table15[Unique ID],0),0)))</f>
        <v/>
      </c>
    </row>
    <row r="10586" spans="2:23" x14ac:dyDescent="0.35">
      <c r="B10586" s="146"/>
      <c r="C10586" s="31"/>
      <c r="D10586" s="31"/>
      <c r="E10586" s="44"/>
      <c r="F10586" s="43"/>
      <c r="G10586" s="84"/>
      <c r="H10586" s="31"/>
      <c r="I10586" s="31"/>
      <c r="J10586" s="84"/>
      <c r="K10586" s="31"/>
      <c r="L10586" s="31"/>
      <c r="M10586" s="169"/>
      <c r="N10586" s="148"/>
      <c r="O10586" s="106"/>
      <c r="P10586" s="43"/>
      <c r="Q10586" s="31"/>
      <c r="R10586" s="84"/>
      <c r="S10586" s="31"/>
      <c r="T10586" s="31"/>
      <c r="U10586" s="169"/>
      <c r="V10586" s="150"/>
      <c r="W10586" s="141" t="str" cm="1">
        <f t="array" ref="W10586">IF(SUM(LEN(B10586:V10586))=0,"",IF(OR(OR(ISBLANK(F10586),SUM(LEN(C10586),LEN(D10586))=0),AND(NOT(E10586="Unknown"),ISBLANK(J10586)),AND(NOT(O10586="Unknown"),ISBLANK(R10586))),"Missing Information", INDEX(Table15[Entire Service Line Classification], MATCH(SUMIFS(Table15[Unique ID],Table15[System-Owned Portion],E10586,Table15[If Material Anything Other than "Lead" in Column E,Was Material Ever Previously Lead?],G10586,Table15[Customer-Owned Portion],O10586),Table15[Unique ID],0),0)))</f>
        <v/>
      </c>
    </row>
    <row r="10587" spans="2:23" x14ac:dyDescent="0.35">
      <c r="B10587" s="146"/>
      <c r="C10587" s="31"/>
      <c r="D10587" s="31"/>
      <c r="E10587" s="44"/>
      <c r="F10587" s="43"/>
      <c r="G10587" s="84"/>
      <c r="H10587" s="31"/>
      <c r="I10587" s="31"/>
      <c r="J10587" s="84"/>
      <c r="K10587" s="31"/>
      <c r="L10587" s="31"/>
      <c r="M10587" s="169"/>
      <c r="N10587" s="148"/>
      <c r="O10587" s="106"/>
      <c r="P10587" s="43"/>
      <c r="Q10587" s="31"/>
      <c r="R10587" s="84"/>
      <c r="S10587" s="31"/>
      <c r="T10587" s="31"/>
      <c r="U10587" s="169"/>
      <c r="V10587" s="150"/>
      <c r="W10587" s="141" t="str" cm="1">
        <f t="array" ref="W10587">IF(SUM(LEN(B10587:V10587))=0,"",IF(OR(OR(ISBLANK(F10587),SUM(LEN(C10587),LEN(D10587))=0),AND(NOT(E10587="Unknown"),ISBLANK(J10587)),AND(NOT(O10587="Unknown"),ISBLANK(R10587))),"Missing Information", INDEX(Table15[Entire Service Line Classification], MATCH(SUMIFS(Table15[Unique ID],Table15[System-Owned Portion],E10587,Table15[If Material Anything Other than "Lead" in Column E,Was Material Ever Previously Lead?],G10587,Table15[Customer-Owned Portion],O10587),Table15[Unique ID],0),0)))</f>
        <v/>
      </c>
    </row>
    <row r="10588" spans="2:23" x14ac:dyDescent="0.35">
      <c r="B10588" s="146"/>
      <c r="C10588" s="31"/>
      <c r="D10588" s="31"/>
      <c r="E10588" s="44"/>
      <c r="F10588" s="43"/>
      <c r="G10588" s="84"/>
      <c r="H10588" s="31"/>
      <c r="I10588" s="31"/>
      <c r="J10588" s="84"/>
      <c r="K10588" s="31"/>
      <c r="L10588" s="31"/>
      <c r="M10588" s="169"/>
      <c r="N10588" s="148"/>
      <c r="O10588" s="106"/>
      <c r="P10588" s="43"/>
      <c r="Q10588" s="31"/>
      <c r="R10588" s="84"/>
      <c r="S10588" s="31"/>
      <c r="T10588" s="31"/>
      <c r="U10588" s="169"/>
      <c r="V10588" s="150"/>
      <c r="W10588" s="141" t="str" cm="1">
        <f t="array" ref="W10588">IF(SUM(LEN(B10588:V10588))=0,"",IF(OR(OR(ISBLANK(F10588),SUM(LEN(C10588),LEN(D10588))=0),AND(NOT(E10588="Unknown"),ISBLANK(J10588)),AND(NOT(O10588="Unknown"),ISBLANK(R10588))),"Missing Information", INDEX(Table15[Entire Service Line Classification], MATCH(SUMIFS(Table15[Unique ID],Table15[System-Owned Portion],E10588,Table15[If Material Anything Other than "Lead" in Column E,Was Material Ever Previously Lead?],G10588,Table15[Customer-Owned Portion],O10588),Table15[Unique ID],0),0)))</f>
        <v/>
      </c>
    </row>
    <row r="10589" spans="2:23" x14ac:dyDescent="0.35">
      <c r="B10589" s="146"/>
      <c r="C10589" s="31"/>
      <c r="D10589" s="31"/>
      <c r="E10589" s="44"/>
      <c r="F10589" s="43"/>
      <c r="G10589" s="84"/>
      <c r="H10589" s="31"/>
      <c r="I10589" s="31"/>
      <c r="J10589" s="84"/>
      <c r="K10589" s="31"/>
      <c r="L10589" s="31"/>
      <c r="M10589" s="169"/>
      <c r="N10589" s="148"/>
      <c r="O10589" s="106"/>
      <c r="P10589" s="43"/>
      <c r="Q10589" s="31"/>
      <c r="R10589" s="84"/>
      <c r="S10589" s="31"/>
      <c r="T10589" s="31"/>
      <c r="U10589" s="169"/>
      <c r="V10589" s="150"/>
      <c r="W10589" s="141" t="str" cm="1">
        <f t="array" ref="W10589">IF(SUM(LEN(B10589:V10589))=0,"",IF(OR(OR(ISBLANK(F10589),SUM(LEN(C10589),LEN(D10589))=0),AND(NOT(E10589="Unknown"),ISBLANK(J10589)),AND(NOT(O10589="Unknown"),ISBLANK(R10589))),"Missing Information", INDEX(Table15[Entire Service Line Classification], MATCH(SUMIFS(Table15[Unique ID],Table15[System-Owned Portion],E10589,Table15[If Material Anything Other than "Lead" in Column E,Was Material Ever Previously Lead?],G10589,Table15[Customer-Owned Portion],O10589),Table15[Unique ID],0),0)))</f>
        <v/>
      </c>
    </row>
    <row r="10590" spans="2:23" x14ac:dyDescent="0.35">
      <c r="B10590" s="146"/>
      <c r="C10590" s="31"/>
      <c r="D10590" s="31"/>
      <c r="E10590" s="44"/>
      <c r="F10590" s="43"/>
      <c r="G10590" s="84"/>
      <c r="H10590" s="31"/>
      <c r="I10590" s="31"/>
      <c r="J10590" s="84"/>
      <c r="K10590" s="31"/>
      <c r="L10590" s="31"/>
      <c r="M10590" s="169"/>
      <c r="N10590" s="148"/>
      <c r="O10590" s="106"/>
      <c r="P10590" s="43"/>
      <c r="Q10590" s="31"/>
      <c r="R10590" s="84"/>
      <c r="S10590" s="31"/>
      <c r="T10590" s="31"/>
      <c r="U10590" s="169"/>
      <c r="V10590" s="150"/>
      <c r="W10590" s="141" t="str" cm="1">
        <f t="array" ref="W10590">IF(SUM(LEN(B10590:V10590))=0,"",IF(OR(OR(ISBLANK(F10590),SUM(LEN(C10590),LEN(D10590))=0),AND(NOT(E10590="Unknown"),ISBLANK(J10590)),AND(NOT(O10590="Unknown"),ISBLANK(R10590))),"Missing Information", INDEX(Table15[Entire Service Line Classification], MATCH(SUMIFS(Table15[Unique ID],Table15[System-Owned Portion],E10590,Table15[If Material Anything Other than "Lead" in Column E,Was Material Ever Previously Lead?],G10590,Table15[Customer-Owned Portion],O10590),Table15[Unique ID],0),0)))</f>
        <v/>
      </c>
    </row>
    <row r="10591" spans="2:23" x14ac:dyDescent="0.35">
      <c r="B10591" s="146"/>
      <c r="C10591" s="31"/>
      <c r="D10591" s="31"/>
      <c r="E10591" s="44"/>
      <c r="F10591" s="43"/>
      <c r="G10591" s="84"/>
      <c r="H10591" s="31"/>
      <c r="I10591" s="31"/>
      <c r="J10591" s="84"/>
      <c r="K10591" s="31"/>
      <c r="L10591" s="31"/>
      <c r="M10591" s="169"/>
      <c r="N10591" s="148"/>
      <c r="O10591" s="106"/>
      <c r="P10591" s="43"/>
      <c r="Q10591" s="31"/>
      <c r="R10591" s="84"/>
      <c r="S10591" s="31"/>
      <c r="T10591" s="31"/>
      <c r="U10591" s="169"/>
      <c r="V10591" s="150"/>
      <c r="W10591" s="141" t="str" cm="1">
        <f t="array" ref="W10591">IF(SUM(LEN(B10591:V10591))=0,"",IF(OR(OR(ISBLANK(F10591),SUM(LEN(C10591),LEN(D10591))=0),AND(NOT(E10591="Unknown"),ISBLANK(J10591)),AND(NOT(O10591="Unknown"),ISBLANK(R10591))),"Missing Information", INDEX(Table15[Entire Service Line Classification], MATCH(SUMIFS(Table15[Unique ID],Table15[System-Owned Portion],E10591,Table15[If Material Anything Other than "Lead" in Column E,Was Material Ever Previously Lead?],G10591,Table15[Customer-Owned Portion],O10591),Table15[Unique ID],0),0)))</f>
        <v/>
      </c>
    </row>
    <row r="10592" spans="2:23" x14ac:dyDescent="0.35">
      <c r="B10592" s="146"/>
      <c r="C10592" s="31"/>
      <c r="D10592" s="31"/>
      <c r="E10592" s="44"/>
      <c r="F10592" s="43"/>
      <c r="G10592" s="84"/>
      <c r="H10592" s="31"/>
      <c r="I10592" s="31"/>
      <c r="J10592" s="84"/>
      <c r="K10592" s="31"/>
      <c r="L10592" s="31"/>
      <c r="M10592" s="169"/>
      <c r="N10592" s="148"/>
      <c r="O10592" s="106"/>
      <c r="P10592" s="43"/>
      <c r="Q10592" s="31"/>
      <c r="R10592" s="84"/>
      <c r="S10592" s="31"/>
      <c r="T10592" s="31"/>
      <c r="U10592" s="169"/>
      <c r="V10592" s="150"/>
      <c r="W10592" s="141" t="str" cm="1">
        <f t="array" ref="W10592">IF(SUM(LEN(B10592:V10592))=0,"",IF(OR(OR(ISBLANK(F10592),SUM(LEN(C10592),LEN(D10592))=0),AND(NOT(E10592="Unknown"),ISBLANK(J10592)),AND(NOT(O10592="Unknown"),ISBLANK(R10592))),"Missing Information", INDEX(Table15[Entire Service Line Classification], MATCH(SUMIFS(Table15[Unique ID],Table15[System-Owned Portion],E10592,Table15[If Material Anything Other than "Lead" in Column E,Was Material Ever Previously Lead?],G10592,Table15[Customer-Owned Portion],O10592),Table15[Unique ID],0),0)))</f>
        <v/>
      </c>
    </row>
    <row r="10593" spans="2:23" x14ac:dyDescent="0.35">
      <c r="B10593" s="146"/>
      <c r="C10593" s="31"/>
      <c r="D10593" s="31"/>
      <c r="E10593" s="44"/>
      <c r="F10593" s="43"/>
      <c r="G10593" s="84"/>
      <c r="H10593" s="31"/>
      <c r="I10593" s="31"/>
      <c r="J10593" s="84"/>
      <c r="K10593" s="31"/>
      <c r="L10593" s="31"/>
      <c r="M10593" s="169"/>
      <c r="N10593" s="148"/>
      <c r="O10593" s="106"/>
      <c r="P10593" s="43"/>
      <c r="Q10593" s="31"/>
      <c r="R10593" s="84"/>
      <c r="S10593" s="31"/>
      <c r="T10593" s="31"/>
      <c r="U10593" s="169"/>
      <c r="V10593" s="150"/>
      <c r="W10593" s="141" t="str" cm="1">
        <f t="array" ref="W10593">IF(SUM(LEN(B10593:V10593))=0,"",IF(OR(OR(ISBLANK(F10593),SUM(LEN(C10593),LEN(D10593))=0),AND(NOT(E10593="Unknown"),ISBLANK(J10593)),AND(NOT(O10593="Unknown"),ISBLANK(R10593))),"Missing Information", INDEX(Table15[Entire Service Line Classification], MATCH(SUMIFS(Table15[Unique ID],Table15[System-Owned Portion],E10593,Table15[If Material Anything Other than "Lead" in Column E,Was Material Ever Previously Lead?],G10593,Table15[Customer-Owned Portion],O10593),Table15[Unique ID],0),0)))</f>
        <v/>
      </c>
    </row>
    <row r="10594" spans="2:23" x14ac:dyDescent="0.35">
      <c r="B10594" s="146"/>
      <c r="C10594" s="31"/>
      <c r="D10594" s="31"/>
      <c r="E10594" s="44"/>
      <c r="F10594" s="43"/>
      <c r="G10594" s="84"/>
      <c r="H10594" s="31"/>
      <c r="I10594" s="31"/>
      <c r="J10594" s="84"/>
      <c r="K10594" s="31"/>
      <c r="L10594" s="31"/>
      <c r="M10594" s="169"/>
      <c r="N10594" s="148"/>
      <c r="O10594" s="106"/>
      <c r="P10594" s="43"/>
      <c r="Q10594" s="31"/>
      <c r="R10594" s="84"/>
      <c r="S10594" s="31"/>
      <c r="T10594" s="31"/>
      <c r="U10594" s="169"/>
      <c r="V10594" s="150"/>
      <c r="W10594" s="141" t="str" cm="1">
        <f t="array" ref="W10594">IF(SUM(LEN(B10594:V10594))=0,"",IF(OR(OR(ISBLANK(F10594),SUM(LEN(C10594),LEN(D10594))=0),AND(NOT(E10594="Unknown"),ISBLANK(J10594)),AND(NOT(O10594="Unknown"),ISBLANK(R10594))),"Missing Information", INDEX(Table15[Entire Service Line Classification], MATCH(SUMIFS(Table15[Unique ID],Table15[System-Owned Portion],E10594,Table15[If Material Anything Other than "Lead" in Column E,Was Material Ever Previously Lead?],G10594,Table15[Customer-Owned Portion],O10594),Table15[Unique ID],0),0)))</f>
        <v/>
      </c>
    </row>
    <row r="10595" spans="2:23" x14ac:dyDescent="0.35">
      <c r="B10595" s="146"/>
      <c r="C10595" s="31"/>
      <c r="D10595" s="31"/>
      <c r="E10595" s="44"/>
      <c r="F10595" s="43"/>
      <c r="G10595" s="84"/>
      <c r="H10595" s="31"/>
      <c r="I10595" s="31"/>
      <c r="J10595" s="84"/>
      <c r="K10595" s="31"/>
      <c r="L10595" s="31"/>
      <c r="M10595" s="169"/>
      <c r="N10595" s="148"/>
      <c r="O10595" s="106"/>
      <c r="P10595" s="43"/>
      <c r="Q10595" s="31"/>
      <c r="R10595" s="84"/>
      <c r="S10595" s="31"/>
      <c r="T10595" s="31"/>
      <c r="U10595" s="169"/>
      <c r="V10595" s="150"/>
      <c r="W10595" s="141" t="str" cm="1">
        <f t="array" ref="W10595">IF(SUM(LEN(B10595:V10595))=0,"",IF(OR(OR(ISBLANK(F10595),SUM(LEN(C10595),LEN(D10595))=0),AND(NOT(E10595="Unknown"),ISBLANK(J10595)),AND(NOT(O10595="Unknown"),ISBLANK(R10595))),"Missing Information", INDEX(Table15[Entire Service Line Classification], MATCH(SUMIFS(Table15[Unique ID],Table15[System-Owned Portion],E10595,Table15[If Material Anything Other than "Lead" in Column E,Was Material Ever Previously Lead?],G10595,Table15[Customer-Owned Portion],O10595),Table15[Unique ID],0),0)))</f>
        <v/>
      </c>
    </row>
    <row r="10596" spans="2:23" x14ac:dyDescent="0.35">
      <c r="B10596" s="146"/>
      <c r="C10596" s="31"/>
      <c r="D10596" s="31"/>
      <c r="E10596" s="44"/>
      <c r="F10596" s="43"/>
      <c r="G10596" s="84"/>
      <c r="H10596" s="31"/>
      <c r="I10596" s="31"/>
      <c r="J10596" s="84"/>
      <c r="K10596" s="31"/>
      <c r="L10596" s="31"/>
      <c r="M10596" s="169"/>
      <c r="N10596" s="148"/>
      <c r="O10596" s="106"/>
      <c r="P10596" s="43"/>
      <c r="Q10596" s="31"/>
      <c r="R10596" s="84"/>
      <c r="S10596" s="31"/>
      <c r="T10596" s="31"/>
      <c r="U10596" s="169"/>
      <c r="V10596" s="150"/>
      <c r="W10596" s="141" t="str" cm="1">
        <f t="array" ref="W10596">IF(SUM(LEN(B10596:V10596))=0,"",IF(OR(OR(ISBLANK(F10596),SUM(LEN(C10596),LEN(D10596))=0),AND(NOT(E10596="Unknown"),ISBLANK(J10596)),AND(NOT(O10596="Unknown"),ISBLANK(R10596))),"Missing Information", INDEX(Table15[Entire Service Line Classification], MATCH(SUMIFS(Table15[Unique ID],Table15[System-Owned Portion],E10596,Table15[If Material Anything Other than "Lead" in Column E,Was Material Ever Previously Lead?],G10596,Table15[Customer-Owned Portion],O10596),Table15[Unique ID],0),0)))</f>
        <v/>
      </c>
    </row>
    <row r="10597" spans="2:23" x14ac:dyDescent="0.35">
      <c r="B10597" s="146"/>
      <c r="C10597" s="31"/>
      <c r="D10597" s="31"/>
      <c r="E10597" s="44"/>
      <c r="F10597" s="43"/>
      <c r="G10597" s="84"/>
      <c r="H10597" s="31"/>
      <c r="I10597" s="31"/>
      <c r="J10597" s="84"/>
      <c r="K10597" s="31"/>
      <c r="L10597" s="31"/>
      <c r="M10597" s="169"/>
      <c r="N10597" s="148"/>
      <c r="O10597" s="106"/>
      <c r="P10597" s="43"/>
      <c r="Q10597" s="31"/>
      <c r="R10597" s="84"/>
      <c r="S10597" s="31"/>
      <c r="T10597" s="31"/>
      <c r="U10597" s="169"/>
      <c r="V10597" s="150"/>
      <c r="W10597" s="141" t="str" cm="1">
        <f t="array" ref="W10597">IF(SUM(LEN(B10597:V10597))=0,"",IF(OR(OR(ISBLANK(F10597),SUM(LEN(C10597),LEN(D10597))=0),AND(NOT(E10597="Unknown"),ISBLANK(J10597)),AND(NOT(O10597="Unknown"),ISBLANK(R10597))),"Missing Information", INDEX(Table15[Entire Service Line Classification], MATCH(SUMIFS(Table15[Unique ID],Table15[System-Owned Portion],E10597,Table15[If Material Anything Other than "Lead" in Column E,Was Material Ever Previously Lead?],G10597,Table15[Customer-Owned Portion],O10597),Table15[Unique ID],0),0)))</f>
        <v/>
      </c>
    </row>
    <row r="10598" spans="2:23" x14ac:dyDescent="0.35">
      <c r="B10598" s="146"/>
      <c r="C10598" s="31"/>
      <c r="D10598" s="31"/>
      <c r="E10598" s="44"/>
      <c r="F10598" s="43"/>
      <c r="G10598" s="84"/>
      <c r="H10598" s="31"/>
      <c r="I10598" s="31"/>
      <c r="J10598" s="84"/>
      <c r="K10598" s="31"/>
      <c r="L10598" s="31"/>
      <c r="M10598" s="169"/>
      <c r="N10598" s="148"/>
      <c r="O10598" s="106"/>
      <c r="P10598" s="43"/>
      <c r="Q10598" s="31"/>
      <c r="R10598" s="84"/>
      <c r="S10598" s="31"/>
      <c r="T10598" s="31"/>
      <c r="U10598" s="169"/>
      <c r="V10598" s="150"/>
      <c r="W10598" s="141" t="str" cm="1">
        <f t="array" ref="W10598">IF(SUM(LEN(B10598:V10598))=0,"",IF(OR(OR(ISBLANK(F10598),SUM(LEN(C10598),LEN(D10598))=0),AND(NOT(E10598="Unknown"),ISBLANK(J10598)),AND(NOT(O10598="Unknown"),ISBLANK(R10598))),"Missing Information", INDEX(Table15[Entire Service Line Classification], MATCH(SUMIFS(Table15[Unique ID],Table15[System-Owned Portion],E10598,Table15[If Material Anything Other than "Lead" in Column E,Was Material Ever Previously Lead?],G10598,Table15[Customer-Owned Portion],O10598),Table15[Unique ID],0),0)))</f>
        <v/>
      </c>
    </row>
    <row r="10599" spans="2:23" x14ac:dyDescent="0.35">
      <c r="B10599" s="146"/>
      <c r="C10599" s="31"/>
      <c r="D10599" s="31"/>
      <c r="E10599" s="44"/>
      <c r="F10599" s="43"/>
      <c r="G10599" s="84"/>
      <c r="H10599" s="31"/>
      <c r="I10599" s="31"/>
      <c r="J10599" s="84"/>
      <c r="K10599" s="31"/>
      <c r="L10599" s="31"/>
      <c r="M10599" s="169"/>
      <c r="N10599" s="148"/>
      <c r="O10599" s="106"/>
      <c r="P10599" s="43"/>
      <c r="Q10599" s="31"/>
      <c r="R10599" s="84"/>
      <c r="S10599" s="31"/>
      <c r="T10599" s="31"/>
      <c r="U10599" s="169"/>
      <c r="V10599" s="150"/>
      <c r="W10599" s="141" t="str" cm="1">
        <f t="array" ref="W10599">IF(SUM(LEN(B10599:V10599))=0,"",IF(OR(OR(ISBLANK(F10599),SUM(LEN(C10599),LEN(D10599))=0),AND(NOT(E10599="Unknown"),ISBLANK(J10599)),AND(NOT(O10599="Unknown"),ISBLANK(R10599))),"Missing Information", INDEX(Table15[Entire Service Line Classification], MATCH(SUMIFS(Table15[Unique ID],Table15[System-Owned Portion],E10599,Table15[If Material Anything Other than "Lead" in Column E,Was Material Ever Previously Lead?],G10599,Table15[Customer-Owned Portion],O10599),Table15[Unique ID],0),0)))</f>
        <v/>
      </c>
    </row>
    <row r="10600" spans="2:23" x14ac:dyDescent="0.35">
      <c r="B10600" s="146"/>
      <c r="C10600" s="31"/>
      <c r="D10600" s="31"/>
      <c r="E10600" s="44"/>
      <c r="F10600" s="43"/>
      <c r="G10600" s="84"/>
      <c r="H10600" s="31"/>
      <c r="I10600" s="31"/>
      <c r="J10600" s="84"/>
      <c r="K10600" s="31"/>
      <c r="L10600" s="31"/>
      <c r="M10600" s="169"/>
      <c r="N10600" s="148"/>
      <c r="O10600" s="106"/>
      <c r="P10600" s="43"/>
      <c r="Q10600" s="31"/>
      <c r="R10600" s="84"/>
      <c r="S10600" s="31"/>
      <c r="T10600" s="31"/>
      <c r="U10600" s="169"/>
      <c r="V10600" s="150"/>
      <c r="W10600" s="141" t="str" cm="1">
        <f t="array" ref="W10600">IF(SUM(LEN(B10600:V10600))=0,"",IF(OR(OR(ISBLANK(F10600),SUM(LEN(C10600),LEN(D10600))=0),AND(NOT(E10600="Unknown"),ISBLANK(J10600)),AND(NOT(O10600="Unknown"),ISBLANK(R10600))),"Missing Information", INDEX(Table15[Entire Service Line Classification], MATCH(SUMIFS(Table15[Unique ID],Table15[System-Owned Portion],E10600,Table15[If Material Anything Other than "Lead" in Column E,Was Material Ever Previously Lead?],G10600,Table15[Customer-Owned Portion],O10600),Table15[Unique ID],0),0)))</f>
        <v/>
      </c>
    </row>
    <row r="10601" spans="2:23" x14ac:dyDescent="0.35">
      <c r="B10601" s="146"/>
      <c r="C10601" s="31"/>
      <c r="D10601" s="31"/>
      <c r="E10601" s="44"/>
      <c r="F10601" s="43"/>
      <c r="G10601" s="84"/>
      <c r="H10601" s="31"/>
      <c r="I10601" s="31"/>
      <c r="J10601" s="84"/>
      <c r="K10601" s="31"/>
      <c r="L10601" s="31"/>
      <c r="M10601" s="169"/>
      <c r="N10601" s="148"/>
      <c r="O10601" s="106"/>
      <c r="P10601" s="43"/>
      <c r="Q10601" s="31"/>
      <c r="R10601" s="84"/>
      <c r="S10601" s="31"/>
      <c r="T10601" s="31"/>
      <c r="U10601" s="169"/>
      <c r="V10601" s="150"/>
      <c r="W10601" s="141" t="str" cm="1">
        <f t="array" ref="W10601">IF(SUM(LEN(B10601:V10601))=0,"",IF(OR(OR(ISBLANK(F10601),SUM(LEN(C10601),LEN(D10601))=0),AND(NOT(E10601="Unknown"),ISBLANK(J10601)),AND(NOT(O10601="Unknown"),ISBLANK(R10601))),"Missing Information", INDEX(Table15[Entire Service Line Classification], MATCH(SUMIFS(Table15[Unique ID],Table15[System-Owned Portion],E10601,Table15[If Material Anything Other than "Lead" in Column E,Was Material Ever Previously Lead?],G10601,Table15[Customer-Owned Portion],O10601),Table15[Unique ID],0),0)))</f>
        <v/>
      </c>
    </row>
    <row r="10602" spans="2:23" x14ac:dyDescent="0.35">
      <c r="B10602" s="146"/>
      <c r="C10602" s="31"/>
      <c r="D10602" s="31"/>
      <c r="E10602" s="44"/>
      <c r="F10602" s="43"/>
      <c r="G10602" s="84"/>
      <c r="H10602" s="31"/>
      <c r="I10602" s="31"/>
      <c r="J10602" s="84"/>
      <c r="K10602" s="31"/>
      <c r="L10602" s="31"/>
      <c r="M10602" s="169"/>
      <c r="N10602" s="148"/>
      <c r="O10602" s="106"/>
      <c r="P10602" s="43"/>
      <c r="Q10602" s="31"/>
      <c r="R10602" s="84"/>
      <c r="S10602" s="31"/>
      <c r="T10602" s="31"/>
      <c r="U10602" s="169"/>
      <c r="V10602" s="150"/>
      <c r="W10602" s="141" t="str" cm="1">
        <f t="array" ref="W10602">IF(SUM(LEN(B10602:V10602))=0,"",IF(OR(OR(ISBLANK(F10602),SUM(LEN(C10602),LEN(D10602))=0),AND(NOT(E10602="Unknown"),ISBLANK(J10602)),AND(NOT(O10602="Unknown"),ISBLANK(R10602))),"Missing Information", INDEX(Table15[Entire Service Line Classification], MATCH(SUMIFS(Table15[Unique ID],Table15[System-Owned Portion],E10602,Table15[If Material Anything Other than "Lead" in Column E,Was Material Ever Previously Lead?],G10602,Table15[Customer-Owned Portion],O10602),Table15[Unique ID],0),0)))</f>
        <v/>
      </c>
    </row>
    <row r="10603" spans="2:23" x14ac:dyDescent="0.35">
      <c r="B10603" s="146"/>
      <c r="C10603" s="31"/>
      <c r="D10603" s="31"/>
      <c r="E10603" s="44"/>
      <c r="F10603" s="43"/>
      <c r="G10603" s="84"/>
      <c r="H10603" s="31"/>
      <c r="I10603" s="31"/>
      <c r="J10603" s="84"/>
      <c r="K10603" s="31"/>
      <c r="L10603" s="31"/>
      <c r="M10603" s="169"/>
      <c r="N10603" s="148"/>
      <c r="O10603" s="106"/>
      <c r="P10603" s="43"/>
      <c r="Q10603" s="31"/>
      <c r="R10603" s="84"/>
      <c r="S10603" s="31"/>
      <c r="T10603" s="31"/>
      <c r="U10603" s="169"/>
      <c r="V10603" s="150"/>
      <c r="W10603" s="141" t="str" cm="1">
        <f t="array" ref="W10603">IF(SUM(LEN(B10603:V10603))=0,"",IF(OR(OR(ISBLANK(F10603),SUM(LEN(C10603),LEN(D10603))=0),AND(NOT(E10603="Unknown"),ISBLANK(J10603)),AND(NOT(O10603="Unknown"),ISBLANK(R10603))),"Missing Information", INDEX(Table15[Entire Service Line Classification], MATCH(SUMIFS(Table15[Unique ID],Table15[System-Owned Portion],E10603,Table15[If Material Anything Other than "Lead" in Column E,Was Material Ever Previously Lead?],G10603,Table15[Customer-Owned Portion],O10603),Table15[Unique ID],0),0)))</f>
        <v/>
      </c>
    </row>
    <row r="10604" spans="2:23" x14ac:dyDescent="0.35">
      <c r="B10604" s="146"/>
      <c r="C10604" s="31"/>
      <c r="D10604" s="31"/>
      <c r="E10604" s="44"/>
      <c r="F10604" s="43"/>
      <c r="G10604" s="84"/>
      <c r="H10604" s="31"/>
      <c r="I10604" s="31"/>
      <c r="J10604" s="84"/>
      <c r="K10604" s="31"/>
      <c r="L10604" s="31"/>
      <c r="M10604" s="169"/>
      <c r="N10604" s="148"/>
      <c r="O10604" s="106"/>
      <c r="P10604" s="43"/>
      <c r="Q10604" s="31"/>
      <c r="R10604" s="84"/>
      <c r="S10604" s="31"/>
      <c r="T10604" s="31"/>
      <c r="U10604" s="169"/>
      <c r="V10604" s="150"/>
      <c r="W10604" s="141" t="str" cm="1">
        <f t="array" ref="W10604">IF(SUM(LEN(B10604:V10604))=0,"",IF(OR(OR(ISBLANK(F10604),SUM(LEN(C10604),LEN(D10604))=0),AND(NOT(E10604="Unknown"),ISBLANK(J10604)),AND(NOT(O10604="Unknown"),ISBLANK(R10604))),"Missing Information", INDEX(Table15[Entire Service Line Classification], MATCH(SUMIFS(Table15[Unique ID],Table15[System-Owned Portion],E10604,Table15[If Material Anything Other than "Lead" in Column E,Was Material Ever Previously Lead?],G10604,Table15[Customer-Owned Portion],O10604),Table15[Unique ID],0),0)))</f>
        <v/>
      </c>
    </row>
    <row r="10605" spans="2:23" x14ac:dyDescent="0.35">
      <c r="B10605" s="146"/>
      <c r="C10605" s="31"/>
      <c r="D10605" s="31"/>
      <c r="E10605" s="44"/>
      <c r="F10605" s="43"/>
      <c r="G10605" s="84"/>
      <c r="H10605" s="31"/>
      <c r="I10605" s="31"/>
      <c r="J10605" s="84"/>
      <c r="K10605" s="31"/>
      <c r="L10605" s="31"/>
      <c r="M10605" s="169"/>
      <c r="N10605" s="148"/>
      <c r="O10605" s="106"/>
      <c r="P10605" s="43"/>
      <c r="Q10605" s="31"/>
      <c r="R10605" s="84"/>
      <c r="S10605" s="31"/>
      <c r="T10605" s="31"/>
      <c r="U10605" s="169"/>
      <c r="V10605" s="150"/>
      <c r="W10605" s="141" t="str" cm="1">
        <f t="array" ref="W10605">IF(SUM(LEN(B10605:V10605))=0,"",IF(OR(OR(ISBLANK(F10605),SUM(LEN(C10605),LEN(D10605))=0),AND(NOT(E10605="Unknown"),ISBLANK(J10605)),AND(NOT(O10605="Unknown"),ISBLANK(R10605))),"Missing Information", INDEX(Table15[Entire Service Line Classification], MATCH(SUMIFS(Table15[Unique ID],Table15[System-Owned Portion],E10605,Table15[If Material Anything Other than "Lead" in Column E,Was Material Ever Previously Lead?],G10605,Table15[Customer-Owned Portion],O10605),Table15[Unique ID],0),0)))</f>
        <v/>
      </c>
    </row>
    <row r="10606" spans="2:23" x14ac:dyDescent="0.35">
      <c r="B10606" s="146"/>
      <c r="C10606" s="31"/>
      <c r="D10606" s="31"/>
      <c r="E10606" s="44"/>
      <c r="F10606" s="43"/>
      <c r="G10606" s="84"/>
      <c r="H10606" s="31"/>
      <c r="I10606" s="31"/>
      <c r="J10606" s="84"/>
      <c r="K10606" s="31"/>
      <c r="L10606" s="31"/>
      <c r="M10606" s="169"/>
      <c r="N10606" s="148"/>
      <c r="O10606" s="106"/>
      <c r="P10606" s="43"/>
      <c r="Q10606" s="31"/>
      <c r="R10606" s="84"/>
      <c r="S10606" s="31"/>
      <c r="T10606" s="31"/>
      <c r="U10606" s="169"/>
      <c r="V10606" s="150"/>
      <c r="W10606" s="141" t="str" cm="1">
        <f t="array" ref="W10606">IF(SUM(LEN(B10606:V10606))=0,"",IF(OR(OR(ISBLANK(F10606),SUM(LEN(C10606),LEN(D10606))=0),AND(NOT(E10606="Unknown"),ISBLANK(J10606)),AND(NOT(O10606="Unknown"),ISBLANK(R10606))),"Missing Information", INDEX(Table15[Entire Service Line Classification], MATCH(SUMIFS(Table15[Unique ID],Table15[System-Owned Portion],E10606,Table15[If Material Anything Other than "Lead" in Column E,Was Material Ever Previously Lead?],G10606,Table15[Customer-Owned Portion],O10606),Table15[Unique ID],0),0)))</f>
        <v/>
      </c>
    </row>
    <row r="10607" spans="2:23" x14ac:dyDescent="0.35">
      <c r="B10607" s="146"/>
      <c r="C10607" s="31"/>
      <c r="D10607" s="31"/>
      <c r="E10607" s="44"/>
      <c r="F10607" s="43"/>
      <c r="G10607" s="84"/>
      <c r="H10607" s="31"/>
      <c r="I10607" s="31"/>
      <c r="J10607" s="84"/>
      <c r="K10607" s="31"/>
      <c r="L10607" s="31"/>
      <c r="M10607" s="169"/>
      <c r="N10607" s="148"/>
      <c r="O10607" s="106"/>
      <c r="P10607" s="43"/>
      <c r="Q10607" s="31"/>
      <c r="R10607" s="84"/>
      <c r="S10607" s="31"/>
      <c r="T10607" s="31"/>
      <c r="U10607" s="169"/>
      <c r="V10607" s="150"/>
      <c r="W10607" s="141" t="str" cm="1">
        <f t="array" ref="W10607">IF(SUM(LEN(B10607:V10607))=0,"",IF(OR(OR(ISBLANK(F10607),SUM(LEN(C10607),LEN(D10607))=0),AND(NOT(E10607="Unknown"),ISBLANK(J10607)),AND(NOT(O10607="Unknown"),ISBLANK(R10607))),"Missing Information", INDEX(Table15[Entire Service Line Classification], MATCH(SUMIFS(Table15[Unique ID],Table15[System-Owned Portion],E10607,Table15[If Material Anything Other than "Lead" in Column E,Was Material Ever Previously Lead?],G10607,Table15[Customer-Owned Portion],O10607),Table15[Unique ID],0),0)))</f>
        <v/>
      </c>
    </row>
    <row r="10608" spans="2:23" x14ac:dyDescent="0.35">
      <c r="B10608" s="146"/>
      <c r="C10608" s="31"/>
      <c r="D10608" s="31"/>
      <c r="E10608" s="44"/>
      <c r="F10608" s="43"/>
      <c r="G10608" s="84"/>
      <c r="H10608" s="31"/>
      <c r="I10608" s="31"/>
      <c r="J10608" s="84"/>
      <c r="K10608" s="31"/>
      <c r="L10608" s="31"/>
      <c r="M10608" s="169"/>
      <c r="N10608" s="148"/>
      <c r="O10608" s="106"/>
      <c r="P10608" s="43"/>
      <c r="Q10608" s="31"/>
      <c r="R10608" s="84"/>
      <c r="S10608" s="31"/>
      <c r="T10608" s="31"/>
      <c r="U10608" s="169"/>
      <c r="V10608" s="150"/>
      <c r="W10608" s="141" t="str" cm="1">
        <f t="array" ref="W10608">IF(SUM(LEN(B10608:V10608))=0,"",IF(OR(OR(ISBLANK(F10608),SUM(LEN(C10608),LEN(D10608))=0),AND(NOT(E10608="Unknown"),ISBLANK(J10608)),AND(NOT(O10608="Unknown"),ISBLANK(R10608))),"Missing Information", INDEX(Table15[Entire Service Line Classification], MATCH(SUMIFS(Table15[Unique ID],Table15[System-Owned Portion],E10608,Table15[If Material Anything Other than "Lead" in Column E,Was Material Ever Previously Lead?],G10608,Table15[Customer-Owned Portion],O10608),Table15[Unique ID],0),0)))</f>
        <v/>
      </c>
    </row>
    <row r="10609" spans="2:23" x14ac:dyDescent="0.35">
      <c r="B10609" s="146"/>
      <c r="C10609" s="31"/>
      <c r="D10609" s="31"/>
      <c r="E10609" s="44"/>
      <c r="F10609" s="43"/>
      <c r="G10609" s="84"/>
      <c r="H10609" s="31"/>
      <c r="I10609" s="31"/>
      <c r="J10609" s="84"/>
      <c r="K10609" s="31"/>
      <c r="L10609" s="31"/>
      <c r="M10609" s="169"/>
      <c r="N10609" s="148"/>
      <c r="O10609" s="106"/>
      <c r="P10609" s="43"/>
      <c r="Q10609" s="31"/>
      <c r="R10609" s="84"/>
      <c r="S10609" s="31"/>
      <c r="T10609" s="31"/>
      <c r="U10609" s="169"/>
      <c r="V10609" s="150"/>
      <c r="W10609" s="141" t="str" cm="1">
        <f t="array" ref="W10609">IF(SUM(LEN(B10609:V10609))=0,"",IF(OR(OR(ISBLANK(F10609),SUM(LEN(C10609),LEN(D10609))=0),AND(NOT(E10609="Unknown"),ISBLANK(J10609)),AND(NOT(O10609="Unknown"),ISBLANK(R10609))),"Missing Information", INDEX(Table15[Entire Service Line Classification], MATCH(SUMIFS(Table15[Unique ID],Table15[System-Owned Portion],E10609,Table15[If Material Anything Other than "Lead" in Column E,Was Material Ever Previously Lead?],G10609,Table15[Customer-Owned Portion],O10609),Table15[Unique ID],0),0)))</f>
        <v/>
      </c>
    </row>
    <row r="10610" spans="2:23" x14ac:dyDescent="0.35">
      <c r="B10610" s="146"/>
      <c r="C10610" s="31"/>
      <c r="D10610" s="31"/>
      <c r="E10610" s="44"/>
      <c r="F10610" s="43"/>
      <c r="G10610" s="84"/>
      <c r="H10610" s="31"/>
      <c r="I10610" s="31"/>
      <c r="J10610" s="84"/>
      <c r="K10610" s="31"/>
      <c r="L10610" s="31"/>
      <c r="M10610" s="169"/>
      <c r="N10610" s="148"/>
      <c r="O10610" s="106"/>
      <c r="P10610" s="43"/>
      <c r="Q10610" s="31"/>
      <c r="R10610" s="84"/>
      <c r="S10610" s="31"/>
      <c r="T10610" s="31"/>
      <c r="U10610" s="169"/>
      <c r="V10610" s="150"/>
      <c r="W10610" s="141" t="str" cm="1">
        <f t="array" ref="W10610">IF(SUM(LEN(B10610:V10610))=0,"",IF(OR(OR(ISBLANK(F10610),SUM(LEN(C10610),LEN(D10610))=0),AND(NOT(E10610="Unknown"),ISBLANK(J10610)),AND(NOT(O10610="Unknown"),ISBLANK(R10610))),"Missing Information", INDEX(Table15[Entire Service Line Classification], MATCH(SUMIFS(Table15[Unique ID],Table15[System-Owned Portion],E10610,Table15[If Material Anything Other than "Lead" in Column E,Was Material Ever Previously Lead?],G10610,Table15[Customer-Owned Portion],O10610),Table15[Unique ID],0),0)))</f>
        <v/>
      </c>
    </row>
    <row r="10611" spans="2:23" x14ac:dyDescent="0.35">
      <c r="B10611" s="146"/>
      <c r="C10611" s="31"/>
      <c r="D10611" s="31"/>
      <c r="E10611" s="44"/>
      <c r="F10611" s="43"/>
      <c r="G10611" s="84"/>
      <c r="H10611" s="31"/>
      <c r="I10611" s="31"/>
      <c r="J10611" s="84"/>
      <c r="K10611" s="31"/>
      <c r="L10611" s="31"/>
      <c r="M10611" s="169"/>
      <c r="N10611" s="148"/>
      <c r="O10611" s="106"/>
      <c r="P10611" s="43"/>
      <c r="Q10611" s="31"/>
      <c r="R10611" s="84"/>
      <c r="S10611" s="31"/>
      <c r="T10611" s="31"/>
      <c r="U10611" s="169"/>
      <c r="V10611" s="150"/>
      <c r="W10611" s="141" t="str" cm="1">
        <f t="array" ref="W10611">IF(SUM(LEN(B10611:V10611))=0,"",IF(OR(OR(ISBLANK(F10611),SUM(LEN(C10611),LEN(D10611))=0),AND(NOT(E10611="Unknown"),ISBLANK(J10611)),AND(NOT(O10611="Unknown"),ISBLANK(R10611))),"Missing Information", INDEX(Table15[Entire Service Line Classification], MATCH(SUMIFS(Table15[Unique ID],Table15[System-Owned Portion],E10611,Table15[If Material Anything Other than "Lead" in Column E,Was Material Ever Previously Lead?],G10611,Table15[Customer-Owned Portion],O10611),Table15[Unique ID],0),0)))</f>
        <v/>
      </c>
    </row>
    <row r="10612" spans="2:23" x14ac:dyDescent="0.35">
      <c r="B10612" s="146"/>
      <c r="C10612" s="31"/>
      <c r="D10612" s="31"/>
      <c r="E10612" s="44"/>
      <c r="F10612" s="43"/>
      <c r="G10612" s="84"/>
      <c r="H10612" s="31"/>
      <c r="I10612" s="31"/>
      <c r="J10612" s="84"/>
      <c r="K10612" s="31"/>
      <c r="L10612" s="31"/>
      <c r="M10612" s="169"/>
      <c r="N10612" s="148"/>
      <c r="O10612" s="106"/>
      <c r="P10612" s="43"/>
      <c r="Q10612" s="31"/>
      <c r="R10612" s="84"/>
      <c r="S10612" s="31"/>
      <c r="T10612" s="31"/>
      <c r="U10612" s="169"/>
      <c r="V10612" s="150"/>
      <c r="W10612" s="141" t="str" cm="1">
        <f t="array" ref="W10612">IF(SUM(LEN(B10612:V10612))=0,"",IF(OR(OR(ISBLANK(F10612),SUM(LEN(C10612),LEN(D10612))=0),AND(NOT(E10612="Unknown"),ISBLANK(J10612)),AND(NOT(O10612="Unknown"),ISBLANK(R10612))),"Missing Information", INDEX(Table15[Entire Service Line Classification], MATCH(SUMIFS(Table15[Unique ID],Table15[System-Owned Portion],E10612,Table15[If Material Anything Other than "Lead" in Column E,Was Material Ever Previously Lead?],G10612,Table15[Customer-Owned Portion],O10612),Table15[Unique ID],0),0)))</f>
        <v/>
      </c>
    </row>
    <row r="10613" spans="2:23" x14ac:dyDescent="0.35">
      <c r="B10613" s="146"/>
      <c r="C10613" s="31"/>
      <c r="D10613" s="31"/>
      <c r="E10613" s="44"/>
      <c r="F10613" s="43"/>
      <c r="G10613" s="84"/>
      <c r="H10613" s="31"/>
      <c r="I10613" s="31"/>
      <c r="J10613" s="84"/>
      <c r="K10613" s="31"/>
      <c r="L10613" s="31"/>
      <c r="M10613" s="169"/>
      <c r="N10613" s="148"/>
      <c r="O10613" s="106"/>
      <c r="P10613" s="43"/>
      <c r="Q10613" s="31"/>
      <c r="R10613" s="84"/>
      <c r="S10613" s="31"/>
      <c r="T10613" s="31"/>
      <c r="U10613" s="169"/>
      <c r="V10613" s="150"/>
      <c r="W10613" s="141" t="str" cm="1">
        <f t="array" ref="W10613">IF(SUM(LEN(B10613:V10613))=0,"",IF(OR(OR(ISBLANK(F10613),SUM(LEN(C10613),LEN(D10613))=0),AND(NOT(E10613="Unknown"),ISBLANK(J10613)),AND(NOT(O10613="Unknown"),ISBLANK(R10613))),"Missing Information", INDEX(Table15[Entire Service Line Classification], MATCH(SUMIFS(Table15[Unique ID],Table15[System-Owned Portion],E10613,Table15[If Material Anything Other than "Lead" in Column E,Was Material Ever Previously Lead?],G10613,Table15[Customer-Owned Portion],O10613),Table15[Unique ID],0),0)))</f>
        <v/>
      </c>
    </row>
    <row r="10614" spans="2:23" x14ac:dyDescent="0.35">
      <c r="B10614" s="146"/>
      <c r="C10614" s="31"/>
      <c r="D10614" s="31"/>
      <c r="E10614" s="44"/>
      <c r="F10614" s="43"/>
      <c r="G10614" s="84"/>
      <c r="H10614" s="31"/>
      <c r="I10614" s="31"/>
      <c r="J10614" s="84"/>
      <c r="K10614" s="31"/>
      <c r="L10614" s="31"/>
      <c r="M10614" s="169"/>
      <c r="N10614" s="148"/>
      <c r="O10614" s="106"/>
      <c r="P10614" s="43"/>
      <c r="Q10614" s="31"/>
      <c r="R10614" s="84"/>
      <c r="S10614" s="31"/>
      <c r="T10614" s="31"/>
      <c r="U10614" s="169"/>
      <c r="V10614" s="150"/>
      <c r="W10614" s="141" t="str" cm="1">
        <f t="array" ref="W10614">IF(SUM(LEN(B10614:V10614))=0,"",IF(OR(OR(ISBLANK(F10614),SUM(LEN(C10614),LEN(D10614))=0),AND(NOT(E10614="Unknown"),ISBLANK(J10614)),AND(NOT(O10614="Unknown"),ISBLANK(R10614))),"Missing Information", INDEX(Table15[Entire Service Line Classification], MATCH(SUMIFS(Table15[Unique ID],Table15[System-Owned Portion],E10614,Table15[If Material Anything Other than "Lead" in Column E,Was Material Ever Previously Lead?],G10614,Table15[Customer-Owned Portion],O10614),Table15[Unique ID],0),0)))</f>
        <v/>
      </c>
    </row>
    <row r="10615" spans="2:23" x14ac:dyDescent="0.35">
      <c r="B10615" s="146"/>
      <c r="C10615" s="31"/>
      <c r="D10615" s="31"/>
      <c r="E10615" s="44"/>
      <c r="F10615" s="43"/>
      <c r="G10615" s="84"/>
      <c r="H10615" s="31"/>
      <c r="I10615" s="31"/>
      <c r="J10615" s="84"/>
      <c r="K10615" s="31"/>
      <c r="L10615" s="31"/>
      <c r="M10615" s="169"/>
      <c r="N10615" s="148"/>
      <c r="O10615" s="106"/>
      <c r="P10615" s="43"/>
      <c r="Q10615" s="31"/>
      <c r="R10615" s="84"/>
      <c r="S10615" s="31"/>
      <c r="T10615" s="31"/>
      <c r="U10615" s="169"/>
      <c r="V10615" s="150"/>
      <c r="W10615" s="141" t="str" cm="1">
        <f t="array" ref="W10615">IF(SUM(LEN(B10615:V10615))=0,"",IF(OR(OR(ISBLANK(F10615),SUM(LEN(C10615),LEN(D10615))=0),AND(NOT(E10615="Unknown"),ISBLANK(J10615)),AND(NOT(O10615="Unknown"),ISBLANK(R10615))),"Missing Information", INDEX(Table15[Entire Service Line Classification], MATCH(SUMIFS(Table15[Unique ID],Table15[System-Owned Portion],E10615,Table15[If Material Anything Other than "Lead" in Column E,Was Material Ever Previously Lead?],G10615,Table15[Customer-Owned Portion],O10615),Table15[Unique ID],0),0)))</f>
        <v/>
      </c>
    </row>
    <row r="10616" spans="2:23" x14ac:dyDescent="0.35">
      <c r="B10616" s="146"/>
      <c r="C10616" s="31"/>
      <c r="D10616" s="31"/>
      <c r="E10616" s="44"/>
      <c r="F10616" s="43"/>
      <c r="G10616" s="84"/>
      <c r="H10616" s="31"/>
      <c r="I10616" s="31"/>
      <c r="J10616" s="84"/>
      <c r="K10616" s="31"/>
      <c r="L10616" s="31"/>
      <c r="M10616" s="169"/>
      <c r="N10616" s="148"/>
      <c r="O10616" s="106"/>
      <c r="P10616" s="43"/>
      <c r="Q10616" s="31"/>
      <c r="R10616" s="84"/>
      <c r="S10616" s="31"/>
      <c r="T10616" s="31"/>
      <c r="U10616" s="169"/>
      <c r="V10616" s="150"/>
      <c r="W10616" s="141" t="str" cm="1">
        <f t="array" ref="W10616">IF(SUM(LEN(B10616:V10616))=0,"",IF(OR(OR(ISBLANK(F10616),SUM(LEN(C10616),LEN(D10616))=0),AND(NOT(E10616="Unknown"),ISBLANK(J10616)),AND(NOT(O10616="Unknown"),ISBLANK(R10616))),"Missing Information", INDEX(Table15[Entire Service Line Classification], MATCH(SUMIFS(Table15[Unique ID],Table15[System-Owned Portion],E10616,Table15[If Material Anything Other than "Lead" in Column E,Was Material Ever Previously Lead?],G10616,Table15[Customer-Owned Portion],O10616),Table15[Unique ID],0),0)))</f>
        <v/>
      </c>
    </row>
    <row r="10617" spans="2:23" x14ac:dyDescent="0.35">
      <c r="B10617" s="146"/>
      <c r="C10617" s="31"/>
      <c r="D10617" s="31"/>
      <c r="E10617" s="44"/>
      <c r="F10617" s="43"/>
      <c r="G10617" s="84"/>
      <c r="H10617" s="31"/>
      <c r="I10617" s="31"/>
      <c r="J10617" s="84"/>
      <c r="K10617" s="31"/>
      <c r="L10617" s="31"/>
      <c r="M10617" s="169"/>
      <c r="N10617" s="148"/>
      <c r="O10617" s="106"/>
      <c r="P10617" s="43"/>
      <c r="Q10617" s="31"/>
      <c r="R10617" s="84"/>
      <c r="S10617" s="31"/>
      <c r="T10617" s="31"/>
      <c r="U10617" s="169"/>
      <c r="V10617" s="150"/>
      <c r="W10617" s="141" t="str" cm="1">
        <f t="array" ref="W10617">IF(SUM(LEN(B10617:V10617))=0,"",IF(OR(OR(ISBLANK(F10617),SUM(LEN(C10617),LEN(D10617))=0),AND(NOT(E10617="Unknown"),ISBLANK(J10617)),AND(NOT(O10617="Unknown"),ISBLANK(R10617))),"Missing Information", INDEX(Table15[Entire Service Line Classification], MATCH(SUMIFS(Table15[Unique ID],Table15[System-Owned Portion],E10617,Table15[If Material Anything Other than "Lead" in Column E,Was Material Ever Previously Lead?],G10617,Table15[Customer-Owned Portion],O10617),Table15[Unique ID],0),0)))</f>
        <v/>
      </c>
    </row>
    <row r="10618" spans="2:23" x14ac:dyDescent="0.35">
      <c r="B10618" s="146"/>
      <c r="C10618" s="31"/>
      <c r="D10618" s="31"/>
      <c r="E10618" s="44"/>
      <c r="F10618" s="43"/>
      <c r="G10618" s="84"/>
      <c r="H10618" s="31"/>
      <c r="I10618" s="31"/>
      <c r="J10618" s="84"/>
      <c r="K10618" s="31"/>
      <c r="L10618" s="31"/>
      <c r="M10618" s="169"/>
      <c r="N10618" s="148"/>
      <c r="O10618" s="106"/>
      <c r="P10618" s="43"/>
      <c r="Q10618" s="31"/>
      <c r="R10618" s="84"/>
      <c r="S10618" s="31"/>
      <c r="T10618" s="31"/>
      <c r="U10618" s="169"/>
      <c r="V10618" s="150"/>
      <c r="W10618" s="141" t="str" cm="1">
        <f t="array" ref="W10618">IF(SUM(LEN(B10618:V10618))=0,"",IF(OR(OR(ISBLANK(F10618),SUM(LEN(C10618),LEN(D10618))=0),AND(NOT(E10618="Unknown"),ISBLANK(J10618)),AND(NOT(O10618="Unknown"),ISBLANK(R10618))),"Missing Information", INDEX(Table15[Entire Service Line Classification], MATCH(SUMIFS(Table15[Unique ID],Table15[System-Owned Portion],E10618,Table15[If Material Anything Other than "Lead" in Column E,Was Material Ever Previously Lead?],G10618,Table15[Customer-Owned Portion],O10618),Table15[Unique ID],0),0)))</f>
        <v/>
      </c>
    </row>
    <row r="10619" spans="2:23" x14ac:dyDescent="0.35">
      <c r="B10619" s="146"/>
      <c r="C10619" s="31"/>
      <c r="D10619" s="31"/>
      <c r="E10619" s="44"/>
      <c r="F10619" s="43"/>
      <c r="G10619" s="84"/>
      <c r="H10619" s="31"/>
      <c r="I10619" s="31"/>
      <c r="J10619" s="84"/>
      <c r="K10619" s="31"/>
      <c r="L10619" s="31"/>
      <c r="M10619" s="169"/>
      <c r="N10619" s="148"/>
      <c r="O10619" s="106"/>
      <c r="P10619" s="43"/>
      <c r="Q10619" s="31"/>
      <c r="R10619" s="84"/>
      <c r="S10619" s="31"/>
      <c r="T10619" s="31"/>
      <c r="U10619" s="169"/>
      <c r="V10619" s="150"/>
      <c r="W10619" s="141" t="str" cm="1">
        <f t="array" ref="W10619">IF(SUM(LEN(B10619:V10619))=0,"",IF(OR(OR(ISBLANK(F10619),SUM(LEN(C10619),LEN(D10619))=0),AND(NOT(E10619="Unknown"),ISBLANK(J10619)),AND(NOT(O10619="Unknown"),ISBLANK(R10619))),"Missing Information", INDEX(Table15[Entire Service Line Classification], MATCH(SUMIFS(Table15[Unique ID],Table15[System-Owned Portion],E10619,Table15[If Material Anything Other than "Lead" in Column E,Was Material Ever Previously Lead?],G10619,Table15[Customer-Owned Portion],O10619),Table15[Unique ID],0),0)))</f>
        <v/>
      </c>
    </row>
    <row r="10620" spans="2:23" x14ac:dyDescent="0.35">
      <c r="B10620" s="146"/>
      <c r="C10620" s="31"/>
      <c r="D10620" s="31"/>
      <c r="E10620" s="44"/>
      <c r="F10620" s="43"/>
      <c r="G10620" s="84"/>
      <c r="H10620" s="31"/>
      <c r="I10620" s="31"/>
      <c r="J10620" s="84"/>
      <c r="K10620" s="31"/>
      <c r="L10620" s="31"/>
      <c r="M10620" s="169"/>
      <c r="N10620" s="148"/>
      <c r="O10620" s="106"/>
      <c r="P10620" s="43"/>
      <c r="Q10620" s="31"/>
      <c r="R10620" s="84"/>
      <c r="S10620" s="31"/>
      <c r="T10620" s="31"/>
      <c r="U10620" s="169"/>
      <c r="V10620" s="150"/>
      <c r="W10620" s="141" t="str" cm="1">
        <f t="array" ref="W10620">IF(SUM(LEN(B10620:V10620))=0,"",IF(OR(OR(ISBLANK(F10620),SUM(LEN(C10620),LEN(D10620))=0),AND(NOT(E10620="Unknown"),ISBLANK(J10620)),AND(NOT(O10620="Unknown"),ISBLANK(R10620))),"Missing Information", INDEX(Table15[Entire Service Line Classification], MATCH(SUMIFS(Table15[Unique ID],Table15[System-Owned Portion],E10620,Table15[If Material Anything Other than "Lead" in Column E,Was Material Ever Previously Lead?],G10620,Table15[Customer-Owned Portion],O10620),Table15[Unique ID],0),0)))</f>
        <v/>
      </c>
    </row>
    <row r="10621" spans="2:23" x14ac:dyDescent="0.35">
      <c r="B10621" s="146"/>
      <c r="C10621" s="31"/>
      <c r="D10621" s="31"/>
      <c r="E10621" s="44"/>
      <c r="F10621" s="43"/>
      <c r="G10621" s="84"/>
      <c r="H10621" s="31"/>
      <c r="I10621" s="31"/>
      <c r="J10621" s="84"/>
      <c r="K10621" s="31"/>
      <c r="L10621" s="31"/>
      <c r="M10621" s="169"/>
      <c r="N10621" s="148"/>
      <c r="O10621" s="106"/>
      <c r="P10621" s="43"/>
      <c r="Q10621" s="31"/>
      <c r="R10621" s="84"/>
      <c r="S10621" s="31"/>
      <c r="T10621" s="31"/>
      <c r="U10621" s="169"/>
      <c r="V10621" s="150"/>
      <c r="W10621" s="141" t="str" cm="1">
        <f t="array" ref="W10621">IF(SUM(LEN(B10621:V10621))=0,"",IF(OR(OR(ISBLANK(F10621),SUM(LEN(C10621),LEN(D10621))=0),AND(NOT(E10621="Unknown"),ISBLANK(J10621)),AND(NOT(O10621="Unknown"),ISBLANK(R10621))),"Missing Information", INDEX(Table15[Entire Service Line Classification], MATCH(SUMIFS(Table15[Unique ID],Table15[System-Owned Portion],E10621,Table15[If Material Anything Other than "Lead" in Column E,Was Material Ever Previously Lead?],G10621,Table15[Customer-Owned Portion],O10621),Table15[Unique ID],0),0)))</f>
        <v/>
      </c>
    </row>
    <row r="10622" spans="2:23" x14ac:dyDescent="0.35">
      <c r="B10622" s="146"/>
      <c r="C10622" s="31"/>
      <c r="D10622" s="31"/>
      <c r="E10622" s="44"/>
      <c r="F10622" s="43"/>
      <c r="G10622" s="84"/>
      <c r="H10622" s="31"/>
      <c r="I10622" s="31"/>
      <c r="J10622" s="84"/>
      <c r="K10622" s="31"/>
      <c r="L10622" s="31"/>
      <c r="M10622" s="169"/>
      <c r="N10622" s="148"/>
      <c r="O10622" s="106"/>
      <c r="P10622" s="43"/>
      <c r="Q10622" s="31"/>
      <c r="R10622" s="84"/>
      <c r="S10622" s="31"/>
      <c r="T10622" s="31"/>
      <c r="U10622" s="169"/>
      <c r="V10622" s="150"/>
      <c r="W10622" s="141" t="str" cm="1">
        <f t="array" ref="W10622">IF(SUM(LEN(B10622:V10622))=0,"",IF(OR(OR(ISBLANK(F10622),SUM(LEN(C10622),LEN(D10622))=0),AND(NOT(E10622="Unknown"),ISBLANK(J10622)),AND(NOT(O10622="Unknown"),ISBLANK(R10622))),"Missing Information", INDEX(Table15[Entire Service Line Classification], MATCH(SUMIFS(Table15[Unique ID],Table15[System-Owned Portion],E10622,Table15[If Material Anything Other than "Lead" in Column E,Was Material Ever Previously Lead?],G10622,Table15[Customer-Owned Portion],O10622),Table15[Unique ID],0),0)))</f>
        <v/>
      </c>
    </row>
    <row r="10623" spans="2:23" x14ac:dyDescent="0.35">
      <c r="B10623" s="146"/>
      <c r="C10623" s="31"/>
      <c r="D10623" s="31"/>
      <c r="E10623" s="44"/>
      <c r="F10623" s="43"/>
      <c r="G10623" s="84"/>
      <c r="H10623" s="31"/>
      <c r="I10623" s="31"/>
      <c r="J10623" s="84"/>
      <c r="K10623" s="31"/>
      <c r="L10623" s="31"/>
      <c r="M10623" s="169"/>
      <c r="N10623" s="148"/>
      <c r="O10623" s="106"/>
      <c r="P10623" s="43"/>
      <c r="Q10623" s="31"/>
      <c r="R10623" s="84"/>
      <c r="S10623" s="31"/>
      <c r="T10623" s="31"/>
      <c r="U10623" s="169"/>
      <c r="V10623" s="150"/>
      <c r="W10623" s="141" t="str" cm="1">
        <f t="array" ref="W10623">IF(SUM(LEN(B10623:V10623))=0,"",IF(OR(OR(ISBLANK(F10623),SUM(LEN(C10623),LEN(D10623))=0),AND(NOT(E10623="Unknown"),ISBLANK(J10623)),AND(NOT(O10623="Unknown"),ISBLANK(R10623))),"Missing Information", INDEX(Table15[Entire Service Line Classification], MATCH(SUMIFS(Table15[Unique ID],Table15[System-Owned Portion],E10623,Table15[If Material Anything Other than "Lead" in Column E,Was Material Ever Previously Lead?],G10623,Table15[Customer-Owned Portion],O10623),Table15[Unique ID],0),0)))</f>
        <v/>
      </c>
    </row>
    <row r="10624" spans="2:23" x14ac:dyDescent="0.35">
      <c r="B10624" s="146"/>
      <c r="C10624" s="31"/>
      <c r="D10624" s="31"/>
      <c r="E10624" s="44"/>
      <c r="F10624" s="43"/>
      <c r="G10624" s="84"/>
      <c r="H10624" s="31"/>
      <c r="I10624" s="31"/>
      <c r="J10624" s="84"/>
      <c r="K10624" s="31"/>
      <c r="L10624" s="31"/>
      <c r="M10624" s="169"/>
      <c r="N10624" s="148"/>
      <c r="O10624" s="106"/>
      <c r="P10624" s="43"/>
      <c r="Q10624" s="31"/>
      <c r="R10624" s="84"/>
      <c r="S10624" s="31"/>
      <c r="T10624" s="31"/>
      <c r="U10624" s="169"/>
      <c r="V10624" s="150"/>
      <c r="W10624" s="141" t="str" cm="1">
        <f t="array" ref="W10624">IF(SUM(LEN(B10624:V10624))=0,"",IF(OR(OR(ISBLANK(F10624),SUM(LEN(C10624),LEN(D10624))=0),AND(NOT(E10624="Unknown"),ISBLANK(J10624)),AND(NOT(O10624="Unknown"),ISBLANK(R10624))),"Missing Information", INDEX(Table15[Entire Service Line Classification], MATCH(SUMIFS(Table15[Unique ID],Table15[System-Owned Portion],E10624,Table15[If Material Anything Other than "Lead" in Column E,Was Material Ever Previously Lead?],G10624,Table15[Customer-Owned Portion],O10624),Table15[Unique ID],0),0)))</f>
        <v/>
      </c>
    </row>
    <row r="10625" spans="2:23" x14ac:dyDescent="0.35">
      <c r="B10625" s="146"/>
      <c r="C10625" s="31"/>
      <c r="D10625" s="31"/>
      <c r="E10625" s="44"/>
      <c r="F10625" s="43"/>
      <c r="G10625" s="84"/>
      <c r="H10625" s="31"/>
      <c r="I10625" s="31"/>
      <c r="J10625" s="84"/>
      <c r="K10625" s="31"/>
      <c r="L10625" s="31"/>
      <c r="M10625" s="169"/>
      <c r="N10625" s="148"/>
      <c r="O10625" s="106"/>
      <c r="P10625" s="43"/>
      <c r="Q10625" s="31"/>
      <c r="R10625" s="84"/>
      <c r="S10625" s="31"/>
      <c r="T10625" s="31"/>
      <c r="U10625" s="169"/>
      <c r="V10625" s="150"/>
      <c r="W10625" s="141" t="str" cm="1">
        <f t="array" ref="W10625">IF(SUM(LEN(B10625:V10625))=0,"",IF(OR(OR(ISBLANK(F10625),SUM(LEN(C10625),LEN(D10625))=0),AND(NOT(E10625="Unknown"),ISBLANK(J10625)),AND(NOT(O10625="Unknown"),ISBLANK(R10625))),"Missing Information", INDEX(Table15[Entire Service Line Classification], MATCH(SUMIFS(Table15[Unique ID],Table15[System-Owned Portion],E10625,Table15[If Material Anything Other than "Lead" in Column E,Was Material Ever Previously Lead?],G10625,Table15[Customer-Owned Portion],O10625),Table15[Unique ID],0),0)))</f>
        <v/>
      </c>
    </row>
    <row r="10626" spans="2:23" x14ac:dyDescent="0.35">
      <c r="B10626" s="146"/>
      <c r="C10626" s="31"/>
      <c r="D10626" s="31"/>
      <c r="E10626" s="44"/>
      <c r="F10626" s="43"/>
      <c r="G10626" s="84"/>
      <c r="H10626" s="31"/>
      <c r="I10626" s="31"/>
      <c r="J10626" s="84"/>
      <c r="K10626" s="31"/>
      <c r="L10626" s="31"/>
      <c r="M10626" s="169"/>
      <c r="N10626" s="148"/>
      <c r="O10626" s="106"/>
      <c r="P10626" s="43"/>
      <c r="Q10626" s="31"/>
      <c r="R10626" s="84"/>
      <c r="S10626" s="31"/>
      <c r="T10626" s="31"/>
      <c r="U10626" s="169"/>
      <c r="V10626" s="150"/>
      <c r="W10626" s="141" t="str" cm="1">
        <f t="array" ref="W10626">IF(SUM(LEN(B10626:V10626))=0,"",IF(OR(OR(ISBLANK(F10626),SUM(LEN(C10626),LEN(D10626))=0),AND(NOT(E10626="Unknown"),ISBLANK(J10626)),AND(NOT(O10626="Unknown"),ISBLANK(R10626))),"Missing Information", INDEX(Table15[Entire Service Line Classification], MATCH(SUMIFS(Table15[Unique ID],Table15[System-Owned Portion],E10626,Table15[If Material Anything Other than "Lead" in Column E,Was Material Ever Previously Lead?],G10626,Table15[Customer-Owned Portion],O10626),Table15[Unique ID],0),0)))</f>
        <v/>
      </c>
    </row>
    <row r="10627" spans="2:23" x14ac:dyDescent="0.35">
      <c r="B10627" s="146"/>
      <c r="C10627" s="31"/>
      <c r="D10627" s="31"/>
      <c r="E10627" s="44"/>
      <c r="F10627" s="43"/>
      <c r="G10627" s="84"/>
      <c r="H10627" s="31"/>
      <c r="I10627" s="31"/>
      <c r="J10627" s="84"/>
      <c r="K10627" s="31"/>
      <c r="L10627" s="31"/>
      <c r="M10627" s="169"/>
      <c r="N10627" s="148"/>
      <c r="O10627" s="106"/>
      <c r="P10627" s="43"/>
      <c r="Q10627" s="31"/>
      <c r="R10627" s="84"/>
      <c r="S10627" s="31"/>
      <c r="T10627" s="31"/>
      <c r="U10627" s="169"/>
      <c r="V10627" s="150"/>
      <c r="W10627" s="141" t="str" cm="1">
        <f t="array" ref="W10627">IF(SUM(LEN(B10627:V10627))=0,"",IF(OR(OR(ISBLANK(F10627),SUM(LEN(C10627),LEN(D10627))=0),AND(NOT(E10627="Unknown"),ISBLANK(J10627)),AND(NOT(O10627="Unknown"),ISBLANK(R10627))),"Missing Information", INDEX(Table15[Entire Service Line Classification], MATCH(SUMIFS(Table15[Unique ID],Table15[System-Owned Portion],E10627,Table15[If Material Anything Other than "Lead" in Column E,Was Material Ever Previously Lead?],G10627,Table15[Customer-Owned Portion],O10627),Table15[Unique ID],0),0)))</f>
        <v/>
      </c>
    </row>
    <row r="10628" spans="2:23" x14ac:dyDescent="0.35">
      <c r="B10628" s="146"/>
      <c r="C10628" s="31"/>
      <c r="D10628" s="31"/>
      <c r="E10628" s="44"/>
      <c r="F10628" s="43"/>
      <c r="G10628" s="84"/>
      <c r="H10628" s="31"/>
      <c r="I10628" s="31"/>
      <c r="J10628" s="84"/>
      <c r="K10628" s="31"/>
      <c r="L10628" s="31"/>
      <c r="M10628" s="169"/>
      <c r="N10628" s="148"/>
      <c r="O10628" s="106"/>
      <c r="P10628" s="43"/>
      <c r="Q10628" s="31"/>
      <c r="R10628" s="84"/>
      <c r="S10628" s="31"/>
      <c r="T10628" s="31"/>
      <c r="U10628" s="169"/>
      <c r="V10628" s="150"/>
      <c r="W10628" s="141" t="str" cm="1">
        <f t="array" ref="W10628">IF(SUM(LEN(B10628:V10628))=0,"",IF(OR(OR(ISBLANK(F10628),SUM(LEN(C10628),LEN(D10628))=0),AND(NOT(E10628="Unknown"),ISBLANK(J10628)),AND(NOT(O10628="Unknown"),ISBLANK(R10628))),"Missing Information", INDEX(Table15[Entire Service Line Classification], MATCH(SUMIFS(Table15[Unique ID],Table15[System-Owned Portion],E10628,Table15[If Material Anything Other than "Lead" in Column E,Was Material Ever Previously Lead?],G10628,Table15[Customer-Owned Portion],O10628),Table15[Unique ID],0),0)))</f>
        <v/>
      </c>
    </row>
    <row r="10629" spans="2:23" x14ac:dyDescent="0.35">
      <c r="B10629" s="146"/>
      <c r="C10629" s="31"/>
      <c r="D10629" s="31"/>
      <c r="E10629" s="44"/>
      <c r="F10629" s="43"/>
      <c r="G10629" s="84"/>
      <c r="H10629" s="31"/>
      <c r="I10629" s="31"/>
      <c r="J10629" s="84"/>
      <c r="K10629" s="31"/>
      <c r="L10629" s="31"/>
      <c r="M10629" s="169"/>
      <c r="N10629" s="148"/>
      <c r="O10629" s="106"/>
      <c r="P10629" s="43"/>
      <c r="Q10629" s="31"/>
      <c r="R10629" s="84"/>
      <c r="S10629" s="31"/>
      <c r="T10629" s="31"/>
      <c r="U10629" s="169"/>
      <c r="V10629" s="150"/>
      <c r="W10629" s="141" t="str" cm="1">
        <f t="array" ref="W10629">IF(SUM(LEN(B10629:V10629))=0,"",IF(OR(OR(ISBLANK(F10629),SUM(LEN(C10629),LEN(D10629))=0),AND(NOT(E10629="Unknown"),ISBLANK(J10629)),AND(NOT(O10629="Unknown"),ISBLANK(R10629))),"Missing Information", INDEX(Table15[Entire Service Line Classification], MATCH(SUMIFS(Table15[Unique ID],Table15[System-Owned Portion],E10629,Table15[If Material Anything Other than "Lead" in Column E,Was Material Ever Previously Lead?],G10629,Table15[Customer-Owned Portion],O10629),Table15[Unique ID],0),0)))</f>
        <v/>
      </c>
    </row>
    <row r="10630" spans="2:23" x14ac:dyDescent="0.35">
      <c r="B10630" s="146"/>
      <c r="C10630" s="31"/>
      <c r="D10630" s="31"/>
      <c r="E10630" s="44"/>
      <c r="F10630" s="43"/>
      <c r="G10630" s="84"/>
      <c r="H10630" s="31"/>
      <c r="I10630" s="31"/>
      <c r="J10630" s="84"/>
      <c r="K10630" s="31"/>
      <c r="L10630" s="31"/>
      <c r="M10630" s="169"/>
      <c r="N10630" s="148"/>
      <c r="O10630" s="106"/>
      <c r="P10630" s="43"/>
      <c r="Q10630" s="31"/>
      <c r="R10630" s="84"/>
      <c r="S10630" s="31"/>
      <c r="T10630" s="31"/>
      <c r="U10630" s="169"/>
      <c r="V10630" s="150"/>
      <c r="W10630" s="141" t="str" cm="1">
        <f t="array" ref="W10630">IF(SUM(LEN(B10630:V10630))=0,"",IF(OR(OR(ISBLANK(F10630),SUM(LEN(C10630),LEN(D10630))=0),AND(NOT(E10630="Unknown"),ISBLANK(J10630)),AND(NOT(O10630="Unknown"),ISBLANK(R10630))),"Missing Information", INDEX(Table15[Entire Service Line Classification], MATCH(SUMIFS(Table15[Unique ID],Table15[System-Owned Portion],E10630,Table15[If Material Anything Other than "Lead" in Column E,Was Material Ever Previously Lead?],G10630,Table15[Customer-Owned Portion],O10630),Table15[Unique ID],0),0)))</f>
        <v/>
      </c>
    </row>
    <row r="10631" spans="2:23" x14ac:dyDescent="0.35">
      <c r="B10631" s="146"/>
      <c r="C10631" s="31"/>
      <c r="D10631" s="31"/>
      <c r="E10631" s="44"/>
      <c r="F10631" s="43"/>
      <c r="G10631" s="84"/>
      <c r="H10631" s="31"/>
      <c r="I10631" s="31"/>
      <c r="J10631" s="84"/>
      <c r="K10631" s="31"/>
      <c r="L10631" s="31"/>
      <c r="M10631" s="169"/>
      <c r="N10631" s="148"/>
      <c r="O10631" s="106"/>
      <c r="P10631" s="43"/>
      <c r="Q10631" s="31"/>
      <c r="R10631" s="84"/>
      <c r="S10631" s="31"/>
      <c r="T10631" s="31"/>
      <c r="U10631" s="169"/>
      <c r="V10631" s="150"/>
      <c r="W10631" s="141" t="str" cm="1">
        <f t="array" ref="W10631">IF(SUM(LEN(B10631:V10631))=0,"",IF(OR(OR(ISBLANK(F10631),SUM(LEN(C10631),LEN(D10631))=0),AND(NOT(E10631="Unknown"),ISBLANK(J10631)),AND(NOT(O10631="Unknown"),ISBLANK(R10631))),"Missing Information", INDEX(Table15[Entire Service Line Classification], MATCH(SUMIFS(Table15[Unique ID],Table15[System-Owned Portion],E10631,Table15[If Material Anything Other than "Lead" in Column E,Was Material Ever Previously Lead?],G10631,Table15[Customer-Owned Portion],O10631),Table15[Unique ID],0),0)))</f>
        <v/>
      </c>
    </row>
    <row r="10632" spans="2:23" x14ac:dyDescent="0.35">
      <c r="B10632" s="146"/>
      <c r="C10632" s="31"/>
      <c r="D10632" s="31"/>
      <c r="E10632" s="44"/>
      <c r="F10632" s="43"/>
      <c r="G10632" s="84"/>
      <c r="H10632" s="31"/>
      <c r="I10632" s="31"/>
      <c r="J10632" s="84"/>
      <c r="K10632" s="31"/>
      <c r="L10632" s="31"/>
      <c r="M10632" s="169"/>
      <c r="N10632" s="148"/>
      <c r="O10632" s="106"/>
      <c r="P10632" s="43"/>
      <c r="Q10632" s="31"/>
      <c r="R10632" s="84"/>
      <c r="S10632" s="31"/>
      <c r="T10632" s="31"/>
      <c r="U10632" s="169"/>
      <c r="V10632" s="150"/>
      <c r="W10632" s="141" t="str" cm="1">
        <f t="array" ref="W10632">IF(SUM(LEN(B10632:V10632))=0,"",IF(OR(OR(ISBLANK(F10632),SUM(LEN(C10632),LEN(D10632))=0),AND(NOT(E10632="Unknown"),ISBLANK(J10632)),AND(NOT(O10632="Unknown"),ISBLANK(R10632))),"Missing Information", INDEX(Table15[Entire Service Line Classification], MATCH(SUMIFS(Table15[Unique ID],Table15[System-Owned Portion],E10632,Table15[If Material Anything Other than "Lead" in Column E,Was Material Ever Previously Lead?],G10632,Table15[Customer-Owned Portion],O10632),Table15[Unique ID],0),0)))</f>
        <v/>
      </c>
    </row>
    <row r="10633" spans="2:23" x14ac:dyDescent="0.35">
      <c r="B10633" s="146"/>
      <c r="C10633" s="31"/>
      <c r="D10633" s="31"/>
      <c r="E10633" s="44"/>
      <c r="F10633" s="43"/>
      <c r="G10633" s="84"/>
      <c r="H10633" s="31"/>
      <c r="I10633" s="31"/>
      <c r="J10633" s="84"/>
      <c r="K10633" s="31"/>
      <c r="L10633" s="31"/>
      <c r="M10633" s="169"/>
      <c r="N10633" s="148"/>
      <c r="O10633" s="106"/>
      <c r="P10633" s="43"/>
      <c r="Q10633" s="31"/>
      <c r="R10633" s="84"/>
      <c r="S10633" s="31"/>
      <c r="T10633" s="31"/>
      <c r="U10633" s="169"/>
      <c r="V10633" s="150"/>
      <c r="W10633" s="141" t="str" cm="1">
        <f t="array" ref="W10633">IF(SUM(LEN(B10633:V10633))=0,"",IF(OR(OR(ISBLANK(F10633),SUM(LEN(C10633),LEN(D10633))=0),AND(NOT(E10633="Unknown"),ISBLANK(J10633)),AND(NOT(O10633="Unknown"),ISBLANK(R10633))),"Missing Information", INDEX(Table15[Entire Service Line Classification], MATCH(SUMIFS(Table15[Unique ID],Table15[System-Owned Portion],E10633,Table15[If Material Anything Other than "Lead" in Column E,Was Material Ever Previously Lead?],G10633,Table15[Customer-Owned Portion],O10633),Table15[Unique ID],0),0)))</f>
        <v/>
      </c>
    </row>
    <row r="10634" spans="2:23" x14ac:dyDescent="0.35">
      <c r="B10634" s="146"/>
      <c r="C10634" s="31"/>
      <c r="D10634" s="31"/>
      <c r="E10634" s="44"/>
      <c r="F10634" s="43"/>
      <c r="G10634" s="84"/>
      <c r="H10634" s="31"/>
      <c r="I10634" s="31"/>
      <c r="J10634" s="84"/>
      <c r="K10634" s="31"/>
      <c r="L10634" s="31"/>
      <c r="M10634" s="169"/>
      <c r="N10634" s="148"/>
      <c r="O10634" s="106"/>
      <c r="P10634" s="43"/>
      <c r="Q10634" s="31"/>
      <c r="R10634" s="84"/>
      <c r="S10634" s="31"/>
      <c r="T10634" s="31"/>
      <c r="U10634" s="169"/>
      <c r="V10634" s="150"/>
      <c r="W10634" s="141" t="str" cm="1">
        <f t="array" ref="W10634">IF(SUM(LEN(B10634:V10634))=0,"",IF(OR(OR(ISBLANK(F10634),SUM(LEN(C10634),LEN(D10634))=0),AND(NOT(E10634="Unknown"),ISBLANK(J10634)),AND(NOT(O10634="Unknown"),ISBLANK(R10634))),"Missing Information", INDEX(Table15[Entire Service Line Classification], MATCH(SUMIFS(Table15[Unique ID],Table15[System-Owned Portion],E10634,Table15[If Material Anything Other than "Lead" in Column E,Was Material Ever Previously Lead?],G10634,Table15[Customer-Owned Portion],O10634),Table15[Unique ID],0),0)))</f>
        <v/>
      </c>
    </row>
    <row r="10635" spans="2:23" x14ac:dyDescent="0.35">
      <c r="B10635" s="146"/>
      <c r="C10635" s="31"/>
      <c r="D10635" s="31"/>
      <c r="E10635" s="44"/>
      <c r="F10635" s="43"/>
      <c r="G10635" s="84"/>
      <c r="H10635" s="31"/>
      <c r="I10635" s="31"/>
      <c r="J10635" s="84"/>
      <c r="K10635" s="31"/>
      <c r="L10635" s="31"/>
      <c r="M10635" s="169"/>
      <c r="N10635" s="148"/>
      <c r="O10635" s="106"/>
      <c r="P10635" s="43"/>
      <c r="Q10635" s="31"/>
      <c r="R10635" s="84"/>
      <c r="S10635" s="31"/>
      <c r="T10635" s="31"/>
      <c r="U10635" s="169"/>
      <c r="V10635" s="150"/>
      <c r="W10635" s="141" t="str" cm="1">
        <f t="array" ref="W10635">IF(SUM(LEN(B10635:V10635))=0,"",IF(OR(OR(ISBLANK(F10635),SUM(LEN(C10635),LEN(D10635))=0),AND(NOT(E10635="Unknown"),ISBLANK(J10635)),AND(NOT(O10635="Unknown"),ISBLANK(R10635))),"Missing Information", INDEX(Table15[Entire Service Line Classification], MATCH(SUMIFS(Table15[Unique ID],Table15[System-Owned Portion],E10635,Table15[If Material Anything Other than "Lead" in Column E,Was Material Ever Previously Lead?],G10635,Table15[Customer-Owned Portion],O10635),Table15[Unique ID],0),0)))</f>
        <v/>
      </c>
    </row>
    <row r="10636" spans="2:23" x14ac:dyDescent="0.35">
      <c r="B10636" s="146"/>
      <c r="C10636" s="31"/>
      <c r="D10636" s="31"/>
      <c r="E10636" s="44"/>
      <c r="F10636" s="43"/>
      <c r="G10636" s="84"/>
      <c r="H10636" s="31"/>
      <c r="I10636" s="31"/>
      <c r="J10636" s="84"/>
      <c r="K10636" s="31"/>
      <c r="L10636" s="31"/>
      <c r="M10636" s="169"/>
      <c r="N10636" s="148"/>
      <c r="O10636" s="106"/>
      <c r="P10636" s="43"/>
      <c r="Q10636" s="31"/>
      <c r="R10636" s="84"/>
      <c r="S10636" s="31"/>
      <c r="T10636" s="31"/>
      <c r="U10636" s="169"/>
      <c r="V10636" s="150"/>
      <c r="W10636" s="141" t="str" cm="1">
        <f t="array" ref="W10636">IF(SUM(LEN(B10636:V10636))=0,"",IF(OR(OR(ISBLANK(F10636),SUM(LEN(C10636),LEN(D10636))=0),AND(NOT(E10636="Unknown"),ISBLANK(J10636)),AND(NOT(O10636="Unknown"),ISBLANK(R10636))),"Missing Information", INDEX(Table15[Entire Service Line Classification], MATCH(SUMIFS(Table15[Unique ID],Table15[System-Owned Portion],E10636,Table15[If Material Anything Other than "Lead" in Column E,Was Material Ever Previously Lead?],G10636,Table15[Customer-Owned Portion],O10636),Table15[Unique ID],0),0)))</f>
        <v/>
      </c>
    </row>
    <row r="10637" spans="2:23" x14ac:dyDescent="0.35">
      <c r="B10637" s="146"/>
      <c r="C10637" s="31"/>
      <c r="D10637" s="31"/>
      <c r="E10637" s="44"/>
      <c r="F10637" s="43"/>
      <c r="G10637" s="84"/>
      <c r="H10637" s="31"/>
      <c r="I10637" s="31"/>
      <c r="J10637" s="84"/>
      <c r="K10637" s="31"/>
      <c r="L10637" s="31"/>
      <c r="M10637" s="169"/>
      <c r="N10637" s="148"/>
      <c r="O10637" s="106"/>
      <c r="P10637" s="43"/>
      <c r="Q10637" s="31"/>
      <c r="R10637" s="84"/>
      <c r="S10637" s="31"/>
      <c r="T10637" s="31"/>
      <c r="U10637" s="169"/>
      <c r="V10637" s="150"/>
      <c r="W10637" s="141" t="str" cm="1">
        <f t="array" ref="W10637">IF(SUM(LEN(B10637:V10637))=0,"",IF(OR(OR(ISBLANK(F10637),SUM(LEN(C10637),LEN(D10637))=0),AND(NOT(E10637="Unknown"),ISBLANK(J10637)),AND(NOT(O10637="Unknown"),ISBLANK(R10637))),"Missing Information", INDEX(Table15[Entire Service Line Classification], MATCH(SUMIFS(Table15[Unique ID],Table15[System-Owned Portion],E10637,Table15[If Material Anything Other than "Lead" in Column E,Was Material Ever Previously Lead?],G10637,Table15[Customer-Owned Portion],O10637),Table15[Unique ID],0),0)))</f>
        <v/>
      </c>
    </row>
    <row r="10638" spans="2:23" x14ac:dyDescent="0.35">
      <c r="B10638" s="146"/>
      <c r="C10638" s="31"/>
      <c r="D10638" s="31"/>
      <c r="E10638" s="44"/>
      <c r="F10638" s="43"/>
      <c r="G10638" s="84"/>
      <c r="H10638" s="31"/>
      <c r="I10638" s="31"/>
      <c r="J10638" s="84"/>
      <c r="K10638" s="31"/>
      <c r="L10638" s="31"/>
      <c r="M10638" s="169"/>
      <c r="N10638" s="148"/>
      <c r="O10638" s="106"/>
      <c r="P10638" s="43"/>
      <c r="Q10638" s="31"/>
      <c r="R10638" s="84"/>
      <c r="S10638" s="31"/>
      <c r="T10638" s="31"/>
      <c r="U10638" s="169"/>
      <c r="V10638" s="150"/>
      <c r="W10638" s="141" t="str" cm="1">
        <f t="array" ref="W10638">IF(SUM(LEN(B10638:V10638))=0,"",IF(OR(OR(ISBLANK(F10638),SUM(LEN(C10638),LEN(D10638))=0),AND(NOT(E10638="Unknown"),ISBLANK(J10638)),AND(NOT(O10638="Unknown"),ISBLANK(R10638))),"Missing Information", INDEX(Table15[Entire Service Line Classification], MATCH(SUMIFS(Table15[Unique ID],Table15[System-Owned Portion],E10638,Table15[If Material Anything Other than "Lead" in Column E,Was Material Ever Previously Lead?],G10638,Table15[Customer-Owned Portion],O10638),Table15[Unique ID],0),0)))</f>
        <v/>
      </c>
    </row>
    <row r="10639" spans="2:23" x14ac:dyDescent="0.35">
      <c r="B10639" s="146"/>
      <c r="C10639" s="31"/>
      <c r="D10639" s="31"/>
      <c r="E10639" s="44"/>
      <c r="F10639" s="43"/>
      <c r="G10639" s="84"/>
      <c r="H10639" s="31"/>
      <c r="I10639" s="31"/>
      <c r="J10639" s="84"/>
      <c r="K10639" s="31"/>
      <c r="L10639" s="31"/>
      <c r="M10639" s="169"/>
      <c r="N10639" s="148"/>
      <c r="O10639" s="106"/>
      <c r="P10639" s="43"/>
      <c r="Q10639" s="31"/>
      <c r="R10639" s="84"/>
      <c r="S10639" s="31"/>
      <c r="T10639" s="31"/>
      <c r="U10639" s="169"/>
      <c r="V10639" s="150"/>
      <c r="W10639" s="141" t="str" cm="1">
        <f t="array" ref="W10639">IF(SUM(LEN(B10639:V10639))=0,"",IF(OR(OR(ISBLANK(F10639),SUM(LEN(C10639),LEN(D10639))=0),AND(NOT(E10639="Unknown"),ISBLANK(J10639)),AND(NOT(O10639="Unknown"),ISBLANK(R10639))),"Missing Information", INDEX(Table15[Entire Service Line Classification], MATCH(SUMIFS(Table15[Unique ID],Table15[System-Owned Portion],E10639,Table15[If Material Anything Other than "Lead" in Column E,Was Material Ever Previously Lead?],G10639,Table15[Customer-Owned Portion],O10639),Table15[Unique ID],0),0)))</f>
        <v/>
      </c>
    </row>
    <row r="10640" spans="2:23" x14ac:dyDescent="0.35">
      <c r="B10640" s="146"/>
      <c r="C10640" s="31"/>
      <c r="D10640" s="31"/>
      <c r="E10640" s="44"/>
      <c r="F10640" s="43"/>
      <c r="G10640" s="84"/>
      <c r="H10640" s="31"/>
      <c r="I10640" s="31"/>
      <c r="J10640" s="84"/>
      <c r="K10640" s="31"/>
      <c r="L10640" s="31"/>
      <c r="M10640" s="169"/>
      <c r="N10640" s="148"/>
      <c r="O10640" s="106"/>
      <c r="P10640" s="43"/>
      <c r="Q10640" s="31"/>
      <c r="R10640" s="84"/>
      <c r="S10640" s="31"/>
      <c r="T10640" s="31"/>
      <c r="U10640" s="169"/>
      <c r="V10640" s="150"/>
      <c r="W10640" s="141" t="str" cm="1">
        <f t="array" ref="W10640">IF(SUM(LEN(B10640:V10640))=0,"",IF(OR(OR(ISBLANK(F10640),SUM(LEN(C10640),LEN(D10640))=0),AND(NOT(E10640="Unknown"),ISBLANK(J10640)),AND(NOT(O10640="Unknown"),ISBLANK(R10640))),"Missing Information", INDEX(Table15[Entire Service Line Classification], MATCH(SUMIFS(Table15[Unique ID],Table15[System-Owned Portion],E10640,Table15[If Material Anything Other than "Lead" in Column E,Was Material Ever Previously Lead?],G10640,Table15[Customer-Owned Portion],O10640),Table15[Unique ID],0),0)))</f>
        <v/>
      </c>
    </row>
    <row r="10641" spans="2:23" x14ac:dyDescent="0.35">
      <c r="B10641" s="146"/>
      <c r="C10641" s="31"/>
      <c r="D10641" s="31"/>
      <c r="E10641" s="44"/>
      <c r="F10641" s="43"/>
      <c r="G10641" s="84"/>
      <c r="H10641" s="31"/>
      <c r="I10641" s="31"/>
      <c r="J10641" s="84"/>
      <c r="K10641" s="31"/>
      <c r="L10641" s="31"/>
      <c r="M10641" s="169"/>
      <c r="N10641" s="148"/>
      <c r="O10641" s="106"/>
      <c r="P10641" s="43"/>
      <c r="Q10641" s="31"/>
      <c r="R10641" s="84"/>
      <c r="S10641" s="31"/>
      <c r="T10641" s="31"/>
      <c r="U10641" s="169"/>
      <c r="V10641" s="150"/>
      <c r="W10641" s="141" t="str" cm="1">
        <f t="array" ref="W10641">IF(SUM(LEN(B10641:V10641))=0,"",IF(OR(OR(ISBLANK(F10641),SUM(LEN(C10641),LEN(D10641))=0),AND(NOT(E10641="Unknown"),ISBLANK(J10641)),AND(NOT(O10641="Unknown"),ISBLANK(R10641))),"Missing Information", INDEX(Table15[Entire Service Line Classification], MATCH(SUMIFS(Table15[Unique ID],Table15[System-Owned Portion],E10641,Table15[If Material Anything Other than "Lead" in Column E,Was Material Ever Previously Lead?],G10641,Table15[Customer-Owned Portion],O10641),Table15[Unique ID],0),0)))</f>
        <v/>
      </c>
    </row>
    <row r="10642" spans="2:23" x14ac:dyDescent="0.35">
      <c r="B10642" s="146"/>
      <c r="C10642" s="31"/>
      <c r="D10642" s="31"/>
      <c r="E10642" s="44"/>
      <c r="F10642" s="43"/>
      <c r="G10642" s="84"/>
      <c r="H10642" s="31"/>
      <c r="I10642" s="31"/>
      <c r="J10642" s="84"/>
      <c r="K10642" s="31"/>
      <c r="L10642" s="31"/>
      <c r="M10642" s="169"/>
      <c r="N10642" s="148"/>
      <c r="O10642" s="106"/>
      <c r="P10642" s="43"/>
      <c r="Q10642" s="31"/>
      <c r="R10642" s="84"/>
      <c r="S10642" s="31"/>
      <c r="T10642" s="31"/>
      <c r="U10642" s="169"/>
      <c r="V10642" s="150"/>
      <c r="W10642" s="141" t="str" cm="1">
        <f t="array" ref="W10642">IF(SUM(LEN(B10642:V10642))=0,"",IF(OR(OR(ISBLANK(F10642),SUM(LEN(C10642),LEN(D10642))=0),AND(NOT(E10642="Unknown"),ISBLANK(J10642)),AND(NOT(O10642="Unknown"),ISBLANK(R10642))),"Missing Information", INDEX(Table15[Entire Service Line Classification], MATCH(SUMIFS(Table15[Unique ID],Table15[System-Owned Portion],E10642,Table15[If Material Anything Other than "Lead" in Column E,Was Material Ever Previously Lead?],G10642,Table15[Customer-Owned Portion],O10642),Table15[Unique ID],0),0)))</f>
        <v/>
      </c>
    </row>
    <row r="10643" spans="2:23" x14ac:dyDescent="0.35">
      <c r="B10643" s="146"/>
      <c r="C10643" s="31"/>
      <c r="D10643" s="31"/>
      <c r="E10643" s="44"/>
      <c r="F10643" s="43"/>
      <c r="G10643" s="84"/>
      <c r="H10643" s="31"/>
      <c r="I10643" s="31"/>
      <c r="J10643" s="84"/>
      <c r="K10643" s="31"/>
      <c r="L10643" s="31"/>
      <c r="M10643" s="169"/>
      <c r="N10643" s="148"/>
      <c r="O10643" s="106"/>
      <c r="P10643" s="43"/>
      <c r="Q10643" s="31"/>
      <c r="R10643" s="84"/>
      <c r="S10643" s="31"/>
      <c r="T10643" s="31"/>
      <c r="U10643" s="169"/>
      <c r="V10643" s="150"/>
      <c r="W10643" s="141" t="str" cm="1">
        <f t="array" ref="W10643">IF(SUM(LEN(B10643:V10643))=0,"",IF(OR(OR(ISBLANK(F10643),SUM(LEN(C10643),LEN(D10643))=0),AND(NOT(E10643="Unknown"),ISBLANK(J10643)),AND(NOT(O10643="Unknown"),ISBLANK(R10643))),"Missing Information", INDEX(Table15[Entire Service Line Classification], MATCH(SUMIFS(Table15[Unique ID],Table15[System-Owned Portion],E10643,Table15[If Material Anything Other than "Lead" in Column E,Was Material Ever Previously Lead?],G10643,Table15[Customer-Owned Portion],O10643),Table15[Unique ID],0),0)))</f>
        <v/>
      </c>
    </row>
    <row r="10644" spans="2:23" x14ac:dyDescent="0.35">
      <c r="B10644" s="146"/>
      <c r="C10644" s="31"/>
      <c r="D10644" s="31"/>
      <c r="E10644" s="44"/>
      <c r="F10644" s="43"/>
      <c r="G10644" s="84"/>
      <c r="H10644" s="31"/>
      <c r="I10644" s="31"/>
      <c r="J10644" s="84"/>
      <c r="K10644" s="31"/>
      <c r="L10644" s="31"/>
      <c r="M10644" s="169"/>
      <c r="N10644" s="148"/>
      <c r="O10644" s="106"/>
      <c r="P10644" s="43"/>
      <c r="Q10644" s="31"/>
      <c r="R10644" s="84"/>
      <c r="S10644" s="31"/>
      <c r="T10644" s="31"/>
      <c r="U10644" s="169"/>
      <c r="V10644" s="150"/>
      <c r="W10644" s="141" t="str" cm="1">
        <f t="array" ref="W10644">IF(SUM(LEN(B10644:V10644))=0,"",IF(OR(OR(ISBLANK(F10644),SUM(LEN(C10644),LEN(D10644))=0),AND(NOT(E10644="Unknown"),ISBLANK(J10644)),AND(NOT(O10644="Unknown"),ISBLANK(R10644))),"Missing Information", INDEX(Table15[Entire Service Line Classification], MATCH(SUMIFS(Table15[Unique ID],Table15[System-Owned Portion],E10644,Table15[If Material Anything Other than "Lead" in Column E,Was Material Ever Previously Lead?],G10644,Table15[Customer-Owned Portion],O10644),Table15[Unique ID],0),0)))</f>
        <v/>
      </c>
    </row>
    <row r="10645" spans="2:23" x14ac:dyDescent="0.35">
      <c r="B10645" s="146"/>
      <c r="C10645" s="31"/>
      <c r="D10645" s="31"/>
      <c r="E10645" s="44"/>
      <c r="F10645" s="43"/>
      <c r="G10645" s="84"/>
      <c r="H10645" s="31"/>
      <c r="I10645" s="31"/>
      <c r="J10645" s="84"/>
      <c r="K10645" s="31"/>
      <c r="L10645" s="31"/>
      <c r="M10645" s="169"/>
      <c r="N10645" s="148"/>
      <c r="O10645" s="106"/>
      <c r="P10645" s="43"/>
      <c r="Q10645" s="31"/>
      <c r="R10645" s="84"/>
      <c r="S10645" s="31"/>
      <c r="T10645" s="31"/>
      <c r="U10645" s="169"/>
      <c r="V10645" s="150"/>
      <c r="W10645" s="141" t="str" cm="1">
        <f t="array" ref="W10645">IF(SUM(LEN(B10645:V10645))=0,"",IF(OR(OR(ISBLANK(F10645),SUM(LEN(C10645),LEN(D10645))=0),AND(NOT(E10645="Unknown"),ISBLANK(J10645)),AND(NOT(O10645="Unknown"),ISBLANK(R10645))),"Missing Information", INDEX(Table15[Entire Service Line Classification], MATCH(SUMIFS(Table15[Unique ID],Table15[System-Owned Portion],E10645,Table15[If Material Anything Other than "Lead" in Column E,Was Material Ever Previously Lead?],G10645,Table15[Customer-Owned Portion],O10645),Table15[Unique ID],0),0)))</f>
        <v/>
      </c>
    </row>
    <row r="10646" spans="2:23" x14ac:dyDescent="0.35">
      <c r="B10646" s="146"/>
      <c r="C10646" s="31"/>
      <c r="D10646" s="31"/>
      <c r="E10646" s="44"/>
      <c r="F10646" s="43"/>
      <c r="G10646" s="84"/>
      <c r="H10646" s="31"/>
      <c r="I10646" s="31"/>
      <c r="J10646" s="84"/>
      <c r="K10646" s="31"/>
      <c r="L10646" s="31"/>
      <c r="M10646" s="169"/>
      <c r="N10646" s="148"/>
      <c r="O10646" s="106"/>
      <c r="P10646" s="43"/>
      <c r="Q10646" s="31"/>
      <c r="R10646" s="84"/>
      <c r="S10646" s="31"/>
      <c r="T10646" s="31"/>
      <c r="U10646" s="169"/>
      <c r="V10646" s="150"/>
      <c r="W10646" s="141" t="str" cm="1">
        <f t="array" ref="W10646">IF(SUM(LEN(B10646:V10646))=0,"",IF(OR(OR(ISBLANK(F10646),SUM(LEN(C10646),LEN(D10646))=0),AND(NOT(E10646="Unknown"),ISBLANK(J10646)),AND(NOT(O10646="Unknown"),ISBLANK(R10646))),"Missing Information", INDEX(Table15[Entire Service Line Classification], MATCH(SUMIFS(Table15[Unique ID],Table15[System-Owned Portion],E10646,Table15[If Material Anything Other than "Lead" in Column E,Was Material Ever Previously Lead?],G10646,Table15[Customer-Owned Portion],O10646),Table15[Unique ID],0),0)))</f>
        <v/>
      </c>
    </row>
    <row r="10647" spans="2:23" x14ac:dyDescent="0.35">
      <c r="B10647" s="146"/>
      <c r="C10647" s="31"/>
      <c r="D10647" s="31"/>
      <c r="E10647" s="44"/>
      <c r="F10647" s="43"/>
      <c r="G10647" s="84"/>
      <c r="H10647" s="31"/>
      <c r="I10647" s="31"/>
      <c r="J10647" s="84"/>
      <c r="K10647" s="31"/>
      <c r="L10647" s="31"/>
      <c r="M10647" s="169"/>
      <c r="N10647" s="148"/>
      <c r="O10647" s="106"/>
      <c r="P10647" s="43"/>
      <c r="Q10647" s="31"/>
      <c r="R10647" s="84"/>
      <c r="S10647" s="31"/>
      <c r="T10647" s="31"/>
      <c r="U10647" s="169"/>
      <c r="V10647" s="150"/>
      <c r="W10647" s="141" t="str" cm="1">
        <f t="array" ref="W10647">IF(SUM(LEN(B10647:V10647))=0,"",IF(OR(OR(ISBLANK(F10647),SUM(LEN(C10647),LEN(D10647))=0),AND(NOT(E10647="Unknown"),ISBLANK(J10647)),AND(NOT(O10647="Unknown"),ISBLANK(R10647))),"Missing Information", INDEX(Table15[Entire Service Line Classification], MATCH(SUMIFS(Table15[Unique ID],Table15[System-Owned Portion],E10647,Table15[If Material Anything Other than "Lead" in Column E,Was Material Ever Previously Lead?],G10647,Table15[Customer-Owned Portion],O10647),Table15[Unique ID],0),0)))</f>
        <v/>
      </c>
    </row>
    <row r="10648" spans="2:23" x14ac:dyDescent="0.35">
      <c r="B10648" s="146"/>
      <c r="C10648" s="31"/>
      <c r="D10648" s="31"/>
      <c r="E10648" s="44"/>
      <c r="F10648" s="43"/>
      <c r="G10648" s="84"/>
      <c r="H10648" s="31"/>
      <c r="I10648" s="31"/>
      <c r="J10648" s="84"/>
      <c r="K10648" s="31"/>
      <c r="L10648" s="31"/>
      <c r="M10648" s="169"/>
      <c r="N10648" s="148"/>
      <c r="O10648" s="106"/>
      <c r="P10648" s="43"/>
      <c r="Q10648" s="31"/>
      <c r="R10648" s="84"/>
      <c r="S10648" s="31"/>
      <c r="T10648" s="31"/>
      <c r="U10648" s="169"/>
      <c r="V10648" s="150"/>
      <c r="W10648" s="141" t="str" cm="1">
        <f t="array" ref="W10648">IF(SUM(LEN(B10648:V10648))=0,"",IF(OR(OR(ISBLANK(F10648),SUM(LEN(C10648),LEN(D10648))=0),AND(NOT(E10648="Unknown"),ISBLANK(J10648)),AND(NOT(O10648="Unknown"),ISBLANK(R10648))),"Missing Information", INDEX(Table15[Entire Service Line Classification], MATCH(SUMIFS(Table15[Unique ID],Table15[System-Owned Portion],E10648,Table15[If Material Anything Other than "Lead" in Column E,Was Material Ever Previously Lead?],G10648,Table15[Customer-Owned Portion],O10648),Table15[Unique ID],0),0)))</f>
        <v/>
      </c>
    </row>
    <row r="10649" spans="2:23" x14ac:dyDescent="0.35">
      <c r="B10649" s="146"/>
      <c r="C10649" s="31"/>
      <c r="D10649" s="31"/>
      <c r="E10649" s="44"/>
      <c r="F10649" s="43"/>
      <c r="G10649" s="84"/>
      <c r="H10649" s="31"/>
      <c r="I10649" s="31"/>
      <c r="J10649" s="84"/>
      <c r="K10649" s="31"/>
      <c r="L10649" s="31"/>
      <c r="M10649" s="169"/>
      <c r="N10649" s="148"/>
      <c r="O10649" s="106"/>
      <c r="P10649" s="43"/>
      <c r="Q10649" s="31"/>
      <c r="R10649" s="84"/>
      <c r="S10649" s="31"/>
      <c r="T10649" s="31"/>
      <c r="U10649" s="169"/>
      <c r="V10649" s="150"/>
      <c r="W10649" s="141" t="str" cm="1">
        <f t="array" ref="W10649">IF(SUM(LEN(B10649:V10649))=0,"",IF(OR(OR(ISBLANK(F10649),SUM(LEN(C10649),LEN(D10649))=0),AND(NOT(E10649="Unknown"),ISBLANK(J10649)),AND(NOT(O10649="Unknown"),ISBLANK(R10649))),"Missing Information", INDEX(Table15[Entire Service Line Classification], MATCH(SUMIFS(Table15[Unique ID],Table15[System-Owned Portion],E10649,Table15[If Material Anything Other than "Lead" in Column E,Was Material Ever Previously Lead?],G10649,Table15[Customer-Owned Portion],O10649),Table15[Unique ID],0),0)))</f>
        <v/>
      </c>
    </row>
    <row r="10650" spans="2:23" x14ac:dyDescent="0.35">
      <c r="B10650" s="146"/>
      <c r="C10650" s="31"/>
      <c r="D10650" s="31"/>
      <c r="E10650" s="44"/>
      <c r="F10650" s="43"/>
      <c r="G10650" s="84"/>
      <c r="H10650" s="31"/>
      <c r="I10650" s="31"/>
      <c r="J10650" s="84"/>
      <c r="K10650" s="31"/>
      <c r="L10650" s="31"/>
      <c r="M10650" s="169"/>
      <c r="N10650" s="148"/>
      <c r="O10650" s="106"/>
      <c r="P10650" s="43"/>
      <c r="Q10650" s="31"/>
      <c r="R10650" s="84"/>
      <c r="S10650" s="31"/>
      <c r="T10650" s="31"/>
      <c r="U10650" s="169"/>
      <c r="V10650" s="150"/>
      <c r="W10650" s="141" t="str" cm="1">
        <f t="array" ref="W10650">IF(SUM(LEN(B10650:V10650))=0,"",IF(OR(OR(ISBLANK(F10650),SUM(LEN(C10650),LEN(D10650))=0),AND(NOT(E10650="Unknown"),ISBLANK(J10650)),AND(NOT(O10650="Unknown"),ISBLANK(R10650))),"Missing Information", INDEX(Table15[Entire Service Line Classification], MATCH(SUMIFS(Table15[Unique ID],Table15[System-Owned Portion],E10650,Table15[If Material Anything Other than "Lead" in Column E,Was Material Ever Previously Lead?],G10650,Table15[Customer-Owned Portion],O10650),Table15[Unique ID],0),0)))</f>
        <v/>
      </c>
    </row>
    <row r="10651" spans="2:23" x14ac:dyDescent="0.35">
      <c r="B10651" s="146"/>
      <c r="C10651" s="31"/>
      <c r="D10651" s="31"/>
      <c r="E10651" s="44"/>
      <c r="F10651" s="43"/>
      <c r="G10651" s="84"/>
      <c r="H10651" s="31"/>
      <c r="I10651" s="31"/>
      <c r="J10651" s="84"/>
      <c r="K10651" s="31"/>
      <c r="L10651" s="31"/>
      <c r="M10651" s="169"/>
      <c r="N10651" s="148"/>
      <c r="O10651" s="106"/>
      <c r="P10651" s="43"/>
      <c r="Q10651" s="31"/>
      <c r="R10651" s="84"/>
      <c r="S10651" s="31"/>
      <c r="T10651" s="31"/>
      <c r="U10651" s="169"/>
      <c r="V10651" s="150"/>
      <c r="W10651" s="141" t="str" cm="1">
        <f t="array" ref="W10651">IF(SUM(LEN(B10651:V10651))=0,"",IF(OR(OR(ISBLANK(F10651),SUM(LEN(C10651),LEN(D10651))=0),AND(NOT(E10651="Unknown"),ISBLANK(J10651)),AND(NOT(O10651="Unknown"),ISBLANK(R10651))),"Missing Information", INDEX(Table15[Entire Service Line Classification], MATCH(SUMIFS(Table15[Unique ID],Table15[System-Owned Portion],E10651,Table15[If Material Anything Other than "Lead" in Column E,Was Material Ever Previously Lead?],G10651,Table15[Customer-Owned Portion],O10651),Table15[Unique ID],0),0)))</f>
        <v/>
      </c>
    </row>
    <row r="10652" spans="2:23" x14ac:dyDescent="0.35">
      <c r="B10652" s="146"/>
      <c r="C10652" s="31"/>
      <c r="D10652" s="31"/>
      <c r="E10652" s="44"/>
      <c r="F10652" s="43"/>
      <c r="G10652" s="84"/>
      <c r="H10652" s="31"/>
      <c r="I10652" s="31"/>
      <c r="J10652" s="84"/>
      <c r="K10652" s="31"/>
      <c r="L10652" s="31"/>
      <c r="M10652" s="169"/>
      <c r="N10652" s="148"/>
      <c r="O10652" s="106"/>
      <c r="P10652" s="43"/>
      <c r="Q10652" s="31"/>
      <c r="R10652" s="84"/>
      <c r="S10652" s="31"/>
      <c r="T10652" s="31"/>
      <c r="U10652" s="169"/>
      <c r="V10652" s="150"/>
      <c r="W10652" s="141" t="str" cm="1">
        <f t="array" ref="W10652">IF(SUM(LEN(B10652:V10652))=0,"",IF(OR(OR(ISBLANK(F10652),SUM(LEN(C10652),LEN(D10652))=0),AND(NOT(E10652="Unknown"),ISBLANK(J10652)),AND(NOT(O10652="Unknown"),ISBLANK(R10652))),"Missing Information", INDEX(Table15[Entire Service Line Classification], MATCH(SUMIFS(Table15[Unique ID],Table15[System-Owned Portion],E10652,Table15[If Material Anything Other than "Lead" in Column E,Was Material Ever Previously Lead?],G10652,Table15[Customer-Owned Portion],O10652),Table15[Unique ID],0),0)))</f>
        <v/>
      </c>
    </row>
    <row r="10653" spans="2:23" x14ac:dyDescent="0.35">
      <c r="B10653" s="146"/>
      <c r="C10653" s="31"/>
      <c r="D10653" s="31"/>
      <c r="E10653" s="44"/>
      <c r="F10653" s="43"/>
      <c r="G10653" s="84"/>
      <c r="H10653" s="31"/>
      <c r="I10653" s="31"/>
      <c r="J10653" s="84"/>
      <c r="K10653" s="31"/>
      <c r="L10653" s="31"/>
      <c r="M10653" s="169"/>
      <c r="N10653" s="148"/>
      <c r="O10653" s="106"/>
      <c r="P10653" s="43"/>
      <c r="Q10653" s="31"/>
      <c r="R10653" s="84"/>
      <c r="S10653" s="31"/>
      <c r="T10653" s="31"/>
      <c r="U10653" s="169"/>
      <c r="V10653" s="150"/>
      <c r="W10653" s="141" t="str" cm="1">
        <f t="array" ref="W10653">IF(SUM(LEN(B10653:V10653))=0,"",IF(OR(OR(ISBLANK(F10653),SUM(LEN(C10653),LEN(D10653))=0),AND(NOT(E10653="Unknown"),ISBLANK(J10653)),AND(NOT(O10653="Unknown"),ISBLANK(R10653))),"Missing Information", INDEX(Table15[Entire Service Line Classification], MATCH(SUMIFS(Table15[Unique ID],Table15[System-Owned Portion],E10653,Table15[If Material Anything Other than "Lead" in Column E,Was Material Ever Previously Lead?],G10653,Table15[Customer-Owned Portion],O10653),Table15[Unique ID],0),0)))</f>
        <v/>
      </c>
    </row>
    <row r="10654" spans="2:23" x14ac:dyDescent="0.35">
      <c r="B10654" s="146"/>
      <c r="C10654" s="31"/>
      <c r="D10654" s="31"/>
      <c r="E10654" s="44"/>
      <c r="F10654" s="43"/>
      <c r="G10654" s="84"/>
      <c r="H10654" s="31"/>
      <c r="I10654" s="31"/>
      <c r="J10654" s="84"/>
      <c r="K10654" s="31"/>
      <c r="L10654" s="31"/>
      <c r="M10654" s="169"/>
      <c r="N10654" s="148"/>
      <c r="O10654" s="106"/>
      <c r="P10654" s="43"/>
      <c r="Q10654" s="31"/>
      <c r="R10654" s="84"/>
      <c r="S10654" s="31"/>
      <c r="T10654" s="31"/>
      <c r="U10654" s="169"/>
      <c r="V10654" s="150"/>
      <c r="W10654" s="141" t="str" cm="1">
        <f t="array" ref="W10654">IF(SUM(LEN(B10654:V10654))=0,"",IF(OR(OR(ISBLANK(F10654),SUM(LEN(C10654),LEN(D10654))=0),AND(NOT(E10654="Unknown"),ISBLANK(J10654)),AND(NOT(O10654="Unknown"),ISBLANK(R10654))),"Missing Information", INDEX(Table15[Entire Service Line Classification], MATCH(SUMIFS(Table15[Unique ID],Table15[System-Owned Portion],E10654,Table15[If Material Anything Other than "Lead" in Column E,Was Material Ever Previously Lead?],G10654,Table15[Customer-Owned Portion],O10654),Table15[Unique ID],0),0)))</f>
        <v/>
      </c>
    </row>
    <row r="10655" spans="2:23" x14ac:dyDescent="0.35">
      <c r="B10655" s="146"/>
      <c r="C10655" s="31"/>
      <c r="D10655" s="31"/>
      <c r="E10655" s="44"/>
      <c r="F10655" s="43"/>
      <c r="G10655" s="84"/>
      <c r="H10655" s="31"/>
      <c r="I10655" s="31"/>
      <c r="J10655" s="84"/>
      <c r="K10655" s="31"/>
      <c r="L10655" s="31"/>
      <c r="M10655" s="169"/>
      <c r="N10655" s="148"/>
      <c r="O10655" s="106"/>
      <c r="P10655" s="43"/>
      <c r="Q10655" s="31"/>
      <c r="R10655" s="84"/>
      <c r="S10655" s="31"/>
      <c r="T10655" s="31"/>
      <c r="U10655" s="169"/>
      <c r="V10655" s="150"/>
      <c r="W10655" s="141" t="str" cm="1">
        <f t="array" ref="W10655">IF(SUM(LEN(B10655:V10655))=0,"",IF(OR(OR(ISBLANK(F10655),SUM(LEN(C10655),LEN(D10655))=0),AND(NOT(E10655="Unknown"),ISBLANK(J10655)),AND(NOT(O10655="Unknown"),ISBLANK(R10655))),"Missing Information", INDEX(Table15[Entire Service Line Classification], MATCH(SUMIFS(Table15[Unique ID],Table15[System-Owned Portion],E10655,Table15[If Material Anything Other than "Lead" in Column E,Was Material Ever Previously Lead?],G10655,Table15[Customer-Owned Portion],O10655),Table15[Unique ID],0),0)))</f>
        <v/>
      </c>
    </row>
    <row r="10656" spans="2:23" x14ac:dyDescent="0.35">
      <c r="B10656" s="146"/>
      <c r="C10656" s="31"/>
      <c r="D10656" s="31"/>
      <c r="E10656" s="44"/>
      <c r="F10656" s="43"/>
      <c r="G10656" s="84"/>
      <c r="H10656" s="31"/>
      <c r="I10656" s="31"/>
      <c r="J10656" s="84"/>
      <c r="K10656" s="31"/>
      <c r="L10656" s="31"/>
      <c r="M10656" s="169"/>
      <c r="N10656" s="148"/>
      <c r="O10656" s="106"/>
      <c r="P10656" s="43"/>
      <c r="Q10656" s="31"/>
      <c r="R10656" s="84"/>
      <c r="S10656" s="31"/>
      <c r="T10656" s="31"/>
      <c r="U10656" s="169"/>
      <c r="V10656" s="150"/>
      <c r="W10656" s="141" t="str" cm="1">
        <f t="array" ref="W10656">IF(SUM(LEN(B10656:V10656))=0,"",IF(OR(OR(ISBLANK(F10656),SUM(LEN(C10656),LEN(D10656))=0),AND(NOT(E10656="Unknown"),ISBLANK(J10656)),AND(NOT(O10656="Unknown"),ISBLANK(R10656))),"Missing Information", INDEX(Table15[Entire Service Line Classification], MATCH(SUMIFS(Table15[Unique ID],Table15[System-Owned Portion],E10656,Table15[If Material Anything Other than "Lead" in Column E,Was Material Ever Previously Lead?],G10656,Table15[Customer-Owned Portion],O10656),Table15[Unique ID],0),0)))</f>
        <v/>
      </c>
    </row>
    <row r="10657" spans="2:23" x14ac:dyDescent="0.35">
      <c r="B10657" s="146"/>
      <c r="C10657" s="31"/>
      <c r="D10657" s="31"/>
      <c r="E10657" s="44"/>
      <c r="F10657" s="43"/>
      <c r="G10657" s="84"/>
      <c r="H10657" s="31"/>
      <c r="I10657" s="31"/>
      <c r="J10657" s="84"/>
      <c r="K10657" s="31"/>
      <c r="L10657" s="31"/>
      <c r="M10657" s="169"/>
      <c r="N10657" s="148"/>
      <c r="O10657" s="106"/>
      <c r="P10657" s="43"/>
      <c r="Q10657" s="31"/>
      <c r="R10657" s="84"/>
      <c r="S10657" s="31"/>
      <c r="T10657" s="31"/>
      <c r="U10657" s="169"/>
      <c r="V10657" s="150"/>
      <c r="W10657" s="141" t="str" cm="1">
        <f t="array" ref="W10657">IF(SUM(LEN(B10657:V10657))=0,"",IF(OR(OR(ISBLANK(F10657),SUM(LEN(C10657),LEN(D10657))=0),AND(NOT(E10657="Unknown"),ISBLANK(J10657)),AND(NOT(O10657="Unknown"),ISBLANK(R10657))),"Missing Information", INDEX(Table15[Entire Service Line Classification], MATCH(SUMIFS(Table15[Unique ID],Table15[System-Owned Portion],E10657,Table15[If Material Anything Other than "Lead" in Column E,Was Material Ever Previously Lead?],G10657,Table15[Customer-Owned Portion],O10657),Table15[Unique ID],0),0)))</f>
        <v/>
      </c>
    </row>
    <row r="10658" spans="2:23" x14ac:dyDescent="0.35">
      <c r="B10658" s="146"/>
      <c r="C10658" s="31"/>
      <c r="D10658" s="31"/>
      <c r="E10658" s="44"/>
      <c r="F10658" s="43"/>
      <c r="G10658" s="84"/>
      <c r="H10658" s="31"/>
      <c r="I10658" s="31"/>
      <c r="J10658" s="84"/>
      <c r="K10658" s="31"/>
      <c r="L10658" s="31"/>
      <c r="M10658" s="169"/>
      <c r="N10658" s="148"/>
      <c r="O10658" s="106"/>
      <c r="P10658" s="43"/>
      <c r="Q10658" s="31"/>
      <c r="R10658" s="84"/>
      <c r="S10658" s="31"/>
      <c r="T10658" s="31"/>
      <c r="U10658" s="169"/>
      <c r="V10658" s="150"/>
      <c r="W10658" s="141" t="str" cm="1">
        <f t="array" ref="W10658">IF(SUM(LEN(B10658:V10658))=0,"",IF(OR(OR(ISBLANK(F10658),SUM(LEN(C10658),LEN(D10658))=0),AND(NOT(E10658="Unknown"),ISBLANK(J10658)),AND(NOT(O10658="Unknown"),ISBLANK(R10658))),"Missing Information", INDEX(Table15[Entire Service Line Classification], MATCH(SUMIFS(Table15[Unique ID],Table15[System-Owned Portion],E10658,Table15[If Material Anything Other than "Lead" in Column E,Was Material Ever Previously Lead?],G10658,Table15[Customer-Owned Portion],O10658),Table15[Unique ID],0),0)))</f>
        <v/>
      </c>
    </row>
    <row r="10659" spans="2:23" x14ac:dyDescent="0.35">
      <c r="B10659" s="146"/>
      <c r="C10659" s="31"/>
      <c r="D10659" s="31"/>
      <c r="E10659" s="44"/>
      <c r="F10659" s="43"/>
      <c r="G10659" s="84"/>
      <c r="H10659" s="31"/>
      <c r="I10659" s="31"/>
      <c r="J10659" s="84"/>
      <c r="K10659" s="31"/>
      <c r="L10659" s="31"/>
      <c r="M10659" s="169"/>
      <c r="N10659" s="148"/>
      <c r="O10659" s="106"/>
      <c r="P10659" s="43"/>
      <c r="Q10659" s="31"/>
      <c r="R10659" s="84"/>
      <c r="S10659" s="31"/>
      <c r="T10659" s="31"/>
      <c r="U10659" s="169"/>
      <c r="V10659" s="150"/>
      <c r="W10659" s="141" t="str" cm="1">
        <f t="array" ref="W10659">IF(SUM(LEN(B10659:V10659))=0,"",IF(OR(OR(ISBLANK(F10659),SUM(LEN(C10659),LEN(D10659))=0),AND(NOT(E10659="Unknown"),ISBLANK(J10659)),AND(NOT(O10659="Unknown"),ISBLANK(R10659))),"Missing Information", INDEX(Table15[Entire Service Line Classification], MATCH(SUMIFS(Table15[Unique ID],Table15[System-Owned Portion],E10659,Table15[If Material Anything Other than "Lead" in Column E,Was Material Ever Previously Lead?],G10659,Table15[Customer-Owned Portion],O10659),Table15[Unique ID],0),0)))</f>
        <v/>
      </c>
    </row>
    <row r="10660" spans="2:23" x14ac:dyDescent="0.35">
      <c r="B10660" s="146"/>
      <c r="C10660" s="31"/>
      <c r="D10660" s="31"/>
      <c r="E10660" s="44"/>
      <c r="F10660" s="43"/>
      <c r="G10660" s="84"/>
      <c r="H10660" s="31"/>
      <c r="I10660" s="31"/>
      <c r="J10660" s="84"/>
      <c r="K10660" s="31"/>
      <c r="L10660" s="31"/>
      <c r="M10660" s="169"/>
      <c r="N10660" s="148"/>
      <c r="O10660" s="106"/>
      <c r="P10660" s="43"/>
      <c r="Q10660" s="31"/>
      <c r="R10660" s="84"/>
      <c r="S10660" s="31"/>
      <c r="T10660" s="31"/>
      <c r="U10660" s="169"/>
      <c r="V10660" s="150"/>
      <c r="W10660" s="141" t="str" cm="1">
        <f t="array" ref="W10660">IF(SUM(LEN(B10660:V10660))=0,"",IF(OR(OR(ISBLANK(F10660),SUM(LEN(C10660),LEN(D10660))=0),AND(NOT(E10660="Unknown"),ISBLANK(J10660)),AND(NOT(O10660="Unknown"),ISBLANK(R10660))),"Missing Information", INDEX(Table15[Entire Service Line Classification], MATCH(SUMIFS(Table15[Unique ID],Table15[System-Owned Portion],E10660,Table15[If Material Anything Other than "Lead" in Column E,Was Material Ever Previously Lead?],G10660,Table15[Customer-Owned Portion],O10660),Table15[Unique ID],0),0)))</f>
        <v/>
      </c>
    </row>
    <row r="10661" spans="2:23" x14ac:dyDescent="0.35">
      <c r="B10661" s="146"/>
      <c r="C10661" s="31"/>
      <c r="D10661" s="31"/>
      <c r="E10661" s="44"/>
      <c r="F10661" s="43"/>
      <c r="G10661" s="84"/>
      <c r="H10661" s="31"/>
      <c r="I10661" s="31"/>
      <c r="J10661" s="84"/>
      <c r="K10661" s="31"/>
      <c r="L10661" s="31"/>
      <c r="M10661" s="169"/>
      <c r="N10661" s="148"/>
      <c r="O10661" s="106"/>
      <c r="P10661" s="43"/>
      <c r="Q10661" s="31"/>
      <c r="R10661" s="84"/>
      <c r="S10661" s="31"/>
      <c r="T10661" s="31"/>
      <c r="U10661" s="169"/>
      <c r="V10661" s="150"/>
      <c r="W10661" s="141" t="str" cm="1">
        <f t="array" ref="W10661">IF(SUM(LEN(B10661:V10661))=0,"",IF(OR(OR(ISBLANK(F10661),SUM(LEN(C10661),LEN(D10661))=0),AND(NOT(E10661="Unknown"),ISBLANK(J10661)),AND(NOT(O10661="Unknown"),ISBLANK(R10661))),"Missing Information", INDEX(Table15[Entire Service Line Classification], MATCH(SUMIFS(Table15[Unique ID],Table15[System-Owned Portion],E10661,Table15[If Material Anything Other than "Lead" in Column E,Was Material Ever Previously Lead?],G10661,Table15[Customer-Owned Portion],O10661),Table15[Unique ID],0),0)))</f>
        <v/>
      </c>
    </row>
    <row r="10662" spans="2:23" x14ac:dyDescent="0.35">
      <c r="B10662" s="146"/>
      <c r="C10662" s="31"/>
      <c r="D10662" s="31"/>
      <c r="E10662" s="44"/>
      <c r="F10662" s="43"/>
      <c r="G10662" s="84"/>
      <c r="H10662" s="31"/>
      <c r="I10662" s="31"/>
      <c r="J10662" s="84"/>
      <c r="K10662" s="31"/>
      <c r="L10662" s="31"/>
      <c r="M10662" s="169"/>
      <c r="N10662" s="148"/>
      <c r="O10662" s="106"/>
      <c r="P10662" s="43"/>
      <c r="Q10662" s="31"/>
      <c r="R10662" s="84"/>
      <c r="S10662" s="31"/>
      <c r="T10662" s="31"/>
      <c r="U10662" s="169"/>
      <c r="V10662" s="150"/>
      <c r="W10662" s="141" t="str" cm="1">
        <f t="array" ref="W10662">IF(SUM(LEN(B10662:V10662))=0,"",IF(OR(OR(ISBLANK(F10662),SUM(LEN(C10662),LEN(D10662))=0),AND(NOT(E10662="Unknown"),ISBLANK(J10662)),AND(NOT(O10662="Unknown"),ISBLANK(R10662))),"Missing Information", INDEX(Table15[Entire Service Line Classification], MATCH(SUMIFS(Table15[Unique ID],Table15[System-Owned Portion],E10662,Table15[If Material Anything Other than "Lead" in Column E,Was Material Ever Previously Lead?],G10662,Table15[Customer-Owned Portion],O10662),Table15[Unique ID],0),0)))</f>
        <v/>
      </c>
    </row>
    <row r="10663" spans="2:23" x14ac:dyDescent="0.35">
      <c r="B10663" s="146"/>
      <c r="C10663" s="31"/>
      <c r="D10663" s="31"/>
      <c r="E10663" s="44"/>
      <c r="F10663" s="43"/>
      <c r="G10663" s="84"/>
      <c r="H10663" s="31"/>
      <c r="I10663" s="31"/>
      <c r="J10663" s="84"/>
      <c r="K10663" s="31"/>
      <c r="L10663" s="31"/>
      <c r="M10663" s="169"/>
      <c r="N10663" s="148"/>
      <c r="O10663" s="106"/>
      <c r="P10663" s="43"/>
      <c r="Q10663" s="31"/>
      <c r="R10663" s="84"/>
      <c r="S10663" s="31"/>
      <c r="T10663" s="31"/>
      <c r="U10663" s="169"/>
      <c r="V10663" s="150"/>
      <c r="W10663" s="141" t="str" cm="1">
        <f t="array" ref="W10663">IF(SUM(LEN(B10663:V10663))=0,"",IF(OR(OR(ISBLANK(F10663),SUM(LEN(C10663),LEN(D10663))=0),AND(NOT(E10663="Unknown"),ISBLANK(J10663)),AND(NOT(O10663="Unknown"),ISBLANK(R10663))),"Missing Information", INDEX(Table15[Entire Service Line Classification], MATCH(SUMIFS(Table15[Unique ID],Table15[System-Owned Portion],E10663,Table15[If Material Anything Other than "Lead" in Column E,Was Material Ever Previously Lead?],G10663,Table15[Customer-Owned Portion],O10663),Table15[Unique ID],0),0)))</f>
        <v/>
      </c>
    </row>
    <row r="10664" spans="2:23" x14ac:dyDescent="0.35">
      <c r="B10664" s="146"/>
      <c r="C10664" s="31"/>
      <c r="D10664" s="31"/>
      <c r="E10664" s="44"/>
      <c r="F10664" s="43"/>
      <c r="G10664" s="84"/>
      <c r="H10664" s="31"/>
      <c r="I10664" s="31"/>
      <c r="J10664" s="84"/>
      <c r="K10664" s="31"/>
      <c r="L10664" s="31"/>
      <c r="M10664" s="169"/>
      <c r="N10664" s="148"/>
      <c r="O10664" s="106"/>
      <c r="P10664" s="43"/>
      <c r="Q10664" s="31"/>
      <c r="R10664" s="84"/>
      <c r="S10664" s="31"/>
      <c r="T10664" s="31"/>
      <c r="U10664" s="169"/>
      <c r="V10664" s="150"/>
      <c r="W10664" s="141" t="str" cm="1">
        <f t="array" ref="W10664">IF(SUM(LEN(B10664:V10664))=0,"",IF(OR(OR(ISBLANK(F10664),SUM(LEN(C10664),LEN(D10664))=0),AND(NOT(E10664="Unknown"),ISBLANK(J10664)),AND(NOT(O10664="Unknown"),ISBLANK(R10664))),"Missing Information", INDEX(Table15[Entire Service Line Classification], MATCH(SUMIFS(Table15[Unique ID],Table15[System-Owned Portion],E10664,Table15[If Material Anything Other than "Lead" in Column E,Was Material Ever Previously Lead?],G10664,Table15[Customer-Owned Portion],O10664),Table15[Unique ID],0),0)))</f>
        <v/>
      </c>
    </row>
    <row r="10665" spans="2:23" x14ac:dyDescent="0.35">
      <c r="B10665" s="146"/>
      <c r="C10665" s="31"/>
      <c r="D10665" s="31"/>
      <c r="E10665" s="44"/>
      <c r="F10665" s="43"/>
      <c r="G10665" s="84"/>
      <c r="H10665" s="31"/>
      <c r="I10665" s="31"/>
      <c r="J10665" s="84"/>
      <c r="K10665" s="31"/>
      <c r="L10665" s="31"/>
      <c r="M10665" s="169"/>
      <c r="N10665" s="148"/>
      <c r="O10665" s="106"/>
      <c r="P10665" s="43"/>
      <c r="Q10665" s="31"/>
      <c r="R10665" s="84"/>
      <c r="S10665" s="31"/>
      <c r="T10665" s="31"/>
      <c r="U10665" s="169"/>
      <c r="V10665" s="150"/>
      <c r="W10665" s="141" t="str" cm="1">
        <f t="array" ref="W10665">IF(SUM(LEN(B10665:V10665))=0,"",IF(OR(OR(ISBLANK(F10665),SUM(LEN(C10665),LEN(D10665))=0),AND(NOT(E10665="Unknown"),ISBLANK(J10665)),AND(NOT(O10665="Unknown"),ISBLANK(R10665))),"Missing Information", INDEX(Table15[Entire Service Line Classification], MATCH(SUMIFS(Table15[Unique ID],Table15[System-Owned Portion],E10665,Table15[If Material Anything Other than "Lead" in Column E,Was Material Ever Previously Lead?],G10665,Table15[Customer-Owned Portion],O10665),Table15[Unique ID],0),0)))</f>
        <v/>
      </c>
    </row>
    <row r="10666" spans="2:23" x14ac:dyDescent="0.35">
      <c r="B10666" s="146"/>
      <c r="C10666" s="31"/>
      <c r="D10666" s="31"/>
      <c r="E10666" s="44"/>
      <c r="F10666" s="43"/>
      <c r="G10666" s="84"/>
      <c r="H10666" s="31"/>
      <c r="I10666" s="31"/>
      <c r="J10666" s="84"/>
      <c r="K10666" s="31"/>
      <c r="L10666" s="31"/>
      <c r="M10666" s="169"/>
      <c r="N10666" s="148"/>
      <c r="O10666" s="106"/>
      <c r="P10666" s="43"/>
      <c r="Q10666" s="31"/>
      <c r="R10666" s="84"/>
      <c r="S10666" s="31"/>
      <c r="T10666" s="31"/>
      <c r="U10666" s="169"/>
      <c r="V10666" s="150"/>
      <c r="W10666" s="141" t="str" cm="1">
        <f t="array" ref="W10666">IF(SUM(LEN(B10666:V10666))=0,"",IF(OR(OR(ISBLANK(F10666),SUM(LEN(C10666),LEN(D10666))=0),AND(NOT(E10666="Unknown"),ISBLANK(J10666)),AND(NOT(O10666="Unknown"),ISBLANK(R10666))),"Missing Information", INDEX(Table15[Entire Service Line Classification], MATCH(SUMIFS(Table15[Unique ID],Table15[System-Owned Portion],E10666,Table15[If Material Anything Other than "Lead" in Column E,Was Material Ever Previously Lead?],G10666,Table15[Customer-Owned Portion],O10666),Table15[Unique ID],0),0)))</f>
        <v/>
      </c>
    </row>
    <row r="10667" spans="2:23" x14ac:dyDescent="0.35">
      <c r="B10667" s="146"/>
      <c r="C10667" s="31"/>
      <c r="D10667" s="31"/>
      <c r="E10667" s="44"/>
      <c r="F10667" s="43"/>
      <c r="G10667" s="84"/>
      <c r="H10667" s="31"/>
      <c r="I10667" s="31"/>
      <c r="J10667" s="84"/>
      <c r="K10667" s="31"/>
      <c r="L10667" s="31"/>
      <c r="M10667" s="169"/>
      <c r="N10667" s="148"/>
      <c r="O10667" s="106"/>
      <c r="P10667" s="43"/>
      <c r="Q10667" s="31"/>
      <c r="R10667" s="84"/>
      <c r="S10667" s="31"/>
      <c r="T10667" s="31"/>
      <c r="U10667" s="169"/>
      <c r="V10667" s="150"/>
      <c r="W10667" s="141" t="str" cm="1">
        <f t="array" ref="W10667">IF(SUM(LEN(B10667:V10667))=0,"",IF(OR(OR(ISBLANK(F10667),SUM(LEN(C10667),LEN(D10667))=0),AND(NOT(E10667="Unknown"),ISBLANK(J10667)),AND(NOT(O10667="Unknown"),ISBLANK(R10667))),"Missing Information", INDEX(Table15[Entire Service Line Classification], MATCH(SUMIFS(Table15[Unique ID],Table15[System-Owned Portion],E10667,Table15[If Material Anything Other than "Lead" in Column E,Was Material Ever Previously Lead?],G10667,Table15[Customer-Owned Portion],O10667),Table15[Unique ID],0),0)))</f>
        <v/>
      </c>
    </row>
    <row r="10668" spans="2:23" x14ac:dyDescent="0.35">
      <c r="B10668" s="146"/>
      <c r="C10668" s="31"/>
      <c r="D10668" s="31"/>
      <c r="E10668" s="44"/>
      <c r="F10668" s="43"/>
      <c r="G10668" s="84"/>
      <c r="H10668" s="31"/>
      <c r="I10668" s="31"/>
      <c r="J10668" s="84"/>
      <c r="K10668" s="31"/>
      <c r="L10668" s="31"/>
      <c r="M10668" s="169"/>
      <c r="N10668" s="148"/>
      <c r="O10668" s="106"/>
      <c r="P10668" s="43"/>
      <c r="Q10668" s="31"/>
      <c r="R10668" s="84"/>
      <c r="S10668" s="31"/>
      <c r="T10668" s="31"/>
      <c r="U10668" s="169"/>
      <c r="V10668" s="150"/>
      <c r="W10668" s="141" t="str" cm="1">
        <f t="array" ref="W10668">IF(SUM(LEN(B10668:V10668))=0,"",IF(OR(OR(ISBLANK(F10668),SUM(LEN(C10668),LEN(D10668))=0),AND(NOT(E10668="Unknown"),ISBLANK(J10668)),AND(NOT(O10668="Unknown"),ISBLANK(R10668))),"Missing Information", INDEX(Table15[Entire Service Line Classification], MATCH(SUMIFS(Table15[Unique ID],Table15[System-Owned Portion],E10668,Table15[If Material Anything Other than "Lead" in Column E,Was Material Ever Previously Lead?],G10668,Table15[Customer-Owned Portion],O10668),Table15[Unique ID],0),0)))</f>
        <v/>
      </c>
    </row>
    <row r="10669" spans="2:23" x14ac:dyDescent="0.35">
      <c r="B10669" s="146"/>
      <c r="C10669" s="31"/>
      <c r="D10669" s="31"/>
      <c r="E10669" s="44"/>
      <c r="F10669" s="43"/>
      <c r="G10669" s="84"/>
      <c r="H10669" s="31"/>
      <c r="I10669" s="31"/>
      <c r="J10669" s="84"/>
      <c r="K10669" s="31"/>
      <c r="L10669" s="31"/>
      <c r="M10669" s="169"/>
      <c r="N10669" s="148"/>
      <c r="O10669" s="106"/>
      <c r="P10669" s="43"/>
      <c r="Q10669" s="31"/>
      <c r="R10669" s="84"/>
      <c r="S10669" s="31"/>
      <c r="T10669" s="31"/>
      <c r="U10669" s="169"/>
      <c r="V10669" s="150"/>
      <c r="W10669" s="141" t="str" cm="1">
        <f t="array" ref="W10669">IF(SUM(LEN(B10669:V10669))=0,"",IF(OR(OR(ISBLANK(F10669),SUM(LEN(C10669),LEN(D10669))=0),AND(NOT(E10669="Unknown"),ISBLANK(J10669)),AND(NOT(O10669="Unknown"),ISBLANK(R10669))),"Missing Information", INDEX(Table15[Entire Service Line Classification], MATCH(SUMIFS(Table15[Unique ID],Table15[System-Owned Portion],E10669,Table15[If Material Anything Other than "Lead" in Column E,Was Material Ever Previously Lead?],G10669,Table15[Customer-Owned Portion],O10669),Table15[Unique ID],0),0)))</f>
        <v/>
      </c>
    </row>
    <row r="10670" spans="2:23" x14ac:dyDescent="0.35">
      <c r="B10670" s="146"/>
      <c r="C10670" s="31"/>
      <c r="D10670" s="31"/>
      <c r="E10670" s="44"/>
      <c r="F10670" s="43"/>
      <c r="G10670" s="84"/>
      <c r="H10670" s="31"/>
      <c r="I10670" s="31"/>
      <c r="J10670" s="84"/>
      <c r="K10670" s="31"/>
      <c r="L10670" s="31"/>
      <c r="M10670" s="169"/>
      <c r="N10670" s="148"/>
      <c r="O10670" s="106"/>
      <c r="P10670" s="43"/>
      <c r="Q10670" s="31"/>
      <c r="R10670" s="84"/>
      <c r="S10670" s="31"/>
      <c r="T10670" s="31"/>
      <c r="U10670" s="169"/>
      <c r="V10670" s="150"/>
      <c r="W10670" s="141" t="str" cm="1">
        <f t="array" ref="W10670">IF(SUM(LEN(B10670:V10670))=0,"",IF(OR(OR(ISBLANK(F10670),SUM(LEN(C10670),LEN(D10670))=0),AND(NOT(E10670="Unknown"),ISBLANK(J10670)),AND(NOT(O10670="Unknown"),ISBLANK(R10670))),"Missing Information", INDEX(Table15[Entire Service Line Classification], MATCH(SUMIFS(Table15[Unique ID],Table15[System-Owned Portion],E10670,Table15[If Material Anything Other than "Lead" in Column E,Was Material Ever Previously Lead?],G10670,Table15[Customer-Owned Portion],O10670),Table15[Unique ID],0),0)))</f>
        <v/>
      </c>
    </row>
    <row r="10671" spans="2:23" x14ac:dyDescent="0.35">
      <c r="B10671" s="146"/>
      <c r="C10671" s="31"/>
      <c r="D10671" s="31"/>
      <c r="E10671" s="44"/>
      <c r="F10671" s="43"/>
      <c r="G10671" s="84"/>
      <c r="H10671" s="31"/>
      <c r="I10671" s="31"/>
      <c r="J10671" s="84"/>
      <c r="K10671" s="31"/>
      <c r="L10671" s="31"/>
      <c r="M10671" s="169"/>
      <c r="N10671" s="148"/>
      <c r="O10671" s="106"/>
      <c r="P10671" s="43"/>
      <c r="Q10671" s="31"/>
      <c r="R10671" s="84"/>
      <c r="S10671" s="31"/>
      <c r="T10671" s="31"/>
      <c r="U10671" s="169"/>
      <c r="V10671" s="150"/>
      <c r="W10671" s="141" t="str" cm="1">
        <f t="array" ref="W10671">IF(SUM(LEN(B10671:V10671))=0,"",IF(OR(OR(ISBLANK(F10671),SUM(LEN(C10671),LEN(D10671))=0),AND(NOT(E10671="Unknown"),ISBLANK(J10671)),AND(NOT(O10671="Unknown"),ISBLANK(R10671))),"Missing Information", INDEX(Table15[Entire Service Line Classification], MATCH(SUMIFS(Table15[Unique ID],Table15[System-Owned Portion],E10671,Table15[If Material Anything Other than "Lead" in Column E,Was Material Ever Previously Lead?],G10671,Table15[Customer-Owned Portion],O10671),Table15[Unique ID],0),0)))</f>
        <v/>
      </c>
    </row>
    <row r="10672" spans="2:23" x14ac:dyDescent="0.35">
      <c r="B10672" s="146"/>
      <c r="C10672" s="31"/>
      <c r="D10672" s="31"/>
      <c r="E10672" s="44"/>
      <c r="F10672" s="43"/>
      <c r="G10672" s="84"/>
      <c r="H10672" s="31"/>
      <c r="I10672" s="31"/>
      <c r="J10672" s="84"/>
      <c r="K10672" s="31"/>
      <c r="L10672" s="31"/>
      <c r="M10672" s="169"/>
      <c r="N10672" s="148"/>
      <c r="O10672" s="106"/>
      <c r="P10672" s="43"/>
      <c r="Q10672" s="31"/>
      <c r="R10672" s="84"/>
      <c r="S10672" s="31"/>
      <c r="T10672" s="31"/>
      <c r="U10672" s="169"/>
      <c r="V10672" s="150"/>
      <c r="W10672" s="141" t="str" cm="1">
        <f t="array" ref="W10672">IF(SUM(LEN(B10672:V10672))=0,"",IF(OR(OR(ISBLANK(F10672),SUM(LEN(C10672),LEN(D10672))=0),AND(NOT(E10672="Unknown"),ISBLANK(J10672)),AND(NOT(O10672="Unknown"),ISBLANK(R10672))),"Missing Information", INDEX(Table15[Entire Service Line Classification], MATCH(SUMIFS(Table15[Unique ID],Table15[System-Owned Portion],E10672,Table15[If Material Anything Other than "Lead" in Column E,Was Material Ever Previously Lead?],G10672,Table15[Customer-Owned Portion],O10672),Table15[Unique ID],0),0)))</f>
        <v/>
      </c>
    </row>
    <row r="10673" spans="2:23" x14ac:dyDescent="0.35">
      <c r="B10673" s="146"/>
      <c r="C10673" s="31"/>
      <c r="D10673" s="31"/>
      <c r="E10673" s="44"/>
      <c r="F10673" s="43"/>
      <c r="G10673" s="84"/>
      <c r="H10673" s="31"/>
      <c r="I10673" s="31"/>
      <c r="J10673" s="84"/>
      <c r="K10673" s="31"/>
      <c r="L10673" s="31"/>
      <c r="M10673" s="169"/>
      <c r="N10673" s="148"/>
      <c r="O10673" s="106"/>
      <c r="P10673" s="43"/>
      <c r="Q10673" s="31"/>
      <c r="R10673" s="84"/>
      <c r="S10673" s="31"/>
      <c r="T10673" s="31"/>
      <c r="U10673" s="169"/>
      <c r="V10673" s="150"/>
      <c r="W10673" s="141" t="str" cm="1">
        <f t="array" ref="W10673">IF(SUM(LEN(B10673:V10673))=0,"",IF(OR(OR(ISBLANK(F10673),SUM(LEN(C10673),LEN(D10673))=0),AND(NOT(E10673="Unknown"),ISBLANK(J10673)),AND(NOT(O10673="Unknown"),ISBLANK(R10673))),"Missing Information", INDEX(Table15[Entire Service Line Classification], MATCH(SUMIFS(Table15[Unique ID],Table15[System-Owned Portion],E10673,Table15[If Material Anything Other than "Lead" in Column E,Was Material Ever Previously Lead?],G10673,Table15[Customer-Owned Portion],O10673),Table15[Unique ID],0),0)))</f>
        <v/>
      </c>
    </row>
    <row r="10674" spans="2:23" x14ac:dyDescent="0.35">
      <c r="B10674" s="146"/>
      <c r="C10674" s="31"/>
      <c r="D10674" s="31"/>
      <c r="E10674" s="44"/>
      <c r="F10674" s="43"/>
      <c r="G10674" s="84"/>
      <c r="H10674" s="31"/>
      <c r="I10674" s="31"/>
      <c r="J10674" s="84"/>
      <c r="K10674" s="31"/>
      <c r="L10674" s="31"/>
      <c r="M10674" s="169"/>
      <c r="N10674" s="148"/>
      <c r="O10674" s="106"/>
      <c r="P10674" s="43"/>
      <c r="Q10674" s="31"/>
      <c r="R10674" s="84"/>
      <c r="S10674" s="31"/>
      <c r="T10674" s="31"/>
      <c r="U10674" s="169"/>
      <c r="V10674" s="150"/>
      <c r="W10674" s="141" t="str" cm="1">
        <f t="array" ref="W10674">IF(SUM(LEN(B10674:V10674))=0,"",IF(OR(OR(ISBLANK(F10674),SUM(LEN(C10674),LEN(D10674))=0),AND(NOT(E10674="Unknown"),ISBLANK(J10674)),AND(NOT(O10674="Unknown"),ISBLANK(R10674))),"Missing Information", INDEX(Table15[Entire Service Line Classification], MATCH(SUMIFS(Table15[Unique ID],Table15[System-Owned Portion],E10674,Table15[If Material Anything Other than "Lead" in Column E,Was Material Ever Previously Lead?],G10674,Table15[Customer-Owned Portion],O10674),Table15[Unique ID],0),0)))</f>
        <v/>
      </c>
    </row>
    <row r="10675" spans="2:23" x14ac:dyDescent="0.35">
      <c r="B10675" s="146"/>
      <c r="C10675" s="31"/>
      <c r="D10675" s="31"/>
      <c r="E10675" s="44"/>
      <c r="F10675" s="43"/>
      <c r="G10675" s="84"/>
      <c r="H10675" s="31"/>
      <c r="I10675" s="31"/>
      <c r="J10675" s="84"/>
      <c r="K10675" s="31"/>
      <c r="L10675" s="31"/>
      <c r="M10675" s="169"/>
      <c r="N10675" s="148"/>
      <c r="O10675" s="106"/>
      <c r="P10675" s="43"/>
      <c r="Q10675" s="31"/>
      <c r="R10675" s="84"/>
      <c r="S10675" s="31"/>
      <c r="T10675" s="31"/>
      <c r="U10675" s="169"/>
      <c r="V10675" s="150"/>
      <c r="W10675" s="141" t="str" cm="1">
        <f t="array" ref="W10675">IF(SUM(LEN(B10675:V10675))=0,"",IF(OR(OR(ISBLANK(F10675),SUM(LEN(C10675),LEN(D10675))=0),AND(NOT(E10675="Unknown"),ISBLANK(J10675)),AND(NOT(O10675="Unknown"),ISBLANK(R10675))),"Missing Information", INDEX(Table15[Entire Service Line Classification], MATCH(SUMIFS(Table15[Unique ID],Table15[System-Owned Portion],E10675,Table15[If Material Anything Other than "Lead" in Column E,Was Material Ever Previously Lead?],G10675,Table15[Customer-Owned Portion],O10675),Table15[Unique ID],0),0)))</f>
        <v/>
      </c>
    </row>
    <row r="10676" spans="2:23" x14ac:dyDescent="0.35">
      <c r="B10676" s="146"/>
      <c r="C10676" s="31"/>
      <c r="D10676" s="31"/>
      <c r="E10676" s="44"/>
      <c r="F10676" s="43"/>
      <c r="G10676" s="84"/>
      <c r="H10676" s="31"/>
      <c r="I10676" s="31"/>
      <c r="J10676" s="84"/>
      <c r="K10676" s="31"/>
      <c r="L10676" s="31"/>
      <c r="M10676" s="169"/>
      <c r="N10676" s="148"/>
      <c r="O10676" s="106"/>
      <c r="P10676" s="43"/>
      <c r="Q10676" s="31"/>
      <c r="R10676" s="84"/>
      <c r="S10676" s="31"/>
      <c r="T10676" s="31"/>
      <c r="U10676" s="169"/>
      <c r="V10676" s="150"/>
      <c r="W10676" s="141" t="str" cm="1">
        <f t="array" ref="W10676">IF(SUM(LEN(B10676:V10676))=0,"",IF(OR(OR(ISBLANK(F10676),SUM(LEN(C10676),LEN(D10676))=0),AND(NOT(E10676="Unknown"),ISBLANK(J10676)),AND(NOT(O10676="Unknown"),ISBLANK(R10676))),"Missing Information", INDEX(Table15[Entire Service Line Classification], MATCH(SUMIFS(Table15[Unique ID],Table15[System-Owned Portion],E10676,Table15[If Material Anything Other than "Lead" in Column E,Was Material Ever Previously Lead?],G10676,Table15[Customer-Owned Portion],O10676),Table15[Unique ID],0),0)))</f>
        <v/>
      </c>
    </row>
    <row r="10677" spans="2:23" x14ac:dyDescent="0.35">
      <c r="B10677" s="146"/>
      <c r="C10677" s="31"/>
      <c r="D10677" s="31"/>
      <c r="E10677" s="44"/>
      <c r="F10677" s="43"/>
      <c r="G10677" s="84"/>
      <c r="H10677" s="31"/>
      <c r="I10677" s="31"/>
      <c r="J10677" s="84"/>
      <c r="K10677" s="31"/>
      <c r="L10677" s="31"/>
      <c r="M10677" s="169"/>
      <c r="N10677" s="148"/>
      <c r="O10677" s="106"/>
      <c r="P10677" s="43"/>
      <c r="Q10677" s="31"/>
      <c r="R10677" s="84"/>
      <c r="S10677" s="31"/>
      <c r="T10677" s="31"/>
      <c r="U10677" s="169"/>
      <c r="V10677" s="150"/>
      <c r="W10677" s="141" t="str" cm="1">
        <f t="array" ref="W10677">IF(SUM(LEN(B10677:V10677))=0,"",IF(OR(OR(ISBLANK(F10677),SUM(LEN(C10677),LEN(D10677))=0),AND(NOT(E10677="Unknown"),ISBLANK(J10677)),AND(NOT(O10677="Unknown"),ISBLANK(R10677))),"Missing Information", INDEX(Table15[Entire Service Line Classification], MATCH(SUMIFS(Table15[Unique ID],Table15[System-Owned Portion],E10677,Table15[If Material Anything Other than "Lead" in Column E,Was Material Ever Previously Lead?],G10677,Table15[Customer-Owned Portion],O10677),Table15[Unique ID],0),0)))</f>
        <v/>
      </c>
    </row>
    <row r="10678" spans="2:23" x14ac:dyDescent="0.35">
      <c r="B10678" s="146"/>
      <c r="C10678" s="31"/>
      <c r="D10678" s="31"/>
      <c r="E10678" s="44"/>
      <c r="F10678" s="43"/>
      <c r="G10678" s="84"/>
      <c r="H10678" s="31"/>
      <c r="I10678" s="31"/>
      <c r="J10678" s="84"/>
      <c r="K10678" s="31"/>
      <c r="L10678" s="31"/>
      <c r="M10678" s="169"/>
      <c r="N10678" s="148"/>
      <c r="O10678" s="106"/>
      <c r="P10678" s="43"/>
      <c r="Q10678" s="31"/>
      <c r="R10678" s="84"/>
      <c r="S10678" s="31"/>
      <c r="T10678" s="31"/>
      <c r="U10678" s="169"/>
      <c r="V10678" s="150"/>
      <c r="W10678" s="141" t="str" cm="1">
        <f t="array" ref="W10678">IF(SUM(LEN(B10678:V10678))=0,"",IF(OR(OR(ISBLANK(F10678),SUM(LEN(C10678),LEN(D10678))=0),AND(NOT(E10678="Unknown"),ISBLANK(J10678)),AND(NOT(O10678="Unknown"),ISBLANK(R10678))),"Missing Information", INDEX(Table15[Entire Service Line Classification], MATCH(SUMIFS(Table15[Unique ID],Table15[System-Owned Portion],E10678,Table15[If Material Anything Other than "Lead" in Column E,Was Material Ever Previously Lead?],G10678,Table15[Customer-Owned Portion],O10678),Table15[Unique ID],0),0)))</f>
        <v/>
      </c>
    </row>
    <row r="10679" spans="2:23" x14ac:dyDescent="0.35">
      <c r="B10679" s="146"/>
      <c r="C10679" s="31"/>
      <c r="D10679" s="31"/>
      <c r="E10679" s="44"/>
      <c r="F10679" s="43"/>
      <c r="G10679" s="84"/>
      <c r="H10679" s="31"/>
      <c r="I10679" s="31"/>
      <c r="J10679" s="84"/>
      <c r="K10679" s="31"/>
      <c r="L10679" s="31"/>
      <c r="M10679" s="169"/>
      <c r="N10679" s="148"/>
      <c r="O10679" s="106"/>
      <c r="P10679" s="43"/>
      <c r="Q10679" s="31"/>
      <c r="R10679" s="84"/>
      <c r="S10679" s="31"/>
      <c r="T10679" s="31"/>
      <c r="U10679" s="169"/>
      <c r="V10679" s="150"/>
      <c r="W10679" s="141" t="str" cm="1">
        <f t="array" ref="W10679">IF(SUM(LEN(B10679:V10679))=0,"",IF(OR(OR(ISBLANK(F10679),SUM(LEN(C10679),LEN(D10679))=0),AND(NOT(E10679="Unknown"),ISBLANK(J10679)),AND(NOT(O10679="Unknown"),ISBLANK(R10679))),"Missing Information", INDEX(Table15[Entire Service Line Classification], MATCH(SUMIFS(Table15[Unique ID],Table15[System-Owned Portion],E10679,Table15[If Material Anything Other than "Lead" in Column E,Was Material Ever Previously Lead?],G10679,Table15[Customer-Owned Portion],O10679),Table15[Unique ID],0),0)))</f>
        <v/>
      </c>
    </row>
    <row r="10680" spans="2:23" x14ac:dyDescent="0.35">
      <c r="B10680" s="146"/>
      <c r="C10680" s="31"/>
      <c r="D10680" s="31"/>
      <c r="E10680" s="44"/>
      <c r="F10680" s="43"/>
      <c r="G10680" s="84"/>
      <c r="H10680" s="31"/>
      <c r="I10680" s="31"/>
      <c r="J10680" s="84"/>
      <c r="K10680" s="31"/>
      <c r="L10680" s="31"/>
      <c r="M10680" s="169"/>
      <c r="N10680" s="148"/>
      <c r="O10680" s="106"/>
      <c r="P10680" s="43"/>
      <c r="Q10680" s="31"/>
      <c r="R10680" s="84"/>
      <c r="S10680" s="31"/>
      <c r="T10680" s="31"/>
      <c r="U10680" s="169"/>
      <c r="V10680" s="150"/>
      <c r="W10680" s="141" t="str" cm="1">
        <f t="array" ref="W10680">IF(SUM(LEN(B10680:V10680))=0,"",IF(OR(OR(ISBLANK(F10680),SUM(LEN(C10680),LEN(D10680))=0),AND(NOT(E10680="Unknown"),ISBLANK(J10680)),AND(NOT(O10680="Unknown"),ISBLANK(R10680))),"Missing Information", INDEX(Table15[Entire Service Line Classification], MATCH(SUMIFS(Table15[Unique ID],Table15[System-Owned Portion],E10680,Table15[If Material Anything Other than "Lead" in Column E,Was Material Ever Previously Lead?],G10680,Table15[Customer-Owned Portion],O10680),Table15[Unique ID],0),0)))</f>
        <v/>
      </c>
    </row>
    <row r="10681" spans="2:23" x14ac:dyDescent="0.35">
      <c r="B10681" s="146"/>
      <c r="C10681" s="31"/>
      <c r="D10681" s="31"/>
      <c r="E10681" s="44"/>
      <c r="F10681" s="43"/>
      <c r="G10681" s="84"/>
      <c r="H10681" s="31"/>
      <c r="I10681" s="31"/>
      <c r="J10681" s="84"/>
      <c r="K10681" s="31"/>
      <c r="L10681" s="31"/>
      <c r="M10681" s="169"/>
      <c r="N10681" s="148"/>
      <c r="O10681" s="106"/>
      <c r="P10681" s="43"/>
      <c r="Q10681" s="31"/>
      <c r="R10681" s="84"/>
      <c r="S10681" s="31"/>
      <c r="T10681" s="31"/>
      <c r="U10681" s="169"/>
      <c r="V10681" s="150"/>
      <c r="W10681" s="141" t="str" cm="1">
        <f t="array" ref="W10681">IF(SUM(LEN(B10681:V10681))=0,"",IF(OR(OR(ISBLANK(F10681),SUM(LEN(C10681),LEN(D10681))=0),AND(NOT(E10681="Unknown"),ISBLANK(J10681)),AND(NOT(O10681="Unknown"),ISBLANK(R10681))),"Missing Information", INDEX(Table15[Entire Service Line Classification], MATCH(SUMIFS(Table15[Unique ID],Table15[System-Owned Portion],E10681,Table15[If Material Anything Other than "Lead" in Column E,Was Material Ever Previously Lead?],G10681,Table15[Customer-Owned Portion],O10681),Table15[Unique ID],0),0)))</f>
        <v/>
      </c>
    </row>
    <row r="10682" spans="2:23" x14ac:dyDescent="0.35">
      <c r="B10682" s="146"/>
      <c r="C10682" s="31"/>
      <c r="D10682" s="31"/>
      <c r="E10682" s="44"/>
      <c r="F10682" s="43"/>
      <c r="G10682" s="84"/>
      <c r="H10682" s="31"/>
      <c r="I10682" s="31"/>
      <c r="J10682" s="84"/>
      <c r="K10682" s="31"/>
      <c r="L10682" s="31"/>
      <c r="M10682" s="169"/>
      <c r="N10682" s="148"/>
      <c r="O10682" s="106"/>
      <c r="P10682" s="43"/>
      <c r="Q10682" s="31"/>
      <c r="R10682" s="84"/>
      <c r="S10682" s="31"/>
      <c r="T10682" s="31"/>
      <c r="U10682" s="169"/>
      <c r="V10682" s="150"/>
      <c r="W10682" s="141" t="str" cm="1">
        <f t="array" ref="W10682">IF(SUM(LEN(B10682:V10682))=0,"",IF(OR(OR(ISBLANK(F10682),SUM(LEN(C10682),LEN(D10682))=0),AND(NOT(E10682="Unknown"),ISBLANK(J10682)),AND(NOT(O10682="Unknown"),ISBLANK(R10682))),"Missing Information", INDEX(Table15[Entire Service Line Classification], MATCH(SUMIFS(Table15[Unique ID],Table15[System-Owned Portion],E10682,Table15[If Material Anything Other than "Lead" in Column E,Was Material Ever Previously Lead?],G10682,Table15[Customer-Owned Portion],O10682),Table15[Unique ID],0),0)))</f>
        <v/>
      </c>
    </row>
    <row r="10683" spans="2:23" x14ac:dyDescent="0.35">
      <c r="B10683" s="146"/>
      <c r="C10683" s="31"/>
      <c r="D10683" s="31"/>
      <c r="E10683" s="44"/>
      <c r="F10683" s="43"/>
      <c r="G10683" s="84"/>
      <c r="H10683" s="31"/>
      <c r="I10683" s="31"/>
      <c r="J10683" s="84"/>
      <c r="K10683" s="31"/>
      <c r="L10683" s="31"/>
      <c r="M10683" s="169"/>
      <c r="N10683" s="148"/>
      <c r="O10683" s="106"/>
      <c r="P10683" s="43"/>
      <c r="Q10683" s="31"/>
      <c r="R10683" s="84"/>
      <c r="S10683" s="31"/>
      <c r="T10683" s="31"/>
      <c r="U10683" s="169"/>
      <c r="V10683" s="150"/>
      <c r="W10683" s="141" t="str" cm="1">
        <f t="array" ref="W10683">IF(SUM(LEN(B10683:V10683))=0,"",IF(OR(OR(ISBLANK(F10683),SUM(LEN(C10683),LEN(D10683))=0),AND(NOT(E10683="Unknown"),ISBLANK(J10683)),AND(NOT(O10683="Unknown"),ISBLANK(R10683))),"Missing Information", INDEX(Table15[Entire Service Line Classification], MATCH(SUMIFS(Table15[Unique ID],Table15[System-Owned Portion],E10683,Table15[If Material Anything Other than "Lead" in Column E,Was Material Ever Previously Lead?],G10683,Table15[Customer-Owned Portion],O10683),Table15[Unique ID],0),0)))</f>
        <v/>
      </c>
    </row>
    <row r="10684" spans="2:23" x14ac:dyDescent="0.35">
      <c r="B10684" s="146"/>
      <c r="C10684" s="31"/>
      <c r="D10684" s="31"/>
      <c r="E10684" s="44"/>
      <c r="F10684" s="43"/>
      <c r="G10684" s="84"/>
      <c r="H10684" s="31"/>
      <c r="I10684" s="31"/>
      <c r="J10684" s="84"/>
      <c r="K10684" s="31"/>
      <c r="L10684" s="31"/>
      <c r="M10684" s="169"/>
      <c r="N10684" s="148"/>
      <c r="O10684" s="106"/>
      <c r="P10684" s="43"/>
      <c r="Q10684" s="31"/>
      <c r="R10684" s="84"/>
      <c r="S10684" s="31"/>
      <c r="T10684" s="31"/>
      <c r="U10684" s="169"/>
      <c r="V10684" s="150"/>
      <c r="W10684" s="141" t="str" cm="1">
        <f t="array" ref="W10684">IF(SUM(LEN(B10684:V10684))=0,"",IF(OR(OR(ISBLANK(F10684),SUM(LEN(C10684),LEN(D10684))=0),AND(NOT(E10684="Unknown"),ISBLANK(J10684)),AND(NOT(O10684="Unknown"),ISBLANK(R10684))),"Missing Information", INDEX(Table15[Entire Service Line Classification], MATCH(SUMIFS(Table15[Unique ID],Table15[System-Owned Portion],E10684,Table15[If Material Anything Other than "Lead" in Column E,Was Material Ever Previously Lead?],G10684,Table15[Customer-Owned Portion],O10684),Table15[Unique ID],0),0)))</f>
        <v/>
      </c>
    </row>
    <row r="10685" spans="2:23" x14ac:dyDescent="0.35">
      <c r="B10685" s="146"/>
      <c r="C10685" s="31"/>
      <c r="D10685" s="31"/>
      <c r="E10685" s="44"/>
      <c r="F10685" s="43"/>
      <c r="G10685" s="84"/>
      <c r="H10685" s="31"/>
      <c r="I10685" s="31"/>
      <c r="J10685" s="84"/>
      <c r="K10685" s="31"/>
      <c r="L10685" s="31"/>
      <c r="M10685" s="169"/>
      <c r="N10685" s="148"/>
      <c r="O10685" s="106"/>
      <c r="P10685" s="43"/>
      <c r="Q10685" s="31"/>
      <c r="R10685" s="84"/>
      <c r="S10685" s="31"/>
      <c r="T10685" s="31"/>
      <c r="U10685" s="169"/>
      <c r="V10685" s="150"/>
      <c r="W10685" s="141" t="str" cm="1">
        <f t="array" ref="W10685">IF(SUM(LEN(B10685:V10685))=0,"",IF(OR(OR(ISBLANK(F10685),SUM(LEN(C10685),LEN(D10685))=0),AND(NOT(E10685="Unknown"),ISBLANK(J10685)),AND(NOT(O10685="Unknown"),ISBLANK(R10685))),"Missing Information", INDEX(Table15[Entire Service Line Classification], MATCH(SUMIFS(Table15[Unique ID],Table15[System-Owned Portion],E10685,Table15[If Material Anything Other than "Lead" in Column E,Was Material Ever Previously Lead?],G10685,Table15[Customer-Owned Portion],O10685),Table15[Unique ID],0),0)))</f>
        <v/>
      </c>
    </row>
    <row r="10686" spans="2:23" x14ac:dyDescent="0.35">
      <c r="B10686" s="146"/>
      <c r="C10686" s="31"/>
      <c r="D10686" s="31"/>
      <c r="E10686" s="44"/>
      <c r="F10686" s="43"/>
      <c r="G10686" s="84"/>
      <c r="H10686" s="31"/>
      <c r="I10686" s="31"/>
      <c r="J10686" s="84"/>
      <c r="K10686" s="31"/>
      <c r="L10686" s="31"/>
      <c r="M10686" s="169"/>
      <c r="N10686" s="148"/>
      <c r="O10686" s="106"/>
      <c r="P10686" s="43"/>
      <c r="Q10686" s="31"/>
      <c r="R10686" s="84"/>
      <c r="S10686" s="31"/>
      <c r="T10686" s="31"/>
      <c r="U10686" s="169"/>
      <c r="V10686" s="150"/>
      <c r="W10686" s="141" t="str" cm="1">
        <f t="array" ref="W10686">IF(SUM(LEN(B10686:V10686))=0,"",IF(OR(OR(ISBLANK(F10686),SUM(LEN(C10686),LEN(D10686))=0),AND(NOT(E10686="Unknown"),ISBLANK(J10686)),AND(NOT(O10686="Unknown"),ISBLANK(R10686))),"Missing Information", INDEX(Table15[Entire Service Line Classification], MATCH(SUMIFS(Table15[Unique ID],Table15[System-Owned Portion],E10686,Table15[If Material Anything Other than "Lead" in Column E,Was Material Ever Previously Lead?],G10686,Table15[Customer-Owned Portion],O10686),Table15[Unique ID],0),0)))</f>
        <v/>
      </c>
    </row>
    <row r="10687" spans="2:23" x14ac:dyDescent="0.35">
      <c r="B10687" s="146"/>
      <c r="C10687" s="31"/>
      <c r="D10687" s="31"/>
      <c r="E10687" s="44"/>
      <c r="F10687" s="43"/>
      <c r="G10687" s="84"/>
      <c r="H10687" s="31"/>
      <c r="I10687" s="31"/>
      <c r="J10687" s="84"/>
      <c r="K10687" s="31"/>
      <c r="L10687" s="31"/>
      <c r="M10687" s="169"/>
      <c r="N10687" s="148"/>
      <c r="O10687" s="106"/>
      <c r="P10687" s="43"/>
      <c r="Q10687" s="31"/>
      <c r="R10687" s="84"/>
      <c r="S10687" s="31"/>
      <c r="T10687" s="31"/>
      <c r="U10687" s="169"/>
      <c r="V10687" s="150"/>
      <c r="W10687" s="141" t="str" cm="1">
        <f t="array" ref="W10687">IF(SUM(LEN(B10687:V10687))=0,"",IF(OR(OR(ISBLANK(F10687),SUM(LEN(C10687),LEN(D10687))=0),AND(NOT(E10687="Unknown"),ISBLANK(J10687)),AND(NOT(O10687="Unknown"),ISBLANK(R10687))),"Missing Information", INDEX(Table15[Entire Service Line Classification], MATCH(SUMIFS(Table15[Unique ID],Table15[System-Owned Portion],E10687,Table15[If Material Anything Other than "Lead" in Column E,Was Material Ever Previously Lead?],G10687,Table15[Customer-Owned Portion],O10687),Table15[Unique ID],0),0)))</f>
        <v/>
      </c>
    </row>
    <row r="10688" spans="2:23" x14ac:dyDescent="0.35">
      <c r="B10688" s="146"/>
      <c r="C10688" s="31"/>
      <c r="D10688" s="31"/>
      <c r="E10688" s="44"/>
      <c r="F10688" s="43"/>
      <c r="G10688" s="84"/>
      <c r="H10688" s="31"/>
      <c r="I10688" s="31"/>
      <c r="J10688" s="84"/>
      <c r="K10688" s="31"/>
      <c r="L10688" s="31"/>
      <c r="M10688" s="169"/>
      <c r="N10688" s="148"/>
      <c r="O10688" s="106"/>
      <c r="P10688" s="43"/>
      <c r="Q10688" s="31"/>
      <c r="R10688" s="84"/>
      <c r="S10688" s="31"/>
      <c r="T10688" s="31"/>
      <c r="U10688" s="169"/>
      <c r="V10688" s="150"/>
      <c r="W10688" s="141" t="str" cm="1">
        <f t="array" ref="W10688">IF(SUM(LEN(B10688:V10688))=0,"",IF(OR(OR(ISBLANK(F10688),SUM(LEN(C10688),LEN(D10688))=0),AND(NOT(E10688="Unknown"),ISBLANK(J10688)),AND(NOT(O10688="Unknown"),ISBLANK(R10688))),"Missing Information", INDEX(Table15[Entire Service Line Classification], MATCH(SUMIFS(Table15[Unique ID],Table15[System-Owned Portion],E10688,Table15[If Material Anything Other than "Lead" in Column E,Was Material Ever Previously Lead?],G10688,Table15[Customer-Owned Portion],O10688),Table15[Unique ID],0),0)))</f>
        <v/>
      </c>
    </row>
    <row r="10689" spans="2:23" x14ac:dyDescent="0.35">
      <c r="B10689" s="146"/>
      <c r="C10689" s="31"/>
      <c r="D10689" s="31"/>
      <c r="E10689" s="44"/>
      <c r="F10689" s="43"/>
      <c r="G10689" s="84"/>
      <c r="H10689" s="31"/>
      <c r="I10689" s="31"/>
      <c r="J10689" s="84"/>
      <c r="K10689" s="31"/>
      <c r="L10689" s="31"/>
      <c r="M10689" s="169"/>
      <c r="N10689" s="148"/>
      <c r="O10689" s="106"/>
      <c r="P10689" s="43"/>
      <c r="Q10689" s="31"/>
      <c r="R10689" s="84"/>
      <c r="S10689" s="31"/>
      <c r="T10689" s="31"/>
      <c r="U10689" s="169"/>
      <c r="V10689" s="150"/>
      <c r="W10689" s="141" t="str" cm="1">
        <f t="array" ref="W10689">IF(SUM(LEN(B10689:V10689))=0,"",IF(OR(OR(ISBLANK(F10689),SUM(LEN(C10689),LEN(D10689))=0),AND(NOT(E10689="Unknown"),ISBLANK(J10689)),AND(NOT(O10689="Unknown"),ISBLANK(R10689))),"Missing Information", INDEX(Table15[Entire Service Line Classification], MATCH(SUMIFS(Table15[Unique ID],Table15[System-Owned Portion],E10689,Table15[If Material Anything Other than "Lead" in Column E,Was Material Ever Previously Lead?],G10689,Table15[Customer-Owned Portion],O10689),Table15[Unique ID],0),0)))</f>
        <v/>
      </c>
    </row>
    <row r="10690" spans="2:23" x14ac:dyDescent="0.35">
      <c r="B10690" s="146"/>
      <c r="C10690" s="31"/>
      <c r="D10690" s="31"/>
      <c r="E10690" s="44"/>
      <c r="F10690" s="43"/>
      <c r="G10690" s="84"/>
      <c r="H10690" s="31"/>
      <c r="I10690" s="31"/>
      <c r="J10690" s="84"/>
      <c r="K10690" s="31"/>
      <c r="L10690" s="31"/>
      <c r="M10690" s="169"/>
      <c r="N10690" s="148"/>
      <c r="O10690" s="106"/>
      <c r="P10690" s="43"/>
      <c r="Q10690" s="31"/>
      <c r="R10690" s="84"/>
      <c r="S10690" s="31"/>
      <c r="T10690" s="31"/>
      <c r="U10690" s="169"/>
      <c r="V10690" s="150"/>
      <c r="W10690" s="141" t="str" cm="1">
        <f t="array" ref="W10690">IF(SUM(LEN(B10690:V10690))=0,"",IF(OR(OR(ISBLANK(F10690),SUM(LEN(C10690),LEN(D10690))=0),AND(NOT(E10690="Unknown"),ISBLANK(J10690)),AND(NOT(O10690="Unknown"),ISBLANK(R10690))),"Missing Information", INDEX(Table15[Entire Service Line Classification], MATCH(SUMIFS(Table15[Unique ID],Table15[System-Owned Portion],E10690,Table15[If Material Anything Other than "Lead" in Column E,Was Material Ever Previously Lead?],G10690,Table15[Customer-Owned Portion],O10690),Table15[Unique ID],0),0)))</f>
        <v/>
      </c>
    </row>
    <row r="10691" spans="2:23" x14ac:dyDescent="0.35">
      <c r="B10691" s="146"/>
      <c r="C10691" s="31"/>
      <c r="D10691" s="31"/>
      <c r="E10691" s="44"/>
      <c r="F10691" s="43"/>
      <c r="G10691" s="84"/>
      <c r="H10691" s="31"/>
      <c r="I10691" s="31"/>
      <c r="J10691" s="84"/>
      <c r="K10691" s="31"/>
      <c r="L10691" s="31"/>
      <c r="M10691" s="169"/>
      <c r="N10691" s="148"/>
      <c r="O10691" s="106"/>
      <c r="P10691" s="43"/>
      <c r="Q10691" s="31"/>
      <c r="R10691" s="84"/>
      <c r="S10691" s="31"/>
      <c r="T10691" s="31"/>
      <c r="U10691" s="169"/>
      <c r="V10691" s="150"/>
      <c r="W10691" s="141" t="str" cm="1">
        <f t="array" ref="W10691">IF(SUM(LEN(B10691:V10691))=0,"",IF(OR(OR(ISBLANK(F10691),SUM(LEN(C10691),LEN(D10691))=0),AND(NOT(E10691="Unknown"),ISBLANK(J10691)),AND(NOT(O10691="Unknown"),ISBLANK(R10691))),"Missing Information", INDEX(Table15[Entire Service Line Classification], MATCH(SUMIFS(Table15[Unique ID],Table15[System-Owned Portion],E10691,Table15[If Material Anything Other than "Lead" in Column E,Was Material Ever Previously Lead?],G10691,Table15[Customer-Owned Portion],O10691),Table15[Unique ID],0),0)))</f>
        <v/>
      </c>
    </row>
    <row r="10692" spans="2:23" x14ac:dyDescent="0.35">
      <c r="B10692" s="146"/>
      <c r="C10692" s="31"/>
      <c r="D10692" s="31"/>
      <c r="E10692" s="44"/>
      <c r="F10692" s="43"/>
      <c r="G10692" s="84"/>
      <c r="H10692" s="31"/>
      <c r="I10692" s="31"/>
      <c r="J10692" s="84"/>
      <c r="K10692" s="31"/>
      <c r="L10692" s="31"/>
      <c r="M10692" s="169"/>
      <c r="N10692" s="148"/>
      <c r="O10692" s="106"/>
      <c r="P10692" s="43"/>
      <c r="Q10692" s="31"/>
      <c r="R10692" s="84"/>
      <c r="S10692" s="31"/>
      <c r="T10692" s="31"/>
      <c r="U10692" s="169"/>
      <c r="V10692" s="150"/>
      <c r="W10692" s="141" t="str" cm="1">
        <f t="array" ref="W10692">IF(SUM(LEN(B10692:V10692))=0,"",IF(OR(OR(ISBLANK(F10692),SUM(LEN(C10692),LEN(D10692))=0),AND(NOT(E10692="Unknown"),ISBLANK(J10692)),AND(NOT(O10692="Unknown"),ISBLANK(R10692))),"Missing Information", INDEX(Table15[Entire Service Line Classification], MATCH(SUMIFS(Table15[Unique ID],Table15[System-Owned Portion],E10692,Table15[If Material Anything Other than "Lead" in Column E,Was Material Ever Previously Lead?],G10692,Table15[Customer-Owned Portion],O10692),Table15[Unique ID],0),0)))</f>
        <v/>
      </c>
    </row>
    <row r="10693" spans="2:23" x14ac:dyDescent="0.35">
      <c r="B10693" s="146"/>
      <c r="C10693" s="31"/>
      <c r="D10693" s="31"/>
      <c r="E10693" s="44"/>
      <c r="F10693" s="43"/>
      <c r="G10693" s="84"/>
      <c r="H10693" s="31"/>
      <c r="I10693" s="31"/>
      <c r="J10693" s="84"/>
      <c r="K10693" s="31"/>
      <c r="L10693" s="31"/>
      <c r="M10693" s="169"/>
      <c r="N10693" s="148"/>
      <c r="O10693" s="106"/>
      <c r="P10693" s="43"/>
      <c r="Q10693" s="31"/>
      <c r="R10693" s="84"/>
      <c r="S10693" s="31"/>
      <c r="T10693" s="31"/>
      <c r="U10693" s="169"/>
      <c r="V10693" s="150"/>
      <c r="W10693" s="141" t="str" cm="1">
        <f t="array" ref="W10693">IF(SUM(LEN(B10693:V10693))=0,"",IF(OR(OR(ISBLANK(F10693),SUM(LEN(C10693),LEN(D10693))=0),AND(NOT(E10693="Unknown"),ISBLANK(J10693)),AND(NOT(O10693="Unknown"),ISBLANK(R10693))),"Missing Information", INDEX(Table15[Entire Service Line Classification], MATCH(SUMIFS(Table15[Unique ID],Table15[System-Owned Portion],E10693,Table15[If Material Anything Other than "Lead" in Column E,Was Material Ever Previously Lead?],G10693,Table15[Customer-Owned Portion],O10693),Table15[Unique ID],0),0)))</f>
        <v/>
      </c>
    </row>
    <row r="10694" spans="2:23" x14ac:dyDescent="0.35">
      <c r="B10694" s="146"/>
      <c r="C10694" s="31"/>
      <c r="D10694" s="31"/>
      <c r="E10694" s="44"/>
      <c r="F10694" s="43"/>
      <c r="G10694" s="84"/>
      <c r="H10694" s="31"/>
      <c r="I10694" s="31"/>
      <c r="J10694" s="84"/>
      <c r="K10694" s="31"/>
      <c r="L10694" s="31"/>
      <c r="M10694" s="169"/>
      <c r="N10694" s="148"/>
      <c r="O10694" s="106"/>
      <c r="P10694" s="43"/>
      <c r="Q10694" s="31"/>
      <c r="R10694" s="84"/>
      <c r="S10694" s="31"/>
      <c r="T10694" s="31"/>
      <c r="U10694" s="169"/>
      <c r="V10694" s="150"/>
      <c r="W10694" s="141" t="str" cm="1">
        <f t="array" ref="W10694">IF(SUM(LEN(B10694:V10694))=0,"",IF(OR(OR(ISBLANK(F10694),SUM(LEN(C10694),LEN(D10694))=0),AND(NOT(E10694="Unknown"),ISBLANK(J10694)),AND(NOT(O10694="Unknown"),ISBLANK(R10694))),"Missing Information", INDEX(Table15[Entire Service Line Classification], MATCH(SUMIFS(Table15[Unique ID],Table15[System-Owned Portion],E10694,Table15[If Material Anything Other than "Lead" in Column E,Was Material Ever Previously Lead?],G10694,Table15[Customer-Owned Portion],O10694),Table15[Unique ID],0),0)))</f>
        <v/>
      </c>
    </row>
    <row r="10695" spans="2:23" x14ac:dyDescent="0.35">
      <c r="B10695" s="146"/>
      <c r="C10695" s="31"/>
      <c r="D10695" s="31"/>
      <c r="E10695" s="44"/>
      <c r="F10695" s="43"/>
      <c r="G10695" s="84"/>
      <c r="H10695" s="31"/>
      <c r="I10695" s="31"/>
      <c r="J10695" s="84"/>
      <c r="K10695" s="31"/>
      <c r="L10695" s="31"/>
      <c r="M10695" s="169"/>
      <c r="N10695" s="148"/>
      <c r="O10695" s="106"/>
      <c r="P10695" s="43"/>
      <c r="Q10695" s="31"/>
      <c r="R10695" s="84"/>
      <c r="S10695" s="31"/>
      <c r="T10695" s="31"/>
      <c r="U10695" s="169"/>
      <c r="V10695" s="150"/>
      <c r="W10695" s="141" t="str" cm="1">
        <f t="array" ref="W10695">IF(SUM(LEN(B10695:V10695))=0,"",IF(OR(OR(ISBLANK(F10695),SUM(LEN(C10695),LEN(D10695))=0),AND(NOT(E10695="Unknown"),ISBLANK(J10695)),AND(NOT(O10695="Unknown"),ISBLANK(R10695))),"Missing Information", INDEX(Table15[Entire Service Line Classification], MATCH(SUMIFS(Table15[Unique ID],Table15[System-Owned Portion],E10695,Table15[If Material Anything Other than "Lead" in Column E,Was Material Ever Previously Lead?],G10695,Table15[Customer-Owned Portion],O10695),Table15[Unique ID],0),0)))</f>
        <v/>
      </c>
    </row>
    <row r="10696" spans="2:23" x14ac:dyDescent="0.35">
      <c r="B10696" s="146"/>
      <c r="C10696" s="31"/>
      <c r="D10696" s="31"/>
      <c r="E10696" s="44"/>
      <c r="F10696" s="43"/>
      <c r="G10696" s="84"/>
      <c r="H10696" s="31"/>
      <c r="I10696" s="31"/>
      <c r="J10696" s="84"/>
      <c r="K10696" s="31"/>
      <c r="L10696" s="31"/>
      <c r="M10696" s="169"/>
      <c r="N10696" s="148"/>
      <c r="O10696" s="106"/>
      <c r="P10696" s="43"/>
      <c r="Q10696" s="31"/>
      <c r="R10696" s="84"/>
      <c r="S10696" s="31"/>
      <c r="T10696" s="31"/>
      <c r="U10696" s="169"/>
      <c r="V10696" s="150"/>
      <c r="W10696" s="141" t="str" cm="1">
        <f t="array" ref="W10696">IF(SUM(LEN(B10696:V10696))=0,"",IF(OR(OR(ISBLANK(F10696),SUM(LEN(C10696),LEN(D10696))=0),AND(NOT(E10696="Unknown"),ISBLANK(J10696)),AND(NOT(O10696="Unknown"),ISBLANK(R10696))),"Missing Information", INDEX(Table15[Entire Service Line Classification], MATCH(SUMIFS(Table15[Unique ID],Table15[System-Owned Portion],E10696,Table15[If Material Anything Other than "Lead" in Column E,Was Material Ever Previously Lead?],G10696,Table15[Customer-Owned Portion],O10696),Table15[Unique ID],0),0)))</f>
        <v/>
      </c>
    </row>
    <row r="10697" spans="2:23" x14ac:dyDescent="0.35">
      <c r="B10697" s="146"/>
      <c r="C10697" s="31"/>
      <c r="D10697" s="31"/>
      <c r="E10697" s="44"/>
      <c r="F10697" s="43"/>
      <c r="G10697" s="84"/>
      <c r="H10697" s="31"/>
      <c r="I10697" s="31"/>
      <c r="J10697" s="84"/>
      <c r="K10697" s="31"/>
      <c r="L10697" s="31"/>
      <c r="M10697" s="169"/>
      <c r="N10697" s="148"/>
      <c r="O10697" s="106"/>
      <c r="P10697" s="43"/>
      <c r="Q10697" s="31"/>
      <c r="R10697" s="84"/>
      <c r="S10697" s="31"/>
      <c r="T10697" s="31"/>
      <c r="U10697" s="169"/>
      <c r="V10697" s="150"/>
      <c r="W10697" s="141" t="str" cm="1">
        <f t="array" ref="W10697">IF(SUM(LEN(B10697:V10697))=0,"",IF(OR(OR(ISBLANK(F10697),SUM(LEN(C10697),LEN(D10697))=0),AND(NOT(E10697="Unknown"),ISBLANK(J10697)),AND(NOT(O10697="Unknown"),ISBLANK(R10697))),"Missing Information", INDEX(Table15[Entire Service Line Classification], MATCH(SUMIFS(Table15[Unique ID],Table15[System-Owned Portion],E10697,Table15[If Material Anything Other than "Lead" in Column E,Was Material Ever Previously Lead?],G10697,Table15[Customer-Owned Portion],O10697),Table15[Unique ID],0),0)))</f>
        <v/>
      </c>
    </row>
    <row r="10698" spans="2:23" x14ac:dyDescent="0.35">
      <c r="B10698" s="146"/>
      <c r="C10698" s="31"/>
      <c r="D10698" s="31"/>
      <c r="E10698" s="44"/>
      <c r="F10698" s="43"/>
      <c r="G10698" s="84"/>
      <c r="H10698" s="31"/>
      <c r="I10698" s="31"/>
      <c r="J10698" s="84"/>
      <c r="K10698" s="31"/>
      <c r="L10698" s="31"/>
      <c r="M10698" s="169"/>
      <c r="N10698" s="148"/>
      <c r="O10698" s="106"/>
      <c r="P10698" s="43"/>
      <c r="Q10698" s="31"/>
      <c r="R10698" s="84"/>
      <c r="S10698" s="31"/>
      <c r="T10698" s="31"/>
      <c r="U10698" s="169"/>
      <c r="V10698" s="150"/>
      <c r="W10698" s="141" t="str" cm="1">
        <f t="array" ref="W10698">IF(SUM(LEN(B10698:V10698))=0,"",IF(OR(OR(ISBLANK(F10698),SUM(LEN(C10698),LEN(D10698))=0),AND(NOT(E10698="Unknown"),ISBLANK(J10698)),AND(NOT(O10698="Unknown"),ISBLANK(R10698))),"Missing Information", INDEX(Table15[Entire Service Line Classification], MATCH(SUMIFS(Table15[Unique ID],Table15[System-Owned Portion],E10698,Table15[If Material Anything Other than "Lead" in Column E,Was Material Ever Previously Lead?],G10698,Table15[Customer-Owned Portion],O10698),Table15[Unique ID],0),0)))</f>
        <v/>
      </c>
    </row>
    <row r="10699" spans="2:23" x14ac:dyDescent="0.35">
      <c r="B10699" s="146"/>
      <c r="C10699" s="31"/>
      <c r="D10699" s="31"/>
      <c r="E10699" s="44"/>
      <c r="F10699" s="43"/>
      <c r="G10699" s="84"/>
      <c r="H10699" s="31"/>
      <c r="I10699" s="31"/>
      <c r="J10699" s="84"/>
      <c r="K10699" s="31"/>
      <c r="L10699" s="31"/>
      <c r="M10699" s="169"/>
      <c r="N10699" s="148"/>
      <c r="O10699" s="106"/>
      <c r="P10699" s="43"/>
      <c r="Q10699" s="31"/>
      <c r="R10699" s="84"/>
      <c r="S10699" s="31"/>
      <c r="T10699" s="31"/>
      <c r="U10699" s="169"/>
      <c r="V10699" s="150"/>
      <c r="W10699" s="141" t="str" cm="1">
        <f t="array" ref="W10699">IF(SUM(LEN(B10699:V10699))=0,"",IF(OR(OR(ISBLANK(F10699),SUM(LEN(C10699),LEN(D10699))=0),AND(NOT(E10699="Unknown"),ISBLANK(J10699)),AND(NOT(O10699="Unknown"),ISBLANK(R10699))),"Missing Information", INDEX(Table15[Entire Service Line Classification], MATCH(SUMIFS(Table15[Unique ID],Table15[System-Owned Portion],E10699,Table15[If Material Anything Other than "Lead" in Column E,Was Material Ever Previously Lead?],G10699,Table15[Customer-Owned Portion],O10699),Table15[Unique ID],0),0)))</f>
        <v/>
      </c>
    </row>
    <row r="10700" spans="2:23" x14ac:dyDescent="0.35">
      <c r="B10700" s="146"/>
      <c r="C10700" s="31"/>
      <c r="D10700" s="31"/>
      <c r="E10700" s="44"/>
      <c r="F10700" s="43"/>
      <c r="G10700" s="84"/>
      <c r="H10700" s="31"/>
      <c r="I10700" s="31"/>
      <c r="J10700" s="84"/>
      <c r="K10700" s="31"/>
      <c r="L10700" s="31"/>
      <c r="M10700" s="169"/>
      <c r="N10700" s="148"/>
      <c r="O10700" s="106"/>
      <c r="P10700" s="43"/>
      <c r="Q10700" s="31"/>
      <c r="R10700" s="84"/>
      <c r="S10700" s="31"/>
      <c r="T10700" s="31"/>
      <c r="U10700" s="169"/>
      <c r="V10700" s="150"/>
      <c r="W10700" s="141" t="str" cm="1">
        <f t="array" ref="W10700">IF(SUM(LEN(B10700:V10700))=0,"",IF(OR(OR(ISBLANK(F10700),SUM(LEN(C10700),LEN(D10700))=0),AND(NOT(E10700="Unknown"),ISBLANK(J10700)),AND(NOT(O10700="Unknown"),ISBLANK(R10700))),"Missing Information", INDEX(Table15[Entire Service Line Classification], MATCH(SUMIFS(Table15[Unique ID],Table15[System-Owned Portion],E10700,Table15[If Material Anything Other than "Lead" in Column E,Was Material Ever Previously Lead?],G10700,Table15[Customer-Owned Portion],O10700),Table15[Unique ID],0),0)))</f>
        <v/>
      </c>
    </row>
    <row r="10701" spans="2:23" x14ac:dyDescent="0.35">
      <c r="B10701" s="146"/>
      <c r="C10701" s="31"/>
      <c r="D10701" s="31"/>
      <c r="E10701" s="44"/>
      <c r="F10701" s="43"/>
      <c r="G10701" s="84"/>
      <c r="H10701" s="31"/>
      <c r="I10701" s="31"/>
      <c r="J10701" s="84"/>
      <c r="K10701" s="31"/>
      <c r="L10701" s="31"/>
      <c r="M10701" s="169"/>
      <c r="N10701" s="148"/>
      <c r="O10701" s="106"/>
      <c r="P10701" s="43"/>
      <c r="Q10701" s="31"/>
      <c r="R10701" s="84"/>
      <c r="S10701" s="31"/>
      <c r="T10701" s="31"/>
      <c r="U10701" s="169"/>
      <c r="V10701" s="150"/>
      <c r="W10701" s="141" t="str" cm="1">
        <f t="array" ref="W10701">IF(SUM(LEN(B10701:V10701))=0,"",IF(OR(OR(ISBLANK(F10701),SUM(LEN(C10701),LEN(D10701))=0),AND(NOT(E10701="Unknown"),ISBLANK(J10701)),AND(NOT(O10701="Unknown"),ISBLANK(R10701))),"Missing Information", INDEX(Table15[Entire Service Line Classification], MATCH(SUMIFS(Table15[Unique ID],Table15[System-Owned Portion],E10701,Table15[If Material Anything Other than "Lead" in Column E,Was Material Ever Previously Lead?],G10701,Table15[Customer-Owned Portion],O10701),Table15[Unique ID],0),0)))</f>
        <v/>
      </c>
    </row>
    <row r="10702" spans="2:23" x14ac:dyDescent="0.35">
      <c r="B10702" s="146"/>
      <c r="C10702" s="31"/>
      <c r="D10702" s="31"/>
      <c r="E10702" s="44"/>
      <c r="F10702" s="43"/>
      <c r="G10702" s="84"/>
      <c r="H10702" s="31"/>
      <c r="I10702" s="31"/>
      <c r="J10702" s="84"/>
      <c r="K10702" s="31"/>
      <c r="L10702" s="31"/>
      <c r="M10702" s="169"/>
      <c r="N10702" s="148"/>
      <c r="O10702" s="106"/>
      <c r="P10702" s="43"/>
      <c r="Q10702" s="31"/>
      <c r="R10702" s="84"/>
      <c r="S10702" s="31"/>
      <c r="T10702" s="31"/>
      <c r="U10702" s="169"/>
      <c r="V10702" s="150"/>
      <c r="W10702" s="141" t="str" cm="1">
        <f t="array" ref="W10702">IF(SUM(LEN(B10702:V10702))=0,"",IF(OR(OR(ISBLANK(F10702),SUM(LEN(C10702),LEN(D10702))=0),AND(NOT(E10702="Unknown"),ISBLANK(J10702)),AND(NOT(O10702="Unknown"),ISBLANK(R10702))),"Missing Information", INDEX(Table15[Entire Service Line Classification], MATCH(SUMIFS(Table15[Unique ID],Table15[System-Owned Portion],E10702,Table15[If Material Anything Other than "Lead" in Column E,Was Material Ever Previously Lead?],G10702,Table15[Customer-Owned Portion],O10702),Table15[Unique ID],0),0)))</f>
        <v/>
      </c>
    </row>
    <row r="10703" spans="2:23" x14ac:dyDescent="0.35">
      <c r="B10703" s="146"/>
      <c r="C10703" s="31"/>
      <c r="D10703" s="31"/>
      <c r="E10703" s="44"/>
      <c r="F10703" s="43"/>
      <c r="G10703" s="84"/>
      <c r="H10703" s="31"/>
      <c r="I10703" s="31"/>
      <c r="J10703" s="84"/>
      <c r="K10703" s="31"/>
      <c r="L10703" s="31"/>
      <c r="M10703" s="169"/>
      <c r="N10703" s="148"/>
      <c r="O10703" s="106"/>
      <c r="P10703" s="43"/>
      <c r="Q10703" s="31"/>
      <c r="R10703" s="84"/>
      <c r="S10703" s="31"/>
      <c r="T10703" s="31"/>
      <c r="U10703" s="169"/>
      <c r="V10703" s="150"/>
      <c r="W10703" s="141" t="str" cm="1">
        <f t="array" ref="W10703">IF(SUM(LEN(B10703:V10703))=0,"",IF(OR(OR(ISBLANK(F10703),SUM(LEN(C10703),LEN(D10703))=0),AND(NOT(E10703="Unknown"),ISBLANK(J10703)),AND(NOT(O10703="Unknown"),ISBLANK(R10703))),"Missing Information", INDEX(Table15[Entire Service Line Classification], MATCH(SUMIFS(Table15[Unique ID],Table15[System-Owned Portion],E10703,Table15[If Material Anything Other than "Lead" in Column E,Was Material Ever Previously Lead?],G10703,Table15[Customer-Owned Portion],O10703),Table15[Unique ID],0),0)))</f>
        <v/>
      </c>
    </row>
    <row r="10704" spans="2:23" x14ac:dyDescent="0.35">
      <c r="B10704" s="146"/>
      <c r="C10704" s="31"/>
      <c r="D10704" s="31"/>
      <c r="E10704" s="44"/>
      <c r="F10704" s="43"/>
      <c r="G10704" s="84"/>
      <c r="H10704" s="31"/>
      <c r="I10704" s="31"/>
      <c r="J10704" s="84"/>
      <c r="K10704" s="31"/>
      <c r="L10704" s="31"/>
      <c r="M10704" s="169"/>
      <c r="N10704" s="148"/>
      <c r="O10704" s="106"/>
      <c r="P10704" s="43"/>
      <c r="Q10704" s="31"/>
      <c r="R10704" s="84"/>
      <c r="S10704" s="31"/>
      <c r="T10704" s="31"/>
      <c r="U10704" s="169"/>
      <c r="V10704" s="150"/>
      <c r="W10704" s="141" t="str" cm="1">
        <f t="array" ref="W10704">IF(SUM(LEN(B10704:V10704))=0,"",IF(OR(OR(ISBLANK(F10704),SUM(LEN(C10704),LEN(D10704))=0),AND(NOT(E10704="Unknown"),ISBLANK(J10704)),AND(NOT(O10704="Unknown"),ISBLANK(R10704))),"Missing Information", INDEX(Table15[Entire Service Line Classification], MATCH(SUMIFS(Table15[Unique ID],Table15[System-Owned Portion],E10704,Table15[If Material Anything Other than "Lead" in Column E,Was Material Ever Previously Lead?],G10704,Table15[Customer-Owned Portion],O10704),Table15[Unique ID],0),0)))</f>
        <v/>
      </c>
    </row>
    <row r="10705" spans="2:23" x14ac:dyDescent="0.35">
      <c r="B10705" s="146"/>
      <c r="C10705" s="31"/>
      <c r="D10705" s="31"/>
      <c r="E10705" s="44"/>
      <c r="F10705" s="43"/>
      <c r="G10705" s="84"/>
      <c r="H10705" s="31"/>
      <c r="I10705" s="31"/>
      <c r="J10705" s="84"/>
      <c r="K10705" s="31"/>
      <c r="L10705" s="31"/>
      <c r="M10705" s="169"/>
      <c r="N10705" s="148"/>
      <c r="O10705" s="106"/>
      <c r="P10705" s="43"/>
      <c r="Q10705" s="31"/>
      <c r="R10705" s="84"/>
      <c r="S10705" s="31"/>
      <c r="T10705" s="31"/>
      <c r="U10705" s="169"/>
      <c r="V10705" s="150"/>
      <c r="W10705" s="141" t="str" cm="1">
        <f t="array" ref="W10705">IF(SUM(LEN(B10705:V10705))=0,"",IF(OR(OR(ISBLANK(F10705),SUM(LEN(C10705),LEN(D10705))=0),AND(NOT(E10705="Unknown"),ISBLANK(J10705)),AND(NOT(O10705="Unknown"),ISBLANK(R10705))),"Missing Information", INDEX(Table15[Entire Service Line Classification], MATCH(SUMIFS(Table15[Unique ID],Table15[System-Owned Portion],E10705,Table15[If Material Anything Other than "Lead" in Column E,Was Material Ever Previously Lead?],G10705,Table15[Customer-Owned Portion],O10705),Table15[Unique ID],0),0)))</f>
        <v/>
      </c>
    </row>
    <row r="10706" spans="2:23" x14ac:dyDescent="0.35">
      <c r="B10706" s="146"/>
      <c r="C10706" s="31"/>
      <c r="D10706" s="31"/>
      <c r="E10706" s="44"/>
      <c r="F10706" s="43"/>
      <c r="G10706" s="84"/>
      <c r="H10706" s="31"/>
      <c r="I10706" s="31"/>
      <c r="J10706" s="84"/>
      <c r="K10706" s="31"/>
      <c r="L10706" s="31"/>
      <c r="M10706" s="169"/>
      <c r="N10706" s="148"/>
      <c r="O10706" s="106"/>
      <c r="P10706" s="43"/>
      <c r="Q10706" s="31"/>
      <c r="R10706" s="84"/>
      <c r="S10706" s="31"/>
      <c r="T10706" s="31"/>
      <c r="U10706" s="169"/>
      <c r="V10706" s="150"/>
      <c r="W10706" s="141" t="str" cm="1">
        <f t="array" ref="W10706">IF(SUM(LEN(B10706:V10706))=0,"",IF(OR(OR(ISBLANK(F10706),SUM(LEN(C10706),LEN(D10706))=0),AND(NOT(E10706="Unknown"),ISBLANK(J10706)),AND(NOT(O10706="Unknown"),ISBLANK(R10706))),"Missing Information", INDEX(Table15[Entire Service Line Classification], MATCH(SUMIFS(Table15[Unique ID],Table15[System-Owned Portion],E10706,Table15[If Material Anything Other than "Lead" in Column E,Was Material Ever Previously Lead?],G10706,Table15[Customer-Owned Portion],O10706),Table15[Unique ID],0),0)))</f>
        <v/>
      </c>
    </row>
    <row r="10707" spans="2:23" x14ac:dyDescent="0.35">
      <c r="B10707" s="146"/>
      <c r="C10707" s="31"/>
      <c r="D10707" s="31"/>
      <c r="E10707" s="44"/>
      <c r="F10707" s="43"/>
      <c r="G10707" s="84"/>
      <c r="H10707" s="31"/>
      <c r="I10707" s="31"/>
      <c r="J10707" s="84"/>
      <c r="K10707" s="31"/>
      <c r="L10707" s="31"/>
      <c r="M10707" s="169"/>
      <c r="N10707" s="148"/>
      <c r="O10707" s="106"/>
      <c r="P10707" s="43"/>
      <c r="Q10707" s="31"/>
      <c r="R10707" s="84"/>
      <c r="S10707" s="31"/>
      <c r="T10707" s="31"/>
      <c r="U10707" s="169"/>
      <c r="V10707" s="150"/>
      <c r="W10707" s="141" t="str" cm="1">
        <f t="array" ref="W10707">IF(SUM(LEN(B10707:V10707))=0,"",IF(OR(OR(ISBLANK(F10707),SUM(LEN(C10707),LEN(D10707))=0),AND(NOT(E10707="Unknown"),ISBLANK(J10707)),AND(NOT(O10707="Unknown"),ISBLANK(R10707))),"Missing Information", INDEX(Table15[Entire Service Line Classification], MATCH(SUMIFS(Table15[Unique ID],Table15[System-Owned Portion],E10707,Table15[If Material Anything Other than "Lead" in Column E,Was Material Ever Previously Lead?],G10707,Table15[Customer-Owned Portion],O10707),Table15[Unique ID],0),0)))</f>
        <v/>
      </c>
    </row>
    <row r="10708" spans="2:23" x14ac:dyDescent="0.35">
      <c r="B10708" s="146"/>
      <c r="C10708" s="31"/>
      <c r="D10708" s="31"/>
      <c r="E10708" s="44"/>
      <c r="F10708" s="43"/>
      <c r="G10708" s="84"/>
      <c r="H10708" s="31"/>
      <c r="I10708" s="31"/>
      <c r="J10708" s="84"/>
      <c r="K10708" s="31"/>
      <c r="L10708" s="31"/>
      <c r="M10708" s="169"/>
      <c r="N10708" s="148"/>
      <c r="O10708" s="106"/>
      <c r="P10708" s="43"/>
      <c r="Q10708" s="31"/>
      <c r="R10708" s="84"/>
      <c r="S10708" s="31"/>
      <c r="T10708" s="31"/>
      <c r="U10708" s="169"/>
      <c r="V10708" s="150"/>
      <c r="W10708" s="141" t="str" cm="1">
        <f t="array" ref="W10708">IF(SUM(LEN(B10708:V10708))=0,"",IF(OR(OR(ISBLANK(F10708),SUM(LEN(C10708),LEN(D10708))=0),AND(NOT(E10708="Unknown"),ISBLANK(J10708)),AND(NOT(O10708="Unknown"),ISBLANK(R10708))),"Missing Information", INDEX(Table15[Entire Service Line Classification], MATCH(SUMIFS(Table15[Unique ID],Table15[System-Owned Portion],E10708,Table15[If Material Anything Other than "Lead" in Column E,Was Material Ever Previously Lead?],G10708,Table15[Customer-Owned Portion],O10708),Table15[Unique ID],0),0)))</f>
        <v/>
      </c>
    </row>
    <row r="10709" spans="2:23" x14ac:dyDescent="0.35">
      <c r="B10709" s="146"/>
      <c r="C10709" s="31"/>
      <c r="D10709" s="31"/>
      <c r="E10709" s="44"/>
      <c r="F10709" s="43"/>
      <c r="G10709" s="84"/>
      <c r="H10709" s="31"/>
      <c r="I10709" s="31"/>
      <c r="J10709" s="84"/>
      <c r="K10709" s="31"/>
      <c r="L10709" s="31"/>
      <c r="M10709" s="169"/>
      <c r="N10709" s="148"/>
      <c r="O10709" s="106"/>
      <c r="P10709" s="43"/>
      <c r="Q10709" s="31"/>
      <c r="R10709" s="84"/>
      <c r="S10709" s="31"/>
      <c r="T10709" s="31"/>
      <c r="U10709" s="169"/>
      <c r="V10709" s="150"/>
      <c r="W10709" s="141" t="str" cm="1">
        <f t="array" ref="W10709">IF(SUM(LEN(B10709:V10709))=0,"",IF(OR(OR(ISBLANK(F10709),SUM(LEN(C10709),LEN(D10709))=0),AND(NOT(E10709="Unknown"),ISBLANK(J10709)),AND(NOT(O10709="Unknown"),ISBLANK(R10709))),"Missing Information", INDEX(Table15[Entire Service Line Classification], MATCH(SUMIFS(Table15[Unique ID],Table15[System-Owned Portion],E10709,Table15[If Material Anything Other than "Lead" in Column E,Was Material Ever Previously Lead?],G10709,Table15[Customer-Owned Portion],O10709),Table15[Unique ID],0),0)))</f>
        <v/>
      </c>
    </row>
    <row r="10710" spans="2:23" x14ac:dyDescent="0.35">
      <c r="B10710" s="146"/>
      <c r="C10710" s="31"/>
      <c r="D10710" s="31"/>
      <c r="E10710" s="44"/>
      <c r="F10710" s="43"/>
      <c r="G10710" s="84"/>
      <c r="H10710" s="31"/>
      <c r="I10710" s="31"/>
      <c r="J10710" s="84"/>
      <c r="K10710" s="31"/>
      <c r="L10710" s="31"/>
      <c r="M10710" s="169"/>
      <c r="N10710" s="148"/>
      <c r="O10710" s="106"/>
      <c r="P10710" s="43"/>
      <c r="Q10710" s="31"/>
      <c r="R10710" s="84"/>
      <c r="S10710" s="31"/>
      <c r="T10710" s="31"/>
      <c r="U10710" s="169"/>
      <c r="V10710" s="150"/>
      <c r="W10710" s="141" t="str" cm="1">
        <f t="array" ref="W10710">IF(SUM(LEN(B10710:V10710))=0,"",IF(OR(OR(ISBLANK(F10710),SUM(LEN(C10710),LEN(D10710))=0),AND(NOT(E10710="Unknown"),ISBLANK(J10710)),AND(NOT(O10710="Unknown"),ISBLANK(R10710))),"Missing Information", INDEX(Table15[Entire Service Line Classification], MATCH(SUMIFS(Table15[Unique ID],Table15[System-Owned Portion],E10710,Table15[If Material Anything Other than "Lead" in Column E,Was Material Ever Previously Lead?],G10710,Table15[Customer-Owned Portion],O10710),Table15[Unique ID],0),0)))</f>
        <v/>
      </c>
    </row>
    <row r="10711" spans="2:23" x14ac:dyDescent="0.35">
      <c r="B10711" s="146"/>
      <c r="C10711" s="31"/>
      <c r="D10711" s="31"/>
      <c r="E10711" s="44"/>
      <c r="F10711" s="43"/>
      <c r="G10711" s="84"/>
      <c r="H10711" s="31"/>
      <c r="I10711" s="31"/>
      <c r="J10711" s="84"/>
      <c r="K10711" s="31"/>
      <c r="L10711" s="31"/>
      <c r="M10711" s="169"/>
      <c r="N10711" s="148"/>
      <c r="O10711" s="106"/>
      <c r="P10711" s="43"/>
      <c r="Q10711" s="31"/>
      <c r="R10711" s="84"/>
      <c r="S10711" s="31"/>
      <c r="T10711" s="31"/>
      <c r="U10711" s="169"/>
      <c r="V10711" s="150"/>
      <c r="W10711" s="141" t="str" cm="1">
        <f t="array" ref="W10711">IF(SUM(LEN(B10711:V10711))=0,"",IF(OR(OR(ISBLANK(F10711),SUM(LEN(C10711),LEN(D10711))=0),AND(NOT(E10711="Unknown"),ISBLANK(J10711)),AND(NOT(O10711="Unknown"),ISBLANK(R10711))),"Missing Information", INDEX(Table15[Entire Service Line Classification], MATCH(SUMIFS(Table15[Unique ID],Table15[System-Owned Portion],E10711,Table15[If Material Anything Other than "Lead" in Column E,Was Material Ever Previously Lead?],G10711,Table15[Customer-Owned Portion],O10711),Table15[Unique ID],0),0)))</f>
        <v/>
      </c>
    </row>
    <row r="10712" spans="2:23" x14ac:dyDescent="0.35">
      <c r="B10712" s="146"/>
      <c r="C10712" s="31"/>
      <c r="D10712" s="31"/>
      <c r="E10712" s="44"/>
      <c r="F10712" s="43"/>
      <c r="G10712" s="84"/>
      <c r="H10712" s="31"/>
      <c r="I10712" s="31"/>
      <c r="J10712" s="84"/>
      <c r="K10712" s="31"/>
      <c r="L10712" s="31"/>
      <c r="M10712" s="169"/>
      <c r="N10712" s="148"/>
      <c r="O10712" s="106"/>
      <c r="P10712" s="43"/>
      <c r="Q10712" s="31"/>
      <c r="R10712" s="84"/>
      <c r="S10712" s="31"/>
      <c r="T10712" s="31"/>
      <c r="U10712" s="169"/>
      <c r="V10712" s="150"/>
      <c r="W10712" s="141" t="str" cm="1">
        <f t="array" ref="W10712">IF(SUM(LEN(B10712:V10712))=0,"",IF(OR(OR(ISBLANK(F10712),SUM(LEN(C10712),LEN(D10712))=0),AND(NOT(E10712="Unknown"),ISBLANK(J10712)),AND(NOT(O10712="Unknown"),ISBLANK(R10712))),"Missing Information", INDEX(Table15[Entire Service Line Classification], MATCH(SUMIFS(Table15[Unique ID],Table15[System-Owned Portion],E10712,Table15[If Material Anything Other than "Lead" in Column E,Was Material Ever Previously Lead?],G10712,Table15[Customer-Owned Portion],O10712),Table15[Unique ID],0),0)))</f>
        <v/>
      </c>
    </row>
    <row r="10713" spans="2:23" x14ac:dyDescent="0.35">
      <c r="B10713" s="146"/>
      <c r="C10713" s="31"/>
      <c r="D10713" s="31"/>
      <c r="E10713" s="44"/>
      <c r="F10713" s="43"/>
      <c r="G10713" s="84"/>
      <c r="H10713" s="31"/>
      <c r="I10713" s="31"/>
      <c r="J10713" s="84"/>
      <c r="K10713" s="31"/>
      <c r="L10713" s="31"/>
      <c r="M10713" s="169"/>
      <c r="N10713" s="148"/>
      <c r="O10713" s="106"/>
      <c r="P10713" s="43"/>
      <c r="Q10713" s="31"/>
      <c r="R10713" s="84"/>
      <c r="S10713" s="31"/>
      <c r="T10713" s="31"/>
      <c r="U10713" s="169"/>
      <c r="V10713" s="150"/>
      <c r="W10713" s="141" t="str" cm="1">
        <f t="array" ref="W10713">IF(SUM(LEN(B10713:V10713))=0,"",IF(OR(OR(ISBLANK(F10713),SUM(LEN(C10713),LEN(D10713))=0),AND(NOT(E10713="Unknown"),ISBLANK(J10713)),AND(NOT(O10713="Unknown"),ISBLANK(R10713))),"Missing Information", INDEX(Table15[Entire Service Line Classification], MATCH(SUMIFS(Table15[Unique ID],Table15[System-Owned Portion],E10713,Table15[If Material Anything Other than "Lead" in Column E,Was Material Ever Previously Lead?],G10713,Table15[Customer-Owned Portion],O10713),Table15[Unique ID],0),0)))</f>
        <v/>
      </c>
    </row>
    <row r="10714" spans="2:23" x14ac:dyDescent="0.35">
      <c r="B10714" s="146"/>
      <c r="C10714" s="31"/>
      <c r="D10714" s="31"/>
      <c r="E10714" s="44"/>
      <c r="F10714" s="43"/>
      <c r="G10714" s="84"/>
      <c r="H10714" s="31"/>
      <c r="I10714" s="31"/>
      <c r="J10714" s="84"/>
      <c r="K10714" s="31"/>
      <c r="L10714" s="31"/>
      <c r="M10714" s="169"/>
      <c r="N10714" s="148"/>
      <c r="O10714" s="106"/>
      <c r="P10714" s="43"/>
      <c r="Q10714" s="31"/>
      <c r="R10714" s="84"/>
      <c r="S10714" s="31"/>
      <c r="T10714" s="31"/>
      <c r="U10714" s="169"/>
      <c r="V10714" s="150"/>
      <c r="W10714" s="141" t="str" cm="1">
        <f t="array" ref="W10714">IF(SUM(LEN(B10714:V10714))=0,"",IF(OR(OR(ISBLANK(F10714),SUM(LEN(C10714),LEN(D10714))=0),AND(NOT(E10714="Unknown"),ISBLANK(J10714)),AND(NOT(O10714="Unknown"),ISBLANK(R10714))),"Missing Information", INDEX(Table15[Entire Service Line Classification], MATCH(SUMIFS(Table15[Unique ID],Table15[System-Owned Portion],E10714,Table15[If Material Anything Other than "Lead" in Column E,Was Material Ever Previously Lead?],G10714,Table15[Customer-Owned Portion],O10714),Table15[Unique ID],0),0)))</f>
        <v/>
      </c>
    </row>
    <row r="10715" spans="2:23" x14ac:dyDescent="0.35">
      <c r="B10715" s="146"/>
      <c r="C10715" s="31"/>
      <c r="D10715" s="31"/>
      <c r="E10715" s="44"/>
      <c r="F10715" s="43"/>
      <c r="G10715" s="84"/>
      <c r="H10715" s="31"/>
      <c r="I10715" s="31"/>
      <c r="J10715" s="84"/>
      <c r="K10715" s="31"/>
      <c r="L10715" s="31"/>
      <c r="M10715" s="169"/>
      <c r="N10715" s="148"/>
      <c r="O10715" s="106"/>
      <c r="P10715" s="43"/>
      <c r="Q10715" s="31"/>
      <c r="R10715" s="84"/>
      <c r="S10715" s="31"/>
      <c r="T10715" s="31"/>
      <c r="U10715" s="169"/>
      <c r="V10715" s="150"/>
      <c r="W10715" s="141" t="str" cm="1">
        <f t="array" ref="W10715">IF(SUM(LEN(B10715:V10715))=0,"",IF(OR(OR(ISBLANK(F10715),SUM(LEN(C10715),LEN(D10715))=0),AND(NOT(E10715="Unknown"),ISBLANK(J10715)),AND(NOT(O10715="Unknown"),ISBLANK(R10715))),"Missing Information", INDEX(Table15[Entire Service Line Classification], MATCH(SUMIFS(Table15[Unique ID],Table15[System-Owned Portion],E10715,Table15[If Material Anything Other than "Lead" in Column E,Was Material Ever Previously Lead?],G10715,Table15[Customer-Owned Portion],O10715),Table15[Unique ID],0),0)))</f>
        <v/>
      </c>
    </row>
    <row r="10716" spans="2:23" x14ac:dyDescent="0.35">
      <c r="B10716" s="146"/>
      <c r="C10716" s="31"/>
      <c r="D10716" s="31"/>
      <c r="E10716" s="44"/>
      <c r="F10716" s="43"/>
      <c r="G10716" s="84"/>
      <c r="H10716" s="31"/>
      <c r="I10716" s="31"/>
      <c r="J10716" s="84"/>
      <c r="K10716" s="31"/>
      <c r="L10716" s="31"/>
      <c r="M10716" s="169"/>
      <c r="N10716" s="148"/>
      <c r="O10716" s="106"/>
      <c r="P10716" s="43"/>
      <c r="Q10716" s="31"/>
      <c r="R10716" s="84"/>
      <c r="S10716" s="31"/>
      <c r="T10716" s="31"/>
      <c r="U10716" s="169"/>
      <c r="V10716" s="150"/>
      <c r="W10716" s="141" t="str" cm="1">
        <f t="array" ref="W10716">IF(SUM(LEN(B10716:V10716))=0,"",IF(OR(OR(ISBLANK(F10716),SUM(LEN(C10716),LEN(D10716))=0),AND(NOT(E10716="Unknown"),ISBLANK(J10716)),AND(NOT(O10716="Unknown"),ISBLANK(R10716))),"Missing Information", INDEX(Table15[Entire Service Line Classification], MATCH(SUMIFS(Table15[Unique ID],Table15[System-Owned Portion],E10716,Table15[If Material Anything Other than "Lead" in Column E,Was Material Ever Previously Lead?],G10716,Table15[Customer-Owned Portion],O10716),Table15[Unique ID],0),0)))</f>
        <v/>
      </c>
    </row>
    <row r="10717" spans="2:23" x14ac:dyDescent="0.35">
      <c r="B10717" s="146"/>
      <c r="C10717" s="31"/>
      <c r="D10717" s="31"/>
      <c r="E10717" s="44"/>
      <c r="F10717" s="43"/>
      <c r="G10717" s="84"/>
      <c r="H10717" s="31"/>
      <c r="I10717" s="31"/>
      <c r="J10717" s="84"/>
      <c r="K10717" s="31"/>
      <c r="L10717" s="31"/>
      <c r="M10717" s="169"/>
      <c r="N10717" s="148"/>
      <c r="O10717" s="106"/>
      <c r="P10717" s="43"/>
      <c r="Q10717" s="31"/>
      <c r="R10717" s="84"/>
      <c r="S10717" s="31"/>
      <c r="T10717" s="31"/>
      <c r="U10717" s="169"/>
      <c r="V10717" s="150"/>
      <c r="W10717" s="141" t="str" cm="1">
        <f t="array" ref="W10717">IF(SUM(LEN(B10717:V10717))=0,"",IF(OR(OR(ISBLANK(F10717),SUM(LEN(C10717),LEN(D10717))=0),AND(NOT(E10717="Unknown"),ISBLANK(J10717)),AND(NOT(O10717="Unknown"),ISBLANK(R10717))),"Missing Information", INDEX(Table15[Entire Service Line Classification], MATCH(SUMIFS(Table15[Unique ID],Table15[System-Owned Portion],E10717,Table15[If Material Anything Other than "Lead" in Column E,Was Material Ever Previously Lead?],G10717,Table15[Customer-Owned Portion],O10717),Table15[Unique ID],0),0)))</f>
        <v/>
      </c>
    </row>
    <row r="10718" spans="2:23" x14ac:dyDescent="0.35">
      <c r="B10718" s="146"/>
      <c r="C10718" s="31"/>
      <c r="D10718" s="31"/>
      <c r="E10718" s="44"/>
      <c r="F10718" s="43"/>
      <c r="G10718" s="84"/>
      <c r="H10718" s="31"/>
      <c r="I10718" s="31"/>
      <c r="J10718" s="84"/>
      <c r="K10718" s="31"/>
      <c r="L10718" s="31"/>
      <c r="M10718" s="169"/>
      <c r="N10718" s="148"/>
      <c r="O10718" s="106"/>
      <c r="P10718" s="43"/>
      <c r="Q10718" s="31"/>
      <c r="R10718" s="84"/>
      <c r="S10718" s="31"/>
      <c r="T10718" s="31"/>
      <c r="U10718" s="169"/>
      <c r="V10718" s="150"/>
      <c r="W10718" s="141" t="str" cm="1">
        <f t="array" ref="W10718">IF(SUM(LEN(B10718:V10718))=0,"",IF(OR(OR(ISBLANK(F10718),SUM(LEN(C10718),LEN(D10718))=0),AND(NOT(E10718="Unknown"),ISBLANK(J10718)),AND(NOT(O10718="Unknown"),ISBLANK(R10718))),"Missing Information", INDEX(Table15[Entire Service Line Classification], MATCH(SUMIFS(Table15[Unique ID],Table15[System-Owned Portion],E10718,Table15[If Material Anything Other than "Lead" in Column E,Was Material Ever Previously Lead?],G10718,Table15[Customer-Owned Portion],O10718),Table15[Unique ID],0),0)))</f>
        <v/>
      </c>
    </row>
    <row r="10719" spans="2:23" x14ac:dyDescent="0.35">
      <c r="B10719" s="146"/>
      <c r="C10719" s="31"/>
      <c r="D10719" s="31"/>
      <c r="E10719" s="44"/>
      <c r="F10719" s="43"/>
      <c r="G10719" s="84"/>
      <c r="H10719" s="31"/>
      <c r="I10719" s="31"/>
      <c r="J10719" s="84"/>
      <c r="K10719" s="31"/>
      <c r="L10719" s="31"/>
      <c r="M10719" s="169"/>
      <c r="N10719" s="148"/>
      <c r="O10719" s="106"/>
      <c r="P10719" s="43"/>
      <c r="Q10719" s="31"/>
      <c r="R10719" s="84"/>
      <c r="S10719" s="31"/>
      <c r="T10719" s="31"/>
      <c r="U10719" s="169"/>
      <c r="V10719" s="150"/>
      <c r="W10719" s="141" t="str" cm="1">
        <f t="array" ref="W10719">IF(SUM(LEN(B10719:V10719))=0,"",IF(OR(OR(ISBLANK(F10719),SUM(LEN(C10719),LEN(D10719))=0),AND(NOT(E10719="Unknown"),ISBLANK(J10719)),AND(NOT(O10719="Unknown"),ISBLANK(R10719))),"Missing Information", INDEX(Table15[Entire Service Line Classification], MATCH(SUMIFS(Table15[Unique ID],Table15[System-Owned Portion],E10719,Table15[If Material Anything Other than "Lead" in Column E,Was Material Ever Previously Lead?],G10719,Table15[Customer-Owned Portion],O10719),Table15[Unique ID],0),0)))</f>
        <v/>
      </c>
    </row>
    <row r="10720" spans="2:23" x14ac:dyDescent="0.35">
      <c r="B10720" s="146"/>
      <c r="C10720" s="31"/>
      <c r="D10720" s="31"/>
      <c r="E10720" s="44"/>
      <c r="F10720" s="43"/>
      <c r="G10720" s="84"/>
      <c r="H10720" s="31"/>
      <c r="I10720" s="31"/>
      <c r="J10720" s="84"/>
      <c r="K10720" s="31"/>
      <c r="L10720" s="31"/>
      <c r="M10720" s="169"/>
      <c r="N10720" s="148"/>
      <c r="O10720" s="106"/>
      <c r="P10720" s="43"/>
      <c r="Q10720" s="31"/>
      <c r="R10720" s="84"/>
      <c r="S10720" s="31"/>
      <c r="T10720" s="31"/>
      <c r="U10720" s="169"/>
      <c r="V10720" s="150"/>
      <c r="W10720" s="141" t="str" cm="1">
        <f t="array" ref="W10720">IF(SUM(LEN(B10720:V10720))=0,"",IF(OR(OR(ISBLANK(F10720),SUM(LEN(C10720),LEN(D10720))=0),AND(NOT(E10720="Unknown"),ISBLANK(J10720)),AND(NOT(O10720="Unknown"),ISBLANK(R10720))),"Missing Information", INDEX(Table15[Entire Service Line Classification], MATCH(SUMIFS(Table15[Unique ID],Table15[System-Owned Portion],E10720,Table15[If Material Anything Other than "Lead" in Column E,Was Material Ever Previously Lead?],G10720,Table15[Customer-Owned Portion],O10720),Table15[Unique ID],0),0)))</f>
        <v/>
      </c>
    </row>
    <row r="10721" spans="2:23" x14ac:dyDescent="0.35">
      <c r="B10721" s="146"/>
      <c r="C10721" s="31"/>
      <c r="D10721" s="31"/>
      <c r="E10721" s="44"/>
      <c r="F10721" s="43"/>
      <c r="G10721" s="84"/>
      <c r="H10721" s="31"/>
      <c r="I10721" s="31"/>
      <c r="J10721" s="84"/>
      <c r="K10721" s="31"/>
      <c r="L10721" s="31"/>
      <c r="M10721" s="169"/>
      <c r="N10721" s="148"/>
      <c r="O10721" s="106"/>
      <c r="P10721" s="43"/>
      <c r="Q10721" s="31"/>
      <c r="R10721" s="84"/>
      <c r="S10721" s="31"/>
      <c r="T10721" s="31"/>
      <c r="U10721" s="169"/>
      <c r="V10721" s="150"/>
      <c r="W10721" s="141" t="str" cm="1">
        <f t="array" ref="W10721">IF(SUM(LEN(B10721:V10721))=0,"",IF(OR(OR(ISBLANK(F10721),SUM(LEN(C10721),LEN(D10721))=0),AND(NOT(E10721="Unknown"),ISBLANK(J10721)),AND(NOT(O10721="Unknown"),ISBLANK(R10721))),"Missing Information", INDEX(Table15[Entire Service Line Classification], MATCH(SUMIFS(Table15[Unique ID],Table15[System-Owned Portion],E10721,Table15[If Material Anything Other than "Lead" in Column E,Was Material Ever Previously Lead?],G10721,Table15[Customer-Owned Portion],O10721),Table15[Unique ID],0),0)))</f>
        <v/>
      </c>
    </row>
    <row r="10722" spans="2:23" x14ac:dyDescent="0.35">
      <c r="B10722" s="146"/>
      <c r="C10722" s="31"/>
      <c r="D10722" s="31"/>
      <c r="E10722" s="44"/>
      <c r="F10722" s="43"/>
      <c r="G10722" s="84"/>
      <c r="H10722" s="31"/>
      <c r="I10722" s="31"/>
      <c r="J10722" s="84"/>
      <c r="K10722" s="31"/>
      <c r="L10722" s="31"/>
      <c r="M10722" s="169"/>
      <c r="N10722" s="148"/>
      <c r="O10722" s="106"/>
      <c r="P10722" s="43"/>
      <c r="Q10722" s="31"/>
      <c r="R10722" s="84"/>
      <c r="S10722" s="31"/>
      <c r="T10722" s="31"/>
      <c r="U10722" s="169"/>
      <c r="V10722" s="150"/>
      <c r="W10722" s="141" t="str" cm="1">
        <f t="array" ref="W10722">IF(SUM(LEN(B10722:V10722))=0,"",IF(OR(OR(ISBLANK(F10722),SUM(LEN(C10722),LEN(D10722))=0),AND(NOT(E10722="Unknown"),ISBLANK(J10722)),AND(NOT(O10722="Unknown"),ISBLANK(R10722))),"Missing Information", INDEX(Table15[Entire Service Line Classification], MATCH(SUMIFS(Table15[Unique ID],Table15[System-Owned Portion],E10722,Table15[If Material Anything Other than "Lead" in Column E,Was Material Ever Previously Lead?],G10722,Table15[Customer-Owned Portion],O10722),Table15[Unique ID],0),0)))</f>
        <v/>
      </c>
    </row>
    <row r="10723" spans="2:23" x14ac:dyDescent="0.35">
      <c r="B10723" s="146"/>
      <c r="C10723" s="31"/>
      <c r="D10723" s="31"/>
      <c r="E10723" s="44"/>
      <c r="F10723" s="43"/>
      <c r="G10723" s="84"/>
      <c r="H10723" s="31"/>
      <c r="I10723" s="31"/>
      <c r="J10723" s="84"/>
      <c r="K10723" s="31"/>
      <c r="L10723" s="31"/>
      <c r="M10723" s="169"/>
      <c r="N10723" s="148"/>
      <c r="O10723" s="106"/>
      <c r="P10723" s="43"/>
      <c r="Q10723" s="31"/>
      <c r="R10723" s="84"/>
      <c r="S10723" s="31"/>
      <c r="T10723" s="31"/>
      <c r="U10723" s="169"/>
      <c r="V10723" s="150"/>
      <c r="W10723" s="141" t="str" cm="1">
        <f t="array" ref="W10723">IF(SUM(LEN(B10723:V10723))=0,"",IF(OR(OR(ISBLANK(F10723),SUM(LEN(C10723),LEN(D10723))=0),AND(NOT(E10723="Unknown"),ISBLANK(J10723)),AND(NOT(O10723="Unknown"),ISBLANK(R10723))),"Missing Information", INDEX(Table15[Entire Service Line Classification], MATCH(SUMIFS(Table15[Unique ID],Table15[System-Owned Portion],E10723,Table15[If Material Anything Other than "Lead" in Column E,Was Material Ever Previously Lead?],G10723,Table15[Customer-Owned Portion],O10723),Table15[Unique ID],0),0)))</f>
        <v/>
      </c>
    </row>
    <row r="10724" spans="2:23" x14ac:dyDescent="0.35">
      <c r="B10724" s="146"/>
      <c r="C10724" s="31"/>
      <c r="D10724" s="31"/>
      <c r="E10724" s="44"/>
      <c r="F10724" s="43"/>
      <c r="G10724" s="84"/>
      <c r="H10724" s="31"/>
      <c r="I10724" s="31"/>
      <c r="J10724" s="84"/>
      <c r="K10724" s="31"/>
      <c r="L10724" s="31"/>
      <c r="M10724" s="169"/>
      <c r="N10724" s="148"/>
      <c r="O10724" s="106"/>
      <c r="P10724" s="43"/>
      <c r="Q10724" s="31"/>
      <c r="R10724" s="84"/>
      <c r="S10724" s="31"/>
      <c r="T10724" s="31"/>
      <c r="U10724" s="169"/>
      <c r="V10724" s="150"/>
      <c r="W10724" s="141" t="str" cm="1">
        <f t="array" ref="W10724">IF(SUM(LEN(B10724:V10724))=0,"",IF(OR(OR(ISBLANK(F10724),SUM(LEN(C10724),LEN(D10724))=0),AND(NOT(E10724="Unknown"),ISBLANK(J10724)),AND(NOT(O10724="Unknown"),ISBLANK(R10724))),"Missing Information", INDEX(Table15[Entire Service Line Classification], MATCH(SUMIFS(Table15[Unique ID],Table15[System-Owned Portion],E10724,Table15[If Material Anything Other than "Lead" in Column E,Was Material Ever Previously Lead?],G10724,Table15[Customer-Owned Portion],O10724),Table15[Unique ID],0),0)))</f>
        <v/>
      </c>
    </row>
    <row r="10725" spans="2:23" x14ac:dyDescent="0.35">
      <c r="B10725" s="146"/>
      <c r="C10725" s="31"/>
      <c r="D10725" s="31"/>
      <c r="E10725" s="44"/>
      <c r="F10725" s="43"/>
      <c r="G10725" s="84"/>
      <c r="H10725" s="31"/>
      <c r="I10725" s="31"/>
      <c r="J10725" s="84"/>
      <c r="K10725" s="31"/>
      <c r="L10725" s="31"/>
      <c r="M10725" s="169"/>
      <c r="N10725" s="148"/>
      <c r="O10725" s="106"/>
      <c r="P10725" s="43"/>
      <c r="Q10725" s="31"/>
      <c r="R10725" s="84"/>
      <c r="S10725" s="31"/>
      <c r="T10725" s="31"/>
      <c r="U10725" s="169"/>
      <c r="V10725" s="150"/>
      <c r="W10725" s="141" t="str" cm="1">
        <f t="array" ref="W10725">IF(SUM(LEN(B10725:V10725))=0,"",IF(OR(OR(ISBLANK(F10725),SUM(LEN(C10725),LEN(D10725))=0),AND(NOT(E10725="Unknown"),ISBLANK(J10725)),AND(NOT(O10725="Unknown"),ISBLANK(R10725))),"Missing Information", INDEX(Table15[Entire Service Line Classification], MATCH(SUMIFS(Table15[Unique ID],Table15[System-Owned Portion],E10725,Table15[If Material Anything Other than "Lead" in Column E,Was Material Ever Previously Lead?],G10725,Table15[Customer-Owned Portion],O10725),Table15[Unique ID],0),0)))</f>
        <v/>
      </c>
    </row>
    <row r="10726" spans="2:23" x14ac:dyDescent="0.35">
      <c r="B10726" s="146"/>
      <c r="C10726" s="31"/>
      <c r="D10726" s="31"/>
      <c r="E10726" s="44"/>
      <c r="F10726" s="43"/>
      <c r="G10726" s="84"/>
      <c r="H10726" s="31"/>
      <c r="I10726" s="31"/>
      <c r="J10726" s="84"/>
      <c r="K10726" s="31"/>
      <c r="L10726" s="31"/>
      <c r="M10726" s="169"/>
      <c r="N10726" s="148"/>
      <c r="O10726" s="106"/>
      <c r="P10726" s="43"/>
      <c r="Q10726" s="31"/>
      <c r="R10726" s="84"/>
      <c r="S10726" s="31"/>
      <c r="T10726" s="31"/>
      <c r="U10726" s="169"/>
      <c r="V10726" s="150"/>
      <c r="W10726" s="141" t="str" cm="1">
        <f t="array" ref="W10726">IF(SUM(LEN(B10726:V10726))=0,"",IF(OR(OR(ISBLANK(F10726),SUM(LEN(C10726),LEN(D10726))=0),AND(NOT(E10726="Unknown"),ISBLANK(J10726)),AND(NOT(O10726="Unknown"),ISBLANK(R10726))),"Missing Information", INDEX(Table15[Entire Service Line Classification], MATCH(SUMIFS(Table15[Unique ID],Table15[System-Owned Portion],E10726,Table15[If Material Anything Other than "Lead" in Column E,Was Material Ever Previously Lead?],G10726,Table15[Customer-Owned Portion],O10726),Table15[Unique ID],0),0)))</f>
        <v/>
      </c>
    </row>
    <row r="10727" spans="2:23" x14ac:dyDescent="0.35">
      <c r="B10727" s="146"/>
      <c r="C10727" s="31"/>
      <c r="D10727" s="31"/>
      <c r="E10727" s="44"/>
      <c r="F10727" s="43"/>
      <c r="G10727" s="84"/>
      <c r="H10727" s="31"/>
      <c r="I10727" s="31"/>
      <c r="J10727" s="84"/>
      <c r="K10727" s="31"/>
      <c r="L10727" s="31"/>
      <c r="M10727" s="169"/>
      <c r="N10727" s="148"/>
      <c r="O10727" s="106"/>
      <c r="P10727" s="43"/>
      <c r="Q10727" s="31"/>
      <c r="R10727" s="84"/>
      <c r="S10727" s="31"/>
      <c r="T10727" s="31"/>
      <c r="U10727" s="169"/>
      <c r="V10727" s="150"/>
      <c r="W10727" s="141" t="str" cm="1">
        <f t="array" ref="W10727">IF(SUM(LEN(B10727:V10727))=0,"",IF(OR(OR(ISBLANK(F10727),SUM(LEN(C10727),LEN(D10727))=0),AND(NOT(E10727="Unknown"),ISBLANK(J10727)),AND(NOT(O10727="Unknown"),ISBLANK(R10727))),"Missing Information", INDEX(Table15[Entire Service Line Classification], MATCH(SUMIFS(Table15[Unique ID],Table15[System-Owned Portion],E10727,Table15[If Material Anything Other than "Lead" in Column E,Was Material Ever Previously Lead?],G10727,Table15[Customer-Owned Portion],O10727),Table15[Unique ID],0),0)))</f>
        <v/>
      </c>
    </row>
    <row r="10728" spans="2:23" x14ac:dyDescent="0.35">
      <c r="B10728" s="146"/>
      <c r="C10728" s="31"/>
      <c r="D10728" s="31"/>
      <c r="E10728" s="44"/>
      <c r="F10728" s="43"/>
      <c r="G10728" s="84"/>
      <c r="H10728" s="31"/>
      <c r="I10728" s="31"/>
      <c r="J10728" s="84"/>
      <c r="K10728" s="31"/>
      <c r="L10728" s="31"/>
      <c r="M10728" s="169"/>
      <c r="N10728" s="148"/>
      <c r="O10728" s="106"/>
      <c r="P10728" s="43"/>
      <c r="Q10728" s="31"/>
      <c r="R10728" s="84"/>
      <c r="S10728" s="31"/>
      <c r="T10728" s="31"/>
      <c r="U10728" s="169"/>
      <c r="V10728" s="150"/>
      <c r="W10728" s="141" t="str" cm="1">
        <f t="array" ref="W10728">IF(SUM(LEN(B10728:V10728))=0,"",IF(OR(OR(ISBLANK(F10728),SUM(LEN(C10728),LEN(D10728))=0),AND(NOT(E10728="Unknown"),ISBLANK(J10728)),AND(NOT(O10728="Unknown"),ISBLANK(R10728))),"Missing Information", INDEX(Table15[Entire Service Line Classification], MATCH(SUMIFS(Table15[Unique ID],Table15[System-Owned Portion],E10728,Table15[If Material Anything Other than "Lead" in Column E,Was Material Ever Previously Lead?],G10728,Table15[Customer-Owned Portion],O10728),Table15[Unique ID],0),0)))</f>
        <v/>
      </c>
    </row>
    <row r="10729" spans="2:23" x14ac:dyDescent="0.35">
      <c r="B10729" s="146"/>
      <c r="C10729" s="31"/>
      <c r="D10729" s="31"/>
      <c r="E10729" s="44"/>
      <c r="F10729" s="43"/>
      <c r="G10729" s="84"/>
      <c r="H10729" s="31"/>
      <c r="I10729" s="31"/>
      <c r="J10729" s="84"/>
      <c r="K10729" s="31"/>
      <c r="L10729" s="31"/>
      <c r="M10729" s="169"/>
      <c r="N10729" s="148"/>
      <c r="O10729" s="106"/>
      <c r="P10729" s="43"/>
      <c r="Q10729" s="31"/>
      <c r="R10729" s="84"/>
      <c r="S10729" s="31"/>
      <c r="T10729" s="31"/>
      <c r="U10729" s="169"/>
      <c r="V10729" s="150"/>
      <c r="W10729" s="141" t="str" cm="1">
        <f t="array" ref="W10729">IF(SUM(LEN(B10729:V10729))=0,"",IF(OR(OR(ISBLANK(F10729),SUM(LEN(C10729),LEN(D10729))=0),AND(NOT(E10729="Unknown"),ISBLANK(J10729)),AND(NOT(O10729="Unknown"),ISBLANK(R10729))),"Missing Information", INDEX(Table15[Entire Service Line Classification], MATCH(SUMIFS(Table15[Unique ID],Table15[System-Owned Portion],E10729,Table15[If Material Anything Other than "Lead" in Column E,Was Material Ever Previously Lead?],G10729,Table15[Customer-Owned Portion],O10729),Table15[Unique ID],0),0)))</f>
        <v/>
      </c>
    </row>
    <row r="10730" spans="2:23" x14ac:dyDescent="0.35">
      <c r="B10730" s="146"/>
      <c r="C10730" s="31"/>
      <c r="D10730" s="31"/>
      <c r="E10730" s="44"/>
      <c r="F10730" s="43"/>
      <c r="G10730" s="84"/>
      <c r="H10730" s="31"/>
      <c r="I10730" s="31"/>
      <c r="J10730" s="84"/>
      <c r="K10730" s="31"/>
      <c r="L10730" s="31"/>
      <c r="M10730" s="169"/>
      <c r="N10730" s="148"/>
      <c r="O10730" s="106"/>
      <c r="P10730" s="43"/>
      <c r="Q10730" s="31"/>
      <c r="R10730" s="84"/>
      <c r="S10730" s="31"/>
      <c r="T10730" s="31"/>
      <c r="U10730" s="169"/>
      <c r="V10730" s="150"/>
      <c r="W10730" s="141" t="str" cm="1">
        <f t="array" ref="W10730">IF(SUM(LEN(B10730:V10730))=0,"",IF(OR(OR(ISBLANK(F10730),SUM(LEN(C10730),LEN(D10730))=0),AND(NOT(E10730="Unknown"),ISBLANK(J10730)),AND(NOT(O10730="Unknown"),ISBLANK(R10730))),"Missing Information", INDEX(Table15[Entire Service Line Classification], MATCH(SUMIFS(Table15[Unique ID],Table15[System-Owned Portion],E10730,Table15[If Material Anything Other than "Lead" in Column E,Was Material Ever Previously Lead?],G10730,Table15[Customer-Owned Portion],O10730),Table15[Unique ID],0),0)))</f>
        <v/>
      </c>
    </row>
    <row r="10731" spans="2:23" x14ac:dyDescent="0.35">
      <c r="B10731" s="146"/>
      <c r="C10731" s="31"/>
      <c r="D10731" s="31"/>
      <c r="E10731" s="44"/>
      <c r="F10731" s="43"/>
      <c r="G10731" s="84"/>
      <c r="H10731" s="31"/>
      <c r="I10731" s="31"/>
      <c r="J10731" s="84"/>
      <c r="K10731" s="31"/>
      <c r="L10731" s="31"/>
      <c r="M10731" s="169"/>
      <c r="N10731" s="148"/>
      <c r="O10731" s="106"/>
      <c r="P10731" s="43"/>
      <c r="Q10731" s="31"/>
      <c r="R10731" s="84"/>
      <c r="S10731" s="31"/>
      <c r="T10731" s="31"/>
      <c r="U10731" s="169"/>
      <c r="V10731" s="150"/>
      <c r="W10731" s="141" t="str" cm="1">
        <f t="array" ref="W10731">IF(SUM(LEN(B10731:V10731))=0,"",IF(OR(OR(ISBLANK(F10731),SUM(LEN(C10731),LEN(D10731))=0),AND(NOT(E10731="Unknown"),ISBLANK(J10731)),AND(NOT(O10731="Unknown"),ISBLANK(R10731))),"Missing Information", INDEX(Table15[Entire Service Line Classification], MATCH(SUMIFS(Table15[Unique ID],Table15[System-Owned Portion],E10731,Table15[If Material Anything Other than "Lead" in Column E,Was Material Ever Previously Lead?],G10731,Table15[Customer-Owned Portion],O10731),Table15[Unique ID],0),0)))</f>
        <v/>
      </c>
    </row>
    <row r="10732" spans="2:23" x14ac:dyDescent="0.35">
      <c r="B10732" s="146"/>
      <c r="C10732" s="31"/>
      <c r="D10732" s="31"/>
      <c r="E10732" s="44"/>
      <c r="F10732" s="43"/>
      <c r="G10732" s="84"/>
      <c r="H10732" s="31"/>
      <c r="I10732" s="31"/>
      <c r="J10732" s="84"/>
      <c r="K10732" s="31"/>
      <c r="L10732" s="31"/>
      <c r="M10732" s="169"/>
      <c r="N10732" s="148"/>
      <c r="O10732" s="106"/>
      <c r="P10732" s="43"/>
      <c r="Q10732" s="31"/>
      <c r="R10732" s="84"/>
      <c r="S10732" s="31"/>
      <c r="T10732" s="31"/>
      <c r="U10732" s="169"/>
      <c r="V10732" s="150"/>
      <c r="W10732" s="141" t="str" cm="1">
        <f t="array" ref="W10732">IF(SUM(LEN(B10732:V10732))=0,"",IF(OR(OR(ISBLANK(F10732),SUM(LEN(C10732),LEN(D10732))=0),AND(NOT(E10732="Unknown"),ISBLANK(J10732)),AND(NOT(O10732="Unknown"),ISBLANK(R10732))),"Missing Information", INDEX(Table15[Entire Service Line Classification], MATCH(SUMIFS(Table15[Unique ID],Table15[System-Owned Portion],E10732,Table15[If Material Anything Other than "Lead" in Column E,Was Material Ever Previously Lead?],G10732,Table15[Customer-Owned Portion],O10732),Table15[Unique ID],0),0)))</f>
        <v/>
      </c>
    </row>
    <row r="10733" spans="2:23" x14ac:dyDescent="0.35">
      <c r="B10733" s="146"/>
      <c r="C10733" s="31"/>
      <c r="D10733" s="31"/>
      <c r="E10733" s="44"/>
      <c r="F10733" s="43"/>
      <c r="G10733" s="84"/>
      <c r="H10733" s="31"/>
      <c r="I10733" s="31"/>
      <c r="J10733" s="84"/>
      <c r="K10733" s="31"/>
      <c r="L10733" s="31"/>
      <c r="M10733" s="169"/>
      <c r="N10733" s="148"/>
      <c r="O10733" s="106"/>
      <c r="P10733" s="43"/>
      <c r="Q10733" s="31"/>
      <c r="R10733" s="84"/>
      <c r="S10733" s="31"/>
      <c r="T10733" s="31"/>
      <c r="U10733" s="169"/>
      <c r="V10733" s="150"/>
      <c r="W10733" s="141" t="str" cm="1">
        <f t="array" ref="W10733">IF(SUM(LEN(B10733:V10733))=0,"",IF(OR(OR(ISBLANK(F10733),SUM(LEN(C10733),LEN(D10733))=0),AND(NOT(E10733="Unknown"),ISBLANK(J10733)),AND(NOT(O10733="Unknown"),ISBLANK(R10733))),"Missing Information", INDEX(Table15[Entire Service Line Classification], MATCH(SUMIFS(Table15[Unique ID],Table15[System-Owned Portion],E10733,Table15[If Material Anything Other than "Lead" in Column E,Was Material Ever Previously Lead?],G10733,Table15[Customer-Owned Portion],O10733),Table15[Unique ID],0),0)))</f>
        <v/>
      </c>
    </row>
    <row r="10734" spans="2:23" x14ac:dyDescent="0.35">
      <c r="B10734" s="146"/>
      <c r="C10734" s="31"/>
      <c r="D10734" s="31"/>
      <c r="E10734" s="44"/>
      <c r="F10734" s="43"/>
      <c r="G10734" s="84"/>
      <c r="H10734" s="31"/>
      <c r="I10734" s="31"/>
      <c r="J10734" s="84"/>
      <c r="K10734" s="31"/>
      <c r="L10734" s="31"/>
      <c r="M10734" s="169"/>
      <c r="N10734" s="148"/>
      <c r="O10734" s="106"/>
      <c r="P10734" s="43"/>
      <c r="Q10734" s="31"/>
      <c r="R10734" s="84"/>
      <c r="S10734" s="31"/>
      <c r="T10734" s="31"/>
      <c r="U10734" s="169"/>
      <c r="V10734" s="150"/>
      <c r="W10734" s="141" t="str" cm="1">
        <f t="array" ref="W10734">IF(SUM(LEN(B10734:V10734))=0,"",IF(OR(OR(ISBLANK(F10734),SUM(LEN(C10734),LEN(D10734))=0),AND(NOT(E10734="Unknown"),ISBLANK(J10734)),AND(NOT(O10734="Unknown"),ISBLANK(R10734))),"Missing Information", INDEX(Table15[Entire Service Line Classification], MATCH(SUMIFS(Table15[Unique ID],Table15[System-Owned Portion],E10734,Table15[If Material Anything Other than "Lead" in Column E,Was Material Ever Previously Lead?],G10734,Table15[Customer-Owned Portion],O10734),Table15[Unique ID],0),0)))</f>
        <v/>
      </c>
    </row>
    <row r="10735" spans="2:23" x14ac:dyDescent="0.35">
      <c r="B10735" s="146"/>
      <c r="C10735" s="31"/>
      <c r="D10735" s="31"/>
      <c r="E10735" s="44"/>
      <c r="F10735" s="43"/>
      <c r="G10735" s="84"/>
      <c r="H10735" s="31"/>
      <c r="I10735" s="31"/>
      <c r="J10735" s="84"/>
      <c r="K10735" s="31"/>
      <c r="L10735" s="31"/>
      <c r="M10735" s="169"/>
      <c r="N10735" s="148"/>
      <c r="O10735" s="106"/>
      <c r="P10735" s="43"/>
      <c r="Q10735" s="31"/>
      <c r="R10735" s="84"/>
      <c r="S10735" s="31"/>
      <c r="T10735" s="31"/>
      <c r="U10735" s="169"/>
      <c r="V10735" s="150"/>
      <c r="W10735" s="141" t="str" cm="1">
        <f t="array" ref="W10735">IF(SUM(LEN(B10735:V10735))=0,"",IF(OR(OR(ISBLANK(F10735),SUM(LEN(C10735),LEN(D10735))=0),AND(NOT(E10735="Unknown"),ISBLANK(J10735)),AND(NOT(O10735="Unknown"),ISBLANK(R10735))),"Missing Information", INDEX(Table15[Entire Service Line Classification], MATCH(SUMIFS(Table15[Unique ID],Table15[System-Owned Portion],E10735,Table15[If Material Anything Other than "Lead" in Column E,Was Material Ever Previously Lead?],G10735,Table15[Customer-Owned Portion],O10735),Table15[Unique ID],0),0)))</f>
        <v/>
      </c>
    </row>
    <row r="10736" spans="2:23" x14ac:dyDescent="0.35">
      <c r="B10736" s="146"/>
      <c r="C10736" s="31"/>
      <c r="D10736" s="31"/>
      <c r="E10736" s="44"/>
      <c r="F10736" s="43"/>
      <c r="G10736" s="84"/>
      <c r="H10736" s="31"/>
      <c r="I10736" s="31"/>
      <c r="J10736" s="84"/>
      <c r="K10736" s="31"/>
      <c r="L10736" s="31"/>
      <c r="M10736" s="169"/>
      <c r="N10736" s="148"/>
      <c r="O10736" s="106"/>
      <c r="P10736" s="43"/>
      <c r="Q10736" s="31"/>
      <c r="R10736" s="84"/>
      <c r="S10736" s="31"/>
      <c r="T10736" s="31"/>
      <c r="U10736" s="169"/>
      <c r="V10736" s="150"/>
      <c r="W10736" s="141" t="str" cm="1">
        <f t="array" ref="W10736">IF(SUM(LEN(B10736:V10736))=0,"",IF(OR(OR(ISBLANK(F10736),SUM(LEN(C10736),LEN(D10736))=0),AND(NOT(E10736="Unknown"),ISBLANK(J10736)),AND(NOT(O10736="Unknown"),ISBLANK(R10736))),"Missing Information", INDEX(Table15[Entire Service Line Classification], MATCH(SUMIFS(Table15[Unique ID],Table15[System-Owned Portion],E10736,Table15[If Material Anything Other than "Lead" in Column E,Was Material Ever Previously Lead?],G10736,Table15[Customer-Owned Portion],O10736),Table15[Unique ID],0),0)))</f>
        <v/>
      </c>
    </row>
    <row r="10737" spans="2:23" x14ac:dyDescent="0.35">
      <c r="B10737" s="146"/>
      <c r="C10737" s="31"/>
      <c r="D10737" s="31"/>
      <c r="E10737" s="44"/>
      <c r="F10737" s="43"/>
      <c r="G10737" s="84"/>
      <c r="H10737" s="31"/>
      <c r="I10737" s="31"/>
      <c r="J10737" s="84"/>
      <c r="K10737" s="31"/>
      <c r="L10737" s="31"/>
      <c r="M10737" s="169"/>
      <c r="N10737" s="148"/>
      <c r="O10737" s="106"/>
      <c r="P10737" s="43"/>
      <c r="Q10737" s="31"/>
      <c r="R10737" s="84"/>
      <c r="S10737" s="31"/>
      <c r="T10737" s="31"/>
      <c r="U10737" s="169"/>
      <c r="V10737" s="150"/>
      <c r="W10737" s="141" t="str" cm="1">
        <f t="array" ref="W10737">IF(SUM(LEN(B10737:V10737))=0,"",IF(OR(OR(ISBLANK(F10737),SUM(LEN(C10737),LEN(D10737))=0),AND(NOT(E10737="Unknown"),ISBLANK(J10737)),AND(NOT(O10737="Unknown"),ISBLANK(R10737))),"Missing Information", INDEX(Table15[Entire Service Line Classification], MATCH(SUMIFS(Table15[Unique ID],Table15[System-Owned Portion],E10737,Table15[If Material Anything Other than "Lead" in Column E,Was Material Ever Previously Lead?],G10737,Table15[Customer-Owned Portion],O10737),Table15[Unique ID],0),0)))</f>
        <v/>
      </c>
    </row>
    <row r="10738" spans="2:23" x14ac:dyDescent="0.35">
      <c r="B10738" s="146"/>
      <c r="C10738" s="31"/>
      <c r="D10738" s="31"/>
      <c r="E10738" s="44"/>
      <c r="F10738" s="43"/>
      <c r="G10738" s="84"/>
      <c r="H10738" s="31"/>
      <c r="I10738" s="31"/>
      <c r="J10738" s="84"/>
      <c r="K10738" s="31"/>
      <c r="L10738" s="31"/>
      <c r="M10738" s="169"/>
      <c r="N10738" s="148"/>
      <c r="O10738" s="106"/>
      <c r="P10738" s="43"/>
      <c r="Q10738" s="31"/>
      <c r="R10738" s="84"/>
      <c r="S10738" s="31"/>
      <c r="T10738" s="31"/>
      <c r="U10738" s="169"/>
      <c r="V10738" s="150"/>
      <c r="W10738" s="141" t="str" cm="1">
        <f t="array" ref="W10738">IF(SUM(LEN(B10738:V10738))=0,"",IF(OR(OR(ISBLANK(F10738),SUM(LEN(C10738),LEN(D10738))=0),AND(NOT(E10738="Unknown"),ISBLANK(J10738)),AND(NOT(O10738="Unknown"),ISBLANK(R10738))),"Missing Information", INDEX(Table15[Entire Service Line Classification], MATCH(SUMIFS(Table15[Unique ID],Table15[System-Owned Portion],E10738,Table15[If Material Anything Other than "Lead" in Column E,Was Material Ever Previously Lead?],G10738,Table15[Customer-Owned Portion],O10738),Table15[Unique ID],0),0)))</f>
        <v/>
      </c>
    </row>
    <row r="10739" spans="2:23" x14ac:dyDescent="0.35">
      <c r="B10739" s="146"/>
      <c r="C10739" s="31"/>
      <c r="D10739" s="31"/>
      <c r="E10739" s="44"/>
      <c r="F10739" s="43"/>
      <c r="G10739" s="84"/>
      <c r="H10739" s="31"/>
      <c r="I10739" s="31"/>
      <c r="J10739" s="84"/>
      <c r="K10739" s="31"/>
      <c r="L10739" s="31"/>
      <c r="M10739" s="169"/>
      <c r="N10739" s="148"/>
      <c r="O10739" s="106"/>
      <c r="P10739" s="43"/>
      <c r="Q10739" s="31"/>
      <c r="R10739" s="84"/>
      <c r="S10739" s="31"/>
      <c r="T10739" s="31"/>
      <c r="U10739" s="169"/>
      <c r="V10739" s="150"/>
      <c r="W10739" s="141" t="str" cm="1">
        <f t="array" ref="W10739">IF(SUM(LEN(B10739:V10739))=0,"",IF(OR(OR(ISBLANK(F10739),SUM(LEN(C10739),LEN(D10739))=0),AND(NOT(E10739="Unknown"),ISBLANK(J10739)),AND(NOT(O10739="Unknown"),ISBLANK(R10739))),"Missing Information", INDEX(Table15[Entire Service Line Classification], MATCH(SUMIFS(Table15[Unique ID],Table15[System-Owned Portion],E10739,Table15[If Material Anything Other than "Lead" in Column E,Was Material Ever Previously Lead?],G10739,Table15[Customer-Owned Portion],O10739),Table15[Unique ID],0),0)))</f>
        <v/>
      </c>
    </row>
    <row r="10740" spans="2:23" x14ac:dyDescent="0.35">
      <c r="B10740" s="146"/>
      <c r="C10740" s="31"/>
      <c r="D10740" s="31"/>
      <c r="E10740" s="44"/>
      <c r="F10740" s="43"/>
      <c r="G10740" s="84"/>
      <c r="H10740" s="31"/>
      <c r="I10740" s="31"/>
      <c r="J10740" s="84"/>
      <c r="K10740" s="31"/>
      <c r="L10740" s="31"/>
      <c r="M10740" s="169"/>
      <c r="N10740" s="148"/>
      <c r="O10740" s="106"/>
      <c r="P10740" s="43"/>
      <c r="Q10740" s="31"/>
      <c r="R10740" s="84"/>
      <c r="S10740" s="31"/>
      <c r="T10740" s="31"/>
      <c r="U10740" s="169"/>
      <c r="V10740" s="150"/>
      <c r="W10740" s="141" t="str" cm="1">
        <f t="array" ref="W10740">IF(SUM(LEN(B10740:V10740))=0,"",IF(OR(OR(ISBLANK(F10740),SUM(LEN(C10740),LEN(D10740))=0),AND(NOT(E10740="Unknown"),ISBLANK(J10740)),AND(NOT(O10740="Unknown"),ISBLANK(R10740))),"Missing Information", INDEX(Table15[Entire Service Line Classification], MATCH(SUMIFS(Table15[Unique ID],Table15[System-Owned Portion],E10740,Table15[If Material Anything Other than "Lead" in Column E,Was Material Ever Previously Lead?],G10740,Table15[Customer-Owned Portion],O10740),Table15[Unique ID],0),0)))</f>
        <v/>
      </c>
    </row>
    <row r="10741" spans="2:23" x14ac:dyDescent="0.35">
      <c r="B10741" s="146"/>
      <c r="C10741" s="31"/>
      <c r="D10741" s="31"/>
      <c r="E10741" s="44"/>
      <c r="F10741" s="43"/>
      <c r="G10741" s="84"/>
      <c r="H10741" s="31"/>
      <c r="I10741" s="31"/>
      <c r="J10741" s="84"/>
      <c r="K10741" s="31"/>
      <c r="L10741" s="31"/>
      <c r="M10741" s="169"/>
      <c r="N10741" s="148"/>
      <c r="O10741" s="106"/>
      <c r="P10741" s="43"/>
      <c r="Q10741" s="31"/>
      <c r="R10741" s="84"/>
      <c r="S10741" s="31"/>
      <c r="T10741" s="31"/>
      <c r="U10741" s="169"/>
      <c r="V10741" s="150"/>
      <c r="W10741" s="141" t="str" cm="1">
        <f t="array" ref="W10741">IF(SUM(LEN(B10741:V10741))=0,"",IF(OR(OR(ISBLANK(F10741),SUM(LEN(C10741),LEN(D10741))=0),AND(NOT(E10741="Unknown"),ISBLANK(J10741)),AND(NOT(O10741="Unknown"),ISBLANK(R10741))),"Missing Information", INDEX(Table15[Entire Service Line Classification], MATCH(SUMIFS(Table15[Unique ID],Table15[System-Owned Portion],E10741,Table15[If Material Anything Other than "Lead" in Column E,Was Material Ever Previously Lead?],G10741,Table15[Customer-Owned Portion],O10741),Table15[Unique ID],0),0)))</f>
        <v/>
      </c>
    </row>
    <row r="10742" spans="2:23" x14ac:dyDescent="0.35">
      <c r="B10742" s="146"/>
      <c r="C10742" s="31"/>
      <c r="D10742" s="31"/>
      <c r="E10742" s="44"/>
      <c r="F10742" s="43"/>
      <c r="G10742" s="84"/>
      <c r="H10742" s="31"/>
      <c r="I10742" s="31"/>
      <c r="J10742" s="84"/>
      <c r="K10742" s="31"/>
      <c r="L10742" s="31"/>
      <c r="M10742" s="169"/>
      <c r="N10742" s="148"/>
      <c r="O10742" s="106"/>
      <c r="P10742" s="43"/>
      <c r="Q10742" s="31"/>
      <c r="R10742" s="84"/>
      <c r="S10742" s="31"/>
      <c r="T10742" s="31"/>
      <c r="U10742" s="169"/>
      <c r="V10742" s="150"/>
      <c r="W10742" s="141" t="str" cm="1">
        <f t="array" ref="W10742">IF(SUM(LEN(B10742:V10742))=0,"",IF(OR(OR(ISBLANK(F10742),SUM(LEN(C10742),LEN(D10742))=0),AND(NOT(E10742="Unknown"),ISBLANK(J10742)),AND(NOT(O10742="Unknown"),ISBLANK(R10742))),"Missing Information", INDEX(Table15[Entire Service Line Classification], MATCH(SUMIFS(Table15[Unique ID],Table15[System-Owned Portion],E10742,Table15[If Material Anything Other than "Lead" in Column E,Was Material Ever Previously Lead?],G10742,Table15[Customer-Owned Portion],O10742),Table15[Unique ID],0),0)))</f>
        <v/>
      </c>
    </row>
    <row r="10743" spans="2:23" x14ac:dyDescent="0.35">
      <c r="B10743" s="146"/>
      <c r="C10743" s="31"/>
      <c r="D10743" s="31"/>
      <c r="E10743" s="44"/>
      <c r="F10743" s="43"/>
      <c r="G10743" s="84"/>
      <c r="H10743" s="31"/>
      <c r="I10743" s="31"/>
      <c r="J10743" s="84"/>
      <c r="K10743" s="31"/>
      <c r="L10743" s="31"/>
      <c r="M10743" s="169"/>
      <c r="N10743" s="148"/>
      <c r="O10743" s="106"/>
      <c r="P10743" s="43"/>
      <c r="Q10743" s="31"/>
      <c r="R10743" s="84"/>
      <c r="S10743" s="31"/>
      <c r="T10743" s="31"/>
      <c r="U10743" s="169"/>
      <c r="V10743" s="150"/>
      <c r="W10743" s="141" t="str" cm="1">
        <f t="array" ref="W10743">IF(SUM(LEN(B10743:V10743))=0,"",IF(OR(OR(ISBLANK(F10743),SUM(LEN(C10743),LEN(D10743))=0),AND(NOT(E10743="Unknown"),ISBLANK(J10743)),AND(NOT(O10743="Unknown"),ISBLANK(R10743))),"Missing Information", INDEX(Table15[Entire Service Line Classification], MATCH(SUMIFS(Table15[Unique ID],Table15[System-Owned Portion],E10743,Table15[If Material Anything Other than "Lead" in Column E,Was Material Ever Previously Lead?],G10743,Table15[Customer-Owned Portion],O10743),Table15[Unique ID],0),0)))</f>
        <v/>
      </c>
    </row>
    <row r="10744" spans="2:23" x14ac:dyDescent="0.35">
      <c r="B10744" s="146"/>
      <c r="C10744" s="31"/>
      <c r="D10744" s="31"/>
      <c r="E10744" s="44"/>
      <c r="F10744" s="43"/>
      <c r="G10744" s="84"/>
      <c r="H10744" s="31"/>
      <c r="I10744" s="31"/>
      <c r="J10744" s="84"/>
      <c r="K10744" s="31"/>
      <c r="L10744" s="31"/>
      <c r="M10744" s="169"/>
      <c r="N10744" s="148"/>
      <c r="O10744" s="106"/>
      <c r="P10744" s="43"/>
      <c r="Q10744" s="31"/>
      <c r="R10744" s="84"/>
      <c r="S10744" s="31"/>
      <c r="T10744" s="31"/>
      <c r="U10744" s="169"/>
      <c r="V10744" s="150"/>
      <c r="W10744" s="141" t="str" cm="1">
        <f t="array" ref="W10744">IF(SUM(LEN(B10744:V10744))=0,"",IF(OR(OR(ISBLANK(F10744),SUM(LEN(C10744),LEN(D10744))=0),AND(NOT(E10744="Unknown"),ISBLANK(J10744)),AND(NOT(O10744="Unknown"),ISBLANK(R10744))),"Missing Information", INDEX(Table15[Entire Service Line Classification], MATCH(SUMIFS(Table15[Unique ID],Table15[System-Owned Portion],E10744,Table15[If Material Anything Other than "Lead" in Column E,Was Material Ever Previously Lead?],G10744,Table15[Customer-Owned Portion],O10744),Table15[Unique ID],0),0)))</f>
        <v/>
      </c>
    </row>
    <row r="10745" spans="2:23" x14ac:dyDescent="0.35">
      <c r="B10745" s="146"/>
      <c r="C10745" s="31"/>
      <c r="D10745" s="31"/>
      <c r="E10745" s="44"/>
      <c r="F10745" s="43"/>
      <c r="G10745" s="84"/>
      <c r="H10745" s="31"/>
      <c r="I10745" s="31"/>
      <c r="J10745" s="84"/>
      <c r="K10745" s="31"/>
      <c r="L10745" s="31"/>
      <c r="M10745" s="169"/>
      <c r="N10745" s="148"/>
      <c r="O10745" s="106"/>
      <c r="P10745" s="43"/>
      <c r="Q10745" s="31"/>
      <c r="R10745" s="84"/>
      <c r="S10745" s="31"/>
      <c r="T10745" s="31"/>
      <c r="U10745" s="169"/>
      <c r="V10745" s="150"/>
      <c r="W10745" s="141" t="str" cm="1">
        <f t="array" ref="W10745">IF(SUM(LEN(B10745:V10745))=0,"",IF(OR(OR(ISBLANK(F10745),SUM(LEN(C10745),LEN(D10745))=0),AND(NOT(E10745="Unknown"),ISBLANK(J10745)),AND(NOT(O10745="Unknown"),ISBLANK(R10745))),"Missing Information", INDEX(Table15[Entire Service Line Classification], MATCH(SUMIFS(Table15[Unique ID],Table15[System-Owned Portion],E10745,Table15[If Material Anything Other than "Lead" in Column E,Was Material Ever Previously Lead?],G10745,Table15[Customer-Owned Portion],O10745),Table15[Unique ID],0),0)))</f>
        <v/>
      </c>
    </row>
    <row r="10746" spans="2:23" x14ac:dyDescent="0.35">
      <c r="B10746" s="146"/>
      <c r="C10746" s="31"/>
      <c r="D10746" s="31"/>
      <c r="E10746" s="44"/>
      <c r="F10746" s="43"/>
      <c r="G10746" s="84"/>
      <c r="H10746" s="31"/>
      <c r="I10746" s="31"/>
      <c r="J10746" s="84"/>
      <c r="K10746" s="31"/>
      <c r="L10746" s="31"/>
      <c r="M10746" s="169"/>
      <c r="N10746" s="148"/>
      <c r="O10746" s="106"/>
      <c r="P10746" s="43"/>
      <c r="Q10746" s="31"/>
      <c r="R10746" s="84"/>
      <c r="S10746" s="31"/>
      <c r="T10746" s="31"/>
      <c r="U10746" s="169"/>
      <c r="V10746" s="150"/>
      <c r="W10746" s="141" t="str" cm="1">
        <f t="array" ref="W10746">IF(SUM(LEN(B10746:V10746))=0,"",IF(OR(OR(ISBLANK(F10746),SUM(LEN(C10746),LEN(D10746))=0),AND(NOT(E10746="Unknown"),ISBLANK(J10746)),AND(NOT(O10746="Unknown"),ISBLANK(R10746))),"Missing Information", INDEX(Table15[Entire Service Line Classification], MATCH(SUMIFS(Table15[Unique ID],Table15[System-Owned Portion],E10746,Table15[If Material Anything Other than "Lead" in Column E,Was Material Ever Previously Lead?],G10746,Table15[Customer-Owned Portion],O10746),Table15[Unique ID],0),0)))</f>
        <v/>
      </c>
    </row>
    <row r="10747" spans="2:23" x14ac:dyDescent="0.35">
      <c r="B10747" s="146"/>
      <c r="C10747" s="31"/>
      <c r="D10747" s="31"/>
      <c r="E10747" s="44"/>
      <c r="F10747" s="43"/>
      <c r="G10747" s="84"/>
      <c r="H10747" s="31"/>
      <c r="I10747" s="31"/>
      <c r="J10747" s="84"/>
      <c r="K10747" s="31"/>
      <c r="L10747" s="31"/>
      <c r="M10747" s="169"/>
      <c r="N10747" s="148"/>
      <c r="O10747" s="106"/>
      <c r="P10747" s="43"/>
      <c r="Q10747" s="31"/>
      <c r="R10747" s="84"/>
      <c r="S10747" s="31"/>
      <c r="T10747" s="31"/>
      <c r="U10747" s="169"/>
      <c r="V10747" s="150"/>
      <c r="W10747" s="141" t="str" cm="1">
        <f t="array" ref="W10747">IF(SUM(LEN(B10747:V10747))=0,"",IF(OR(OR(ISBLANK(F10747),SUM(LEN(C10747),LEN(D10747))=0),AND(NOT(E10747="Unknown"),ISBLANK(J10747)),AND(NOT(O10747="Unknown"),ISBLANK(R10747))),"Missing Information", INDEX(Table15[Entire Service Line Classification], MATCH(SUMIFS(Table15[Unique ID],Table15[System-Owned Portion],E10747,Table15[If Material Anything Other than "Lead" in Column E,Was Material Ever Previously Lead?],G10747,Table15[Customer-Owned Portion],O10747),Table15[Unique ID],0),0)))</f>
        <v/>
      </c>
    </row>
    <row r="10748" spans="2:23" x14ac:dyDescent="0.35">
      <c r="B10748" s="146"/>
      <c r="C10748" s="31"/>
      <c r="D10748" s="31"/>
      <c r="E10748" s="44"/>
      <c r="F10748" s="43"/>
      <c r="G10748" s="84"/>
      <c r="H10748" s="31"/>
      <c r="I10748" s="31"/>
      <c r="J10748" s="84"/>
      <c r="K10748" s="31"/>
      <c r="L10748" s="31"/>
      <c r="M10748" s="169"/>
      <c r="N10748" s="148"/>
      <c r="O10748" s="106"/>
      <c r="P10748" s="43"/>
      <c r="Q10748" s="31"/>
      <c r="R10748" s="84"/>
      <c r="S10748" s="31"/>
      <c r="T10748" s="31"/>
      <c r="U10748" s="169"/>
      <c r="V10748" s="150"/>
      <c r="W10748" s="141" t="str" cm="1">
        <f t="array" ref="W10748">IF(SUM(LEN(B10748:V10748))=0,"",IF(OR(OR(ISBLANK(F10748),SUM(LEN(C10748),LEN(D10748))=0),AND(NOT(E10748="Unknown"),ISBLANK(J10748)),AND(NOT(O10748="Unknown"),ISBLANK(R10748))),"Missing Information", INDEX(Table15[Entire Service Line Classification], MATCH(SUMIFS(Table15[Unique ID],Table15[System-Owned Portion],E10748,Table15[If Material Anything Other than "Lead" in Column E,Was Material Ever Previously Lead?],G10748,Table15[Customer-Owned Portion],O10748),Table15[Unique ID],0),0)))</f>
        <v/>
      </c>
    </row>
    <row r="10749" spans="2:23" x14ac:dyDescent="0.35">
      <c r="B10749" s="146"/>
      <c r="C10749" s="31"/>
      <c r="D10749" s="31"/>
      <c r="E10749" s="44"/>
      <c r="F10749" s="43"/>
      <c r="G10749" s="84"/>
      <c r="H10749" s="31"/>
      <c r="I10749" s="31"/>
      <c r="J10749" s="84"/>
      <c r="K10749" s="31"/>
      <c r="L10749" s="31"/>
      <c r="M10749" s="169"/>
      <c r="N10749" s="148"/>
      <c r="O10749" s="106"/>
      <c r="P10749" s="43"/>
      <c r="Q10749" s="31"/>
      <c r="R10749" s="84"/>
      <c r="S10749" s="31"/>
      <c r="T10749" s="31"/>
      <c r="U10749" s="169"/>
      <c r="V10749" s="150"/>
      <c r="W10749" s="141" t="str" cm="1">
        <f t="array" ref="W10749">IF(SUM(LEN(B10749:V10749))=0,"",IF(OR(OR(ISBLANK(F10749),SUM(LEN(C10749),LEN(D10749))=0),AND(NOT(E10749="Unknown"),ISBLANK(J10749)),AND(NOT(O10749="Unknown"),ISBLANK(R10749))),"Missing Information", INDEX(Table15[Entire Service Line Classification], MATCH(SUMIFS(Table15[Unique ID],Table15[System-Owned Portion],E10749,Table15[If Material Anything Other than "Lead" in Column E,Was Material Ever Previously Lead?],G10749,Table15[Customer-Owned Portion],O10749),Table15[Unique ID],0),0)))</f>
        <v/>
      </c>
    </row>
    <row r="10750" spans="2:23" x14ac:dyDescent="0.35">
      <c r="B10750" s="146"/>
      <c r="C10750" s="31"/>
      <c r="D10750" s="31"/>
      <c r="E10750" s="44"/>
      <c r="F10750" s="43"/>
      <c r="G10750" s="84"/>
      <c r="H10750" s="31"/>
      <c r="I10750" s="31"/>
      <c r="J10750" s="84"/>
      <c r="K10750" s="31"/>
      <c r="L10750" s="31"/>
      <c r="M10750" s="169"/>
      <c r="N10750" s="148"/>
      <c r="O10750" s="106"/>
      <c r="P10750" s="43"/>
      <c r="Q10750" s="31"/>
      <c r="R10750" s="84"/>
      <c r="S10750" s="31"/>
      <c r="T10750" s="31"/>
      <c r="U10750" s="169"/>
      <c r="V10750" s="150"/>
      <c r="W10750" s="141" t="str" cm="1">
        <f t="array" ref="W10750">IF(SUM(LEN(B10750:V10750))=0,"",IF(OR(OR(ISBLANK(F10750),SUM(LEN(C10750),LEN(D10750))=0),AND(NOT(E10750="Unknown"),ISBLANK(J10750)),AND(NOT(O10750="Unknown"),ISBLANK(R10750))),"Missing Information", INDEX(Table15[Entire Service Line Classification], MATCH(SUMIFS(Table15[Unique ID],Table15[System-Owned Portion],E10750,Table15[If Material Anything Other than "Lead" in Column E,Was Material Ever Previously Lead?],G10750,Table15[Customer-Owned Portion],O10750),Table15[Unique ID],0),0)))</f>
        <v/>
      </c>
    </row>
    <row r="10751" spans="2:23" x14ac:dyDescent="0.35">
      <c r="B10751" s="146"/>
      <c r="C10751" s="31"/>
      <c r="D10751" s="31"/>
      <c r="E10751" s="44"/>
      <c r="F10751" s="43"/>
      <c r="G10751" s="84"/>
      <c r="H10751" s="31"/>
      <c r="I10751" s="31"/>
      <c r="J10751" s="84"/>
      <c r="K10751" s="31"/>
      <c r="L10751" s="31"/>
      <c r="M10751" s="169"/>
      <c r="N10751" s="148"/>
      <c r="O10751" s="106"/>
      <c r="P10751" s="43"/>
      <c r="Q10751" s="31"/>
      <c r="R10751" s="84"/>
      <c r="S10751" s="31"/>
      <c r="T10751" s="31"/>
      <c r="U10751" s="169"/>
      <c r="V10751" s="150"/>
      <c r="W10751" s="141" t="str" cm="1">
        <f t="array" ref="W10751">IF(SUM(LEN(B10751:V10751))=0,"",IF(OR(OR(ISBLANK(F10751),SUM(LEN(C10751),LEN(D10751))=0),AND(NOT(E10751="Unknown"),ISBLANK(J10751)),AND(NOT(O10751="Unknown"),ISBLANK(R10751))),"Missing Information", INDEX(Table15[Entire Service Line Classification], MATCH(SUMIFS(Table15[Unique ID],Table15[System-Owned Portion],E10751,Table15[If Material Anything Other than "Lead" in Column E,Was Material Ever Previously Lead?],G10751,Table15[Customer-Owned Portion],O10751),Table15[Unique ID],0),0)))</f>
        <v/>
      </c>
    </row>
    <row r="10752" spans="2:23" x14ac:dyDescent="0.35">
      <c r="B10752" s="146"/>
      <c r="C10752" s="31"/>
      <c r="D10752" s="31"/>
      <c r="E10752" s="44"/>
      <c r="F10752" s="43"/>
      <c r="G10752" s="84"/>
      <c r="H10752" s="31"/>
      <c r="I10752" s="31"/>
      <c r="J10752" s="84"/>
      <c r="K10752" s="31"/>
      <c r="L10752" s="31"/>
      <c r="M10752" s="169"/>
      <c r="N10752" s="148"/>
      <c r="O10752" s="106"/>
      <c r="P10752" s="43"/>
      <c r="Q10752" s="31"/>
      <c r="R10752" s="84"/>
      <c r="S10752" s="31"/>
      <c r="T10752" s="31"/>
      <c r="U10752" s="169"/>
      <c r="V10752" s="150"/>
      <c r="W10752" s="141" t="str" cm="1">
        <f t="array" ref="W10752">IF(SUM(LEN(B10752:V10752))=0,"",IF(OR(OR(ISBLANK(F10752),SUM(LEN(C10752),LEN(D10752))=0),AND(NOT(E10752="Unknown"),ISBLANK(J10752)),AND(NOT(O10752="Unknown"),ISBLANK(R10752))),"Missing Information", INDEX(Table15[Entire Service Line Classification], MATCH(SUMIFS(Table15[Unique ID],Table15[System-Owned Portion],E10752,Table15[If Material Anything Other than "Lead" in Column E,Was Material Ever Previously Lead?],G10752,Table15[Customer-Owned Portion],O10752),Table15[Unique ID],0),0)))</f>
        <v/>
      </c>
    </row>
    <row r="10753" spans="2:23" x14ac:dyDescent="0.35">
      <c r="B10753" s="146"/>
      <c r="C10753" s="31"/>
      <c r="D10753" s="31"/>
      <c r="E10753" s="44"/>
      <c r="F10753" s="43"/>
      <c r="G10753" s="84"/>
      <c r="H10753" s="31"/>
      <c r="I10753" s="31"/>
      <c r="J10753" s="84"/>
      <c r="K10753" s="31"/>
      <c r="L10753" s="31"/>
      <c r="M10753" s="169"/>
      <c r="N10753" s="148"/>
      <c r="O10753" s="106"/>
      <c r="P10753" s="43"/>
      <c r="Q10753" s="31"/>
      <c r="R10753" s="84"/>
      <c r="S10753" s="31"/>
      <c r="T10753" s="31"/>
      <c r="U10753" s="169"/>
      <c r="V10753" s="150"/>
      <c r="W10753" s="141" t="str" cm="1">
        <f t="array" ref="W10753">IF(SUM(LEN(B10753:V10753))=0,"",IF(OR(OR(ISBLANK(F10753),SUM(LEN(C10753),LEN(D10753))=0),AND(NOT(E10753="Unknown"),ISBLANK(J10753)),AND(NOT(O10753="Unknown"),ISBLANK(R10753))),"Missing Information", INDEX(Table15[Entire Service Line Classification], MATCH(SUMIFS(Table15[Unique ID],Table15[System-Owned Portion],E10753,Table15[If Material Anything Other than "Lead" in Column E,Was Material Ever Previously Lead?],G10753,Table15[Customer-Owned Portion],O10753),Table15[Unique ID],0),0)))</f>
        <v/>
      </c>
    </row>
    <row r="10754" spans="2:23" x14ac:dyDescent="0.35">
      <c r="B10754" s="146"/>
      <c r="C10754" s="31"/>
      <c r="D10754" s="31"/>
      <c r="E10754" s="44"/>
      <c r="F10754" s="43"/>
      <c r="G10754" s="84"/>
      <c r="H10754" s="31"/>
      <c r="I10754" s="31"/>
      <c r="J10754" s="84"/>
      <c r="K10754" s="31"/>
      <c r="L10754" s="31"/>
      <c r="M10754" s="169"/>
      <c r="N10754" s="148"/>
      <c r="O10754" s="106"/>
      <c r="P10754" s="43"/>
      <c r="Q10754" s="31"/>
      <c r="R10754" s="84"/>
      <c r="S10754" s="31"/>
      <c r="T10754" s="31"/>
      <c r="U10754" s="169"/>
      <c r="V10754" s="150"/>
      <c r="W10754" s="141" t="str" cm="1">
        <f t="array" ref="W10754">IF(SUM(LEN(B10754:V10754))=0,"",IF(OR(OR(ISBLANK(F10754),SUM(LEN(C10754),LEN(D10754))=0),AND(NOT(E10754="Unknown"),ISBLANK(J10754)),AND(NOT(O10754="Unknown"),ISBLANK(R10754))),"Missing Information", INDEX(Table15[Entire Service Line Classification], MATCH(SUMIFS(Table15[Unique ID],Table15[System-Owned Portion],E10754,Table15[If Material Anything Other than "Lead" in Column E,Was Material Ever Previously Lead?],G10754,Table15[Customer-Owned Portion],O10754),Table15[Unique ID],0),0)))</f>
        <v/>
      </c>
    </row>
    <row r="10755" spans="2:23" x14ac:dyDescent="0.35">
      <c r="B10755" s="146"/>
      <c r="C10755" s="31"/>
      <c r="D10755" s="31"/>
      <c r="E10755" s="44"/>
      <c r="F10755" s="43"/>
      <c r="G10755" s="84"/>
      <c r="H10755" s="31"/>
      <c r="I10755" s="31"/>
      <c r="J10755" s="84"/>
      <c r="K10755" s="31"/>
      <c r="L10755" s="31"/>
      <c r="M10755" s="169"/>
      <c r="N10755" s="148"/>
      <c r="O10755" s="106"/>
      <c r="P10755" s="43"/>
      <c r="Q10755" s="31"/>
      <c r="R10755" s="84"/>
      <c r="S10755" s="31"/>
      <c r="T10755" s="31"/>
      <c r="U10755" s="169"/>
      <c r="V10755" s="150"/>
      <c r="W10755" s="141" t="str" cm="1">
        <f t="array" ref="W10755">IF(SUM(LEN(B10755:V10755))=0,"",IF(OR(OR(ISBLANK(F10755),SUM(LEN(C10755),LEN(D10755))=0),AND(NOT(E10755="Unknown"),ISBLANK(J10755)),AND(NOT(O10755="Unknown"),ISBLANK(R10755))),"Missing Information", INDEX(Table15[Entire Service Line Classification], MATCH(SUMIFS(Table15[Unique ID],Table15[System-Owned Portion],E10755,Table15[If Material Anything Other than "Lead" in Column E,Was Material Ever Previously Lead?],G10755,Table15[Customer-Owned Portion],O10755),Table15[Unique ID],0),0)))</f>
        <v/>
      </c>
    </row>
    <row r="10756" spans="2:23" x14ac:dyDescent="0.35">
      <c r="B10756" s="146"/>
      <c r="C10756" s="31"/>
      <c r="D10756" s="31"/>
      <c r="E10756" s="44"/>
      <c r="F10756" s="43"/>
      <c r="G10756" s="84"/>
      <c r="H10756" s="31"/>
      <c r="I10756" s="31"/>
      <c r="J10756" s="84"/>
      <c r="K10756" s="31"/>
      <c r="L10756" s="31"/>
      <c r="M10756" s="169"/>
      <c r="N10756" s="148"/>
      <c r="O10756" s="106"/>
      <c r="P10756" s="43"/>
      <c r="Q10756" s="31"/>
      <c r="R10756" s="84"/>
      <c r="S10756" s="31"/>
      <c r="T10756" s="31"/>
      <c r="U10756" s="169"/>
      <c r="V10756" s="150"/>
      <c r="W10756" s="141" t="str" cm="1">
        <f t="array" ref="W10756">IF(SUM(LEN(B10756:V10756))=0,"",IF(OR(OR(ISBLANK(F10756),SUM(LEN(C10756),LEN(D10756))=0),AND(NOT(E10756="Unknown"),ISBLANK(J10756)),AND(NOT(O10756="Unknown"),ISBLANK(R10756))),"Missing Information", INDEX(Table15[Entire Service Line Classification], MATCH(SUMIFS(Table15[Unique ID],Table15[System-Owned Portion],E10756,Table15[If Material Anything Other than "Lead" in Column E,Was Material Ever Previously Lead?],G10756,Table15[Customer-Owned Portion],O10756),Table15[Unique ID],0),0)))</f>
        <v/>
      </c>
    </row>
    <row r="10757" spans="2:23" x14ac:dyDescent="0.35">
      <c r="B10757" s="146"/>
      <c r="C10757" s="31"/>
      <c r="D10757" s="31"/>
      <c r="E10757" s="44"/>
      <c r="F10757" s="43"/>
      <c r="G10757" s="84"/>
      <c r="H10757" s="31"/>
      <c r="I10757" s="31"/>
      <c r="J10757" s="84"/>
      <c r="K10757" s="31"/>
      <c r="L10757" s="31"/>
      <c r="M10757" s="169"/>
      <c r="N10757" s="148"/>
      <c r="O10757" s="106"/>
      <c r="P10757" s="43"/>
      <c r="Q10757" s="31"/>
      <c r="R10757" s="84"/>
      <c r="S10757" s="31"/>
      <c r="T10757" s="31"/>
      <c r="U10757" s="169"/>
      <c r="V10757" s="150"/>
      <c r="W10757" s="141" t="str" cm="1">
        <f t="array" ref="W10757">IF(SUM(LEN(B10757:V10757))=0,"",IF(OR(OR(ISBLANK(F10757),SUM(LEN(C10757),LEN(D10757))=0),AND(NOT(E10757="Unknown"),ISBLANK(J10757)),AND(NOT(O10757="Unknown"),ISBLANK(R10757))),"Missing Information", INDEX(Table15[Entire Service Line Classification], MATCH(SUMIFS(Table15[Unique ID],Table15[System-Owned Portion],E10757,Table15[If Material Anything Other than "Lead" in Column E,Was Material Ever Previously Lead?],G10757,Table15[Customer-Owned Portion],O10757),Table15[Unique ID],0),0)))</f>
        <v/>
      </c>
    </row>
    <row r="10758" spans="2:23" x14ac:dyDescent="0.35">
      <c r="B10758" s="146"/>
      <c r="C10758" s="31"/>
      <c r="D10758" s="31"/>
      <c r="E10758" s="44"/>
      <c r="F10758" s="43"/>
      <c r="G10758" s="84"/>
      <c r="H10758" s="31"/>
      <c r="I10758" s="31"/>
      <c r="J10758" s="84"/>
      <c r="K10758" s="31"/>
      <c r="L10758" s="31"/>
      <c r="M10758" s="169"/>
      <c r="N10758" s="148"/>
      <c r="O10758" s="106"/>
      <c r="P10758" s="43"/>
      <c r="Q10758" s="31"/>
      <c r="R10758" s="84"/>
      <c r="S10758" s="31"/>
      <c r="T10758" s="31"/>
      <c r="U10758" s="169"/>
      <c r="V10758" s="150"/>
      <c r="W10758" s="141" t="str" cm="1">
        <f t="array" ref="W10758">IF(SUM(LEN(B10758:V10758))=0,"",IF(OR(OR(ISBLANK(F10758),SUM(LEN(C10758),LEN(D10758))=0),AND(NOT(E10758="Unknown"),ISBLANK(J10758)),AND(NOT(O10758="Unknown"),ISBLANK(R10758))),"Missing Information", INDEX(Table15[Entire Service Line Classification], MATCH(SUMIFS(Table15[Unique ID],Table15[System-Owned Portion],E10758,Table15[If Material Anything Other than "Lead" in Column E,Was Material Ever Previously Lead?],G10758,Table15[Customer-Owned Portion],O10758),Table15[Unique ID],0),0)))</f>
        <v/>
      </c>
    </row>
    <row r="10759" spans="2:23" x14ac:dyDescent="0.35">
      <c r="B10759" s="146"/>
      <c r="C10759" s="31"/>
      <c r="D10759" s="31"/>
      <c r="E10759" s="44"/>
      <c r="F10759" s="43"/>
      <c r="G10759" s="84"/>
      <c r="H10759" s="31"/>
      <c r="I10759" s="31"/>
      <c r="J10759" s="84"/>
      <c r="K10759" s="31"/>
      <c r="L10759" s="31"/>
      <c r="M10759" s="169"/>
      <c r="N10759" s="148"/>
      <c r="O10759" s="106"/>
      <c r="P10759" s="43"/>
      <c r="Q10759" s="31"/>
      <c r="R10759" s="84"/>
      <c r="S10759" s="31"/>
      <c r="T10759" s="31"/>
      <c r="U10759" s="169"/>
      <c r="V10759" s="150"/>
      <c r="W10759" s="141" t="str" cm="1">
        <f t="array" ref="W10759">IF(SUM(LEN(B10759:V10759))=0,"",IF(OR(OR(ISBLANK(F10759),SUM(LEN(C10759),LEN(D10759))=0),AND(NOT(E10759="Unknown"),ISBLANK(J10759)),AND(NOT(O10759="Unknown"),ISBLANK(R10759))),"Missing Information", INDEX(Table15[Entire Service Line Classification], MATCH(SUMIFS(Table15[Unique ID],Table15[System-Owned Portion],E10759,Table15[If Material Anything Other than "Lead" in Column E,Was Material Ever Previously Lead?],G10759,Table15[Customer-Owned Portion],O10759),Table15[Unique ID],0),0)))</f>
        <v/>
      </c>
    </row>
    <row r="10760" spans="2:23" x14ac:dyDescent="0.35">
      <c r="B10760" s="146"/>
      <c r="C10760" s="31"/>
      <c r="D10760" s="31"/>
      <c r="E10760" s="44"/>
      <c r="F10760" s="43"/>
      <c r="G10760" s="84"/>
      <c r="H10760" s="31"/>
      <c r="I10760" s="31"/>
      <c r="J10760" s="84"/>
      <c r="K10760" s="31"/>
      <c r="L10760" s="31"/>
      <c r="M10760" s="169"/>
      <c r="N10760" s="148"/>
      <c r="O10760" s="106"/>
      <c r="P10760" s="43"/>
      <c r="Q10760" s="31"/>
      <c r="R10760" s="84"/>
      <c r="S10760" s="31"/>
      <c r="T10760" s="31"/>
      <c r="U10760" s="169"/>
      <c r="V10760" s="150"/>
      <c r="W10760" s="141" t="str" cm="1">
        <f t="array" ref="W10760">IF(SUM(LEN(B10760:V10760))=0,"",IF(OR(OR(ISBLANK(F10760),SUM(LEN(C10760),LEN(D10760))=0),AND(NOT(E10760="Unknown"),ISBLANK(J10760)),AND(NOT(O10760="Unknown"),ISBLANK(R10760))),"Missing Information", INDEX(Table15[Entire Service Line Classification], MATCH(SUMIFS(Table15[Unique ID],Table15[System-Owned Portion],E10760,Table15[If Material Anything Other than "Lead" in Column E,Was Material Ever Previously Lead?],G10760,Table15[Customer-Owned Portion],O10760),Table15[Unique ID],0),0)))</f>
        <v/>
      </c>
    </row>
    <row r="10761" spans="2:23" x14ac:dyDescent="0.35">
      <c r="B10761" s="146"/>
      <c r="C10761" s="31"/>
      <c r="D10761" s="31"/>
      <c r="E10761" s="44"/>
      <c r="F10761" s="43"/>
      <c r="G10761" s="84"/>
      <c r="H10761" s="31"/>
      <c r="I10761" s="31"/>
      <c r="J10761" s="84"/>
      <c r="K10761" s="31"/>
      <c r="L10761" s="31"/>
      <c r="M10761" s="169"/>
      <c r="N10761" s="148"/>
      <c r="O10761" s="106"/>
      <c r="P10761" s="43"/>
      <c r="Q10761" s="31"/>
      <c r="R10761" s="84"/>
      <c r="S10761" s="31"/>
      <c r="T10761" s="31"/>
      <c r="U10761" s="169"/>
      <c r="V10761" s="150"/>
      <c r="W10761" s="141" t="str" cm="1">
        <f t="array" ref="W10761">IF(SUM(LEN(B10761:V10761))=0,"",IF(OR(OR(ISBLANK(F10761),SUM(LEN(C10761),LEN(D10761))=0),AND(NOT(E10761="Unknown"),ISBLANK(J10761)),AND(NOT(O10761="Unknown"),ISBLANK(R10761))),"Missing Information", INDEX(Table15[Entire Service Line Classification], MATCH(SUMIFS(Table15[Unique ID],Table15[System-Owned Portion],E10761,Table15[If Material Anything Other than "Lead" in Column E,Was Material Ever Previously Lead?],G10761,Table15[Customer-Owned Portion],O10761),Table15[Unique ID],0),0)))</f>
        <v/>
      </c>
    </row>
    <row r="10762" spans="2:23" x14ac:dyDescent="0.35">
      <c r="B10762" s="146"/>
      <c r="C10762" s="31"/>
      <c r="D10762" s="31"/>
      <c r="E10762" s="44"/>
      <c r="F10762" s="43"/>
      <c r="G10762" s="84"/>
      <c r="H10762" s="31"/>
      <c r="I10762" s="31"/>
      <c r="J10762" s="84"/>
      <c r="K10762" s="31"/>
      <c r="L10762" s="31"/>
      <c r="M10762" s="169"/>
      <c r="N10762" s="148"/>
      <c r="O10762" s="106"/>
      <c r="P10762" s="43"/>
      <c r="Q10762" s="31"/>
      <c r="R10762" s="84"/>
      <c r="S10762" s="31"/>
      <c r="T10762" s="31"/>
      <c r="U10762" s="169"/>
      <c r="V10762" s="150"/>
      <c r="W10762" s="141" t="str" cm="1">
        <f t="array" ref="W10762">IF(SUM(LEN(B10762:V10762))=0,"",IF(OR(OR(ISBLANK(F10762),SUM(LEN(C10762),LEN(D10762))=0),AND(NOT(E10762="Unknown"),ISBLANK(J10762)),AND(NOT(O10762="Unknown"),ISBLANK(R10762))),"Missing Information", INDEX(Table15[Entire Service Line Classification], MATCH(SUMIFS(Table15[Unique ID],Table15[System-Owned Portion],E10762,Table15[If Material Anything Other than "Lead" in Column E,Was Material Ever Previously Lead?],G10762,Table15[Customer-Owned Portion],O10762),Table15[Unique ID],0),0)))</f>
        <v/>
      </c>
    </row>
    <row r="10763" spans="2:23" x14ac:dyDescent="0.35">
      <c r="B10763" s="146"/>
      <c r="C10763" s="31"/>
      <c r="D10763" s="31"/>
      <c r="E10763" s="44"/>
      <c r="F10763" s="43"/>
      <c r="G10763" s="84"/>
      <c r="H10763" s="31"/>
      <c r="I10763" s="31"/>
      <c r="J10763" s="84"/>
      <c r="K10763" s="31"/>
      <c r="L10763" s="31"/>
      <c r="M10763" s="169"/>
      <c r="N10763" s="148"/>
      <c r="O10763" s="106"/>
      <c r="P10763" s="43"/>
      <c r="Q10763" s="31"/>
      <c r="R10763" s="84"/>
      <c r="S10763" s="31"/>
      <c r="T10763" s="31"/>
      <c r="U10763" s="169"/>
      <c r="V10763" s="150"/>
      <c r="W10763" s="141" t="str" cm="1">
        <f t="array" ref="W10763">IF(SUM(LEN(B10763:V10763))=0,"",IF(OR(OR(ISBLANK(F10763),SUM(LEN(C10763),LEN(D10763))=0),AND(NOT(E10763="Unknown"),ISBLANK(J10763)),AND(NOT(O10763="Unknown"),ISBLANK(R10763))),"Missing Information", INDEX(Table15[Entire Service Line Classification], MATCH(SUMIFS(Table15[Unique ID],Table15[System-Owned Portion],E10763,Table15[If Material Anything Other than "Lead" in Column E,Was Material Ever Previously Lead?],G10763,Table15[Customer-Owned Portion],O10763),Table15[Unique ID],0),0)))</f>
        <v/>
      </c>
    </row>
    <row r="10764" spans="2:23" x14ac:dyDescent="0.35">
      <c r="B10764" s="146"/>
      <c r="C10764" s="31"/>
      <c r="D10764" s="31"/>
      <c r="E10764" s="44"/>
      <c r="F10764" s="43"/>
      <c r="G10764" s="84"/>
      <c r="H10764" s="31"/>
      <c r="I10764" s="31"/>
      <c r="J10764" s="84"/>
      <c r="K10764" s="31"/>
      <c r="L10764" s="31"/>
      <c r="M10764" s="169"/>
      <c r="N10764" s="148"/>
      <c r="O10764" s="106"/>
      <c r="P10764" s="43"/>
      <c r="Q10764" s="31"/>
      <c r="R10764" s="84"/>
      <c r="S10764" s="31"/>
      <c r="T10764" s="31"/>
      <c r="U10764" s="169"/>
      <c r="V10764" s="150"/>
      <c r="W10764" s="141" t="str" cm="1">
        <f t="array" ref="W10764">IF(SUM(LEN(B10764:V10764))=0,"",IF(OR(OR(ISBLANK(F10764),SUM(LEN(C10764),LEN(D10764))=0),AND(NOT(E10764="Unknown"),ISBLANK(J10764)),AND(NOT(O10764="Unknown"),ISBLANK(R10764))),"Missing Information", INDEX(Table15[Entire Service Line Classification], MATCH(SUMIFS(Table15[Unique ID],Table15[System-Owned Portion],E10764,Table15[If Material Anything Other than "Lead" in Column E,Was Material Ever Previously Lead?],G10764,Table15[Customer-Owned Portion],O10764),Table15[Unique ID],0),0)))</f>
        <v/>
      </c>
    </row>
    <row r="10765" spans="2:23" x14ac:dyDescent="0.35">
      <c r="B10765" s="146"/>
      <c r="C10765" s="31"/>
      <c r="D10765" s="31"/>
      <c r="E10765" s="44"/>
      <c r="F10765" s="43"/>
      <c r="G10765" s="84"/>
      <c r="H10765" s="31"/>
      <c r="I10765" s="31"/>
      <c r="J10765" s="84"/>
      <c r="K10765" s="31"/>
      <c r="L10765" s="31"/>
      <c r="M10765" s="169"/>
      <c r="N10765" s="148"/>
      <c r="O10765" s="106"/>
      <c r="P10765" s="43"/>
      <c r="Q10765" s="31"/>
      <c r="R10765" s="84"/>
      <c r="S10765" s="31"/>
      <c r="T10765" s="31"/>
      <c r="U10765" s="169"/>
      <c r="V10765" s="150"/>
      <c r="W10765" s="141" t="str" cm="1">
        <f t="array" ref="W10765">IF(SUM(LEN(B10765:V10765))=0,"",IF(OR(OR(ISBLANK(F10765),SUM(LEN(C10765),LEN(D10765))=0),AND(NOT(E10765="Unknown"),ISBLANK(J10765)),AND(NOT(O10765="Unknown"),ISBLANK(R10765))),"Missing Information", INDEX(Table15[Entire Service Line Classification], MATCH(SUMIFS(Table15[Unique ID],Table15[System-Owned Portion],E10765,Table15[If Material Anything Other than "Lead" in Column E,Was Material Ever Previously Lead?],G10765,Table15[Customer-Owned Portion],O10765),Table15[Unique ID],0),0)))</f>
        <v/>
      </c>
    </row>
    <row r="10766" spans="2:23" x14ac:dyDescent="0.35">
      <c r="B10766" s="146"/>
      <c r="C10766" s="31"/>
      <c r="D10766" s="31"/>
      <c r="E10766" s="44"/>
      <c r="F10766" s="43"/>
      <c r="G10766" s="84"/>
      <c r="H10766" s="31"/>
      <c r="I10766" s="31"/>
      <c r="J10766" s="84"/>
      <c r="K10766" s="31"/>
      <c r="L10766" s="31"/>
      <c r="M10766" s="169"/>
      <c r="N10766" s="148"/>
      <c r="O10766" s="106"/>
      <c r="P10766" s="43"/>
      <c r="Q10766" s="31"/>
      <c r="R10766" s="84"/>
      <c r="S10766" s="31"/>
      <c r="T10766" s="31"/>
      <c r="U10766" s="169"/>
      <c r="V10766" s="150"/>
      <c r="W10766" s="141" t="str" cm="1">
        <f t="array" ref="W10766">IF(SUM(LEN(B10766:V10766))=0,"",IF(OR(OR(ISBLANK(F10766),SUM(LEN(C10766),LEN(D10766))=0),AND(NOT(E10766="Unknown"),ISBLANK(J10766)),AND(NOT(O10766="Unknown"),ISBLANK(R10766))),"Missing Information", INDEX(Table15[Entire Service Line Classification], MATCH(SUMIFS(Table15[Unique ID],Table15[System-Owned Portion],E10766,Table15[If Material Anything Other than "Lead" in Column E,Was Material Ever Previously Lead?],G10766,Table15[Customer-Owned Portion],O10766),Table15[Unique ID],0),0)))</f>
        <v/>
      </c>
    </row>
    <row r="10767" spans="2:23" x14ac:dyDescent="0.35">
      <c r="B10767" s="146"/>
      <c r="C10767" s="31"/>
      <c r="D10767" s="31"/>
      <c r="E10767" s="44"/>
      <c r="F10767" s="43"/>
      <c r="G10767" s="84"/>
      <c r="H10767" s="31"/>
      <c r="I10767" s="31"/>
      <c r="J10767" s="84"/>
      <c r="K10767" s="31"/>
      <c r="L10767" s="31"/>
      <c r="M10767" s="169"/>
      <c r="N10767" s="148"/>
      <c r="O10767" s="106"/>
      <c r="P10767" s="43"/>
      <c r="Q10767" s="31"/>
      <c r="R10767" s="84"/>
      <c r="S10767" s="31"/>
      <c r="T10767" s="31"/>
      <c r="U10767" s="169"/>
      <c r="V10767" s="150"/>
      <c r="W10767" s="141" t="str" cm="1">
        <f t="array" ref="W10767">IF(SUM(LEN(B10767:V10767))=0,"",IF(OR(OR(ISBLANK(F10767),SUM(LEN(C10767),LEN(D10767))=0),AND(NOT(E10767="Unknown"),ISBLANK(J10767)),AND(NOT(O10767="Unknown"),ISBLANK(R10767))),"Missing Information", INDEX(Table15[Entire Service Line Classification], MATCH(SUMIFS(Table15[Unique ID],Table15[System-Owned Portion],E10767,Table15[If Material Anything Other than "Lead" in Column E,Was Material Ever Previously Lead?],G10767,Table15[Customer-Owned Portion],O10767),Table15[Unique ID],0),0)))</f>
        <v/>
      </c>
    </row>
    <row r="10768" spans="2:23" x14ac:dyDescent="0.35">
      <c r="B10768" s="146"/>
      <c r="C10768" s="31"/>
      <c r="D10768" s="31"/>
      <c r="E10768" s="44"/>
      <c r="F10768" s="43"/>
      <c r="G10768" s="84"/>
      <c r="H10768" s="31"/>
      <c r="I10768" s="31"/>
      <c r="J10768" s="84"/>
      <c r="K10768" s="31"/>
      <c r="L10768" s="31"/>
      <c r="M10768" s="169"/>
      <c r="N10768" s="148"/>
      <c r="O10768" s="106"/>
      <c r="P10768" s="43"/>
      <c r="Q10768" s="31"/>
      <c r="R10768" s="84"/>
      <c r="S10768" s="31"/>
      <c r="T10768" s="31"/>
      <c r="U10768" s="169"/>
      <c r="V10768" s="150"/>
      <c r="W10768" s="141" t="str" cm="1">
        <f t="array" ref="W10768">IF(SUM(LEN(B10768:V10768))=0,"",IF(OR(OR(ISBLANK(F10768),SUM(LEN(C10768),LEN(D10768))=0),AND(NOT(E10768="Unknown"),ISBLANK(J10768)),AND(NOT(O10768="Unknown"),ISBLANK(R10768))),"Missing Information", INDEX(Table15[Entire Service Line Classification], MATCH(SUMIFS(Table15[Unique ID],Table15[System-Owned Portion],E10768,Table15[If Material Anything Other than "Lead" in Column E,Was Material Ever Previously Lead?],G10768,Table15[Customer-Owned Portion],O10768),Table15[Unique ID],0),0)))</f>
        <v/>
      </c>
    </row>
    <row r="10769" spans="2:23" x14ac:dyDescent="0.35">
      <c r="B10769" s="146"/>
      <c r="C10769" s="31"/>
      <c r="D10769" s="31"/>
      <c r="E10769" s="44"/>
      <c r="F10769" s="43"/>
      <c r="G10769" s="84"/>
      <c r="H10769" s="31"/>
      <c r="I10769" s="31"/>
      <c r="J10769" s="84"/>
      <c r="K10769" s="31"/>
      <c r="L10769" s="31"/>
      <c r="M10769" s="169"/>
      <c r="N10769" s="148"/>
      <c r="O10769" s="106"/>
      <c r="P10769" s="43"/>
      <c r="Q10769" s="31"/>
      <c r="R10769" s="84"/>
      <c r="S10769" s="31"/>
      <c r="T10769" s="31"/>
      <c r="U10769" s="169"/>
      <c r="V10769" s="150"/>
      <c r="W10769" s="141" t="str" cm="1">
        <f t="array" ref="W10769">IF(SUM(LEN(B10769:V10769))=0,"",IF(OR(OR(ISBLANK(F10769),SUM(LEN(C10769),LEN(D10769))=0),AND(NOT(E10769="Unknown"),ISBLANK(J10769)),AND(NOT(O10769="Unknown"),ISBLANK(R10769))),"Missing Information", INDEX(Table15[Entire Service Line Classification], MATCH(SUMIFS(Table15[Unique ID],Table15[System-Owned Portion],E10769,Table15[If Material Anything Other than "Lead" in Column E,Was Material Ever Previously Lead?],G10769,Table15[Customer-Owned Portion],O10769),Table15[Unique ID],0),0)))</f>
        <v/>
      </c>
    </row>
    <row r="10770" spans="2:23" x14ac:dyDescent="0.35">
      <c r="B10770" s="146"/>
      <c r="C10770" s="31"/>
      <c r="D10770" s="31"/>
      <c r="E10770" s="44"/>
      <c r="F10770" s="43"/>
      <c r="G10770" s="84"/>
      <c r="H10770" s="31"/>
      <c r="I10770" s="31"/>
      <c r="J10770" s="84"/>
      <c r="K10770" s="31"/>
      <c r="L10770" s="31"/>
      <c r="M10770" s="169"/>
      <c r="N10770" s="148"/>
      <c r="O10770" s="106"/>
      <c r="P10770" s="43"/>
      <c r="Q10770" s="31"/>
      <c r="R10770" s="84"/>
      <c r="S10770" s="31"/>
      <c r="T10770" s="31"/>
      <c r="U10770" s="169"/>
      <c r="V10770" s="150"/>
      <c r="W10770" s="141" t="str" cm="1">
        <f t="array" ref="W10770">IF(SUM(LEN(B10770:V10770))=0,"",IF(OR(OR(ISBLANK(F10770),SUM(LEN(C10770),LEN(D10770))=0),AND(NOT(E10770="Unknown"),ISBLANK(J10770)),AND(NOT(O10770="Unknown"),ISBLANK(R10770))),"Missing Information", INDEX(Table15[Entire Service Line Classification], MATCH(SUMIFS(Table15[Unique ID],Table15[System-Owned Portion],E10770,Table15[If Material Anything Other than "Lead" in Column E,Was Material Ever Previously Lead?],G10770,Table15[Customer-Owned Portion],O10770),Table15[Unique ID],0),0)))</f>
        <v/>
      </c>
    </row>
    <row r="10771" spans="2:23" x14ac:dyDescent="0.35">
      <c r="B10771" s="146"/>
      <c r="C10771" s="31"/>
      <c r="D10771" s="31"/>
      <c r="E10771" s="44"/>
      <c r="F10771" s="43"/>
      <c r="G10771" s="84"/>
      <c r="H10771" s="31"/>
      <c r="I10771" s="31"/>
      <c r="J10771" s="84"/>
      <c r="K10771" s="31"/>
      <c r="L10771" s="31"/>
      <c r="M10771" s="169"/>
      <c r="N10771" s="148"/>
      <c r="O10771" s="106"/>
      <c r="P10771" s="43"/>
      <c r="Q10771" s="31"/>
      <c r="R10771" s="84"/>
      <c r="S10771" s="31"/>
      <c r="T10771" s="31"/>
      <c r="U10771" s="169"/>
      <c r="V10771" s="150"/>
      <c r="W10771" s="141" t="str" cm="1">
        <f t="array" ref="W10771">IF(SUM(LEN(B10771:V10771))=0,"",IF(OR(OR(ISBLANK(F10771),SUM(LEN(C10771),LEN(D10771))=0),AND(NOT(E10771="Unknown"),ISBLANK(J10771)),AND(NOT(O10771="Unknown"),ISBLANK(R10771))),"Missing Information", INDEX(Table15[Entire Service Line Classification], MATCH(SUMIFS(Table15[Unique ID],Table15[System-Owned Portion],E10771,Table15[If Material Anything Other than "Lead" in Column E,Was Material Ever Previously Lead?],G10771,Table15[Customer-Owned Portion],O10771),Table15[Unique ID],0),0)))</f>
        <v/>
      </c>
    </row>
    <row r="10772" spans="2:23" x14ac:dyDescent="0.35">
      <c r="B10772" s="146"/>
      <c r="C10772" s="31"/>
      <c r="D10772" s="31"/>
      <c r="E10772" s="44"/>
      <c r="F10772" s="43"/>
      <c r="G10772" s="84"/>
      <c r="H10772" s="31"/>
      <c r="I10772" s="31"/>
      <c r="J10772" s="84"/>
      <c r="K10772" s="31"/>
      <c r="L10772" s="31"/>
      <c r="M10772" s="169"/>
      <c r="N10772" s="148"/>
      <c r="O10772" s="106"/>
      <c r="P10772" s="43"/>
      <c r="Q10772" s="31"/>
      <c r="R10772" s="84"/>
      <c r="S10772" s="31"/>
      <c r="T10772" s="31"/>
      <c r="U10772" s="169"/>
      <c r="V10772" s="150"/>
      <c r="W10772" s="141" t="str" cm="1">
        <f t="array" ref="W10772">IF(SUM(LEN(B10772:V10772))=0,"",IF(OR(OR(ISBLANK(F10772),SUM(LEN(C10772),LEN(D10772))=0),AND(NOT(E10772="Unknown"),ISBLANK(J10772)),AND(NOT(O10772="Unknown"),ISBLANK(R10772))),"Missing Information", INDEX(Table15[Entire Service Line Classification], MATCH(SUMIFS(Table15[Unique ID],Table15[System-Owned Portion],E10772,Table15[If Material Anything Other than "Lead" in Column E,Was Material Ever Previously Lead?],G10772,Table15[Customer-Owned Portion],O10772),Table15[Unique ID],0),0)))</f>
        <v/>
      </c>
    </row>
    <row r="10773" spans="2:23" x14ac:dyDescent="0.35">
      <c r="B10773" s="146"/>
      <c r="C10773" s="31"/>
      <c r="D10773" s="31"/>
      <c r="E10773" s="44"/>
      <c r="F10773" s="43"/>
      <c r="G10773" s="84"/>
      <c r="H10773" s="31"/>
      <c r="I10773" s="31"/>
      <c r="J10773" s="84"/>
      <c r="K10773" s="31"/>
      <c r="L10773" s="31"/>
      <c r="M10773" s="169"/>
      <c r="N10773" s="148"/>
      <c r="O10773" s="106"/>
      <c r="P10773" s="43"/>
      <c r="Q10773" s="31"/>
      <c r="R10773" s="84"/>
      <c r="S10773" s="31"/>
      <c r="T10773" s="31"/>
      <c r="U10773" s="169"/>
      <c r="V10773" s="150"/>
      <c r="W10773" s="141" t="str" cm="1">
        <f t="array" ref="W10773">IF(SUM(LEN(B10773:V10773))=0,"",IF(OR(OR(ISBLANK(F10773),SUM(LEN(C10773),LEN(D10773))=0),AND(NOT(E10773="Unknown"),ISBLANK(J10773)),AND(NOT(O10773="Unknown"),ISBLANK(R10773))),"Missing Information", INDEX(Table15[Entire Service Line Classification], MATCH(SUMIFS(Table15[Unique ID],Table15[System-Owned Portion],E10773,Table15[If Material Anything Other than "Lead" in Column E,Was Material Ever Previously Lead?],G10773,Table15[Customer-Owned Portion],O10773),Table15[Unique ID],0),0)))</f>
        <v/>
      </c>
    </row>
    <row r="10774" spans="2:23" x14ac:dyDescent="0.35">
      <c r="B10774" s="146"/>
      <c r="C10774" s="31"/>
      <c r="D10774" s="31"/>
      <c r="E10774" s="44"/>
      <c r="F10774" s="43"/>
      <c r="G10774" s="84"/>
      <c r="H10774" s="31"/>
      <c r="I10774" s="31"/>
      <c r="J10774" s="84"/>
      <c r="K10774" s="31"/>
      <c r="L10774" s="31"/>
      <c r="M10774" s="169"/>
      <c r="N10774" s="148"/>
      <c r="O10774" s="106"/>
      <c r="P10774" s="43"/>
      <c r="Q10774" s="31"/>
      <c r="R10774" s="84"/>
      <c r="S10774" s="31"/>
      <c r="T10774" s="31"/>
      <c r="U10774" s="169"/>
      <c r="V10774" s="150"/>
      <c r="W10774" s="141" t="str" cm="1">
        <f t="array" ref="W10774">IF(SUM(LEN(B10774:V10774))=0,"",IF(OR(OR(ISBLANK(F10774),SUM(LEN(C10774),LEN(D10774))=0),AND(NOT(E10774="Unknown"),ISBLANK(J10774)),AND(NOT(O10774="Unknown"),ISBLANK(R10774))),"Missing Information", INDEX(Table15[Entire Service Line Classification], MATCH(SUMIFS(Table15[Unique ID],Table15[System-Owned Portion],E10774,Table15[If Material Anything Other than "Lead" in Column E,Was Material Ever Previously Lead?],G10774,Table15[Customer-Owned Portion],O10774),Table15[Unique ID],0),0)))</f>
        <v/>
      </c>
    </row>
    <row r="10775" spans="2:23" x14ac:dyDescent="0.35">
      <c r="B10775" s="146"/>
      <c r="C10775" s="31"/>
      <c r="D10775" s="31"/>
      <c r="E10775" s="44"/>
      <c r="F10775" s="43"/>
      <c r="G10775" s="84"/>
      <c r="H10775" s="31"/>
      <c r="I10775" s="31"/>
      <c r="J10775" s="84"/>
      <c r="K10775" s="31"/>
      <c r="L10775" s="31"/>
      <c r="M10775" s="169"/>
      <c r="N10775" s="148"/>
      <c r="O10775" s="106"/>
      <c r="P10775" s="43"/>
      <c r="Q10775" s="31"/>
      <c r="R10775" s="84"/>
      <c r="S10775" s="31"/>
      <c r="T10775" s="31"/>
      <c r="U10775" s="169"/>
      <c r="V10775" s="150"/>
      <c r="W10775" s="141" t="str" cm="1">
        <f t="array" ref="W10775">IF(SUM(LEN(B10775:V10775))=0,"",IF(OR(OR(ISBLANK(F10775),SUM(LEN(C10775),LEN(D10775))=0),AND(NOT(E10775="Unknown"),ISBLANK(J10775)),AND(NOT(O10775="Unknown"),ISBLANK(R10775))),"Missing Information", INDEX(Table15[Entire Service Line Classification], MATCH(SUMIFS(Table15[Unique ID],Table15[System-Owned Portion],E10775,Table15[If Material Anything Other than "Lead" in Column E,Was Material Ever Previously Lead?],G10775,Table15[Customer-Owned Portion],O10775),Table15[Unique ID],0),0)))</f>
        <v/>
      </c>
    </row>
    <row r="10776" spans="2:23" x14ac:dyDescent="0.35">
      <c r="B10776" s="146"/>
      <c r="C10776" s="31"/>
      <c r="D10776" s="31"/>
      <c r="E10776" s="44"/>
      <c r="F10776" s="43"/>
      <c r="G10776" s="84"/>
      <c r="H10776" s="31"/>
      <c r="I10776" s="31"/>
      <c r="J10776" s="84"/>
      <c r="K10776" s="31"/>
      <c r="L10776" s="31"/>
      <c r="M10776" s="169"/>
      <c r="N10776" s="148"/>
      <c r="O10776" s="106"/>
      <c r="P10776" s="43"/>
      <c r="Q10776" s="31"/>
      <c r="R10776" s="84"/>
      <c r="S10776" s="31"/>
      <c r="T10776" s="31"/>
      <c r="U10776" s="169"/>
      <c r="V10776" s="150"/>
      <c r="W10776" s="141" t="str" cm="1">
        <f t="array" ref="W10776">IF(SUM(LEN(B10776:V10776))=0,"",IF(OR(OR(ISBLANK(F10776),SUM(LEN(C10776),LEN(D10776))=0),AND(NOT(E10776="Unknown"),ISBLANK(J10776)),AND(NOT(O10776="Unknown"),ISBLANK(R10776))),"Missing Information", INDEX(Table15[Entire Service Line Classification], MATCH(SUMIFS(Table15[Unique ID],Table15[System-Owned Portion],E10776,Table15[If Material Anything Other than "Lead" in Column E,Was Material Ever Previously Lead?],G10776,Table15[Customer-Owned Portion],O10776),Table15[Unique ID],0),0)))</f>
        <v/>
      </c>
    </row>
    <row r="10777" spans="2:23" x14ac:dyDescent="0.35">
      <c r="B10777" s="146"/>
      <c r="C10777" s="31"/>
      <c r="D10777" s="31"/>
      <c r="E10777" s="44"/>
      <c r="F10777" s="43"/>
      <c r="G10777" s="84"/>
      <c r="H10777" s="31"/>
      <c r="I10777" s="31"/>
      <c r="J10777" s="84"/>
      <c r="K10777" s="31"/>
      <c r="L10777" s="31"/>
      <c r="M10777" s="169"/>
      <c r="N10777" s="148"/>
      <c r="O10777" s="106"/>
      <c r="P10777" s="43"/>
      <c r="Q10777" s="31"/>
      <c r="R10777" s="84"/>
      <c r="S10777" s="31"/>
      <c r="T10777" s="31"/>
      <c r="U10777" s="169"/>
      <c r="V10777" s="150"/>
      <c r="W10777" s="141" t="str" cm="1">
        <f t="array" ref="W10777">IF(SUM(LEN(B10777:V10777))=0,"",IF(OR(OR(ISBLANK(F10777),SUM(LEN(C10777),LEN(D10777))=0),AND(NOT(E10777="Unknown"),ISBLANK(J10777)),AND(NOT(O10777="Unknown"),ISBLANK(R10777))),"Missing Information", INDEX(Table15[Entire Service Line Classification], MATCH(SUMIFS(Table15[Unique ID],Table15[System-Owned Portion],E10777,Table15[If Material Anything Other than "Lead" in Column E,Was Material Ever Previously Lead?],G10777,Table15[Customer-Owned Portion],O10777),Table15[Unique ID],0),0)))</f>
        <v/>
      </c>
    </row>
    <row r="10778" spans="2:23" x14ac:dyDescent="0.35">
      <c r="B10778" s="146"/>
      <c r="C10778" s="31"/>
      <c r="D10778" s="31"/>
      <c r="E10778" s="44"/>
      <c r="F10778" s="43"/>
      <c r="G10778" s="84"/>
      <c r="H10778" s="31"/>
      <c r="I10778" s="31"/>
      <c r="J10778" s="84"/>
      <c r="K10778" s="31"/>
      <c r="L10778" s="31"/>
      <c r="M10778" s="169"/>
      <c r="N10778" s="148"/>
      <c r="O10778" s="106"/>
      <c r="P10778" s="43"/>
      <c r="Q10778" s="31"/>
      <c r="R10778" s="84"/>
      <c r="S10778" s="31"/>
      <c r="T10778" s="31"/>
      <c r="U10778" s="169"/>
      <c r="V10778" s="150"/>
      <c r="W10778" s="141" t="str" cm="1">
        <f t="array" ref="W10778">IF(SUM(LEN(B10778:V10778))=0,"",IF(OR(OR(ISBLANK(F10778),SUM(LEN(C10778),LEN(D10778))=0),AND(NOT(E10778="Unknown"),ISBLANK(J10778)),AND(NOT(O10778="Unknown"),ISBLANK(R10778))),"Missing Information", INDEX(Table15[Entire Service Line Classification], MATCH(SUMIFS(Table15[Unique ID],Table15[System-Owned Portion],E10778,Table15[If Material Anything Other than "Lead" in Column E,Was Material Ever Previously Lead?],G10778,Table15[Customer-Owned Portion],O10778),Table15[Unique ID],0),0)))</f>
        <v/>
      </c>
    </row>
    <row r="10779" spans="2:23" x14ac:dyDescent="0.35">
      <c r="B10779" s="146"/>
      <c r="C10779" s="31"/>
      <c r="D10779" s="31"/>
      <c r="E10779" s="44"/>
      <c r="F10779" s="43"/>
      <c r="G10779" s="84"/>
      <c r="H10779" s="31"/>
      <c r="I10779" s="31"/>
      <c r="J10779" s="84"/>
      <c r="K10779" s="31"/>
      <c r="L10779" s="31"/>
      <c r="M10779" s="169"/>
      <c r="N10779" s="148"/>
      <c r="O10779" s="106"/>
      <c r="P10779" s="43"/>
      <c r="Q10779" s="31"/>
      <c r="R10779" s="84"/>
      <c r="S10779" s="31"/>
      <c r="T10779" s="31"/>
      <c r="U10779" s="169"/>
      <c r="V10779" s="150"/>
      <c r="W10779" s="141" t="str" cm="1">
        <f t="array" ref="W10779">IF(SUM(LEN(B10779:V10779))=0,"",IF(OR(OR(ISBLANK(F10779),SUM(LEN(C10779),LEN(D10779))=0),AND(NOT(E10779="Unknown"),ISBLANK(J10779)),AND(NOT(O10779="Unknown"),ISBLANK(R10779))),"Missing Information", INDEX(Table15[Entire Service Line Classification], MATCH(SUMIFS(Table15[Unique ID],Table15[System-Owned Portion],E10779,Table15[If Material Anything Other than "Lead" in Column E,Was Material Ever Previously Lead?],G10779,Table15[Customer-Owned Portion],O10779),Table15[Unique ID],0),0)))</f>
        <v/>
      </c>
    </row>
    <row r="10780" spans="2:23" x14ac:dyDescent="0.35">
      <c r="B10780" s="146"/>
      <c r="C10780" s="31"/>
      <c r="D10780" s="31"/>
      <c r="E10780" s="44"/>
      <c r="F10780" s="43"/>
      <c r="G10780" s="84"/>
      <c r="H10780" s="31"/>
      <c r="I10780" s="31"/>
      <c r="J10780" s="84"/>
      <c r="K10780" s="31"/>
      <c r="L10780" s="31"/>
      <c r="M10780" s="169"/>
      <c r="N10780" s="148"/>
      <c r="O10780" s="106"/>
      <c r="P10780" s="43"/>
      <c r="Q10780" s="31"/>
      <c r="R10780" s="84"/>
      <c r="S10780" s="31"/>
      <c r="T10780" s="31"/>
      <c r="U10780" s="169"/>
      <c r="V10780" s="150"/>
      <c r="W10780" s="141" t="str" cm="1">
        <f t="array" ref="W10780">IF(SUM(LEN(B10780:V10780))=0,"",IF(OR(OR(ISBLANK(F10780),SUM(LEN(C10780),LEN(D10780))=0),AND(NOT(E10780="Unknown"),ISBLANK(J10780)),AND(NOT(O10780="Unknown"),ISBLANK(R10780))),"Missing Information", INDEX(Table15[Entire Service Line Classification], MATCH(SUMIFS(Table15[Unique ID],Table15[System-Owned Portion],E10780,Table15[If Material Anything Other than "Lead" in Column E,Was Material Ever Previously Lead?],G10780,Table15[Customer-Owned Portion],O10780),Table15[Unique ID],0),0)))</f>
        <v/>
      </c>
    </row>
    <row r="10781" spans="2:23" x14ac:dyDescent="0.35">
      <c r="B10781" s="146"/>
      <c r="C10781" s="31"/>
      <c r="D10781" s="31"/>
      <c r="E10781" s="44"/>
      <c r="F10781" s="43"/>
      <c r="G10781" s="84"/>
      <c r="H10781" s="31"/>
      <c r="I10781" s="31"/>
      <c r="J10781" s="84"/>
      <c r="K10781" s="31"/>
      <c r="L10781" s="31"/>
      <c r="M10781" s="169"/>
      <c r="N10781" s="148"/>
      <c r="O10781" s="106"/>
      <c r="P10781" s="43"/>
      <c r="Q10781" s="31"/>
      <c r="R10781" s="84"/>
      <c r="S10781" s="31"/>
      <c r="T10781" s="31"/>
      <c r="U10781" s="169"/>
      <c r="V10781" s="150"/>
      <c r="W10781" s="141" t="str" cm="1">
        <f t="array" ref="W10781">IF(SUM(LEN(B10781:V10781))=0,"",IF(OR(OR(ISBLANK(F10781),SUM(LEN(C10781),LEN(D10781))=0),AND(NOT(E10781="Unknown"),ISBLANK(J10781)),AND(NOT(O10781="Unknown"),ISBLANK(R10781))),"Missing Information", INDEX(Table15[Entire Service Line Classification], MATCH(SUMIFS(Table15[Unique ID],Table15[System-Owned Portion],E10781,Table15[If Material Anything Other than "Lead" in Column E,Was Material Ever Previously Lead?],G10781,Table15[Customer-Owned Portion],O10781),Table15[Unique ID],0),0)))</f>
        <v/>
      </c>
    </row>
    <row r="10782" spans="2:23" x14ac:dyDescent="0.35">
      <c r="B10782" s="146"/>
      <c r="C10782" s="31"/>
      <c r="D10782" s="31"/>
      <c r="E10782" s="44"/>
      <c r="F10782" s="43"/>
      <c r="G10782" s="84"/>
      <c r="H10782" s="31"/>
      <c r="I10782" s="31"/>
      <c r="J10782" s="84"/>
      <c r="K10782" s="31"/>
      <c r="L10782" s="31"/>
      <c r="M10782" s="169"/>
      <c r="N10782" s="148"/>
      <c r="O10782" s="106"/>
      <c r="P10782" s="43"/>
      <c r="Q10782" s="31"/>
      <c r="R10782" s="84"/>
      <c r="S10782" s="31"/>
      <c r="T10782" s="31"/>
      <c r="U10782" s="169"/>
      <c r="V10782" s="150"/>
      <c r="W10782" s="141" t="str" cm="1">
        <f t="array" ref="W10782">IF(SUM(LEN(B10782:V10782))=0,"",IF(OR(OR(ISBLANK(F10782),SUM(LEN(C10782),LEN(D10782))=0),AND(NOT(E10782="Unknown"),ISBLANK(J10782)),AND(NOT(O10782="Unknown"),ISBLANK(R10782))),"Missing Information", INDEX(Table15[Entire Service Line Classification], MATCH(SUMIFS(Table15[Unique ID],Table15[System-Owned Portion],E10782,Table15[If Material Anything Other than "Lead" in Column E,Was Material Ever Previously Lead?],G10782,Table15[Customer-Owned Portion],O10782),Table15[Unique ID],0),0)))</f>
        <v/>
      </c>
    </row>
    <row r="10783" spans="2:23" x14ac:dyDescent="0.35">
      <c r="B10783" s="146"/>
      <c r="C10783" s="31"/>
      <c r="D10783" s="31"/>
      <c r="E10783" s="44"/>
      <c r="F10783" s="43"/>
      <c r="G10783" s="84"/>
      <c r="H10783" s="31"/>
      <c r="I10783" s="31"/>
      <c r="J10783" s="84"/>
      <c r="K10783" s="31"/>
      <c r="L10783" s="31"/>
      <c r="M10783" s="169"/>
      <c r="N10783" s="148"/>
      <c r="O10783" s="106"/>
      <c r="P10783" s="43"/>
      <c r="Q10783" s="31"/>
      <c r="R10783" s="84"/>
      <c r="S10783" s="31"/>
      <c r="T10783" s="31"/>
      <c r="U10783" s="169"/>
      <c r="V10783" s="150"/>
      <c r="W10783" s="141" t="str" cm="1">
        <f t="array" ref="W10783">IF(SUM(LEN(B10783:V10783))=0,"",IF(OR(OR(ISBLANK(F10783),SUM(LEN(C10783),LEN(D10783))=0),AND(NOT(E10783="Unknown"),ISBLANK(J10783)),AND(NOT(O10783="Unknown"),ISBLANK(R10783))),"Missing Information", INDEX(Table15[Entire Service Line Classification], MATCH(SUMIFS(Table15[Unique ID],Table15[System-Owned Portion],E10783,Table15[If Material Anything Other than "Lead" in Column E,Was Material Ever Previously Lead?],G10783,Table15[Customer-Owned Portion],O10783),Table15[Unique ID],0),0)))</f>
        <v/>
      </c>
    </row>
    <row r="10784" spans="2:23" x14ac:dyDescent="0.35">
      <c r="B10784" s="146"/>
      <c r="C10784" s="31"/>
      <c r="D10784" s="31"/>
      <c r="E10784" s="44"/>
      <c r="F10784" s="43"/>
      <c r="G10784" s="84"/>
      <c r="H10784" s="31"/>
      <c r="I10784" s="31"/>
      <c r="J10784" s="84"/>
      <c r="K10784" s="31"/>
      <c r="L10784" s="31"/>
      <c r="M10784" s="169"/>
      <c r="N10784" s="148"/>
      <c r="O10784" s="106"/>
      <c r="P10784" s="43"/>
      <c r="Q10784" s="31"/>
      <c r="R10784" s="84"/>
      <c r="S10784" s="31"/>
      <c r="T10784" s="31"/>
      <c r="U10784" s="169"/>
      <c r="V10784" s="150"/>
      <c r="W10784" s="141" t="str" cm="1">
        <f t="array" ref="W10784">IF(SUM(LEN(B10784:V10784))=0,"",IF(OR(OR(ISBLANK(F10784),SUM(LEN(C10784),LEN(D10784))=0),AND(NOT(E10784="Unknown"),ISBLANK(J10784)),AND(NOT(O10784="Unknown"),ISBLANK(R10784))),"Missing Information", INDEX(Table15[Entire Service Line Classification], MATCH(SUMIFS(Table15[Unique ID],Table15[System-Owned Portion],E10784,Table15[If Material Anything Other than "Lead" in Column E,Was Material Ever Previously Lead?],G10784,Table15[Customer-Owned Portion],O10784),Table15[Unique ID],0),0)))</f>
        <v/>
      </c>
    </row>
    <row r="10785" spans="2:23" x14ac:dyDescent="0.35">
      <c r="B10785" s="146"/>
      <c r="C10785" s="31"/>
      <c r="D10785" s="31"/>
      <c r="E10785" s="44"/>
      <c r="F10785" s="43"/>
      <c r="G10785" s="84"/>
      <c r="H10785" s="31"/>
      <c r="I10785" s="31"/>
      <c r="J10785" s="84"/>
      <c r="K10785" s="31"/>
      <c r="L10785" s="31"/>
      <c r="M10785" s="169"/>
      <c r="N10785" s="148"/>
      <c r="O10785" s="106"/>
      <c r="P10785" s="43"/>
      <c r="Q10785" s="31"/>
      <c r="R10785" s="84"/>
      <c r="S10785" s="31"/>
      <c r="T10785" s="31"/>
      <c r="U10785" s="169"/>
      <c r="V10785" s="150"/>
      <c r="W10785" s="141" t="str" cm="1">
        <f t="array" ref="W10785">IF(SUM(LEN(B10785:V10785))=0,"",IF(OR(OR(ISBLANK(F10785),SUM(LEN(C10785),LEN(D10785))=0),AND(NOT(E10785="Unknown"),ISBLANK(J10785)),AND(NOT(O10785="Unknown"),ISBLANK(R10785))),"Missing Information", INDEX(Table15[Entire Service Line Classification], MATCH(SUMIFS(Table15[Unique ID],Table15[System-Owned Portion],E10785,Table15[If Material Anything Other than "Lead" in Column E,Was Material Ever Previously Lead?],G10785,Table15[Customer-Owned Portion],O10785),Table15[Unique ID],0),0)))</f>
        <v/>
      </c>
    </row>
    <row r="10786" spans="2:23" x14ac:dyDescent="0.35">
      <c r="B10786" s="146"/>
      <c r="C10786" s="31"/>
      <c r="D10786" s="31"/>
      <c r="E10786" s="44"/>
      <c r="F10786" s="43"/>
      <c r="G10786" s="84"/>
      <c r="H10786" s="31"/>
      <c r="I10786" s="31"/>
      <c r="J10786" s="84"/>
      <c r="K10786" s="31"/>
      <c r="L10786" s="31"/>
      <c r="M10786" s="169"/>
      <c r="N10786" s="148"/>
      <c r="O10786" s="106"/>
      <c r="P10786" s="43"/>
      <c r="Q10786" s="31"/>
      <c r="R10786" s="84"/>
      <c r="S10786" s="31"/>
      <c r="T10786" s="31"/>
      <c r="U10786" s="169"/>
      <c r="V10786" s="150"/>
      <c r="W10786" s="141" t="str" cm="1">
        <f t="array" ref="W10786">IF(SUM(LEN(B10786:V10786))=0,"",IF(OR(OR(ISBLANK(F10786),SUM(LEN(C10786),LEN(D10786))=0),AND(NOT(E10786="Unknown"),ISBLANK(J10786)),AND(NOT(O10786="Unknown"),ISBLANK(R10786))),"Missing Information", INDEX(Table15[Entire Service Line Classification], MATCH(SUMIFS(Table15[Unique ID],Table15[System-Owned Portion],E10786,Table15[If Material Anything Other than "Lead" in Column E,Was Material Ever Previously Lead?],G10786,Table15[Customer-Owned Portion],O10786),Table15[Unique ID],0),0)))</f>
        <v/>
      </c>
    </row>
    <row r="10787" spans="2:23" x14ac:dyDescent="0.35">
      <c r="B10787" s="146"/>
      <c r="C10787" s="31"/>
      <c r="D10787" s="31"/>
      <c r="E10787" s="44"/>
      <c r="F10787" s="43"/>
      <c r="G10787" s="84"/>
      <c r="H10787" s="31"/>
      <c r="I10787" s="31"/>
      <c r="J10787" s="84"/>
      <c r="K10787" s="31"/>
      <c r="L10787" s="31"/>
      <c r="M10787" s="169"/>
      <c r="N10787" s="148"/>
      <c r="O10787" s="106"/>
      <c r="P10787" s="43"/>
      <c r="Q10787" s="31"/>
      <c r="R10787" s="84"/>
      <c r="S10787" s="31"/>
      <c r="T10787" s="31"/>
      <c r="U10787" s="169"/>
      <c r="V10787" s="150"/>
      <c r="W10787" s="141" t="str" cm="1">
        <f t="array" ref="W10787">IF(SUM(LEN(B10787:V10787))=0,"",IF(OR(OR(ISBLANK(F10787),SUM(LEN(C10787),LEN(D10787))=0),AND(NOT(E10787="Unknown"),ISBLANK(J10787)),AND(NOT(O10787="Unknown"),ISBLANK(R10787))),"Missing Information", INDEX(Table15[Entire Service Line Classification], MATCH(SUMIFS(Table15[Unique ID],Table15[System-Owned Portion],E10787,Table15[If Material Anything Other than "Lead" in Column E,Was Material Ever Previously Lead?],G10787,Table15[Customer-Owned Portion],O10787),Table15[Unique ID],0),0)))</f>
        <v/>
      </c>
    </row>
    <row r="10788" spans="2:23" x14ac:dyDescent="0.35">
      <c r="B10788" s="146"/>
      <c r="C10788" s="31"/>
      <c r="D10788" s="31"/>
      <c r="E10788" s="44"/>
      <c r="F10788" s="43"/>
      <c r="G10788" s="84"/>
      <c r="H10788" s="31"/>
      <c r="I10788" s="31"/>
      <c r="J10788" s="84"/>
      <c r="K10788" s="31"/>
      <c r="L10788" s="31"/>
      <c r="M10788" s="169"/>
      <c r="N10788" s="148"/>
      <c r="O10788" s="106"/>
      <c r="P10788" s="43"/>
      <c r="Q10788" s="31"/>
      <c r="R10788" s="84"/>
      <c r="S10788" s="31"/>
      <c r="T10788" s="31"/>
      <c r="U10788" s="169"/>
      <c r="V10788" s="150"/>
      <c r="W10788" s="141" t="str" cm="1">
        <f t="array" ref="W10788">IF(SUM(LEN(B10788:V10788))=0,"",IF(OR(OR(ISBLANK(F10788),SUM(LEN(C10788),LEN(D10788))=0),AND(NOT(E10788="Unknown"),ISBLANK(J10788)),AND(NOT(O10788="Unknown"),ISBLANK(R10788))),"Missing Information", INDEX(Table15[Entire Service Line Classification], MATCH(SUMIFS(Table15[Unique ID],Table15[System-Owned Portion],E10788,Table15[If Material Anything Other than "Lead" in Column E,Was Material Ever Previously Lead?],G10788,Table15[Customer-Owned Portion],O10788),Table15[Unique ID],0),0)))</f>
        <v/>
      </c>
    </row>
    <row r="10789" spans="2:23" x14ac:dyDescent="0.35">
      <c r="B10789" s="146"/>
      <c r="C10789" s="31"/>
      <c r="D10789" s="31"/>
      <c r="E10789" s="44"/>
      <c r="F10789" s="43"/>
      <c r="G10789" s="84"/>
      <c r="H10789" s="31"/>
      <c r="I10789" s="31"/>
      <c r="J10789" s="84"/>
      <c r="K10789" s="31"/>
      <c r="L10789" s="31"/>
      <c r="M10789" s="169"/>
      <c r="N10789" s="148"/>
      <c r="O10789" s="106"/>
      <c r="P10789" s="43"/>
      <c r="Q10789" s="31"/>
      <c r="R10789" s="84"/>
      <c r="S10789" s="31"/>
      <c r="T10789" s="31"/>
      <c r="U10789" s="169"/>
      <c r="V10789" s="150"/>
      <c r="W10789" s="141" t="str" cm="1">
        <f t="array" ref="W10789">IF(SUM(LEN(B10789:V10789))=0,"",IF(OR(OR(ISBLANK(F10789),SUM(LEN(C10789),LEN(D10789))=0),AND(NOT(E10789="Unknown"),ISBLANK(J10789)),AND(NOT(O10789="Unknown"),ISBLANK(R10789))),"Missing Information", INDEX(Table15[Entire Service Line Classification], MATCH(SUMIFS(Table15[Unique ID],Table15[System-Owned Portion],E10789,Table15[If Material Anything Other than "Lead" in Column E,Was Material Ever Previously Lead?],G10789,Table15[Customer-Owned Portion],O10789),Table15[Unique ID],0),0)))</f>
        <v/>
      </c>
    </row>
    <row r="10790" spans="2:23" x14ac:dyDescent="0.35">
      <c r="B10790" s="146"/>
      <c r="C10790" s="31"/>
      <c r="D10790" s="31"/>
      <c r="E10790" s="44"/>
      <c r="F10790" s="43"/>
      <c r="G10790" s="84"/>
      <c r="H10790" s="31"/>
      <c r="I10790" s="31"/>
      <c r="J10790" s="84"/>
      <c r="K10790" s="31"/>
      <c r="L10790" s="31"/>
      <c r="M10790" s="169"/>
      <c r="N10790" s="148"/>
      <c r="O10790" s="106"/>
      <c r="P10790" s="43"/>
      <c r="Q10790" s="31"/>
      <c r="R10790" s="84"/>
      <c r="S10790" s="31"/>
      <c r="T10790" s="31"/>
      <c r="U10790" s="169"/>
      <c r="V10790" s="150"/>
      <c r="W10790" s="141" t="str" cm="1">
        <f t="array" ref="W10790">IF(SUM(LEN(B10790:V10790))=0,"",IF(OR(OR(ISBLANK(F10790),SUM(LEN(C10790),LEN(D10790))=0),AND(NOT(E10790="Unknown"),ISBLANK(J10790)),AND(NOT(O10790="Unknown"),ISBLANK(R10790))),"Missing Information", INDEX(Table15[Entire Service Line Classification], MATCH(SUMIFS(Table15[Unique ID],Table15[System-Owned Portion],E10790,Table15[If Material Anything Other than "Lead" in Column E,Was Material Ever Previously Lead?],G10790,Table15[Customer-Owned Portion],O10790),Table15[Unique ID],0),0)))</f>
        <v/>
      </c>
    </row>
    <row r="10791" spans="2:23" x14ac:dyDescent="0.35">
      <c r="B10791" s="146"/>
      <c r="C10791" s="31"/>
      <c r="D10791" s="31"/>
      <c r="E10791" s="44"/>
      <c r="F10791" s="43"/>
      <c r="G10791" s="84"/>
      <c r="H10791" s="31"/>
      <c r="I10791" s="31"/>
      <c r="J10791" s="84"/>
      <c r="K10791" s="31"/>
      <c r="L10791" s="31"/>
      <c r="M10791" s="169"/>
      <c r="N10791" s="148"/>
      <c r="O10791" s="106"/>
      <c r="P10791" s="43"/>
      <c r="Q10791" s="31"/>
      <c r="R10791" s="84"/>
      <c r="S10791" s="31"/>
      <c r="T10791" s="31"/>
      <c r="U10791" s="169"/>
      <c r="V10791" s="150"/>
      <c r="W10791" s="141" t="str" cm="1">
        <f t="array" ref="W10791">IF(SUM(LEN(B10791:V10791))=0,"",IF(OR(OR(ISBLANK(F10791),SUM(LEN(C10791),LEN(D10791))=0),AND(NOT(E10791="Unknown"),ISBLANK(J10791)),AND(NOT(O10791="Unknown"),ISBLANK(R10791))),"Missing Information", INDEX(Table15[Entire Service Line Classification], MATCH(SUMIFS(Table15[Unique ID],Table15[System-Owned Portion],E10791,Table15[If Material Anything Other than "Lead" in Column E,Was Material Ever Previously Lead?],G10791,Table15[Customer-Owned Portion],O10791),Table15[Unique ID],0),0)))</f>
        <v/>
      </c>
    </row>
    <row r="10792" spans="2:23" x14ac:dyDescent="0.35">
      <c r="B10792" s="146"/>
      <c r="C10792" s="31"/>
      <c r="D10792" s="31"/>
      <c r="E10792" s="44"/>
      <c r="F10792" s="43"/>
      <c r="G10792" s="84"/>
      <c r="H10792" s="31"/>
      <c r="I10792" s="31"/>
      <c r="J10792" s="84"/>
      <c r="K10792" s="31"/>
      <c r="L10792" s="31"/>
      <c r="M10792" s="169"/>
      <c r="N10792" s="148"/>
      <c r="O10792" s="106"/>
      <c r="P10792" s="43"/>
      <c r="Q10792" s="31"/>
      <c r="R10792" s="84"/>
      <c r="S10792" s="31"/>
      <c r="T10792" s="31"/>
      <c r="U10792" s="169"/>
      <c r="V10792" s="150"/>
      <c r="W10792" s="141" t="str" cm="1">
        <f t="array" ref="W10792">IF(SUM(LEN(B10792:V10792))=0,"",IF(OR(OR(ISBLANK(F10792),SUM(LEN(C10792),LEN(D10792))=0),AND(NOT(E10792="Unknown"),ISBLANK(J10792)),AND(NOT(O10792="Unknown"),ISBLANK(R10792))),"Missing Information", INDEX(Table15[Entire Service Line Classification], MATCH(SUMIFS(Table15[Unique ID],Table15[System-Owned Portion],E10792,Table15[If Material Anything Other than "Lead" in Column E,Was Material Ever Previously Lead?],G10792,Table15[Customer-Owned Portion],O10792),Table15[Unique ID],0),0)))</f>
        <v/>
      </c>
    </row>
    <row r="10793" spans="2:23" x14ac:dyDescent="0.35">
      <c r="B10793" s="146"/>
      <c r="C10793" s="31"/>
      <c r="D10793" s="31"/>
      <c r="E10793" s="44"/>
      <c r="F10793" s="43"/>
      <c r="G10793" s="84"/>
      <c r="H10793" s="31"/>
      <c r="I10793" s="31"/>
      <c r="J10793" s="84"/>
      <c r="K10793" s="31"/>
      <c r="L10793" s="31"/>
      <c r="M10793" s="169"/>
      <c r="N10793" s="148"/>
      <c r="O10793" s="106"/>
      <c r="P10793" s="43"/>
      <c r="Q10793" s="31"/>
      <c r="R10793" s="84"/>
      <c r="S10793" s="31"/>
      <c r="T10793" s="31"/>
      <c r="U10793" s="169"/>
      <c r="V10793" s="150"/>
      <c r="W10793" s="141" t="str" cm="1">
        <f t="array" ref="W10793">IF(SUM(LEN(B10793:V10793))=0,"",IF(OR(OR(ISBLANK(F10793),SUM(LEN(C10793),LEN(D10793))=0),AND(NOT(E10793="Unknown"),ISBLANK(J10793)),AND(NOT(O10793="Unknown"),ISBLANK(R10793))),"Missing Information", INDEX(Table15[Entire Service Line Classification], MATCH(SUMIFS(Table15[Unique ID],Table15[System-Owned Portion],E10793,Table15[If Material Anything Other than "Lead" in Column E,Was Material Ever Previously Lead?],G10793,Table15[Customer-Owned Portion],O10793),Table15[Unique ID],0),0)))</f>
        <v/>
      </c>
    </row>
    <row r="10794" spans="2:23" x14ac:dyDescent="0.35">
      <c r="B10794" s="146"/>
      <c r="C10794" s="31"/>
      <c r="D10794" s="31"/>
      <c r="E10794" s="44"/>
      <c r="F10794" s="43"/>
      <c r="G10794" s="84"/>
      <c r="H10794" s="31"/>
      <c r="I10794" s="31"/>
      <c r="J10794" s="84"/>
      <c r="K10794" s="31"/>
      <c r="L10794" s="31"/>
      <c r="M10794" s="169"/>
      <c r="N10794" s="148"/>
      <c r="O10794" s="106"/>
      <c r="P10794" s="43"/>
      <c r="Q10794" s="31"/>
      <c r="R10794" s="84"/>
      <c r="S10794" s="31"/>
      <c r="T10794" s="31"/>
      <c r="U10794" s="169"/>
      <c r="V10794" s="150"/>
      <c r="W10794" s="141" t="str" cm="1">
        <f t="array" ref="W10794">IF(SUM(LEN(B10794:V10794))=0,"",IF(OR(OR(ISBLANK(F10794),SUM(LEN(C10794),LEN(D10794))=0),AND(NOT(E10794="Unknown"),ISBLANK(J10794)),AND(NOT(O10794="Unknown"),ISBLANK(R10794))),"Missing Information", INDEX(Table15[Entire Service Line Classification], MATCH(SUMIFS(Table15[Unique ID],Table15[System-Owned Portion],E10794,Table15[If Material Anything Other than "Lead" in Column E,Was Material Ever Previously Lead?],G10794,Table15[Customer-Owned Portion],O10794),Table15[Unique ID],0),0)))</f>
        <v/>
      </c>
    </row>
    <row r="10795" spans="2:23" x14ac:dyDescent="0.35">
      <c r="B10795" s="146"/>
      <c r="C10795" s="31"/>
      <c r="D10795" s="31"/>
      <c r="E10795" s="44"/>
      <c r="F10795" s="43"/>
      <c r="G10795" s="84"/>
      <c r="H10795" s="31"/>
      <c r="I10795" s="31"/>
      <c r="J10795" s="84"/>
      <c r="K10795" s="31"/>
      <c r="L10795" s="31"/>
      <c r="M10795" s="169"/>
      <c r="N10795" s="148"/>
      <c r="O10795" s="106"/>
      <c r="P10795" s="43"/>
      <c r="Q10795" s="31"/>
      <c r="R10795" s="84"/>
      <c r="S10795" s="31"/>
      <c r="T10795" s="31"/>
      <c r="U10795" s="169"/>
      <c r="V10795" s="150"/>
      <c r="W10795" s="141" t="str" cm="1">
        <f t="array" ref="W10795">IF(SUM(LEN(B10795:V10795))=0,"",IF(OR(OR(ISBLANK(F10795),SUM(LEN(C10795),LEN(D10795))=0),AND(NOT(E10795="Unknown"),ISBLANK(J10795)),AND(NOT(O10795="Unknown"),ISBLANK(R10795))),"Missing Information", INDEX(Table15[Entire Service Line Classification], MATCH(SUMIFS(Table15[Unique ID],Table15[System-Owned Portion],E10795,Table15[If Material Anything Other than "Lead" in Column E,Was Material Ever Previously Lead?],G10795,Table15[Customer-Owned Portion],O10795),Table15[Unique ID],0),0)))</f>
        <v/>
      </c>
    </row>
    <row r="10796" spans="2:23" x14ac:dyDescent="0.35">
      <c r="B10796" s="146"/>
      <c r="C10796" s="31"/>
      <c r="D10796" s="31"/>
      <c r="E10796" s="44"/>
      <c r="F10796" s="43"/>
      <c r="G10796" s="84"/>
      <c r="H10796" s="31"/>
      <c r="I10796" s="31"/>
      <c r="J10796" s="84"/>
      <c r="K10796" s="31"/>
      <c r="L10796" s="31"/>
      <c r="M10796" s="169"/>
      <c r="N10796" s="148"/>
      <c r="O10796" s="106"/>
      <c r="P10796" s="43"/>
      <c r="Q10796" s="31"/>
      <c r="R10796" s="84"/>
      <c r="S10796" s="31"/>
      <c r="T10796" s="31"/>
      <c r="U10796" s="169"/>
      <c r="V10796" s="150"/>
      <c r="W10796" s="141" t="str" cm="1">
        <f t="array" ref="W10796">IF(SUM(LEN(B10796:V10796))=0,"",IF(OR(OR(ISBLANK(F10796),SUM(LEN(C10796),LEN(D10796))=0),AND(NOT(E10796="Unknown"),ISBLANK(J10796)),AND(NOT(O10796="Unknown"),ISBLANK(R10796))),"Missing Information", INDEX(Table15[Entire Service Line Classification], MATCH(SUMIFS(Table15[Unique ID],Table15[System-Owned Portion],E10796,Table15[If Material Anything Other than "Lead" in Column E,Was Material Ever Previously Lead?],G10796,Table15[Customer-Owned Portion],O10796),Table15[Unique ID],0),0)))</f>
        <v/>
      </c>
    </row>
    <row r="10797" spans="2:23" x14ac:dyDescent="0.35">
      <c r="B10797" s="146"/>
      <c r="C10797" s="31"/>
      <c r="D10797" s="31"/>
      <c r="E10797" s="44"/>
      <c r="F10797" s="43"/>
      <c r="G10797" s="84"/>
      <c r="H10797" s="31"/>
      <c r="I10797" s="31"/>
      <c r="J10797" s="84"/>
      <c r="K10797" s="31"/>
      <c r="L10797" s="31"/>
      <c r="M10797" s="169"/>
      <c r="N10797" s="148"/>
      <c r="O10797" s="106"/>
      <c r="P10797" s="43"/>
      <c r="Q10797" s="31"/>
      <c r="R10797" s="84"/>
      <c r="S10797" s="31"/>
      <c r="T10797" s="31"/>
      <c r="U10797" s="169"/>
      <c r="V10797" s="150"/>
      <c r="W10797" s="141" t="str" cm="1">
        <f t="array" ref="W10797">IF(SUM(LEN(B10797:V10797))=0,"",IF(OR(OR(ISBLANK(F10797),SUM(LEN(C10797),LEN(D10797))=0),AND(NOT(E10797="Unknown"),ISBLANK(J10797)),AND(NOT(O10797="Unknown"),ISBLANK(R10797))),"Missing Information", INDEX(Table15[Entire Service Line Classification], MATCH(SUMIFS(Table15[Unique ID],Table15[System-Owned Portion],E10797,Table15[If Material Anything Other than "Lead" in Column E,Was Material Ever Previously Lead?],G10797,Table15[Customer-Owned Portion],O10797),Table15[Unique ID],0),0)))</f>
        <v/>
      </c>
    </row>
    <row r="10798" spans="2:23" x14ac:dyDescent="0.35">
      <c r="B10798" s="146"/>
      <c r="C10798" s="31"/>
      <c r="D10798" s="31"/>
      <c r="E10798" s="44"/>
      <c r="F10798" s="43"/>
      <c r="G10798" s="84"/>
      <c r="H10798" s="31"/>
      <c r="I10798" s="31"/>
      <c r="J10798" s="84"/>
      <c r="K10798" s="31"/>
      <c r="L10798" s="31"/>
      <c r="M10798" s="169"/>
      <c r="N10798" s="148"/>
      <c r="O10798" s="106"/>
      <c r="P10798" s="43"/>
      <c r="Q10798" s="31"/>
      <c r="R10798" s="84"/>
      <c r="S10798" s="31"/>
      <c r="T10798" s="31"/>
      <c r="U10798" s="169"/>
      <c r="V10798" s="150"/>
      <c r="W10798" s="141" t="str" cm="1">
        <f t="array" ref="W10798">IF(SUM(LEN(B10798:V10798))=0,"",IF(OR(OR(ISBLANK(F10798),SUM(LEN(C10798),LEN(D10798))=0),AND(NOT(E10798="Unknown"),ISBLANK(J10798)),AND(NOT(O10798="Unknown"),ISBLANK(R10798))),"Missing Information", INDEX(Table15[Entire Service Line Classification], MATCH(SUMIFS(Table15[Unique ID],Table15[System-Owned Portion],E10798,Table15[If Material Anything Other than "Lead" in Column E,Was Material Ever Previously Lead?],G10798,Table15[Customer-Owned Portion],O10798),Table15[Unique ID],0),0)))</f>
        <v/>
      </c>
    </row>
    <row r="10799" spans="2:23" x14ac:dyDescent="0.35">
      <c r="B10799" s="146"/>
      <c r="C10799" s="31"/>
      <c r="D10799" s="31"/>
      <c r="E10799" s="44"/>
      <c r="F10799" s="43"/>
      <c r="G10799" s="84"/>
      <c r="H10799" s="31"/>
      <c r="I10799" s="31"/>
      <c r="J10799" s="84"/>
      <c r="K10799" s="31"/>
      <c r="L10799" s="31"/>
      <c r="M10799" s="169"/>
      <c r="N10799" s="148"/>
      <c r="O10799" s="106"/>
      <c r="P10799" s="43"/>
      <c r="Q10799" s="31"/>
      <c r="R10799" s="84"/>
      <c r="S10799" s="31"/>
      <c r="T10799" s="31"/>
      <c r="U10799" s="169"/>
      <c r="V10799" s="150"/>
      <c r="W10799" s="141" t="str" cm="1">
        <f t="array" ref="W10799">IF(SUM(LEN(B10799:V10799))=0,"",IF(OR(OR(ISBLANK(F10799),SUM(LEN(C10799),LEN(D10799))=0),AND(NOT(E10799="Unknown"),ISBLANK(J10799)),AND(NOT(O10799="Unknown"),ISBLANK(R10799))),"Missing Information", INDEX(Table15[Entire Service Line Classification], MATCH(SUMIFS(Table15[Unique ID],Table15[System-Owned Portion],E10799,Table15[If Material Anything Other than "Lead" in Column E,Was Material Ever Previously Lead?],G10799,Table15[Customer-Owned Portion],O10799),Table15[Unique ID],0),0)))</f>
        <v/>
      </c>
    </row>
    <row r="10800" spans="2:23" x14ac:dyDescent="0.35">
      <c r="B10800" s="146"/>
      <c r="C10800" s="31"/>
      <c r="D10800" s="31"/>
      <c r="E10800" s="44"/>
      <c r="F10800" s="43"/>
      <c r="G10800" s="84"/>
      <c r="H10800" s="31"/>
      <c r="I10800" s="31"/>
      <c r="J10800" s="84"/>
      <c r="K10800" s="31"/>
      <c r="L10800" s="31"/>
      <c r="M10800" s="169"/>
      <c r="N10800" s="148"/>
      <c r="O10800" s="106"/>
      <c r="P10800" s="43"/>
      <c r="Q10800" s="31"/>
      <c r="R10800" s="84"/>
      <c r="S10800" s="31"/>
      <c r="T10800" s="31"/>
      <c r="U10800" s="169"/>
      <c r="V10800" s="150"/>
      <c r="W10800" s="141" t="str" cm="1">
        <f t="array" ref="W10800">IF(SUM(LEN(B10800:V10800))=0,"",IF(OR(OR(ISBLANK(F10800),SUM(LEN(C10800),LEN(D10800))=0),AND(NOT(E10800="Unknown"),ISBLANK(J10800)),AND(NOT(O10800="Unknown"),ISBLANK(R10800))),"Missing Information", INDEX(Table15[Entire Service Line Classification], MATCH(SUMIFS(Table15[Unique ID],Table15[System-Owned Portion],E10800,Table15[If Material Anything Other than "Lead" in Column E,Was Material Ever Previously Lead?],G10800,Table15[Customer-Owned Portion],O10800),Table15[Unique ID],0),0)))</f>
        <v/>
      </c>
    </row>
    <row r="10801" spans="2:23" x14ac:dyDescent="0.35">
      <c r="B10801" s="146"/>
      <c r="C10801" s="31"/>
      <c r="D10801" s="31"/>
      <c r="E10801" s="44"/>
      <c r="F10801" s="43"/>
      <c r="G10801" s="84"/>
      <c r="H10801" s="31"/>
      <c r="I10801" s="31"/>
      <c r="J10801" s="84"/>
      <c r="K10801" s="31"/>
      <c r="L10801" s="31"/>
      <c r="M10801" s="169"/>
      <c r="N10801" s="148"/>
      <c r="O10801" s="106"/>
      <c r="P10801" s="43"/>
      <c r="Q10801" s="31"/>
      <c r="R10801" s="84"/>
      <c r="S10801" s="31"/>
      <c r="T10801" s="31"/>
      <c r="U10801" s="169"/>
      <c r="V10801" s="150"/>
      <c r="W10801" s="141" t="str" cm="1">
        <f t="array" ref="W10801">IF(SUM(LEN(B10801:V10801))=0,"",IF(OR(OR(ISBLANK(F10801),SUM(LEN(C10801),LEN(D10801))=0),AND(NOT(E10801="Unknown"),ISBLANK(J10801)),AND(NOT(O10801="Unknown"),ISBLANK(R10801))),"Missing Information", INDEX(Table15[Entire Service Line Classification], MATCH(SUMIFS(Table15[Unique ID],Table15[System-Owned Portion],E10801,Table15[If Material Anything Other than "Lead" in Column E,Was Material Ever Previously Lead?],G10801,Table15[Customer-Owned Portion],O10801),Table15[Unique ID],0),0)))</f>
        <v/>
      </c>
    </row>
    <row r="10802" spans="2:23" x14ac:dyDescent="0.35">
      <c r="B10802" s="146"/>
      <c r="C10802" s="31"/>
      <c r="D10802" s="31"/>
      <c r="E10802" s="44"/>
      <c r="F10802" s="43"/>
      <c r="G10802" s="84"/>
      <c r="H10802" s="31"/>
      <c r="I10802" s="31"/>
      <c r="J10802" s="84"/>
      <c r="K10802" s="31"/>
      <c r="L10802" s="31"/>
      <c r="M10802" s="169"/>
      <c r="N10802" s="148"/>
      <c r="O10802" s="106"/>
      <c r="P10802" s="43"/>
      <c r="Q10802" s="31"/>
      <c r="R10802" s="84"/>
      <c r="S10802" s="31"/>
      <c r="T10802" s="31"/>
      <c r="U10802" s="169"/>
      <c r="V10802" s="150"/>
      <c r="W10802" s="141" t="str" cm="1">
        <f t="array" ref="W10802">IF(SUM(LEN(B10802:V10802))=0,"",IF(OR(OR(ISBLANK(F10802),SUM(LEN(C10802),LEN(D10802))=0),AND(NOT(E10802="Unknown"),ISBLANK(J10802)),AND(NOT(O10802="Unknown"),ISBLANK(R10802))),"Missing Information", INDEX(Table15[Entire Service Line Classification], MATCH(SUMIFS(Table15[Unique ID],Table15[System-Owned Portion],E10802,Table15[If Material Anything Other than "Lead" in Column E,Was Material Ever Previously Lead?],G10802,Table15[Customer-Owned Portion],O10802),Table15[Unique ID],0),0)))</f>
        <v/>
      </c>
    </row>
    <row r="10803" spans="2:23" x14ac:dyDescent="0.35">
      <c r="B10803" s="146"/>
      <c r="C10803" s="31"/>
      <c r="D10803" s="31"/>
      <c r="E10803" s="44"/>
      <c r="F10803" s="43"/>
      <c r="G10803" s="84"/>
      <c r="H10803" s="31"/>
      <c r="I10803" s="31"/>
      <c r="J10803" s="84"/>
      <c r="K10803" s="31"/>
      <c r="L10803" s="31"/>
      <c r="M10803" s="169"/>
      <c r="N10803" s="148"/>
      <c r="O10803" s="106"/>
      <c r="P10803" s="43"/>
      <c r="Q10803" s="31"/>
      <c r="R10803" s="84"/>
      <c r="S10803" s="31"/>
      <c r="T10803" s="31"/>
      <c r="U10803" s="169"/>
      <c r="V10803" s="150"/>
      <c r="W10803" s="141" t="str" cm="1">
        <f t="array" ref="W10803">IF(SUM(LEN(B10803:V10803))=0,"",IF(OR(OR(ISBLANK(F10803),SUM(LEN(C10803),LEN(D10803))=0),AND(NOT(E10803="Unknown"),ISBLANK(J10803)),AND(NOT(O10803="Unknown"),ISBLANK(R10803))),"Missing Information", INDEX(Table15[Entire Service Line Classification], MATCH(SUMIFS(Table15[Unique ID],Table15[System-Owned Portion],E10803,Table15[If Material Anything Other than "Lead" in Column E,Was Material Ever Previously Lead?],G10803,Table15[Customer-Owned Portion],O10803),Table15[Unique ID],0),0)))</f>
        <v/>
      </c>
    </row>
    <row r="10804" spans="2:23" x14ac:dyDescent="0.35">
      <c r="B10804" s="146"/>
      <c r="C10804" s="31"/>
      <c r="D10804" s="31"/>
      <c r="E10804" s="44"/>
      <c r="F10804" s="43"/>
      <c r="G10804" s="84"/>
      <c r="H10804" s="31"/>
      <c r="I10804" s="31"/>
      <c r="J10804" s="84"/>
      <c r="K10804" s="31"/>
      <c r="L10804" s="31"/>
      <c r="M10804" s="169"/>
      <c r="N10804" s="148"/>
      <c r="O10804" s="106"/>
      <c r="P10804" s="43"/>
      <c r="Q10804" s="31"/>
      <c r="R10804" s="84"/>
      <c r="S10804" s="31"/>
      <c r="T10804" s="31"/>
      <c r="U10804" s="169"/>
      <c r="V10804" s="150"/>
      <c r="W10804" s="141" t="str" cm="1">
        <f t="array" ref="W10804">IF(SUM(LEN(B10804:V10804))=0,"",IF(OR(OR(ISBLANK(F10804),SUM(LEN(C10804),LEN(D10804))=0),AND(NOT(E10804="Unknown"),ISBLANK(J10804)),AND(NOT(O10804="Unknown"),ISBLANK(R10804))),"Missing Information", INDEX(Table15[Entire Service Line Classification], MATCH(SUMIFS(Table15[Unique ID],Table15[System-Owned Portion],E10804,Table15[If Material Anything Other than "Lead" in Column E,Was Material Ever Previously Lead?],G10804,Table15[Customer-Owned Portion],O10804),Table15[Unique ID],0),0)))</f>
        <v/>
      </c>
    </row>
    <row r="10805" spans="2:23" x14ac:dyDescent="0.35">
      <c r="B10805" s="146"/>
      <c r="C10805" s="31"/>
      <c r="D10805" s="31"/>
      <c r="E10805" s="44"/>
      <c r="F10805" s="43"/>
      <c r="G10805" s="84"/>
      <c r="H10805" s="31"/>
      <c r="I10805" s="31"/>
      <c r="J10805" s="84"/>
      <c r="K10805" s="31"/>
      <c r="L10805" s="31"/>
      <c r="M10805" s="169"/>
      <c r="N10805" s="148"/>
      <c r="O10805" s="106"/>
      <c r="P10805" s="43"/>
      <c r="Q10805" s="31"/>
      <c r="R10805" s="84"/>
      <c r="S10805" s="31"/>
      <c r="T10805" s="31"/>
      <c r="U10805" s="169"/>
      <c r="V10805" s="150"/>
      <c r="W10805" s="141" t="str" cm="1">
        <f t="array" ref="W10805">IF(SUM(LEN(B10805:V10805))=0,"",IF(OR(OR(ISBLANK(F10805),SUM(LEN(C10805),LEN(D10805))=0),AND(NOT(E10805="Unknown"),ISBLANK(J10805)),AND(NOT(O10805="Unknown"),ISBLANK(R10805))),"Missing Information", INDEX(Table15[Entire Service Line Classification], MATCH(SUMIFS(Table15[Unique ID],Table15[System-Owned Portion],E10805,Table15[If Material Anything Other than "Lead" in Column E,Was Material Ever Previously Lead?],G10805,Table15[Customer-Owned Portion],O10805),Table15[Unique ID],0),0)))</f>
        <v/>
      </c>
    </row>
    <row r="10806" spans="2:23" x14ac:dyDescent="0.35">
      <c r="B10806" s="146"/>
      <c r="C10806" s="31"/>
      <c r="D10806" s="31"/>
      <c r="E10806" s="44"/>
      <c r="F10806" s="43"/>
      <c r="G10806" s="84"/>
      <c r="H10806" s="31"/>
      <c r="I10806" s="31"/>
      <c r="J10806" s="84"/>
      <c r="K10806" s="31"/>
      <c r="L10806" s="31"/>
      <c r="M10806" s="169"/>
      <c r="N10806" s="148"/>
      <c r="O10806" s="106"/>
      <c r="P10806" s="43"/>
      <c r="Q10806" s="31"/>
      <c r="R10806" s="84"/>
      <c r="S10806" s="31"/>
      <c r="T10806" s="31"/>
      <c r="U10806" s="169"/>
      <c r="V10806" s="150"/>
      <c r="W10806" s="141" t="str" cm="1">
        <f t="array" ref="W10806">IF(SUM(LEN(B10806:V10806))=0,"",IF(OR(OR(ISBLANK(F10806),SUM(LEN(C10806),LEN(D10806))=0),AND(NOT(E10806="Unknown"),ISBLANK(J10806)),AND(NOT(O10806="Unknown"),ISBLANK(R10806))),"Missing Information", INDEX(Table15[Entire Service Line Classification], MATCH(SUMIFS(Table15[Unique ID],Table15[System-Owned Portion],E10806,Table15[If Material Anything Other than "Lead" in Column E,Was Material Ever Previously Lead?],G10806,Table15[Customer-Owned Portion],O10806),Table15[Unique ID],0),0)))</f>
        <v/>
      </c>
    </row>
    <row r="10807" spans="2:23" x14ac:dyDescent="0.35">
      <c r="B10807" s="146"/>
      <c r="C10807" s="31"/>
      <c r="D10807" s="31"/>
      <c r="E10807" s="44"/>
      <c r="F10807" s="43"/>
      <c r="G10807" s="84"/>
      <c r="H10807" s="31"/>
      <c r="I10807" s="31"/>
      <c r="J10807" s="84"/>
      <c r="K10807" s="31"/>
      <c r="L10807" s="31"/>
      <c r="M10807" s="169"/>
      <c r="N10807" s="148"/>
      <c r="O10807" s="106"/>
      <c r="P10807" s="43"/>
      <c r="Q10807" s="31"/>
      <c r="R10807" s="84"/>
      <c r="S10807" s="31"/>
      <c r="T10807" s="31"/>
      <c r="U10807" s="169"/>
      <c r="V10807" s="150"/>
      <c r="W10807" s="141" t="str" cm="1">
        <f t="array" ref="W10807">IF(SUM(LEN(B10807:V10807))=0,"",IF(OR(OR(ISBLANK(F10807),SUM(LEN(C10807),LEN(D10807))=0),AND(NOT(E10807="Unknown"),ISBLANK(J10807)),AND(NOT(O10807="Unknown"),ISBLANK(R10807))),"Missing Information", INDEX(Table15[Entire Service Line Classification], MATCH(SUMIFS(Table15[Unique ID],Table15[System-Owned Portion],E10807,Table15[If Material Anything Other than "Lead" in Column E,Was Material Ever Previously Lead?],G10807,Table15[Customer-Owned Portion],O10807),Table15[Unique ID],0),0)))</f>
        <v/>
      </c>
    </row>
    <row r="10808" spans="2:23" x14ac:dyDescent="0.35">
      <c r="B10808" s="146"/>
      <c r="C10808" s="31"/>
      <c r="D10808" s="31"/>
      <c r="E10808" s="44"/>
      <c r="F10808" s="43"/>
      <c r="G10808" s="84"/>
      <c r="H10808" s="31"/>
      <c r="I10808" s="31"/>
      <c r="J10808" s="84"/>
      <c r="K10808" s="31"/>
      <c r="L10808" s="31"/>
      <c r="M10808" s="169"/>
      <c r="N10808" s="148"/>
      <c r="O10808" s="106"/>
      <c r="P10808" s="43"/>
      <c r="Q10808" s="31"/>
      <c r="R10808" s="84"/>
      <c r="S10808" s="31"/>
      <c r="T10808" s="31"/>
      <c r="U10808" s="169"/>
      <c r="V10808" s="150"/>
      <c r="W10808" s="141" t="str" cm="1">
        <f t="array" ref="W10808">IF(SUM(LEN(B10808:V10808))=0,"",IF(OR(OR(ISBLANK(F10808),SUM(LEN(C10808),LEN(D10808))=0),AND(NOT(E10808="Unknown"),ISBLANK(J10808)),AND(NOT(O10808="Unknown"),ISBLANK(R10808))),"Missing Information", INDEX(Table15[Entire Service Line Classification], MATCH(SUMIFS(Table15[Unique ID],Table15[System-Owned Portion],E10808,Table15[If Material Anything Other than "Lead" in Column E,Was Material Ever Previously Lead?],G10808,Table15[Customer-Owned Portion],O10808),Table15[Unique ID],0),0)))</f>
        <v/>
      </c>
    </row>
    <row r="10809" spans="2:23" x14ac:dyDescent="0.35">
      <c r="B10809" s="146"/>
      <c r="C10809" s="31"/>
      <c r="D10809" s="31"/>
      <c r="E10809" s="44"/>
      <c r="F10809" s="43"/>
      <c r="G10809" s="84"/>
      <c r="H10809" s="31"/>
      <c r="I10809" s="31"/>
      <c r="J10809" s="84"/>
      <c r="K10809" s="31"/>
      <c r="L10809" s="31"/>
      <c r="M10809" s="169"/>
      <c r="N10809" s="148"/>
      <c r="O10809" s="106"/>
      <c r="P10809" s="43"/>
      <c r="Q10809" s="31"/>
      <c r="R10809" s="84"/>
      <c r="S10809" s="31"/>
      <c r="T10809" s="31"/>
      <c r="U10809" s="169"/>
      <c r="V10809" s="150"/>
      <c r="W10809" s="141" t="str" cm="1">
        <f t="array" ref="W10809">IF(SUM(LEN(B10809:V10809))=0,"",IF(OR(OR(ISBLANK(F10809),SUM(LEN(C10809),LEN(D10809))=0),AND(NOT(E10809="Unknown"),ISBLANK(J10809)),AND(NOT(O10809="Unknown"),ISBLANK(R10809))),"Missing Information", INDEX(Table15[Entire Service Line Classification], MATCH(SUMIFS(Table15[Unique ID],Table15[System-Owned Portion],E10809,Table15[If Material Anything Other than "Lead" in Column E,Was Material Ever Previously Lead?],G10809,Table15[Customer-Owned Portion],O10809),Table15[Unique ID],0),0)))</f>
        <v/>
      </c>
    </row>
    <row r="10810" spans="2:23" x14ac:dyDescent="0.35">
      <c r="B10810" s="146"/>
      <c r="C10810" s="31"/>
      <c r="D10810" s="31"/>
      <c r="E10810" s="44"/>
      <c r="F10810" s="43"/>
      <c r="G10810" s="84"/>
      <c r="H10810" s="31"/>
      <c r="I10810" s="31"/>
      <c r="J10810" s="84"/>
      <c r="K10810" s="31"/>
      <c r="L10810" s="31"/>
      <c r="M10810" s="169"/>
      <c r="N10810" s="148"/>
      <c r="O10810" s="106"/>
      <c r="P10810" s="43"/>
      <c r="Q10810" s="31"/>
      <c r="R10810" s="84"/>
      <c r="S10810" s="31"/>
      <c r="T10810" s="31"/>
      <c r="U10810" s="169"/>
      <c r="V10810" s="150"/>
      <c r="W10810" s="141" t="str" cm="1">
        <f t="array" ref="W10810">IF(SUM(LEN(B10810:V10810))=0,"",IF(OR(OR(ISBLANK(F10810),SUM(LEN(C10810),LEN(D10810))=0),AND(NOT(E10810="Unknown"),ISBLANK(J10810)),AND(NOT(O10810="Unknown"),ISBLANK(R10810))),"Missing Information", INDEX(Table15[Entire Service Line Classification], MATCH(SUMIFS(Table15[Unique ID],Table15[System-Owned Portion],E10810,Table15[If Material Anything Other than "Lead" in Column E,Was Material Ever Previously Lead?],G10810,Table15[Customer-Owned Portion],O10810),Table15[Unique ID],0),0)))</f>
        <v/>
      </c>
    </row>
    <row r="10811" spans="2:23" x14ac:dyDescent="0.35">
      <c r="B10811" s="146"/>
      <c r="C10811" s="31"/>
      <c r="D10811" s="31"/>
      <c r="E10811" s="44"/>
      <c r="F10811" s="43"/>
      <c r="G10811" s="84"/>
      <c r="H10811" s="31"/>
      <c r="I10811" s="31"/>
      <c r="J10811" s="84"/>
      <c r="K10811" s="31"/>
      <c r="L10811" s="31"/>
      <c r="M10811" s="169"/>
      <c r="N10811" s="148"/>
      <c r="O10811" s="106"/>
      <c r="P10811" s="43"/>
      <c r="Q10811" s="31"/>
      <c r="R10811" s="84"/>
      <c r="S10811" s="31"/>
      <c r="T10811" s="31"/>
      <c r="U10811" s="169"/>
      <c r="V10811" s="150"/>
      <c r="W10811" s="141" t="str" cm="1">
        <f t="array" ref="W10811">IF(SUM(LEN(B10811:V10811))=0,"",IF(OR(OR(ISBLANK(F10811),SUM(LEN(C10811),LEN(D10811))=0),AND(NOT(E10811="Unknown"),ISBLANK(J10811)),AND(NOT(O10811="Unknown"),ISBLANK(R10811))),"Missing Information", INDEX(Table15[Entire Service Line Classification], MATCH(SUMIFS(Table15[Unique ID],Table15[System-Owned Portion],E10811,Table15[If Material Anything Other than "Lead" in Column E,Was Material Ever Previously Lead?],G10811,Table15[Customer-Owned Portion],O10811),Table15[Unique ID],0),0)))</f>
        <v/>
      </c>
    </row>
    <row r="10812" spans="2:23" x14ac:dyDescent="0.35">
      <c r="B10812" s="146"/>
      <c r="C10812" s="31"/>
      <c r="D10812" s="31"/>
      <c r="E10812" s="44"/>
      <c r="F10812" s="43"/>
      <c r="G10812" s="84"/>
      <c r="H10812" s="31"/>
      <c r="I10812" s="31"/>
      <c r="J10812" s="84"/>
      <c r="K10812" s="31"/>
      <c r="L10812" s="31"/>
      <c r="M10812" s="169"/>
      <c r="N10812" s="148"/>
      <c r="O10812" s="106"/>
      <c r="P10812" s="43"/>
      <c r="Q10812" s="31"/>
      <c r="R10812" s="84"/>
      <c r="S10812" s="31"/>
      <c r="T10812" s="31"/>
      <c r="U10812" s="169"/>
      <c r="V10812" s="150"/>
      <c r="W10812" s="141" t="str" cm="1">
        <f t="array" ref="W10812">IF(SUM(LEN(B10812:V10812))=0,"",IF(OR(OR(ISBLANK(F10812),SUM(LEN(C10812),LEN(D10812))=0),AND(NOT(E10812="Unknown"),ISBLANK(J10812)),AND(NOT(O10812="Unknown"),ISBLANK(R10812))),"Missing Information", INDEX(Table15[Entire Service Line Classification], MATCH(SUMIFS(Table15[Unique ID],Table15[System-Owned Portion],E10812,Table15[If Material Anything Other than "Lead" in Column E,Was Material Ever Previously Lead?],G10812,Table15[Customer-Owned Portion],O10812),Table15[Unique ID],0),0)))</f>
        <v/>
      </c>
    </row>
    <row r="10813" spans="2:23" x14ac:dyDescent="0.35">
      <c r="B10813" s="146"/>
      <c r="C10813" s="31"/>
      <c r="D10813" s="31"/>
      <c r="E10813" s="44"/>
      <c r="F10813" s="43"/>
      <c r="G10813" s="84"/>
      <c r="H10813" s="31"/>
      <c r="I10813" s="31"/>
      <c r="J10813" s="84"/>
      <c r="K10813" s="31"/>
      <c r="L10813" s="31"/>
      <c r="M10813" s="169"/>
      <c r="N10813" s="148"/>
      <c r="O10813" s="106"/>
      <c r="P10813" s="43"/>
      <c r="Q10813" s="31"/>
      <c r="R10813" s="84"/>
      <c r="S10813" s="31"/>
      <c r="T10813" s="31"/>
      <c r="U10813" s="169"/>
      <c r="V10813" s="150"/>
      <c r="W10813" s="141" t="str" cm="1">
        <f t="array" ref="W10813">IF(SUM(LEN(B10813:V10813))=0,"",IF(OR(OR(ISBLANK(F10813),SUM(LEN(C10813),LEN(D10813))=0),AND(NOT(E10813="Unknown"),ISBLANK(J10813)),AND(NOT(O10813="Unknown"),ISBLANK(R10813))),"Missing Information", INDEX(Table15[Entire Service Line Classification], MATCH(SUMIFS(Table15[Unique ID],Table15[System-Owned Portion],E10813,Table15[If Material Anything Other than "Lead" in Column E,Was Material Ever Previously Lead?],G10813,Table15[Customer-Owned Portion],O10813),Table15[Unique ID],0),0)))</f>
        <v/>
      </c>
    </row>
    <row r="10814" spans="2:23" x14ac:dyDescent="0.35">
      <c r="B10814" s="146"/>
      <c r="C10814" s="31"/>
      <c r="D10814" s="31"/>
      <c r="E10814" s="44"/>
      <c r="F10814" s="43"/>
      <c r="G10814" s="84"/>
      <c r="H10814" s="31"/>
      <c r="I10814" s="31"/>
      <c r="J10814" s="84"/>
      <c r="K10814" s="31"/>
      <c r="L10814" s="31"/>
      <c r="M10814" s="169"/>
      <c r="N10814" s="148"/>
      <c r="O10814" s="106"/>
      <c r="P10814" s="43"/>
      <c r="Q10814" s="31"/>
      <c r="R10814" s="84"/>
      <c r="S10814" s="31"/>
      <c r="T10814" s="31"/>
      <c r="U10814" s="169"/>
      <c r="V10814" s="150"/>
      <c r="W10814" s="141" t="str" cm="1">
        <f t="array" ref="W10814">IF(SUM(LEN(B10814:V10814))=0,"",IF(OR(OR(ISBLANK(F10814),SUM(LEN(C10814),LEN(D10814))=0),AND(NOT(E10814="Unknown"),ISBLANK(J10814)),AND(NOT(O10814="Unknown"),ISBLANK(R10814))),"Missing Information", INDEX(Table15[Entire Service Line Classification], MATCH(SUMIFS(Table15[Unique ID],Table15[System-Owned Portion],E10814,Table15[If Material Anything Other than "Lead" in Column E,Was Material Ever Previously Lead?],G10814,Table15[Customer-Owned Portion],O10814),Table15[Unique ID],0),0)))</f>
        <v/>
      </c>
    </row>
    <row r="10815" spans="2:23" x14ac:dyDescent="0.35">
      <c r="B10815" s="146"/>
      <c r="C10815" s="31"/>
      <c r="D10815" s="31"/>
      <c r="E10815" s="44"/>
      <c r="F10815" s="43"/>
      <c r="G10815" s="84"/>
      <c r="H10815" s="31"/>
      <c r="I10815" s="31"/>
      <c r="J10815" s="84"/>
      <c r="K10815" s="31"/>
      <c r="L10815" s="31"/>
      <c r="M10815" s="169"/>
      <c r="N10815" s="148"/>
      <c r="O10815" s="106"/>
      <c r="P10815" s="43"/>
      <c r="Q10815" s="31"/>
      <c r="R10815" s="84"/>
      <c r="S10815" s="31"/>
      <c r="T10815" s="31"/>
      <c r="U10815" s="169"/>
      <c r="V10815" s="150"/>
      <c r="W10815" s="141" t="str" cm="1">
        <f t="array" ref="W10815">IF(SUM(LEN(B10815:V10815))=0,"",IF(OR(OR(ISBLANK(F10815),SUM(LEN(C10815),LEN(D10815))=0),AND(NOT(E10815="Unknown"),ISBLANK(J10815)),AND(NOT(O10815="Unknown"),ISBLANK(R10815))),"Missing Information", INDEX(Table15[Entire Service Line Classification], MATCH(SUMIFS(Table15[Unique ID],Table15[System-Owned Portion],E10815,Table15[If Material Anything Other than "Lead" in Column E,Was Material Ever Previously Lead?],G10815,Table15[Customer-Owned Portion],O10815),Table15[Unique ID],0),0)))</f>
        <v/>
      </c>
    </row>
    <row r="10816" spans="2:23" x14ac:dyDescent="0.35">
      <c r="B10816" s="146"/>
      <c r="C10816" s="31"/>
      <c r="D10816" s="31"/>
      <c r="E10816" s="44"/>
      <c r="F10816" s="43"/>
      <c r="G10816" s="84"/>
      <c r="H10816" s="31"/>
      <c r="I10816" s="31"/>
      <c r="J10816" s="84"/>
      <c r="K10816" s="31"/>
      <c r="L10816" s="31"/>
      <c r="M10816" s="169"/>
      <c r="N10816" s="148"/>
      <c r="O10816" s="106"/>
      <c r="P10816" s="43"/>
      <c r="Q10816" s="31"/>
      <c r="R10816" s="84"/>
      <c r="S10816" s="31"/>
      <c r="T10816" s="31"/>
      <c r="U10816" s="169"/>
      <c r="V10816" s="150"/>
      <c r="W10816" s="141" t="str" cm="1">
        <f t="array" ref="W10816">IF(SUM(LEN(B10816:V10816))=0,"",IF(OR(OR(ISBLANK(F10816),SUM(LEN(C10816),LEN(D10816))=0),AND(NOT(E10816="Unknown"),ISBLANK(J10816)),AND(NOT(O10816="Unknown"),ISBLANK(R10816))),"Missing Information", INDEX(Table15[Entire Service Line Classification], MATCH(SUMIFS(Table15[Unique ID],Table15[System-Owned Portion],E10816,Table15[If Material Anything Other than "Lead" in Column E,Was Material Ever Previously Lead?],G10816,Table15[Customer-Owned Portion],O10816),Table15[Unique ID],0),0)))</f>
        <v/>
      </c>
    </row>
    <row r="10817" spans="2:23" x14ac:dyDescent="0.35">
      <c r="B10817" s="146"/>
      <c r="C10817" s="31"/>
      <c r="D10817" s="31"/>
      <c r="E10817" s="44"/>
      <c r="F10817" s="43"/>
      <c r="G10817" s="84"/>
      <c r="H10817" s="31"/>
      <c r="I10817" s="31"/>
      <c r="J10817" s="84"/>
      <c r="K10817" s="31"/>
      <c r="L10817" s="31"/>
      <c r="M10817" s="169"/>
      <c r="N10817" s="148"/>
      <c r="O10817" s="106"/>
      <c r="P10817" s="43"/>
      <c r="Q10817" s="31"/>
      <c r="R10817" s="84"/>
      <c r="S10817" s="31"/>
      <c r="T10817" s="31"/>
      <c r="U10817" s="169"/>
      <c r="V10817" s="150"/>
      <c r="W10817" s="141" t="str" cm="1">
        <f t="array" ref="W10817">IF(SUM(LEN(B10817:V10817))=0,"",IF(OR(OR(ISBLANK(F10817),SUM(LEN(C10817),LEN(D10817))=0),AND(NOT(E10817="Unknown"),ISBLANK(J10817)),AND(NOT(O10817="Unknown"),ISBLANK(R10817))),"Missing Information", INDEX(Table15[Entire Service Line Classification], MATCH(SUMIFS(Table15[Unique ID],Table15[System-Owned Portion],E10817,Table15[If Material Anything Other than "Lead" in Column E,Was Material Ever Previously Lead?],G10817,Table15[Customer-Owned Portion],O10817),Table15[Unique ID],0),0)))</f>
        <v/>
      </c>
    </row>
    <row r="10818" spans="2:23" x14ac:dyDescent="0.35">
      <c r="B10818" s="146"/>
      <c r="C10818" s="31"/>
      <c r="D10818" s="31"/>
      <c r="E10818" s="44"/>
      <c r="F10818" s="43"/>
      <c r="G10818" s="84"/>
      <c r="H10818" s="31"/>
      <c r="I10818" s="31"/>
      <c r="J10818" s="84"/>
      <c r="K10818" s="31"/>
      <c r="L10818" s="31"/>
      <c r="M10818" s="169"/>
      <c r="N10818" s="148"/>
      <c r="O10818" s="106"/>
      <c r="P10818" s="43"/>
      <c r="Q10818" s="31"/>
      <c r="R10818" s="84"/>
      <c r="S10818" s="31"/>
      <c r="T10818" s="31"/>
      <c r="U10818" s="169"/>
      <c r="V10818" s="150"/>
      <c r="W10818" s="141" t="str" cm="1">
        <f t="array" ref="W10818">IF(SUM(LEN(B10818:V10818))=0,"",IF(OR(OR(ISBLANK(F10818),SUM(LEN(C10818),LEN(D10818))=0),AND(NOT(E10818="Unknown"),ISBLANK(J10818)),AND(NOT(O10818="Unknown"),ISBLANK(R10818))),"Missing Information", INDEX(Table15[Entire Service Line Classification], MATCH(SUMIFS(Table15[Unique ID],Table15[System-Owned Portion],E10818,Table15[If Material Anything Other than "Lead" in Column E,Was Material Ever Previously Lead?],G10818,Table15[Customer-Owned Portion],O10818),Table15[Unique ID],0),0)))</f>
        <v/>
      </c>
    </row>
    <row r="10819" spans="2:23" x14ac:dyDescent="0.35">
      <c r="B10819" s="146"/>
      <c r="C10819" s="31"/>
      <c r="D10819" s="31"/>
      <c r="E10819" s="44"/>
      <c r="F10819" s="43"/>
      <c r="G10819" s="84"/>
      <c r="H10819" s="31"/>
      <c r="I10819" s="31"/>
      <c r="J10819" s="84"/>
      <c r="K10819" s="31"/>
      <c r="L10819" s="31"/>
      <c r="M10819" s="169"/>
      <c r="N10819" s="148"/>
      <c r="O10819" s="106"/>
      <c r="P10819" s="43"/>
      <c r="Q10819" s="31"/>
      <c r="R10819" s="84"/>
      <c r="S10819" s="31"/>
      <c r="T10819" s="31"/>
      <c r="U10819" s="169"/>
      <c r="V10819" s="150"/>
      <c r="W10819" s="141" t="str" cm="1">
        <f t="array" ref="W10819">IF(SUM(LEN(B10819:V10819))=0,"",IF(OR(OR(ISBLANK(F10819),SUM(LEN(C10819),LEN(D10819))=0),AND(NOT(E10819="Unknown"),ISBLANK(J10819)),AND(NOT(O10819="Unknown"),ISBLANK(R10819))),"Missing Information", INDEX(Table15[Entire Service Line Classification], MATCH(SUMIFS(Table15[Unique ID],Table15[System-Owned Portion],E10819,Table15[If Material Anything Other than "Lead" in Column E,Was Material Ever Previously Lead?],G10819,Table15[Customer-Owned Portion],O10819),Table15[Unique ID],0),0)))</f>
        <v/>
      </c>
    </row>
    <row r="10820" spans="2:23" x14ac:dyDescent="0.35">
      <c r="B10820" s="146"/>
      <c r="C10820" s="31"/>
      <c r="D10820" s="31"/>
      <c r="E10820" s="44"/>
      <c r="F10820" s="43"/>
      <c r="G10820" s="84"/>
      <c r="H10820" s="31"/>
      <c r="I10820" s="31"/>
      <c r="J10820" s="84"/>
      <c r="K10820" s="31"/>
      <c r="L10820" s="31"/>
      <c r="M10820" s="169"/>
      <c r="N10820" s="148"/>
      <c r="O10820" s="106"/>
      <c r="P10820" s="43"/>
      <c r="Q10820" s="31"/>
      <c r="R10820" s="84"/>
      <c r="S10820" s="31"/>
      <c r="T10820" s="31"/>
      <c r="U10820" s="169"/>
      <c r="V10820" s="150"/>
      <c r="W10820" s="141" t="str" cm="1">
        <f t="array" ref="W10820">IF(SUM(LEN(B10820:V10820))=0,"",IF(OR(OR(ISBLANK(F10820),SUM(LEN(C10820),LEN(D10820))=0),AND(NOT(E10820="Unknown"),ISBLANK(J10820)),AND(NOT(O10820="Unknown"),ISBLANK(R10820))),"Missing Information", INDEX(Table15[Entire Service Line Classification], MATCH(SUMIFS(Table15[Unique ID],Table15[System-Owned Portion],E10820,Table15[If Material Anything Other than "Lead" in Column E,Was Material Ever Previously Lead?],G10820,Table15[Customer-Owned Portion],O10820),Table15[Unique ID],0),0)))</f>
        <v/>
      </c>
    </row>
    <row r="10821" spans="2:23" x14ac:dyDescent="0.35">
      <c r="B10821" s="146"/>
      <c r="C10821" s="31"/>
      <c r="D10821" s="31"/>
      <c r="E10821" s="44"/>
      <c r="F10821" s="43"/>
      <c r="G10821" s="84"/>
      <c r="H10821" s="31"/>
      <c r="I10821" s="31"/>
      <c r="J10821" s="84"/>
      <c r="K10821" s="31"/>
      <c r="L10821" s="31"/>
      <c r="M10821" s="169"/>
      <c r="N10821" s="148"/>
      <c r="O10821" s="106"/>
      <c r="P10821" s="43"/>
      <c r="Q10821" s="31"/>
      <c r="R10821" s="84"/>
      <c r="S10821" s="31"/>
      <c r="T10821" s="31"/>
      <c r="U10821" s="169"/>
      <c r="V10821" s="150"/>
      <c r="W10821" s="141" t="str" cm="1">
        <f t="array" ref="W10821">IF(SUM(LEN(B10821:V10821))=0,"",IF(OR(OR(ISBLANK(F10821),SUM(LEN(C10821),LEN(D10821))=0),AND(NOT(E10821="Unknown"),ISBLANK(J10821)),AND(NOT(O10821="Unknown"),ISBLANK(R10821))),"Missing Information", INDEX(Table15[Entire Service Line Classification], MATCH(SUMIFS(Table15[Unique ID],Table15[System-Owned Portion],E10821,Table15[If Material Anything Other than "Lead" in Column E,Was Material Ever Previously Lead?],G10821,Table15[Customer-Owned Portion],O10821),Table15[Unique ID],0),0)))</f>
        <v/>
      </c>
    </row>
    <row r="10822" spans="2:23" x14ac:dyDescent="0.35">
      <c r="B10822" s="146"/>
      <c r="C10822" s="31"/>
      <c r="D10822" s="31"/>
      <c r="E10822" s="44"/>
      <c r="F10822" s="43"/>
      <c r="G10822" s="84"/>
      <c r="H10822" s="31"/>
      <c r="I10822" s="31"/>
      <c r="J10822" s="84"/>
      <c r="K10822" s="31"/>
      <c r="L10822" s="31"/>
      <c r="M10822" s="169"/>
      <c r="N10822" s="148"/>
      <c r="O10822" s="106"/>
      <c r="P10822" s="43"/>
      <c r="Q10822" s="31"/>
      <c r="R10822" s="84"/>
      <c r="S10822" s="31"/>
      <c r="T10822" s="31"/>
      <c r="U10822" s="169"/>
      <c r="V10822" s="150"/>
      <c r="W10822" s="141" t="str" cm="1">
        <f t="array" ref="W10822">IF(SUM(LEN(B10822:V10822))=0,"",IF(OR(OR(ISBLANK(F10822),SUM(LEN(C10822),LEN(D10822))=0),AND(NOT(E10822="Unknown"),ISBLANK(J10822)),AND(NOT(O10822="Unknown"),ISBLANK(R10822))),"Missing Information", INDEX(Table15[Entire Service Line Classification], MATCH(SUMIFS(Table15[Unique ID],Table15[System-Owned Portion],E10822,Table15[If Material Anything Other than "Lead" in Column E,Was Material Ever Previously Lead?],G10822,Table15[Customer-Owned Portion],O10822),Table15[Unique ID],0),0)))</f>
        <v/>
      </c>
    </row>
    <row r="10823" spans="2:23" x14ac:dyDescent="0.35">
      <c r="B10823" s="146"/>
      <c r="C10823" s="31"/>
      <c r="D10823" s="31"/>
      <c r="E10823" s="44"/>
      <c r="F10823" s="43"/>
      <c r="G10823" s="84"/>
      <c r="H10823" s="31"/>
      <c r="I10823" s="31"/>
      <c r="J10823" s="84"/>
      <c r="K10823" s="31"/>
      <c r="L10823" s="31"/>
      <c r="M10823" s="169"/>
      <c r="N10823" s="148"/>
      <c r="O10823" s="106"/>
      <c r="P10823" s="43"/>
      <c r="Q10823" s="31"/>
      <c r="R10823" s="84"/>
      <c r="S10823" s="31"/>
      <c r="T10823" s="31"/>
      <c r="U10823" s="169"/>
      <c r="V10823" s="150"/>
      <c r="W10823" s="141" t="str" cm="1">
        <f t="array" ref="W10823">IF(SUM(LEN(B10823:V10823))=0,"",IF(OR(OR(ISBLANK(F10823),SUM(LEN(C10823),LEN(D10823))=0),AND(NOT(E10823="Unknown"),ISBLANK(J10823)),AND(NOT(O10823="Unknown"),ISBLANK(R10823))),"Missing Information", INDEX(Table15[Entire Service Line Classification], MATCH(SUMIFS(Table15[Unique ID],Table15[System-Owned Portion],E10823,Table15[If Material Anything Other than "Lead" in Column E,Was Material Ever Previously Lead?],G10823,Table15[Customer-Owned Portion],O10823),Table15[Unique ID],0),0)))</f>
        <v/>
      </c>
    </row>
    <row r="10824" spans="2:23" x14ac:dyDescent="0.35">
      <c r="B10824" s="146"/>
      <c r="C10824" s="31"/>
      <c r="D10824" s="31"/>
      <c r="E10824" s="44"/>
      <c r="F10824" s="43"/>
      <c r="G10824" s="84"/>
      <c r="H10824" s="31"/>
      <c r="I10824" s="31"/>
      <c r="J10824" s="84"/>
      <c r="K10824" s="31"/>
      <c r="L10824" s="31"/>
      <c r="M10824" s="169"/>
      <c r="N10824" s="148"/>
      <c r="O10824" s="106"/>
      <c r="P10824" s="43"/>
      <c r="Q10824" s="31"/>
      <c r="R10824" s="84"/>
      <c r="S10824" s="31"/>
      <c r="T10824" s="31"/>
      <c r="U10824" s="169"/>
      <c r="V10824" s="150"/>
      <c r="W10824" s="141" t="str" cm="1">
        <f t="array" ref="W10824">IF(SUM(LEN(B10824:V10824))=0,"",IF(OR(OR(ISBLANK(F10824),SUM(LEN(C10824),LEN(D10824))=0),AND(NOT(E10824="Unknown"),ISBLANK(J10824)),AND(NOT(O10824="Unknown"),ISBLANK(R10824))),"Missing Information", INDEX(Table15[Entire Service Line Classification], MATCH(SUMIFS(Table15[Unique ID],Table15[System-Owned Portion],E10824,Table15[If Material Anything Other than "Lead" in Column E,Was Material Ever Previously Lead?],G10824,Table15[Customer-Owned Portion],O10824),Table15[Unique ID],0),0)))</f>
        <v/>
      </c>
    </row>
    <row r="10825" spans="2:23" x14ac:dyDescent="0.35">
      <c r="B10825" s="146"/>
      <c r="C10825" s="31"/>
      <c r="D10825" s="31"/>
      <c r="E10825" s="44"/>
      <c r="F10825" s="43"/>
      <c r="G10825" s="84"/>
      <c r="H10825" s="31"/>
      <c r="I10825" s="31"/>
      <c r="J10825" s="84"/>
      <c r="K10825" s="31"/>
      <c r="L10825" s="31"/>
      <c r="M10825" s="169"/>
      <c r="N10825" s="148"/>
      <c r="O10825" s="106"/>
      <c r="P10825" s="43"/>
      <c r="Q10825" s="31"/>
      <c r="R10825" s="84"/>
      <c r="S10825" s="31"/>
      <c r="T10825" s="31"/>
      <c r="U10825" s="169"/>
      <c r="V10825" s="150"/>
      <c r="W10825" s="141" t="str" cm="1">
        <f t="array" ref="W10825">IF(SUM(LEN(B10825:V10825))=0,"",IF(OR(OR(ISBLANK(F10825),SUM(LEN(C10825),LEN(D10825))=0),AND(NOT(E10825="Unknown"),ISBLANK(J10825)),AND(NOT(O10825="Unknown"),ISBLANK(R10825))),"Missing Information", INDEX(Table15[Entire Service Line Classification], MATCH(SUMIFS(Table15[Unique ID],Table15[System-Owned Portion],E10825,Table15[If Material Anything Other than "Lead" in Column E,Was Material Ever Previously Lead?],G10825,Table15[Customer-Owned Portion],O10825),Table15[Unique ID],0),0)))</f>
        <v/>
      </c>
    </row>
    <row r="10826" spans="2:23" x14ac:dyDescent="0.35">
      <c r="B10826" s="146"/>
      <c r="C10826" s="31"/>
      <c r="D10826" s="31"/>
      <c r="E10826" s="44"/>
      <c r="F10826" s="43"/>
      <c r="G10826" s="84"/>
      <c r="H10826" s="31"/>
      <c r="I10826" s="31"/>
      <c r="J10826" s="84"/>
      <c r="K10826" s="31"/>
      <c r="L10826" s="31"/>
      <c r="M10826" s="169"/>
      <c r="N10826" s="148"/>
      <c r="O10826" s="106"/>
      <c r="P10826" s="43"/>
      <c r="Q10826" s="31"/>
      <c r="R10826" s="84"/>
      <c r="S10826" s="31"/>
      <c r="T10826" s="31"/>
      <c r="U10826" s="169"/>
      <c r="V10826" s="150"/>
      <c r="W10826" s="141" t="str" cm="1">
        <f t="array" ref="W10826">IF(SUM(LEN(B10826:V10826))=0,"",IF(OR(OR(ISBLANK(F10826),SUM(LEN(C10826),LEN(D10826))=0),AND(NOT(E10826="Unknown"),ISBLANK(J10826)),AND(NOT(O10826="Unknown"),ISBLANK(R10826))),"Missing Information", INDEX(Table15[Entire Service Line Classification], MATCH(SUMIFS(Table15[Unique ID],Table15[System-Owned Portion],E10826,Table15[If Material Anything Other than "Lead" in Column E,Was Material Ever Previously Lead?],G10826,Table15[Customer-Owned Portion],O10826),Table15[Unique ID],0),0)))</f>
        <v/>
      </c>
    </row>
    <row r="10827" spans="2:23" x14ac:dyDescent="0.35">
      <c r="B10827" s="146"/>
      <c r="C10827" s="31"/>
      <c r="D10827" s="31"/>
      <c r="E10827" s="44"/>
      <c r="F10827" s="43"/>
      <c r="G10827" s="84"/>
      <c r="H10827" s="31"/>
      <c r="I10827" s="31"/>
      <c r="J10827" s="84"/>
      <c r="K10827" s="31"/>
      <c r="L10827" s="31"/>
      <c r="M10827" s="169"/>
      <c r="N10827" s="148"/>
      <c r="O10827" s="106"/>
      <c r="P10827" s="43"/>
      <c r="Q10827" s="31"/>
      <c r="R10827" s="84"/>
      <c r="S10827" s="31"/>
      <c r="T10827" s="31"/>
      <c r="U10827" s="169"/>
      <c r="V10827" s="150"/>
      <c r="W10827" s="141" t="str" cm="1">
        <f t="array" ref="W10827">IF(SUM(LEN(B10827:V10827))=0,"",IF(OR(OR(ISBLANK(F10827),SUM(LEN(C10827),LEN(D10827))=0),AND(NOT(E10827="Unknown"),ISBLANK(J10827)),AND(NOT(O10827="Unknown"),ISBLANK(R10827))),"Missing Information", INDEX(Table15[Entire Service Line Classification], MATCH(SUMIFS(Table15[Unique ID],Table15[System-Owned Portion],E10827,Table15[If Material Anything Other than "Lead" in Column E,Was Material Ever Previously Lead?],G10827,Table15[Customer-Owned Portion],O10827),Table15[Unique ID],0),0)))</f>
        <v/>
      </c>
    </row>
    <row r="10828" spans="2:23" x14ac:dyDescent="0.35">
      <c r="B10828" s="146"/>
      <c r="C10828" s="31"/>
      <c r="D10828" s="31"/>
      <c r="E10828" s="44"/>
      <c r="F10828" s="43"/>
      <c r="G10828" s="84"/>
      <c r="H10828" s="31"/>
      <c r="I10828" s="31"/>
      <c r="J10828" s="84"/>
      <c r="K10828" s="31"/>
      <c r="L10828" s="31"/>
      <c r="M10828" s="169"/>
      <c r="N10828" s="148"/>
      <c r="O10828" s="106"/>
      <c r="P10828" s="43"/>
      <c r="Q10828" s="31"/>
      <c r="R10828" s="84"/>
      <c r="S10828" s="31"/>
      <c r="T10828" s="31"/>
      <c r="U10828" s="169"/>
      <c r="V10828" s="150"/>
      <c r="W10828" s="141" t="str" cm="1">
        <f t="array" ref="W10828">IF(SUM(LEN(B10828:V10828))=0,"",IF(OR(OR(ISBLANK(F10828),SUM(LEN(C10828),LEN(D10828))=0),AND(NOT(E10828="Unknown"),ISBLANK(J10828)),AND(NOT(O10828="Unknown"),ISBLANK(R10828))),"Missing Information", INDEX(Table15[Entire Service Line Classification], MATCH(SUMIFS(Table15[Unique ID],Table15[System-Owned Portion],E10828,Table15[If Material Anything Other than "Lead" in Column E,Was Material Ever Previously Lead?],G10828,Table15[Customer-Owned Portion],O10828),Table15[Unique ID],0),0)))</f>
        <v/>
      </c>
    </row>
    <row r="10829" spans="2:23" x14ac:dyDescent="0.35">
      <c r="B10829" s="146"/>
      <c r="C10829" s="31"/>
      <c r="D10829" s="31"/>
      <c r="E10829" s="44"/>
      <c r="F10829" s="43"/>
      <c r="G10829" s="84"/>
      <c r="H10829" s="31"/>
      <c r="I10829" s="31"/>
      <c r="J10829" s="84"/>
      <c r="K10829" s="31"/>
      <c r="L10829" s="31"/>
      <c r="M10829" s="169"/>
      <c r="N10829" s="148"/>
      <c r="O10829" s="106"/>
      <c r="P10829" s="43"/>
      <c r="Q10829" s="31"/>
      <c r="R10829" s="84"/>
      <c r="S10829" s="31"/>
      <c r="T10829" s="31"/>
      <c r="U10829" s="169"/>
      <c r="V10829" s="150"/>
      <c r="W10829" s="141" t="str" cm="1">
        <f t="array" ref="W10829">IF(SUM(LEN(B10829:V10829))=0,"",IF(OR(OR(ISBLANK(F10829),SUM(LEN(C10829),LEN(D10829))=0),AND(NOT(E10829="Unknown"),ISBLANK(J10829)),AND(NOT(O10829="Unknown"),ISBLANK(R10829))),"Missing Information", INDEX(Table15[Entire Service Line Classification], MATCH(SUMIFS(Table15[Unique ID],Table15[System-Owned Portion],E10829,Table15[If Material Anything Other than "Lead" in Column E,Was Material Ever Previously Lead?],G10829,Table15[Customer-Owned Portion],O10829),Table15[Unique ID],0),0)))</f>
        <v/>
      </c>
    </row>
    <row r="10830" spans="2:23" x14ac:dyDescent="0.35">
      <c r="B10830" s="146"/>
      <c r="C10830" s="31"/>
      <c r="D10830" s="31"/>
      <c r="E10830" s="44"/>
      <c r="F10830" s="43"/>
      <c r="G10830" s="84"/>
      <c r="H10830" s="31"/>
      <c r="I10830" s="31"/>
      <c r="J10830" s="84"/>
      <c r="K10830" s="31"/>
      <c r="L10830" s="31"/>
      <c r="M10830" s="169"/>
      <c r="N10830" s="148"/>
      <c r="O10830" s="106"/>
      <c r="P10830" s="43"/>
      <c r="Q10830" s="31"/>
      <c r="R10830" s="84"/>
      <c r="S10830" s="31"/>
      <c r="T10830" s="31"/>
      <c r="U10830" s="169"/>
      <c r="V10830" s="150"/>
      <c r="W10830" s="141" t="str" cm="1">
        <f t="array" ref="W10830">IF(SUM(LEN(B10830:V10830))=0,"",IF(OR(OR(ISBLANK(F10830),SUM(LEN(C10830),LEN(D10830))=0),AND(NOT(E10830="Unknown"),ISBLANK(J10830)),AND(NOT(O10830="Unknown"),ISBLANK(R10830))),"Missing Information", INDEX(Table15[Entire Service Line Classification], MATCH(SUMIFS(Table15[Unique ID],Table15[System-Owned Portion],E10830,Table15[If Material Anything Other than "Lead" in Column E,Was Material Ever Previously Lead?],G10830,Table15[Customer-Owned Portion],O10830),Table15[Unique ID],0),0)))</f>
        <v/>
      </c>
    </row>
    <row r="10831" spans="2:23" x14ac:dyDescent="0.35">
      <c r="B10831" s="146"/>
      <c r="C10831" s="31"/>
      <c r="D10831" s="31"/>
      <c r="E10831" s="44"/>
      <c r="F10831" s="43"/>
      <c r="G10831" s="84"/>
      <c r="H10831" s="31"/>
      <c r="I10831" s="31"/>
      <c r="J10831" s="84"/>
      <c r="K10831" s="31"/>
      <c r="L10831" s="31"/>
      <c r="M10831" s="169"/>
      <c r="N10831" s="148"/>
      <c r="O10831" s="106"/>
      <c r="P10831" s="43"/>
      <c r="Q10831" s="31"/>
      <c r="R10831" s="84"/>
      <c r="S10831" s="31"/>
      <c r="T10831" s="31"/>
      <c r="U10831" s="169"/>
      <c r="V10831" s="150"/>
      <c r="W10831" s="141" t="str" cm="1">
        <f t="array" ref="W10831">IF(SUM(LEN(B10831:V10831))=0,"",IF(OR(OR(ISBLANK(F10831),SUM(LEN(C10831),LEN(D10831))=0),AND(NOT(E10831="Unknown"),ISBLANK(J10831)),AND(NOT(O10831="Unknown"),ISBLANK(R10831))),"Missing Information", INDEX(Table15[Entire Service Line Classification], MATCH(SUMIFS(Table15[Unique ID],Table15[System-Owned Portion],E10831,Table15[If Material Anything Other than "Lead" in Column E,Was Material Ever Previously Lead?],G10831,Table15[Customer-Owned Portion],O10831),Table15[Unique ID],0),0)))</f>
        <v/>
      </c>
    </row>
    <row r="10832" spans="2:23" x14ac:dyDescent="0.35">
      <c r="B10832" s="146"/>
      <c r="C10832" s="31"/>
      <c r="D10832" s="31"/>
      <c r="E10832" s="44"/>
      <c r="F10832" s="43"/>
      <c r="G10832" s="84"/>
      <c r="H10832" s="31"/>
      <c r="I10832" s="31"/>
      <c r="J10832" s="84"/>
      <c r="K10832" s="31"/>
      <c r="L10832" s="31"/>
      <c r="M10832" s="169"/>
      <c r="N10832" s="148"/>
      <c r="O10832" s="106"/>
      <c r="P10832" s="43"/>
      <c r="Q10832" s="31"/>
      <c r="R10832" s="84"/>
      <c r="S10832" s="31"/>
      <c r="T10832" s="31"/>
      <c r="U10832" s="169"/>
      <c r="V10832" s="150"/>
      <c r="W10832" s="141" t="str" cm="1">
        <f t="array" ref="W10832">IF(SUM(LEN(B10832:V10832))=0,"",IF(OR(OR(ISBLANK(F10832),SUM(LEN(C10832),LEN(D10832))=0),AND(NOT(E10832="Unknown"),ISBLANK(J10832)),AND(NOT(O10832="Unknown"),ISBLANK(R10832))),"Missing Information", INDEX(Table15[Entire Service Line Classification], MATCH(SUMIFS(Table15[Unique ID],Table15[System-Owned Portion],E10832,Table15[If Material Anything Other than "Lead" in Column E,Was Material Ever Previously Lead?],G10832,Table15[Customer-Owned Portion],O10832),Table15[Unique ID],0),0)))</f>
        <v/>
      </c>
    </row>
    <row r="10833" spans="2:23" x14ac:dyDescent="0.35">
      <c r="B10833" s="146"/>
      <c r="C10833" s="31"/>
      <c r="D10833" s="31"/>
      <c r="E10833" s="44"/>
      <c r="F10833" s="43"/>
      <c r="G10833" s="84"/>
      <c r="H10833" s="31"/>
      <c r="I10833" s="31"/>
      <c r="J10833" s="84"/>
      <c r="K10833" s="31"/>
      <c r="L10833" s="31"/>
      <c r="M10833" s="169"/>
      <c r="N10833" s="148"/>
      <c r="O10833" s="106"/>
      <c r="P10833" s="43"/>
      <c r="Q10833" s="31"/>
      <c r="R10833" s="84"/>
      <c r="S10833" s="31"/>
      <c r="T10833" s="31"/>
      <c r="U10833" s="169"/>
      <c r="V10833" s="150"/>
      <c r="W10833" s="141" t="str" cm="1">
        <f t="array" ref="W10833">IF(SUM(LEN(B10833:V10833))=0,"",IF(OR(OR(ISBLANK(F10833),SUM(LEN(C10833),LEN(D10833))=0),AND(NOT(E10833="Unknown"),ISBLANK(J10833)),AND(NOT(O10833="Unknown"),ISBLANK(R10833))),"Missing Information", INDEX(Table15[Entire Service Line Classification], MATCH(SUMIFS(Table15[Unique ID],Table15[System-Owned Portion],E10833,Table15[If Material Anything Other than "Lead" in Column E,Was Material Ever Previously Lead?],G10833,Table15[Customer-Owned Portion],O10833),Table15[Unique ID],0),0)))</f>
        <v/>
      </c>
    </row>
    <row r="10834" spans="2:23" x14ac:dyDescent="0.35">
      <c r="B10834" s="146"/>
      <c r="C10834" s="31"/>
      <c r="D10834" s="31"/>
      <c r="E10834" s="44"/>
      <c r="F10834" s="43"/>
      <c r="G10834" s="84"/>
      <c r="H10834" s="31"/>
      <c r="I10834" s="31"/>
      <c r="J10834" s="84"/>
      <c r="K10834" s="31"/>
      <c r="L10834" s="31"/>
      <c r="M10834" s="169"/>
      <c r="N10834" s="148"/>
      <c r="O10834" s="106"/>
      <c r="P10834" s="43"/>
      <c r="Q10834" s="31"/>
      <c r="R10834" s="84"/>
      <c r="S10834" s="31"/>
      <c r="T10834" s="31"/>
      <c r="U10834" s="169"/>
      <c r="V10834" s="150"/>
      <c r="W10834" s="141" t="str" cm="1">
        <f t="array" ref="W10834">IF(SUM(LEN(B10834:V10834))=0,"",IF(OR(OR(ISBLANK(F10834),SUM(LEN(C10834),LEN(D10834))=0),AND(NOT(E10834="Unknown"),ISBLANK(J10834)),AND(NOT(O10834="Unknown"),ISBLANK(R10834))),"Missing Information", INDEX(Table15[Entire Service Line Classification], MATCH(SUMIFS(Table15[Unique ID],Table15[System-Owned Portion],E10834,Table15[If Material Anything Other than "Lead" in Column E,Was Material Ever Previously Lead?],G10834,Table15[Customer-Owned Portion],O10834),Table15[Unique ID],0),0)))</f>
        <v/>
      </c>
    </row>
    <row r="10835" spans="2:23" x14ac:dyDescent="0.35">
      <c r="B10835" s="146"/>
      <c r="C10835" s="31"/>
      <c r="D10835" s="31"/>
      <c r="E10835" s="44"/>
      <c r="F10835" s="43"/>
      <c r="G10835" s="84"/>
      <c r="H10835" s="31"/>
      <c r="I10835" s="31"/>
      <c r="J10835" s="84"/>
      <c r="K10835" s="31"/>
      <c r="L10835" s="31"/>
      <c r="M10835" s="169"/>
      <c r="N10835" s="148"/>
      <c r="O10835" s="106"/>
      <c r="P10835" s="43"/>
      <c r="Q10835" s="31"/>
      <c r="R10835" s="84"/>
      <c r="S10835" s="31"/>
      <c r="T10835" s="31"/>
      <c r="U10835" s="169"/>
      <c r="V10835" s="150"/>
      <c r="W10835" s="141" t="str" cm="1">
        <f t="array" ref="W10835">IF(SUM(LEN(B10835:V10835))=0,"",IF(OR(OR(ISBLANK(F10835),SUM(LEN(C10835),LEN(D10835))=0),AND(NOT(E10835="Unknown"),ISBLANK(J10835)),AND(NOT(O10835="Unknown"),ISBLANK(R10835))),"Missing Information", INDEX(Table15[Entire Service Line Classification], MATCH(SUMIFS(Table15[Unique ID],Table15[System-Owned Portion],E10835,Table15[If Material Anything Other than "Lead" in Column E,Was Material Ever Previously Lead?],G10835,Table15[Customer-Owned Portion],O10835),Table15[Unique ID],0),0)))</f>
        <v/>
      </c>
    </row>
    <row r="10836" spans="2:23" x14ac:dyDescent="0.35">
      <c r="B10836" s="146"/>
      <c r="C10836" s="31"/>
      <c r="D10836" s="31"/>
      <c r="E10836" s="44"/>
      <c r="F10836" s="43"/>
      <c r="G10836" s="84"/>
      <c r="H10836" s="31"/>
      <c r="I10836" s="31"/>
      <c r="J10836" s="84"/>
      <c r="K10836" s="31"/>
      <c r="L10836" s="31"/>
      <c r="M10836" s="169"/>
      <c r="N10836" s="148"/>
      <c r="O10836" s="106"/>
      <c r="P10836" s="43"/>
      <c r="Q10836" s="31"/>
      <c r="R10836" s="84"/>
      <c r="S10836" s="31"/>
      <c r="T10836" s="31"/>
      <c r="U10836" s="169"/>
      <c r="V10836" s="150"/>
      <c r="W10836" s="141" t="str" cm="1">
        <f t="array" ref="W10836">IF(SUM(LEN(B10836:V10836))=0,"",IF(OR(OR(ISBLANK(F10836),SUM(LEN(C10836),LEN(D10836))=0),AND(NOT(E10836="Unknown"),ISBLANK(J10836)),AND(NOT(O10836="Unknown"),ISBLANK(R10836))),"Missing Information", INDEX(Table15[Entire Service Line Classification], MATCH(SUMIFS(Table15[Unique ID],Table15[System-Owned Portion],E10836,Table15[If Material Anything Other than "Lead" in Column E,Was Material Ever Previously Lead?],G10836,Table15[Customer-Owned Portion],O10836),Table15[Unique ID],0),0)))</f>
        <v/>
      </c>
    </row>
    <row r="10837" spans="2:23" x14ac:dyDescent="0.35">
      <c r="B10837" s="146"/>
      <c r="C10837" s="31"/>
      <c r="D10837" s="31"/>
      <c r="E10837" s="44"/>
      <c r="F10837" s="43"/>
      <c r="G10837" s="84"/>
      <c r="H10837" s="31"/>
      <c r="I10837" s="31"/>
      <c r="J10837" s="84"/>
      <c r="K10837" s="31"/>
      <c r="L10837" s="31"/>
      <c r="M10837" s="169"/>
      <c r="N10837" s="148"/>
      <c r="O10837" s="106"/>
      <c r="P10837" s="43"/>
      <c r="Q10837" s="31"/>
      <c r="R10837" s="84"/>
      <c r="S10837" s="31"/>
      <c r="T10837" s="31"/>
      <c r="U10837" s="169"/>
      <c r="V10837" s="150"/>
      <c r="W10837" s="141" t="str" cm="1">
        <f t="array" ref="W10837">IF(SUM(LEN(B10837:V10837))=0,"",IF(OR(OR(ISBLANK(F10837),SUM(LEN(C10837),LEN(D10837))=0),AND(NOT(E10837="Unknown"),ISBLANK(J10837)),AND(NOT(O10837="Unknown"),ISBLANK(R10837))),"Missing Information", INDEX(Table15[Entire Service Line Classification], MATCH(SUMIFS(Table15[Unique ID],Table15[System-Owned Portion],E10837,Table15[If Material Anything Other than "Lead" in Column E,Was Material Ever Previously Lead?],G10837,Table15[Customer-Owned Portion],O10837),Table15[Unique ID],0),0)))</f>
        <v/>
      </c>
    </row>
    <row r="10838" spans="2:23" x14ac:dyDescent="0.35">
      <c r="B10838" s="146"/>
      <c r="C10838" s="31"/>
      <c r="D10838" s="31"/>
      <c r="E10838" s="44"/>
      <c r="F10838" s="43"/>
      <c r="G10838" s="84"/>
      <c r="H10838" s="31"/>
      <c r="I10838" s="31"/>
      <c r="J10838" s="84"/>
      <c r="K10838" s="31"/>
      <c r="L10838" s="31"/>
      <c r="M10838" s="169"/>
      <c r="N10838" s="148"/>
      <c r="O10838" s="106"/>
      <c r="P10838" s="43"/>
      <c r="Q10838" s="31"/>
      <c r="R10838" s="84"/>
      <c r="S10838" s="31"/>
      <c r="T10838" s="31"/>
      <c r="U10838" s="169"/>
      <c r="V10838" s="150"/>
      <c r="W10838" s="141" t="str" cm="1">
        <f t="array" ref="W10838">IF(SUM(LEN(B10838:V10838))=0,"",IF(OR(OR(ISBLANK(F10838),SUM(LEN(C10838),LEN(D10838))=0),AND(NOT(E10838="Unknown"),ISBLANK(J10838)),AND(NOT(O10838="Unknown"),ISBLANK(R10838))),"Missing Information", INDEX(Table15[Entire Service Line Classification], MATCH(SUMIFS(Table15[Unique ID],Table15[System-Owned Portion],E10838,Table15[If Material Anything Other than "Lead" in Column E,Was Material Ever Previously Lead?],G10838,Table15[Customer-Owned Portion],O10838),Table15[Unique ID],0),0)))</f>
        <v/>
      </c>
    </row>
    <row r="10839" spans="2:23" x14ac:dyDescent="0.35">
      <c r="B10839" s="146"/>
      <c r="C10839" s="31"/>
      <c r="D10839" s="31"/>
      <c r="E10839" s="44"/>
      <c r="F10839" s="43"/>
      <c r="G10839" s="84"/>
      <c r="H10839" s="31"/>
      <c r="I10839" s="31"/>
      <c r="J10839" s="84"/>
      <c r="K10839" s="31"/>
      <c r="L10839" s="31"/>
      <c r="M10839" s="169"/>
      <c r="N10839" s="148"/>
      <c r="O10839" s="106"/>
      <c r="P10839" s="43"/>
      <c r="Q10839" s="31"/>
      <c r="R10839" s="84"/>
      <c r="S10839" s="31"/>
      <c r="T10839" s="31"/>
      <c r="U10839" s="169"/>
      <c r="V10839" s="150"/>
      <c r="W10839" s="141" t="str" cm="1">
        <f t="array" ref="W10839">IF(SUM(LEN(B10839:V10839))=0,"",IF(OR(OR(ISBLANK(F10839),SUM(LEN(C10839),LEN(D10839))=0),AND(NOT(E10839="Unknown"),ISBLANK(J10839)),AND(NOT(O10839="Unknown"),ISBLANK(R10839))),"Missing Information", INDEX(Table15[Entire Service Line Classification], MATCH(SUMIFS(Table15[Unique ID],Table15[System-Owned Portion],E10839,Table15[If Material Anything Other than "Lead" in Column E,Was Material Ever Previously Lead?],G10839,Table15[Customer-Owned Portion],O10839),Table15[Unique ID],0),0)))</f>
        <v/>
      </c>
    </row>
    <row r="10840" spans="2:23" x14ac:dyDescent="0.35">
      <c r="B10840" s="146"/>
      <c r="C10840" s="31"/>
      <c r="D10840" s="31"/>
      <c r="E10840" s="44"/>
      <c r="F10840" s="43"/>
      <c r="G10840" s="84"/>
      <c r="H10840" s="31"/>
      <c r="I10840" s="31"/>
      <c r="J10840" s="84"/>
      <c r="K10840" s="31"/>
      <c r="L10840" s="31"/>
      <c r="M10840" s="169"/>
      <c r="N10840" s="148"/>
      <c r="O10840" s="106"/>
      <c r="P10840" s="43"/>
      <c r="Q10840" s="31"/>
      <c r="R10840" s="84"/>
      <c r="S10840" s="31"/>
      <c r="T10840" s="31"/>
      <c r="U10840" s="169"/>
      <c r="V10840" s="150"/>
      <c r="W10840" s="141" t="str" cm="1">
        <f t="array" ref="W10840">IF(SUM(LEN(B10840:V10840))=0,"",IF(OR(OR(ISBLANK(F10840),SUM(LEN(C10840),LEN(D10840))=0),AND(NOT(E10840="Unknown"),ISBLANK(J10840)),AND(NOT(O10840="Unknown"),ISBLANK(R10840))),"Missing Information", INDEX(Table15[Entire Service Line Classification], MATCH(SUMIFS(Table15[Unique ID],Table15[System-Owned Portion],E10840,Table15[If Material Anything Other than "Lead" in Column E,Was Material Ever Previously Lead?],G10840,Table15[Customer-Owned Portion],O10840),Table15[Unique ID],0),0)))</f>
        <v/>
      </c>
    </row>
    <row r="10841" spans="2:23" x14ac:dyDescent="0.35">
      <c r="B10841" s="146"/>
      <c r="C10841" s="31"/>
      <c r="D10841" s="31"/>
      <c r="E10841" s="44"/>
      <c r="F10841" s="43"/>
      <c r="G10841" s="84"/>
      <c r="H10841" s="31"/>
      <c r="I10841" s="31"/>
      <c r="J10841" s="84"/>
      <c r="K10841" s="31"/>
      <c r="L10841" s="31"/>
      <c r="M10841" s="169"/>
      <c r="N10841" s="148"/>
      <c r="O10841" s="106"/>
      <c r="P10841" s="43"/>
      <c r="Q10841" s="31"/>
      <c r="R10841" s="84"/>
      <c r="S10841" s="31"/>
      <c r="T10841" s="31"/>
      <c r="U10841" s="169"/>
      <c r="V10841" s="150"/>
      <c r="W10841" s="141" t="str" cm="1">
        <f t="array" ref="W10841">IF(SUM(LEN(B10841:V10841))=0,"",IF(OR(OR(ISBLANK(F10841),SUM(LEN(C10841),LEN(D10841))=0),AND(NOT(E10841="Unknown"),ISBLANK(J10841)),AND(NOT(O10841="Unknown"),ISBLANK(R10841))),"Missing Information", INDEX(Table15[Entire Service Line Classification], MATCH(SUMIFS(Table15[Unique ID],Table15[System-Owned Portion],E10841,Table15[If Material Anything Other than "Lead" in Column E,Was Material Ever Previously Lead?],G10841,Table15[Customer-Owned Portion],O10841),Table15[Unique ID],0),0)))</f>
        <v/>
      </c>
    </row>
    <row r="10842" spans="2:23" x14ac:dyDescent="0.35">
      <c r="B10842" s="146"/>
      <c r="C10842" s="31"/>
      <c r="D10842" s="31"/>
      <c r="E10842" s="44"/>
      <c r="F10842" s="43"/>
      <c r="G10842" s="84"/>
      <c r="H10842" s="31"/>
      <c r="I10842" s="31"/>
      <c r="J10842" s="84"/>
      <c r="K10842" s="31"/>
      <c r="L10842" s="31"/>
      <c r="M10842" s="169"/>
      <c r="N10842" s="148"/>
      <c r="O10842" s="106"/>
      <c r="P10842" s="43"/>
      <c r="Q10842" s="31"/>
      <c r="R10842" s="84"/>
      <c r="S10842" s="31"/>
      <c r="T10842" s="31"/>
      <c r="U10842" s="169"/>
      <c r="V10842" s="150"/>
      <c r="W10842" s="141" t="str" cm="1">
        <f t="array" ref="W10842">IF(SUM(LEN(B10842:V10842))=0,"",IF(OR(OR(ISBLANK(F10842),SUM(LEN(C10842),LEN(D10842))=0),AND(NOT(E10842="Unknown"),ISBLANK(J10842)),AND(NOT(O10842="Unknown"),ISBLANK(R10842))),"Missing Information", INDEX(Table15[Entire Service Line Classification], MATCH(SUMIFS(Table15[Unique ID],Table15[System-Owned Portion],E10842,Table15[If Material Anything Other than "Lead" in Column E,Was Material Ever Previously Lead?],G10842,Table15[Customer-Owned Portion],O10842),Table15[Unique ID],0),0)))</f>
        <v/>
      </c>
    </row>
    <row r="10843" spans="2:23" x14ac:dyDescent="0.35">
      <c r="B10843" s="146"/>
      <c r="C10843" s="31"/>
      <c r="D10843" s="31"/>
      <c r="E10843" s="44"/>
      <c r="F10843" s="43"/>
      <c r="G10843" s="84"/>
      <c r="H10843" s="31"/>
      <c r="I10843" s="31"/>
      <c r="J10843" s="84"/>
      <c r="K10843" s="31"/>
      <c r="L10843" s="31"/>
      <c r="M10843" s="169"/>
      <c r="N10843" s="148"/>
      <c r="O10843" s="106"/>
      <c r="P10843" s="43"/>
      <c r="Q10843" s="31"/>
      <c r="R10843" s="84"/>
      <c r="S10843" s="31"/>
      <c r="T10843" s="31"/>
      <c r="U10843" s="169"/>
      <c r="V10843" s="150"/>
      <c r="W10843" s="141" t="str" cm="1">
        <f t="array" ref="W10843">IF(SUM(LEN(B10843:V10843))=0,"",IF(OR(OR(ISBLANK(F10843),SUM(LEN(C10843),LEN(D10843))=0),AND(NOT(E10843="Unknown"),ISBLANK(J10843)),AND(NOT(O10843="Unknown"),ISBLANK(R10843))),"Missing Information", INDEX(Table15[Entire Service Line Classification], MATCH(SUMIFS(Table15[Unique ID],Table15[System-Owned Portion],E10843,Table15[If Material Anything Other than "Lead" in Column E,Was Material Ever Previously Lead?],G10843,Table15[Customer-Owned Portion],O10843),Table15[Unique ID],0),0)))</f>
        <v/>
      </c>
    </row>
    <row r="10844" spans="2:23" x14ac:dyDescent="0.35">
      <c r="B10844" s="146"/>
      <c r="C10844" s="31"/>
      <c r="D10844" s="31"/>
      <c r="E10844" s="44"/>
      <c r="F10844" s="43"/>
      <c r="G10844" s="84"/>
      <c r="H10844" s="31"/>
      <c r="I10844" s="31"/>
      <c r="J10844" s="84"/>
      <c r="K10844" s="31"/>
      <c r="L10844" s="31"/>
      <c r="M10844" s="169"/>
      <c r="N10844" s="148"/>
      <c r="O10844" s="106"/>
      <c r="P10844" s="43"/>
      <c r="Q10844" s="31"/>
      <c r="R10844" s="84"/>
      <c r="S10844" s="31"/>
      <c r="T10844" s="31"/>
      <c r="U10844" s="169"/>
      <c r="V10844" s="150"/>
      <c r="W10844" s="141" t="str" cm="1">
        <f t="array" ref="W10844">IF(SUM(LEN(B10844:V10844))=0,"",IF(OR(OR(ISBLANK(F10844),SUM(LEN(C10844),LEN(D10844))=0),AND(NOT(E10844="Unknown"),ISBLANK(J10844)),AND(NOT(O10844="Unknown"),ISBLANK(R10844))),"Missing Information", INDEX(Table15[Entire Service Line Classification], MATCH(SUMIFS(Table15[Unique ID],Table15[System-Owned Portion],E10844,Table15[If Material Anything Other than "Lead" in Column E,Was Material Ever Previously Lead?],G10844,Table15[Customer-Owned Portion],O10844),Table15[Unique ID],0),0)))</f>
        <v/>
      </c>
    </row>
    <row r="10845" spans="2:23" x14ac:dyDescent="0.35">
      <c r="B10845" s="146"/>
      <c r="C10845" s="31"/>
      <c r="D10845" s="31"/>
      <c r="E10845" s="44"/>
      <c r="F10845" s="43"/>
      <c r="G10845" s="84"/>
      <c r="H10845" s="31"/>
      <c r="I10845" s="31"/>
      <c r="J10845" s="84"/>
      <c r="K10845" s="31"/>
      <c r="L10845" s="31"/>
      <c r="M10845" s="169"/>
      <c r="N10845" s="148"/>
      <c r="O10845" s="106"/>
      <c r="P10845" s="43"/>
      <c r="Q10845" s="31"/>
      <c r="R10845" s="84"/>
      <c r="S10845" s="31"/>
      <c r="T10845" s="31"/>
      <c r="U10845" s="169"/>
      <c r="V10845" s="150"/>
      <c r="W10845" s="141" t="str" cm="1">
        <f t="array" ref="W10845">IF(SUM(LEN(B10845:V10845))=0,"",IF(OR(OR(ISBLANK(F10845),SUM(LEN(C10845),LEN(D10845))=0),AND(NOT(E10845="Unknown"),ISBLANK(J10845)),AND(NOT(O10845="Unknown"),ISBLANK(R10845))),"Missing Information", INDEX(Table15[Entire Service Line Classification], MATCH(SUMIFS(Table15[Unique ID],Table15[System-Owned Portion],E10845,Table15[If Material Anything Other than "Lead" in Column E,Was Material Ever Previously Lead?],G10845,Table15[Customer-Owned Portion],O10845),Table15[Unique ID],0),0)))</f>
        <v/>
      </c>
    </row>
    <row r="10846" spans="2:23" x14ac:dyDescent="0.35">
      <c r="B10846" s="146"/>
      <c r="C10846" s="31"/>
      <c r="D10846" s="31"/>
      <c r="E10846" s="44"/>
      <c r="F10846" s="43"/>
      <c r="G10846" s="84"/>
      <c r="H10846" s="31"/>
      <c r="I10846" s="31"/>
      <c r="J10846" s="84"/>
      <c r="K10846" s="31"/>
      <c r="L10846" s="31"/>
      <c r="M10846" s="169"/>
      <c r="N10846" s="148"/>
      <c r="O10846" s="106"/>
      <c r="P10846" s="43"/>
      <c r="Q10846" s="31"/>
      <c r="R10846" s="84"/>
      <c r="S10846" s="31"/>
      <c r="T10846" s="31"/>
      <c r="U10846" s="169"/>
      <c r="V10846" s="150"/>
      <c r="W10846" s="141" t="str" cm="1">
        <f t="array" ref="W10846">IF(SUM(LEN(B10846:V10846))=0,"",IF(OR(OR(ISBLANK(F10846),SUM(LEN(C10846),LEN(D10846))=0),AND(NOT(E10846="Unknown"),ISBLANK(J10846)),AND(NOT(O10846="Unknown"),ISBLANK(R10846))),"Missing Information", INDEX(Table15[Entire Service Line Classification], MATCH(SUMIFS(Table15[Unique ID],Table15[System-Owned Portion],E10846,Table15[If Material Anything Other than "Lead" in Column E,Was Material Ever Previously Lead?],G10846,Table15[Customer-Owned Portion],O10846),Table15[Unique ID],0),0)))</f>
        <v/>
      </c>
    </row>
    <row r="10847" spans="2:23" x14ac:dyDescent="0.35">
      <c r="B10847" s="146"/>
      <c r="C10847" s="31"/>
      <c r="D10847" s="31"/>
      <c r="E10847" s="44"/>
      <c r="F10847" s="43"/>
      <c r="G10847" s="84"/>
      <c r="H10847" s="31"/>
      <c r="I10847" s="31"/>
      <c r="J10847" s="84"/>
      <c r="K10847" s="31"/>
      <c r="L10847" s="31"/>
      <c r="M10847" s="169"/>
      <c r="N10847" s="148"/>
      <c r="O10847" s="106"/>
      <c r="P10847" s="43"/>
      <c r="Q10847" s="31"/>
      <c r="R10847" s="84"/>
      <c r="S10847" s="31"/>
      <c r="T10847" s="31"/>
      <c r="U10847" s="169"/>
      <c r="V10847" s="150"/>
      <c r="W10847" s="141" t="str" cm="1">
        <f t="array" ref="W10847">IF(SUM(LEN(B10847:V10847))=0,"",IF(OR(OR(ISBLANK(F10847),SUM(LEN(C10847),LEN(D10847))=0),AND(NOT(E10847="Unknown"),ISBLANK(J10847)),AND(NOT(O10847="Unknown"),ISBLANK(R10847))),"Missing Information", INDEX(Table15[Entire Service Line Classification], MATCH(SUMIFS(Table15[Unique ID],Table15[System-Owned Portion],E10847,Table15[If Material Anything Other than "Lead" in Column E,Was Material Ever Previously Lead?],G10847,Table15[Customer-Owned Portion],O10847),Table15[Unique ID],0),0)))</f>
        <v/>
      </c>
    </row>
    <row r="10848" spans="2:23" x14ac:dyDescent="0.35">
      <c r="B10848" s="146"/>
      <c r="C10848" s="31"/>
      <c r="D10848" s="31"/>
      <c r="E10848" s="44"/>
      <c r="F10848" s="43"/>
      <c r="G10848" s="84"/>
      <c r="H10848" s="31"/>
      <c r="I10848" s="31"/>
      <c r="J10848" s="84"/>
      <c r="K10848" s="31"/>
      <c r="L10848" s="31"/>
      <c r="M10848" s="169"/>
      <c r="N10848" s="148"/>
      <c r="O10848" s="106"/>
      <c r="P10848" s="43"/>
      <c r="Q10848" s="31"/>
      <c r="R10848" s="84"/>
      <c r="S10848" s="31"/>
      <c r="T10848" s="31"/>
      <c r="U10848" s="169"/>
      <c r="V10848" s="150"/>
      <c r="W10848" s="141" t="str" cm="1">
        <f t="array" ref="W10848">IF(SUM(LEN(B10848:V10848))=0,"",IF(OR(OR(ISBLANK(F10848),SUM(LEN(C10848),LEN(D10848))=0),AND(NOT(E10848="Unknown"),ISBLANK(J10848)),AND(NOT(O10848="Unknown"),ISBLANK(R10848))),"Missing Information", INDEX(Table15[Entire Service Line Classification], MATCH(SUMIFS(Table15[Unique ID],Table15[System-Owned Portion],E10848,Table15[If Material Anything Other than "Lead" in Column E,Was Material Ever Previously Lead?],G10848,Table15[Customer-Owned Portion],O10848),Table15[Unique ID],0),0)))</f>
        <v/>
      </c>
    </row>
    <row r="10849" spans="2:23" x14ac:dyDescent="0.35">
      <c r="B10849" s="146"/>
      <c r="C10849" s="31"/>
      <c r="D10849" s="31"/>
      <c r="E10849" s="44"/>
      <c r="F10849" s="43"/>
      <c r="G10849" s="84"/>
      <c r="H10849" s="31"/>
      <c r="I10849" s="31"/>
      <c r="J10849" s="84"/>
      <c r="K10849" s="31"/>
      <c r="L10849" s="31"/>
      <c r="M10849" s="169"/>
      <c r="N10849" s="148"/>
      <c r="O10849" s="106"/>
      <c r="P10849" s="43"/>
      <c r="Q10849" s="31"/>
      <c r="R10849" s="84"/>
      <c r="S10849" s="31"/>
      <c r="T10849" s="31"/>
      <c r="U10849" s="169"/>
      <c r="V10849" s="150"/>
      <c r="W10849" s="141" t="str" cm="1">
        <f t="array" ref="W10849">IF(SUM(LEN(B10849:V10849))=0,"",IF(OR(OR(ISBLANK(F10849),SUM(LEN(C10849),LEN(D10849))=0),AND(NOT(E10849="Unknown"),ISBLANK(J10849)),AND(NOT(O10849="Unknown"),ISBLANK(R10849))),"Missing Information", INDEX(Table15[Entire Service Line Classification], MATCH(SUMIFS(Table15[Unique ID],Table15[System-Owned Portion],E10849,Table15[If Material Anything Other than "Lead" in Column E,Was Material Ever Previously Lead?],G10849,Table15[Customer-Owned Portion],O10849),Table15[Unique ID],0),0)))</f>
        <v/>
      </c>
    </row>
    <row r="10850" spans="2:23" x14ac:dyDescent="0.35">
      <c r="B10850" s="146"/>
      <c r="C10850" s="31"/>
      <c r="D10850" s="31"/>
      <c r="E10850" s="44"/>
      <c r="F10850" s="43"/>
      <c r="G10850" s="84"/>
      <c r="H10850" s="31"/>
      <c r="I10850" s="31"/>
      <c r="J10850" s="84"/>
      <c r="K10850" s="31"/>
      <c r="L10850" s="31"/>
      <c r="M10850" s="169"/>
      <c r="N10850" s="148"/>
      <c r="O10850" s="106"/>
      <c r="P10850" s="43"/>
      <c r="Q10850" s="31"/>
      <c r="R10850" s="84"/>
      <c r="S10850" s="31"/>
      <c r="T10850" s="31"/>
      <c r="U10850" s="169"/>
      <c r="V10850" s="150"/>
      <c r="W10850" s="141" t="str" cm="1">
        <f t="array" ref="W10850">IF(SUM(LEN(B10850:V10850))=0,"",IF(OR(OR(ISBLANK(F10850),SUM(LEN(C10850),LEN(D10850))=0),AND(NOT(E10850="Unknown"),ISBLANK(J10850)),AND(NOT(O10850="Unknown"),ISBLANK(R10850))),"Missing Information", INDEX(Table15[Entire Service Line Classification], MATCH(SUMIFS(Table15[Unique ID],Table15[System-Owned Portion],E10850,Table15[If Material Anything Other than "Lead" in Column E,Was Material Ever Previously Lead?],G10850,Table15[Customer-Owned Portion],O10850),Table15[Unique ID],0),0)))</f>
        <v/>
      </c>
    </row>
    <row r="10851" spans="2:23" x14ac:dyDescent="0.35">
      <c r="B10851" s="146"/>
      <c r="C10851" s="31"/>
      <c r="D10851" s="31"/>
      <c r="E10851" s="44"/>
      <c r="F10851" s="43"/>
      <c r="G10851" s="84"/>
      <c r="H10851" s="31"/>
      <c r="I10851" s="31"/>
      <c r="J10851" s="84"/>
      <c r="K10851" s="31"/>
      <c r="L10851" s="31"/>
      <c r="M10851" s="169"/>
      <c r="N10851" s="148"/>
      <c r="O10851" s="106"/>
      <c r="P10851" s="43"/>
      <c r="Q10851" s="31"/>
      <c r="R10851" s="84"/>
      <c r="S10851" s="31"/>
      <c r="T10851" s="31"/>
      <c r="U10851" s="169"/>
      <c r="V10851" s="150"/>
      <c r="W10851" s="141" t="str" cm="1">
        <f t="array" ref="W10851">IF(SUM(LEN(B10851:V10851))=0,"",IF(OR(OR(ISBLANK(F10851),SUM(LEN(C10851),LEN(D10851))=0),AND(NOT(E10851="Unknown"),ISBLANK(J10851)),AND(NOT(O10851="Unknown"),ISBLANK(R10851))),"Missing Information", INDEX(Table15[Entire Service Line Classification], MATCH(SUMIFS(Table15[Unique ID],Table15[System-Owned Portion],E10851,Table15[If Material Anything Other than "Lead" in Column E,Was Material Ever Previously Lead?],G10851,Table15[Customer-Owned Portion],O10851),Table15[Unique ID],0),0)))</f>
        <v/>
      </c>
    </row>
    <row r="10852" spans="2:23" x14ac:dyDescent="0.35">
      <c r="B10852" s="146"/>
      <c r="C10852" s="31"/>
      <c r="D10852" s="31"/>
      <c r="E10852" s="44"/>
      <c r="F10852" s="43"/>
      <c r="G10852" s="84"/>
      <c r="H10852" s="31"/>
      <c r="I10852" s="31"/>
      <c r="J10852" s="84"/>
      <c r="K10852" s="31"/>
      <c r="L10852" s="31"/>
      <c r="M10852" s="169"/>
      <c r="N10852" s="148"/>
      <c r="O10852" s="106"/>
      <c r="P10852" s="43"/>
      <c r="Q10852" s="31"/>
      <c r="R10852" s="84"/>
      <c r="S10852" s="31"/>
      <c r="T10852" s="31"/>
      <c r="U10852" s="169"/>
      <c r="V10852" s="150"/>
      <c r="W10852" s="141" t="str" cm="1">
        <f t="array" ref="W10852">IF(SUM(LEN(B10852:V10852))=0,"",IF(OR(OR(ISBLANK(F10852),SUM(LEN(C10852),LEN(D10852))=0),AND(NOT(E10852="Unknown"),ISBLANK(J10852)),AND(NOT(O10852="Unknown"),ISBLANK(R10852))),"Missing Information", INDEX(Table15[Entire Service Line Classification], MATCH(SUMIFS(Table15[Unique ID],Table15[System-Owned Portion],E10852,Table15[If Material Anything Other than "Lead" in Column E,Was Material Ever Previously Lead?],G10852,Table15[Customer-Owned Portion],O10852),Table15[Unique ID],0),0)))</f>
        <v/>
      </c>
    </row>
    <row r="10853" spans="2:23" x14ac:dyDescent="0.35">
      <c r="B10853" s="146"/>
      <c r="C10853" s="31"/>
      <c r="D10853" s="31"/>
      <c r="E10853" s="44"/>
      <c r="F10853" s="43"/>
      <c r="G10853" s="84"/>
      <c r="H10853" s="31"/>
      <c r="I10853" s="31"/>
      <c r="J10853" s="84"/>
      <c r="K10853" s="31"/>
      <c r="L10853" s="31"/>
      <c r="M10853" s="169"/>
      <c r="N10853" s="148"/>
      <c r="O10853" s="106"/>
      <c r="P10853" s="43"/>
      <c r="Q10853" s="31"/>
      <c r="R10853" s="84"/>
      <c r="S10853" s="31"/>
      <c r="T10853" s="31"/>
      <c r="U10853" s="169"/>
      <c r="V10853" s="150"/>
      <c r="W10853" s="141" t="str" cm="1">
        <f t="array" ref="W10853">IF(SUM(LEN(B10853:V10853))=0,"",IF(OR(OR(ISBLANK(F10853),SUM(LEN(C10853),LEN(D10853))=0),AND(NOT(E10853="Unknown"),ISBLANK(J10853)),AND(NOT(O10853="Unknown"),ISBLANK(R10853))),"Missing Information", INDEX(Table15[Entire Service Line Classification], MATCH(SUMIFS(Table15[Unique ID],Table15[System-Owned Portion],E10853,Table15[If Material Anything Other than "Lead" in Column E,Was Material Ever Previously Lead?],G10853,Table15[Customer-Owned Portion],O10853),Table15[Unique ID],0),0)))</f>
        <v/>
      </c>
    </row>
    <row r="10854" spans="2:23" x14ac:dyDescent="0.35">
      <c r="B10854" s="146"/>
      <c r="C10854" s="31"/>
      <c r="D10854" s="31"/>
      <c r="E10854" s="44"/>
      <c r="F10854" s="43"/>
      <c r="G10854" s="84"/>
      <c r="H10854" s="31"/>
      <c r="I10854" s="31"/>
      <c r="J10854" s="84"/>
      <c r="K10854" s="31"/>
      <c r="L10854" s="31"/>
      <c r="M10854" s="169"/>
      <c r="N10854" s="148"/>
      <c r="O10854" s="106"/>
      <c r="P10854" s="43"/>
      <c r="Q10854" s="31"/>
      <c r="R10854" s="84"/>
      <c r="S10854" s="31"/>
      <c r="T10854" s="31"/>
      <c r="U10854" s="169"/>
      <c r="V10854" s="150"/>
      <c r="W10854" s="141" t="str" cm="1">
        <f t="array" ref="W10854">IF(SUM(LEN(B10854:V10854))=0,"",IF(OR(OR(ISBLANK(F10854),SUM(LEN(C10854),LEN(D10854))=0),AND(NOT(E10854="Unknown"),ISBLANK(J10854)),AND(NOT(O10854="Unknown"),ISBLANK(R10854))),"Missing Information", INDEX(Table15[Entire Service Line Classification], MATCH(SUMIFS(Table15[Unique ID],Table15[System-Owned Portion],E10854,Table15[If Material Anything Other than "Lead" in Column E,Was Material Ever Previously Lead?],G10854,Table15[Customer-Owned Portion],O10854),Table15[Unique ID],0),0)))</f>
        <v/>
      </c>
    </row>
    <row r="10855" spans="2:23" x14ac:dyDescent="0.35">
      <c r="B10855" s="146"/>
      <c r="C10855" s="31"/>
      <c r="D10855" s="31"/>
      <c r="E10855" s="44"/>
      <c r="F10855" s="43"/>
      <c r="G10855" s="84"/>
      <c r="H10855" s="31"/>
      <c r="I10855" s="31"/>
      <c r="J10855" s="84"/>
      <c r="K10855" s="31"/>
      <c r="L10855" s="31"/>
      <c r="M10855" s="169"/>
      <c r="N10855" s="148"/>
      <c r="O10855" s="106"/>
      <c r="P10855" s="43"/>
      <c r="Q10855" s="31"/>
      <c r="R10855" s="84"/>
      <c r="S10855" s="31"/>
      <c r="T10855" s="31"/>
      <c r="U10855" s="169"/>
      <c r="V10855" s="150"/>
      <c r="W10855" s="141" t="str" cm="1">
        <f t="array" ref="W10855">IF(SUM(LEN(B10855:V10855))=0,"",IF(OR(OR(ISBLANK(F10855),SUM(LEN(C10855),LEN(D10855))=0),AND(NOT(E10855="Unknown"),ISBLANK(J10855)),AND(NOT(O10855="Unknown"),ISBLANK(R10855))),"Missing Information", INDEX(Table15[Entire Service Line Classification], MATCH(SUMIFS(Table15[Unique ID],Table15[System-Owned Portion],E10855,Table15[If Material Anything Other than "Lead" in Column E,Was Material Ever Previously Lead?],G10855,Table15[Customer-Owned Portion],O10855),Table15[Unique ID],0),0)))</f>
        <v/>
      </c>
    </row>
    <row r="10856" spans="2:23" x14ac:dyDescent="0.35">
      <c r="B10856" s="146"/>
      <c r="C10856" s="31"/>
      <c r="D10856" s="31"/>
      <c r="E10856" s="44"/>
      <c r="F10856" s="43"/>
      <c r="G10856" s="84"/>
      <c r="H10856" s="31"/>
      <c r="I10856" s="31"/>
      <c r="J10856" s="84"/>
      <c r="K10856" s="31"/>
      <c r="L10856" s="31"/>
      <c r="M10856" s="169"/>
      <c r="N10856" s="148"/>
      <c r="O10856" s="106"/>
      <c r="P10856" s="43"/>
      <c r="Q10856" s="31"/>
      <c r="R10856" s="84"/>
      <c r="S10856" s="31"/>
      <c r="T10856" s="31"/>
      <c r="U10856" s="169"/>
      <c r="V10856" s="150"/>
      <c r="W10856" s="141" t="str" cm="1">
        <f t="array" ref="W10856">IF(SUM(LEN(B10856:V10856))=0,"",IF(OR(OR(ISBLANK(F10856),SUM(LEN(C10856),LEN(D10856))=0),AND(NOT(E10856="Unknown"),ISBLANK(J10856)),AND(NOT(O10856="Unknown"),ISBLANK(R10856))),"Missing Information", INDEX(Table15[Entire Service Line Classification], MATCH(SUMIFS(Table15[Unique ID],Table15[System-Owned Portion],E10856,Table15[If Material Anything Other than "Lead" in Column E,Was Material Ever Previously Lead?],G10856,Table15[Customer-Owned Portion],O10856),Table15[Unique ID],0),0)))</f>
        <v/>
      </c>
    </row>
    <row r="10857" spans="2:23" x14ac:dyDescent="0.35">
      <c r="B10857" s="146"/>
      <c r="C10857" s="31"/>
      <c r="D10857" s="31"/>
      <c r="E10857" s="44"/>
      <c r="F10857" s="43"/>
      <c r="G10857" s="84"/>
      <c r="H10857" s="31"/>
      <c r="I10857" s="31"/>
      <c r="J10857" s="84"/>
      <c r="K10857" s="31"/>
      <c r="L10857" s="31"/>
      <c r="M10857" s="169"/>
      <c r="N10857" s="148"/>
      <c r="O10857" s="106"/>
      <c r="P10857" s="43"/>
      <c r="Q10857" s="31"/>
      <c r="R10857" s="84"/>
      <c r="S10857" s="31"/>
      <c r="T10857" s="31"/>
      <c r="U10857" s="169"/>
      <c r="V10857" s="150"/>
      <c r="W10857" s="141" t="str" cm="1">
        <f t="array" ref="W10857">IF(SUM(LEN(B10857:V10857))=0,"",IF(OR(OR(ISBLANK(F10857),SUM(LEN(C10857),LEN(D10857))=0),AND(NOT(E10857="Unknown"),ISBLANK(J10857)),AND(NOT(O10857="Unknown"),ISBLANK(R10857))),"Missing Information", INDEX(Table15[Entire Service Line Classification], MATCH(SUMIFS(Table15[Unique ID],Table15[System-Owned Portion],E10857,Table15[If Material Anything Other than "Lead" in Column E,Was Material Ever Previously Lead?],G10857,Table15[Customer-Owned Portion],O10857),Table15[Unique ID],0),0)))</f>
        <v/>
      </c>
    </row>
    <row r="10858" spans="2:23" x14ac:dyDescent="0.35">
      <c r="B10858" s="146"/>
      <c r="C10858" s="31"/>
      <c r="D10858" s="31"/>
      <c r="E10858" s="44"/>
      <c r="F10858" s="43"/>
      <c r="G10858" s="84"/>
      <c r="H10858" s="31"/>
      <c r="I10858" s="31"/>
      <c r="J10858" s="84"/>
      <c r="K10858" s="31"/>
      <c r="L10858" s="31"/>
      <c r="M10858" s="169"/>
      <c r="N10858" s="148"/>
      <c r="O10858" s="106"/>
      <c r="P10858" s="43"/>
      <c r="Q10858" s="31"/>
      <c r="R10858" s="84"/>
      <c r="S10858" s="31"/>
      <c r="T10858" s="31"/>
      <c r="U10858" s="169"/>
      <c r="V10858" s="150"/>
      <c r="W10858" s="141" t="str" cm="1">
        <f t="array" ref="W10858">IF(SUM(LEN(B10858:V10858))=0,"",IF(OR(OR(ISBLANK(F10858),SUM(LEN(C10858),LEN(D10858))=0),AND(NOT(E10858="Unknown"),ISBLANK(J10858)),AND(NOT(O10858="Unknown"),ISBLANK(R10858))),"Missing Information", INDEX(Table15[Entire Service Line Classification], MATCH(SUMIFS(Table15[Unique ID],Table15[System-Owned Portion],E10858,Table15[If Material Anything Other than "Lead" in Column E,Was Material Ever Previously Lead?],G10858,Table15[Customer-Owned Portion],O10858),Table15[Unique ID],0),0)))</f>
        <v/>
      </c>
    </row>
    <row r="10859" spans="2:23" x14ac:dyDescent="0.35">
      <c r="B10859" s="146"/>
      <c r="C10859" s="31"/>
      <c r="D10859" s="31"/>
      <c r="E10859" s="44"/>
      <c r="F10859" s="43"/>
      <c r="G10859" s="84"/>
      <c r="H10859" s="31"/>
      <c r="I10859" s="31"/>
      <c r="J10859" s="84"/>
      <c r="K10859" s="31"/>
      <c r="L10859" s="31"/>
      <c r="M10859" s="169"/>
      <c r="N10859" s="148"/>
      <c r="O10859" s="106"/>
      <c r="P10859" s="43"/>
      <c r="Q10859" s="31"/>
      <c r="R10859" s="84"/>
      <c r="S10859" s="31"/>
      <c r="T10859" s="31"/>
      <c r="U10859" s="169"/>
      <c r="V10859" s="150"/>
      <c r="W10859" s="141" t="str" cm="1">
        <f t="array" ref="W10859">IF(SUM(LEN(B10859:V10859))=0,"",IF(OR(OR(ISBLANK(F10859),SUM(LEN(C10859),LEN(D10859))=0),AND(NOT(E10859="Unknown"),ISBLANK(J10859)),AND(NOT(O10859="Unknown"),ISBLANK(R10859))),"Missing Information", INDEX(Table15[Entire Service Line Classification], MATCH(SUMIFS(Table15[Unique ID],Table15[System-Owned Portion],E10859,Table15[If Material Anything Other than "Lead" in Column E,Was Material Ever Previously Lead?],G10859,Table15[Customer-Owned Portion],O10859),Table15[Unique ID],0),0)))</f>
        <v/>
      </c>
    </row>
    <row r="10860" spans="2:23" x14ac:dyDescent="0.35">
      <c r="B10860" s="146"/>
      <c r="C10860" s="31"/>
      <c r="D10860" s="31"/>
      <c r="E10860" s="44"/>
      <c r="F10860" s="43"/>
      <c r="G10860" s="84"/>
      <c r="H10860" s="31"/>
      <c r="I10860" s="31"/>
      <c r="J10860" s="84"/>
      <c r="K10860" s="31"/>
      <c r="L10860" s="31"/>
      <c r="M10860" s="169"/>
      <c r="N10860" s="148"/>
      <c r="O10860" s="106"/>
      <c r="P10860" s="43"/>
      <c r="Q10860" s="31"/>
      <c r="R10860" s="84"/>
      <c r="S10860" s="31"/>
      <c r="T10860" s="31"/>
      <c r="U10860" s="169"/>
      <c r="V10860" s="150"/>
      <c r="W10860" s="141" t="str" cm="1">
        <f t="array" ref="W10860">IF(SUM(LEN(B10860:V10860))=0,"",IF(OR(OR(ISBLANK(F10860),SUM(LEN(C10860),LEN(D10860))=0),AND(NOT(E10860="Unknown"),ISBLANK(J10860)),AND(NOT(O10860="Unknown"),ISBLANK(R10860))),"Missing Information", INDEX(Table15[Entire Service Line Classification], MATCH(SUMIFS(Table15[Unique ID],Table15[System-Owned Portion],E10860,Table15[If Material Anything Other than "Lead" in Column E,Was Material Ever Previously Lead?],G10860,Table15[Customer-Owned Portion],O10860),Table15[Unique ID],0),0)))</f>
        <v/>
      </c>
    </row>
    <row r="10861" spans="2:23" x14ac:dyDescent="0.35">
      <c r="B10861" s="146"/>
      <c r="C10861" s="31"/>
      <c r="D10861" s="31"/>
      <c r="E10861" s="44"/>
      <c r="F10861" s="43"/>
      <c r="G10861" s="84"/>
      <c r="H10861" s="31"/>
      <c r="I10861" s="31"/>
      <c r="J10861" s="84"/>
      <c r="K10861" s="31"/>
      <c r="L10861" s="31"/>
      <c r="M10861" s="169"/>
      <c r="N10861" s="148"/>
      <c r="O10861" s="106"/>
      <c r="P10861" s="43"/>
      <c r="Q10861" s="31"/>
      <c r="R10861" s="84"/>
      <c r="S10861" s="31"/>
      <c r="T10861" s="31"/>
      <c r="U10861" s="169"/>
      <c r="V10861" s="150"/>
      <c r="W10861" s="141" t="str" cm="1">
        <f t="array" ref="W10861">IF(SUM(LEN(B10861:V10861))=0,"",IF(OR(OR(ISBLANK(F10861),SUM(LEN(C10861),LEN(D10861))=0),AND(NOT(E10861="Unknown"),ISBLANK(J10861)),AND(NOT(O10861="Unknown"),ISBLANK(R10861))),"Missing Information", INDEX(Table15[Entire Service Line Classification], MATCH(SUMIFS(Table15[Unique ID],Table15[System-Owned Portion],E10861,Table15[If Material Anything Other than "Lead" in Column E,Was Material Ever Previously Lead?],G10861,Table15[Customer-Owned Portion],O10861),Table15[Unique ID],0),0)))</f>
        <v/>
      </c>
    </row>
    <row r="10862" spans="2:23" x14ac:dyDescent="0.35">
      <c r="B10862" s="146"/>
      <c r="C10862" s="31"/>
      <c r="D10862" s="31"/>
      <c r="E10862" s="44"/>
      <c r="F10862" s="43"/>
      <c r="G10862" s="84"/>
      <c r="H10862" s="31"/>
      <c r="I10862" s="31"/>
      <c r="J10862" s="84"/>
      <c r="K10862" s="31"/>
      <c r="L10862" s="31"/>
      <c r="M10862" s="169"/>
      <c r="N10862" s="148"/>
      <c r="O10862" s="106"/>
      <c r="P10862" s="43"/>
      <c r="Q10862" s="31"/>
      <c r="R10862" s="84"/>
      <c r="S10862" s="31"/>
      <c r="T10862" s="31"/>
      <c r="U10862" s="169"/>
      <c r="V10862" s="150"/>
      <c r="W10862" s="141" t="str" cm="1">
        <f t="array" ref="W10862">IF(SUM(LEN(B10862:V10862))=0,"",IF(OR(OR(ISBLANK(F10862),SUM(LEN(C10862),LEN(D10862))=0),AND(NOT(E10862="Unknown"),ISBLANK(J10862)),AND(NOT(O10862="Unknown"),ISBLANK(R10862))),"Missing Information", INDEX(Table15[Entire Service Line Classification], MATCH(SUMIFS(Table15[Unique ID],Table15[System-Owned Portion],E10862,Table15[If Material Anything Other than "Lead" in Column E,Was Material Ever Previously Lead?],G10862,Table15[Customer-Owned Portion],O10862),Table15[Unique ID],0),0)))</f>
        <v/>
      </c>
    </row>
    <row r="10863" spans="2:23" x14ac:dyDescent="0.35">
      <c r="B10863" s="146"/>
      <c r="C10863" s="31"/>
      <c r="D10863" s="31"/>
      <c r="E10863" s="44"/>
      <c r="F10863" s="43"/>
      <c r="G10863" s="84"/>
      <c r="H10863" s="31"/>
      <c r="I10863" s="31"/>
      <c r="J10863" s="84"/>
      <c r="K10863" s="31"/>
      <c r="L10863" s="31"/>
      <c r="M10863" s="169"/>
      <c r="N10863" s="148"/>
      <c r="O10863" s="106"/>
      <c r="P10863" s="43"/>
      <c r="Q10863" s="31"/>
      <c r="R10863" s="84"/>
      <c r="S10863" s="31"/>
      <c r="T10863" s="31"/>
      <c r="U10863" s="169"/>
      <c r="V10863" s="150"/>
      <c r="W10863" s="141" t="str" cm="1">
        <f t="array" ref="W10863">IF(SUM(LEN(B10863:V10863))=0,"",IF(OR(OR(ISBLANK(F10863),SUM(LEN(C10863),LEN(D10863))=0),AND(NOT(E10863="Unknown"),ISBLANK(J10863)),AND(NOT(O10863="Unknown"),ISBLANK(R10863))),"Missing Information", INDEX(Table15[Entire Service Line Classification], MATCH(SUMIFS(Table15[Unique ID],Table15[System-Owned Portion],E10863,Table15[If Material Anything Other than "Lead" in Column E,Was Material Ever Previously Lead?],G10863,Table15[Customer-Owned Portion],O10863),Table15[Unique ID],0),0)))</f>
        <v/>
      </c>
    </row>
    <row r="10864" spans="2:23" x14ac:dyDescent="0.35">
      <c r="B10864" s="146"/>
      <c r="C10864" s="31"/>
      <c r="D10864" s="31"/>
      <c r="E10864" s="44"/>
      <c r="F10864" s="43"/>
      <c r="G10864" s="84"/>
      <c r="H10864" s="31"/>
      <c r="I10864" s="31"/>
      <c r="J10864" s="84"/>
      <c r="K10864" s="31"/>
      <c r="L10864" s="31"/>
      <c r="M10864" s="169"/>
      <c r="N10864" s="148"/>
      <c r="O10864" s="106"/>
      <c r="P10864" s="43"/>
      <c r="Q10864" s="31"/>
      <c r="R10864" s="84"/>
      <c r="S10864" s="31"/>
      <c r="T10864" s="31"/>
      <c r="U10864" s="169"/>
      <c r="V10864" s="150"/>
      <c r="W10864" s="141" t="str" cm="1">
        <f t="array" ref="W10864">IF(SUM(LEN(B10864:V10864))=0,"",IF(OR(OR(ISBLANK(F10864),SUM(LEN(C10864),LEN(D10864))=0),AND(NOT(E10864="Unknown"),ISBLANK(J10864)),AND(NOT(O10864="Unknown"),ISBLANK(R10864))),"Missing Information", INDEX(Table15[Entire Service Line Classification], MATCH(SUMIFS(Table15[Unique ID],Table15[System-Owned Portion],E10864,Table15[If Material Anything Other than "Lead" in Column E,Was Material Ever Previously Lead?],G10864,Table15[Customer-Owned Portion],O10864),Table15[Unique ID],0),0)))</f>
        <v/>
      </c>
    </row>
    <row r="10865" spans="2:23" x14ac:dyDescent="0.35">
      <c r="B10865" s="146"/>
      <c r="C10865" s="31"/>
      <c r="D10865" s="31"/>
      <c r="E10865" s="44"/>
      <c r="F10865" s="43"/>
      <c r="G10865" s="84"/>
      <c r="H10865" s="31"/>
      <c r="I10865" s="31"/>
      <c r="J10865" s="84"/>
      <c r="K10865" s="31"/>
      <c r="L10865" s="31"/>
      <c r="M10865" s="169"/>
      <c r="N10865" s="148"/>
      <c r="O10865" s="106"/>
      <c r="P10865" s="43"/>
      <c r="Q10865" s="31"/>
      <c r="R10865" s="84"/>
      <c r="S10865" s="31"/>
      <c r="T10865" s="31"/>
      <c r="U10865" s="169"/>
      <c r="V10865" s="150"/>
      <c r="W10865" s="141" t="str" cm="1">
        <f t="array" ref="W10865">IF(SUM(LEN(B10865:V10865))=0,"",IF(OR(OR(ISBLANK(F10865),SUM(LEN(C10865),LEN(D10865))=0),AND(NOT(E10865="Unknown"),ISBLANK(J10865)),AND(NOT(O10865="Unknown"),ISBLANK(R10865))),"Missing Information", INDEX(Table15[Entire Service Line Classification], MATCH(SUMIFS(Table15[Unique ID],Table15[System-Owned Portion],E10865,Table15[If Material Anything Other than "Lead" in Column E,Was Material Ever Previously Lead?],G10865,Table15[Customer-Owned Portion],O10865),Table15[Unique ID],0),0)))</f>
        <v/>
      </c>
    </row>
    <row r="10866" spans="2:23" x14ac:dyDescent="0.35">
      <c r="B10866" s="146"/>
      <c r="C10866" s="31"/>
      <c r="D10866" s="31"/>
      <c r="E10866" s="44"/>
      <c r="F10866" s="43"/>
      <c r="G10866" s="84"/>
      <c r="H10866" s="31"/>
      <c r="I10866" s="31"/>
      <c r="J10866" s="84"/>
      <c r="K10866" s="31"/>
      <c r="L10866" s="31"/>
      <c r="M10866" s="169"/>
      <c r="N10866" s="148"/>
      <c r="O10866" s="106"/>
      <c r="P10866" s="43"/>
      <c r="Q10866" s="31"/>
      <c r="R10866" s="84"/>
      <c r="S10866" s="31"/>
      <c r="T10866" s="31"/>
      <c r="U10866" s="169"/>
      <c r="V10866" s="150"/>
      <c r="W10866" s="141" t="str" cm="1">
        <f t="array" ref="W10866">IF(SUM(LEN(B10866:V10866))=0,"",IF(OR(OR(ISBLANK(F10866),SUM(LEN(C10866),LEN(D10866))=0),AND(NOT(E10866="Unknown"),ISBLANK(J10866)),AND(NOT(O10866="Unknown"),ISBLANK(R10866))),"Missing Information", INDEX(Table15[Entire Service Line Classification], MATCH(SUMIFS(Table15[Unique ID],Table15[System-Owned Portion],E10866,Table15[If Material Anything Other than "Lead" in Column E,Was Material Ever Previously Lead?],G10866,Table15[Customer-Owned Portion],O10866),Table15[Unique ID],0),0)))</f>
        <v/>
      </c>
    </row>
    <row r="10867" spans="2:23" x14ac:dyDescent="0.35">
      <c r="B10867" s="146"/>
      <c r="C10867" s="31"/>
      <c r="D10867" s="31"/>
      <c r="E10867" s="44"/>
      <c r="F10867" s="43"/>
      <c r="G10867" s="84"/>
      <c r="H10867" s="31"/>
      <c r="I10867" s="31"/>
      <c r="J10867" s="84"/>
      <c r="K10867" s="31"/>
      <c r="L10867" s="31"/>
      <c r="M10867" s="169"/>
      <c r="N10867" s="148"/>
      <c r="O10867" s="106"/>
      <c r="P10867" s="43"/>
      <c r="Q10867" s="31"/>
      <c r="R10867" s="84"/>
      <c r="S10867" s="31"/>
      <c r="T10867" s="31"/>
      <c r="U10867" s="169"/>
      <c r="V10867" s="150"/>
      <c r="W10867" s="141" t="str" cm="1">
        <f t="array" ref="W10867">IF(SUM(LEN(B10867:V10867))=0,"",IF(OR(OR(ISBLANK(F10867),SUM(LEN(C10867),LEN(D10867))=0),AND(NOT(E10867="Unknown"),ISBLANK(J10867)),AND(NOT(O10867="Unknown"),ISBLANK(R10867))),"Missing Information", INDEX(Table15[Entire Service Line Classification], MATCH(SUMIFS(Table15[Unique ID],Table15[System-Owned Portion],E10867,Table15[If Material Anything Other than "Lead" in Column E,Was Material Ever Previously Lead?],G10867,Table15[Customer-Owned Portion],O10867),Table15[Unique ID],0),0)))</f>
        <v/>
      </c>
    </row>
    <row r="10868" spans="2:23" x14ac:dyDescent="0.35">
      <c r="B10868" s="146"/>
      <c r="C10868" s="31"/>
      <c r="D10868" s="31"/>
      <c r="E10868" s="44"/>
      <c r="F10868" s="43"/>
      <c r="G10868" s="84"/>
      <c r="H10868" s="31"/>
      <c r="I10868" s="31"/>
      <c r="J10868" s="84"/>
      <c r="K10868" s="31"/>
      <c r="L10868" s="31"/>
      <c r="M10868" s="169"/>
      <c r="N10868" s="148"/>
      <c r="O10868" s="106"/>
      <c r="P10868" s="43"/>
      <c r="Q10868" s="31"/>
      <c r="R10868" s="84"/>
      <c r="S10868" s="31"/>
      <c r="T10868" s="31"/>
      <c r="U10868" s="169"/>
      <c r="V10868" s="150"/>
      <c r="W10868" s="141" t="str" cm="1">
        <f t="array" ref="W10868">IF(SUM(LEN(B10868:V10868))=0,"",IF(OR(OR(ISBLANK(F10868),SUM(LEN(C10868),LEN(D10868))=0),AND(NOT(E10868="Unknown"),ISBLANK(J10868)),AND(NOT(O10868="Unknown"),ISBLANK(R10868))),"Missing Information", INDEX(Table15[Entire Service Line Classification], MATCH(SUMIFS(Table15[Unique ID],Table15[System-Owned Portion],E10868,Table15[If Material Anything Other than "Lead" in Column E,Was Material Ever Previously Lead?],G10868,Table15[Customer-Owned Portion],O10868),Table15[Unique ID],0),0)))</f>
        <v/>
      </c>
    </row>
    <row r="10869" spans="2:23" x14ac:dyDescent="0.35">
      <c r="B10869" s="146"/>
      <c r="C10869" s="31"/>
      <c r="D10869" s="31"/>
      <c r="E10869" s="44"/>
      <c r="F10869" s="43"/>
      <c r="G10869" s="84"/>
      <c r="H10869" s="31"/>
      <c r="I10869" s="31"/>
      <c r="J10869" s="84"/>
      <c r="K10869" s="31"/>
      <c r="L10869" s="31"/>
      <c r="M10869" s="169"/>
      <c r="N10869" s="148"/>
      <c r="O10869" s="106"/>
      <c r="P10869" s="43"/>
      <c r="Q10869" s="31"/>
      <c r="R10869" s="84"/>
      <c r="S10869" s="31"/>
      <c r="T10869" s="31"/>
      <c r="U10869" s="169"/>
      <c r="V10869" s="150"/>
      <c r="W10869" s="141" t="str" cm="1">
        <f t="array" ref="W10869">IF(SUM(LEN(B10869:V10869))=0,"",IF(OR(OR(ISBLANK(F10869),SUM(LEN(C10869),LEN(D10869))=0),AND(NOT(E10869="Unknown"),ISBLANK(J10869)),AND(NOT(O10869="Unknown"),ISBLANK(R10869))),"Missing Information", INDEX(Table15[Entire Service Line Classification], MATCH(SUMIFS(Table15[Unique ID],Table15[System-Owned Portion],E10869,Table15[If Material Anything Other than "Lead" in Column E,Was Material Ever Previously Lead?],G10869,Table15[Customer-Owned Portion],O10869),Table15[Unique ID],0),0)))</f>
        <v/>
      </c>
    </row>
    <row r="10870" spans="2:23" x14ac:dyDescent="0.35">
      <c r="B10870" s="146"/>
      <c r="C10870" s="31"/>
      <c r="D10870" s="31"/>
      <c r="E10870" s="44"/>
      <c r="F10870" s="43"/>
      <c r="G10870" s="84"/>
      <c r="H10870" s="31"/>
      <c r="I10870" s="31"/>
      <c r="J10870" s="84"/>
      <c r="K10870" s="31"/>
      <c r="L10870" s="31"/>
      <c r="M10870" s="169"/>
      <c r="N10870" s="148"/>
      <c r="O10870" s="106"/>
      <c r="P10870" s="43"/>
      <c r="Q10870" s="31"/>
      <c r="R10870" s="84"/>
      <c r="S10870" s="31"/>
      <c r="T10870" s="31"/>
      <c r="U10870" s="169"/>
      <c r="V10870" s="150"/>
      <c r="W10870" s="141" t="str" cm="1">
        <f t="array" ref="W10870">IF(SUM(LEN(B10870:V10870))=0,"",IF(OR(OR(ISBLANK(F10870),SUM(LEN(C10870),LEN(D10870))=0),AND(NOT(E10870="Unknown"),ISBLANK(J10870)),AND(NOT(O10870="Unknown"),ISBLANK(R10870))),"Missing Information", INDEX(Table15[Entire Service Line Classification], MATCH(SUMIFS(Table15[Unique ID],Table15[System-Owned Portion],E10870,Table15[If Material Anything Other than "Lead" in Column E,Was Material Ever Previously Lead?],G10870,Table15[Customer-Owned Portion],O10870),Table15[Unique ID],0),0)))</f>
        <v/>
      </c>
    </row>
    <row r="10871" spans="2:23" x14ac:dyDescent="0.35">
      <c r="B10871" s="146"/>
      <c r="C10871" s="31"/>
      <c r="D10871" s="31"/>
      <c r="E10871" s="44"/>
      <c r="F10871" s="43"/>
      <c r="G10871" s="84"/>
      <c r="H10871" s="31"/>
      <c r="I10871" s="31"/>
      <c r="J10871" s="84"/>
      <c r="K10871" s="31"/>
      <c r="L10871" s="31"/>
      <c r="M10871" s="169"/>
      <c r="N10871" s="148"/>
      <c r="O10871" s="106"/>
      <c r="P10871" s="43"/>
      <c r="Q10871" s="31"/>
      <c r="R10871" s="84"/>
      <c r="S10871" s="31"/>
      <c r="T10871" s="31"/>
      <c r="U10871" s="169"/>
      <c r="V10871" s="150"/>
      <c r="W10871" s="141" t="str" cm="1">
        <f t="array" ref="W10871">IF(SUM(LEN(B10871:V10871))=0,"",IF(OR(OR(ISBLANK(F10871),SUM(LEN(C10871),LEN(D10871))=0),AND(NOT(E10871="Unknown"),ISBLANK(J10871)),AND(NOT(O10871="Unknown"),ISBLANK(R10871))),"Missing Information", INDEX(Table15[Entire Service Line Classification], MATCH(SUMIFS(Table15[Unique ID],Table15[System-Owned Portion],E10871,Table15[If Material Anything Other than "Lead" in Column E,Was Material Ever Previously Lead?],G10871,Table15[Customer-Owned Portion],O10871),Table15[Unique ID],0),0)))</f>
        <v/>
      </c>
    </row>
    <row r="10872" spans="2:23" x14ac:dyDescent="0.35">
      <c r="B10872" s="146"/>
      <c r="C10872" s="31"/>
      <c r="D10872" s="31"/>
      <c r="E10872" s="44"/>
      <c r="F10872" s="43"/>
      <c r="G10872" s="84"/>
      <c r="H10872" s="31"/>
      <c r="I10872" s="31"/>
      <c r="J10872" s="84"/>
      <c r="K10872" s="31"/>
      <c r="L10872" s="31"/>
      <c r="M10872" s="169"/>
      <c r="N10872" s="148"/>
      <c r="O10872" s="106"/>
      <c r="P10872" s="43"/>
      <c r="Q10872" s="31"/>
      <c r="R10872" s="84"/>
      <c r="S10872" s="31"/>
      <c r="T10872" s="31"/>
      <c r="U10872" s="169"/>
      <c r="V10872" s="150"/>
      <c r="W10872" s="141" t="str" cm="1">
        <f t="array" ref="W10872">IF(SUM(LEN(B10872:V10872))=0,"",IF(OR(OR(ISBLANK(F10872),SUM(LEN(C10872),LEN(D10872))=0),AND(NOT(E10872="Unknown"),ISBLANK(J10872)),AND(NOT(O10872="Unknown"),ISBLANK(R10872))),"Missing Information", INDEX(Table15[Entire Service Line Classification], MATCH(SUMIFS(Table15[Unique ID],Table15[System-Owned Portion],E10872,Table15[If Material Anything Other than "Lead" in Column E,Was Material Ever Previously Lead?],G10872,Table15[Customer-Owned Portion],O10872),Table15[Unique ID],0),0)))</f>
        <v/>
      </c>
    </row>
    <row r="10873" spans="2:23" x14ac:dyDescent="0.35">
      <c r="B10873" s="146"/>
      <c r="C10873" s="31"/>
      <c r="D10873" s="31"/>
      <c r="E10873" s="44"/>
      <c r="F10873" s="43"/>
      <c r="G10873" s="84"/>
      <c r="H10873" s="31"/>
      <c r="I10873" s="31"/>
      <c r="J10873" s="84"/>
      <c r="K10873" s="31"/>
      <c r="L10873" s="31"/>
      <c r="M10873" s="169"/>
      <c r="N10873" s="148"/>
      <c r="O10873" s="106"/>
      <c r="P10873" s="43"/>
      <c r="Q10873" s="31"/>
      <c r="R10873" s="84"/>
      <c r="S10873" s="31"/>
      <c r="T10873" s="31"/>
      <c r="U10873" s="169"/>
      <c r="V10873" s="150"/>
      <c r="W10873" s="141" t="str" cm="1">
        <f t="array" ref="W10873">IF(SUM(LEN(B10873:V10873))=0,"",IF(OR(OR(ISBLANK(F10873),SUM(LEN(C10873),LEN(D10873))=0),AND(NOT(E10873="Unknown"),ISBLANK(J10873)),AND(NOT(O10873="Unknown"),ISBLANK(R10873))),"Missing Information", INDEX(Table15[Entire Service Line Classification], MATCH(SUMIFS(Table15[Unique ID],Table15[System-Owned Portion],E10873,Table15[If Material Anything Other than "Lead" in Column E,Was Material Ever Previously Lead?],G10873,Table15[Customer-Owned Portion],O10873),Table15[Unique ID],0),0)))</f>
        <v/>
      </c>
    </row>
    <row r="10874" spans="2:23" x14ac:dyDescent="0.35">
      <c r="B10874" s="146"/>
      <c r="C10874" s="31"/>
      <c r="D10874" s="31"/>
      <c r="E10874" s="44"/>
      <c r="F10874" s="43"/>
      <c r="G10874" s="84"/>
      <c r="H10874" s="31"/>
      <c r="I10874" s="31"/>
      <c r="J10874" s="84"/>
      <c r="K10874" s="31"/>
      <c r="L10874" s="31"/>
      <c r="M10874" s="169"/>
      <c r="N10874" s="148"/>
      <c r="O10874" s="106"/>
      <c r="P10874" s="43"/>
      <c r="Q10874" s="31"/>
      <c r="R10874" s="84"/>
      <c r="S10874" s="31"/>
      <c r="T10874" s="31"/>
      <c r="U10874" s="169"/>
      <c r="V10874" s="150"/>
      <c r="W10874" s="141" t="str" cm="1">
        <f t="array" ref="W10874">IF(SUM(LEN(B10874:V10874))=0,"",IF(OR(OR(ISBLANK(F10874),SUM(LEN(C10874),LEN(D10874))=0),AND(NOT(E10874="Unknown"),ISBLANK(J10874)),AND(NOT(O10874="Unknown"),ISBLANK(R10874))),"Missing Information", INDEX(Table15[Entire Service Line Classification], MATCH(SUMIFS(Table15[Unique ID],Table15[System-Owned Portion],E10874,Table15[If Material Anything Other than "Lead" in Column E,Was Material Ever Previously Lead?],G10874,Table15[Customer-Owned Portion],O10874),Table15[Unique ID],0),0)))</f>
        <v/>
      </c>
    </row>
    <row r="10875" spans="2:23" x14ac:dyDescent="0.35">
      <c r="B10875" s="146"/>
      <c r="C10875" s="31"/>
      <c r="D10875" s="31"/>
      <c r="E10875" s="44"/>
      <c r="F10875" s="43"/>
      <c r="G10875" s="84"/>
      <c r="H10875" s="31"/>
      <c r="I10875" s="31"/>
      <c r="J10875" s="84"/>
      <c r="K10875" s="31"/>
      <c r="L10875" s="31"/>
      <c r="M10875" s="169"/>
      <c r="N10875" s="148"/>
      <c r="O10875" s="106"/>
      <c r="P10875" s="43"/>
      <c r="Q10875" s="31"/>
      <c r="R10875" s="84"/>
      <c r="S10875" s="31"/>
      <c r="T10875" s="31"/>
      <c r="U10875" s="169"/>
      <c r="V10875" s="150"/>
      <c r="W10875" s="141" t="str" cm="1">
        <f t="array" ref="W10875">IF(SUM(LEN(B10875:V10875))=0,"",IF(OR(OR(ISBLANK(F10875),SUM(LEN(C10875),LEN(D10875))=0),AND(NOT(E10875="Unknown"),ISBLANK(J10875)),AND(NOT(O10875="Unknown"),ISBLANK(R10875))),"Missing Information", INDEX(Table15[Entire Service Line Classification], MATCH(SUMIFS(Table15[Unique ID],Table15[System-Owned Portion],E10875,Table15[If Material Anything Other than "Lead" in Column E,Was Material Ever Previously Lead?],G10875,Table15[Customer-Owned Portion],O10875),Table15[Unique ID],0),0)))</f>
        <v/>
      </c>
    </row>
    <row r="10876" spans="2:23" x14ac:dyDescent="0.35">
      <c r="B10876" s="146"/>
      <c r="C10876" s="31"/>
      <c r="D10876" s="31"/>
      <c r="E10876" s="44"/>
      <c r="F10876" s="43"/>
      <c r="G10876" s="84"/>
      <c r="H10876" s="31"/>
      <c r="I10876" s="31"/>
      <c r="J10876" s="84"/>
      <c r="K10876" s="31"/>
      <c r="L10876" s="31"/>
      <c r="M10876" s="169"/>
      <c r="N10876" s="148"/>
      <c r="O10876" s="106"/>
      <c r="P10876" s="43"/>
      <c r="Q10876" s="31"/>
      <c r="R10876" s="84"/>
      <c r="S10876" s="31"/>
      <c r="T10876" s="31"/>
      <c r="U10876" s="169"/>
      <c r="V10876" s="150"/>
      <c r="W10876" s="141" t="str" cm="1">
        <f t="array" ref="W10876">IF(SUM(LEN(B10876:V10876))=0,"",IF(OR(OR(ISBLANK(F10876),SUM(LEN(C10876),LEN(D10876))=0),AND(NOT(E10876="Unknown"),ISBLANK(J10876)),AND(NOT(O10876="Unknown"),ISBLANK(R10876))),"Missing Information", INDEX(Table15[Entire Service Line Classification], MATCH(SUMIFS(Table15[Unique ID],Table15[System-Owned Portion],E10876,Table15[If Material Anything Other than "Lead" in Column E,Was Material Ever Previously Lead?],G10876,Table15[Customer-Owned Portion],O10876),Table15[Unique ID],0),0)))</f>
        <v/>
      </c>
    </row>
    <row r="10877" spans="2:23" x14ac:dyDescent="0.35">
      <c r="B10877" s="146"/>
      <c r="C10877" s="31"/>
      <c r="D10877" s="31"/>
      <c r="E10877" s="44"/>
      <c r="F10877" s="43"/>
      <c r="G10877" s="84"/>
      <c r="H10877" s="31"/>
      <c r="I10877" s="31"/>
      <c r="J10877" s="84"/>
      <c r="K10877" s="31"/>
      <c r="L10877" s="31"/>
      <c r="M10877" s="169"/>
      <c r="N10877" s="148"/>
      <c r="O10877" s="106"/>
      <c r="P10877" s="43"/>
      <c r="Q10877" s="31"/>
      <c r="R10877" s="84"/>
      <c r="S10877" s="31"/>
      <c r="T10877" s="31"/>
      <c r="U10877" s="169"/>
      <c r="V10877" s="150"/>
      <c r="W10877" s="141" t="str" cm="1">
        <f t="array" ref="W10877">IF(SUM(LEN(B10877:V10877))=0,"",IF(OR(OR(ISBLANK(F10877),SUM(LEN(C10877),LEN(D10877))=0),AND(NOT(E10877="Unknown"),ISBLANK(J10877)),AND(NOT(O10877="Unknown"),ISBLANK(R10877))),"Missing Information", INDEX(Table15[Entire Service Line Classification], MATCH(SUMIFS(Table15[Unique ID],Table15[System-Owned Portion],E10877,Table15[If Material Anything Other than "Lead" in Column E,Was Material Ever Previously Lead?],G10877,Table15[Customer-Owned Portion],O10877),Table15[Unique ID],0),0)))</f>
        <v/>
      </c>
    </row>
    <row r="10878" spans="2:23" x14ac:dyDescent="0.35">
      <c r="B10878" s="146"/>
      <c r="C10878" s="31"/>
      <c r="D10878" s="31"/>
      <c r="E10878" s="44"/>
      <c r="F10878" s="43"/>
      <c r="G10878" s="84"/>
      <c r="H10878" s="31"/>
      <c r="I10878" s="31"/>
      <c r="J10878" s="84"/>
      <c r="K10878" s="31"/>
      <c r="L10878" s="31"/>
      <c r="M10878" s="169"/>
      <c r="N10878" s="148"/>
      <c r="O10878" s="106"/>
      <c r="P10878" s="43"/>
      <c r="Q10878" s="31"/>
      <c r="R10878" s="84"/>
      <c r="S10878" s="31"/>
      <c r="T10878" s="31"/>
      <c r="U10878" s="169"/>
      <c r="V10878" s="150"/>
      <c r="W10878" s="141" t="str" cm="1">
        <f t="array" ref="W10878">IF(SUM(LEN(B10878:V10878))=0,"",IF(OR(OR(ISBLANK(F10878),SUM(LEN(C10878),LEN(D10878))=0),AND(NOT(E10878="Unknown"),ISBLANK(J10878)),AND(NOT(O10878="Unknown"),ISBLANK(R10878))),"Missing Information", INDEX(Table15[Entire Service Line Classification], MATCH(SUMIFS(Table15[Unique ID],Table15[System-Owned Portion],E10878,Table15[If Material Anything Other than "Lead" in Column E,Was Material Ever Previously Lead?],G10878,Table15[Customer-Owned Portion],O10878),Table15[Unique ID],0),0)))</f>
        <v/>
      </c>
    </row>
    <row r="10879" spans="2:23" x14ac:dyDescent="0.35">
      <c r="B10879" s="146"/>
      <c r="C10879" s="31"/>
      <c r="D10879" s="31"/>
      <c r="E10879" s="44"/>
      <c r="F10879" s="43"/>
      <c r="G10879" s="84"/>
      <c r="H10879" s="31"/>
      <c r="I10879" s="31"/>
      <c r="J10879" s="84"/>
      <c r="K10879" s="31"/>
      <c r="L10879" s="31"/>
      <c r="M10879" s="169"/>
      <c r="N10879" s="148"/>
      <c r="O10879" s="106"/>
      <c r="P10879" s="43"/>
      <c r="Q10879" s="31"/>
      <c r="R10879" s="84"/>
      <c r="S10879" s="31"/>
      <c r="T10879" s="31"/>
      <c r="U10879" s="169"/>
      <c r="V10879" s="150"/>
      <c r="W10879" s="141" t="str" cm="1">
        <f t="array" ref="W10879">IF(SUM(LEN(B10879:V10879))=0,"",IF(OR(OR(ISBLANK(F10879),SUM(LEN(C10879),LEN(D10879))=0),AND(NOT(E10879="Unknown"),ISBLANK(J10879)),AND(NOT(O10879="Unknown"),ISBLANK(R10879))),"Missing Information", INDEX(Table15[Entire Service Line Classification], MATCH(SUMIFS(Table15[Unique ID],Table15[System-Owned Portion],E10879,Table15[If Material Anything Other than "Lead" in Column E,Was Material Ever Previously Lead?],G10879,Table15[Customer-Owned Portion],O10879),Table15[Unique ID],0),0)))</f>
        <v/>
      </c>
    </row>
    <row r="10880" spans="2:23" x14ac:dyDescent="0.35">
      <c r="B10880" s="146"/>
      <c r="C10880" s="31"/>
      <c r="D10880" s="31"/>
      <c r="E10880" s="44"/>
      <c r="F10880" s="43"/>
      <c r="G10880" s="84"/>
      <c r="H10880" s="31"/>
      <c r="I10880" s="31"/>
      <c r="J10880" s="84"/>
      <c r="K10880" s="31"/>
      <c r="L10880" s="31"/>
      <c r="M10880" s="169"/>
      <c r="N10880" s="148"/>
      <c r="O10880" s="106"/>
      <c r="P10880" s="43"/>
      <c r="Q10880" s="31"/>
      <c r="R10880" s="84"/>
      <c r="S10880" s="31"/>
      <c r="T10880" s="31"/>
      <c r="U10880" s="169"/>
      <c r="V10880" s="150"/>
      <c r="W10880" s="141" t="str" cm="1">
        <f t="array" ref="W10880">IF(SUM(LEN(B10880:V10880))=0,"",IF(OR(OR(ISBLANK(F10880),SUM(LEN(C10880),LEN(D10880))=0),AND(NOT(E10880="Unknown"),ISBLANK(J10880)),AND(NOT(O10880="Unknown"),ISBLANK(R10880))),"Missing Information", INDEX(Table15[Entire Service Line Classification], MATCH(SUMIFS(Table15[Unique ID],Table15[System-Owned Portion],E10880,Table15[If Material Anything Other than "Lead" in Column E,Was Material Ever Previously Lead?],G10880,Table15[Customer-Owned Portion],O10880),Table15[Unique ID],0),0)))</f>
        <v/>
      </c>
    </row>
    <row r="10881" spans="2:23" x14ac:dyDescent="0.35">
      <c r="B10881" s="146"/>
      <c r="C10881" s="31"/>
      <c r="D10881" s="31"/>
      <c r="E10881" s="44"/>
      <c r="F10881" s="43"/>
      <c r="G10881" s="84"/>
      <c r="H10881" s="31"/>
      <c r="I10881" s="31"/>
      <c r="J10881" s="84"/>
      <c r="K10881" s="31"/>
      <c r="L10881" s="31"/>
      <c r="M10881" s="169"/>
      <c r="N10881" s="148"/>
      <c r="O10881" s="106"/>
      <c r="P10881" s="43"/>
      <c r="Q10881" s="31"/>
      <c r="R10881" s="84"/>
      <c r="S10881" s="31"/>
      <c r="T10881" s="31"/>
      <c r="U10881" s="169"/>
      <c r="V10881" s="150"/>
      <c r="W10881" s="141" t="str" cm="1">
        <f t="array" ref="W10881">IF(SUM(LEN(B10881:V10881))=0,"",IF(OR(OR(ISBLANK(F10881),SUM(LEN(C10881),LEN(D10881))=0),AND(NOT(E10881="Unknown"),ISBLANK(J10881)),AND(NOT(O10881="Unknown"),ISBLANK(R10881))),"Missing Information", INDEX(Table15[Entire Service Line Classification], MATCH(SUMIFS(Table15[Unique ID],Table15[System-Owned Portion],E10881,Table15[If Material Anything Other than "Lead" in Column E,Was Material Ever Previously Lead?],G10881,Table15[Customer-Owned Portion],O10881),Table15[Unique ID],0),0)))</f>
        <v/>
      </c>
    </row>
    <row r="10882" spans="2:23" x14ac:dyDescent="0.35">
      <c r="B10882" s="146"/>
      <c r="C10882" s="31"/>
      <c r="D10882" s="31"/>
      <c r="E10882" s="44"/>
      <c r="F10882" s="43"/>
      <c r="G10882" s="84"/>
      <c r="H10882" s="31"/>
      <c r="I10882" s="31"/>
      <c r="J10882" s="84"/>
      <c r="K10882" s="31"/>
      <c r="L10882" s="31"/>
      <c r="M10882" s="169"/>
      <c r="N10882" s="148"/>
      <c r="O10882" s="106"/>
      <c r="P10882" s="43"/>
      <c r="Q10882" s="31"/>
      <c r="R10882" s="84"/>
      <c r="S10882" s="31"/>
      <c r="T10882" s="31"/>
      <c r="U10882" s="169"/>
      <c r="V10882" s="150"/>
      <c r="W10882" s="141" t="str" cm="1">
        <f t="array" ref="W10882">IF(SUM(LEN(B10882:V10882))=0,"",IF(OR(OR(ISBLANK(F10882),SUM(LEN(C10882),LEN(D10882))=0),AND(NOT(E10882="Unknown"),ISBLANK(J10882)),AND(NOT(O10882="Unknown"),ISBLANK(R10882))),"Missing Information", INDEX(Table15[Entire Service Line Classification], MATCH(SUMIFS(Table15[Unique ID],Table15[System-Owned Portion],E10882,Table15[If Material Anything Other than "Lead" in Column E,Was Material Ever Previously Lead?],G10882,Table15[Customer-Owned Portion],O10882),Table15[Unique ID],0),0)))</f>
        <v/>
      </c>
    </row>
    <row r="10883" spans="2:23" x14ac:dyDescent="0.35">
      <c r="B10883" s="146"/>
      <c r="C10883" s="31"/>
      <c r="D10883" s="31"/>
      <c r="E10883" s="44"/>
      <c r="F10883" s="43"/>
      <c r="G10883" s="84"/>
      <c r="H10883" s="31"/>
      <c r="I10883" s="31"/>
      <c r="J10883" s="84"/>
      <c r="K10883" s="31"/>
      <c r="L10883" s="31"/>
      <c r="M10883" s="169"/>
      <c r="N10883" s="148"/>
      <c r="O10883" s="106"/>
      <c r="P10883" s="43"/>
      <c r="Q10883" s="31"/>
      <c r="R10883" s="84"/>
      <c r="S10883" s="31"/>
      <c r="T10883" s="31"/>
      <c r="U10883" s="169"/>
      <c r="V10883" s="150"/>
      <c r="W10883" s="141" t="str" cm="1">
        <f t="array" ref="W10883">IF(SUM(LEN(B10883:V10883))=0,"",IF(OR(OR(ISBLANK(F10883),SUM(LEN(C10883),LEN(D10883))=0),AND(NOT(E10883="Unknown"),ISBLANK(J10883)),AND(NOT(O10883="Unknown"),ISBLANK(R10883))),"Missing Information", INDEX(Table15[Entire Service Line Classification], MATCH(SUMIFS(Table15[Unique ID],Table15[System-Owned Portion],E10883,Table15[If Material Anything Other than "Lead" in Column E,Was Material Ever Previously Lead?],G10883,Table15[Customer-Owned Portion],O10883),Table15[Unique ID],0),0)))</f>
        <v/>
      </c>
    </row>
    <row r="10884" spans="2:23" x14ac:dyDescent="0.35">
      <c r="B10884" s="146"/>
      <c r="C10884" s="31"/>
      <c r="D10884" s="31"/>
      <c r="E10884" s="44"/>
      <c r="F10884" s="43"/>
      <c r="G10884" s="84"/>
      <c r="H10884" s="31"/>
      <c r="I10884" s="31"/>
      <c r="J10884" s="84"/>
      <c r="K10884" s="31"/>
      <c r="L10884" s="31"/>
      <c r="M10884" s="169"/>
      <c r="N10884" s="148"/>
      <c r="O10884" s="106"/>
      <c r="P10884" s="43"/>
      <c r="Q10884" s="31"/>
      <c r="R10884" s="84"/>
      <c r="S10884" s="31"/>
      <c r="T10884" s="31"/>
      <c r="U10884" s="169"/>
      <c r="V10884" s="150"/>
      <c r="W10884" s="141" t="str" cm="1">
        <f t="array" ref="W10884">IF(SUM(LEN(B10884:V10884))=0,"",IF(OR(OR(ISBLANK(F10884),SUM(LEN(C10884),LEN(D10884))=0),AND(NOT(E10884="Unknown"),ISBLANK(J10884)),AND(NOT(O10884="Unknown"),ISBLANK(R10884))),"Missing Information", INDEX(Table15[Entire Service Line Classification], MATCH(SUMIFS(Table15[Unique ID],Table15[System-Owned Portion],E10884,Table15[If Material Anything Other than "Lead" in Column E,Was Material Ever Previously Lead?],G10884,Table15[Customer-Owned Portion],O10884),Table15[Unique ID],0),0)))</f>
        <v/>
      </c>
    </row>
    <row r="10885" spans="2:23" x14ac:dyDescent="0.35">
      <c r="B10885" s="146"/>
      <c r="C10885" s="31"/>
      <c r="D10885" s="31"/>
      <c r="E10885" s="44"/>
      <c r="F10885" s="43"/>
      <c r="G10885" s="84"/>
      <c r="H10885" s="31"/>
      <c r="I10885" s="31"/>
      <c r="J10885" s="84"/>
      <c r="K10885" s="31"/>
      <c r="L10885" s="31"/>
      <c r="M10885" s="169"/>
      <c r="N10885" s="148"/>
      <c r="O10885" s="106"/>
      <c r="P10885" s="43"/>
      <c r="Q10885" s="31"/>
      <c r="R10885" s="84"/>
      <c r="S10885" s="31"/>
      <c r="T10885" s="31"/>
      <c r="U10885" s="169"/>
      <c r="V10885" s="150"/>
      <c r="W10885" s="141" t="str" cm="1">
        <f t="array" ref="W10885">IF(SUM(LEN(B10885:V10885))=0,"",IF(OR(OR(ISBLANK(F10885),SUM(LEN(C10885),LEN(D10885))=0),AND(NOT(E10885="Unknown"),ISBLANK(J10885)),AND(NOT(O10885="Unknown"),ISBLANK(R10885))),"Missing Information", INDEX(Table15[Entire Service Line Classification], MATCH(SUMIFS(Table15[Unique ID],Table15[System-Owned Portion],E10885,Table15[If Material Anything Other than "Lead" in Column E,Was Material Ever Previously Lead?],G10885,Table15[Customer-Owned Portion],O10885),Table15[Unique ID],0),0)))</f>
        <v/>
      </c>
    </row>
    <row r="10886" spans="2:23" x14ac:dyDescent="0.35">
      <c r="B10886" s="146"/>
      <c r="C10886" s="31"/>
      <c r="D10886" s="31"/>
      <c r="E10886" s="44"/>
      <c r="F10886" s="43"/>
      <c r="G10886" s="84"/>
      <c r="H10886" s="31"/>
      <c r="I10886" s="31"/>
      <c r="J10886" s="84"/>
      <c r="K10886" s="31"/>
      <c r="L10886" s="31"/>
      <c r="M10886" s="169"/>
      <c r="N10886" s="148"/>
      <c r="O10886" s="106"/>
      <c r="P10886" s="43"/>
      <c r="Q10886" s="31"/>
      <c r="R10886" s="84"/>
      <c r="S10886" s="31"/>
      <c r="T10886" s="31"/>
      <c r="U10886" s="169"/>
      <c r="V10886" s="150"/>
      <c r="W10886" s="141" t="str" cm="1">
        <f t="array" ref="W10886">IF(SUM(LEN(B10886:V10886))=0,"",IF(OR(OR(ISBLANK(F10886),SUM(LEN(C10886),LEN(D10886))=0),AND(NOT(E10886="Unknown"),ISBLANK(J10886)),AND(NOT(O10886="Unknown"),ISBLANK(R10886))),"Missing Information", INDEX(Table15[Entire Service Line Classification], MATCH(SUMIFS(Table15[Unique ID],Table15[System-Owned Portion],E10886,Table15[If Material Anything Other than "Lead" in Column E,Was Material Ever Previously Lead?],G10886,Table15[Customer-Owned Portion],O10886),Table15[Unique ID],0),0)))</f>
        <v/>
      </c>
    </row>
    <row r="10887" spans="2:23" x14ac:dyDescent="0.35">
      <c r="B10887" s="146"/>
      <c r="C10887" s="31"/>
      <c r="D10887" s="31"/>
      <c r="E10887" s="44"/>
      <c r="F10887" s="43"/>
      <c r="G10887" s="84"/>
      <c r="H10887" s="31"/>
      <c r="I10887" s="31"/>
      <c r="J10887" s="84"/>
      <c r="K10887" s="31"/>
      <c r="L10887" s="31"/>
      <c r="M10887" s="169"/>
      <c r="N10887" s="148"/>
      <c r="O10887" s="106"/>
      <c r="P10887" s="43"/>
      <c r="Q10887" s="31"/>
      <c r="R10887" s="84"/>
      <c r="S10887" s="31"/>
      <c r="T10887" s="31"/>
      <c r="U10887" s="169"/>
      <c r="V10887" s="150"/>
      <c r="W10887" s="141" t="str" cm="1">
        <f t="array" ref="W10887">IF(SUM(LEN(B10887:V10887))=0,"",IF(OR(OR(ISBLANK(F10887),SUM(LEN(C10887),LEN(D10887))=0),AND(NOT(E10887="Unknown"),ISBLANK(J10887)),AND(NOT(O10887="Unknown"),ISBLANK(R10887))),"Missing Information", INDEX(Table15[Entire Service Line Classification], MATCH(SUMIFS(Table15[Unique ID],Table15[System-Owned Portion],E10887,Table15[If Material Anything Other than "Lead" in Column E,Was Material Ever Previously Lead?],G10887,Table15[Customer-Owned Portion],O10887),Table15[Unique ID],0),0)))</f>
        <v/>
      </c>
    </row>
    <row r="10888" spans="2:23" x14ac:dyDescent="0.35">
      <c r="B10888" s="146"/>
      <c r="C10888" s="31"/>
      <c r="D10888" s="31"/>
      <c r="E10888" s="44"/>
      <c r="F10888" s="43"/>
      <c r="G10888" s="84"/>
      <c r="H10888" s="31"/>
      <c r="I10888" s="31"/>
      <c r="J10888" s="84"/>
      <c r="K10888" s="31"/>
      <c r="L10888" s="31"/>
      <c r="M10888" s="169"/>
      <c r="N10888" s="148"/>
      <c r="O10888" s="106"/>
      <c r="P10888" s="43"/>
      <c r="Q10888" s="31"/>
      <c r="R10888" s="84"/>
      <c r="S10888" s="31"/>
      <c r="T10888" s="31"/>
      <c r="U10888" s="169"/>
      <c r="V10888" s="150"/>
      <c r="W10888" s="141" t="str" cm="1">
        <f t="array" ref="W10888">IF(SUM(LEN(B10888:V10888))=0,"",IF(OR(OR(ISBLANK(F10888),SUM(LEN(C10888),LEN(D10888))=0),AND(NOT(E10888="Unknown"),ISBLANK(J10888)),AND(NOT(O10888="Unknown"),ISBLANK(R10888))),"Missing Information", INDEX(Table15[Entire Service Line Classification], MATCH(SUMIFS(Table15[Unique ID],Table15[System-Owned Portion],E10888,Table15[If Material Anything Other than "Lead" in Column E,Was Material Ever Previously Lead?],G10888,Table15[Customer-Owned Portion],O10888),Table15[Unique ID],0),0)))</f>
        <v/>
      </c>
    </row>
    <row r="10889" spans="2:23" x14ac:dyDescent="0.35">
      <c r="B10889" s="146"/>
      <c r="C10889" s="31"/>
      <c r="D10889" s="31"/>
      <c r="E10889" s="44"/>
      <c r="F10889" s="43"/>
      <c r="G10889" s="84"/>
      <c r="H10889" s="31"/>
      <c r="I10889" s="31"/>
      <c r="J10889" s="84"/>
      <c r="K10889" s="31"/>
      <c r="L10889" s="31"/>
      <c r="M10889" s="169"/>
      <c r="N10889" s="148"/>
      <c r="O10889" s="106"/>
      <c r="P10889" s="43"/>
      <c r="Q10889" s="31"/>
      <c r="R10889" s="84"/>
      <c r="S10889" s="31"/>
      <c r="T10889" s="31"/>
      <c r="U10889" s="169"/>
      <c r="V10889" s="150"/>
      <c r="W10889" s="141" t="str" cm="1">
        <f t="array" ref="W10889">IF(SUM(LEN(B10889:V10889))=0,"",IF(OR(OR(ISBLANK(F10889),SUM(LEN(C10889),LEN(D10889))=0),AND(NOT(E10889="Unknown"),ISBLANK(J10889)),AND(NOT(O10889="Unknown"),ISBLANK(R10889))),"Missing Information", INDEX(Table15[Entire Service Line Classification], MATCH(SUMIFS(Table15[Unique ID],Table15[System-Owned Portion],E10889,Table15[If Material Anything Other than "Lead" in Column E,Was Material Ever Previously Lead?],G10889,Table15[Customer-Owned Portion],O10889),Table15[Unique ID],0),0)))</f>
        <v/>
      </c>
    </row>
    <row r="10890" spans="2:23" x14ac:dyDescent="0.35">
      <c r="B10890" s="146"/>
      <c r="C10890" s="31"/>
      <c r="D10890" s="31"/>
      <c r="E10890" s="44"/>
      <c r="F10890" s="43"/>
      <c r="G10890" s="84"/>
      <c r="H10890" s="31"/>
      <c r="I10890" s="31"/>
      <c r="J10890" s="84"/>
      <c r="K10890" s="31"/>
      <c r="L10890" s="31"/>
      <c r="M10890" s="169"/>
      <c r="N10890" s="148"/>
      <c r="O10890" s="106"/>
      <c r="P10890" s="43"/>
      <c r="Q10890" s="31"/>
      <c r="R10890" s="84"/>
      <c r="S10890" s="31"/>
      <c r="T10890" s="31"/>
      <c r="U10890" s="169"/>
      <c r="V10890" s="150"/>
      <c r="W10890" s="141" t="str" cm="1">
        <f t="array" ref="W10890">IF(SUM(LEN(B10890:V10890))=0,"",IF(OR(OR(ISBLANK(F10890),SUM(LEN(C10890),LEN(D10890))=0),AND(NOT(E10890="Unknown"),ISBLANK(J10890)),AND(NOT(O10890="Unknown"),ISBLANK(R10890))),"Missing Information", INDEX(Table15[Entire Service Line Classification], MATCH(SUMIFS(Table15[Unique ID],Table15[System-Owned Portion],E10890,Table15[If Material Anything Other than "Lead" in Column E,Was Material Ever Previously Lead?],G10890,Table15[Customer-Owned Portion],O10890),Table15[Unique ID],0),0)))</f>
        <v/>
      </c>
    </row>
    <row r="10891" spans="2:23" x14ac:dyDescent="0.35">
      <c r="B10891" s="146"/>
      <c r="C10891" s="31"/>
      <c r="D10891" s="31"/>
      <c r="E10891" s="44"/>
      <c r="F10891" s="43"/>
      <c r="G10891" s="84"/>
      <c r="H10891" s="31"/>
      <c r="I10891" s="31"/>
      <c r="J10891" s="84"/>
      <c r="K10891" s="31"/>
      <c r="L10891" s="31"/>
      <c r="M10891" s="169"/>
      <c r="N10891" s="148"/>
      <c r="O10891" s="106"/>
      <c r="P10891" s="43"/>
      <c r="Q10891" s="31"/>
      <c r="R10891" s="84"/>
      <c r="S10891" s="31"/>
      <c r="T10891" s="31"/>
      <c r="U10891" s="169"/>
      <c r="V10891" s="150"/>
      <c r="W10891" s="141" t="str" cm="1">
        <f t="array" ref="W10891">IF(SUM(LEN(B10891:V10891))=0,"",IF(OR(OR(ISBLANK(F10891),SUM(LEN(C10891),LEN(D10891))=0),AND(NOT(E10891="Unknown"),ISBLANK(J10891)),AND(NOT(O10891="Unknown"),ISBLANK(R10891))),"Missing Information", INDEX(Table15[Entire Service Line Classification], MATCH(SUMIFS(Table15[Unique ID],Table15[System-Owned Portion],E10891,Table15[If Material Anything Other than "Lead" in Column E,Was Material Ever Previously Lead?],G10891,Table15[Customer-Owned Portion],O10891),Table15[Unique ID],0),0)))</f>
        <v/>
      </c>
    </row>
    <row r="10892" spans="2:23" x14ac:dyDescent="0.35">
      <c r="B10892" s="146"/>
      <c r="C10892" s="31"/>
      <c r="D10892" s="31"/>
      <c r="E10892" s="44"/>
      <c r="F10892" s="43"/>
      <c r="G10892" s="84"/>
      <c r="H10892" s="31"/>
      <c r="I10892" s="31"/>
      <c r="J10892" s="84"/>
      <c r="K10892" s="31"/>
      <c r="L10892" s="31"/>
      <c r="M10892" s="169"/>
      <c r="N10892" s="148"/>
      <c r="O10892" s="106"/>
      <c r="P10892" s="43"/>
      <c r="Q10892" s="31"/>
      <c r="R10892" s="84"/>
      <c r="S10892" s="31"/>
      <c r="T10892" s="31"/>
      <c r="U10892" s="169"/>
      <c r="V10892" s="150"/>
      <c r="W10892" s="141" t="str" cm="1">
        <f t="array" ref="W10892">IF(SUM(LEN(B10892:V10892))=0,"",IF(OR(OR(ISBLANK(F10892),SUM(LEN(C10892),LEN(D10892))=0),AND(NOT(E10892="Unknown"),ISBLANK(J10892)),AND(NOT(O10892="Unknown"),ISBLANK(R10892))),"Missing Information", INDEX(Table15[Entire Service Line Classification], MATCH(SUMIFS(Table15[Unique ID],Table15[System-Owned Portion],E10892,Table15[If Material Anything Other than "Lead" in Column E,Was Material Ever Previously Lead?],G10892,Table15[Customer-Owned Portion],O10892),Table15[Unique ID],0),0)))</f>
        <v/>
      </c>
    </row>
    <row r="10893" spans="2:23" x14ac:dyDescent="0.35">
      <c r="B10893" s="146"/>
      <c r="C10893" s="31"/>
      <c r="D10893" s="31"/>
      <c r="E10893" s="44"/>
      <c r="F10893" s="43"/>
      <c r="G10893" s="84"/>
      <c r="H10893" s="31"/>
      <c r="I10893" s="31"/>
      <c r="J10893" s="84"/>
      <c r="K10893" s="31"/>
      <c r="L10893" s="31"/>
      <c r="M10893" s="169"/>
      <c r="N10893" s="148"/>
      <c r="O10893" s="106"/>
      <c r="P10893" s="43"/>
      <c r="Q10893" s="31"/>
      <c r="R10893" s="84"/>
      <c r="S10893" s="31"/>
      <c r="T10893" s="31"/>
      <c r="U10893" s="169"/>
      <c r="V10893" s="150"/>
      <c r="W10893" s="141" t="str" cm="1">
        <f t="array" ref="W10893">IF(SUM(LEN(B10893:V10893))=0,"",IF(OR(OR(ISBLANK(F10893),SUM(LEN(C10893),LEN(D10893))=0),AND(NOT(E10893="Unknown"),ISBLANK(J10893)),AND(NOT(O10893="Unknown"),ISBLANK(R10893))),"Missing Information", INDEX(Table15[Entire Service Line Classification], MATCH(SUMIFS(Table15[Unique ID],Table15[System-Owned Portion],E10893,Table15[If Material Anything Other than "Lead" in Column E,Was Material Ever Previously Lead?],G10893,Table15[Customer-Owned Portion],O10893),Table15[Unique ID],0),0)))</f>
        <v/>
      </c>
    </row>
    <row r="10894" spans="2:23" x14ac:dyDescent="0.35">
      <c r="B10894" s="146"/>
      <c r="C10894" s="31"/>
      <c r="D10894" s="31"/>
      <c r="E10894" s="44"/>
      <c r="F10894" s="43"/>
      <c r="G10894" s="84"/>
      <c r="H10894" s="31"/>
      <c r="I10894" s="31"/>
      <c r="J10894" s="84"/>
      <c r="K10894" s="31"/>
      <c r="L10894" s="31"/>
      <c r="M10894" s="169"/>
      <c r="N10894" s="148"/>
      <c r="O10894" s="106"/>
      <c r="P10894" s="43"/>
      <c r="Q10894" s="31"/>
      <c r="R10894" s="84"/>
      <c r="S10894" s="31"/>
      <c r="T10894" s="31"/>
      <c r="U10894" s="169"/>
      <c r="V10894" s="150"/>
      <c r="W10894" s="141" t="str" cm="1">
        <f t="array" ref="W10894">IF(SUM(LEN(B10894:V10894))=0,"",IF(OR(OR(ISBLANK(F10894),SUM(LEN(C10894),LEN(D10894))=0),AND(NOT(E10894="Unknown"),ISBLANK(J10894)),AND(NOT(O10894="Unknown"),ISBLANK(R10894))),"Missing Information", INDEX(Table15[Entire Service Line Classification], MATCH(SUMIFS(Table15[Unique ID],Table15[System-Owned Portion],E10894,Table15[If Material Anything Other than "Lead" in Column E,Was Material Ever Previously Lead?],G10894,Table15[Customer-Owned Portion],O10894),Table15[Unique ID],0),0)))</f>
        <v/>
      </c>
    </row>
    <row r="10895" spans="2:23" x14ac:dyDescent="0.35">
      <c r="B10895" s="146"/>
      <c r="C10895" s="31"/>
      <c r="D10895" s="31"/>
      <c r="E10895" s="44"/>
      <c r="F10895" s="43"/>
      <c r="G10895" s="84"/>
      <c r="H10895" s="31"/>
      <c r="I10895" s="31"/>
      <c r="J10895" s="84"/>
      <c r="K10895" s="31"/>
      <c r="L10895" s="31"/>
      <c r="M10895" s="169"/>
      <c r="N10895" s="148"/>
      <c r="O10895" s="106"/>
      <c r="P10895" s="43"/>
      <c r="Q10895" s="31"/>
      <c r="R10895" s="84"/>
      <c r="S10895" s="31"/>
      <c r="T10895" s="31"/>
      <c r="U10895" s="169"/>
      <c r="V10895" s="150"/>
      <c r="W10895" s="141" t="str" cm="1">
        <f t="array" ref="W10895">IF(SUM(LEN(B10895:V10895))=0,"",IF(OR(OR(ISBLANK(F10895),SUM(LEN(C10895),LEN(D10895))=0),AND(NOT(E10895="Unknown"),ISBLANK(J10895)),AND(NOT(O10895="Unknown"),ISBLANK(R10895))),"Missing Information", INDEX(Table15[Entire Service Line Classification], MATCH(SUMIFS(Table15[Unique ID],Table15[System-Owned Portion],E10895,Table15[If Material Anything Other than "Lead" in Column E,Was Material Ever Previously Lead?],G10895,Table15[Customer-Owned Portion],O10895),Table15[Unique ID],0),0)))</f>
        <v/>
      </c>
    </row>
    <row r="10896" spans="2:23" x14ac:dyDescent="0.35">
      <c r="B10896" s="146"/>
      <c r="C10896" s="31"/>
      <c r="D10896" s="31"/>
      <c r="E10896" s="44"/>
      <c r="F10896" s="43"/>
      <c r="G10896" s="84"/>
      <c r="H10896" s="31"/>
      <c r="I10896" s="31"/>
      <c r="J10896" s="84"/>
      <c r="K10896" s="31"/>
      <c r="L10896" s="31"/>
      <c r="M10896" s="169"/>
      <c r="N10896" s="148"/>
      <c r="O10896" s="106"/>
      <c r="P10896" s="43"/>
      <c r="Q10896" s="31"/>
      <c r="R10896" s="84"/>
      <c r="S10896" s="31"/>
      <c r="T10896" s="31"/>
      <c r="U10896" s="169"/>
      <c r="V10896" s="150"/>
      <c r="W10896" s="141" t="str" cm="1">
        <f t="array" ref="W10896">IF(SUM(LEN(B10896:V10896))=0,"",IF(OR(OR(ISBLANK(F10896),SUM(LEN(C10896),LEN(D10896))=0),AND(NOT(E10896="Unknown"),ISBLANK(J10896)),AND(NOT(O10896="Unknown"),ISBLANK(R10896))),"Missing Information", INDEX(Table15[Entire Service Line Classification], MATCH(SUMIFS(Table15[Unique ID],Table15[System-Owned Portion],E10896,Table15[If Material Anything Other than "Lead" in Column E,Was Material Ever Previously Lead?],G10896,Table15[Customer-Owned Portion],O10896),Table15[Unique ID],0),0)))</f>
        <v/>
      </c>
    </row>
    <row r="10897" spans="2:23" x14ac:dyDescent="0.35">
      <c r="B10897" s="146"/>
      <c r="C10897" s="31"/>
      <c r="D10897" s="31"/>
      <c r="E10897" s="44"/>
      <c r="F10897" s="43"/>
      <c r="G10897" s="84"/>
      <c r="H10897" s="31"/>
      <c r="I10897" s="31"/>
      <c r="J10897" s="84"/>
      <c r="K10897" s="31"/>
      <c r="L10897" s="31"/>
      <c r="M10897" s="169"/>
      <c r="N10897" s="148"/>
      <c r="O10897" s="106"/>
      <c r="P10897" s="43"/>
      <c r="Q10897" s="31"/>
      <c r="R10897" s="84"/>
      <c r="S10897" s="31"/>
      <c r="T10897" s="31"/>
      <c r="U10897" s="169"/>
      <c r="V10897" s="150"/>
      <c r="W10897" s="141" t="str" cm="1">
        <f t="array" ref="W10897">IF(SUM(LEN(B10897:V10897))=0,"",IF(OR(OR(ISBLANK(F10897),SUM(LEN(C10897),LEN(D10897))=0),AND(NOT(E10897="Unknown"),ISBLANK(J10897)),AND(NOT(O10897="Unknown"),ISBLANK(R10897))),"Missing Information", INDEX(Table15[Entire Service Line Classification], MATCH(SUMIFS(Table15[Unique ID],Table15[System-Owned Portion],E10897,Table15[If Material Anything Other than "Lead" in Column E,Was Material Ever Previously Lead?],G10897,Table15[Customer-Owned Portion],O10897),Table15[Unique ID],0),0)))</f>
        <v/>
      </c>
    </row>
    <row r="10898" spans="2:23" x14ac:dyDescent="0.35">
      <c r="B10898" s="146"/>
      <c r="C10898" s="31"/>
      <c r="D10898" s="31"/>
      <c r="E10898" s="44"/>
      <c r="F10898" s="43"/>
      <c r="G10898" s="84"/>
      <c r="H10898" s="31"/>
      <c r="I10898" s="31"/>
      <c r="J10898" s="84"/>
      <c r="K10898" s="31"/>
      <c r="L10898" s="31"/>
      <c r="M10898" s="169"/>
      <c r="N10898" s="148"/>
      <c r="O10898" s="106"/>
      <c r="P10898" s="43"/>
      <c r="Q10898" s="31"/>
      <c r="R10898" s="84"/>
      <c r="S10898" s="31"/>
      <c r="T10898" s="31"/>
      <c r="U10898" s="169"/>
      <c r="V10898" s="150"/>
      <c r="W10898" s="141" t="str" cm="1">
        <f t="array" ref="W10898">IF(SUM(LEN(B10898:V10898))=0,"",IF(OR(OR(ISBLANK(F10898),SUM(LEN(C10898),LEN(D10898))=0),AND(NOT(E10898="Unknown"),ISBLANK(J10898)),AND(NOT(O10898="Unknown"),ISBLANK(R10898))),"Missing Information", INDEX(Table15[Entire Service Line Classification], MATCH(SUMIFS(Table15[Unique ID],Table15[System-Owned Portion],E10898,Table15[If Material Anything Other than "Lead" in Column E,Was Material Ever Previously Lead?],G10898,Table15[Customer-Owned Portion],O10898),Table15[Unique ID],0),0)))</f>
        <v/>
      </c>
    </row>
    <row r="10899" spans="2:23" x14ac:dyDescent="0.35">
      <c r="B10899" s="146"/>
      <c r="C10899" s="31"/>
      <c r="D10899" s="31"/>
      <c r="E10899" s="44"/>
      <c r="F10899" s="43"/>
      <c r="G10899" s="84"/>
      <c r="H10899" s="31"/>
      <c r="I10899" s="31"/>
      <c r="J10899" s="84"/>
      <c r="K10899" s="31"/>
      <c r="L10899" s="31"/>
      <c r="M10899" s="169"/>
      <c r="N10899" s="148"/>
      <c r="O10899" s="106"/>
      <c r="P10899" s="43"/>
      <c r="Q10899" s="31"/>
      <c r="R10899" s="84"/>
      <c r="S10899" s="31"/>
      <c r="T10899" s="31"/>
      <c r="U10899" s="169"/>
      <c r="V10899" s="150"/>
      <c r="W10899" s="141" t="str" cm="1">
        <f t="array" ref="W10899">IF(SUM(LEN(B10899:V10899))=0,"",IF(OR(OR(ISBLANK(F10899),SUM(LEN(C10899),LEN(D10899))=0),AND(NOT(E10899="Unknown"),ISBLANK(J10899)),AND(NOT(O10899="Unknown"),ISBLANK(R10899))),"Missing Information", INDEX(Table15[Entire Service Line Classification], MATCH(SUMIFS(Table15[Unique ID],Table15[System-Owned Portion],E10899,Table15[If Material Anything Other than "Lead" in Column E,Was Material Ever Previously Lead?],G10899,Table15[Customer-Owned Portion],O10899),Table15[Unique ID],0),0)))</f>
        <v/>
      </c>
    </row>
    <row r="10900" spans="2:23" x14ac:dyDescent="0.35">
      <c r="B10900" s="146"/>
      <c r="C10900" s="31"/>
      <c r="D10900" s="31"/>
      <c r="E10900" s="44"/>
      <c r="F10900" s="43"/>
      <c r="G10900" s="84"/>
      <c r="H10900" s="31"/>
      <c r="I10900" s="31"/>
      <c r="J10900" s="84"/>
      <c r="K10900" s="31"/>
      <c r="L10900" s="31"/>
      <c r="M10900" s="169"/>
      <c r="N10900" s="148"/>
      <c r="O10900" s="106"/>
      <c r="P10900" s="43"/>
      <c r="Q10900" s="31"/>
      <c r="R10900" s="84"/>
      <c r="S10900" s="31"/>
      <c r="T10900" s="31"/>
      <c r="U10900" s="169"/>
      <c r="V10900" s="150"/>
      <c r="W10900" s="141" t="str" cm="1">
        <f t="array" ref="W10900">IF(SUM(LEN(B10900:V10900))=0,"",IF(OR(OR(ISBLANK(F10900),SUM(LEN(C10900),LEN(D10900))=0),AND(NOT(E10900="Unknown"),ISBLANK(J10900)),AND(NOT(O10900="Unknown"),ISBLANK(R10900))),"Missing Information", INDEX(Table15[Entire Service Line Classification], MATCH(SUMIFS(Table15[Unique ID],Table15[System-Owned Portion],E10900,Table15[If Material Anything Other than "Lead" in Column E,Was Material Ever Previously Lead?],G10900,Table15[Customer-Owned Portion],O10900),Table15[Unique ID],0),0)))</f>
        <v/>
      </c>
    </row>
    <row r="10901" spans="2:23" x14ac:dyDescent="0.35">
      <c r="B10901" s="146"/>
      <c r="C10901" s="31"/>
      <c r="D10901" s="31"/>
      <c r="E10901" s="44"/>
      <c r="F10901" s="43"/>
      <c r="G10901" s="84"/>
      <c r="H10901" s="31"/>
      <c r="I10901" s="31"/>
      <c r="J10901" s="84"/>
      <c r="K10901" s="31"/>
      <c r="L10901" s="31"/>
      <c r="M10901" s="169"/>
      <c r="N10901" s="148"/>
      <c r="O10901" s="106"/>
      <c r="P10901" s="43"/>
      <c r="Q10901" s="31"/>
      <c r="R10901" s="84"/>
      <c r="S10901" s="31"/>
      <c r="T10901" s="31"/>
      <c r="U10901" s="169"/>
      <c r="V10901" s="150"/>
      <c r="W10901" s="141" t="str" cm="1">
        <f t="array" ref="W10901">IF(SUM(LEN(B10901:V10901))=0,"",IF(OR(OR(ISBLANK(F10901),SUM(LEN(C10901),LEN(D10901))=0),AND(NOT(E10901="Unknown"),ISBLANK(J10901)),AND(NOT(O10901="Unknown"),ISBLANK(R10901))),"Missing Information", INDEX(Table15[Entire Service Line Classification], MATCH(SUMIFS(Table15[Unique ID],Table15[System-Owned Portion],E10901,Table15[If Material Anything Other than "Lead" in Column E,Was Material Ever Previously Lead?],G10901,Table15[Customer-Owned Portion],O10901),Table15[Unique ID],0),0)))</f>
        <v/>
      </c>
    </row>
    <row r="10902" spans="2:23" x14ac:dyDescent="0.35">
      <c r="B10902" s="146"/>
      <c r="C10902" s="31"/>
      <c r="D10902" s="31"/>
      <c r="E10902" s="44"/>
      <c r="F10902" s="43"/>
      <c r="G10902" s="84"/>
      <c r="H10902" s="31"/>
      <c r="I10902" s="31"/>
      <c r="J10902" s="84"/>
      <c r="K10902" s="31"/>
      <c r="L10902" s="31"/>
      <c r="M10902" s="169"/>
      <c r="N10902" s="148"/>
      <c r="O10902" s="106"/>
      <c r="P10902" s="43"/>
      <c r="Q10902" s="31"/>
      <c r="R10902" s="84"/>
      <c r="S10902" s="31"/>
      <c r="T10902" s="31"/>
      <c r="U10902" s="169"/>
      <c r="V10902" s="150"/>
      <c r="W10902" s="141" t="str" cm="1">
        <f t="array" ref="W10902">IF(SUM(LEN(B10902:V10902))=0,"",IF(OR(OR(ISBLANK(F10902),SUM(LEN(C10902),LEN(D10902))=0),AND(NOT(E10902="Unknown"),ISBLANK(J10902)),AND(NOT(O10902="Unknown"),ISBLANK(R10902))),"Missing Information", INDEX(Table15[Entire Service Line Classification], MATCH(SUMIFS(Table15[Unique ID],Table15[System-Owned Portion],E10902,Table15[If Material Anything Other than "Lead" in Column E,Was Material Ever Previously Lead?],G10902,Table15[Customer-Owned Portion],O10902),Table15[Unique ID],0),0)))</f>
        <v/>
      </c>
    </row>
    <row r="10903" spans="2:23" x14ac:dyDescent="0.35">
      <c r="B10903" s="146"/>
      <c r="C10903" s="31"/>
      <c r="D10903" s="31"/>
      <c r="E10903" s="44"/>
      <c r="F10903" s="43"/>
      <c r="G10903" s="84"/>
      <c r="H10903" s="31"/>
      <c r="I10903" s="31"/>
      <c r="J10903" s="84"/>
      <c r="K10903" s="31"/>
      <c r="L10903" s="31"/>
      <c r="M10903" s="169"/>
      <c r="N10903" s="148"/>
      <c r="O10903" s="106"/>
      <c r="P10903" s="43"/>
      <c r="Q10903" s="31"/>
      <c r="R10903" s="84"/>
      <c r="S10903" s="31"/>
      <c r="T10903" s="31"/>
      <c r="U10903" s="169"/>
      <c r="V10903" s="150"/>
      <c r="W10903" s="141" t="str" cm="1">
        <f t="array" ref="W10903">IF(SUM(LEN(B10903:V10903))=0,"",IF(OR(OR(ISBLANK(F10903),SUM(LEN(C10903),LEN(D10903))=0),AND(NOT(E10903="Unknown"),ISBLANK(J10903)),AND(NOT(O10903="Unknown"),ISBLANK(R10903))),"Missing Information", INDEX(Table15[Entire Service Line Classification], MATCH(SUMIFS(Table15[Unique ID],Table15[System-Owned Portion],E10903,Table15[If Material Anything Other than "Lead" in Column E,Was Material Ever Previously Lead?],G10903,Table15[Customer-Owned Portion],O10903),Table15[Unique ID],0),0)))</f>
        <v/>
      </c>
    </row>
    <row r="10904" spans="2:23" x14ac:dyDescent="0.35">
      <c r="B10904" s="146"/>
      <c r="C10904" s="31"/>
      <c r="D10904" s="31"/>
      <c r="E10904" s="44"/>
      <c r="F10904" s="43"/>
      <c r="G10904" s="84"/>
      <c r="H10904" s="31"/>
      <c r="I10904" s="31"/>
      <c r="J10904" s="84"/>
      <c r="K10904" s="31"/>
      <c r="L10904" s="31"/>
      <c r="M10904" s="169"/>
      <c r="N10904" s="148"/>
      <c r="O10904" s="106"/>
      <c r="P10904" s="43"/>
      <c r="Q10904" s="31"/>
      <c r="R10904" s="84"/>
      <c r="S10904" s="31"/>
      <c r="T10904" s="31"/>
      <c r="U10904" s="169"/>
      <c r="V10904" s="150"/>
      <c r="W10904" s="141" t="str" cm="1">
        <f t="array" ref="W10904">IF(SUM(LEN(B10904:V10904))=0,"",IF(OR(OR(ISBLANK(F10904),SUM(LEN(C10904),LEN(D10904))=0),AND(NOT(E10904="Unknown"),ISBLANK(J10904)),AND(NOT(O10904="Unknown"),ISBLANK(R10904))),"Missing Information", INDEX(Table15[Entire Service Line Classification], MATCH(SUMIFS(Table15[Unique ID],Table15[System-Owned Portion],E10904,Table15[If Material Anything Other than "Lead" in Column E,Was Material Ever Previously Lead?],G10904,Table15[Customer-Owned Portion],O10904),Table15[Unique ID],0),0)))</f>
        <v/>
      </c>
    </row>
    <row r="10905" spans="2:23" x14ac:dyDescent="0.35">
      <c r="B10905" s="146"/>
      <c r="C10905" s="31"/>
      <c r="D10905" s="31"/>
      <c r="E10905" s="44"/>
      <c r="F10905" s="43"/>
      <c r="G10905" s="84"/>
      <c r="H10905" s="31"/>
      <c r="I10905" s="31"/>
      <c r="J10905" s="84"/>
      <c r="K10905" s="31"/>
      <c r="L10905" s="31"/>
      <c r="M10905" s="169"/>
      <c r="N10905" s="148"/>
      <c r="O10905" s="106"/>
      <c r="P10905" s="43"/>
      <c r="Q10905" s="31"/>
      <c r="R10905" s="84"/>
      <c r="S10905" s="31"/>
      <c r="T10905" s="31"/>
      <c r="U10905" s="169"/>
      <c r="V10905" s="150"/>
      <c r="W10905" s="141" t="str" cm="1">
        <f t="array" ref="W10905">IF(SUM(LEN(B10905:V10905))=0,"",IF(OR(OR(ISBLANK(F10905),SUM(LEN(C10905),LEN(D10905))=0),AND(NOT(E10905="Unknown"),ISBLANK(J10905)),AND(NOT(O10905="Unknown"),ISBLANK(R10905))),"Missing Information", INDEX(Table15[Entire Service Line Classification], MATCH(SUMIFS(Table15[Unique ID],Table15[System-Owned Portion],E10905,Table15[If Material Anything Other than "Lead" in Column E,Was Material Ever Previously Lead?],G10905,Table15[Customer-Owned Portion],O10905),Table15[Unique ID],0),0)))</f>
        <v/>
      </c>
    </row>
    <row r="10906" spans="2:23" x14ac:dyDescent="0.35">
      <c r="B10906" s="146"/>
      <c r="C10906" s="31"/>
      <c r="D10906" s="31"/>
      <c r="E10906" s="44"/>
      <c r="F10906" s="43"/>
      <c r="G10906" s="84"/>
      <c r="H10906" s="31"/>
      <c r="I10906" s="31"/>
      <c r="J10906" s="84"/>
      <c r="K10906" s="31"/>
      <c r="L10906" s="31"/>
      <c r="M10906" s="169"/>
      <c r="N10906" s="148"/>
      <c r="O10906" s="106"/>
      <c r="P10906" s="43"/>
      <c r="Q10906" s="31"/>
      <c r="R10906" s="84"/>
      <c r="S10906" s="31"/>
      <c r="T10906" s="31"/>
      <c r="U10906" s="169"/>
      <c r="V10906" s="150"/>
      <c r="W10906" s="141" t="str" cm="1">
        <f t="array" ref="W10906">IF(SUM(LEN(B10906:V10906))=0,"",IF(OR(OR(ISBLANK(F10906),SUM(LEN(C10906),LEN(D10906))=0),AND(NOT(E10906="Unknown"),ISBLANK(J10906)),AND(NOT(O10906="Unknown"),ISBLANK(R10906))),"Missing Information", INDEX(Table15[Entire Service Line Classification], MATCH(SUMIFS(Table15[Unique ID],Table15[System-Owned Portion],E10906,Table15[If Material Anything Other than "Lead" in Column E,Was Material Ever Previously Lead?],G10906,Table15[Customer-Owned Portion],O10906),Table15[Unique ID],0),0)))</f>
        <v/>
      </c>
    </row>
    <row r="10907" spans="2:23" x14ac:dyDescent="0.35">
      <c r="B10907" s="146"/>
      <c r="C10907" s="31"/>
      <c r="D10907" s="31"/>
      <c r="E10907" s="44"/>
      <c r="F10907" s="43"/>
      <c r="G10907" s="84"/>
      <c r="H10907" s="31"/>
      <c r="I10907" s="31"/>
      <c r="J10907" s="84"/>
      <c r="K10907" s="31"/>
      <c r="L10907" s="31"/>
      <c r="M10907" s="169"/>
      <c r="N10907" s="148"/>
      <c r="O10907" s="106"/>
      <c r="P10907" s="43"/>
      <c r="Q10907" s="31"/>
      <c r="R10907" s="84"/>
      <c r="S10907" s="31"/>
      <c r="T10907" s="31"/>
      <c r="U10907" s="169"/>
      <c r="V10907" s="150"/>
      <c r="W10907" s="141" t="str" cm="1">
        <f t="array" ref="W10907">IF(SUM(LEN(B10907:V10907))=0,"",IF(OR(OR(ISBLANK(F10907),SUM(LEN(C10907),LEN(D10907))=0),AND(NOT(E10907="Unknown"),ISBLANK(J10907)),AND(NOT(O10907="Unknown"),ISBLANK(R10907))),"Missing Information", INDEX(Table15[Entire Service Line Classification], MATCH(SUMIFS(Table15[Unique ID],Table15[System-Owned Portion],E10907,Table15[If Material Anything Other than "Lead" in Column E,Was Material Ever Previously Lead?],G10907,Table15[Customer-Owned Portion],O10907),Table15[Unique ID],0),0)))</f>
        <v/>
      </c>
    </row>
    <row r="10908" spans="2:23" x14ac:dyDescent="0.35">
      <c r="B10908" s="146"/>
      <c r="C10908" s="31"/>
      <c r="D10908" s="31"/>
      <c r="E10908" s="44"/>
      <c r="F10908" s="43"/>
      <c r="G10908" s="84"/>
      <c r="H10908" s="31"/>
      <c r="I10908" s="31"/>
      <c r="J10908" s="84"/>
      <c r="K10908" s="31"/>
      <c r="L10908" s="31"/>
      <c r="M10908" s="169"/>
      <c r="N10908" s="148"/>
      <c r="O10908" s="106"/>
      <c r="P10908" s="43"/>
      <c r="Q10908" s="31"/>
      <c r="R10908" s="84"/>
      <c r="S10908" s="31"/>
      <c r="T10908" s="31"/>
      <c r="U10908" s="169"/>
      <c r="V10908" s="150"/>
      <c r="W10908" s="141" t="str" cm="1">
        <f t="array" ref="W10908">IF(SUM(LEN(B10908:V10908))=0,"",IF(OR(OR(ISBLANK(F10908),SUM(LEN(C10908),LEN(D10908))=0),AND(NOT(E10908="Unknown"),ISBLANK(J10908)),AND(NOT(O10908="Unknown"),ISBLANK(R10908))),"Missing Information", INDEX(Table15[Entire Service Line Classification], MATCH(SUMIFS(Table15[Unique ID],Table15[System-Owned Portion],E10908,Table15[If Material Anything Other than "Lead" in Column E,Was Material Ever Previously Lead?],G10908,Table15[Customer-Owned Portion],O10908),Table15[Unique ID],0),0)))</f>
        <v/>
      </c>
    </row>
    <row r="10909" spans="2:23" x14ac:dyDescent="0.35">
      <c r="B10909" s="146"/>
      <c r="C10909" s="31"/>
      <c r="D10909" s="31"/>
      <c r="E10909" s="44"/>
      <c r="F10909" s="43"/>
      <c r="G10909" s="84"/>
      <c r="H10909" s="31"/>
      <c r="I10909" s="31"/>
      <c r="J10909" s="84"/>
      <c r="K10909" s="31"/>
      <c r="L10909" s="31"/>
      <c r="M10909" s="169"/>
      <c r="N10909" s="148"/>
      <c r="O10909" s="106"/>
      <c r="P10909" s="43"/>
      <c r="Q10909" s="31"/>
      <c r="R10909" s="84"/>
      <c r="S10909" s="31"/>
      <c r="T10909" s="31"/>
      <c r="U10909" s="169"/>
      <c r="V10909" s="150"/>
      <c r="W10909" s="141" t="str" cm="1">
        <f t="array" ref="W10909">IF(SUM(LEN(B10909:V10909))=0,"",IF(OR(OR(ISBLANK(F10909),SUM(LEN(C10909),LEN(D10909))=0),AND(NOT(E10909="Unknown"),ISBLANK(J10909)),AND(NOT(O10909="Unknown"),ISBLANK(R10909))),"Missing Information", INDEX(Table15[Entire Service Line Classification], MATCH(SUMIFS(Table15[Unique ID],Table15[System-Owned Portion],E10909,Table15[If Material Anything Other than "Lead" in Column E,Was Material Ever Previously Lead?],G10909,Table15[Customer-Owned Portion],O10909),Table15[Unique ID],0),0)))</f>
        <v/>
      </c>
    </row>
    <row r="10910" spans="2:23" x14ac:dyDescent="0.35">
      <c r="B10910" s="146"/>
      <c r="C10910" s="31"/>
      <c r="D10910" s="31"/>
      <c r="E10910" s="44"/>
      <c r="F10910" s="43"/>
      <c r="G10910" s="84"/>
      <c r="H10910" s="31"/>
      <c r="I10910" s="31"/>
      <c r="J10910" s="84"/>
      <c r="K10910" s="31"/>
      <c r="L10910" s="31"/>
      <c r="M10910" s="169"/>
      <c r="N10910" s="148"/>
      <c r="O10910" s="106"/>
      <c r="P10910" s="43"/>
      <c r="Q10910" s="31"/>
      <c r="R10910" s="84"/>
      <c r="S10910" s="31"/>
      <c r="T10910" s="31"/>
      <c r="U10910" s="169"/>
      <c r="V10910" s="150"/>
      <c r="W10910" s="141" t="str" cm="1">
        <f t="array" ref="W10910">IF(SUM(LEN(B10910:V10910))=0,"",IF(OR(OR(ISBLANK(F10910),SUM(LEN(C10910),LEN(D10910))=0),AND(NOT(E10910="Unknown"),ISBLANK(J10910)),AND(NOT(O10910="Unknown"),ISBLANK(R10910))),"Missing Information", INDEX(Table15[Entire Service Line Classification], MATCH(SUMIFS(Table15[Unique ID],Table15[System-Owned Portion],E10910,Table15[If Material Anything Other than "Lead" in Column E,Was Material Ever Previously Lead?],G10910,Table15[Customer-Owned Portion],O10910),Table15[Unique ID],0),0)))</f>
        <v/>
      </c>
    </row>
    <row r="10911" spans="2:23" x14ac:dyDescent="0.35">
      <c r="B10911" s="146"/>
      <c r="C10911" s="31"/>
      <c r="D10911" s="31"/>
      <c r="E10911" s="44"/>
      <c r="F10911" s="43"/>
      <c r="G10911" s="84"/>
      <c r="H10911" s="31"/>
      <c r="I10911" s="31"/>
      <c r="J10911" s="84"/>
      <c r="K10911" s="31"/>
      <c r="L10911" s="31"/>
      <c r="M10911" s="169"/>
      <c r="N10911" s="148"/>
      <c r="O10911" s="106"/>
      <c r="P10911" s="43"/>
      <c r="Q10911" s="31"/>
      <c r="R10911" s="84"/>
      <c r="S10911" s="31"/>
      <c r="T10911" s="31"/>
      <c r="U10911" s="169"/>
      <c r="V10911" s="150"/>
      <c r="W10911" s="141" t="str" cm="1">
        <f t="array" ref="W10911">IF(SUM(LEN(B10911:V10911))=0,"",IF(OR(OR(ISBLANK(F10911),SUM(LEN(C10911),LEN(D10911))=0),AND(NOT(E10911="Unknown"),ISBLANK(J10911)),AND(NOT(O10911="Unknown"),ISBLANK(R10911))),"Missing Information", INDEX(Table15[Entire Service Line Classification], MATCH(SUMIFS(Table15[Unique ID],Table15[System-Owned Portion],E10911,Table15[If Material Anything Other than "Lead" in Column E,Was Material Ever Previously Lead?],G10911,Table15[Customer-Owned Portion],O10911),Table15[Unique ID],0),0)))</f>
        <v/>
      </c>
    </row>
    <row r="10912" spans="2:23" x14ac:dyDescent="0.35">
      <c r="B10912" s="146"/>
      <c r="C10912" s="31"/>
      <c r="D10912" s="31"/>
      <c r="E10912" s="44"/>
      <c r="F10912" s="43"/>
      <c r="G10912" s="84"/>
      <c r="H10912" s="31"/>
      <c r="I10912" s="31"/>
      <c r="J10912" s="84"/>
      <c r="K10912" s="31"/>
      <c r="L10912" s="31"/>
      <c r="M10912" s="169"/>
      <c r="N10912" s="148"/>
      <c r="O10912" s="106"/>
      <c r="P10912" s="43"/>
      <c r="Q10912" s="31"/>
      <c r="R10912" s="84"/>
      <c r="S10912" s="31"/>
      <c r="T10912" s="31"/>
      <c r="U10912" s="169"/>
      <c r="V10912" s="150"/>
      <c r="W10912" s="141" t="str" cm="1">
        <f t="array" ref="W10912">IF(SUM(LEN(B10912:V10912))=0,"",IF(OR(OR(ISBLANK(F10912),SUM(LEN(C10912),LEN(D10912))=0),AND(NOT(E10912="Unknown"),ISBLANK(J10912)),AND(NOT(O10912="Unknown"),ISBLANK(R10912))),"Missing Information", INDEX(Table15[Entire Service Line Classification], MATCH(SUMIFS(Table15[Unique ID],Table15[System-Owned Portion],E10912,Table15[If Material Anything Other than "Lead" in Column E,Was Material Ever Previously Lead?],G10912,Table15[Customer-Owned Portion],O10912),Table15[Unique ID],0),0)))</f>
        <v/>
      </c>
    </row>
    <row r="10913" spans="2:23" x14ac:dyDescent="0.35">
      <c r="B10913" s="146"/>
      <c r="C10913" s="31"/>
      <c r="D10913" s="31"/>
      <c r="E10913" s="44"/>
      <c r="F10913" s="43"/>
      <c r="G10913" s="84"/>
      <c r="H10913" s="31"/>
      <c r="I10913" s="31"/>
      <c r="J10913" s="84"/>
      <c r="K10913" s="31"/>
      <c r="L10913" s="31"/>
      <c r="M10913" s="169"/>
      <c r="N10913" s="148"/>
      <c r="O10913" s="106"/>
      <c r="P10913" s="43"/>
      <c r="Q10913" s="31"/>
      <c r="R10913" s="84"/>
      <c r="S10913" s="31"/>
      <c r="T10913" s="31"/>
      <c r="U10913" s="169"/>
      <c r="V10913" s="150"/>
      <c r="W10913" s="141" t="str" cm="1">
        <f t="array" ref="W10913">IF(SUM(LEN(B10913:V10913))=0,"",IF(OR(OR(ISBLANK(F10913),SUM(LEN(C10913),LEN(D10913))=0),AND(NOT(E10913="Unknown"),ISBLANK(J10913)),AND(NOT(O10913="Unknown"),ISBLANK(R10913))),"Missing Information", INDEX(Table15[Entire Service Line Classification], MATCH(SUMIFS(Table15[Unique ID],Table15[System-Owned Portion],E10913,Table15[If Material Anything Other than "Lead" in Column E,Was Material Ever Previously Lead?],G10913,Table15[Customer-Owned Portion],O10913),Table15[Unique ID],0),0)))</f>
        <v/>
      </c>
    </row>
    <row r="10914" spans="2:23" x14ac:dyDescent="0.35">
      <c r="B10914" s="146"/>
      <c r="C10914" s="31"/>
      <c r="D10914" s="31"/>
      <c r="E10914" s="44"/>
      <c r="F10914" s="43"/>
      <c r="G10914" s="84"/>
      <c r="H10914" s="31"/>
      <c r="I10914" s="31"/>
      <c r="J10914" s="84"/>
      <c r="K10914" s="31"/>
      <c r="L10914" s="31"/>
      <c r="M10914" s="169"/>
      <c r="N10914" s="148"/>
      <c r="O10914" s="106"/>
      <c r="P10914" s="43"/>
      <c r="Q10914" s="31"/>
      <c r="R10914" s="84"/>
      <c r="S10914" s="31"/>
      <c r="T10914" s="31"/>
      <c r="U10914" s="169"/>
      <c r="V10914" s="150"/>
      <c r="W10914" s="141" t="str" cm="1">
        <f t="array" ref="W10914">IF(SUM(LEN(B10914:V10914))=0,"",IF(OR(OR(ISBLANK(F10914),SUM(LEN(C10914),LEN(D10914))=0),AND(NOT(E10914="Unknown"),ISBLANK(J10914)),AND(NOT(O10914="Unknown"),ISBLANK(R10914))),"Missing Information", INDEX(Table15[Entire Service Line Classification], MATCH(SUMIFS(Table15[Unique ID],Table15[System-Owned Portion],E10914,Table15[If Material Anything Other than "Lead" in Column E,Was Material Ever Previously Lead?],G10914,Table15[Customer-Owned Portion],O10914),Table15[Unique ID],0),0)))</f>
        <v/>
      </c>
    </row>
    <row r="10915" spans="2:23" x14ac:dyDescent="0.35">
      <c r="B10915" s="146"/>
      <c r="C10915" s="31"/>
      <c r="D10915" s="31"/>
      <c r="E10915" s="44"/>
      <c r="F10915" s="43"/>
      <c r="G10915" s="84"/>
      <c r="H10915" s="31"/>
      <c r="I10915" s="31"/>
      <c r="J10915" s="84"/>
      <c r="K10915" s="31"/>
      <c r="L10915" s="31"/>
      <c r="M10915" s="169"/>
      <c r="N10915" s="148"/>
      <c r="O10915" s="106"/>
      <c r="P10915" s="43"/>
      <c r="Q10915" s="31"/>
      <c r="R10915" s="84"/>
      <c r="S10915" s="31"/>
      <c r="T10915" s="31"/>
      <c r="U10915" s="169"/>
      <c r="V10915" s="150"/>
      <c r="W10915" s="141" t="str" cm="1">
        <f t="array" ref="W10915">IF(SUM(LEN(B10915:V10915))=0,"",IF(OR(OR(ISBLANK(F10915),SUM(LEN(C10915),LEN(D10915))=0),AND(NOT(E10915="Unknown"),ISBLANK(J10915)),AND(NOT(O10915="Unknown"),ISBLANK(R10915))),"Missing Information", INDEX(Table15[Entire Service Line Classification], MATCH(SUMIFS(Table15[Unique ID],Table15[System-Owned Portion],E10915,Table15[If Material Anything Other than "Lead" in Column E,Was Material Ever Previously Lead?],G10915,Table15[Customer-Owned Portion],O10915),Table15[Unique ID],0),0)))</f>
        <v/>
      </c>
    </row>
    <row r="10916" spans="2:23" x14ac:dyDescent="0.35">
      <c r="B10916" s="146"/>
      <c r="C10916" s="31"/>
      <c r="D10916" s="31"/>
      <c r="E10916" s="44"/>
      <c r="F10916" s="43"/>
      <c r="G10916" s="84"/>
      <c r="H10916" s="31"/>
      <c r="I10916" s="31"/>
      <c r="J10916" s="84"/>
      <c r="K10916" s="31"/>
      <c r="L10916" s="31"/>
      <c r="M10916" s="169"/>
      <c r="N10916" s="148"/>
      <c r="O10916" s="106"/>
      <c r="P10916" s="43"/>
      <c r="Q10916" s="31"/>
      <c r="R10916" s="84"/>
      <c r="S10916" s="31"/>
      <c r="T10916" s="31"/>
      <c r="U10916" s="169"/>
      <c r="V10916" s="150"/>
      <c r="W10916" s="141" t="str" cm="1">
        <f t="array" ref="W10916">IF(SUM(LEN(B10916:V10916))=0,"",IF(OR(OR(ISBLANK(F10916),SUM(LEN(C10916),LEN(D10916))=0),AND(NOT(E10916="Unknown"),ISBLANK(J10916)),AND(NOT(O10916="Unknown"),ISBLANK(R10916))),"Missing Information", INDEX(Table15[Entire Service Line Classification], MATCH(SUMIFS(Table15[Unique ID],Table15[System-Owned Portion],E10916,Table15[If Material Anything Other than "Lead" in Column E,Was Material Ever Previously Lead?],G10916,Table15[Customer-Owned Portion],O10916),Table15[Unique ID],0),0)))</f>
        <v/>
      </c>
    </row>
    <row r="10917" spans="2:23" x14ac:dyDescent="0.35">
      <c r="B10917" s="146"/>
      <c r="C10917" s="31"/>
      <c r="D10917" s="31"/>
      <c r="E10917" s="44"/>
      <c r="F10917" s="43"/>
      <c r="G10917" s="84"/>
      <c r="H10917" s="31"/>
      <c r="I10917" s="31"/>
      <c r="J10917" s="84"/>
      <c r="K10917" s="31"/>
      <c r="L10917" s="31"/>
      <c r="M10917" s="169"/>
      <c r="N10917" s="148"/>
      <c r="O10917" s="106"/>
      <c r="P10917" s="43"/>
      <c r="Q10917" s="31"/>
      <c r="R10917" s="84"/>
      <c r="S10917" s="31"/>
      <c r="T10917" s="31"/>
      <c r="U10917" s="169"/>
      <c r="V10917" s="150"/>
      <c r="W10917" s="141" t="str" cm="1">
        <f t="array" ref="W10917">IF(SUM(LEN(B10917:V10917))=0,"",IF(OR(OR(ISBLANK(F10917),SUM(LEN(C10917),LEN(D10917))=0),AND(NOT(E10917="Unknown"),ISBLANK(J10917)),AND(NOT(O10917="Unknown"),ISBLANK(R10917))),"Missing Information", INDEX(Table15[Entire Service Line Classification], MATCH(SUMIFS(Table15[Unique ID],Table15[System-Owned Portion],E10917,Table15[If Material Anything Other than "Lead" in Column E,Was Material Ever Previously Lead?],G10917,Table15[Customer-Owned Portion],O10917),Table15[Unique ID],0),0)))</f>
        <v/>
      </c>
    </row>
    <row r="10918" spans="2:23" x14ac:dyDescent="0.35">
      <c r="B10918" s="146"/>
      <c r="C10918" s="31"/>
      <c r="D10918" s="31"/>
      <c r="E10918" s="44"/>
      <c r="F10918" s="43"/>
      <c r="G10918" s="84"/>
      <c r="H10918" s="31"/>
      <c r="I10918" s="31"/>
      <c r="J10918" s="84"/>
      <c r="K10918" s="31"/>
      <c r="L10918" s="31"/>
      <c r="M10918" s="169"/>
      <c r="N10918" s="148"/>
      <c r="O10918" s="106"/>
      <c r="P10918" s="43"/>
      <c r="Q10918" s="31"/>
      <c r="R10918" s="84"/>
      <c r="S10918" s="31"/>
      <c r="T10918" s="31"/>
      <c r="U10918" s="169"/>
      <c r="V10918" s="150"/>
      <c r="W10918" s="141" t="str" cm="1">
        <f t="array" ref="W10918">IF(SUM(LEN(B10918:V10918))=0,"",IF(OR(OR(ISBLANK(F10918),SUM(LEN(C10918),LEN(D10918))=0),AND(NOT(E10918="Unknown"),ISBLANK(J10918)),AND(NOT(O10918="Unknown"),ISBLANK(R10918))),"Missing Information", INDEX(Table15[Entire Service Line Classification], MATCH(SUMIFS(Table15[Unique ID],Table15[System-Owned Portion],E10918,Table15[If Material Anything Other than "Lead" in Column E,Was Material Ever Previously Lead?],G10918,Table15[Customer-Owned Portion],O10918),Table15[Unique ID],0),0)))</f>
        <v/>
      </c>
    </row>
    <row r="10919" spans="2:23" x14ac:dyDescent="0.35">
      <c r="B10919" s="146"/>
      <c r="C10919" s="31"/>
      <c r="D10919" s="31"/>
      <c r="E10919" s="44"/>
      <c r="F10919" s="43"/>
      <c r="G10919" s="84"/>
      <c r="H10919" s="31"/>
      <c r="I10919" s="31"/>
      <c r="J10919" s="84"/>
      <c r="K10919" s="31"/>
      <c r="L10919" s="31"/>
      <c r="M10919" s="169"/>
      <c r="N10919" s="148"/>
      <c r="O10919" s="106"/>
      <c r="P10919" s="43"/>
      <c r="Q10919" s="31"/>
      <c r="R10919" s="84"/>
      <c r="S10919" s="31"/>
      <c r="T10919" s="31"/>
      <c r="U10919" s="169"/>
      <c r="V10919" s="150"/>
      <c r="W10919" s="141" t="str" cm="1">
        <f t="array" ref="W10919">IF(SUM(LEN(B10919:V10919))=0,"",IF(OR(OR(ISBLANK(F10919),SUM(LEN(C10919),LEN(D10919))=0),AND(NOT(E10919="Unknown"),ISBLANK(J10919)),AND(NOT(O10919="Unknown"),ISBLANK(R10919))),"Missing Information", INDEX(Table15[Entire Service Line Classification], MATCH(SUMIFS(Table15[Unique ID],Table15[System-Owned Portion],E10919,Table15[If Material Anything Other than "Lead" in Column E,Was Material Ever Previously Lead?],G10919,Table15[Customer-Owned Portion],O10919),Table15[Unique ID],0),0)))</f>
        <v/>
      </c>
    </row>
    <row r="10920" spans="2:23" x14ac:dyDescent="0.35">
      <c r="B10920" s="146"/>
      <c r="C10920" s="31"/>
      <c r="D10920" s="31"/>
      <c r="E10920" s="44"/>
      <c r="F10920" s="43"/>
      <c r="G10920" s="84"/>
      <c r="H10920" s="31"/>
      <c r="I10920" s="31"/>
      <c r="J10920" s="84"/>
      <c r="K10920" s="31"/>
      <c r="L10920" s="31"/>
      <c r="M10920" s="169"/>
      <c r="N10920" s="148"/>
      <c r="O10920" s="106"/>
      <c r="P10920" s="43"/>
      <c r="Q10920" s="31"/>
      <c r="R10920" s="84"/>
      <c r="S10920" s="31"/>
      <c r="T10920" s="31"/>
      <c r="U10920" s="169"/>
      <c r="V10920" s="150"/>
      <c r="W10920" s="141" t="str" cm="1">
        <f t="array" ref="W10920">IF(SUM(LEN(B10920:V10920))=0,"",IF(OR(OR(ISBLANK(F10920),SUM(LEN(C10920),LEN(D10920))=0),AND(NOT(E10920="Unknown"),ISBLANK(J10920)),AND(NOT(O10920="Unknown"),ISBLANK(R10920))),"Missing Information", INDEX(Table15[Entire Service Line Classification], MATCH(SUMIFS(Table15[Unique ID],Table15[System-Owned Portion],E10920,Table15[If Material Anything Other than "Lead" in Column E,Was Material Ever Previously Lead?],G10920,Table15[Customer-Owned Portion],O10920),Table15[Unique ID],0),0)))</f>
        <v/>
      </c>
    </row>
    <row r="10921" spans="2:23" x14ac:dyDescent="0.35">
      <c r="B10921" s="146"/>
      <c r="C10921" s="31"/>
      <c r="D10921" s="31"/>
      <c r="E10921" s="44"/>
      <c r="F10921" s="43"/>
      <c r="G10921" s="84"/>
      <c r="H10921" s="31"/>
      <c r="I10921" s="31"/>
      <c r="J10921" s="84"/>
      <c r="K10921" s="31"/>
      <c r="L10921" s="31"/>
      <c r="M10921" s="169"/>
      <c r="N10921" s="148"/>
      <c r="O10921" s="106"/>
      <c r="P10921" s="43"/>
      <c r="Q10921" s="31"/>
      <c r="R10921" s="84"/>
      <c r="S10921" s="31"/>
      <c r="T10921" s="31"/>
      <c r="U10921" s="169"/>
      <c r="V10921" s="150"/>
      <c r="W10921" s="141" t="str" cm="1">
        <f t="array" ref="W10921">IF(SUM(LEN(B10921:V10921))=0,"",IF(OR(OR(ISBLANK(F10921),SUM(LEN(C10921),LEN(D10921))=0),AND(NOT(E10921="Unknown"),ISBLANK(J10921)),AND(NOT(O10921="Unknown"),ISBLANK(R10921))),"Missing Information", INDEX(Table15[Entire Service Line Classification], MATCH(SUMIFS(Table15[Unique ID],Table15[System-Owned Portion],E10921,Table15[If Material Anything Other than "Lead" in Column E,Was Material Ever Previously Lead?],G10921,Table15[Customer-Owned Portion],O10921),Table15[Unique ID],0),0)))</f>
        <v/>
      </c>
    </row>
    <row r="10922" spans="2:23" x14ac:dyDescent="0.35">
      <c r="B10922" s="146"/>
      <c r="C10922" s="31"/>
      <c r="D10922" s="31"/>
      <c r="E10922" s="44"/>
      <c r="F10922" s="43"/>
      <c r="G10922" s="84"/>
      <c r="H10922" s="31"/>
      <c r="I10922" s="31"/>
      <c r="J10922" s="84"/>
      <c r="K10922" s="31"/>
      <c r="L10922" s="31"/>
      <c r="M10922" s="169"/>
      <c r="N10922" s="148"/>
      <c r="O10922" s="106"/>
      <c r="P10922" s="43"/>
      <c r="Q10922" s="31"/>
      <c r="R10922" s="84"/>
      <c r="S10922" s="31"/>
      <c r="T10922" s="31"/>
      <c r="U10922" s="169"/>
      <c r="V10922" s="150"/>
      <c r="W10922" s="141" t="str" cm="1">
        <f t="array" ref="W10922">IF(SUM(LEN(B10922:V10922))=0,"",IF(OR(OR(ISBLANK(F10922),SUM(LEN(C10922),LEN(D10922))=0),AND(NOT(E10922="Unknown"),ISBLANK(J10922)),AND(NOT(O10922="Unknown"),ISBLANK(R10922))),"Missing Information", INDEX(Table15[Entire Service Line Classification], MATCH(SUMIFS(Table15[Unique ID],Table15[System-Owned Portion],E10922,Table15[If Material Anything Other than "Lead" in Column E,Was Material Ever Previously Lead?],G10922,Table15[Customer-Owned Portion],O10922),Table15[Unique ID],0),0)))</f>
        <v/>
      </c>
    </row>
    <row r="10923" spans="2:23" x14ac:dyDescent="0.35">
      <c r="B10923" s="146"/>
      <c r="C10923" s="31"/>
      <c r="D10923" s="31"/>
      <c r="E10923" s="44"/>
      <c r="F10923" s="43"/>
      <c r="G10923" s="84"/>
      <c r="H10923" s="31"/>
      <c r="I10923" s="31"/>
      <c r="J10923" s="84"/>
      <c r="K10923" s="31"/>
      <c r="L10923" s="31"/>
      <c r="M10923" s="169"/>
      <c r="N10923" s="148"/>
      <c r="O10923" s="106"/>
      <c r="P10923" s="43"/>
      <c r="Q10923" s="31"/>
      <c r="R10923" s="84"/>
      <c r="S10923" s="31"/>
      <c r="T10923" s="31"/>
      <c r="U10923" s="169"/>
      <c r="V10923" s="150"/>
      <c r="W10923" s="141" t="str" cm="1">
        <f t="array" ref="W10923">IF(SUM(LEN(B10923:V10923))=0,"",IF(OR(OR(ISBLANK(F10923),SUM(LEN(C10923),LEN(D10923))=0),AND(NOT(E10923="Unknown"),ISBLANK(J10923)),AND(NOT(O10923="Unknown"),ISBLANK(R10923))),"Missing Information", INDEX(Table15[Entire Service Line Classification], MATCH(SUMIFS(Table15[Unique ID],Table15[System-Owned Portion],E10923,Table15[If Material Anything Other than "Lead" in Column E,Was Material Ever Previously Lead?],G10923,Table15[Customer-Owned Portion],O10923),Table15[Unique ID],0),0)))</f>
        <v/>
      </c>
    </row>
    <row r="10924" spans="2:23" x14ac:dyDescent="0.35">
      <c r="B10924" s="146"/>
      <c r="C10924" s="31"/>
      <c r="D10924" s="31"/>
      <c r="E10924" s="44"/>
      <c r="F10924" s="43"/>
      <c r="G10924" s="84"/>
      <c r="H10924" s="31"/>
      <c r="I10924" s="31"/>
      <c r="J10924" s="84"/>
      <c r="K10924" s="31"/>
      <c r="L10924" s="31"/>
      <c r="M10924" s="169"/>
      <c r="N10924" s="148"/>
      <c r="O10924" s="106"/>
      <c r="P10924" s="43"/>
      <c r="Q10924" s="31"/>
      <c r="R10924" s="84"/>
      <c r="S10924" s="31"/>
      <c r="T10924" s="31"/>
      <c r="U10924" s="169"/>
      <c r="V10924" s="150"/>
      <c r="W10924" s="141" t="str" cm="1">
        <f t="array" ref="W10924">IF(SUM(LEN(B10924:V10924))=0,"",IF(OR(OR(ISBLANK(F10924),SUM(LEN(C10924),LEN(D10924))=0),AND(NOT(E10924="Unknown"),ISBLANK(J10924)),AND(NOT(O10924="Unknown"),ISBLANK(R10924))),"Missing Information", INDEX(Table15[Entire Service Line Classification], MATCH(SUMIFS(Table15[Unique ID],Table15[System-Owned Portion],E10924,Table15[If Material Anything Other than "Lead" in Column E,Was Material Ever Previously Lead?],G10924,Table15[Customer-Owned Portion],O10924),Table15[Unique ID],0),0)))</f>
        <v/>
      </c>
    </row>
    <row r="10925" spans="2:23" x14ac:dyDescent="0.35">
      <c r="B10925" s="146"/>
      <c r="C10925" s="31"/>
      <c r="D10925" s="31"/>
      <c r="E10925" s="44"/>
      <c r="F10925" s="43"/>
      <c r="G10925" s="84"/>
      <c r="H10925" s="31"/>
      <c r="I10925" s="31"/>
      <c r="J10925" s="84"/>
      <c r="K10925" s="31"/>
      <c r="L10925" s="31"/>
      <c r="M10925" s="169"/>
      <c r="N10925" s="148"/>
      <c r="O10925" s="106"/>
      <c r="P10925" s="43"/>
      <c r="Q10925" s="31"/>
      <c r="R10925" s="84"/>
      <c r="S10925" s="31"/>
      <c r="T10925" s="31"/>
      <c r="U10925" s="169"/>
      <c r="V10925" s="150"/>
      <c r="W10925" s="141" t="str" cm="1">
        <f t="array" ref="W10925">IF(SUM(LEN(B10925:V10925))=0,"",IF(OR(OR(ISBLANK(F10925),SUM(LEN(C10925),LEN(D10925))=0),AND(NOT(E10925="Unknown"),ISBLANK(J10925)),AND(NOT(O10925="Unknown"),ISBLANK(R10925))),"Missing Information", INDEX(Table15[Entire Service Line Classification], MATCH(SUMIFS(Table15[Unique ID],Table15[System-Owned Portion],E10925,Table15[If Material Anything Other than "Lead" in Column E,Was Material Ever Previously Lead?],G10925,Table15[Customer-Owned Portion],O10925),Table15[Unique ID],0),0)))</f>
        <v/>
      </c>
    </row>
    <row r="10926" spans="2:23" x14ac:dyDescent="0.35">
      <c r="B10926" s="146"/>
      <c r="C10926" s="31"/>
      <c r="D10926" s="31"/>
      <c r="E10926" s="44"/>
      <c r="F10926" s="43"/>
      <c r="G10926" s="84"/>
      <c r="H10926" s="31"/>
      <c r="I10926" s="31"/>
      <c r="J10926" s="84"/>
      <c r="K10926" s="31"/>
      <c r="L10926" s="31"/>
      <c r="M10926" s="169"/>
      <c r="N10926" s="148"/>
      <c r="O10926" s="106"/>
      <c r="P10926" s="43"/>
      <c r="Q10926" s="31"/>
      <c r="R10926" s="84"/>
      <c r="S10926" s="31"/>
      <c r="T10926" s="31"/>
      <c r="U10926" s="169"/>
      <c r="V10926" s="150"/>
      <c r="W10926" s="141" t="str" cm="1">
        <f t="array" ref="W10926">IF(SUM(LEN(B10926:V10926))=0,"",IF(OR(OR(ISBLANK(F10926),SUM(LEN(C10926),LEN(D10926))=0),AND(NOT(E10926="Unknown"),ISBLANK(J10926)),AND(NOT(O10926="Unknown"),ISBLANK(R10926))),"Missing Information", INDEX(Table15[Entire Service Line Classification], MATCH(SUMIFS(Table15[Unique ID],Table15[System-Owned Portion],E10926,Table15[If Material Anything Other than "Lead" in Column E,Was Material Ever Previously Lead?],G10926,Table15[Customer-Owned Portion],O10926),Table15[Unique ID],0),0)))</f>
        <v/>
      </c>
    </row>
    <row r="10927" spans="2:23" x14ac:dyDescent="0.35">
      <c r="B10927" s="146"/>
      <c r="C10927" s="31"/>
      <c r="D10927" s="31"/>
      <c r="E10927" s="44"/>
      <c r="F10927" s="43"/>
      <c r="G10927" s="84"/>
      <c r="H10927" s="31"/>
      <c r="I10927" s="31"/>
      <c r="J10927" s="84"/>
      <c r="K10927" s="31"/>
      <c r="L10927" s="31"/>
      <c r="M10927" s="169"/>
      <c r="N10927" s="148"/>
      <c r="O10927" s="106"/>
      <c r="P10927" s="43"/>
      <c r="Q10927" s="31"/>
      <c r="R10927" s="84"/>
      <c r="S10927" s="31"/>
      <c r="T10927" s="31"/>
      <c r="U10927" s="169"/>
      <c r="V10927" s="150"/>
      <c r="W10927" s="141" t="str" cm="1">
        <f t="array" ref="W10927">IF(SUM(LEN(B10927:V10927))=0,"",IF(OR(OR(ISBLANK(F10927),SUM(LEN(C10927),LEN(D10927))=0),AND(NOT(E10927="Unknown"),ISBLANK(J10927)),AND(NOT(O10927="Unknown"),ISBLANK(R10927))),"Missing Information", INDEX(Table15[Entire Service Line Classification], MATCH(SUMIFS(Table15[Unique ID],Table15[System-Owned Portion],E10927,Table15[If Material Anything Other than "Lead" in Column E,Was Material Ever Previously Lead?],G10927,Table15[Customer-Owned Portion],O10927),Table15[Unique ID],0),0)))</f>
        <v/>
      </c>
    </row>
    <row r="10928" spans="2:23" x14ac:dyDescent="0.35">
      <c r="B10928" s="146"/>
      <c r="C10928" s="31"/>
      <c r="D10928" s="31"/>
      <c r="E10928" s="44"/>
      <c r="F10928" s="43"/>
      <c r="G10928" s="84"/>
      <c r="H10928" s="31"/>
      <c r="I10928" s="31"/>
      <c r="J10928" s="84"/>
      <c r="K10928" s="31"/>
      <c r="L10928" s="31"/>
      <c r="M10928" s="169"/>
      <c r="N10928" s="148"/>
      <c r="O10928" s="106"/>
      <c r="P10928" s="43"/>
      <c r="Q10928" s="31"/>
      <c r="R10928" s="84"/>
      <c r="S10928" s="31"/>
      <c r="T10928" s="31"/>
      <c r="U10928" s="169"/>
      <c r="V10928" s="150"/>
      <c r="W10928" s="141" t="str" cm="1">
        <f t="array" ref="W10928">IF(SUM(LEN(B10928:V10928))=0,"",IF(OR(OR(ISBLANK(F10928),SUM(LEN(C10928),LEN(D10928))=0),AND(NOT(E10928="Unknown"),ISBLANK(J10928)),AND(NOT(O10928="Unknown"),ISBLANK(R10928))),"Missing Information", INDEX(Table15[Entire Service Line Classification], MATCH(SUMIFS(Table15[Unique ID],Table15[System-Owned Portion],E10928,Table15[If Material Anything Other than "Lead" in Column E,Was Material Ever Previously Lead?],G10928,Table15[Customer-Owned Portion],O10928),Table15[Unique ID],0),0)))</f>
        <v/>
      </c>
    </row>
    <row r="10929" spans="2:23" x14ac:dyDescent="0.35">
      <c r="B10929" s="146"/>
      <c r="C10929" s="31"/>
      <c r="D10929" s="31"/>
      <c r="E10929" s="44"/>
      <c r="F10929" s="43"/>
      <c r="G10929" s="84"/>
      <c r="H10929" s="31"/>
      <c r="I10929" s="31"/>
      <c r="J10929" s="84"/>
      <c r="K10929" s="31"/>
      <c r="L10929" s="31"/>
      <c r="M10929" s="169"/>
      <c r="N10929" s="148"/>
      <c r="O10929" s="106"/>
      <c r="P10929" s="43"/>
      <c r="Q10929" s="31"/>
      <c r="R10929" s="84"/>
      <c r="S10929" s="31"/>
      <c r="T10929" s="31"/>
      <c r="U10929" s="169"/>
      <c r="V10929" s="150"/>
      <c r="W10929" s="141" t="str" cm="1">
        <f t="array" ref="W10929">IF(SUM(LEN(B10929:V10929))=0,"",IF(OR(OR(ISBLANK(F10929),SUM(LEN(C10929),LEN(D10929))=0),AND(NOT(E10929="Unknown"),ISBLANK(J10929)),AND(NOT(O10929="Unknown"),ISBLANK(R10929))),"Missing Information", INDEX(Table15[Entire Service Line Classification], MATCH(SUMIFS(Table15[Unique ID],Table15[System-Owned Portion],E10929,Table15[If Material Anything Other than "Lead" in Column E,Was Material Ever Previously Lead?],G10929,Table15[Customer-Owned Portion],O10929),Table15[Unique ID],0),0)))</f>
        <v/>
      </c>
    </row>
    <row r="10930" spans="2:23" x14ac:dyDescent="0.35">
      <c r="B10930" s="146"/>
      <c r="C10930" s="31"/>
      <c r="D10930" s="31"/>
      <c r="E10930" s="44"/>
      <c r="F10930" s="43"/>
      <c r="G10930" s="84"/>
      <c r="H10930" s="31"/>
      <c r="I10930" s="31"/>
      <c r="J10930" s="84"/>
      <c r="K10930" s="31"/>
      <c r="L10930" s="31"/>
      <c r="M10930" s="169"/>
      <c r="N10930" s="148"/>
      <c r="O10930" s="106"/>
      <c r="P10930" s="43"/>
      <c r="Q10930" s="31"/>
      <c r="R10930" s="84"/>
      <c r="S10930" s="31"/>
      <c r="T10930" s="31"/>
      <c r="U10930" s="169"/>
      <c r="V10930" s="150"/>
      <c r="W10930" s="141" t="str" cm="1">
        <f t="array" ref="W10930">IF(SUM(LEN(B10930:V10930))=0,"",IF(OR(OR(ISBLANK(F10930),SUM(LEN(C10930),LEN(D10930))=0),AND(NOT(E10930="Unknown"),ISBLANK(J10930)),AND(NOT(O10930="Unknown"),ISBLANK(R10930))),"Missing Information", INDEX(Table15[Entire Service Line Classification], MATCH(SUMIFS(Table15[Unique ID],Table15[System-Owned Portion],E10930,Table15[If Material Anything Other than "Lead" in Column E,Was Material Ever Previously Lead?],G10930,Table15[Customer-Owned Portion],O10930),Table15[Unique ID],0),0)))</f>
        <v/>
      </c>
    </row>
    <row r="10931" spans="2:23" x14ac:dyDescent="0.35">
      <c r="B10931" s="146"/>
      <c r="C10931" s="31"/>
      <c r="D10931" s="31"/>
      <c r="E10931" s="44"/>
      <c r="F10931" s="43"/>
      <c r="G10931" s="84"/>
      <c r="H10931" s="31"/>
      <c r="I10931" s="31"/>
      <c r="J10931" s="84"/>
      <c r="K10931" s="31"/>
      <c r="L10931" s="31"/>
      <c r="M10931" s="169"/>
      <c r="N10931" s="148"/>
      <c r="O10931" s="106"/>
      <c r="P10931" s="43"/>
      <c r="Q10931" s="31"/>
      <c r="R10931" s="84"/>
      <c r="S10931" s="31"/>
      <c r="T10931" s="31"/>
      <c r="U10931" s="169"/>
      <c r="V10931" s="150"/>
      <c r="W10931" s="141" t="str" cm="1">
        <f t="array" ref="W10931">IF(SUM(LEN(B10931:V10931))=0,"",IF(OR(OR(ISBLANK(F10931),SUM(LEN(C10931),LEN(D10931))=0),AND(NOT(E10931="Unknown"),ISBLANK(J10931)),AND(NOT(O10931="Unknown"),ISBLANK(R10931))),"Missing Information", INDEX(Table15[Entire Service Line Classification], MATCH(SUMIFS(Table15[Unique ID],Table15[System-Owned Portion],E10931,Table15[If Material Anything Other than "Lead" in Column E,Was Material Ever Previously Lead?],G10931,Table15[Customer-Owned Portion],O10931),Table15[Unique ID],0),0)))</f>
        <v/>
      </c>
    </row>
    <row r="10932" spans="2:23" x14ac:dyDescent="0.35">
      <c r="B10932" s="146"/>
      <c r="C10932" s="31"/>
      <c r="D10932" s="31"/>
      <c r="E10932" s="44"/>
      <c r="F10932" s="43"/>
      <c r="G10932" s="84"/>
      <c r="H10932" s="31"/>
      <c r="I10932" s="31"/>
      <c r="J10932" s="84"/>
      <c r="K10932" s="31"/>
      <c r="L10932" s="31"/>
      <c r="M10932" s="169"/>
      <c r="N10932" s="148"/>
      <c r="O10932" s="106"/>
      <c r="P10932" s="43"/>
      <c r="Q10932" s="31"/>
      <c r="R10932" s="84"/>
      <c r="S10932" s="31"/>
      <c r="T10932" s="31"/>
      <c r="U10932" s="169"/>
      <c r="V10932" s="150"/>
      <c r="W10932" s="141" t="str" cm="1">
        <f t="array" ref="W10932">IF(SUM(LEN(B10932:V10932))=0,"",IF(OR(OR(ISBLANK(F10932),SUM(LEN(C10932),LEN(D10932))=0),AND(NOT(E10932="Unknown"),ISBLANK(J10932)),AND(NOT(O10932="Unknown"),ISBLANK(R10932))),"Missing Information", INDEX(Table15[Entire Service Line Classification], MATCH(SUMIFS(Table15[Unique ID],Table15[System-Owned Portion],E10932,Table15[If Material Anything Other than "Lead" in Column E,Was Material Ever Previously Lead?],G10932,Table15[Customer-Owned Portion],O10932),Table15[Unique ID],0),0)))</f>
        <v/>
      </c>
    </row>
    <row r="10933" spans="2:23" x14ac:dyDescent="0.35">
      <c r="B10933" s="146"/>
      <c r="C10933" s="31"/>
      <c r="D10933" s="31"/>
      <c r="E10933" s="44"/>
      <c r="F10933" s="43"/>
      <c r="G10933" s="84"/>
      <c r="H10933" s="31"/>
      <c r="I10933" s="31"/>
      <c r="J10933" s="84"/>
      <c r="K10933" s="31"/>
      <c r="L10933" s="31"/>
      <c r="M10933" s="169"/>
      <c r="N10933" s="148"/>
      <c r="O10933" s="106"/>
      <c r="P10933" s="43"/>
      <c r="Q10933" s="31"/>
      <c r="R10933" s="84"/>
      <c r="S10933" s="31"/>
      <c r="T10933" s="31"/>
      <c r="U10933" s="169"/>
      <c r="V10933" s="150"/>
      <c r="W10933" s="141" t="str" cm="1">
        <f t="array" ref="W10933">IF(SUM(LEN(B10933:V10933))=0,"",IF(OR(OR(ISBLANK(F10933),SUM(LEN(C10933),LEN(D10933))=0),AND(NOT(E10933="Unknown"),ISBLANK(J10933)),AND(NOT(O10933="Unknown"),ISBLANK(R10933))),"Missing Information", INDEX(Table15[Entire Service Line Classification], MATCH(SUMIFS(Table15[Unique ID],Table15[System-Owned Portion],E10933,Table15[If Material Anything Other than "Lead" in Column E,Was Material Ever Previously Lead?],G10933,Table15[Customer-Owned Portion],O10933),Table15[Unique ID],0),0)))</f>
        <v/>
      </c>
    </row>
    <row r="10934" spans="2:23" x14ac:dyDescent="0.35">
      <c r="B10934" s="146"/>
      <c r="C10934" s="31"/>
      <c r="D10934" s="31"/>
      <c r="E10934" s="44"/>
      <c r="F10934" s="43"/>
      <c r="G10934" s="84"/>
      <c r="H10934" s="31"/>
      <c r="I10934" s="31"/>
      <c r="J10934" s="84"/>
      <c r="K10934" s="31"/>
      <c r="L10934" s="31"/>
      <c r="M10934" s="169"/>
      <c r="N10934" s="148"/>
      <c r="O10934" s="106"/>
      <c r="P10934" s="43"/>
      <c r="Q10934" s="31"/>
      <c r="R10934" s="84"/>
      <c r="S10934" s="31"/>
      <c r="T10934" s="31"/>
      <c r="U10934" s="169"/>
      <c r="V10934" s="150"/>
      <c r="W10934" s="141" t="str" cm="1">
        <f t="array" ref="W10934">IF(SUM(LEN(B10934:V10934))=0,"",IF(OR(OR(ISBLANK(F10934),SUM(LEN(C10934),LEN(D10934))=0),AND(NOT(E10934="Unknown"),ISBLANK(J10934)),AND(NOT(O10934="Unknown"),ISBLANK(R10934))),"Missing Information", INDEX(Table15[Entire Service Line Classification], MATCH(SUMIFS(Table15[Unique ID],Table15[System-Owned Portion],E10934,Table15[If Material Anything Other than "Lead" in Column E,Was Material Ever Previously Lead?],G10934,Table15[Customer-Owned Portion],O10934),Table15[Unique ID],0),0)))</f>
        <v/>
      </c>
    </row>
    <row r="10935" spans="2:23" x14ac:dyDescent="0.35">
      <c r="B10935" s="146"/>
      <c r="C10935" s="31"/>
      <c r="D10935" s="31"/>
      <c r="E10935" s="44"/>
      <c r="F10935" s="43"/>
      <c r="G10935" s="84"/>
      <c r="H10935" s="31"/>
      <c r="I10935" s="31"/>
      <c r="J10935" s="84"/>
      <c r="K10935" s="31"/>
      <c r="L10935" s="31"/>
      <c r="M10935" s="169"/>
      <c r="N10935" s="148"/>
      <c r="O10935" s="106"/>
      <c r="P10935" s="43"/>
      <c r="Q10935" s="31"/>
      <c r="R10935" s="84"/>
      <c r="S10935" s="31"/>
      <c r="T10935" s="31"/>
      <c r="U10935" s="169"/>
      <c r="V10935" s="150"/>
      <c r="W10935" s="141" t="str" cm="1">
        <f t="array" ref="W10935">IF(SUM(LEN(B10935:V10935))=0,"",IF(OR(OR(ISBLANK(F10935),SUM(LEN(C10935),LEN(D10935))=0),AND(NOT(E10935="Unknown"),ISBLANK(J10935)),AND(NOT(O10935="Unknown"),ISBLANK(R10935))),"Missing Information", INDEX(Table15[Entire Service Line Classification], MATCH(SUMIFS(Table15[Unique ID],Table15[System-Owned Portion],E10935,Table15[If Material Anything Other than "Lead" in Column E,Was Material Ever Previously Lead?],G10935,Table15[Customer-Owned Portion],O10935),Table15[Unique ID],0),0)))</f>
        <v/>
      </c>
    </row>
    <row r="10936" spans="2:23" x14ac:dyDescent="0.35">
      <c r="B10936" s="146"/>
      <c r="C10936" s="31"/>
      <c r="D10936" s="31"/>
      <c r="E10936" s="44"/>
      <c r="F10936" s="43"/>
      <c r="G10936" s="84"/>
      <c r="H10936" s="31"/>
      <c r="I10936" s="31"/>
      <c r="J10936" s="84"/>
      <c r="K10936" s="31"/>
      <c r="L10936" s="31"/>
      <c r="M10936" s="169"/>
      <c r="N10936" s="148"/>
      <c r="O10936" s="106"/>
      <c r="P10936" s="43"/>
      <c r="Q10936" s="31"/>
      <c r="R10936" s="84"/>
      <c r="S10936" s="31"/>
      <c r="T10936" s="31"/>
      <c r="U10936" s="169"/>
      <c r="V10936" s="150"/>
      <c r="W10936" s="141" t="str" cm="1">
        <f t="array" ref="W10936">IF(SUM(LEN(B10936:V10936))=0,"",IF(OR(OR(ISBLANK(F10936),SUM(LEN(C10936),LEN(D10936))=0),AND(NOT(E10936="Unknown"),ISBLANK(J10936)),AND(NOT(O10936="Unknown"),ISBLANK(R10936))),"Missing Information", INDEX(Table15[Entire Service Line Classification], MATCH(SUMIFS(Table15[Unique ID],Table15[System-Owned Portion],E10936,Table15[If Material Anything Other than "Lead" in Column E,Was Material Ever Previously Lead?],G10936,Table15[Customer-Owned Portion],O10936),Table15[Unique ID],0),0)))</f>
        <v/>
      </c>
    </row>
    <row r="10937" spans="2:23" x14ac:dyDescent="0.35">
      <c r="B10937" s="146"/>
      <c r="C10937" s="31"/>
      <c r="D10937" s="31"/>
      <c r="E10937" s="44"/>
      <c r="F10937" s="43"/>
      <c r="G10937" s="84"/>
      <c r="H10937" s="31"/>
      <c r="I10937" s="31"/>
      <c r="J10937" s="84"/>
      <c r="K10937" s="31"/>
      <c r="L10937" s="31"/>
      <c r="M10937" s="169"/>
      <c r="N10937" s="148"/>
      <c r="O10937" s="106"/>
      <c r="P10937" s="43"/>
      <c r="Q10937" s="31"/>
      <c r="R10937" s="84"/>
      <c r="S10937" s="31"/>
      <c r="T10937" s="31"/>
      <c r="U10937" s="169"/>
      <c r="V10937" s="150"/>
      <c r="W10937" s="141" t="str" cm="1">
        <f t="array" ref="W10937">IF(SUM(LEN(B10937:V10937))=0,"",IF(OR(OR(ISBLANK(F10937),SUM(LEN(C10937),LEN(D10937))=0),AND(NOT(E10937="Unknown"),ISBLANK(J10937)),AND(NOT(O10937="Unknown"),ISBLANK(R10937))),"Missing Information", INDEX(Table15[Entire Service Line Classification], MATCH(SUMIFS(Table15[Unique ID],Table15[System-Owned Portion],E10937,Table15[If Material Anything Other than "Lead" in Column E,Was Material Ever Previously Lead?],G10937,Table15[Customer-Owned Portion],O10937),Table15[Unique ID],0),0)))</f>
        <v/>
      </c>
    </row>
    <row r="10938" spans="2:23" x14ac:dyDescent="0.35">
      <c r="B10938" s="146"/>
      <c r="C10938" s="31"/>
      <c r="D10938" s="31"/>
      <c r="E10938" s="44"/>
      <c r="F10938" s="43"/>
      <c r="G10938" s="84"/>
      <c r="H10938" s="31"/>
      <c r="I10938" s="31"/>
      <c r="J10938" s="84"/>
      <c r="K10938" s="31"/>
      <c r="L10938" s="31"/>
      <c r="M10938" s="169"/>
      <c r="N10938" s="148"/>
      <c r="O10938" s="106"/>
      <c r="P10938" s="43"/>
      <c r="Q10938" s="31"/>
      <c r="R10938" s="84"/>
      <c r="S10938" s="31"/>
      <c r="T10938" s="31"/>
      <c r="U10938" s="169"/>
      <c r="V10938" s="150"/>
      <c r="W10938" s="141" t="str" cm="1">
        <f t="array" ref="W10938">IF(SUM(LEN(B10938:V10938))=0,"",IF(OR(OR(ISBLANK(F10938),SUM(LEN(C10938),LEN(D10938))=0),AND(NOT(E10938="Unknown"),ISBLANK(J10938)),AND(NOT(O10938="Unknown"),ISBLANK(R10938))),"Missing Information", INDEX(Table15[Entire Service Line Classification], MATCH(SUMIFS(Table15[Unique ID],Table15[System-Owned Portion],E10938,Table15[If Material Anything Other than "Lead" in Column E,Was Material Ever Previously Lead?],G10938,Table15[Customer-Owned Portion],O10938),Table15[Unique ID],0),0)))</f>
        <v/>
      </c>
    </row>
    <row r="10939" spans="2:23" x14ac:dyDescent="0.35">
      <c r="B10939" s="146"/>
      <c r="C10939" s="31"/>
      <c r="D10939" s="31"/>
      <c r="E10939" s="44"/>
      <c r="F10939" s="43"/>
      <c r="G10939" s="84"/>
      <c r="H10939" s="31"/>
      <c r="I10939" s="31"/>
      <c r="J10939" s="84"/>
      <c r="K10939" s="31"/>
      <c r="L10939" s="31"/>
      <c r="M10939" s="169"/>
      <c r="N10939" s="148"/>
      <c r="O10939" s="106"/>
      <c r="P10939" s="43"/>
      <c r="Q10939" s="31"/>
      <c r="R10939" s="84"/>
      <c r="S10939" s="31"/>
      <c r="T10939" s="31"/>
      <c r="U10939" s="169"/>
      <c r="V10939" s="150"/>
      <c r="W10939" s="141" t="str" cm="1">
        <f t="array" ref="W10939">IF(SUM(LEN(B10939:V10939))=0,"",IF(OR(OR(ISBLANK(F10939),SUM(LEN(C10939),LEN(D10939))=0),AND(NOT(E10939="Unknown"),ISBLANK(J10939)),AND(NOT(O10939="Unknown"),ISBLANK(R10939))),"Missing Information", INDEX(Table15[Entire Service Line Classification], MATCH(SUMIFS(Table15[Unique ID],Table15[System-Owned Portion],E10939,Table15[If Material Anything Other than "Lead" in Column E,Was Material Ever Previously Lead?],G10939,Table15[Customer-Owned Portion],O10939),Table15[Unique ID],0),0)))</f>
        <v/>
      </c>
    </row>
    <row r="10940" spans="2:23" x14ac:dyDescent="0.35">
      <c r="B10940" s="146"/>
      <c r="C10940" s="31"/>
      <c r="D10940" s="31"/>
      <c r="E10940" s="44"/>
      <c r="F10940" s="43"/>
      <c r="G10940" s="84"/>
      <c r="H10940" s="31"/>
      <c r="I10940" s="31"/>
      <c r="J10940" s="84"/>
      <c r="K10940" s="31"/>
      <c r="L10940" s="31"/>
      <c r="M10940" s="169"/>
      <c r="N10940" s="148"/>
      <c r="O10940" s="106"/>
      <c r="P10940" s="43"/>
      <c r="Q10940" s="31"/>
      <c r="R10940" s="84"/>
      <c r="S10940" s="31"/>
      <c r="T10940" s="31"/>
      <c r="U10940" s="169"/>
      <c r="V10940" s="150"/>
      <c r="W10940" s="141" t="str" cm="1">
        <f t="array" ref="W10940">IF(SUM(LEN(B10940:V10940))=0,"",IF(OR(OR(ISBLANK(F10940),SUM(LEN(C10940),LEN(D10940))=0),AND(NOT(E10940="Unknown"),ISBLANK(J10940)),AND(NOT(O10940="Unknown"),ISBLANK(R10940))),"Missing Information", INDEX(Table15[Entire Service Line Classification], MATCH(SUMIFS(Table15[Unique ID],Table15[System-Owned Portion],E10940,Table15[If Material Anything Other than "Lead" in Column E,Was Material Ever Previously Lead?],G10940,Table15[Customer-Owned Portion],O10940),Table15[Unique ID],0),0)))</f>
        <v/>
      </c>
    </row>
    <row r="10941" spans="2:23" x14ac:dyDescent="0.35">
      <c r="B10941" s="146"/>
      <c r="C10941" s="31"/>
      <c r="D10941" s="31"/>
      <c r="E10941" s="44"/>
      <c r="F10941" s="43"/>
      <c r="G10941" s="84"/>
      <c r="H10941" s="31"/>
      <c r="I10941" s="31"/>
      <c r="J10941" s="84"/>
      <c r="K10941" s="31"/>
      <c r="L10941" s="31"/>
      <c r="M10941" s="169"/>
      <c r="N10941" s="148"/>
      <c r="O10941" s="106"/>
      <c r="P10941" s="43"/>
      <c r="Q10941" s="31"/>
      <c r="R10941" s="84"/>
      <c r="S10941" s="31"/>
      <c r="T10941" s="31"/>
      <c r="U10941" s="169"/>
      <c r="V10941" s="150"/>
      <c r="W10941" s="141" t="str" cm="1">
        <f t="array" ref="W10941">IF(SUM(LEN(B10941:V10941))=0,"",IF(OR(OR(ISBLANK(F10941),SUM(LEN(C10941),LEN(D10941))=0),AND(NOT(E10941="Unknown"),ISBLANK(J10941)),AND(NOT(O10941="Unknown"),ISBLANK(R10941))),"Missing Information", INDEX(Table15[Entire Service Line Classification], MATCH(SUMIFS(Table15[Unique ID],Table15[System-Owned Portion],E10941,Table15[If Material Anything Other than "Lead" in Column E,Was Material Ever Previously Lead?],G10941,Table15[Customer-Owned Portion],O10941),Table15[Unique ID],0),0)))</f>
        <v/>
      </c>
    </row>
    <row r="10942" spans="2:23" x14ac:dyDescent="0.35">
      <c r="B10942" s="146"/>
      <c r="C10942" s="31"/>
      <c r="D10942" s="31"/>
      <c r="E10942" s="44"/>
      <c r="F10942" s="43"/>
      <c r="G10942" s="84"/>
      <c r="H10942" s="31"/>
      <c r="I10942" s="31"/>
      <c r="J10942" s="84"/>
      <c r="K10942" s="31"/>
      <c r="L10942" s="31"/>
      <c r="M10942" s="169"/>
      <c r="N10942" s="148"/>
      <c r="O10942" s="106"/>
      <c r="P10942" s="43"/>
      <c r="Q10942" s="31"/>
      <c r="R10942" s="84"/>
      <c r="S10942" s="31"/>
      <c r="T10942" s="31"/>
      <c r="U10942" s="169"/>
      <c r="V10942" s="150"/>
      <c r="W10942" s="141" t="str" cm="1">
        <f t="array" ref="W10942">IF(SUM(LEN(B10942:V10942))=0,"",IF(OR(OR(ISBLANK(F10942),SUM(LEN(C10942),LEN(D10942))=0),AND(NOT(E10942="Unknown"),ISBLANK(J10942)),AND(NOT(O10942="Unknown"),ISBLANK(R10942))),"Missing Information", INDEX(Table15[Entire Service Line Classification], MATCH(SUMIFS(Table15[Unique ID],Table15[System-Owned Portion],E10942,Table15[If Material Anything Other than "Lead" in Column E,Was Material Ever Previously Lead?],G10942,Table15[Customer-Owned Portion],O10942),Table15[Unique ID],0),0)))</f>
        <v/>
      </c>
    </row>
    <row r="10943" spans="2:23" x14ac:dyDescent="0.35">
      <c r="B10943" s="146"/>
      <c r="C10943" s="31"/>
      <c r="D10943" s="31"/>
      <c r="E10943" s="44"/>
      <c r="F10943" s="43"/>
      <c r="G10943" s="84"/>
      <c r="H10943" s="31"/>
      <c r="I10943" s="31"/>
      <c r="J10943" s="84"/>
      <c r="K10943" s="31"/>
      <c r="L10943" s="31"/>
      <c r="M10943" s="169"/>
      <c r="N10943" s="148"/>
      <c r="O10943" s="106"/>
      <c r="P10943" s="43"/>
      <c r="Q10943" s="31"/>
      <c r="R10943" s="84"/>
      <c r="S10943" s="31"/>
      <c r="T10943" s="31"/>
      <c r="U10943" s="169"/>
      <c r="V10943" s="150"/>
      <c r="W10943" s="141" t="str" cm="1">
        <f t="array" ref="W10943">IF(SUM(LEN(B10943:V10943))=0,"",IF(OR(OR(ISBLANK(F10943),SUM(LEN(C10943),LEN(D10943))=0),AND(NOT(E10943="Unknown"),ISBLANK(J10943)),AND(NOT(O10943="Unknown"),ISBLANK(R10943))),"Missing Information", INDEX(Table15[Entire Service Line Classification], MATCH(SUMIFS(Table15[Unique ID],Table15[System-Owned Portion],E10943,Table15[If Material Anything Other than "Lead" in Column E,Was Material Ever Previously Lead?],G10943,Table15[Customer-Owned Portion],O10943),Table15[Unique ID],0),0)))</f>
        <v/>
      </c>
    </row>
    <row r="10944" spans="2:23" x14ac:dyDescent="0.35">
      <c r="B10944" s="146"/>
      <c r="C10944" s="31"/>
      <c r="D10944" s="31"/>
      <c r="E10944" s="44"/>
      <c r="F10944" s="43"/>
      <c r="G10944" s="84"/>
      <c r="H10944" s="31"/>
      <c r="I10944" s="31"/>
      <c r="J10944" s="84"/>
      <c r="K10944" s="31"/>
      <c r="L10944" s="31"/>
      <c r="M10944" s="169"/>
      <c r="N10944" s="148"/>
      <c r="O10944" s="106"/>
      <c r="P10944" s="43"/>
      <c r="Q10944" s="31"/>
      <c r="R10944" s="84"/>
      <c r="S10944" s="31"/>
      <c r="T10944" s="31"/>
      <c r="U10944" s="169"/>
      <c r="V10944" s="150"/>
      <c r="W10944" s="141" t="str" cm="1">
        <f t="array" ref="W10944">IF(SUM(LEN(B10944:V10944))=0,"",IF(OR(OR(ISBLANK(F10944),SUM(LEN(C10944),LEN(D10944))=0),AND(NOT(E10944="Unknown"),ISBLANK(J10944)),AND(NOT(O10944="Unknown"),ISBLANK(R10944))),"Missing Information", INDEX(Table15[Entire Service Line Classification], MATCH(SUMIFS(Table15[Unique ID],Table15[System-Owned Portion],E10944,Table15[If Material Anything Other than "Lead" in Column E,Was Material Ever Previously Lead?],G10944,Table15[Customer-Owned Portion],O10944),Table15[Unique ID],0),0)))</f>
        <v/>
      </c>
    </row>
    <row r="10945" spans="2:23" x14ac:dyDescent="0.35">
      <c r="B10945" s="146"/>
      <c r="C10945" s="31"/>
      <c r="D10945" s="31"/>
      <c r="E10945" s="44"/>
      <c r="F10945" s="43"/>
      <c r="G10945" s="84"/>
      <c r="H10945" s="31"/>
      <c r="I10945" s="31"/>
      <c r="J10945" s="84"/>
      <c r="K10945" s="31"/>
      <c r="L10945" s="31"/>
      <c r="M10945" s="169"/>
      <c r="N10945" s="148"/>
      <c r="O10945" s="106"/>
      <c r="P10945" s="43"/>
      <c r="Q10945" s="31"/>
      <c r="R10945" s="84"/>
      <c r="S10945" s="31"/>
      <c r="T10945" s="31"/>
      <c r="U10945" s="169"/>
      <c r="V10945" s="150"/>
      <c r="W10945" s="141" t="str" cm="1">
        <f t="array" ref="W10945">IF(SUM(LEN(B10945:V10945))=0,"",IF(OR(OR(ISBLANK(F10945),SUM(LEN(C10945),LEN(D10945))=0),AND(NOT(E10945="Unknown"),ISBLANK(J10945)),AND(NOT(O10945="Unknown"),ISBLANK(R10945))),"Missing Information", INDEX(Table15[Entire Service Line Classification], MATCH(SUMIFS(Table15[Unique ID],Table15[System-Owned Portion],E10945,Table15[If Material Anything Other than "Lead" in Column E,Was Material Ever Previously Lead?],G10945,Table15[Customer-Owned Portion],O10945),Table15[Unique ID],0),0)))</f>
        <v/>
      </c>
    </row>
    <row r="10946" spans="2:23" x14ac:dyDescent="0.35">
      <c r="B10946" s="146"/>
      <c r="C10946" s="31"/>
      <c r="D10946" s="31"/>
      <c r="E10946" s="44"/>
      <c r="F10946" s="43"/>
      <c r="G10946" s="84"/>
      <c r="H10946" s="31"/>
      <c r="I10946" s="31"/>
      <c r="J10946" s="84"/>
      <c r="K10946" s="31"/>
      <c r="L10946" s="31"/>
      <c r="M10946" s="169"/>
      <c r="N10946" s="148"/>
      <c r="O10946" s="106"/>
      <c r="P10946" s="43"/>
      <c r="Q10946" s="31"/>
      <c r="R10946" s="84"/>
      <c r="S10946" s="31"/>
      <c r="T10946" s="31"/>
      <c r="U10946" s="169"/>
      <c r="V10946" s="150"/>
      <c r="W10946" s="141" t="str" cm="1">
        <f t="array" ref="W10946">IF(SUM(LEN(B10946:V10946))=0,"",IF(OR(OR(ISBLANK(F10946),SUM(LEN(C10946),LEN(D10946))=0),AND(NOT(E10946="Unknown"),ISBLANK(J10946)),AND(NOT(O10946="Unknown"),ISBLANK(R10946))),"Missing Information", INDEX(Table15[Entire Service Line Classification], MATCH(SUMIFS(Table15[Unique ID],Table15[System-Owned Portion],E10946,Table15[If Material Anything Other than "Lead" in Column E,Was Material Ever Previously Lead?],G10946,Table15[Customer-Owned Portion],O10946),Table15[Unique ID],0),0)))</f>
        <v/>
      </c>
    </row>
    <row r="10947" spans="2:23" x14ac:dyDescent="0.35">
      <c r="B10947" s="146"/>
      <c r="C10947" s="31"/>
      <c r="D10947" s="31"/>
      <c r="E10947" s="44"/>
      <c r="F10947" s="43"/>
      <c r="G10947" s="84"/>
      <c r="H10947" s="31"/>
      <c r="I10947" s="31"/>
      <c r="J10947" s="84"/>
      <c r="K10947" s="31"/>
      <c r="L10947" s="31"/>
      <c r="M10947" s="169"/>
      <c r="N10947" s="148"/>
      <c r="O10947" s="106"/>
      <c r="P10947" s="43"/>
      <c r="Q10947" s="31"/>
      <c r="R10947" s="84"/>
      <c r="S10947" s="31"/>
      <c r="T10947" s="31"/>
      <c r="U10947" s="169"/>
      <c r="V10947" s="150"/>
      <c r="W10947" s="141" t="str" cm="1">
        <f t="array" ref="W10947">IF(SUM(LEN(B10947:V10947))=0,"",IF(OR(OR(ISBLANK(F10947),SUM(LEN(C10947),LEN(D10947))=0),AND(NOT(E10947="Unknown"),ISBLANK(J10947)),AND(NOT(O10947="Unknown"),ISBLANK(R10947))),"Missing Information", INDEX(Table15[Entire Service Line Classification], MATCH(SUMIFS(Table15[Unique ID],Table15[System-Owned Portion],E10947,Table15[If Material Anything Other than "Lead" in Column E,Was Material Ever Previously Lead?],G10947,Table15[Customer-Owned Portion],O10947),Table15[Unique ID],0),0)))</f>
        <v/>
      </c>
    </row>
    <row r="10948" spans="2:23" x14ac:dyDescent="0.35">
      <c r="B10948" s="146"/>
      <c r="C10948" s="31"/>
      <c r="D10948" s="31"/>
      <c r="E10948" s="44"/>
      <c r="F10948" s="43"/>
      <c r="G10948" s="84"/>
      <c r="H10948" s="31"/>
      <c r="I10948" s="31"/>
      <c r="J10948" s="84"/>
      <c r="K10948" s="31"/>
      <c r="L10948" s="31"/>
      <c r="M10948" s="169"/>
      <c r="N10948" s="148"/>
      <c r="O10948" s="106"/>
      <c r="P10948" s="43"/>
      <c r="Q10948" s="31"/>
      <c r="R10948" s="84"/>
      <c r="S10948" s="31"/>
      <c r="T10948" s="31"/>
      <c r="U10948" s="169"/>
      <c r="V10948" s="150"/>
      <c r="W10948" s="141" t="str" cm="1">
        <f t="array" ref="W10948">IF(SUM(LEN(B10948:V10948))=0,"",IF(OR(OR(ISBLANK(F10948),SUM(LEN(C10948),LEN(D10948))=0),AND(NOT(E10948="Unknown"),ISBLANK(J10948)),AND(NOT(O10948="Unknown"),ISBLANK(R10948))),"Missing Information", INDEX(Table15[Entire Service Line Classification], MATCH(SUMIFS(Table15[Unique ID],Table15[System-Owned Portion],E10948,Table15[If Material Anything Other than "Lead" in Column E,Was Material Ever Previously Lead?],G10948,Table15[Customer-Owned Portion],O10948),Table15[Unique ID],0),0)))</f>
        <v/>
      </c>
    </row>
    <row r="10949" spans="2:23" x14ac:dyDescent="0.35">
      <c r="B10949" s="146"/>
      <c r="C10949" s="31"/>
      <c r="D10949" s="31"/>
      <c r="E10949" s="44"/>
      <c r="F10949" s="43"/>
      <c r="G10949" s="84"/>
      <c r="H10949" s="31"/>
      <c r="I10949" s="31"/>
      <c r="J10949" s="84"/>
      <c r="K10949" s="31"/>
      <c r="L10949" s="31"/>
      <c r="M10949" s="169"/>
      <c r="N10949" s="148"/>
      <c r="O10949" s="106"/>
      <c r="P10949" s="43"/>
      <c r="Q10949" s="31"/>
      <c r="R10949" s="84"/>
      <c r="S10949" s="31"/>
      <c r="T10949" s="31"/>
      <c r="U10949" s="169"/>
      <c r="V10949" s="150"/>
      <c r="W10949" s="141" t="str" cm="1">
        <f t="array" ref="W10949">IF(SUM(LEN(B10949:V10949))=0,"",IF(OR(OR(ISBLANK(F10949),SUM(LEN(C10949),LEN(D10949))=0),AND(NOT(E10949="Unknown"),ISBLANK(J10949)),AND(NOT(O10949="Unknown"),ISBLANK(R10949))),"Missing Information", INDEX(Table15[Entire Service Line Classification], MATCH(SUMIFS(Table15[Unique ID],Table15[System-Owned Portion],E10949,Table15[If Material Anything Other than "Lead" in Column E,Was Material Ever Previously Lead?],G10949,Table15[Customer-Owned Portion],O10949),Table15[Unique ID],0),0)))</f>
        <v/>
      </c>
    </row>
    <row r="10950" spans="2:23" x14ac:dyDescent="0.35">
      <c r="B10950" s="146"/>
      <c r="C10950" s="31"/>
      <c r="D10950" s="31"/>
      <c r="E10950" s="44"/>
      <c r="F10950" s="43"/>
      <c r="G10950" s="84"/>
      <c r="H10950" s="31"/>
      <c r="I10950" s="31"/>
      <c r="J10950" s="84"/>
      <c r="K10950" s="31"/>
      <c r="L10950" s="31"/>
      <c r="M10950" s="169"/>
      <c r="N10950" s="148"/>
      <c r="O10950" s="106"/>
      <c r="P10950" s="43"/>
      <c r="Q10950" s="31"/>
      <c r="R10950" s="84"/>
      <c r="S10950" s="31"/>
      <c r="T10950" s="31"/>
      <c r="U10950" s="169"/>
      <c r="V10950" s="150"/>
      <c r="W10950" s="141" t="str" cm="1">
        <f t="array" ref="W10950">IF(SUM(LEN(B10950:V10950))=0,"",IF(OR(OR(ISBLANK(F10950),SUM(LEN(C10950),LEN(D10950))=0),AND(NOT(E10950="Unknown"),ISBLANK(J10950)),AND(NOT(O10950="Unknown"),ISBLANK(R10950))),"Missing Information", INDEX(Table15[Entire Service Line Classification], MATCH(SUMIFS(Table15[Unique ID],Table15[System-Owned Portion],E10950,Table15[If Material Anything Other than "Lead" in Column E,Was Material Ever Previously Lead?],G10950,Table15[Customer-Owned Portion],O10950),Table15[Unique ID],0),0)))</f>
        <v/>
      </c>
    </row>
    <row r="10951" spans="2:23" x14ac:dyDescent="0.35">
      <c r="B10951" s="146"/>
      <c r="C10951" s="31"/>
      <c r="D10951" s="31"/>
      <c r="E10951" s="44"/>
      <c r="F10951" s="43"/>
      <c r="G10951" s="84"/>
      <c r="H10951" s="31"/>
      <c r="I10951" s="31"/>
      <c r="J10951" s="84"/>
      <c r="K10951" s="31"/>
      <c r="L10951" s="31"/>
      <c r="M10951" s="169"/>
      <c r="N10951" s="148"/>
      <c r="O10951" s="106"/>
      <c r="P10951" s="43"/>
      <c r="Q10951" s="31"/>
      <c r="R10951" s="84"/>
      <c r="S10951" s="31"/>
      <c r="T10951" s="31"/>
      <c r="U10951" s="169"/>
      <c r="V10951" s="150"/>
      <c r="W10951" s="141" t="str" cm="1">
        <f t="array" ref="W10951">IF(SUM(LEN(B10951:V10951))=0,"",IF(OR(OR(ISBLANK(F10951),SUM(LEN(C10951),LEN(D10951))=0),AND(NOT(E10951="Unknown"),ISBLANK(J10951)),AND(NOT(O10951="Unknown"),ISBLANK(R10951))),"Missing Information", INDEX(Table15[Entire Service Line Classification], MATCH(SUMIFS(Table15[Unique ID],Table15[System-Owned Portion],E10951,Table15[If Material Anything Other than "Lead" in Column E,Was Material Ever Previously Lead?],G10951,Table15[Customer-Owned Portion],O10951),Table15[Unique ID],0),0)))</f>
        <v/>
      </c>
    </row>
    <row r="10952" spans="2:23" x14ac:dyDescent="0.35">
      <c r="B10952" s="146"/>
      <c r="C10952" s="31"/>
      <c r="D10952" s="31"/>
      <c r="E10952" s="44"/>
      <c r="F10952" s="43"/>
      <c r="G10952" s="84"/>
      <c r="H10952" s="31"/>
      <c r="I10952" s="31"/>
      <c r="J10952" s="84"/>
      <c r="K10952" s="31"/>
      <c r="L10952" s="31"/>
      <c r="M10952" s="169"/>
      <c r="N10952" s="148"/>
      <c r="O10952" s="106"/>
      <c r="P10952" s="43"/>
      <c r="Q10952" s="31"/>
      <c r="R10952" s="84"/>
      <c r="S10952" s="31"/>
      <c r="T10952" s="31"/>
      <c r="U10952" s="169"/>
      <c r="V10952" s="150"/>
      <c r="W10952" s="141" t="str" cm="1">
        <f t="array" ref="W10952">IF(SUM(LEN(B10952:V10952))=0,"",IF(OR(OR(ISBLANK(F10952),SUM(LEN(C10952),LEN(D10952))=0),AND(NOT(E10952="Unknown"),ISBLANK(J10952)),AND(NOT(O10952="Unknown"),ISBLANK(R10952))),"Missing Information", INDEX(Table15[Entire Service Line Classification], MATCH(SUMIFS(Table15[Unique ID],Table15[System-Owned Portion],E10952,Table15[If Material Anything Other than "Lead" in Column E,Was Material Ever Previously Lead?],G10952,Table15[Customer-Owned Portion],O10952),Table15[Unique ID],0),0)))</f>
        <v/>
      </c>
    </row>
    <row r="10953" spans="2:23" x14ac:dyDescent="0.35">
      <c r="B10953" s="146"/>
      <c r="C10953" s="31"/>
      <c r="D10953" s="31"/>
      <c r="E10953" s="44"/>
      <c r="F10953" s="43"/>
      <c r="G10953" s="84"/>
      <c r="H10953" s="31"/>
      <c r="I10953" s="31"/>
      <c r="J10953" s="84"/>
      <c r="K10953" s="31"/>
      <c r="L10953" s="31"/>
      <c r="M10953" s="169"/>
      <c r="N10953" s="148"/>
      <c r="O10953" s="106"/>
      <c r="P10953" s="43"/>
      <c r="Q10953" s="31"/>
      <c r="R10953" s="84"/>
      <c r="S10953" s="31"/>
      <c r="T10953" s="31"/>
      <c r="U10953" s="169"/>
      <c r="V10953" s="150"/>
      <c r="W10953" s="141" t="str" cm="1">
        <f t="array" ref="W10953">IF(SUM(LEN(B10953:V10953))=0,"",IF(OR(OR(ISBLANK(F10953),SUM(LEN(C10953),LEN(D10953))=0),AND(NOT(E10953="Unknown"),ISBLANK(J10953)),AND(NOT(O10953="Unknown"),ISBLANK(R10953))),"Missing Information", INDEX(Table15[Entire Service Line Classification], MATCH(SUMIFS(Table15[Unique ID],Table15[System-Owned Portion],E10953,Table15[If Material Anything Other than "Lead" in Column E,Was Material Ever Previously Lead?],G10953,Table15[Customer-Owned Portion],O10953),Table15[Unique ID],0),0)))</f>
        <v/>
      </c>
    </row>
    <row r="10954" spans="2:23" x14ac:dyDescent="0.35">
      <c r="B10954" s="146"/>
      <c r="C10954" s="31"/>
      <c r="D10954" s="31"/>
      <c r="E10954" s="44"/>
      <c r="F10954" s="43"/>
      <c r="G10954" s="84"/>
      <c r="H10954" s="31"/>
      <c r="I10954" s="31"/>
      <c r="J10954" s="84"/>
      <c r="K10954" s="31"/>
      <c r="L10954" s="31"/>
      <c r="M10954" s="169"/>
      <c r="N10954" s="148"/>
      <c r="O10954" s="106"/>
      <c r="P10954" s="43"/>
      <c r="Q10954" s="31"/>
      <c r="R10954" s="84"/>
      <c r="S10954" s="31"/>
      <c r="T10954" s="31"/>
      <c r="U10954" s="169"/>
      <c r="V10954" s="150"/>
      <c r="W10954" s="141" t="str" cm="1">
        <f t="array" ref="W10954">IF(SUM(LEN(B10954:V10954))=0,"",IF(OR(OR(ISBLANK(F10954),SUM(LEN(C10954),LEN(D10954))=0),AND(NOT(E10954="Unknown"),ISBLANK(J10954)),AND(NOT(O10954="Unknown"),ISBLANK(R10954))),"Missing Information", INDEX(Table15[Entire Service Line Classification], MATCH(SUMIFS(Table15[Unique ID],Table15[System-Owned Portion],E10954,Table15[If Material Anything Other than "Lead" in Column E,Was Material Ever Previously Lead?],G10954,Table15[Customer-Owned Portion],O10954),Table15[Unique ID],0),0)))</f>
        <v/>
      </c>
    </row>
    <row r="10955" spans="2:23" x14ac:dyDescent="0.35">
      <c r="B10955" s="146"/>
      <c r="C10955" s="31"/>
      <c r="D10955" s="31"/>
      <c r="E10955" s="44"/>
      <c r="F10955" s="43"/>
      <c r="G10955" s="84"/>
      <c r="H10955" s="31"/>
      <c r="I10955" s="31"/>
      <c r="J10955" s="84"/>
      <c r="K10955" s="31"/>
      <c r="L10955" s="31"/>
      <c r="M10955" s="169"/>
      <c r="N10955" s="148"/>
      <c r="O10955" s="106"/>
      <c r="P10955" s="43"/>
      <c r="Q10955" s="31"/>
      <c r="R10955" s="84"/>
      <c r="S10955" s="31"/>
      <c r="T10955" s="31"/>
      <c r="U10955" s="169"/>
      <c r="V10955" s="150"/>
      <c r="W10955" s="141" t="str" cm="1">
        <f t="array" ref="W10955">IF(SUM(LEN(B10955:V10955))=0,"",IF(OR(OR(ISBLANK(F10955),SUM(LEN(C10955),LEN(D10955))=0),AND(NOT(E10955="Unknown"),ISBLANK(J10955)),AND(NOT(O10955="Unknown"),ISBLANK(R10955))),"Missing Information", INDEX(Table15[Entire Service Line Classification], MATCH(SUMIFS(Table15[Unique ID],Table15[System-Owned Portion],E10955,Table15[If Material Anything Other than "Lead" in Column E,Was Material Ever Previously Lead?],G10955,Table15[Customer-Owned Portion],O10955),Table15[Unique ID],0),0)))</f>
        <v/>
      </c>
    </row>
    <row r="10956" spans="2:23" x14ac:dyDescent="0.35">
      <c r="B10956" s="146"/>
      <c r="C10956" s="31"/>
      <c r="D10956" s="31"/>
      <c r="E10956" s="44"/>
      <c r="F10956" s="43"/>
      <c r="G10956" s="84"/>
      <c r="H10956" s="31"/>
      <c r="I10956" s="31"/>
      <c r="J10956" s="84"/>
      <c r="K10956" s="31"/>
      <c r="L10956" s="31"/>
      <c r="M10956" s="169"/>
      <c r="N10956" s="148"/>
      <c r="O10956" s="106"/>
      <c r="P10956" s="43"/>
      <c r="Q10956" s="31"/>
      <c r="R10956" s="84"/>
      <c r="S10956" s="31"/>
      <c r="T10956" s="31"/>
      <c r="U10956" s="169"/>
      <c r="V10956" s="150"/>
      <c r="W10956" s="141" t="str" cm="1">
        <f t="array" ref="W10956">IF(SUM(LEN(B10956:V10956))=0,"",IF(OR(OR(ISBLANK(F10956),SUM(LEN(C10956),LEN(D10956))=0),AND(NOT(E10956="Unknown"),ISBLANK(J10956)),AND(NOT(O10956="Unknown"),ISBLANK(R10956))),"Missing Information", INDEX(Table15[Entire Service Line Classification], MATCH(SUMIFS(Table15[Unique ID],Table15[System-Owned Portion],E10956,Table15[If Material Anything Other than "Lead" in Column E,Was Material Ever Previously Lead?],G10956,Table15[Customer-Owned Portion],O10956),Table15[Unique ID],0),0)))</f>
        <v/>
      </c>
    </row>
    <row r="10957" spans="2:23" x14ac:dyDescent="0.35">
      <c r="B10957" s="146"/>
      <c r="C10957" s="31"/>
      <c r="D10957" s="31"/>
      <c r="E10957" s="44"/>
      <c r="F10957" s="43"/>
      <c r="G10957" s="84"/>
      <c r="H10957" s="31"/>
      <c r="I10957" s="31"/>
      <c r="J10957" s="84"/>
      <c r="K10957" s="31"/>
      <c r="L10957" s="31"/>
      <c r="M10957" s="169"/>
      <c r="N10957" s="148"/>
      <c r="O10957" s="106"/>
      <c r="P10957" s="43"/>
      <c r="Q10957" s="31"/>
      <c r="R10957" s="84"/>
      <c r="S10957" s="31"/>
      <c r="T10957" s="31"/>
      <c r="U10957" s="169"/>
      <c r="V10957" s="150"/>
      <c r="W10957" s="141" t="str" cm="1">
        <f t="array" ref="W10957">IF(SUM(LEN(B10957:V10957))=0,"",IF(OR(OR(ISBLANK(F10957),SUM(LEN(C10957),LEN(D10957))=0),AND(NOT(E10957="Unknown"),ISBLANK(J10957)),AND(NOT(O10957="Unknown"),ISBLANK(R10957))),"Missing Information", INDEX(Table15[Entire Service Line Classification], MATCH(SUMIFS(Table15[Unique ID],Table15[System-Owned Portion],E10957,Table15[If Material Anything Other than "Lead" in Column E,Was Material Ever Previously Lead?],G10957,Table15[Customer-Owned Portion],O10957),Table15[Unique ID],0),0)))</f>
        <v/>
      </c>
    </row>
    <row r="10958" spans="2:23" x14ac:dyDescent="0.35">
      <c r="B10958" s="146"/>
      <c r="C10958" s="31"/>
      <c r="D10958" s="31"/>
      <c r="E10958" s="44"/>
      <c r="F10958" s="43"/>
      <c r="G10958" s="84"/>
      <c r="H10958" s="31"/>
      <c r="I10958" s="31"/>
      <c r="J10958" s="84"/>
      <c r="K10958" s="31"/>
      <c r="L10958" s="31"/>
      <c r="M10958" s="169"/>
      <c r="N10958" s="148"/>
      <c r="O10958" s="106"/>
      <c r="P10958" s="43"/>
      <c r="Q10958" s="31"/>
      <c r="R10958" s="84"/>
      <c r="S10958" s="31"/>
      <c r="T10958" s="31"/>
      <c r="U10958" s="169"/>
      <c r="V10958" s="150"/>
      <c r="W10958" s="141" t="str" cm="1">
        <f t="array" ref="W10958">IF(SUM(LEN(B10958:V10958))=0,"",IF(OR(OR(ISBLANK(F10958),SUM(LEN(C10958),LEN(D10958))=0),AND(NOT(E10958="Unknown"),ISBLANK(J10958)),AND(NOT(O10958="Unknown"),ISBLANK(R10958))),"Missing Information", INDEX(Table15[Entire Service Line Classification], MATCH(SUMIFS(Table15[Unique ID],Table15[System-Owned Portion],E10958,Table15[If Material Anything Other than "Lead" in Column E,Was Material Ever Previously Lead?],G10958,Table15[Customer-Owned Portion],O10958),Table15[Unique ID],0),0)))</f>
        <v/>
      </c>
    </row>
    <row r="10959" spans="2:23" x14ac:dyDescent="0.35">
      <c r="B10959" s="146"/>
      <c r="C10959" s="31"/>
      <c r="D10959" s="31"/>
      <c r="E10959" s="44"/>
      <c r="F10959" s="43"/>
      <c r="G10959" s="84"/>
      <c r="H10959" s="31"/>
      <c r="I10959" s="31"/>
      <c r="J10959" s="84"/>
      <c r="K10959" s="31"/>
      <c r="L10959" s="31"/>
      <c r="M10959" s="169"/>
      <c r="N10959" s="148"/>
      <c r="O10959" s="106"/>
      <c r="P10959" s="43"/>
      <c r="Q10959" s="31"/>
      <c r="R10959" s="84"/>
      <c r="S10959" s="31"/>
      <c r="T10959" s="31"/>
      <c r="U10959" s="169"/>
      <c r="V10959" s="150"/>
      <c r="W10959" s="141" t="str" cm="1">
        <f t="array" ref="W10959">IF(SUM(LEN(B10959:V10959))=0,"",IF(OR(OR(ISBLANK(F10959),SUM(LEN(C10959),LEN(D10959))=0),AND(NOT(E10959="Unknown"),ISBLANK(J10959)),AND(NOT(O10959="Unknown"),ISBLANK(R10959))),"Missing Information", INDEX(Table15[Entire Service Line Classification], MATCH(SUMIFS(Table15[Unique ID],Table15[System-Owned Portion],E10959,Table15[If Material Anything Other than "Lead" in Column E,Was Material Ever Previously Lead?],G10959,Table15[Customer-Owned Portion],O10959),Table15[Unique ID],0),0)))</f>
        <v/>
      </c>
    </row>
    <row r="10960" spans="2:23" x14ac:dyDescent="0.35">
      <c r="B10960" s="146"/>
      <c r="C10960" s="31"/>
      <c r="D10960" s="31"/>
      <c r="E10960" s="44"/>
      <c r="F10960" s="43"/>
      <c r="G10960" s="84"/>
      <c r="H10960" s="31"/>
      <c r="I10960" s="31"/>
      <c r="J10960" s="84"/>
      <c r="K10960" s="31"/>
      <c r="L10960" s="31"/>
      <c r="M10960" s="169"/>
      <c r="N10960" s="148"/>
      <c r="O10960" s="106"/>
      <c r="P10960" s="43"/>
      <c r="Q10960" s="31"/>
      <c r="R10960" s="84"/>
      <c r="S10960" s="31"/>
      <c r="T10960" s="31"/>
      <c r="U10960" s="169"/>
      <c r="V10960" s="150"/>
      <c r="W10960" s="141" t="str" cm="1">
        <f t="array" ref="W10960">IF(SUM(LEN(B10960:V10960))=0,"",IF(OR(OR(ISBLANK(F10960),SUM(LEN(C10960),LEN(D10960))=0),AND(NOT(E10960="Unknown"),ISBLANK(J10960)),AND(NOT(O10960="Unknown"),ISBLANK(R10960))),"Missing Information", INDEX(Table15[Entire Service Line Classification], MATCH(SUMIFS(Table15[Unique ID],Table15[System-Owned Portion],E10960,Table15[If Material Anything Other than "Lead" in Column E,Was Material Ever Previously Lead?],G10960,Table15[Customer-Owned Portion],O10960),Table15[Unique ID],0),0)))</f>
        <v/>
      </c>
    </row>
    <row r="10961" spans="2:23" x14ac:dyDescent="0.35">
      <c r="B10961" s="146"/>
      <c r="C10961" s="31"/>
      <c r="D10961" s="31"/>
      <c r="E10961" s="44"/>
      <c r="F10961" s="43"/>
      <c r="G10961" s="84"/>
      <c r="H10961" s="31"/>
      <c r="I10961" s="31"/>
      <c r="J10961" s="84"/>
      <c r="K10961" s="31"/>
      <c r="L10961" s="31"/>
      <c r="M10961" s="169"/>
      <c r="N10961" s="148"/>
      <c r="O10961" s="106"/>
      <c r="P10961" s="43"/>
      <c r="Q10961" s="31"/>
      <c r="R10961" s="84"/>
      <c r="S10961" s="31"/>
      <c r="T10961" s="31"/>
      <c r="U10961" s="169"/>
      <c r="V10961" s="150"/>
      <c r="W10961" s="141" t="str" cm="1">
        <f t="array" ref="W10961">IF(SUM(LEN(B10961:V10961))=0,"",IF(OR(OR(ISBLANK(F10961),SUM(LEN(C10961),LEN(D10961))=0),AND(NOT(E10961="Unknown"),ISBLANK(J10961)),AND(NOT(O10961="Unknown"),ISBLANK(R10961))),"Missing Information", INDEX(Table15[Entire Service Line Classification], MATCH(SUMIFS(Table15[Unique ID],Table15[System-Owned Portion],E10961,Table15[If Material Anything Other than "Lead" in Column E,Was Material Ever Previously Lead?],G10961,Table15[Customer-Owned Portion],O10961),Table15[Unique ID],0),0)))</f>
        <v/>
      </c>
    </row>
    <row r="10962" spans="2:23" x14ac:dyDescent="0.35">
      <c r="B10962" s="146"/>
      <c r="C10962" s="31"/>
      <c r="D10962" s="31"/>
      <c r="E10962" s="44"/>
      <c r="F10962" s="43"/>
      <c r="G10962" s="84"/>
      <c r="H10962" s="31"/>
      <c r="I10962" s="31"/>
      <c r="J10962" s="84"/>
      <c r="K10962" s="31"/>
      <c r="L10962" s="31"/>
      <c r="M10962" s="169"/>
      <c r="N10962" s="148"/>
      <c r="O10962" s="106"/>
      <c r="P10962" s="43"/>
      <c r="Q10962" s="31"/>
      <c r="R10962" s="84"/>
      <c r="S10962" s="31"/>
      <c r="T10962" s="31"/>
      <c r="U10962" s="169"/>
      <c r="V10962" s="150"/>
      <c r="W10962" s="141" t="str" cm="1">
        <f t="array" ref="W10962">IF(SUM(LEN(B10962:V10962))=0,"",IF(OR(OR(ISBLANK(F10962),SUM(LEN(C10962),LEN(D10962))=0),AND(NOT(E10962="Unknown"),ISBLANK(J10962)),AND(NOT(O10962="Unknown"),ISBLANK(R10962))),"Missing Information", INDEX(Table15[Entire Service Line Classification], MATCH(SUMIFS(Table15[Unique ID],Table15[System-Owned Portion],E10962,Table15[If Material Anything Other than "Lead" in Column E,Was Material Ever Previously Lead?],G10962,Table15[Customer-Owned Portion],O10962),Table15[Unique ID],0),0)))</f>
        <v/>
      </c>
    </row>
    <row r="10963" spans="2:23" x14ac:dyDescent="0.35">
      <c r="B10963" s="146"/>
      <c r="C10963" s="31"/>
      <c r="D10963" s="31"/>
      <c r="E10963" s="44"/>
      <c r="F10963" s="43"/>
      <c r="G10963" s="84"/>
      <c r="H10963" s="31"/>
      <c r="I10963" s="31"/>
      <c r="J10963" s="84"/>
      <c r="K10963" s="31"/>
      <c r="L10963" s="31"/>
      <c r="M10963" s="169"/>
      <c r="N10963" s="148"/>
      <c r="O10963" s="106"/>
      <c r="P10963" s="43"/>
      <c r="Q10963" s="31"/>
      <c r="R10963" s="84"/>
      <c r="S10963" s="31"/>
      <c r="T10963" s="31"/>
      <c r="U10963" s="169"/>
      <c r="V10963" s="150"/>
      <c r="W10963" s="141" t="str" cm="1">
        <f t="array" ref="W10963">IF(SUM(LEN(B10963:V10963))=0,"",IF(OR(OR(ISBLANK(F10963),SUM(LEN(C10963),LEN(D10963))=0),AND(NOT(E10963="Unknown"),ISBLANK(J10963)),AND(NOT(O10963="Unknown"),ISBLANK(R10963))),"Missing Information", INDEX(Table15[Entire Service Line Classification], MATCH(SUMIFS(Table15[Unique ID],Table15[System-Owned Portion],E10963,Table15[If Material Anything Other than "Lead" in Column E,Was Material Ever Previously Lead?],G10963,Table15[Customer-Owned Portion],O10963),Table15[Unique ID],0),0)))</f>
        <v/>
      </c>
    </row>
    <row r="10964" spans="2:23" x14ac:dyDescent="0.35">
      <c r="B10964" s="146"/>
      <c r="C10964" s="31"/>
      <c r="D10964" s="31"/>
      <c r="E10964" s="44"/>
      <c r="F10964" s="43"/>
      <c r="G10964" s="84"/>
      <c r="H10964" s="31"/>
      <c r="I10964" s="31"/>
      <c r="J10964" s="84"/>
      <c r="K10964" s="31"/>
      <c r="L10964" s="31"/>
      <c r="M10964" s="169"/>
      <c r="N10964" s="148"/>
      <c r="O10964" s="106"/>
      <c r="P10964" s="43"/>
      <c r="Q10964" s="31"/>
      <c r="R10964" s="84"/>
      <c r="S10964" s="31"/>
      <c r="T10964" s="31"/>
      <c r="U10964" s="169"/>
      <c r="V10964" s="150"/>
      <c r="W10964" s="141" t="str" cm="1">
        <f t="array" ref="W10964">IF(SUM(LEN(B10964:V10964))=0,"",IF(OR(OR(ISBLANK(F10964),SUM(LEN(C10964),LEN(D10964))=0),AND(NOT(E10964="Unknown"),ISBLANK(J10964)),AND(NOT(O10964="Unknown"),ISBLANK(R10964))),"Missing Information", INDEX(Table15[Entire Service Line Classification], MATCH(SUMIFS(Table15[Unique ID],Table15[System-Owned Portion],E10964,Table15[If Material Anything Other than "Lead" in Column E,Was Material Ever Previously Lead?],G10964,Table15[Customer-Owned Portion],O10964),Table15[Unique ID],0),0)))</f>
        <v/>
      </c>
    </row>
    <row r="10965" spans="2:23" x14ac:dyDescent="0.35">
      <c r="B10965" s="146"/>
      <c r="C10965" s="31"/>
      <c r="D10965" s="31"/>
      <c r="E10965" s="44"/>
      <c r="F10965" s="43"/>
      <c r="G10965" s="84"/>
      <c r="H10965" s="31"/>
      <c r="I10965" s="31"/>
      <c r="J10965" s="84"/>
      <c r="K10965" s="31"/>
      <c r="L10965" s="31"/>
      <c r="M10965" s="169"/>
      <c r="N10965" s="148"/>
      <c r="O10965" s="106"/>
      <c r="P10965" s="43"/>
      <c r="Q10965" s="31"/>
      <c r="R10965" s="84"/>
      <c r="S10965" s="31"/>
      <c r="T10965" s="31"/>
      <c r="U10965" s="169"/>
      <c r="V10965" s="150"/>
      <c r="W10965" s="141" t="str" cm="1">
        <f t="array" ref="W10965">IF(SUM(LEN(B10965:V10965))=0,"",IF(OR(OR(ISBLANK(F10965),SUM(LEN(C10965),LEN(D10965))=0),AND(NOT(E10965="Unknown"),ISBLANK(J10965)),AND(NOT(O10965="Unknown"),ISBLANK(R10965))),"Missing Information", INDEX(Table15[Entire Service Line Classification], MATCH(SUMIFS(Table15[Unique ID],Table15[System-Owned Portion],E10965,Table15[If Material Anything Other than "Lead" in Column E,Was Material Ever Previously Lead?],G10965,Table15[Customer-Owned Portion],O10965),Table15[Unique ID],0),0)))</f>
        <v/>
      </c>
    </row>
    <row r="10966" spans="2:23" x14ac:dyDescent="0.35">
      <c r="B10966" s="146"/>
      <c r="C10966" s="31"/>
      <c r="D10966" s="31"/>
      <c r="E10966" s="44"/>
      <c r="F10966" s="43"/>
      <c r="G10966" s="84"/>
      <c r="H10966" s="31"/>
      <c r="I10966" s="31"/>
      <c r="J10966" s="84"/>
      <c r="K10966" s="31"/>
      <c r="L10966" s="31"/>
      <c r="M10966" s="169"/>
      <c r="N10966" s="148"/>
      <c r="O10966" s="106"/>
      <c r="P10966" s="43"/>
      <c r="Q10966" s="31"/>
      <c r="R10966" s="84"/>
      <c r="S10966" s="31"/>
      <c r="T10966" s="31"/>
      <c r="U10966" s="169"/>
      <c r="V10966" s="150"/>
      <c r="W10966" s="141" t="str" cm="1">
        <f t="array" ref="W10966">IF(SUM(LEN(B10966:V10966))=0,"",IF(OR(OR(ISBLANK(F10966),SUM(LEN(C10966),LEN(D10966))=0),AND(NOT(E10966="Unknown"),ISBLANK(J10966)),AND(NOT(O10966="Unknown"),ISBLANK(R10966))),"Missing Information", INDEX(Table15[Entire Service Line Classification], MATCH(SUMIFS(Table15[Unique ID],Table15[System-Owned Portion],E10966,Table15[If Material Anything Other than "Lead" in Column E,Was Material Ever Previously Lead?],G10966,Table15[Customer-Owned Portion],O10966),Table15[Unique ID],0),0)))</f>
        <v/>
      </c>
    </row>
    <row r="10967" spans="2:23" x14ac:dyDescent="0.35">
      <c r="B10967" s="146"/>
      <c r="C10967" s="31"/>
      <c r="D10967" s="31"/>
      <c r="E10967" s="44"/>
      <c r="F10967" s="43"/>
      <c r="G10967" s="84"/>
      <c r="H10967" s="31"/>
      <c r="I10967" s="31"/>
      <c r="J10967" s="84"/>
      <c r="K10967" s="31"/>
      <c r="L10967" s="31"/>
      <c r="M10967" s="169"/>
      <c r="N10967" s="148"/>
      <c r="O10967" s="106"/>
      <c r="P10967" s="43"/>
      <c r="Q10967" s="31"/>
      <c r="R10967" s="84"/>
      <c r="S10967" s="31"/>
      <c r="T10967" s="31"/>
      <c r="U10967" s="169"/>
      <c r="V10967" s="150"/>
      <c r="W10967" s="141" t="str" cm="1">
        <f t="array" ref="W10967">IF(SUM(LEN(B10967:V10967))=0,"",IF(OR(OR(ISBLANK(F10967),SUM(LEN(C10967),LEN(D10967))=0),AND(NOT(E10967="Unknown"),ISBLANK(J10967)),AND(NOT(O10967="Unknown"),ISBLANK(R10967))),"Missing Information", INDEX(Table15[Entire Service Line Classification], MATCH(SUMIFS(Table15[Unique ID],Table15[System-Owned Portion],E10967,Table15[If Material Anything Other than "Lead" in Column E,Was Material Ever Previously Lead?],G10967,Table15[Customer-Owned Portion],O10967),Table15[Unique ID],0),0)))</f>
        <v/>
      </c>
    </row>
    <row r="10968" spans="2:23" x14ac:dyDescent="0.35">
      <c r="B10968" s="146"/>
      <c r="C10968" s="31"/>
      <c r="D10968" s="31"/>
      <c r="E10968" s="44"/>
      <c r="F10968" s="43"/>
      <c r="G10968" s="84"/>
      <c r="H10968" s="31"/>
      <c r="I10968" s="31"/>
      <c r="J10968" s="84"/>
      <c r="K10968" s="31"/>
      <c r="L10968" s="31"/>
      <c r="M10968" s="169"/>
      <c r="N10968" s="148"/>
      <c r="O10968" s="106"/>
      <c r="P10968" s="43"/>
      <c r="Q10968" s="31"/>
      <c r="R10968" s="84"/>
      <c r="S10968" s="31"/>
      <c r="T10968" s="31"/>
      <c r="U10968" s="169"/>
      <c r="V10968" s="150"/>
      <c r="W10968" s="141" t="str" cm="1">
        <f t="array" ref="W10968">IF(SUM(LEN(B10968:V10968))=0,"",IF(OR(OR(ISBLANK(F10968),SUM(LEN(C10968),LEN(D10968))=0),AND(NOT(E10968="Unknown"),ISBLANK(J10968)),AND(NOT(O10968="Unknown"),ISBLANK(R10968))),"Missing Information", INDEX(Table15[Entire Service Line Classification], MATCH(SUMIFS(Table15[Unique ID],Table15[System-Owned Portion],E10968,Table15[If Material Anything Other than "Lead" in Column E,Was Material Ever Previously Lead?],G10968,Table15[Customer-Owned Portion],O10968),Table15[Unique ID],0),0)))</f>
        <v/>
      </c>
    </row>
    <row r="10969" spans="2:23" x14ac:dyDescent="0.35">
      <c r="B10969" s="146"/>
      <c r="C10969" s="31"/>
      <c r="D10969" s="31"/>
      <c r="E10969" s="44"/>
      <c r="F10969" s="43"/>
      <c r="G10969" s="84"/>
      <c r="H10969" s="31"/>
      <c r="I10969" s="31"/>
      <c r="J10969" s="84"/>
      <c r="K10969" s="31"/>
      <c r="L10969" s="31"/>
      <c r="M10969" s="169"/>
      <c r="N10969" s="148"/>
      <c r="O10969" s="106"/>
      <c r="P10969" s="43"/>
      <c r="Q10969" s="31"/>
      <c r="R10969" s="84"/>
      <c r="S10969" s="31"/>
      <c r="T10969" s="31"/>
      <c r="U10969" s="169"/>
      <c r="V10969" s="150"/>
      <c r="W10969" s="141" t="str" cm="1">
        <f t="array" ref="W10969">IF(SUM(LEN(B10969:V10969))=0,"",IF(OR(OR(ISBLANK(F10969),SUM(LEN(C10969),LEN(D10969))=0),AND(NOT(E10969="Unknown"),ISBLANK(J10969)),AND(NOT(O10969="Unknown"),ISBLANK(R10969))),"Missing Information", INDEX(Table15[Entire Service Line Classification], MATCH(SUMIFS(Table15[Unique ID],Table15[System-Owned Portion],E10969,Table15[If Material Anything Other than "Lead" in Column E,Was Material Ever Previously Lead?],G10969,Table15[Customer-Owned Portion],O10969),Table15[Unique ID],0),0)))</f>
        <v/>
      </c>
    </row>
    <row r="10970" spans="2:23" x14ac:dyDescent="0.35">
      <c r="B10970" s="146"/>
      <c r="C10970" s="31"/>
      <c r="D10970" s="31"/>
      <c r="E10970" s="44"/>
      <c r="F10970" s="43"/>
      <c r="G10970" s="84"/>
      <c r="H10970" s="31"/>
      <c r="I10970" s="31"/>
      <c r="J10970" s="84"/>
      <c r="K10970" s="31"/>
      <c r="L10970" s="31"/>
      <c r="M10970" s="169"/>
      <c r="N10970" s="148"/>
      <c r="O10970" s="106"/>
      <c r="P10970" s="43"/>
      <c r="Q10970" s="31"/>
      <c r="R10970" s="84"/>
      <c r="S10970" s="31"/>
      <c r="T10970" s="31"/>
      <c r="U10970" s="169"/>
      <c r="V10970" s="150"/>
      <c r="W10970" s="141" t="str" cm="1">
        <f t="array" ref="W10970">IF(SUM(LEN(B10970:V10970))=0,"",IF(OR(OR(ISBLANK(F10970),SUM(LEN(C10970),LEN(D10970))=0),AND(NOT(E10970="Unknown"),ISBLANK(J10970)),AND(NOT(O10970="Unknown"),ISBLANK(R10970))),"Missing Information", INDEX(Table15[Entire Service Line Classification], MATCH(SUMIFS(Table15[Unique ID],Table15[System-Owned Portion],E10970,Table15[If Material Anything Other than "Lead" in Column E,Was Material Ever Previously Lead?],G10970,Table15[Customer-Owned Portion],O10970),Table15[Unique ID],0),0)))</f>
        <v/>
      </c>
    </row>
    <row r="10971" spans="2:23" x14ac:dyDescent="0.35">
      <c r="B10971" s="146"/>
      <c r="C10971" s="31"/>
      <c r="D10971" s="31"/>
      <c r="E10971" s="44"/>
      <c r="F10971" s="43"/>
      <c r="G10971" s="84"/>
      <c r="H10971" s="31"/>
      <c r="I10971" s="31"/>
      <c r="J10971" s="84"/>
      <c r="K10971" s="31"/>
      <c r="L10971" s="31"/>
      <c r="M10971" s="169"/>
      <c r="N10971" s="148"/>
      <c r="O10971" s="106"/>
      <c r="P10971" s="43"/>
      <c r="Q10971" s="31"/>
      <c r="R10971" s="84"/>
      <c r="S10971" s="31"/>
      <c r="T10971" s="31"/>
      <c r="U10971" s="169"/>
      <c r="V10971" s="150"/>
      <c r="W10971" s="141" t="str" cm="1">
        <f t="array" ref="W10971">IF(SUM(LEN(B10971:V10971))=0,"",IF(OR(OR(ISBLANK(F10971),SUM(LEN(C10971),LEN(D10971))=0),AND(NOT(E10971="Unknown"),ISBLANK(J10971)),AND(NOT(O10971="Unknown"),ISBLANK(R10971))),"Missing Information", INDEX(Table15[Entire Service Line Classification], MATCH(SUMIFS(Table15[Unique ID],Table15[System-Owned Portion],E10971,Table15[If Material Anything Other than "Lead" in Column E,Was Material Ever Previously Lead?],G10971,Table15[Customer-Owned Portion],O10971),Table15[Unique ID],0),0)))</f>
        <v/>
      </c>
    </row>
    <row r="10972" spans="2:23" x14ac:dyDescent="0.35">
      <c r="B10972" s="146"/>
      <c r="C10972" s="31"/>
      <c r="D10972" s="31"/>
      <c r="E10972" s="44"/>
      <c r="F10972" s="43"/>
      <c r="G10972" s="84"/>
      <c r="H10972" s="31"/>
      <c r="I10972" s="31"/>
      <c r="J10972" s="84"/>
      <c r="K10972" s="31"/>
      <c r="L10972" s="31"/>
      <c r="M10972" s="169"/>
      <c r="N10972" s="148"/>
      <c r="O10972" s="106"/>
      <c r="P10972" s="43"/>
      <c r="Q10972" s="31"/>
      <c r="R10972" s="84"/>
      <c r="S10972" s="31"/>
      <c r="T10972" s="31"/>
      <c r="U10972" s="169"/>
      <c r="V10972" s="150"/>
      <c r="W10972" s="141" t="str" cm="1">
        <f t="array" ref="W10972">IF(SUM(LEN(B10972:V10972))=0,"",IF(OR(OR(ISBLANK(F10972),SUM(LEN(C10972),LEN(D10972))=0),AND(NOT(E10972="Unknown"),ISBLANK(J10972)),AND(NOT(O10972="Unknown"),ISBLANK(R10972))),"Missing Information", INDEX(Table15[Entire Service Line Classification], MATCH(SUMIFS(Table15[Unique ID],Table15[System-Owned Portion],E10972,Table15[If Material Anything Other than "Lead" in Column E,Was Material Ever Previously Lead?],G10972,Table15[Customer-Owned Portion],O10972),Table15[Unique ID],0),0)))</f>
        <v/>
      </c>
    </row>
    <row r="10973" spans="2:23" x14ac:dyDescent="0.35">
      <c r="B10973" s="146"/>
      <c r="C10973" s="31"/>
      <c r="D10973" s="31"/>
      <c r="E10973" s="44"/>
      <c r="F10973" s="43"/>
      <c r="G10973" s="84"/>
      <c r="H10973" s="31"/>
      <c r="I10973" s="31"/>
      <c r="J10973" s="84"/>
      <c r="K10973" s="31"/>
      <c r="L10973" s="31"/>
      <c r="M10973" s="169"/>
      <c r="N10973" s="148"/>
      <c r="O10973" s="106"/>
      <c r="P10973" s="43"/>
      <c r="Q10973" s="31"/>
      <c r="R10973" s="84"/>
      <c r="S10973" s="31"/>
      <c r="T10973" s="31"/>
      <c r="U10973" s="169"/>
      <c r="V10973" s="150"/>
      <c r="W10973" s="141" t="str" cm="1">
        <f t="array" ref="W10973">IF(SUM(LEN(B10973:V10973))=0,"",IF(OR(OR(ISBLANK(F10973),SUM(LEN(C10973),LEN(D10973))=0),AND(NOT(E10973="Unknown"),ISBLANK(J10973)),AND(NOT(O10973="Unknown"),ISBLANK(R10973))),"Missing Information", INDEX(Table15[Entire Service Line Classification], MATCH(SUMIFS(Table15[Unique ID],Table15[System-Owned Portion],E10973,Table15[If Material Anything Other than "Lead" in Column E,Was Material Ever Previously Lead?],G10973,Table15[Customer-Owned Portion],O10973),Table15[Unique ID],0),0)))</f>
        <v/>
      </c>
    </row>
    <row r="10974" spans="2:23" x14ac:dyDescent="0.35">
      <c r="B10974" s="146"/>
      <c r="C10974" s="31"/>
      <c r="D10974" s="31"/>
      <c r="E10974" s="44"/>
      <c r="F10974" s="43"/>
      <c r="G10974" s="84"/>
      <c r="H10974" s="31"/>
      <c r="I10974" s="31"/>
      <c r="J10974" s="84"/>
      <c r="K10974" s="31"/>
      <c r="L10974" s="31"/>
      <c r="M10974" s="169"/>
      <c r="N10974" s="148"/>
      <c r="O10974" s="106"/>
      <c r="P10974" s="43"/>
      <c r="Q10974" s="31"/>
      <c r="R10974" s="84"/>
      <c r="S10974" s="31"/>
      <c r="T10974" s="31"/>
      <c r="U10974" s="169"/>
      <c r="V10974" s="150"/>
      <c r="W10974" s="141" t="str" cm="1">
        <f t="array" ref="W10974">IF(SUM(LEN(B10974:V10974))=0,"",IF(OR(OR(ISBLANK(F10974),SUM(LEN(C10974),LEN(D10974))=0),AND(NOT(E10974="Unknown"),ISBLANK(J10974)),AND(NOT(O10974="Unknown"),ISBLANK(R10974))),"Missing Information", INDEX(Table15[Entire Service Line Classification], MATCH(SUMIFS(Table15[Unique ID],Table15[System-Owned Portion],E10974,Table15[If Material Anything Other than "Lead" in Column E,Was Material Ever Previously Lead?],G10974,Table15[Customer-Owned Portion],O10974),Table15[Unique ID],0),0)))</f>
        <v/>
      </c>
    </row>
    <row r="10975" spans="2:23" x14ac:dyDescent="0.35">
      <c r="B10975" s="146"/>
      <c r="C10975" s="31"/>
      <c r="D10975" s="31"/>
      <c r="E10975" s="44"/>
      <c r="F10975" s="43"/>
      <c r="G10975" s="84"/>
      <c r="H10975" s="31"/>
      <c r="I10975" s="31"/>
      <c r="J10975" s="84"/>
      <c r="K10975" s="31"/>
      <c r="L10975" s="31"/>
      <c r="M10975" s="169"/>
      <c r="N10975" s="148"/>
      <c r="O10975" s="106"/>
      <c r="P10975" s="43"/>
      <c r="Q10975" s="31"/>
      <c r="R10975" s="84"/>
      <c r="S10975" s="31"/>
      <c r="T10975" s="31"/>
      <c r="U10975" s="169"/>
      <c r="V10975" s="150"/>
      <c r="W10975" s="141" t="str" cm="1">
        <f t="array" ref="W10975">IF(SUM(LEN(B10975:V10975))=0,"",IF(OR(OR(ISBLANK(F10975),SUM(LEN(C10975),LEN(D10975))=0),AND(NOT(E10975="Unknown"),ISBLANK(J10975)),AND(NOT(O10975="Unknown"),ISBLANK(R10975))),"Missing Information", INDEX(Table15[Entire Service Line Classification], MATCH(SUMIFS(Table15[Unique ID],Table15[System-Owned Portion],E10975,Table15[If Material Anything Other than "Lead" in Column E,Was Material Ever Previously Lead?],G10975,Table15[Customer-Owned Portion],O10975),Table15[Unique ID],0),0)))</f>
        <v/>
      </c>
    </row>
    <row r="10976" spans="2:23" x14ac:dyDescent="0.35">
      <c r="B10976" s="146"/>
      <c r="C10976" s="31"/>
      <c r="D10976" s="31"/>
      <c r="E10976" s="44"/>
      <c r="F10976" s="43"/>
      <c r="G10976" s="84"/>
      <c r="H10976" s="31"/>
      <c r="I10976" s="31"/>
      <c r="J10976" s="84"/>
      <c r="K10976" s="31"/>
      <c r="L10976" s="31"/>
      <c r="M10976" s="169"/>
      <c r="N10976" s="148"/>
      <c r="O10976" s="106"/>
      <c r="P10976" s="43"/>
      <c r="Q10976" s="31"/>
      <c r="R10976" s="84"/>
      <c r="S10976" s="31"/>
      <c r="T10976" s="31"/>
      <c r="U10976" s="169"/>
      <c r="V10976" s="150"/>
      <c r="W10976" s="141" t="str" cm="1">
        <f t="array" ref="W10976">IF(SUM(LEN(B10976:V10976))=0,"",IF(OR(OR(ISBLANK(F10976),SUM(LEN(C10976),LEN(D10976))=0),AND(NOT(E10976="Unknown"),ISBLANK(J10976)),AND(NOT(O10976="Unknown"),ISBLANK(R10976))),"Missing Information", INDEX(Table15[Entire Service Line Classification], MATCH(SUMIFS(Table15[Unique ID],Table15[System-Owned Portion],E10976,Table15[If Material Anything Other than "Lead" in Column E,Was Material Ever Previously Lead?],G10976,Table15[Customer-Owned Portion],O10976),Table15[Unique ID],0),0)))</f>
        <v/>
      </c>
    </row>
    <row r="10977" spans="2:23" x14ac:dyDescent="0.35">
      <c r="B10977" s="146"/>
      <c r="C10977" s="31"/>
      <c r="D10977" s="31"/>
      <c r="E10977" s="44"/>
      <c r="F10977" s="43"/>
      <c r="G10977" s="84"/>
      <c r="H10977" s="31"/>
      <c r="I10977" s="31"/>
      <c r="J10977" s="84"/>
      <c r="K10977" s="31"/>
      <c r="L10977" s="31"/>
      <c r="M10977" s="169"/>
      <c r="N10977" s="148"/>
      <c r="O10977" s="106"/>
      <c r="P10977" s="43"/>
      <c r="Q10977" s="31"/>
      <c r="R10977" s="84"/>
      <c r="S10977" s="31"/>
      <c r="T10977" s="31"/>
      <c r="U10977" s="169"/>
      <c r="V10977" s="150"/>
      <c r="W10977" s="141" t="str" cm="1">
        <f t="array" ref="W10977">IF(SUM(LEN(B10977:V10977))=0,"",IF(OR(OR(ISBLANK(F10977),SUM(LEN(C10977),LEN(D10977))=0),AND(NOT(E10977="Unknown"),ISBLANK(J10977)),AND(NOT(O10977="Unknown"),ISBLANK(R10977))),"Missing Information", INDEX(Table15[Entire Service Line Classification], MATCH(SUMIFS(Table15[Unique ID],Table15[System-Owned Portion],E10977,Table15[If Material Anything Other than "Lead" in Column E,Was Material Ever Previously Lead?],G10977,Table15[Customer-Owned Portion],O10977),Table15[Unique ID],0),0)))</f>
        <v/>
      </c>
    </row>
    <row r="10978" spans="2:23" x14ac:dyDescent="0.35">
      <c r="B10978" s="146"/>
      <c r="C10978" s="31"/>
      <c r="D10978" s="31"/>
      <c r="E10978" s="44"/>
      <c r="F10978" s="43"/>
      <c r="G10978" s="84"/>
      <c r="H10978" s="31"/>
      <c r="I10978" s="31"/>
      <c r="J10978" s="84"/>
      <c r="K10978" s="31"/>
      <c r="L10978" s="31"/>
      <c r="M10978" s="169"/>
      <c r="N10978" s="148"/>
      <c r="O10978" s="106"/>
      <c r="P10978" s="43"/>
      <c r="Q10978" s="31"/>
      <c r="R10978" s="84"/>
      <c r="S10978" s="31"/>
      <c r="T10978" s="31"/>
      <c r="U10978" s="169"/>
      <c r="V10978" s="150"/>
      <c r="W10978" s="141" t="str" cm="1">
        <f t="array" ref="W10978">IF(SUM(LEN(B10978:V10978))=0,"",IF(OR(OR(ISBLANK(F10978),SUM(LEN(C10978),LEN(D10978))=0),AND(NOT(E10978="Unknown"),ISBLANK(J10978)),AND(NOT(O10978="Unknown"),ISBLANK(R10978))),"Missing Information", INDEX(Table15[Entire Service Line Classification], MATCH(SUMIFS(Table15[Unique ID],Table15[System-Owned Portion],E10978,Table15[If Material Anything Other than "Lead" in Column E,Was Material Ever Previously Lead?],G10978,Table15[Customer-Owned Portion],O10978),Table15[Unique ID],0),0)))</f>
        <v/>
      </c>
    </row>
    <row r="10979" spans="2:23" x14ac:dyDescent="0.35">
      <c r="B10979" s="146"/>
      <c r="C10979" s="31"/>
      <c r="D10979" s="31"/>
      <c r="E10979" s="44"/>
      <c r="F10979" s="43"/>
      <c r="G10979" s="84"/>
      <c r="H10979" s="31"/>
      <c r="I10979" s="31"/>
      <c r="J10979" s="84"/>
      <c r="K10979" s="31"/>
      <c r="L10979" s="31"/>
      <c r="M10979" s="169"/>
      <c r="N10979" s="148"/>
      <c r="O10979" s="106"/>
      <c r="P10979" s="43"/>
      <c r="Q10979" s="31"/>
      <c r="R10979" s="84"/>
      <c r="S10979" s="31"/>
      <c r="T10979" s="31"/>
      <c r="U10979" s="169"/>
      <c r="V10979" s="150"/>
      <c r="W10979" s="141" t="str" cm="1">
        <f t="array" ref="W10979">IF(SUM(LEN(B10979:V10979))=0,"",IF(OR(OR(ISBLANK(F10979),SUM(LEN(C10979),LEN(D10979))=0),AND(NOT(E10979="Unknown"),ISBLANK(J10979)),AND(NOT(O10979="Unknown"),ISBLANK(R10979))),"Missing Information", INDEX(Table15[Entire Service Line Classification], MATCH(SUMIFS(Table15[Unique ID],Table15[System-Owned Portion],E10979,Table15[If Material Anything Other than "Lead" in Column E,Was Material Ever Previously Lead?],G10979,Table15[Customer-Owned Portion],O10979),Table15[Unique ID],0),0)))</f>
        <v/>
      </c>
    </row>
    <row r="10980" spans="2:23" x14ac:dyDescent="0.35">
      <c r="B10980" s="146"/>
      <c r="C10980" s="31"/>
      <c r="D10980" s="31"/>
      <c r="E10980" s="44"/>
      <c r="F10980" s="43"/>
      <c r="G10980" s="84"/>
      <c r="H10980" s="31"/>
      <c r="I10980" s="31"/>
      <c r="J10980" s="84"/>
      <c r="K10980" s="31"/>
      <c r="L10980" s="31"/>
      <c r="M10980" s="169"/>
      <c r="N10980" s="148"/>
      <c r="O10980" s="106"/>
      <c r="P10980" s="43"/>
      <c r="Q10980" s="31"/>
      <c r="R10980" s="84"/>
      <c r="S10980" s="31"/>
      <c r="T10980" s="31"/>
      <c r="U10980" s="169"/>
      <c r="V10980" s="150"/>
      <c r="W10980" s="141" t="str" cm="1">
        <f t="array" ref="W10980">IF(SUM(LEN(B10980:V10980))=0,"",IF(OR(OR(ISBLANK(F10980),SUM(LEN(C10980),LEN(D10980))=0),AND(NOT(E10980="Unknown"),ISBLANK(J10980)),AND(NOT(O10980="Unknown"),ISBLANK(R10980))),"Missing Information", INDEX(Table15[Entire Service Line Classification], MATCH(SUMIFS(Table15[Unique ID],Table15[System-Owned Portion],E10980,Table15[If Material Anything Other than "Lead" in Column E,Was Material Ever Previously Lead?],G10980,Table15[Customer-Owned Portion],O10980),Table15[Unique ID],0),0)))</f>
        <v/>
      </c>
    </row>
    <row r="10981" spans="2:23" x14ac:dyDescent="0.35">
      <c r="B10981" s="146"/>
      <c r="C10981" s="31"/>
      <c r="D10981" s="31"/>
      <c r="E10981" s="44"/>
      <c r="F10981" s="43"/>
      <c r="G10981" s="84"/>
      <c r="H10981" s="31"/>
      <c r="I10981" s="31"/>
      <c r="J10981" s="84"/>
      <c r="K10981" s="31"/>
      <c r="L10981" s="31"/>
      <c r="M10981" s="169"/>
      <c r="N10981" s="148"/>
      <c r="O10981" s="106"/>
      <c r="P10981" s="43"/>
      <c r="Q10981" s="31"/>
      <c r="R10981" s="84"/>
      <c r="S10981" s="31"/>
      <c r="T10981" s="31"/>
      <c r="U10981" s="169"/>
      <c r="V10981" s="150"/>
      <c r="W10981" s="141" t="str" cm="1">
        <f t="array" ref="W10981">IF(SUM(LEN(B10981:V10981))=0,"",IF(OR(OR(ISBLANK(F10981),SUM(LEN(C10981),LEN(D10981))=0),AND(NOT(E10981="Unknown"),ISBLANK(J10981)),AND(NOT(O10981="Unknown"),ISBLANK(R10981))),"Missing Information", INDEX(Table15[Entire Service Line Classification], MATCH(SUMIFS(Table15[Unique ID],Table15[System-Owned Portion],E10981,Table15[If Material Anything Other than "Lead" in Column E,Was Material Ever Previously Lead?],G10981,Table15[Customer-Owned Portion],O10981),Table15[Unique ID],0),0)))</f>
        <v/>
      </c>
    </row>
    <row r="10982" spans="2:23" x14ac:dyDescent="0.35">
      <c r="B10982" s="146"/>
      <c r="C10982" s="31"/>
      <c r="D10982" s="31"/>
      <c r="E10982" s="44"/>
      <c r="F10982" s="43"/>
      <c r="G10982" s="84"/>
      <c r="H10982" s="31"/>
      <c r="I10982" s="31"/>
      <c r="J10982" s="84"/>
      <c r="K10982" s="31"/>
      <c r="L10982" s="31"/>
      <c r="M10982" s="169"/>
      <c r="N10982" s="148"/>
      <c r="O10982" s="106"/>
      <c r="P10982" s="43"/>
      <c r="Q10982" s="31"/>
      <c r="R10982" s="84"/>
      <c r="S10982" s="31"/>
      <c r="T10982" s="31"/>
      <c r="U10982" s="169"/>
      <c r="V10982" s="150"/>
      <c r="W10982" s="141" t="str" cm="1">
        <f t="array" ref="W10982">IF(SUM(LEN(B10982:V10982))=0,"",IF(OR(OR(ISBLANK(F10982),SUM(LEN(C10982),LEN(D10982))=0),AND(NOT(E10982="Unknown"),ISBLANK(J10982)),AND(NOT(O10982="Unknown"),ISBLANK(R10982))),"Missing Information", INDEX(Table15[Entire Service Line Classification], MATCH(SUMIFS(Table15[Unique ID],Table15[System-Owned Portion],E10982,Table15[If Material Anything Other than "Lead" in Column E,Was Material Ever Previously Lead?],G10982,Table15[Customer-Owned Portion],O10982),Table15[Unique ID],0),0)))</f>
        <v/>
      </c>
    </row>
    <row r="10983" spans="2:23" x14ac:dyDescent="0.35">
      <c r="B10983" s="146"/>
      <c r="C10983" s="31"/>
      <c r="D10983" s="31"/>
      <c r="E10983" s="44"/>
      <c r="F10983" s="43"/>
      <c r="G10983" s="84"/>
      <c r="H10983" s="31"/>
      <c r="I10983" s="31"/>
      <c r="J10983" s="84"/>
      <c r="K10983" s="31"/>
      <c r="L10983" s="31"/>
      <c r="M10983" s="169"/>
      <c r="N10983" s="148"/>
      <c r="O10983" s="106"/>
      <c r="P10983" s="43"/>
      <c r="Q10983" s="31"/>
      <c r="R10983" s="84"/>
      <c r="S10983" s="31"/>
      <c r="T10983" s="31"/>
      <c r="U10983" s="169"/>
      <c r="V10983" s="150"/>
      <c r="W10983" s="141" t="str" cm="1">
        <f t="array" ref="W10983">IF(SUM(LEN(B10983:V10983))=0,"",IF(OR(OR(ISBLANK(F10983),SUM(LEN(C10983),LEN(D10983))=0),AND(NOT(E10983="Unknown"),ISBLANK(J10983)),AND(NOT(O10983="Unknown"),ISBLANK(R10983))),"Missing Information", INDEX(Table15[Entire Service Line Classification], MATCH(SUMIFS(Table15[Unique ID],Table15[System-Owned Portion],E10983,Table15[If Material Anything Other than "Lead" in Column E,Was Material Ever Previously Lead?],G10983,Table15[Customer-Owned Portion],O10983),Table15[Unique ID],0),0)))</f>
        <v/>
      </c>
    </row>
    <row r="10984" spans="2:23" x14ac:dyDescent="0.35">
      <c r="B10984" s="146"/>
      <c r="C10984" s="31"/>
      <c r="D10984" s="31"/>
      <c r="E10984" s="44"/>
      <c r="F10984" s="43"/>
      <c r="G10984" s="84"/>
      <c r="H10984" s="31"/>
      <c r="I10984" s="31"/>
      <c r="J10984" s="84"/>
      <c r="K10984" s="31"/>
      <c r="L10984" s="31"/>
      <c r="M10984" s="169"/>
      <c r="N10984" s="148"/>
      <c r="O10984" s="106"/>
      <c r="P10984" s="43"/>
      <c r="Q10984" s="31"/>
      <c r="R10984" s="84"/>
      <c r="S10984" s="31"/>
      <c r="T10984" s="31"/>
      <c r="U10984" s="169"/>
      <c r="V10984" s="150"/>
      <c r="W10984" s="141" t="str" cm="1">
        <f t="array" ref="W10984">IF(SUM(LEN(B10984:V10984))=0,"",IF(OR(OR(ISBLANK(F10984),SUM(LEN(C10984),LEN(D10984))=0),AND(NOT(E10984="Unknown"),ISBLANK(J10984)),AND(NOT(O10984="Unknown"),ISBLANK(R10984))),"Missing Information", INDEX(Table15[Entire Service Line Classification], MATCH(SUMIFS(Table15[Unique ID],Table15[System-Owned Portion],E10984,Table15[If Material Anything Other than "Lead" in Column E,Was Material Ever Previously Lead?],G10984,Table15[Customer-Owned Portion],O10984),Table15[Unique ID],0),0)))</f>
        <v/>
      </c>
    </row>
    <row r="10985" spans="2:23" x14ac:dyDescent="0.35">
      <c r="B10985" s="146"/>
      <c r="C10985" s="31"/>
      <c r="D10985" s="31"/>
      <c r="E10985" s="44"/>
      <c r="F10985" s="43"/>
      <c r="G10985" s="84"/>
      <c r="H10985" s="31"/>
      <c r="I10985" s="31"/>
      <c r="J10985" s="84"/>
      <c r="K10985" s="31"/>
      <c r="L10985" s="31"/>
      <c r="M10985" s="169"/>
      <c r="N10985" s="148"/>
      <c r="O10985" s="106"/>
      <c r="P10985" s="43"/>
      <c r="Q10985" s="31"/>
      <c r="R10985" s="84"/>
      <c r="S10985" s="31"/>
      <c r="T10985" s="31"/>
      <c r="U10985" s="169"/>
      <c r="V10985" s="150"/>
      <c r="W10985" s="141" t="str" cm="1">
        <f t="array" ref="W10985">IF(SUM(LEN(B10985:V10985))=0,"",IF(OR(OR(ISBLANK(F10985),SUM(LEN(C10985),LEN(D10985))=0),AND(NOT(E10985="Unknown"),ISBLANK(J10985)),AND(NOT(O10985="Unknown"),ISBLANK(R10985))),"Missing Information", INDEX(Table15[Entire Service Line Classification], MATCH(SUMIFS(Table15[Unique ID],Table15[System-Owned Portion],E10985,Table15[If Material Anything Other than "Lead" in Column E,Was Material Ever Previously Lead?],G10985,Table15[Customer-Owned Portion],O10985),Table15[Unique ID],0),0)))</f>
        <v/>
      </c>
    </row>
    <row r="10986" spans="2:23" x14ac:dyDescent="0.35">
      <c r="B10986" s="146"/>
      <c r="C10986" s="31"/>
      <c r="D10986" s="31"/>
      <c r="E10986" s="44"/>
      <c r="F10986" s="43"/>
      <c r="G10986" s="84"/>
      <c r="H10986" s="31"/>
      <c r="I10986" s="31"/>
      <c r="J10986" s="84"/>
      <c r="K10986" s="31"/>
      <c r="L10986" s="31"/>
      <c r="M10986" s="169"/>
      <c r="N10986" s="148"/>
      <c r="O10986" s="106"/>
      <c r="P10986" s="43"/>
      <c r="Q10986" s="31"/>
      <c r="R10986" s="84"/>
      <c r="S10986" s="31"/>
      <c r="T10986" s="31"/>
      <c r="U10986" s="169"/>
      <c r="V10986" s="150"/>
      <c r="W10986" s="141" t="str" cm="1">
        <f t="array" ref="W10986">IF(SUM(LEN(B10986:V10986))=0,"",IF(OR(OR(ISBLANK(F10986),SUM(LEN(C10986),LEN(D10986))=0),AND(NOT(E10986="Unknown"),ISBLANK(J10986)),AND(NOT(O10986="Unknown"),ISBLANK(R10986))),"Missing Information", INDEX(Table15[Entire Service Line Classification], MATCH(SUMIFS(Table15[Unique ID],Table15[System-Owned Portion],E10986,Table15[If Material Anything Other than "Lead" in Column E,Was Material Ever Previously Lead?],G10986,Table15[Customer-Owned Portion],O10986),Table15[Unique ID],0),0)))</f>
        <v/>
      </c>
    </row>
    <row r="10987" spans="2:23" x14ac:dyDescent="0.35">
      <c r="B10987" s="146"/>
      <c r="C10987" s="31"/>
      <c r="D10987" s="31"/>
      <c r="E10987" s="44"/>
      <c r="F10987" s="43"/>
      <c r="G10987" s="84"/>
      <c r="H10987" s="31"/>
      <c r="I10987" s="31"/>
      <c r="J10987" s="84"/>
      <c r="K10987" s="31"/>
      <c r="L10987" s="31"/>
      <c r="M10987" s="169"/>
      <c r="N10987" s="148"/>
      <c r="O10987" s="106"/>
      <c r="P10987" s="43"/>
      <c r="Q10987" s="31"/>
      <c r="R10987" s="84"/>
      <c r="S10987" s="31"/>
      <c r="T10987" s="31"/>
      <c r="U10987" s="169"/>
      <c r="V10987" s="150"/>
      <c r="W10987" s="141" t="str" cm="1">
        <f t="array" ref="W10987">IF(SUM(LEN(B10987:V10987))=0,"",IF(OR(OR(ISBLANK(F10987),SUM(LEN(C10987),LEN(D10987))=0),AND(NOT(E10987="Unknown"),ISBLANK(J10987)),AND(NOT(O10987="Unknown"),ISBLANK(R10987))),"Missing Information", INDEX(Table15[Entire Service Line Classification], MATCH(SUMIFS(Table15[Unique ID],Table15[System-Owned Portion],E10987,Table15[If Material Anything Other than "Lead" in Column E,Was Material Ever Previously Lead?],G10987,Table15[Customer-Owned Portion],O10987),Table15[Unique ID],0),0)))</f>
        <v/>
      </c>
    </row>
    <row r="10988" spans="2:23" x14ac:dyDescent="0.35">
      <c r="B10988" s="146"/>
      <c r="C10988" s="31"/>
      <c r="D10988" s="31"/>
      <c r="E10988" s="44"/>
      <c r="F10988" s="43"/>
      <c r="G10988" s="84"/>
      <c r="H10988" s="31"/>
      <c r="I10988" s="31"/>
      <c r="J10988" s="84"/>
      <c r="K10988" s="31"/>
      <c r="L10988" s="31"/>
      <c r="M10988" s="169"/>
      <c r="N10988" s="148"/>
      <c r="O10988" s="106"/>
      <c r="P10988" s="43"/>
      <c r="Q10988" s="31"/>
      <c r="R10988" s="84"/>
      <c r="S10988" s="31"/>
      <c r="T10988" s="31"/>
      <c r="U10988" s="169"/>
      <c r="V10988" s="150"/>
      <c r="W10988" s="141" t="str" cm="1">
        <f t="array" ref="W10988">IF(SUM(LEN(B10988:V10988))=0,"",IF(OR(OR(ISBLANK(F10988),SUM(LEN(C10988),LEN(D10988))=0),AND(NOT(E10988="Unknown"),ISBLANK(J10988)),AND(NOT(O10988="Unknown"),ISBLANK(R10988))),"Missing Information", INDEX(Table15[Entire Service Line Classification], MATCH(SUMIFS(Table15[Unique ID],Table15[System-Owned Portion],E10988,Table15[If Material Anything Other than "Lead" in Column E,Was Material Ever Previously Lead?],G10988,Table15[Customer-Owned Portion],O10988),Table15[Unique ID],0),0)))</f>
        <v/>
      </c>
    </row>
    <row r="10989" spans="2:23" x14ac:dyDescent="0.35">
      <c r="B10989" s="146"/>
      <c r="C10989" s="31"/>
      <c r="D10989" s="31"/>
      <c r="E10989" s="44"/>
      <c r="F10989" s="43"/>
      <c r="G10989" s="84"/>
      <c r="H10989" s="31"/>
      <c r="I10989" s="31"/>
      <c r="J10989" s="84"/>
      <c r="K10989" s="31"/>
      <c r="L10989" s="31"/>
      <c r="M10989" s="169"/>
      <c r="N10989" s="148"/>
      <c r="O10989" s="106"/>
      <c r="P10989" s="43"/>
      <c r="Q10989" s="31"/>
      <c r="R10989" s="84"/>
      <c r="S10989" s="31"/>
      <c r="T10989" s="31"/>
      <c r="U10989" s="169"/>
      <c r="V10989" s="150"/>
      <c r="W10989" s="141" t="str" cm="1">
        <f t="array" ref="W10989">IF(SUM(LEN(B10989:V10989))=0,"",IF(OR(OR(ISBLANK(F10989),SUM(LEN(C10989),LEN(D10989))=0),AND(NOT(E10989="Unknown"),ISBLANK(J10989)),AND(NOT(O10989="Unknown"),ISBLANK(R10989))),"Missing Information", INDEX(Table15[Entire Service Line Classification], MATCH(SUMIFS(Table15[Unique ID],Table15[System-Owned Portion],E10989,Table15[If Material Anything Other than "Lead" in Column E,Was Material Ever Previously Lead?],G10989,Table15[Customer-Owned Portion],O10989),Table15[Unique ID],0),0)))</f>
        <v/>
      </c>
    </row>
    <row r="10990" spans="2:23" x14ac:dyDescent="0.35">
      <c r="B10990" s="146"/>
      <c r="C10990" s="31"/>
      <c r="D10990" s="31"/>
      <c r="E10990" s="44"/>
      <c r="F10990" s="43"/>
      <c r="G10990" s="84"/>
      <c r="H10990" s="31"/>
      <c r="I10990" s="31"/>
      <c r="J10990" s="84"/>
      <c r="K10990" s="31"/>
      <c r="L10990" s="31"/>
      <c r="M10990" s="169"/>
      <c r="N10990" s="148"/>
      <c r="O10990" s="106"/>
      <c r="P10990" s="43"/>
      <c r="Q10990" s="31"/>
      <c r="R10990" s="84"/>
      <c r="S10990" s="31"/>
      <c r="T10990" s="31"/>
      <c r="U10990" s="169"/>
      <c r="V10990" s="150"/>
      <c r="W10990" s="141" t="str" cm="1">
        <f t="array" ref="W10990">IF(SUM(LEN(B10990:V10990))=0,"",IF(OR(OR(ISBLANK(F10990),SUM(LEN(C10990),LEN(D10990))=0),AND(NOT(E10990="Unknown"),ISBLANK(J10990)),AND(NOT(O10990="Unknown"),ISBLANK(R10990))),"Missing Information", INDEX(Table15[Entire Service Line Classification], MATCH(SUMIFS(Table15[Unique ID],Table15[System-Owned Portion],E10990,Table15[If Material Anything Other than "Lead" in Column E,Was Material Ever Previously Lead?],G10990,Table15[Customer-Owned Portion],O10990),Table15[Unique ID],0),0)))</f>
        <v/>
      </c>
    </row>
    <row r="10991" spans="2:23" x14ac:dyDescent="0.35">
      <c r="B10991" s="146"/>
      <c r="C10991" s="31"/>
      <c r="D10991" s="31"/>
      <c r="E10991" s="44"/>
      <c r="F10991" s="43"/>
      <c r="G10991" s="84"/>
      <c r="H10991" s="31"/>
      <c r="I10991" s="31"/>
      <c r="J10991" s="84"/>
      <c r="K10991" s="31"/>
      <c r="L10991" s="31"/>
      <c r="M10991" s="169"/>
      <c r="N10991" s="148"/>
      <c r="O10991" s="106"/>
      <c r="P10991" s="43"/>
      <c r="Q10991" s="31"/>
      <c r="R10991" s="84"/>
      <c r="S10991" s="31"/>
      <c r="T10991" s="31"/>
      <c r="U10991" s="169"/>
      <c r="V10991" s="150"/>
      <c r="W10991" s="141" t="str" cm="1">
        <f t="array" ref="W10991">IF(SUM(LEN(B10991:V10991))=0,"",IF(OR(OR(ISBLANK(F10991),SUM(LEN(C10991),LEN(D10991))=0),AND(NOT(E10991="Unknown"),ISBLANK(J10991)),AND(NOT(O10991="Unknown"),ISBLANK(R10991))),"Missing Information", INDEX(Table15[Entire Service Line Classification], MATCH(SUMIFS(Table15[Unique ID],Table15[System-Owned Portion],E10991,Table15[If Material Anything Other than "Lead" in Column E,Was Material Ever Previously Lead?],G10991,Table15[Customer-Owned Portion],O10991),Table15[Unique ID],0),0)))</f>
        <v/>
      </c>
    </row>
    <row r="10992" spans="2:23" x14ac:dyDescent="0.35">
      <c r="B10992" s="146"/>
      <c r="C10992" s="31"/>
      <c r="D10992" s="31"/>
      <c r="E10992" s="44"/>
      <c r="F10992" s="43"/>
      <c r="G10992" s="84"/>
      <c r="H10992" s="31"/>
      <c r="I10992" s="31"/>
      <c r="J10992" s="84"/>
      <c r="K10992" s="31"/>
      <c r="L10992" s="31"/>
      <c r="M10992" s="169"/>
      <c r="N10992" s="148"/>
      <c r="O10992" s="106"/>
      <c r="P10992" s="43"/>
      <c r="Q10992" s="31"/>
      <c r="R10992" s="84"/>
      <c r="S10992" s="31"/>
      <c r="T10992" s="31"/>
      <c r="U10992" s="169"/>
      <c r="V10992" s="150"/>
      <c r="W10992" s="141" t="str" cm="1">
        <f t="array" ref="W10992">IF(SUM(LEN(B10992:V10992))=0,"",IF(OR(OR(ISBLANK(F10992),SUM(LEN(C10992),LEN(D10992))=0),AND(NOT(E10992="Unknown"),ISBLANK(J10992)),AND(NOT(O10992="Unknown"),ISBLANK(R10992))),"Missing Information", INDEX(Table15[Entire Service Line Classification], MATCH(SUMIFS(Table15[Unique ID],Table15[System-Owned Portion],E10992,Table15[If Material Anything Other than "Lead" in Column E,Was Material Ever Previously Lead?],G10992,Table15[Customer-Owned Portion],O10992),Table15[Unique ID],0),0)))</f>
        <v/>
      </c>
    </row>
    <row r="10993" spans="2:23" x14ac:dyDescent="0.35">
      <c r="B10993" s="146"/>
      <c r="C10993" s="31"/>
      <c r="D10993" s="31"/>
      <c r="E10993" s="44"/>
      <c r="F10993" s="43"/>
      <c r="G10993" s="84"/>
      <c r="H10993" s="31"/>
      <c r="I10993" s="31"/>
      <c r="J10993" s="84"/>
      <c r="K10993" s="31"/>
      <c r="L10993" s="31"/>
      <c r="M10993" s="169"/>
      <c r="N10993" s="148"/>
      <c r="O10993" s="106"/>
      <c r="P10993" s="43"/>
      <c r="Q10993" s="31"/>
      <c r="R10993" s="84"/>
      <c r="S10993" s="31"/>
      <c r="T10993" s="31"/>
      <c r="U10993" s="169"/>
      <c r="V10993" s="150"/>
      <c r="W10993" s="141" t="str" cm="1">
        <f t="array" ref="W10993">IF(SUM(LEN(B10993:V10993))=0,"",IF(OR(OR(ISBLANK(F10993),SUM(LEN(C10993),LEN(D10993))=0),AND(NOT(E10993="Unknown"),ISBLANK(J10993)),AND(NOT(O10993="Unknown"),ISBLANK(R10993))),"Missing Information", INDEX(Table15[Entire Service Line Classification], MATCH(SUMIFS(Table15[Unique ID],Table15[System-Owned Portion],E10993,Table15[If Material Anything Other than "Lead" in Column E,Was Material Ever Previously Lead?],G10993,Table15[Customer-Owned Portion],O10993),Table15[Unique ID],0),0)))</f>
        <v/>
      </c>
    </row>
    <row r="10994" spans="2:23" x14ac:dyDescent="0.35">
      <c r="B10994" s="146"/>
      <c r="C10994" s="31"/>
      <c r="D10994" s="31"/>
      <c r="E10994" s="44"/>
      <c r="F10994" s="43"/>
      <c r="G10994" s="84"/>
      <c r="H10994" s="31"/>
      <c r="I10994" s="31"/>
      <c r="J10994" s="84"/>
      <c r="K10994" s="31"/>
      <c r="L10994" s="31"/>
      <c r="M10994" s="169"/>
      <c r="N10994" s="148"/>
      <c r="O10994" s="106"/>
      <c r="P10994" s="43"/>
      <c r="Q10994" s="31"/>
      <c r="R10994" s="84"/>
      <c r="S10994" s="31"/>
      <c r="T10994" s="31"/>
      <c r="U10994" s="169"/>
      <c r="V10994" s="150"/>
      <c r="W10994" s="141" t="str" cm="1">
        <f t="array" ref="W10994">IF(SUM(LEN(B10994:V10994))=0,"",IF(OR(OR(ISBLANK(F10994),SUM(LEN(C10994),LEN(D10994))=0),AND(NOT(E10994="Unknown"),ISBLANK(J10994)),AND(NOT(O10994="Unknown"),ISBLANK(R10994))),"Missing Information", INDEX(Table15[Entire Service Line Classification], MATCH(SUMIFS(Table15[Unique ID],Table15[System-Owned Portion],E10994,Table15[If Material Anything Other than "Lead" in Column E,Was Material Ever Previously Lead?],G10994,Table15[Customer-Owned Portion],O10994),Table15[Unique ID],0),0)))</f>
        <v/>
      </c>
    </row>
    <row r="10995" spans="2:23" x14ac:dyDescent="0.35">
      <c r="B10995" s="146"/>
      <c r="C10995" s="31"/>
      <c r="D10995" s="31"/>
      <c r="E10995" s="44"/>
      <c r="F10995" s="43"/>
      <c r="G10995" s="84"/>
      <c r="H10995" s="31"/>
      <c r="I10995" s="31"/>
      <c r="J10995" s="84"/>
      <c r="K10995" s="31"/>
      <c r="L10995" s="31"/>
      <c r="M10995" s="169"/>
      <c r="N10995" s="148"/>
      <c r="O10995" s="106"/>
      <c r="P10995" s="43"/>
      <c r="Q10995" s="31"/>
      <c r="R10995" s="84"/>
      <c r="S10995" s="31"/>
      <c r="T10995" s="31"/>
      <c r="U10995" s="169"/>
      <c r="V10995" s="150"/>
      <c r="W10995" s="141" t="str" cm="1">
        <f t="array" ref="W10995">IF(SUM(LEN(B10995:V10995))=0,"",IF(OR(OR(ISBLANK(F10995),SUM(LEN(C10995),LEN(D10995))=0),AND(NOT(E10995="Unknown"),ISBLANK(J10995)),AND(NOT(O10995="Unknown"),ISBLANK(R10995))),"Missing Information", INDEX(Table15[Entire Service Line Classification], MATCH(SUMIFS(Table15[Unique ID],Table15[System-Owned Portion],E10995,Table15[If Material Anything Other than "Lead" in Column E,Was Material Ever Previously Lead?],G10995,Table15[Customer-Owned Portion],O10995),Table15[Unique ID],0),0)))</f>
        <v/>
      </c>
    </row>
    <row r="10996" spans="2:23" x14ac:dyDescent="0.35">
      <c r="B10996" s="146"/>
      <c r="C10996" s="31"/>
      <c r="D10996" s="31"/>
      <c r="E10996" s="44"/>
      <c r="F10996" s="43"/>
      <c r="G10996" s="84"/>
      <c r="H10996" s="31"/>
      <c r="I10996" s="31"/>
      <c r="J10996" s="84"/>
      <c r="K10996" s="31"/>
      <c r="L10996" s="31"/>
      <c r="M10996" s="169"/>
      <c r="N10996" s="148"/>
      <c r="O10996" s="106"/>
      <c r="P10996" s="43"/>
      <c r="Q10996" s="31"/>
      <c r="R10996" s="84"/>
      <c r="S10996" s="31"/>
      <c r="T10996" s="31"/>
      <c r="U10996" s="169"/>
      <c r="V10996" s="150"/>
      <c r="W10996" s="141" t="str" cm="1">
        <f t="array" ref="W10996">IF(SUM(LEN(B10996:V10996))=0,"",IF(OR(OR(ISBLANK(F10996),SUM(LEN(C10996),LEN(D10996))=0),AND(NOT(E10996="Unknown"),ISBLANK(J10996)),AND(NOT(O10996="Unknown"),ISBLANK(R10996))),"Missing Information", INDEX(Table15[Entire Service Line Classification], MATCH(SUMIFS(Table15[Unique ID],Table15[System-Owned Portion],E10996,Table15[If Material Anything Other than "Lead" in Column E,Was Material Ever Previously Lead?],G10996,Table15[Customer-Owned Portion],O10996),Table15[Unique ID],0),0)))</f>
        <v/>
      </c>
    </row>
    <row r="10997" spans="2:23" x14ac:dyDescent="0.35">
      <c r="B10997" s="146"/>
      <c r="C10997" s="31"/>
      <c r="D10997" s="31"/>
      <c r="E10997" s="44"/>
      <c r="F10997" s="43"/>
      <c r="G10997" s="84"/>
      <c r="H10997" s="31"/>
      <c r="I10997" s="31"/>
      <c r="J10997" s="84"/>
      <c r="K10997" s="31"/>
      <c r="L10997" s="31"/>
      <c r="M10997" s="169"/>
      <c r="N10997" s="148"/>
      <c r="O10997" s="106"/>
      <c r="P10997" s="43"/>
      <c r="Q10997" s="31"/>
      <c r="R10997" s="84"/>
      <c r="S10997" s="31"/>
      <c r="T10997" s="31"/>
      <c r="U10997" s="169"/>
      <c r="V10997" s="150"/>
      <c r="W10997" s="141" t="str" cm="1">
        <f t="array" ref="W10997">IF(SUM(LEN(B10997:V10997))=0,"",IF(OR(OR(ISBLANK(F10997),SUM(LEN(C10997),LEN(D10997))=0),AND(NOT(E10997="Unknown"),ISBLANK(J10997)),AND(NOT(O10997="Unknown"),ISBLANK(R10997))),"Missing Information", INDEX(Table15[Entire Service Line Classification], MATCH(SUMIFS(Table15[Unique ID],Table15[System-Owned Portion],E10997,Table15[If Material Anything Other than "Lead" in Column E,Was Material Ever Previously Lead?],G10997,Table15[Customer-Owned Portion],O10997),Table15[Unique ID],0),0)))</f>
        <v/>
      </c>
    </row>
    <row r="10998" spans="2:23" x14ac:dyDescent="0.35">
      <c r="B10998" s="146"/>
      <c r="C10998" s="31"/>
      <c r="D10998" s="31"/>
      <c r="E10998" s="44"/>
      <c r="F10998" s="43"/>
      <c r="G10998" s="84"/>
      <c r="H10998" s="31"/>
      <c r="I10998" s="31"/>
      <c r="J10998" s="84"/>
      <c r="K10998" s="31"/>
      <c r="L10998" s="31"/>
      <c r="M10998" s="169"/>
      <c r="N10998" s="148"/>
      <c r="O10998" s="106"/>
      <c r="P10998" s="43"/>
      <c r="Q10998" s="31"/>
      <c r="R10998" s="84"/>
      <c r="S10998" s="31"/>
      <c r="T10998" s="31"/>
      <c r="U10998" s="169"/>
      <c r="V10998" s="150"/>
      <c r="W10998" s="141" t="str" cm="1">
        <f t="array" ref="W10998">IF(SUM(LEN(B10998:V10998))=0,"",IF(OR(OR(ISBLANK(F10998),SUM(LEN(C10998),LEN(D10998))=0),AND(NOT(E10998="Unknown"),ISBLANK(J10998)),AND(NOT(O10998="Unknown"),ISBLANK(R10998))),"Missing Information", INDEX(Table15[Entire Service Line Classification], MATCH(SUMIFS(Table15[Unique ID],Table15[System-Owned Portion],E10998,Table15[If Material Anything Other than "Lead" in Column E,Was Material Ever Previously Lead?],G10998,Table15[Customer-Owned Portion],O10998),Table15[Unique ID],0),0)))</f>
        <v/>
      </c>
    </row>
    <row r="10999" spans="2:23" x14ac:dyDescent="0.35">
      <c r="B10999" s="146"/>
      <c r="C10999" s="31"/>
      <c r="D10999" s="31"/>
      <c r="E10999" s="44"/>
      <c r="F10999" s="43"/>
      <c r="G10999" s="84"/>
      <c r="H10999" s="31"/>
      <c r="I10999" s="31"/>
      <c r="J10999" s="84"/>
      <c r="K10999" s="31"/>
      <c r="L10999" s="31"/>
      <c r="M10999" s="169"/>
      <c r="N10999" s="148"/>
      <c r="O10999" s="106"/>
      <c r="P10999" s="43"/>
      <c r="Q10999" s="31"/>
      <c r="R10999" s="84"/>
      <c r="S10999" s="31"/>
      <c r="T10999" s="31"/>
      <c r="U10999" s="169"/>
      <c r="V10999" s="150"/>
      <c r="W10999" s="141" t="str" cm="1">
        <f t="array" ref="W10999">IF(SUM(LEN(B10999:V10999))=0,"",IF(OR(OR(ISBLANK(F10999),SUM(LEN(C10999),LEN(D10999))=0),AND(NOT(E10999="Unknown"),ISBLANK(J10999)),AND(NOT(O10999="Unknown"),ISBLANK(R10999))),"Missing Information", INDEX(Table15[Entire Service Line Classification], MATCH(SUMIFS(Table15[Unique ID],Table15[System-Owned Portion],E10999,Table15[If Material Anything Other than "Lead" in Column E,Was Material Ever Previously Lead?],G10999,Table15[Customer-Owned Portion],O10999),Table15[Unique ID],0),0)))</f>
        <v/>
      </c>
    </row>
    <row r="11000" spans="2:23" x14ac:dyDescent="0.35">
      <c r="B11000" s="146"/>
      <c r="C11000" s="31"/>
      <c r="D11000" s="31"/>
      <c r="E11000" s="44"/>
      <c r="F11000" s="43"/>
      <c r="G11000" s="84"/>
      <c r="H11000" s="31"/>
      <c r="I11000" s="31"/>
      <c r="J11000" s="84"/>
      <c r="K11000" s="31"/>
      <c r="L11000" s="31"/>
      <c r="M11000" s="169"/>
      <c r="N11000" s="148"/>
      <c r="O11000" s="106"/>
      <c r="P11000" s="43"/>
      <c r="Q11000" s="31"/>
      <c r="R11000" s="84"/>
      <c r="S11000" s="31"/>
      <c r="T11000" s="31"/>
      <c r="U11000" s="169"/>
      <c r="V11000" s="150"/>
      <c r="W11000" s="141" t="str" cm="1">
        <f t="array" ref="W11000">IF(SUM(LEN(B11000:V11000))=0,"",IF(OR(OR(ISBLANK(F11000),SUM(LEN(C11000),LEN(D11000))=0),AND(NOT(E11000="Unknown"),ISBLANK(J11000)),AND(NOT(O11000="Unknown"),ISBLANK(R11000))),"Missing Information", INDEX(Table15[Entire Service Line Classification], MATCH(SUMIFS(Table15[Unique ID],Table15[System-Owned Portion],E11000,Table15[If Material Anything Other than "Lead" in Column E,Was Material Ever Previously Lead?],G11000,Table15[Customer-Owned Portion],O11000),Table15[Unique ID],0),0)))</f>
        <v/>
      </c>
    </row>
    <row r="11001" spans="2:23" x14ac:dyDescent="0.35">
      <c r="B11001" s="146"/>
      <c r="C11001" s="31"/>
      <c r="D11001" s="31"/>
      <c r="E11001" s="44"/>
      <c r="F11001" s="43"/>
      <c r="G11001" s="84"/>
      <c r="H11001" s="31"/>
      <c r="I11001" s="31"/>
      <c r="J11001" s="84"/>
      <c r="K11001" s="31"/>
      <c r="L11001" s="31"/>
      <c r="M11001" s="169"/>
      <c r="N11001" s="148"/>
      <c r="O11001" s="106"/>
      <c r="P11001" s="43"/>
      <c r="Q11001" s="31"/>
      <c r="R11001" s="84"/>
      <c r="S11001" s="31"/>
      <c r="T11001" s="31"/>
      <c r="U11001" s="169"/>
      <c r="V11001" s="150"/>
      <c r="W11001" s="141" t="str" cm="1">
        <f t="array" ref="W11001">IF(SUM(LEN(B11001:V11001))=0,"",IF(OR(OR(ISBLANK(F11001),SUM(LEN(C11001),LEN(D11001))=0),AND(NOT(E11001="Unknown"),ISBLANK(J11001)),AND(NOT(O11001="Unknown"),ISBLANK(R11001))),"Missing Information", INDEX(Table15[Entire Service Line Classification], MATCH(SUMIFS(Table15[Unique ID],Table15[System-Owned Portion],E11001,Table15[If Material Anything Other than "Lead" in Column E,Was Material Ever Previously Lead?],G11001,Table15[Customer-Owned Portion],O11001),Table15[Unique ID],0),0)))</f>
        <v/>
      </c>
    </row>
    <row r="11002" spans="2:23" x14ac:dyDescent="0.35">
      <c r="B11002" s="146"/>
      <c r="C11002" s="31"/>
      <c r="D11002" s="31"/>
      <c r="E11002" s="44"/>
      <c r="F11002" s="43"/>
      <c r="G11002" s="84"/>
      <c r="H11002" s="31"/>
      <c r="I11002" s="31"/>
      <c r="J11002" s="84"/>
      <c r="K11002" s="31"/>
      <c r="L11002" s="31"/>
      <c r="M11002" s="169"/>
      <c r="N11002" s="148"/>
      <c r="O11002" s="106"/>
      <c r="P11002" s="43"/>
      <c r="Q11002" s="31"/>
      <c r="R11002" s="84"/>
      <c r="S11002" s="31"/>
      <c r="T11002" s="31"/>
      <c r="U11002" s="169"/>
      <c r="V11002" s="150"/>
      <c r="W11002" s="141" t="str" cm="1">
        <f t="array" ref="W11002">IF(SUM(LEN(B11002:V11002))=0,"",IF(OR(OR(ISBLANK(F11002),SUM(LEN(C11002),LEN(D11002))=0),AND(NOT(E11002="Unknown"),ISBLANK(J11002)),AND(NOT(O11002="Unknown"),ISBLANK(R11002))),"Missing Information", INDEX(Table15[Entire Service Line Classification], MATCH(SUMIFS(Table15[Unique ID],Table15[System-Owned Portion],E11002,Table15[If Material Anything Other than "Lead" in Column E,Was Material Ever Previously Lead?],G11002,Table15[Customer-Owned Portion],O11002),Table15[Unique ID],0),0)))</f>
        <v/>
      </c>
    </row>
    <row r="11003" spans="2:23" x14ac:dyDescent="0.35">
      <c r="B11003" s="146"/>
      <c r="C11003" s="31"/>
      <c r="D11003" s="31"/>
      <c r="E11003" s="44"/>
      <c r="F11003" s="43"/>
      <c r="G11003" s="84"/>
      <c r="H11003" s="31"/>
      <c r="I11003" s="31"/>
      <c r="J11003" s="84"/>
      <c r="K11003" s="31"/>
      <c r="L11003" s="31"/>
      <c r="M11003" s="169"/>
      <c r="N11003" s="148"/>
      <c r="O11003" s="106"/>
      <c r="P11003" s="43"/>
      <c r="Q11003" s="31"/>
      <c r="R11003" s="84"/>
      <c r="S11003" s="31"/>
      <c r="T11003" s="31"/>
      <c r="U11003" s="169"/>
      <c r="V11003" s="150"/>
      <c r="W11003" s="141" t="str" cm="1">
        <f t="array" ref="W11003">IF(SUM(LEN(B11003:V11003))=0,"",IF(OR(OR(ISBLANK(F11003),SUM(LEN(C11003),LEN(D11003))=0),AND(NOT(E11003="Unknown"),ISBLANK(J11003)),AND(NOT(O11003="Unknown"),ISBLANK(R11003))),"Missing Information", INDEX(Table15[Entire Service Line Classification], MATCH(SUMIFS(Table15[Unique ID],Table15[System-Owned Portion],E11003,Table15[If Material Anything Other than "Lead" in Column E,Was Material Ever Previously Lead?],G11003,Table15[Customer-Owned Portion],O11003),Table15[Unique ID],0),0)))</f>
        <v/>
      </c>
    </row>
    <row r="11004" spans="2:23" x14ac:dyDescent="0.35">
      <c r="B11004" s="146"/>
      <c r="C11004" s="31"/>
      <c r="D11004" s="31"/>
      <c r="E11004" s="44"/>
      <c r="F11004" s="43"/>
      <c r="G11004" s="84"/>
      <c r="H11004" s="31"/>
      <c r="I11004" s="31"/>
      <c r="J11004" s="84"/>
      <c r="K11004" s="31"/>
      <c r="L11004" s="31"/>
      <c r="M11004" s="169"/>
      <c r="N11004" s="148"/>
      <c r="O11004" s="106"/>
      <c r="P11004" s="43"/>
      <c r="Q11004" s="31"/>
      <c r="R11004" s="84"/>
      <c r="S11004" s="31"/>
      <c r="T11004" s="31"/>
      <c r="U11004" s="169"/>
      <c r="V11004" s="150"/>
      <c r="W11004" s="141" t="str" cm="1">
        <f t="array" ref="W11004">IF(SUM(LEN(B11004:V11004))=0,"",IF(OR(OR(ISBLANK(F11004),SUM(LEN(C11004),LEN(D11004))=0),AND(NOT(E11004="Unknown"),ISBLANK(J11004)),AND(NOT(O11004="Unknown"),ISBLANK(R11004))),"Missing Information", INDEX(Table15[Entire Service Line Classification], MATCH(SUMIFS(Table15[Unique ID],Table15[System-Owned Portion],E11004,Table15[If Material Anything Other than "Lead" in Column E,Was Material Ever Previously Lead?],G11004,Table15[Customer-Owned Portion],O11004),Table15[Unique ID],0),0)))</f>
        <v/>
      </c>
    </row>
    <row r="11005" spans="2:23" x14ac:dyDescent="0.35">
      <c r="B11005" s="146"/>
      <c r="C11005" s="31"/>
      <c r="D11005" s="31"/>
      <c r="E11005" s="44"/>
      <c r="F11005" s="43"/>
      <c r="G11005" s="84"/>
      <c r="H11005" s="31"/>
      <c r="I11005" s="31"/>
      <c r="J11005" s="84"/>
      <c r="K11005" s="31"/>
      <c r="L11005" s="31"/>
      <c r="M11005" s="169"/>
      <c r="N11005" s="148"/>
      <c r="O11005" s="106"/>
      <c r="P11005" s="43"/>
      <c r="Q11005" s="31"/>
      <c r="R11005" s="84"/>
      <c r="S11005" s="31"/>
      <c r="T11005" s="31"/>
      <c r="U11005" s="169"/>
      <c r="V11005" s="150"/>
      <c r="W11005" s="141" t="str" cm="1">
        <f t="array" ref="W11005">IF(SUM(LEN(B11005:V11005))=0,"",IF(OR(OR(ISBLANK(F11005),SUM(LEN(C11005),LEN(D11005))=0),AND(NOT(E11005="Unknown"),ISBLANK(J11005)),AND(NOT(O11005="Unknown"),ISBLANK(R11005))),"Missing Information", INDEX(Table15[Entire Service Line Classification], MATCH(SUMIFS(Table15[Unique ID],Table15[System-Owned Portion],E11005,Table15[If Material Anything Other than "Lead" in Column E,Was Material Ever Previously Lead?],G11005,Table15[Customer-Owned Portion],O11005),Table15[Unique ID],0),0)))</f>
        <v/>
      </c>
    </row>
    <row r="11006" spans="2:23" x14ac:dyDescent="0.35">
      <c r="B11006" s="146"/>
      <c r="C11006" s="31"/>
      <c r="D11006" s="31"/>
      <c r="E11006" s="44"/>
      <c r="F11006" s="43"/>
      <c r="G11006" s="84"/>
      <c r="H11006" s="31"/>
      <c r="I11006" s="31"/>
      <c r="J11006" s="84"/>
      <c r="K11006" s="31"/>
      <c r="L11006" s="31"/>
      <c r="M11006" s="169"/>
      <c r="N11006" s="148"/>
      <c r="O11006" s="106"/>
      <c r="P11006" s="43"/>
      <c r="Q11006" s="31"/>
      <c r="R11006" s="84"/>
      <c r="S11006" s="31"/>
      <c r="T11006" s="31"/>
      <c r="U11006" s="169"/>
      <c r="V11006" s="150"/>
      <c r="W11006" s="141" t="str" cm="1">
        <f t="array" ref="W11006">IF(SUM(LEN(B11006:V11006))=0,"",IF(OR(OR(ISBLANK(F11006),SUM(LEN(C11006),LEN(D11006))=0),AND(NOT(E11006="Unknown"),ISBLANK(J11006)),AND(NOT(O11006="Unknown"),ISBLANK(R11006))),"Missing Information", INDEX(Table15[Entire Service Line Classification], MATCH(SUMIFS(Table15[Unique ID],Table15[System-Owned Portion],E11006,Table15[If Material Anything Other than "Lead" in Column E,Was Material Ever Previously Lead?],G11006,Table15[Customer-Owned Portion],O11006),Table15[Unique ID],0),0)))</f>
        <v/>
      </c>
    </row>
    <row r="11007" spans="2:23" x14ac:dyDescent="0.35">
      <c r="B11007" s="146"/>
      <c r="C11007" s="31"/>
      <c r="D11007" s="31"/>
      <c r="E11007" s="44"/>
      <c r="F11007" s="43"/>
      <c r="G11007" s="84"/>
      <c r="H11007" s="31"/>
      <c r="I11007" s="31"/>
      <c r="J11007" s="84"/>
      <c r="K11007" s="31"/>
      <c r="L11007" s="31"/>
      <c r="M11007" s="169"/>
      <c r="N11007" s="148"/>
      <c r="O11007" s="106"/>
      <c r="P11007" s="43"/>
      <c r="Q11007" s="31"/>
      <c r="R11007" s="84"/>
      <c r="S11007" s="31"/>
      <c r="T11007" s="31"/>
      <c r="U11007" s="169"/>
      <c r="V11007" s="150"/>
      <c r="W11007" s="141" t="str" cm="1">
        <f t="array" ref="W11007">IF(SUM(LEN(B11007:V11007))=0,"",IF(OR(OR(ISBLANK(F11007),SUM(LEN(C11007),LEN(D11007))=0),AND(NOT(E11007="Unknown"),ISBLANK(J11007)),AND(NOT(O11007="Unknown"),ISBLANK(R11007))),"Missing Information", INDEX(Table15[Entire Service Line Classification], MATCH(SUMIFS(Table15[Unique ID],Table15[System-Owned Portion],E11007,Table15[If Material Anything Other than "Lead" in Column E,Was Material Ever Previously Lead?],G11007,Table15[Customer-Owned Portion],O11007),Table15[Unique ID],0),0)))</f>
        <v/>
      </c>
    </row>
    <row r="11008" spans="2:23" x14ac:dyDescent="0.35">
      <c r="B11008" s="146"/>
      <c r="C11008" s="31"/>
      <c r="D11008" s="31"/>
      <c r="E11008" s="44"/>
      <c r="F11008" s="43"/>
      <c r="G11008" s="84"/>
      <c r="H11008" s="31"/>
      <c r="I11008" s="31"/>
      <c r="J11008" s="84"/>
      <c r="K11008" s="31"/>
      <c r="L11008" s="31"/>
      <c r="M11008" s="169"/>
      <c r="N11008" s="148"/>
      <c r="O11008" s="106"/>
      <c r="P11008" s="43"/>
      <c r="Q11008" s="31"/>
      <c r="R11008" s="84"/>
      <c r="S11008" s="31"/>
      <c r="T11008" s="31"/>
      <c r="U11008" s="169"/>
      <c r="V11008" s="150"/>
      <c r="W11008" s="141" t="str" cm="1">
        <f t="array" ref="W11008">IF(SUM(LEN(B11008:V11008))=0,"",IF(OR(OR(ISBLANK(F11008),SUM(LEN(C11008),LEN(D11008))=0),AND(NOT(E11008="Unknown"),ISBLANK(J11008)),AND(NOT(O11008="Unknown"),ISBLANK(R11008))),"Missing Information", INDEX(Table15[Entire Service Line Classification], MATCH(SUMIFS(Table15[Unique ID],Table15[System-Owned Portion],E11008,Table15[If Material Anything Other than "Lead" in Column E,Was Material Ever Previously Lead?],G11008,Table15[Customer-Owned Portion],O11008),Table15[Unique ID],0),0)))</f>
        <v/>
      </c>
    </row>
    <row r="11009" spans="2:23" x14ac:dyDescent="0.35">
      <c r="B11009" s="146"/>
      <c r="C11009" s="31"/>
      <c r="D11009" s="31"/>
      <c r="E11009" s="44"/>
      <c r="F11009" s="43"/>
      <c r="G11009" s="84"/>
      <c r="H11009" s="31"/>
      <c r="I11009" s="31"/>
      <c r="J11009" s="84"/>
      <c r="K11009" s="31"/>
      <c r="L11009" s="31"/>
      <c r="M11009" s="169"/>
      <c r="N11009" s="148"/>
      <c r="O11009" s="106"/>
      <c r="P11009" s="43"/>
      <c r="Q11009" s="31"/>
      <c r="R11009" s="84"/>
      <c r="S11009" s="31"/>
      <c r="T11009" s="31"/>
      <c r="U11009" s="169"/>
      <c r="V11009" s="150"/>
      <c r="W11009" s="141" t="str" cm="1">
        <f t="array" ref="W11009">IF(SUM(LEN(B11009:V11009))=0,"",IF(OR(OR(ISBLANK(F11009),SUM(LEN(C11009),LEN(D11009))=0),AND(NOT(E11009="Unknown"),ISBLANK(J11009)),AND(NOT(O11009="Unknown"),ISBLANK(R11009))),"Missing Information", INDEX(Table15[Entire Service Line Classification], MATCH(SUMIFS(Table15[Unique ID],Table15[System-Owned Portion],E11009,Table15[If Material Anything Other than "Lead" in Column E,Was Material Ever Previously Lead?],G11009,Table15[Customer-Owned Portion],O11009),Table15[Unique ID],0),0)))</f>
        <v/>
      </c>
    </row>
    <row r="11010" spans="2:23" x14ac:dyDescent="0.35">
      <c r="B11010" s="146"/>
      <c r="C11010" s="31"/>
      <c r="D11010" s="31"/>
      <c r="E11010" s="44"/>
      <c r="F11010" s="43"/>
      <c r="G11010" s="84"/>
      <c r="H11010" s="31"/>
      <c r="I11010" s="31"/>
      <c r="J11010" s="84"/>
      <c r="K11010" s="31"/>
      <c r="L11010" s="31"/>
      <c r="M11010" s="169"/>
      <c r="N11010" s="148"/>
      <c r="O11010" s="106"/>
      <c r="P11010" s="43"/>
      <c r="Q11010" s="31"/>
      <c r="R11010" s="84"/>
      <c r="S11010" s="31"/>
      <c r="T11010" s="31"/>
      <c r="U11010" s="169"/>
      <c r="V11010" s="150"/>
      <c r="W11010" s="141" t="str" cm="1">
        <f t="array" ref="W11010">IF(SUM(LEN(B11010:V11010))=0,"",IF(OR(OR(ISBLANK(F11010),SUM(LEN(C11010),LEN(D11010))=0),AND(NOT(E11010="Unknown"),ISBLANK(J11010)),AND(NOT(O11010="Unknown"),ISBLANK(R11010))),"Missing Information", INDEX(Table15[Entire Service Line Classification], MATCH(SUMIFS(Table15[Unique ID],Table15[System-Owned Portion],E11010,Table15[If Material Anything Other than "Lead" in Column E,Was Material Ever Previously Lead?],G11010,Table15[Customer-Owned Portion],O11010),Table15[Unique ID],0),0)))</f>
        <v/>
      </c>
    </row>
    <row r="11011" spans="2:23" x14ac:dyDescent="0.35">
      <c r="B11011" s="146"/>
      <c r="C11011" s="31"/>
      <c r="D11011" s="31"/>
      <c r="E11011" s="44"/>
      <c r="F11011" s="43"/>
      <c r="G11011" s="84"/>
      <c r="H11011" s="31"/>
      <c r="I11011" s="31"/>
      <c r="J11011" s="84"/>
      <c r="K11011" s="31"/>
      <c r="L11011" s="31"/>
      <c r="M11011" s="169"/>
      <c r="N11011" s="148"/>
      <c r="O11011" s="106"/>
      <c r="P11011" s="43"/>
      <c r="Q11011" s="31"/>
      <c r="R11011" s="84"/>
      <c r="S11011" s="31"/>
      <c r="T11011" s="31"/>
      <c r="U11011" s="169"/>
      <c r="V11011" s="150"/>
      <c r="W11011" s="141" t="str" cm="1">
        <f t="array" ref="W11011">IF(SUM(LEN(B11011:V11011))=0,"",IF(OR(OR(ISBLANK(F11011),SUM(LEN(C11011),LEN(D11011))=0),AND(NOT(E11011="Unknown"),ISBLANK(J11011)),AND(NOT(O11011="Unknown"),ISBLANK(R11011))),"Missing Information", INDEX(Table15[Entire Service Line Classification], MATCH(SUMIFS(Table15[Unique ID],Table15[System-Owned Portion],E11011,Table15[If Material Anything Other than "Lead" in Column E,Was Material Ever Previously Lead?],G11011,Table15[Customer-Owned Portion],O11011),Table15[Unique ID],0),0)))</f>
        <v/>
      </c>
    </row>
    <row r="11012" spans="2:23" x14ac:dyDescent="0.35">
      <c r="B11012" s="146"/>
      <c r="C11012" s="31"/>
      <c r="D11012" s="31"/>
      <c r="E11012" s="44"/>
      <c r="F11012" s="43"/>
      <c r="G11012" s="84"/>
      <c r="H11012" s="31"/>
      <c r="I11012" s="31"/>
      <c r="J11012" s="84"/>
      <c r="K11012" s="31"/>
      <c r="L11012" s="31"/>
      <c r="M11012" s="169"/>
      <c r="N11012" s="148"/>
      <c r="O11012" s="106"/>
      <c r="P11012" s="43"/>
      <c r="Q11012" s="31"/>
      <c r="R11012" s="84"/>
      <c r="S11012" s="31"/>
      <c r="T11012" s="31"/>
      <c r="U11012" s="169"/>
      <c r="V11012" s="150"/>
      <c r="W11012" s="141" t="str" cm="1">
        <f t="array" ref="W11012">IF(SUM(LEN(B11012:V11012))=0,"",IF(OR(OR(ISBLANK(F11012),SUM(LEN(C11012),LEN(D11012))=0),AND(NOT(E11012="Unknown"),ISBLANK(J11012)),AND(NOT(O11012="Unknown"),ISBLANK(R11012))),"Missing Information", INDEX(Table15[Entire Service Line Classification], MATCH(SUMIFS(Table15[Unique ID],Table15[System-Owned Portion],E11012,Table15[If Material Anything Other than "Lead" in Column E,Was Material Ever Previously Lead?],G11012,Table15[Customer-Owned Portion],O11012),Table15[Unique ID],0),0)))</f>
        <v/>
      </c>
    </row>
    <row r="11013" spans="2:23" x14ac:dyDescent="0.35">
      <c r="B11013" s="146"/>
      <c r="C11013" s="31"/>
      <c r="D11013" s="31"/>
      <c r="E11013" s="44"/>
      <c r="F11013" s="43"/>
      <c r="G11013" s="84"/>
      <c r="H11013" s="31"/>
      <c r="I11013" s="31"/>
      <c r="J11013" s="84"/>
      <c r="K11013" s="31"/>
      <c r="L11013" s="31"/>
      <c r="M11013" s="169"/>
      <c r="N11013" s="148"/>
      <c r="O11013" s="106"/>
      <c r="P11013" s="43"/>
      <c r="Q11013" s="31"/>
      <c r="R11013" s="84"/>
      <c r="S11013" s="31"/>
      <c r="T11013" s="31"/>
      <c r="U11013" s="169"/>
      <c r="V11013" s="150"/>
      <c r="W11013" s="141" t="str" cm="1">
        <f t="array" ref="W11013">IF(SUM(LEN(B11013:V11013))=0,"",IF(OR(OR(ISBLANK(F11013),SUM(LEN(C11013),LEN(D11013))=0),AND(NOT(E11013="Unknown"),ISBLANK(J11013)),AND(NOT(O11013="Unknown"),ISBLANK(R11013))),"Missing Information", INDEX(Table15[Entire Service Line Classification], MATCH(SUMIFS(Table15[Unique ID],Table15[System-Owned Portion],E11013,Table15[If Material Anything Other than "Lead" in Column E,Was Material Ever Previously Lead?],G11013,Table15[Customer-Owned Portion],O11013),Table15[Unique ID],0),0)))</f>
        <v/>
      </c>
    </row>
    <row r="11014" spans="2:23" x14ac:dyDescent="0.35">
      <c r="B11014" s="146"/>
      <c r="C11014" s="31"/>
      <c r="D11014" s="31"/>
      <c r="E11014" s="44"/>
      <c r="F11014" s="43"/>
      <c r="G11014" s="84"/>
      <c r="H11014" s="31"/>
      <c r="I11014" s="31"/>
      <c r="J11014" s="84"/>
      <c r="K11014" s="31"/>
      <c r="L11014" s="31"/>
      <c r="M11014" s="169"/>
      <c r="N11014" s="148"/>
      <c r="O11014" s="106"/>
      <c r="P11014" s="43"/>
      <c r="Q11014" s="31"/>
      <c r="R11014" s="84"/>
      <c r="S11014" s="31"/>
      <c r="T11014" s="31"/>
      <c r="U11014" s="169"/>
      <c r="V11014" s="150"/>
      <c r="W11014" s="141" t="str" cm="1">
        <f t="array" ref="W11014">IF(SUM(LEN(B11014:V11014))=0,"",IF(OR(OR(ISBLANK(F11014),SUM(LEN(C11014),LEN(D11014))=0),AND(NOT(E11014="Unknown"),ISBLANK(J11014)),AND(NOT(O11014="Unknown"),ISBLANK(R11014))),"Missing Information", INDEX(Table15[Entire Service Line Classification], MATCH(SUMIFS(Table15[Unique ID],Table15[System-Owned Portion],E11014,Table15[If Material Anything Other than "Lead" in Column E,Was Material Ever Previously Lead?],G11014,Table15[Customer-Owned Portion],O11014),Table15[Unique ID],0),0)))</f>
        <v/>
      </c>
    </row>
    <row r="11015" spans="2:23" x14ac:dyDescent="0.35">
      <c r="B11015" s="146"/>
      <c r="C11015" s="31"/>
      <c r="D11015" s="31"/>
      <c r="E11015" s="44"/>
      <c r="F11015" s="43"/>
      <c r="G11015" s="84"/>
      <c r="H11015" s="31"/>
      <c r="I11015" s="31"/>
      <c r="J11015" s="84"/>
      <c r="K11015" s="31"/>
      <c r="L11015" s="31"/>
      <c r="M11015" s="169"/>
      <c r="N11015" s="148"/>
      <c r="O11015" s="106"/>
      <c r="P11015" s="43"/>
      <c r="Q11015" s="31"/>
      <c r="R11015" s="84"/>
      <c r="S11015" s="31"/>
      <c r="T11015" s="31"/>
      <c r="U11015" s="169"/>
      <c r="V11015" s="150"/>
      <c r="W11015" s="141" t="str" cm="1">
        <f t="array" ref="W11015">IF(SUM(LEN(B11015:V11015))=0,"",IF(OR(OR(ISBLANK(F11015),SUM(LEN(C11015),LEN(D11015))=0),AND(NOT(E11015="Unknown"),ISBLANK(J11015)),AND(NOT(O11015="Unknown"),ISBLANK(R11015))),"Missing Information", INDEX(Table15[Entire Service Line Classification], MATCH(SUMIFS(Table15[Unique ID],Table15[System-Owned Portion],E11015,Table15[If Material Anything Other than "Lead" in Column E,Was Material Ever Previously Lead?],G11015,Table15[Customer-Owned Portion],O11015),Table15[Unique ID],0),0)))</f>
        <v/>
      </c>
    </row>
    <row r="11016" spans="2:23" x14ac:dyDescent="0.35">
      <c r="B11016" s="146"/>
      <c r="C11016" s="31"/>
      <c r="D11016" s="31"/>
      <c r="E11016" s="44"/>
      <c r="F11016" s="43"/>
      <c r="G11016" s="84"/>
      <c r="H11016" s="31"/>
      <c r="I11016" s="31"/>
      <c r="J11016" s="84"/>
      <c r="K11016" s="31"/>
      <c r="L11016" s="31"/>
      <c r="M11016" s="169"/>
      <c r="N11016" s="148"/>
      <c r="O11016" s="106"/>
      <c r="P11016" s="43"/>
      <c r="Q11016" s="31"/>
      <c r="R11016" s="84"/>
      <c r="S11016" s="31"/>
      <c r="T11016" s="31"/>
      <c r="U11016" s="169"/>
      <c r="V11016" s="150"/>
      <c r="W11016" s="141" t="str" cm="1">
        <f t="array" ref="W11016">IF(SUM(LEN(B11016:V11016))=0,"",IF(OR(OR(ISBLANK(F11016),SUM(LEN(C11016),LEN(D11016))=0),AND(NOT(E11016="Unknown"),ISBLANK(J11016)),AND(NOT(O11016="Unknown"),ISBLANK(R11016))),"Missing Information", INDEX(Table15[Entire Service Line Classification], MATCH(SUMIFS(Table15[Unique ID],Table15[System-Owned Portion],E11016,Table15[If Material Anything Other than "Lead" in Column E,Was Material Ever Previously Lead?],G11016,Table15[Customer-Owned Portion],O11016),Table15[Unique ID],0),0)))</f>
        <v/>
      </c>
    </row>
    <row r="11017" spans="2:23" x14ac:dyDescent="0.35">
      <c r="B11017" s="146"/>
      <c r="C11017" s="31"/>
      <c r="D11017" s="31"/>
      <c r="E11017" s="44"/>
      <c r="F11017" s="43"/>
      <c r="G11017" s="84"/>
      <c r="H11017" s="31"/>
      <c r="I11017" s="31"/>
      <c r="J11017" s="84"/>
      <c r="K11017" s="31"/>
      <c r="L11017" s="31"/>
      <c r="M11017" s="169"/>
      <c r="N11017" s="148"/>
      <c r="O11017" s="106"/>
      <c r="P11017" s="43"/>
      <c r="Q11017" s="31"/>
      <c r="R11017" s="84"/>
      <c r="S11017" s="31"/>
      <c r="T11017" s="31"/>
      <c r="U11017" s="169"/>
      <c r="V11017" s="150"/>
      <c r="W11017" s="141" t="str" cm="1">
        <f t="array" ref="W11017">IF(SUM(LEN(B11017:V11017))=0,"",IF(OR(OR(ISBLANK(F11017),SUM(LEN(C11017),LEN(D11017))=0),AND(NOT(E11017="Unknown"),ISBLANK(J11017)),AND(NOT(O11017="Unknown"),ISBLANK(R11017))),"Missing Information", INDEX(Table15[Entire Service Line Classification], MATCH(SUMIFS(Table15[Unique ID],Table15[System-Owned Portion],E11017,Table15[If Material Anything Other than "Lead" in Column E,Was Material Ever Previously Lead?],G11017,Table15[Customer-Owned Portion],O11017),Table15[Unique ID],0),0)))</f>
        <v/>
      </c>
    </row>
    <row r="11018" spans="2:23" x14ac:dyDescent="0.35">
      <c r="B11018" s="146"/>
      <c r="C11018" s="31"/>
      <c r="D11018" s="31"/>
      <c r="E11018" s="44"/>
      <c r="F11018" s="43"/>
      <c r="G11018" s="84"/>
      <c r="H11018" s="31"/>
      <c r="I11018" s="31"/>
      <c r="J11018" s="84"/>
      <c r="K11018" s="31"/>
      <c r="L11018" s="31"/>
      <c r="M11018" s="169"/>
      <c r="N11018" s="148"/>
      <c r="O11018" s="106"/>
      <c r="P11018" s="43"/>
      <c r="Q11018" s="31"/>
      <c r="R11018" s="84"/>
      <c r="S11018" s="31"/>
      <c r="T11018" s="31"/>
      <c r="U11018" s="169"/>
      <c r="V11018" s="150"/>
      <c r="W11018" s="141" t="str" cm="1">
        <f t="array" ref="W11018">IF(SUM(LEN(B11018:V11018))=0,"",IF(OR(OR(ISBLANK(F11018),SUM(LEN(C11018),LEN(D11018))=0),AND(NOT(E11018="Unknown"),ISBLANK(J11018)),AND(NOT(O11018="Unknown"),ISBLANK(R11018))),"Missing Information", INDEX(Table15[Entire Service Line Classification], MATCH(SUMIFS(Table15[Unique ID],Table15[System-Owned Portion],E11018,Table15[If Material Anything Other than "Lead" in Column E,Was Material Ever Previously Lead?],G11018,Table15[Customer-Owned Portion],O11018),Table15[Unique ID],0),0)))</f>
        <v/>
      </c>
    </row>
    <row r="11019" spans="2:23" x14ac:dyDescent="0.35">
      <c r="B11019" s="146"/>
      <c r="C11019" s="31"/>
      <c r="D11019" s="31"/>
      <c r="E11019" s="44"/>
      <c r="F11019" s="43"/>
      <c r="G11019" s="84"/>
      <c r="H11019" s="31"/>
      <c r="I11019" s="31"/>
      <c r="J11019" s="84"/>
      <c r="K11019" s="31"/>
      <c r="L11019" s="31"/>
      <c r="M11019" s="169"/>
      <c r="N11019" s="148"/>
      <c r="O11019" s="106"/>
      <c r="P11019" s="43"/>
      <c r="Q11019" s="31"/>
      <c r="R11019" s="84"/>
      <c r="S11019" s="31"/>
      <c r="T11019" s="31"/>
      <c r="U11019" s="169"/>
      <c r="V11019" s="150"/>
      <c r="W11019" s="141" t="str" cm="1">
        <f t="array" ref="W11019">IF(SUM(LEN(B11019:V11019))=0,"",IF(OR(OR(ISBLANK(F11019),SUM(LEN(C11019),LEN(D11019))=0),AND(NOT(E11019="Unknown"),ISBLANK(J11019)),AND(NOT(O11019="Unknown"),ISBLANK(R11019))),"Missing Information", INDEX(Table15[Entire Service Line Classification], MATCH(SUMIFS(Table15[Unique ID],Table15[System-Owned Portion],E11019,Table15[If Material Anything Other than "Lead" in Column E,Was Material Ever Previously Lead?],G11019,Table15[Customer-Owned Portion],O11019),Table15[Unique ID],0),0)))</f>
        <v/>
      </c>
    </row>
    <row r="11020" spans="2:23" x14ac:dyDescent="0.35">
      <c r="B11020" s="146"/>
      <c r="C11020" s="31"/>
      <c r="D11020" s="31"/>
      <c r="E11020" s="44"/>
      <c r="F11020" s="43"/>
      <c r="G11020" s="84"/>
      <c r="H11020" s="31"/>
      <c r="I11020" s="31"/>
      <c r="J11020" s="84"/>
      <c r="K11020" s="31"/>
      <c r="L11020" s="31"/>
      <c r="M11020" s="169"/>
      <c r="N11020" s="148"/>
      <c r="O11020" s="106"/>
      <c r="P11020" s="43"/>
      <c r="Q11020" s="31"/>
      <c r="R11020" s="84"/>
      <c r="S11020" s="31"/>
      <c r="T11020" s="31"/>
      <c r="U11020" s="169"/>
      <c r="V11020" s="150"/>
      <c r="W11020" s="141" t="str" cm="1">
        <f t="array" ref="W11020">IF(SUM(LEN(B11020:V11020))=0,"",IF(OR(OR(ISBLANK(F11020),SUM(LEN(C11020),LEN(D11020))=0),AND(NOT(E11020="Unknown"),ISBLANK(J11020)),AND(NOT(O11020="Unknown"),ISBLANK(R11020))),"Missing Information", INDEX(Table15[Entire Service Line Classification], MATCH(SUMIFS(Table15[Unique ID],Table15[System-Owned Portion],E11020,Table15[If Material Anything Other than "Lead" in Column E,Was Material Ever Previously Lead?],G11020,Table15[Customer-Owned Portion],O11020),Table15[Unique ID],0),0)))</f>
        <v/>
      </c>
    </row>
    <row r="11021" spans="2:23" x14ac:dyDescent="0.35">
      <c r="B11021" s="146"/>
      <c r="C11021" s="31"/>
      <c r="D11021" s="31"/>
      <c r="E11021" s="44"/>
      <c r="F11021" s="43"/>
      <c r="G11021" s="84"/>
      <c r="H11021" s="31"/>
      <c r="I11021" s="31"/>
      <c r="J11021" s="84"/>
      <c r="K11021" s="31"/>
      <c r="L11021" s="31"/>
      <c r="M11021" s="169"/>
      <c r="N11021" s="148"/>
      <c r="O11021" s="106"/>
      <c r="P11021" s="43"/>
      <c r="Q11021" s="31"/>
      <c r="R11021" s="84"/>
      <c r="S11021" s="31"/>
      <c r="T11021" s="31"/>
      <c r="U11021" s="169"/>
      <c r="V11021" s="150"/>
      <c r="W11021" s="141" t="str" cm="1">
        <f t="array" ref="W11021">IF(SUM(LEN(B11021:V11021))=0,"",IF(OR(OR(ISBLANK(F11021),SUM(LEN(C11021),LEN(D11021))=0),AND(NOT(E11021="Unknown"),ISBLANK(J11021)),AND(NOT(O11021="Unknown"),ISBLANK(R11021))),"Missing Information", INDEX(Table15[Entire Service Line Classification], MATCH(SUMIFS(Table15[Unique ID],Table15[System-Owned Portion],E11021,Table15[If Material Anything Other than "Lead" in Column E,Was Material Ever Previously Lead?],G11021,Table15[Customer-Owned Portion],O11021),Table15[Unique ID],0),0)))</f>
        <v/>
      </c>
    </row>
    <row r="11022" spans="2:23" x14ac:dyDescent="0.35">
      <c r="B11022" s="146"/>
      <c r="C11022" s="31"/>
      <c r="D11022" s="31"/>
      <c r="E11022" s="44"/>
      <c r="F11022" s="43"/>
      <c r="G11022" s="84"/>
      <c r="H11022" s="31"/>
      <c r="I11022" s="31"/>
      <c r="J11022" s="84"/>
      <c r="K11022" s="31"/>
      <c r="L11022" s="31"/>
      <c r="M11022" s="169"/>
      <c r="N11022" s="148"/>
      <c r="O11022" s="106"/>
      <c r="P11022" s="43"/>
      <c r="Q11022" s="31"/>
      <c r="R11022" s="84"/>
      <c r="S11022" s="31"/>
      <c r="T11022" s="31"/>
      <c r="U11022" s="169"/>
      <c r="V11022" s="150"/>
      <c r="W11022" s="141" t="str" cm="1">
        <f t="array" ref="W11022">IF(SUM(LEN(B11022:V11022))=0,"",IF(OR(OR(ISBLANK(F11022),SUM(LEN(C11022),LEN(D11022))=0),AND(NOT(E11022="Unknown"),ISBLANK(J11022)),AND(NOT(O11022="Unknown"),ISBLANK(R11022))),"Missing Information", INDEX(Table15[Entire Service Line Classification], MATCH(SUMIFS(Table15[Unique ID],Table15[System-Owned Portion],E11022,Table15[If Material Anything Other than "Lead" in Column E,Was Material Ever Previously Lead?],G11022,Table15[Customer-Owned Portion],O11022),Table15[Unique ID],0),0)))</f>
        <v/>
      </c>
    </row>
    <row r="11023" spans="2:23" x14ac:dyDescent="0.35">
      <c r="B11023" s="146"/>
      <c r="C11023" s="31"/>
      <c r="D11023" s="31"/>
      <c r="E11023" s="44"/>
      <c r="F11023" s="43"/>
      <c r="G11023" s="84"/>
      <c r="H11023" s="31"/>
      <c r="I11023" s="31"/>
      <c r="J11023" s="84"/>
      <c r="K11023" s="31"/>
      <c r="L11023" s="31"/>
      <c r="M11023" s="169"/>
      <c r="N11023" s="148"/>
      <c r="O11023" s="106"/>
      <c r="P11023" s="43"/>
      <c r="Q11023" s="31"/>
      <c r="R11023" s="84"/>
      <c r="S11023" s="31"/>
      <c r="T11023" s="31"/>
      <c r="U11023" s="169"/>
      <c r="V11023" s="150"/>
      <c r="W11023" s="141" t="str" cm="1">
        <f t="array" ref="W11023">IF(SUM(LEN(B11023:V11023))=0,"",IF(OR(OR(ISBLANK(F11023),SUM(LEN(C11023),LEN(D11023))=0),AND(NOT(E11023="Unknown"),ISBLANK(J11023)),AND(NOT(O11023="Unknown"),ISBLANK(R11023))),"Missing Information", INDEX(Table15[Entire Service Line Classification], MATCH(SUMIFS(Table15[Unique ID],Table15[System-Owned Portion],E11023,Table15[If Material Anything Other than "Lead" in Column E,Was Material Ever Previously Lead?],G11023,Table15[Customer-Owned Portion],O11023),Table15[Unique ID],0),0)))</f>
        <v/>
      </c>
    </row>
    <row r="11024" spans="2:23" x14ac:dyDescent="0.35">
      <c r="B11024" s="146"/>
      <c r="C11024" s="31"/>
      <c r="D11024" s="31"/>
      <c r="E11024" s="44"/>
      <c r="F11024" s="43"/>
      <c r="G11024" s="84"/>
      <c r="H11024" s="31"/>
      <c r="I11024" s="31"/>
      <c r="J11024" s="84"/>
      <c r="K11024" s="31"/>
      <c r="L11024" s="31"/>
      <c r="M11024" s="169"/>
      <c r="N11024" s="148"/>
      <c r="O11024" s="106"/>
      <c r="P11024" s="43"/>
      <c r="Q11024" s="31"/>
      <c r="R11024" s="84"/>
      <c r="S11024" s="31"/>
      <c r="T11024" s="31"/>
      <c r="U11024" s="169"/>
      <c r="V11024" s="150"/>
      <c r="W11024" s="141" t="str" cm="1">
        <f t="array" ref="W11024">IF(SUM(LEN(B11024:V11024))=0,"",IF(OR(OR(ISBLANK(F11024),SUM(LEN(C11024),LEN(D11024))=0),AND(NOT(E11024="Unknown"),ISBLANK(J11024)),AND(NOT(O11024="Unknown"),ISBLANK(R11024))),"Missing Information", INDEX(Table15[Entire Service Line Classification], MATCH(SUMIFS(Table15[Unique ID],Table15[System-Owned Portion],E11024,Table15[If Material Anything Other than "Lead" in Column E,Was Material Ever Previously Lead?],G11024,Table15[Customer-Owned Portion],O11024),Table15[Unique ID],0),0)))</f>
        <v/>
      </c>
    </row>
    <row r="11025" spans="2:23" x14ac:dyDescent="0.35">
      <c r="B11025" s="146"/>
      <c r="C11025" s="31"/>
      <c r="D11025" s="31"/>
      <c r="E11025" s="44"/>
      <c r="F11025" s="43"/>
      <c r="G11025" s="84"/>
      <c r="H11025" s="31"/>
      <c r="I11025" s="31"/>
      <c r="J11025" s="84"/>
      <c r="K11025" s="31"/>
      <c r="L11025" s="31"/>
      <c r="M11025" s="169"/>
      <c r="N11025" s="148"/>
      <c r="O11025" s="106"/>
      <c r="P11025" s="43"/>
      <c r="Q11025" s="31"/>
      <c r="R11025" s="84"/>
      <c r="S11025" s="31"/>
      <c r="T11025" s="31"/>
      <c r="U11025" s="169"/>
      <c r="V11025" s="150"/>
      <c r="W11025" s="141" t="str" cm="1">
        <f t="array" ref="W11025">IF(SUM(LEN(B11025:V11025))=0,"",IF(OR(OR(ISBLANK(F11025),SUM(LEN(C11025),LEN(D11025))=0),AND(NOT(E11025="Unknown"),ISBLANK(J11025)),AND(NOT(O11025="Unknown"),ISBLANK(R11025))),"Missing Information", INDEX(Table15[Entire Service Line Classification], MATCH(SUMIFS(Table15[Unique ID],Table15[System-Owned Portion],E11025,Table15[If Material Anything Other than "Lead" in Column E,Was Material Ever Previously Lead?],G11025,Table15[Customer-Owned Portion],O11025),Table15[Unique ID],0),0)))</f>
        <v/>
      </c>
    </row>
    <row r="11026" spans="2:23" x14ac:dyDescent="0.35">
      <c r="B11026" s="146"/>
      <c r="C11026" s="31"/>
      <c r="D11026" s="31"/>
      <c r="E11026" s="44"/>
      <c r="F11026" s="43"/>
      <c r="G11026" s="84"/>
      <c r="H11026" s="31"/>
      <c r="I11026" s="31"/>
      <c r="J11026" s="84"/>
      <c r="K11026" s="31"/>
      <c r="L11026" s="31"/>
      <c r="M11026" s="169"/>
      <c r="N11026" s="148"/>
      <c r="O11026" s="106"/>
      <c r="P11026" s="43"/>
      <c r="Q11026" s="31"/>
      <c r="R11026" s="84"/>
      <c r="S11026" s="31"/>
      <c r="T11026" s="31"/>
      <c r="U11026" s="169"/>
      <c r="V11026" s="150"/>
      <c r="W11026" s="141" t="str" cm="1">
        <f t="array" ref="W11026">IF(SUM(LEN(B11026:V11026))=0,"",IF(OR(OR(ISBLANK(F11026),SUM(LEN(C11026),LEN(D11026))=0),AND(NOT(E11026="Unknown"),ISBLANK(J11026)),AND(NOT(O11026="Unknown"),ISBLANK(R11026))),"Missing Information", INDEX(Table15[Entire Service Line Classification], MATCH(SUMIFS(Table15[Unique ID],Table15[System-Owned Portion],E11026,Table15[If Material Anything Other than "Lead" in Column E,Was Material Ever Previously Lead?],G11026,Table15[Customer-Owned Portion],O11026),Table15[Unique ID],0),0)))</f>
        <v/>
      </c>
    </row>
    <row r="11027" spans="2:23" x14ac:dyDescent="0.35">
      <c r="B11027" s="146"/>
      <c r="C11027" s="31"/>
      <c r="D11027" s="31"/>
      <c r="E11027" s="44"/>
      <c r="F11027" s="43"/>
      <c r="G11027" s="84"/>
      <c r="H11027" s="31"/>
      <c r="I11027" s="31"/>
      <c r="J11027" s="84"/>
      <c r="K11027" s="31"/>
      <c r="L11027" s="31"/>
      <c r="M11027" s="169"/>
      <c r="N11027" s="148"/>
      <c r="O11027" s="106"/>
      <c r="P11027" s="43"/>
      <c r="Q11027" s="31"/>
      <c r="R11027" s="84"/>
      <c r="S11027" s="31"/>
      <c r="T11027" s="31"/>
      <c r="U11027" s="169"/>
      <c r="V11027" s="150"/>
      <c r="W11027" s="141" t="str" cm="1">
        <f t="array" ref="W11027">IF(SUM(LEN(B11027:V11027))=0,"",IF(OR(OR(ISBLANK(F11027),SUM(LEN(C11027),LEN(D11027))=0),AND(NOT(E11027="Unknown"),ISBLANK(J11027)),AND(NOT(O11027="Unknown"),ISBLANK(R11027))),"Missing Information", INDEX(Table15[Entire Service Line Classification], MATCH(SUMIFS(Table15[Unique ID],Table15[System-Owned Portion],E11027,Table15[If Material Anything Other than "Lead" in Column E,Was Material Ever Previously Lead?],G11027,Table15[Customer-Owned Portion],O11027),Table15[Unique ID],0),0)))</f>
        <v/>
      </c>
    </row>
    <row r="11028" spans="2:23" x14ac:dyDescent="0.35">
      <c r="B11028" s="146"/>
      <c r="C11028" s="31"/>
      <c r="D11028" s="31"/>
      <c r="E11028" s="44"/>
      <c r="F11028" s="43"/>
      <c r="G11028" s="84"/>
      <c r="H11028" s="31"/>
      <c r="I11028" s="31"/>
      <c r="J11028" s="84"/>
      <c r="K11028" s="31"/>
      <c r="L11028" s="31"/>
      <c r="M11028" s="169"/>
      <c r="N11028" s="148"/>
      <c r="O11028" s="106"/>
      <c r="P11028" s="43"/>
      <c r="Q11028" s="31"/>
      <c r="R11028" s="84"/>
      <c r="S11028" s="31"/>
      <c r="T11028" s="31"/>
      <c r="U11028" s="169"/>
      <c r="V11028" s="150"/>
      <c r="W11028" s="141" t="str" cm="1">
        <f t="array" ref="W11028">IF(SUM(LEN(B11028:V11028))=0,"",IF(OR(OR(ISBLANK(F11028),SUM(LEN(C11028),LEN(D11028))=0),AND(NOT(E11028="Unknown"),ISBLANK(J11028)),AND(NOT(O11028="Unknown"),ISBLANK(R11028))),"Missing Information", INDEX(Table15[Entire Service Line Classification], MATCH(SUMIFS(Table15[Unique ID],Table15[System-Owned Portion],E11028,Table15[If Material Anything Other than "Lead" in Column E,Was Material Ever Previously Lead?],G11028,Table15[Customer-Owned Portion],O11028),Table15[Unique ID],0),0)))</f>
        <v/>
      </c>
    </row>
    <row r="11029" spans="2:23" x14ac:dyDescent="0.35">
      <c r="B11029" s="146"/>
      <c r="C11029" s="31"/>
      <c r="D11029" s="31"/>
      <c r="E11029" s="44"/>
      <c r="F11029" s="43"/>
      <c r="G11029" s="84"/>
      <c r="H11029" s="31"/>
      <c r="I11029" s="31"/>
      <c r="J11029" s="84"/>
      <c r="K11029" s="31"/>
      <c r="L11029" s="31"/>
      <c r="M11029" s="169"/>
      <c r="N11029" s="148"/>
      <c r="O11029" s="106"/>
      <c r="P11029" s="43"/>
      <c r="Q11029" s="31"/>
      <c r="R11029" s="84"/>
      <c r="S11029" s="31"/>
      <c r="T11029" s="31"/>
      <c r="U11029" s="169"/>
      <c r="V11029" s="150"/>
      <c r="W11029" s="141" t="str" cm="1">
        <f t="array" ref="W11029">IF(SUM(LEN(B11029:V11029))=0,"",IF(OR(OR(ISBLANK(F11029),SUM(LEN(C11029),LEN(D11029))=0),AND(NOT(E11029="Unknown"),ISBLANK(J11029)),AND(NOT(O11029="Unknown"),ISBLANK(R11029))),"Missing Information", INDEX(Table15[Entire Service Line Classification], MATCH(SUMIFS(Table15[Unique ID],Table15[System-Owned Portion],E11029,Table15[If Material Anything Other than "Lead" in Column E,Was Material Ever Previously Lead?],G11029,Table15[Customer-Owned Portion],O11029),Table15[Unique ID],0),0)))</f>
        <v/>
      </c>
    </row>
    <row r="11030" spans="2:23" x14ac:dyDescent="0.35">
      <c r="B11030" s="146"/>
      <c r="C11030" s="31"/>
      <c r="D11030" s="31"/>
      <c r="E11030" s="44"/>
      <c r="F11030" s="43"/>
      <c r="G11030" s="84"/>
      <c r="H11030" s="31"/>
      <c r="I11030" s="31"/>
      <c r="J11030" s="84"/>
      <c r="K11030" s="31"/>
      <c r="L11030" s="31"/>
      <c r="M11030" s="169"/>
      <c r="N11030" s="148"/>
      <c r="O11030" s="106"/>
      <c r="P11030" s="43"/>
      <c r="Q11030" s="31"/>
      <c r="R11030" s="84"/>
      <c r="S11030" s="31"/>
      <c r="T11030" s="31"/>
      <c r="U11030" s="169"/>
      <c r="V11030" s="150"/>
      <c r="W11030" s="141" t="str" cm="1">
        <f t="array" ref="W11030">IF(SUM(LEN(B11030:V11030))=0,"",IF(OR(OR(ISBLANK(F11030),SUM(LEN(C11030),LEN(D11030))=0),AND(NOT(E11030="Unknown"),ISBLANK(J11030)),AND(NOT(O11030="Unknown"),ISBLANK(R11030))),"Missing Information", INDEX(Table15[Entire Service Line Classification], MATCH(SUMIFS(Table15[Unique ID],Table15[System-Owned Portion],E11030,Table15[If Material Anything Other than "Lead" in Column E,Was Material Ever Previously Lead?],G11030,Table15[Customer-Owned Portion],O11030),Table15[Unique ID],0),0)))</f>
        <v/>
      </c>
    </row>
    <row r="11031" spans="2:23" x14ac:dyDescent="0.35">
      <c r="B11031" s="146"/>
      <c r="C11031" s="31"/>
      <c r="D11031" s="31"/>
      <c r="E11031" s="44"/>
      <c r="F11031" s="43"/>
      <c r="G11031" s="84"/>
      <c r="H11031" s="31"/>
      <c r="I11031" s="31"/>
      <c r="J11031" s="84"/>
      <c r="K11031" s="31"/>
      <c r="L11031" s="31"/>
      <c r="M11031" s="169"/>
      <c r="N11031" s="148"/>
      <c r="O11031" s="106"/>
      <c r="P11031" s="43"/>
      <c r="Q11031" s="31"/>
      <c r="R11031" s="84"/>
      <c r="S11031" s="31"/>
      <c r="T11031" s="31"/>
      <c r="U11031" s="169"/>
      <c r="V11031" s="150"/>
      <c r="W11031" s="141" t="str" cm="1">
        <f t="array" ref="W11031">IF(SUM(LEN(B11031:V11031))=0,"",IF(OR(OR(ISBLANK(F11031),SUM(LEN(C11031),LEN(D11031))=0),AND(NOT(E11031="Unknown"),ISBLANK(J11031)),AND(NOT(O11031="Unknown"),ISBLANK(R11031))),"Missing Information", INDEX(Table15[Entire Service Line Classification], MATCH(SUMIFS(Table15[Unique ID],Table15[System-Owned Portion],E11031,Table15[If Material Anything Other than "Lead" in Column E,Was Material Ever Previously Lead?],G11031,Table15[Customer-Owned Portion],O11031),Table15[Unique ID],0),0)))</f>
        <v/>
      </c>
    </row>
    <row r="11032" spans="2:23" x14ac:dyDescent="0.35">
      <c r="B11032" s="146"/>
      <c r="C11032" s="31"/>
      <c r="D11032" s="31"/>
      <c r="E11032" s="44"/>
      <c r="F11032" s="43"/>
      <c r="G11032" s="84"/>
      <c r="H11032" s="31"/>
      <c r="I11032" s="31"/>
      <c r="J11032" s="84"/>
      <c r="K11032" s="31"/>
      <c r="L11032" s="31"/>
      <c r="M11032" s="169"/>
      <c r="N11032" s="148"/>
      <c r="O11032" s="106"/>
      <c r="P11032" s="43"/>
      <c r="Q11032" s="31"/>
      <c r="R11032" s="84"/>
      <c r="S11032" s="31"/>
      <c r="T11032" s="31"/>
      <c r="U11032" s="169"/>
      <c r="V11032" s="150"/>
      <c r="W11032" s="141" t="str" cm="1">
        <f t="array" ref="W11032">IF(SUM(LEN(B11032:V11032))=0,"",IF(OR(OR(ISBLANK(F11032),SUM(LEN(C11032),LEN(D11032))=0),AND(NOT(E11032="Unknown"),ISBLANK(J11032)),AND(NOT(O11032="Unknown"),ISBLANK(R11032))),"Missing Information", INDEX(Table15[Entire Service Line Classification], MATCH(SUMIFS(Table15[Unique ID],Table15[System-Owned Portion],E11032,Table15[If Material Anything Other than "Lead" in Column E,Was Material Ever Previously Lead?],G11032,Table15[Customer-Owned Portion],O11032),Table15[Unique ID],0),0)))</f>
        <v/>
      </c>
    </row>
    <row r="11033" spans="2:23" x14ac:dyDescent="0.35">
      <c r="B11033" s="146"/>
      <c r="C11033" s="31"/>
      <c r="D11033" s="31"/>
      <c r="E11033" s="44"/>
      <c r="F11033" s="43"/>
      <c r="G11033" s="84"/>
      <c r="H11033" s="31"/>
      <c r="I11033" s="31"/>
      <c r="J11033" s="84"/>
      <c r="K11033" s="31"/>
      <c r="L11033" s="31"/>
      <c r="M11033" s="169"/>
      <c r="N11033" s="148"/>
      <c r="O11033" s="106"/>
      <c r="P11033" s="43"/>
      <c r="Q11033" s="31"/>
      <c r="R11033" s="84"/>
      <c r="S11033" s="31"/>
      <c r="T11033" s="31"/>
      <c r="U11033" s="169"/>
      <c r="V11033" s="150"/>
      <c r="W11033" s="141" t="str" cm="1">
        <f t="array" ref="W11033">IF(SUM(LEN(B11033:V11033))=0,"",IF(OR(OR(ISBLANK(F11033),SUM(LEN(C11033),LEN(D11033))=0),AND(NOT(E11033="Unknown"),ISBLANK(J11033)),AND(NOT(O11033="Unknown"),ISBLANK(R11033))),"Missing Information", INDEX(Table15[Entire Service Line Classification], MATCH(SUMIFS(Table15[Unique ID],Table15[System-Owned Portion],E11033,Table15[If Material Anything Other than "Lead" in Column E,Was Material Ever Previously Lead?],G11033,Table15[Customer-Owned Portion],O11033),Table15[Unique ID],0),0)))</f>
        <v/>
      </c>
    </row>
    <row r="11034" spans="2:23" x14ac:dyDescent="0.35">
      <c r="B11034" s="146"/>
      <c r="C11034" s="31"/>
      <c r="D11034" s="31"/>
      <c r="E11034" s="44"/>
      <c r="F11034" s="43"/>
      <c r="G11034" s="84"/>
      <c r="H11034" s="31"/>
      <c r="I11034" s="31"/>
      <c r="J11034" s="84"/>
      <c r="K11034" s="31"/>
      <c r="L11034" s="31"/>
      <c r="M11034" s="169"/>
      <c r="N11034" s="148"/>
      <c r="O11034" s="106"/>
      <c r="P11034" s="43"/>
      <c r="Q11034" s="31"/>
      <c r="R11034" s="84"/>
      <c r="S11034" s="31"/>
      <c r="T11034" s="31"/>
      <c r="U11034" s="169"/>
      <c r="V11034" s="150"/>
      <c r="W11034" s="141" t="str" cm="1">
        <f t="array" ref="W11034">IF(SUM(LEN(B11034:V11034))=0,"",IF(OR(OR(ISBLANK(F11034),SUM(LEN(C11034),LEN(D11034))=0),AND(NOT(E11034="Unknown"),ISBLANK(J11034)),AND(NOT(O11034="Unknown"),ISBLANK(R11034))),"Missing Information", INDEX(Table15[Entire Service Line Classification], MATCH(SUMIFS(Table15[Unique ID],Table15[System-Owned Portion],E11034,Table15[If Material Anything Other than "Lead" in Column E,Was Material Ever Previously Lead?],G11034,Table15[Customer-Owned Portion],O11034),Table15[Unique ID],0),0)))</f>
        <v/>
      </c>
    </row>
    <row r="11035" spans="2:23" x14ac:dyDescent="0.35">
      <c r="B11035" s="146"/>
      <c r="C11035" s="31"/>
      <c r="D11035" s="31"/>
      <c r="E11035" s="44"/>
      <c r="F11035" s="43"/>
      <c r="G11035" s="84"/>
      <c r="H11035" s="31"/>
      <c r="I11035" s="31"/>
      <c r="J11035" s="84"/>
      <c r="K11035" s="31"/>
      <c r="L11035" s="31"/>
      <c r="M11035" s="169"/>
      <c r="N11035" s="148"/>
      <c r="O11035" s="106"/>
      <c r="P11035" s="43"/>
      <c r="Q11035" s="31"/>
      <c r="R11035" s="84"/>
      <c r="S11035" s="31"/>
      <c r="T11035" s="31"/>
      <c r="U11035" s="169"/>
      <c r="V11035" s="150"/>
      <c r="W11035" s="141" t="str" cm="1">
        <f t="array" ref="W11035">IF(SUM(LEN(B11035:V11035))=0,"",IF(OR(OR(ISBLANK(F11035),SUM(LEN(C11035),LEN(D11035))=0),AND(NOT(E11035="Unknown"),ISBLANK(J11035)),AND(NOT(O11035="Unknown"),ISBLANK(R11035))),"Missing Information", INDEX(Table15[Entire Service Line Classification], MATCH(SUMIFS(Table15[Unique ID],Table15[System-Owned Portion],E11035,Table15[If Material Anything Other than "Lead" in Column E,Was Material Ever Previously Lead?],G11035,Table15[Customer-Owned Portion],O11035),Table15[Unique ID],0),0)))</f>
        <v/>
      </c>
    </row>
    <row r="11036" spans="2:23" x14ac:dyDescent="0.35">
      <c r="B11036" s="146"/>
      <c r="C11036" s="31"/>
      <c r="D11036" s="31"/>
      <c r="E11036" s="44"/>
      <c r="F11036" s="43"/>
      <c r="G11036" s="84"/>
      <c r="H11036" s="31"/>
      <c r="I11036" s="31"/>
      <c r="J11036" s="84"/>
      <c r="K11036" s="31"/>
      <c r="L11036" s="31"/>
      <c r="M11036" s="169"/>
      <c r="N11036" s="148"/>
      <c r="O11036" s="106"/>
      <c r="P11036" s="43"/>
      <c r="Q11036" s="31"/>
      <c r="R11036" s="84"/>
      <c r="S11036" s="31"/>
      <c r="T11036" s="31"/>
      <c r="U11036" s="169"/>
      <c r="V11036" s="150"/>
      <c r="W11036" s="141" t="str" cm="1">
        <f t="array" ref="W11036">IF(SUM(LEN(B11036:V11036))=0,"",IF(OR(OR(ISBLANK(F11036),SUM(LEN(C11036),LEN(D11036))=0),AND(NOT(E11036="Unknown"),ISBLANK(J11036)),AND(NOT(O11036="Unknown"),ISBLANK(R11036))),"Missing Information", INDEX(Table15[Entire Service Line Classification], MATCH(SUMIFS(Table15[Unique ID],Table15[System-Owned Portion],E11036,Table15[If Material Anything Other than "Lead" in Column E,Was Material Ever Previously Lead?],G11036,Table15[Customer-Owned Portion],O11036),Table15[Unique ID],0),0)))</f>
        <v/>
      </c>
    </row>
    <row r="11037" spans="2:23" x14ac:dyDescent="0.35">
      <c r="B11037" s="146"/>
      <c r="C11037" s="31"/>
      <c r="D11037" s="31"/>
      <c r="E11037" s="44"/>
      <c r="F11037" s="43"/>
      <c r="G11037" s="84"/>
      <c r="H11037" s="31"/>
      <c r="I11037" s="31"/>
      <c r="J11037" s="84"/>
      <c r="K11037" s="31"/>
      <c r="L11037" s="31"/>
      <c r="M11037" s="169"/>
      <c r="N11037" s="148"/>
      <c r="O11037" s="106"/>
      <c r="P11037" s="43"/>
      <c r="Q11037" s="31"/>
      <c r="R11037" s="84"/>
      <c r="S11037" s="31"/>
      <c r="T11037" s="31"/>
      <c r="U11037" s="169"/>
      <c r="V11037" s="150"/>
      <c r="W11037" s="141" t="str" cm="1">
        <f t="array" ref="W11037">IF(SUM(LEN(B11037:V11037))=0,"",IF(OR(OR(ISBLANK(F11037),SUM(LEN(C11037),LEN(D11037))=0),AND(NOT(E11037="Unknown"),ISBLANK(J11037)),AND(NOT(O11037="Unknown"),ISBLANK(R11037))),"Missing Information", INDEX(Table15[Entire Service Line Classification], MATCH(SUMIFS(Table15[Unique ID],Table15[System-Owned Portion],E11037,Table15[If Material Anything Other than "Lead" in Column E,Was Material Ever Previously Lead?],G11037,Table15[Customer-Owned Portion],O11037),Table15[Unique ID],0),0)))</f>
        <v/>
      </c>
    </row>
    <row r="11038" spans="2:23" x14ac:dyDescent="0.35">
      <c r="B11038" s="146"/>
      <c r="C11038" s="31"/>
      <c r="D11038" s="31"/>
      <c r="E11038" s="44"/>
      <c r="F11038" s="43"/>
      <c r="G11038" s="84"/>
      <c r="H11038" s="31"/>
      <c r="I11038" s="31"/>
      <c r="J11038" s="84"/>
      <c r="K11038" s="31"/>
      <c r="L11038" s="31"/>
      <c r="M11038" s="169"/>
      <c r="N11038" s="148"/>
      <c r="O11038" s="106"/>
      <c r="P11038" s="43"/>
      <c r="Q11038" s="31"/>
      <c r="R11038" s="84"/>
      <c r="S11038" s="31"/>
      <c r="T11038" s="31"/>
      <c r="U11038" s="169"/>
      <c r="V11038" s="150"/>
      <c r="W11038" s="141" t="str" cm="1">
        <f t="array" ref="W11038">IF(SUM(LEN(B11038:V11038))=0,"",IF(OR(OR(ISBLANK(F11038),SUM(LEN(C11038),LEN(D11038))=0),AND(NOT(E11038="Unknown"),ISBLANK(J11038)),AND(NOT(O11038="Unknown"),ISBLANK(R11038))),"Missing Information", INDEX(Table15[Entire Service Line Classification], MATCH(SUMIFS(Table15[Unique ID],Table15[System-Owned Portion],E11038,Table15[If Material Anything Other than "Lead" in Column E,Was Material Ever Previously Lead?],G11038,Table15[Customer-Owned Portion],O11038),Table15[Unique ID],0),0)))</f>
        <v/>
      </c>
    </row>
    <row r="11039" spans="2:23" x14ac:dyDescent="0.35">
      <c r="B11039" s="146"/>
      <c r="C11039" s="31"/>
      <c r="D11039" s="31"/>
      <c r="E11039" s="44"/>
      <c r="F11039" s="43"/>
      <c r="G11039" s="84"/>
      <c r="H11039" s="31"/>
      <c r="I11039" s="31"/>
      <c r="J11039" s="84"/>
      <c r="K11039" s="31"/>
      <c r="L11039" s="31"/>
      <c r="M11039" s="169"/>
      <c r="N11039" s="148"/>
      <c r="O11039" s="106"/>
      <c r="P11039" s="43"/>
      <c r="Q11039" s="31"/>
      <c r="R11039" s="84"/>
      <c r="S11039" s="31"/>
      <c r="T11039" s="31"/>
      <c r="U11039" s="169"/>
      <c r="V11039" s="150"/>
      <c r="W11039" s="141" t="str" cm="1">
        <f t="array" ref="W11039">IF(SUM(LEN(B11039:V11039))=0,"",IF(OR(OR(ISBLANK(F11039),SUM(LEN(C11039),LEN(D11039))=0),AND(NOT(E11039="Unknown"),ISBLANK(J11039)),AND(NOT(O11039="Unknown"),ISBLANK(R11039))),"Missing Information", INDEX(Table15[Entire Service Line Classification], MATCH(SUMIFS(Table15[Unique ID],Table15[System-Owned Portion],E11039,Table15[If Material Anything Other than "Lead" in Column E,Was Material Ever Previously Lead?],G11039,Table15[Customer-Owned Portion],O11039),Table15[Unique ID],0),0)))</f>
        <v/>
      </c>
    </row>
    <row r="11040" spans="2:23" x14ac:dyDescent="0.35">
      <c r="B11040" s="146"/>
      <c r="C11040" s="31"/>
      <c r="D11040" s="31"/>
      <c r="E11040" s="44"/>
      <c r="F11040" s="43"/>
      <c r="G11040" s="84"/>
      <c r="H11040" s="31"/>
      <c r="I11040" s="31"/>
      <c r="J11040" s="84"/>
      <c r="K11040" s="31"/>
      <c r="L11040" s="31"/>
      <c r="M11040" s="169"/>
      <c r="N11040" s="148"/>
      <c r="O11040" s="106"/>
      <c r="P11040" s="43"/>
      <c r="Q11040" s="31"/>
      <c r="R11040" s="84"/>
      <c r="S11040" s="31"/>
      <c r="T11040" s="31"/>
      <c r="U11040" s="169"/>
      <c r="V11040" s="150"/>
      <c r="W11040" s="141" t="str" cm="1">
        <f t="array" ref="W11040">IF(SUM(LEN(B11040:V11040))=0,"",IF(OR(OR(ISBLANK(F11040),SUM(LEN(C11040),LEN(D11040))=0),AND(NOT(E11040="Unknown"),ISBLANK(J11040)),AND(NOT(O11040="Unknown"),ISBLANK(R11040))),"Missing Information", INDEX(Table15[Entire Service Line Classification], MATCH(SUMIFS(Table15[Unique ID],Table15[System-Owned Portion],E11040,Table15[If Material Anything Other than "Lead" in Column E,Was Material Ever Previously Lead?],G11040,Table15[Customer-Owned Portion],O11040),Table15[Unique ID],0),0)))</f>
        <v/>
      </c>
    </row>
    <row r="11041" spans="2:23" x14ac:dyDescent="0.35">
      <c r="B11041" s="146"/>
      <c r="C11041" s="31"/>
      <c r="D11041" s="31"/>
      <c r="E11041" s="44"/>
      <c r="F11041" s="43"/>
      <c r="G11041" s="84"/>
      <c r="H11041" s="31"/>
      <c r="I11041" s="31"/>
      <c r="J11041" s="84"/>
      <c r="K11041" s="31"/>
      <c r="L11041" s="31"/>
      <c r="M11041" s="169"/>
      <c r="N11041" s="148"/>
      <c r="O11041" s="106"/>
      <c r="P11041" s="43"/>
      <c r="Q11041" s="31"/>
      <c r="R11041" s="84"/>
      <c r="S11041" s="31"/>
      <c r="T11041" s="31"/>
      <c r="U11041" s="169"/>
      <c r="V11041" s="150"/>
      <c r="W11041" s="141" t="str" cm="1">
        <f t="array" ref="W11041">IF(SUM(LEN(B11041:V11041))=0,"",IF(OR(OR(ISBLANK(F11041),SUM(LEN(C11041),LEN(D11041))=0),AND(NOT(E11041="Unknown"),ISBLANK(J11041)),AND(NOT(O11041="Unknown"),ISBLANK(R11041))),"Missing Information", INDEX(Table15[Entire Service Line Classification], MATCH(SUMIFS(Table15[Unique ID],Table15[System-Owned Portion],E11041,Table15[If Material Anything Other than "Lead" in Column E,Was Material Ever Previously Lead?],G11041,Table15[Customer-Owned Portion],O11041),Table15[Unique ID],0),0)))</f>
        <v/>
      </c>
    </row>
    <row r="11042" spans="2:23" x14ac:dyDescent="0.35">
      <c r="B11042" s="146"/>
      <c r="C11042" s="31"/>
      <c r="D11042" s="31"/>
      <c r="E11042" s="44"/>
      <c r="F11042" s="43"/>
      <c r="G11042" s="84"/>
      <c r="H11042" s="31"/>
      <c r="I11042" s="31"/>
      <c r="J11042" s="84"/>
      <c r="K11042" s="31"/>
      <c r="L11042" s="31"/>
      <c r="M11042" s="169"/>
      <c r="N11042" s="148"/>
      <c r="O11042" s="106"/>
      <c r="P11042" s="43"/>
      <c r="Q11042" s="31"/>
      <c r="R11042" s="84"/>
      <c r="S11042" s="31"/>
      <c r="T11042" s="31"/>
      <c r="U11042" s="169"/>
      <c r="V11042" s="150"/>
      <c r="W11042" s="141" t="str" cm="1">
        <f t="array" ref="W11042">IF(SUM(LEN(B11042:V11042))=0,"",IF(OR(OR(ISBLANK(F11042),SUM(LEN(C11042),LEN(D11042))=0),AND(NOT(E11042="Unknown"),ISBLANK(J11042)),AND(NOT(O11042="Unknown"),ISBLANK(R11042))),"Missing Information", INDEX(Table15[Entire Service Line Classification], MATCH(SUMIFS(Table15[Unique ID],Table15[System-Owned Portion],E11042,Table15[If Material Anything Other than "Lead" in Column E,Was Material Ever Previously Lead?],G11042,Table15[Customer-Owned Portion],O11042),Table15[Unique ID],0),0)))</f>
        <v/>
      </c>
    </row>
    <row r="11043" spans="2:23" x14ac:dyDescent="0.35">
      <c r="B11043" s="146"/>
      <c r="C11043" s="31"/>
      <c r="D11043" s="31"/>
      <c r="E11043" s="44"/>
      <c r="F11043" s="43"/>
      <c r="G11043" s="84"/>
      <c r="H11043" s="31"/>
      <c r="I11043" s="31"/>
      <c r="J11043" s="84"/>
      <c r="K11043" s="31"/>
      <c r="L11043" s="31"/>
      <c r="M11043" s="169"/>
      <c r="N11043" s="148"/>
      <c r="O11043" s="106"/>
      <c r="P11043" s="43"/>
      <c r="Q11043" s="31"/>
      <c r="R11043" s="84"/>
      <c r="S11043" s="31"/>
      <c r="T11043" s="31"/>
      <c r="U11043" s="169"/>
      <c r="V11043" s="150"/>
      <c r="W11043" s="141" t="str" cm="1">
        <f t="array" ref="W11043">IF(SUM(LEN(B11043:V11043))=0,"",IF(OR(OR(ISBLANK(F11043),SUM(LEN(C11043),LEN(D11043))=0),AND(NOT(E11043="Unknown"),ISBLANK(J11043)),AND(NOT(O11043="Unknown"),ISBLANK(R11043))),"Missing Information", INDEX(Table15[Entire Service Line Classification], MATCH(SUMIFS(Table15[Unique ID],Table15[System-Owned Portion],E11043,Table15[If Material Anything Other than "Lead" in Column E,Was Material Ever Previously Lead?],G11043,Table15[Customer-Owned Portion],O11043),Table15[Unique ID],0),0)))</f>
        <v/>
      </c>
    </row>
    <row r="11044" spans="2:23" x14ac:dyDescent="0.35">
      <c r="B11044" s="146"/>
      <c r="C11044" s="31"/>
      <c r="D11044" s="31"/>
      <c r="E11044" s="44"/>
      <c r="F11044" s="43"/>
      <c r="G11044" s="84"/>
      <c r="H11044" s="31"/>
      <c r="I11044" s="31"/>
      <c r="J11044" s="84"/>
      <c r="K11044" s="31"/>
      <c r="L11044" s="31"/>
      <c r="M11044" s="169"/>
      <c r="N11044" s="148"/>
      <c r="O11044" s="106"/>
      <c r="P11044" s="43"/>
      <c r="Q11044" s="31"/>
      <c r="R11044" s="84"/>
      <c r="S11044" s="31"/>
      <c r="T11044" s="31"/>
      <c r="U11044" s="169"/>
      <c r="V11044" s="150"/>
      <c r="W11044" s="141" t="str" cm="1">
        <f t="array" ref="W11044">IF(SUM(LEN(B11044:V11044))=0,"",IF(OR(OR(ISBLANK(F11044),SUM(LEN(C11044),LEN(D11044))=0),AND(NOT(E11044="Unknown"),ISBLANK(J11044)),AND(NOT(O11044="Unknown"),ISBLANK(R11044))),"Missing Information", INDEX(Table15[Entire Service Line Classification], MATCH(SUMIFS(Table15[Unique ID],Table15[System-Owned Portion],E11044,Table15[If Material Anything Other than "Lead" in Column E,Was Material Ever Previously Lead?],G11044,Table15[Customer-Owned Portion],O11044),Table15[Unique ID],0),0)))</f>
        <v/>
      </c>
    </row>
    <row r="11045" spans="2:23" x14ac:dyDescent="0.35">
      <c r="B11045" s="146"/>
      <c r="C11045" s="31"/>
      <c r="D11045" s="31"/>
      <c r="E11045" s="44"/>
      <c r="F11045" s="43"/>
      <c r="G11045" s="84"/>
      <c r="H11045" s="31"/>
      <c r="I11045" s="31"/>
      <c r="J11045" s="84"/>
      <c r="K11045" s="31"/>
      <c r="L11045" s="31"/>
      <c r="M11045" s="169"/>
      <c r="N11045" s="148"/>
      <c r="O11045" s="106"/>
      <c r="P11045" s="43"/>
      <c r="Q11045" s="31"/>
      <c r="R11045" s="84"/>
      <c r="S11045" s="31"/>
      <c r="T11045" s="31"/>
      <c r="U11045" s="169"/>
      <c r="V11045" s="150"/>
      <c r="W11045" s="141" t="str" cm="1">
        <f t="array" ref="W11045">IF(SUM(LEN(B11045:V11045))=0,"",IF(OR(OR(ISBLANK(F11045),SUM(LEN(C11045),LEN(D11045))=0),AND(NOT(E11045="Unknown"),ISBLANK(J11045)),AND(NOT(O11045="Unknown"),ISBLANK(R11045))),"Missing Information", INDEX(Table15[Entire Service Line Classification], MATCH(SUMIFS(Table15[Unique ID],Table15[System-Owned Portion],E11045,Table15[If Material Anything Other than "Lead" in Column E,Was Material Ever Previously Lead?],G11045,Table15[Customer-Owned Portion],O11045),Table15[Unique ID],0),0)))</f>
        <v/>
      </c>
    </row>
    <row r="11046" spans="2:23" x14ac:dyDescent="0.35">
      <c r="B11046" s="146"/>
      <c r="C11046" s="31"/>
      <c r="D11046" s="31"/>
      <c r="E11046" s="44"/>
      <c r="F11046" s="43"/>
      <c r="G11046" s="84"/>
      <c r="H11046" s="31"/>
      <c r="I11046" s="31"/>
      <c r="J11046" s="84"/>
      <c r="K11046" s="31"/>
      <c r="L11046" s="31"/>
      <c r="M11046" s="169"/>
      <c r="N11046" s="148"/>
      <c r="O11046" s="106"/>
      <c r="P11046" s="43"/>
      <c r="Q11046" s="31"/>
      <c r="R11046" s="84"/>
      <c r="S11046" s="31"/>
      <c r="T11046" s="31"/>
      <c r="U11046" s="169"/>
      <c r="V11046" s="150"/>
      <c r="W11046" s="141" t="str" cm="1">
        <f t="array" ref="W11046">IF(SUM(LEN(B11046:V11046))=0,"",IF(OR(OR(ISBLANK(F11046),SUM(LEN(C11046),LEN(D11046))=0),AND(NOT(E11046="Unknown"),ISBLANK(J11046)),AND(NOT(O11046="Unknown"),ISBLANK(R11046))),"Missing Information", INDEX(Table15[Entire Service Line Classification], MATCH(SUMIFS(Table15[Unique ID],Table15[System-Owned Portion],E11046,Table15[If Material Anything Other than "Lead" in Column E,Was Material Ever Previously Lead?],G11046,Table15[Customer-Owned Portion],O11046),Table15[Unique ID],0),0)))</f>
        <v/>
      </c>
    </row>
    <row r="11047" spans="2:23" x14ac:dyDescent="0.35">
      <c r="B11047" s="146"/>
      <c r="C11047" s="31"/>
      <c r="D11047" s="31"/>
      <c r="E11047" s="44"/>
      <c r="F11047" s="43"/>
      <c r="G11047" s="84"/>
      <c r="H11047" s="31"/>
      <c r="I11047" s="31"/>
      <c r="J11047" s="84"/>
      <c r="K11047" s="31"/>
      <c r="L11047" s="31"/>
      <c r="M11047" s="169"/>
      <c r="N11047" s="148"/>
      <c r="O11047" s="106"/>
      <c r="P11047" s="43"/>
      <c r="Q11047" s="31"/>
      <c r="R11047" s="84"/>
      <c r="S11047" s="31"/>
      <c r="T11047" s="31"/>
      <c r="U11047" s="169"/>
      <c r="V11047" s="150"/>
      <c r="W11047" s="141" t="str" cm="1">
        <f t="array" ref="W11047">IF(SUM(LEN(B11047:V11047))=0,"",IF(OR(OR(ISBLANK(F11047),SUM(LEN(C11047),LEN(D11047))=0),AND(NOT(E11047="Unknown"),ISBLANK(J11047)),AND(NOT(O11047="Unknown"),ISBLANK(R11047))),"Missing Information", INDEX(Table15[Entire Service Line Classification], MATCH(SUMIFS(Table15[Unique ID],Table15[System-Owned Portion],E11047,Table15[If Material Anything Other than "Lead" in Column E,Was Material Ever Previously Lead?],G11047,Table15[Customer-Owned Portion],O11047),Table15[Unique ID],0),0)))</f>
        <v/>
      </c>
    </row>
    <row r="11048" spans="2:23" x14ac:dyDescent="0.35">
      <c r="B11048" s="146"/>
      <c r="C11048" s="31"/>
      <c r="D11048" s="31"/>
      <c r="E11048" s="44"/>
      <c r="F11048" s="43"/>
      <c r="G11048" s="84"/>
      <c r="H11048" s="31"/>
      <c r="I11048" s="31"/>
      <c r="J11048" s="84"/>
      <c r="K11048" s="31"/>
      <c r="L11048" s="31"/>
      <c r="M11048" s="169"/>
      <c r="N11048" s="148"/>
      <c r="O11048" s="106"/>
      <c r="P11048" s="43"/>
      <c r="Q11048" s="31"/>
      <c r="R11048" s="84"/>
      <c r="S11048" s="31"/>
      <c r="T11048" s="31"/>
      <c r="U11048" s="169"/>
      <c r="V11048" s="150"/>
      <c r="W11048" s="141" t="str" cm="1">
        <f t="array" ref="W11048">IF(SUM(LEN(B11048:V11048))=0,"",IF(OR(OR(ISBLANK(F11048),SUM(LEN(C11048),LEN(D11048))=0),AND(NOT(E11048="Unknown"),ISBLANK(J11048)),AND(NOT(O11048="Unknown"),ISBLANK(R11048))),"Missing Information", INDEX(Table15[Entire Service Line Classification], MATCH(SUMIFS(Table15[Unique ID],Table15[System-Owned Portion],E11048,Table15[If Material Anything Other than "Lead" in Column E,Was Material Ever Previously Lead?],G11048,Table15[Customer-Owned Portion],O11048),Table15[Unique ID],0),0)))</f>
        <v/>
      </c>
    </row>
    <row r="11049" spans="2:23" x14ac:dyDescent="0.35">
      <c r="B11049" s="146"/>
      <c r="C11049" s="31"/>
      <c r="D11049" s="31"/>
      <c r="E11049" s="44"/>
      <c r="F11049" s="43"/>
      <c r="G11049" s="84"/>
      <c r="H11049" s="31"/>
      <c r="I11049" s="31"/>
      <c r="J11049" s="84"/>
      <c r="K11049" s="31"/>
      <c r="L11049" s="31"/>
      <c r="M11049" s="169"/>
      <c r="N11049" s="148"/>
      <c r="O11049" s="106"/>
      <c r="P11049" s="43"/>
      <c r="Q11049" s="31"/>
      <c r="R11049" s="84"/>
      <c r="S11049" s="31"/>
      <c r="T11049" s="31"/>
      <c r="U11049" s="169"/>
      <c r="V11049" s="150"/>
      <c r="W11049" s="141" t="str" cm="1">
        <f t="array" ref="W11049">IF(SUM(LEN(B11049:V11049))=0,"",IF(OR(OR(ISBLANK(F11049),SUM(LEN(C11049),LEN(D11049))=0),AND(NOT(E11049="Unknown"),ISBLANK(J11049)),AND(NOT(O11049="Unknown"),ISBLANK(R11049))),"Missing Information", INDEX(Table15[Entire Service Line Classification], MATCH(SUMIFS(Table15[Unique ID],Table15[System-Owned Portion],E11049,Table15[If Material Anything Other than "Lead" in Column E,Was Material Ever Previously Lead?],G11049,Table15[Customer-Owned Portion],O11049),Table15[Unique ID],0),0)))</f>
        <v/>
      </c>
    </row>
    <row r="11050" spans="2:23" x14ac:dyDescent="0.35">
      <c r="B11050" s="146"/>
      <c r="C11050" s="31"/>
      <c r="D11050" s="31"/>
      <c r="E11050" s="44"/>
      <c r="F11050" s="43"/>
      <c r="G11050" s="84"/>
      <c r="H11050" s="31"/>
      <c r="I11050" s="31"/>
      <c r="J11050" s="84"/>
      <c r="K11050" s="31"/>
      <c r="L11050" s="31"/>
      <c r="M11050" s="169"/>
      <c r="N11050" s="148"/>
      <c r="O11050" s="106"/>
      <c r="P11050" s="43"/>
      <c r="Q11050" s="31"/>
      <c r="R11050" s="84"/>
      <c r="S11050" s="31"/>
      <c r="T11050" s="31"/>
      <c r="U11050" s="169"/>
      <c r="V11050" s="150"/>
      <c r="W11050" s="141" t="str" cm="1">
        <f t="array" ref="W11050">IF(SUM(LEN(B11050:V11050))=0,"",IF(OR(OR(ISBLANK(F11050),SUM(LEN(C11050),LEN(D11050))=0),AND(NOT(E11050="Unknown"),ISBLANK(J11050)),AND(NOT(O11050="Unknown"),ISBLANK(R11050))),"Missing Information", INDEX(Table15[Entire Service Line Classification], MATCH(SUMIFS(Table15[Unique ID],Table15[System-Owned Portion],E11050,Table15[If Material Anything Other than "Lead" in Column E,Was Material Ever Previously Lead?],G11050,Table15[Customer-Owned Portion],O11050),Table15[Unique ID],0),0)))</f>
        <v/>
      </c>
    </row>
    <row r="11051" spans="2:23" x14ac:dyDescent="0.35">
      <c r="B11051" s="146"/>
      <c r="C11051" s="31"/>
      <c r="D11051" s="31"/>
      <c r="E11051" s="44"/>
      <c r="F11051" s="43"/>
      <c r="G11051" s="84"/>
      <c r="H11051" s="31"/>
      <c r="I11051" s="31"/>
      <c r="J11051" s="84"/>
      <c r="K11051" s="31"/>
      <c r="L11051" s="31"/>
      <c r="M11051" s="169"/>
      <c r="N11051" s="148"/>
      <c r="O11051" s="106"/>
      <c r="P11051" s="43"/>
      <c r="Q11051" s="31"/>
      <c r="R11051" s="84"/>
      <c r="S11051" s="31"/>
      <c r="T11051" s="31"/>
      <c r="U11051" s="169"/>
      <c r="V11051" s="150"/>
      <c r="W11051" s="141" t="str" cm="1">
        <f t="array" ref="W11051">IF(SUM(LEN(B11051:V11051))=0,"",IF(OR(OR(ISBLANK(F11051),SUM(LEN(C11051),LEN(D11051))=0),AND(NOT(E11051="Unknown"),ISBLANK(J11051)),AND(NOT(O11051="Unknown"),ISBLANK(R11051))),"Missing Information", INDEX(Table15[Entire Service Line Classification], MATCH(SUMIFS(Table15[Unique ID],Table15[System-Owned Portion],E11051,Table15[If Material Anything Other than "Lead" in Column E,Was Material Ever Previously Lead?],G11051,Table15[Customer-Owned Portion],O11051),Table15[Unique ID],0),0)))</f>
        <v/>
      </c>
    </row>
    <row r="11052" spans="2:23" x14ac:dyDescent="0.35">
      <c r="B11052" s="146"/>
      <c r="C11052" s="31"/>
      <c r="D11052" s="31"/>
      <c r="E11052" s="44"/>
      <c r="F11052" s="43"/>
      <c r="G11052" s="84"/>
      <c r="H11052" s="31"/>
      <c r="I11052" s="31"/>
      <c r="J11052" s="84"/>
      <c r="K11052" s="31"/>
      <c r="L11052" s="31"/>
      <c r="M11052" s="169"/>
      <c r="N11052" s="148"/>
      <c r="O11052" s="106"/>
      <c r="P11052" s="43"/>
      <c r="Q11052" s="31"/>
      <c r="R11052" s="84"/>
      <c r="S11052" s="31"/>
      <c r="T11052" s="31"/>
      <c r="U11052" s="169"/>
      <c r="V11052" s="150"/>
      <c r="W11052" s="141" t="str" cm="1">
        <f t="array" ref="W11052">IF(SUM(LEN(B11052:V11052))=0,"",IF(OR(OR(ISBLANK(F11052),SUM(LEN(C11052),LEN(D11052))=0),AND(NOT(E11052="Unknown"),ISBLANK(J11052)),AND(NOT(O11052="Unknown"),ISBLANK(R11052))),"Missing Information", INDEX(Table15[Entire Service Line Classification], MATCH(SUMIFS(Table15[Unique ID],Table15[System-Owned Portion],E11052,Table15[If Material Anything Other than "Lead" in Column E,Was Material Ever Previously Lead?],G11052,Table15[Customer-Owned Portion],O11052),Table15[Unique ID],0),0)))</f>
        <v/>
      </c>
    </row>
    <row r="11053" spans="2:23" x14ac:dyDescent="0.35">
      <c r="B11053" s="146"/>
      <c r="C11053" s="31"/>
      <c r="D11053" s="31"/>
      <c r="E11053" s="44"/>
      <c r="F11053" s="43"/>
      <c r="G11053" s="84"/>
      <c r="H11053" s="31"/>
      <c r="I11053" s="31"/>
      <c r="J11053" s="84"/>
      <c r="K11053" s="31"/>
      <c r="L11053" s="31"/>
      <c r="M11053" s="169"/>
      <c r="N11053" s="148"/>
      <c r="O11053" s="106"/>
      <c r="P11053" s="43"/>
      <c r="Q11053" s="31"/>
      <c r="R11053" s="84"/>
      <c r="S11053" s="31"/>
      <c r="T11053" s="31"/>
      <c r="U11053" s="169"/>
      <c r="V11053" s="150"/>
      <c r="W11053" s="141" t="str" cm="1">
        <f t="array" ref="W11053">IF(SUM(LEN(B11053:V11053))=0,"",IF(OR(OR(ISBLANK(F11053),SUM(LEN(C11053),LEN(D11053))=0),AND(NOT(E11053="Unknown"),ISBLANK(J11053)),AND(NOT(O11053="Unknown"),ISBLANK(R11053))),"Missing Information", INDEX(Table15[Entire Service Line Classification], MATCH(SUMIFS(Table15[Unique ID],Table15[System-Owned Portion],E11053,Table15[If Material Anything Other than "Lead" in Column E,Was Material Ever Previously Lead?],G11053,Table15[Customer-Owned Portion],O11053),Table15[Unique ID],0),0)))</f>
        <v/>
      </c>
    </row>
    <row r="11054" spans="2:23" x14ac:dyDescent="0.35">
      <c r="B11054" s="146"/>
      <c r="C11054" s="31"/>
      <c r="D11054" s="31"/>
      <c r="E11054" s="44"/>
      <c r="F11054" s="43"/>
      <c r="G11054" s="84"/>
      <c r="H11054" s="31"/>
      <c r="I11054" s="31"/>
      <c r="J11054" s="84"/>
      <c r="K11054" s="31"/>
      <c r="L11054" s="31"/>
      <c r="M11054" s="169"/>
      <c r="N11054" s="148"/>
      <c r="O11054" s="106"/>
      <c r="P11054" s="43"/>
      <c r="Q11054" s="31"/>
      <c r="R11054" s="84"/>
      <c r="S11054" s="31"/>
      <c r="T11054" s="31"/>
      <c r="U11054" s="169"/>
      <c r="V11054" s="150"/>
      <c r="W11054" s="141" t="str" cm="1">
        <f t="array" ref="W11054">IF(SUM(LEN(B11054:V11054))=0,"",IF(OR(OR(ISBLANK(F11054),SUM(LEN(C11054),LEN(D11054))=0),AND(NOT(E11054="Unknown"),ISBLANK(J11054)),AND(NOT(O11054="Unknown"),ISBLANK(R11054))),"Missing Information", INDEX(Table15[Entire Service Line Classification], MATCH(SUMIFS(Table15[Unique ID],Table15[System-Owned Portion],E11054,Table15[If Material Anything Other than "Lead" in Column E,Was Material Ever Previously Lead?],G11054,Table15[Customer-Owned Portion],O11054),Table15[Unique ID],0),0)))</f>
        <v/>
      </c>
    </row>
    <row r="11055" spans="2:23" x14ac:dyDescent="0.35">
      <c r="B11055" s="146"/>
      <c r="C11055" s="31"/>
      <c r="D11055" s="31"/>
      <c r="E11055" s="44"/>
      <c r="F11055" s="43"/>
      <c r="G11055" s="84"/>
      <c r="H11055" s="31"/>
      <c r="I11055" s="31"/>
      <c r="J11055" s="84"/>
      <c r="K11055" s="31"/>
      <c r="L11055" s="31"/>
      <c r="M11055" s="169"/>
      <c r="N11055" s="148"/>
      <c r="O11055" s="106"/>
      <c r="P11055" s="43"/>
      <c r="Q11055" s="31"/>
      <c r="R11055" s="84"/>
      <c r="S11055" s="31"/>
      <c r="T11055" s="31"/>
      <c r="U11055" s="169"/>
      <c r="V11055" s="150"/>
      <c r="W11055" s="141" t="str" cm="1">
        <f t="array" ref="W11055">IF(SUM(LEN(B11055:V11055))=0,"",IF(OR(OR(ISBLANK(F11055),SUM(LEN(C11055),LEN(D11055))=0),AND(NOT(E11055="Unknown"),ISBLANK(J11055)),AND(NOT(O11055="Unknown"),ISBLANK(R11055))),"Missing Information", INDEX(Table15[Entire Service Line Classification], MATCH(SUMIFS(Table15[Unique ID],Table15[System-Owned Portion],E11055,Table15[If Material Anything Other than "Lead" in Column E,Was Material Ever Previously Lead?],G11055,Table15[Customer-Owned Portion],O11055),Table15[Unique ID],0),0)))</f>
        <v/>
      </c>
    </row>
    <row r="11056" spans="2:23" x14ac:dyDescent="0.35">
      <c r="B11056" s="146"/>
      <c r="C11056" s="31"/>
      <c r="D11056" s="31"/>
      <c r="E11056" s="44"/>
      <c r="F11056" s="43"/>
      <c r="G11056" s="84"/>
      <c r="H11056" s="31"/>
      <c r="I11056" s="31"/>
      <c r="J11056" s="84"/>
      <c r="K11056" s="31"/>
      <c r="L11056" s="31"/>
      <c r="M11056" s="169"/>
      <c r="N11056" s="148"/>
      <c r="O11056" s="106"/>
      <c r="P11056" s="43"/>
      <c r="Q11056" s="31"/>
      <c r="R11056" s="84"/>
      <c r="S11056" s="31"/>
      <c r="T11056" s="31"/>
      <c r="U11056" s="169"/>
      <c r="V11056" s="150"/>
      <c r="W11056" s="141" t="str" cm="1">
        <f t="array" ref="W11056">IF(SUM(LEN(B11056:V11056))=0,"",IF(OR(OR(ISBLANK(F11056),SUM(LEN(C11056),LEN(D11056))=0),AND(NOT(E11056="Unknown"),ISBLANK(J11056)),AND(NOT(O11056="Unknown"),ISBLANK(R11056))),"Missing Information", INDEX(Table15[Entire Service Line Classification], MATCH(SUMIFS(Table15[Unique ID],Table15[System-Owned Portion],E11056,Table15[If Material Anything Other than "Lead" in Column E,Was Material Ever Previously Lead?],G11056,Table15[Customer-Owned Portion],O11056),Table15[Unique ID],0),0)))</f>
        <v/>
      </c>
    </row>
    <row r="11057" spans="2:23" x14ac:dyDescent="0.35">
      <c r="B11057" s="146"/>
      <c r="C11057" s="31"/>
      <c r="D11057" s="31"/>
      <c r="E11057" s="44"/>
      <c r="F11057" s="43"/>
      <c r="G11057" s="84"/>
      <c r="H11057" s="31"/>
      <c r="I11057" s="31"/>
      <c r="J11057" s="84"/>
      <c r="K11057" s="31"/>
      <c r="L11057" s="31"/>
      <c r="M11057" s="169"/>
      <c r="N11057" s="148"/>
      <c r="O11057" s="106"/>
      <c r="P11057" s="43"/>
      <c r="Q11057" s="31"/>
      <c r="R11057" s="84"/>
      <c r="S11057" s="31"/>
      <c r="T11057" s="31"/>
      <c r="U11057" s="169"/>
      <c r="V11057" s="150"/>
      <c r="W11057" s="141" t="str" cm="1">
        <f t="array" ref="W11057">IF(SUM(LEN(B11057:V11057))=0,"",IF(OR(OR(ISBLANK(F11057),SUM(LEN(C11057),LEN(D11057))=0),AND(NOT(E11057="Unknown"),ISBLANK(J11057)),AND(NOT(O11057="Unknown"),ISBLANK(R11057))),"Missing Information", INDEX(Table15[Entire Service Line Classification], MATCH(SUMIFS(Table15[Unique ID],Table15[System-Owned Portion],E11057,Table15[If Material Anything Other than "Lead" in Column E,Was Material Ever Previously Lead?],G11057,Table15[Customer-Owned Portion],O11057),Table15[Unique ID],0),0)))</f>
        <v/>
      </c>
    </row>
    <row r="11058" spans="2:23" x14ac:dyDescent="0.35">
      <c r="B11058" s="146"/>
      <c r="C11058" s="31"/>
      <c r="D11058" s="31"/>
      <c r="E11058" s="44"/>
      <c r="F11058" s="43"/>
      <c r="G11058" s="84"/>
      <c r="H11058" s="31"/>
      <c r="I11058" s="31"/>
      <c r="J11058" s="84"/>
      <c r="K11058" s="31"/>
      <c r="L11058" s="31"/>
      <c r="M11058" s="169"/>
      <c r="N11058" s="148"/>
      <c r="O11058" s="106"/>
      <c r="P11058" s="43"/>
      <c r="Q11058" s="31"/>
      <c r="R11058" s="84"/>
      <c r="S11058" s="31"/>
      <c r="T11058" s="31"/>
      <c r="U11058" s="169"/>
      <c r="V11058" s="150"/>
      <c r="W11058" s="141" t="str" cm="1">
        <f t="array" ref="W11058">IF(SUM(LEN(B11058:V11058))=0,"",IF(OR(OR(ISBLANK(F11058),SUM(LEN(C11058),LEN(D11058))=0),AND(NOT(E11058="Unknown"),ISBLANK(J11058)),AND(NOT(O11058="Unknown"),ISBLANK(R11058))),"Missing Information", INDEX(Table15[Entire Service Line Classification], MATCH(SUMIFS(Table15[Unique ID],Table15[System-Owned Portion],E11058,Table15[If Material Anything Other than "Lead" in Column E,Was Material Ever Previously Lead?],G11058,Table15[Customer-Owned Portion],O11058),Table15[Unique ID],0),0)))</f>
        <v/>
      </c>
    </row>
    <row r="11059" spans="2:23" x14ac:dyDescent="0.35">
      <c r="B11059" s="146"/>
      <c r="C11059" s="31"/>
      <c r="D11059" s="31"/>
      <c r="E11059" s="44"/>
      <c r="F11059" s="43"/>
      <c r="G11059" s="84"/>
      <c r="H11059" s="31"/>
      <c r="I11059" s="31"/>
      <c r="J11059" s="84"/>
      <c r="K11059" s="31"/>
      <c r="L11059" s="31"/>
      <c r="M11059" s="169"/>
      <c r="N11059" s="148"/>
      <c r="O11059" s="106"/>
      <c r="P11059" s="43"/>
      <c r="Q11059" s="31"/>
      <c r="R11059" s="84"/>
      <c r="S11059" s="31"/>
      <c r="T11059" s="31"/>
      <c r="U11059" s="169"/>
      <c r="V11059" s="150"/>
      <c r="W11059" s="141" t="str" cm="1">
        <f t="array" ref="W11059">IF(SUM(LEN(B11059:V11059))=0,"",IF(OR(OR(ISBLANK(F11059),SUM(LEN(C11059),LEN(D11059))=0),AND(NOT(E11059="Unknown"),ISBLANK(J11059)),AND(NOT(O11059="Unknown"),ISBLANK(R11059))),"Missing Information", INDEX(Table15[Entire Service Line Classification], MATCH(SUMIFS(Table15[Unique ID],Table15[System-Owned Portion],E11059,Table15[If Material Anything Other than "Lead" in Column E,Was Material Ever Previously Lead?],G11059,Table15[Customer-Owned Portion],O11059),Table15[Unique ID],0),0)))</f>
        <v/>
      </c>
    </row>
    <row r="11060" spans="2:23" x14ac:dyDescent="0.35">
      <c r="B11060" s="146"/>
      <c r="C11060" s="31"/>
      <c r="D11060" s="31"/>
      <c r="E11060" s="44"/>
      <c r="F11060" s="43"/>
      <c r="G11060" s="84"/>
      <c r="H11060" s="31"/>
      <c r="I11060" s="31"/>
      <c r="J11060" s="84"/>
      <c r="K11060" s="31"/>
      <c r="L11060" s="31"/>
      <c r="M11060" s="169"/>
      <c r="N11060" s="148"/>
      <c r="O11060" s="106"/>
      <c r="P11060" s="43"/>
      <c r="Q11060" s="31"/>
      <c r="R11060" s="84"/>
      <c r="S11060" s="31"/>
      <c r="T11060" s="31"/>
      <c r="U11060" s="169"/>
      <c r="V11060" s="150"/>
      <c r="W11060" s="141" t="str" cm="1">
        <f t="array" ref="W11060">IF(SUM(LEN(B11060:V11060))=0,"",IF(OR(OR(ISBLANK(F11060),SUM(LEN(C11060),LEN(D11060))=0),AND(NOT(E11060="Unknown"),ISBLANK(J11060)),AND(NOT(O11060="Unknown"),ISBLANK(R11060))),"Missing Information", INDEX(Table15[Entire Service Line Classification], MATCH(SUMIFS(Table15[Unique ID],Table15[System-Owned Portion],E11060,Table15[If Material Anything Other than "Lead" in Column E,Was Material Ever Previously Lead?],G11060,Table15[Customer-Owned Portion],O11060),Table15[Unique ID],0),0)))</f>
        <v/>
      </c>
    </row>
    <row r="11061" spans="2:23" x14ac:dyDescent="0.35">
      <c r="B11061" s="146"/>
      <c r="C11061" s="31"/>
      <c r="D11061" s="31"/>
      <c r="E11061" s="44"/>
      <c r="F11061" s="43"/>
      <c r="G11061" s="84"/>
      <c r="H11061" s="31"/>
      <c r="I11061" s="31"/>
      <c r="J11061" s="84"/>
      <c r="K11061" s="31"/>
      <c r="L11061" s="31"/>
      <c r="M11061" s="169"/>
      <c r="N11061" s="148"/>
      <c r="O11061" s="106"/>
      <c r="P11061" s="43"/>
      <c r="Q11061" s="31"/>
      <c r="R11061" s="84"/>
      <c r="S11061" s="31"/>
      <c r="T11061" s="31"/>
      <c r="U11061" s="169"/>
      <c r="V11061" s="150"/>
      <c r="W11061" s="141" t="str" cm="1">
        <f t="array" ref="W11061">IF(SUM(LEN(B11061:V11061))=0,"",IF(OR(OR(ISBLANK(F11061),SUM(LEN(C11061),LEN(D11061))=0),AND(NOT(E11061="Unknown"),ISBLANK(J11061)),AND(NOT(O11061="Unknown"),ISBLANK(R11061))),"Missing Information", INDEX(Table15[Entire Service Line Classification], MATCH(SUMIFS(Table15[Unique ID],Table15[System-Owned Portion],E11061,Table15[If Material Anything Other than "Lead" in Column E,Was Material Ever Previously Lead?],G11061,Table15[Customer-Owned Portion],O11061),Table15[Unique ID],0),0)))</f>
        <v/>
      </c>
    </row>
    <row r="11062" spans="2:23" x14ac:dyDescent="0.35">
      <c r="B11062" s="146"/>
      <c r="C11062" s="31"/>
      <c r="D11062" s="31"/>
      <c r="E11062" s="44"/>
      <c r="F11062" s="43"/>
      <c r="G11062" s="84"/>
      <c r="H11062" s="31"/>
      <c r="I11062" s="31"/>
      <c r="J11062" s="84"/>
      <c r="K11062" s="31"/>
      <c r="L11062" s="31"/>
      <c r="M11062" s="169"/>
      <c r="N11062" s="148"/>
      <c r="O11062" s="106"/>
      <c r="P11062" s="43"/>
      <c r="Q11062" s="31"/>
      <c r="R11062" s="84"/>
      <c r="S11062" s="31"/>
      <c r="T11062" s="31"/>
      <c r="U11062" s="169"/>
      <c r="V11062" s="150"/>
      <c r="W11062" s="141" t="str" cm="1">
        <f t="array" ref="W11062">IF(SUM(LEN(B11062:V11062))=0,"",IF(OR(OR(ISBLANK(F11062),SUM(LEN(C11062),LEN(D11062))=0),AND(NOT(E11062="Unknown"),ISBLANK(J11062)),AND(NOT(O11062="Unknown"),ISBLANK(R11062))),"Missing Information", INDEX(Table15[Entire Service Line Classification], MATCH(SUMIFS(Table15[Unique ID],Table15[System-Owned Portion],E11062,Table15[If Material Anything Other than "Lead" in Column E,Was Material Ever Previously Lead?],G11062,Table15[Customer-Owned Portion],O11062),Table15[Unique ID],0),0)))</f>
        <v/>
      </c>
    </row>
    <row r="11063" spans="2:23" x14ac:dyDescent="0.35">
      <c r="B11063" s="146"/>
      <c r="C11063" s="31"/>
      <c r="D11063" s="31"/>
      <c r="E11063" s="44"/>
      <c r="F11063" s="43"/>
      <c r="G11063" s="84"/>
      <c r="H11063" s="31"/>
      <c r="I11063" s="31"/>
      <c r="J11063" s="84"/>
      <c r="K11063" s="31"/>
      <c r="L11063" s="31"/>
      <c r="M11063" s="169"/>
      <c r="N11063" s="148"/>
      <c r="O11063" s="106"/>
      <c r="P11063" s="43"/>
      <c r="Q11063" s="31"/>
      <c r="R11063" s="84"/>
      <c r="S11063" s="31"/>
      <c r="T11063" s="31"/>
      <c r="U11063" s="169"/>
      <c r="V11063" s="150"/>
      <c r="W11063" s="141" t="str" cm="1">
        <f t="array" ref="W11063">IF(SUM(LEN(B11063:V11063))=0,"",IF(OR(OR(ISBLANK(F11063),SUM(LEN(C11063),LEN(D11063))=0),AND(NOT(E11063="Unknown"),ISBLANK(J11063)),AND(NOT(O11063="Unknown"),ISBLANK(R11063))),"Missing Information", INDEX(Table15[Entire Service Line Classification], MATCH(SUMIFS(Table15[Unique ID],Table15[System-Owned Portion],E11063,Table15[If Material Anything Other than "Lead" in Column E,Was Material Ever Previously Lead?],G11063,Table15[Customer-Owned Portion],O11063),Table15[Unique ID],0),0)))</f>
        <v/>
      </c>
    </row>
    <row r="11064" spans="2:23" x14ac:dyDescent="0.35">
      <c r="B11064" s="146"/>
      <c r="C11064" s="31"/>
      <c r="D11064" s="31"/>
      <c r="E11064" s="44"/>
      <c r="F11064" s="43"/>
      <c r="G11064" s="84"/>
      <c r="H11064" s="31"/>
      <c r="I11064" s="31"/>
      <c r="J11064" s="84"/>
      <c r="K11064" s="31"/>
      <c r="L11064" s="31"/>
      <c r="M11064" s="169"/>
      <c r="N11064" s="148"/>
      <c r="O11064" s="106"/>
      <c r="P11064" s="43"/>
      <c r="Q11064" s="31"/>
      <c r="R11064" s="84"/>
      <c r="S11064" s="31"/>
      <c r="T11064" s="31"/>
      <c r="U11064" s="169"/>
      <c r="V11064" s="150"/>
      <c r="W11064" s="141" t="str" cm="1">
        <f t="array" ref="W11064">IF(SUM(LEN(B11064:V11064))=0,"",IF(OR(OR(ISBLANK(F11064),SUM(LEN(C11064),LEN(D11064))=0),AND(NOT(E11064="Unknown"),ISBLANK(J11064)),AND(NOT(O11064="Unknown"),ISBLANK(R11064))),"Missing Information", INDEX(Table15[Entire Service Line Classification], MATCH(SUMIFS(Table15[Unique ID],Table15[System-Owned Portion],E11064,Table15[If Material Anything Other than "Lead" in Column E,Was Material Ever Previously Lead?],G11064,Table15[Customer-Owned Portion],O11064),Table15[Unique ID],0),0)))</f>
        <v/>
      </c>
    </row>
    <row r="11065" spans="2:23" x14ac:dyDescent="0.35">
      <c r="B11065" s="146"/>
      <c r="C11065" s="31"/>
      <c r="D11065" s="31"/>
      <c r="E11065" s="44"/>
      <c r="F11065" s="43"/>
      <c r="G11065" s="84"/>
      <c r="H11065" s="31"/>
      <c r="I11065" s="31"/>
      <c r="J11065" s="84"/>
      <c r="K11065" s="31"/>
      <c r="L11065" s="31"/>
      <c r="M11065" s="169"/>
      <c r="N11065" s="148"/>
      <c r="O11065" s="106"/>
      <c r="P11065" s="43"/>
      <c r="Q11065" s="31"/>
      <c r="R11065" s="84"/>
      <c r="S11065" s="31"/>
      <c r="T11065" s="31"/>
      <c r="U11065" s="169"/>
      <c r="V11065" s="150"/>
      <c r="W11065" s="141" t="str" cm="1">
        <f t="array" ref="W11065">IF(SUM(LEN(B11065:V11065))=0,"",IF(OR(OR(ISBLANK(F11065),SUM(LEN(C11065),LEN(D11065))=0),AND(NOT(E11065="Unknown"),ISBLANK(J11065)),AND(NOT(O11065="Unknown"),ISBLANK(R11065))),"Missing Information", INDEX(Table15[Entire Service Line Classification], MATCH(SUMIFS(Table15[Unique ID],Table15[System-Owned Portion],E11065,Table15[If Material Anything Other than "Lead" in Column E,Was Material Ever Previously Lead?],G11065,Table15[Customer-Owned Portion],O11065),Table15[Unique ID],0),0)))</f>
        <v/>
      </c>
    </row>
    <row r="11066" spans="2:23" x14ac:dyDescent="0.35">
      <c r="B11066" s="146"/>
      <c r="C11066" s="31"/>
      <c r="D11066" s="31"/>
      <c r="E11066" s="44"/>
      <c r="F11066" s="43"/>
      <c r="G11066" s="84"/>
      <c r="H11066" s="31"/>
      <c r="I11066" s="31"/>
      <c r="J11066" s="84"/>
      <c r="K11066" s="31"/>
      <c r="L11066" s="31"/>
      <c r="M11066" s="169"/>
      <c r="N11066" s="148"/>
      <c r="O11066" s="106"/>
      <c r="P11066" s="43"/>
      <c r="Q11066" s="31"/>
      <c r="R11066" s="84"/>
      <c r="S11066" s="31"/>
      <c r="T11066" s="31"/>
      <c r="U11066" s="169"/>
      <c r="V11066" s="150"/>
      <c r="W11066" s="141" t="str" cm="1">
        <f t="array" ref="W11066">IF(SUM(LEN(B11066:V11066))=0,"",IF(OR(OR(ISBLANK(F11066),SUM(LEN(C11066),LEN(D11066))=0),AND(NOT(E11066="Unknown"),ISBLANK(J11066)),AND(NOT(O11066="Unknown"),ISBLANK(R11066))),"Missing Information", INDEX(Table15[Entire Service Line Classification], MATCH(SUMIFS(Table15[Unique ID],Table15[System-Owned Portion],E11066,Table15[If Material Anything Other than "Lead" in Column E,Was Material Ever Previously Lead?],G11066,Table15[Customer-Owned Portion],O11066),Table15[Unique ID],0),0)))</f>
        <v/>
      </c>
    </row>
    <row r="11067" spans="2:23" x14ac:dyDescent="0.35">
      <c r="B11067" s="146"/>
      <c r="C11067" s="31"/>
      <c r="D11067" s="31"/>
      <c r="E11067" s="44"/>
      <c r="F11067" s="43"/>
      <c r="G11067" s="84"/>
      <c r="H11067" s="31"/>
      <c r="I11067" s="31"/>
      <c r="J11067" s="84"/>
      <c r="K11067" s="31"/>
      <c r="L11067" s="31"/>
      <c r="M11067" s="169"/>
      <c r="N11067" s="148"/>
      <c r="O11067" s="106"/>
      <c r="P11067" s="43"/>
      <c r="Q11067" s="31"/>
      <c r="R11067" s="84"/>
      <c r="S11067" s="31"/>
      <c r="T11067" s="31"/>
      <c r="U11067" s="169"/>
      <c r="V11067" s="150"/>
      <c r="W11067" s="141" t="str" cm="1">
        <f t="array" ref="W11067">IF(SUM(LEN(B11067:V11067))=0,"",IF(OR(OR(ISBLANK(F11067),SUM(LEN(C11067),LEN(D11067))=0),AND(NOT(E11067="Unknown"),ISBLANK(J11067)),AND(NOT(O11067="Unknown"),ISBLANK(R11067))),"Missing Information", INDEX(Table15[Entire Service Line Classification], MATCH(SUMIFS(Table15[Unique ID],Table15[System-Owned Portion],E11067,Table15[If Material Anything Other than "Lead" in Column E,Was Material Ever Previously Lead?],G11067,Table15[Customer-Owned Portion],O11067),Table15[Unique ID],0),0)))</f>
        <v/>
      </c>
    </row>
    <row r="11068" spans="2:23" x14ac:dyDescent="0.35">
      <c r="B11068" s="146"/>
      <c r="C11068" s="31"/>
      <c r="D11068" s="31"/>
      <c r="E11068" s="44"/>
      <c r="F11068" s="43"/>
      <c r="G11068" s="84"/>
      <c r="H11068" s="31"/>
      <c r="I11068" s="31"/>
      <c r="J11068" s="84"/>
      <c r="K11068" s="31"/>
      <c r="L11068" s="31"/>
      <c r="M11068" s="169"/>
      <c r="N11068" s="148"/>
      <c r="O11068" s="106"/>
      <c r="P11068" s="43"/>
      <c r="Q11068" s="31"/>
      <c r="R11068" s="84"/>
      <c r="S11068" s="31"/>
      <c r="T11068" s="31"/>
      <c r="U11068" s="169"/>
      <c r="V11068" s="150"/>
      <c r="W11068" s="141" t="str" cm="1">
        <f t="array" ref="W11068">IF(SUM(LEN(B11068:V11068))=0,"",IF(OR(OR(ISBLANK(F11068),SUM(LEN(C11068),LEN(D11068))=0),AND(NOT(E11068="Unknown"),ISBLANK(J11068)),AND(NOT(O11068="Unknown"),ISBLANK(R11068))),"Missing Information", INDEX(Table15[Entire Service Line Classification], MATCH(SUMIFS(Table15[Unique ID],Table15[System-Owned Portion],E11068,Table15[If Material Anything Other than "Lead" in Column E,Was Material Ever Previously Lead?],G11068,Table15[Customer-Owned Portion],O11068),Table15[Unique ID],0),0)))</f>
        <v/>
      </c>
    </row>
    <row r="11069" spans="2:23" x14ac:dyDescent="0.35">
      <c r="B11069" s="146"/>
      <c r="C11069" s="31"/>
      <c r="D11069" s="31"/>
      <c r="E11069" s="44"/>
      <c r="F11069" s="43"/>
      <c r="G11069" s="84"/>
      <c r="H11069" s="31"/>
      <c r="I11069" s="31"/>
      <c r="J11069" s="84"/>
      <c r="K11069" s="31"/>
      <c r="L11069" s="31"/>
      <c r="M11069" s="169"/>
      <c r="N11069" s="148"/>
      <c r="O11069" s="106"/>
      <c r="P11069" s="43"/>
      <c r="Q11069" s="31"/>
      <c r="R11069" s="84"/>
      <c r="S11069" s="31"/>
      <c r="T11069" s="31"/>
      <c r="U11069" s="169"/>
      <c r="V11069" s="150"/>
      <c r="W11069" s="141" t="str" cm="1">
        <f t="array" ref="W11069">IF(SUM(LEN(B11069:V11069))=0,"",IF(OR(OR(ISBLANK(F11069),SUM(LEN(C11069),LEN(D11069))=0),AND(NOT(E11069="Unknown"),ISBLANK(J11069)),AND(NOT(O11069="Unknown"),ISBLANK(R11069))),"Missing Information", INDEX(Table15[Entire Service Line Classification], MATCH(SUMIFS(Table15[Unique ID],Table15[System-Owned Portion],E11069,Table15[If Material Anything Other than "Lead" in Column E,Was Material Ever Previously Lead?],G11069,Table15[Customer-Owned Portion],O11069),Table15[Unique ID],0),0)))</f>
        <v/>
      </c>
    </row>
    <row r="11070" spans="2:23" x14ac:dyDescent="0.35">
      <c r="B11070" s="146"/>
      <c r="C11070" s="31"/>
      <c r="D11070" s="31"/>
      <c r="E11070" s="44"/>
      <c r="F11070" s="43"/>
      <c r="G11070" s="84"/>
      <c r="H11070" s="31"/>
      <c r="I11070" s="31"/>
      <c r="J11070" s="84"/>
      <c r="K11070" s="31"/>
      <c r="L11070" s="31"/>
      <c r="M11070" s="169"/>
      <c r="N11070" s="148"/>
      <c r="O11070" s="106"/>
      <c r="P11070" s="43"/>
      <c r="Q11070" s="31"/>
      <c r="R11070" s="84"/>
      <c r="S11070" s="31"/>
      <c r="T11070" s="31"/>
      <c r="U11070" s="169"/>
      <c r="V11070" s="150"/>
      <c r="W11070" s="141" t="str" cm="1">
        <f t="array" ref="W11070">IF(SUM(LEN(B11070:V11070))=0,"",IF(OR(OR(ISBLANK(F11070),SUM(LEN(C11070),LEN(D11070))=0),AND(NOT(E11070="Unknown"),ISBLANK(J11070)),AND(NOT(O11070="Unknown"),ISBLANK(R11070))),"Missing Information", INDEX(Table15[Entire Service Line Classification], MATCH(SUMIFS(Table15[Unique ID],Table15[System-Owned Portion],E11070,Table15[If Material Anything Other than "Lead" in Column E,Was Material Ever Previously Lead?],G11070,Table15[Customer-Owned Portion],O11070),Table15[Unique ID],0),0)))</f>
        <v/>
      </c>
    </row>
    <row r="11071" spans="2:23" x14ac:dyDescent="0.35">
      <c r="B11071" s="146"/>
      <c r="C11071" s="31"/>
      <c r="D11071" s="31"/>
      <c r="E11071" s="44"/>
      <c r="F11071" s="43"/>
      <c r="G11071" s="84"/>
      <c r="H11071" s="31"/>
      <c r="I11071" s="31"/>
      <c r="J11071" s="84"/>
      <c r="K11071" s="31"/>
      <c r="L11071" s="31"/>
      <c r="M11071" s="169"/>
      <c r="N11071" s="148"/>
      <c r="O11071" s="106"/>
      <c r="P11071" s="43"/>
      <c r="Q11071" s="31"/>
      <c r="R11071" s="84"/>
      <c r="S11071" s="31"/>
      <c r="T11071" s="31"/>
      <c r="U11071" s="169"/>
      <c r="V11071" s="150"/>
      <c r="W11071" s="141" t="str" cm="1">
        <f t="array" ref="W11071">IF(SUM(LEN(B11071:V11071))=0,"",IF(OR(OR(ISBLANK(F11071),SUM(LEN(C11071),LEN(D11071))=0),AND(NOT(E11071="Unknown"),ISBLANK(J11071)),AND(NOT(O11071="Unknown"),ISBLANK(R11071))),"Missing Information", INDEX(Table15[Entire Service Line Classification], MATCH(SUMIFS(Table15[Unique ID],Table15[System-Owned Portion],E11071,Table15[If Material Anything Other than "Lead" in Column E,Was Material Ever Previously Lead?],G11071,Table15[Customer-Owned Portion],O11071),Table15[Unique ID],0),0)))</f>
        <v/>
      </c>
    </row>
    <row r="11072" spans="2:23" x14ac:dyDescent="0.35">
      <c r="B11072" s="146"/>
      <c r="C11072" s="31"/>
      <c r="D11072" s="31"/>
      <c r="E11072" s="44"/>
      <c r="F11072" s="43"/>
      <c r="G11072" s="84"/>
      <c r="H11072" s="31"/>
      <c r="I11072" s="31"/>
      <c r="J11072" s="84"/>
      <c r="K11072" s="31"/>
      <c r="L11072" s="31"/>
      <c r="M11072" s="169"/>
      <c r="N11072" s="148"/>
      <c r="O11072" s="106"/>
      <c r="P11072" s="43"/>
      <c r="Q11072" s="31"/>
      <c r="R11072" s="84"/>
      <c r="S11072" s="31"/>
      <c r="T11072" s="31"/>
      <c r="U11072" s="169"/>
      <c r="V11072" s="150"/>
      <c r="W11072" s="141" t="str" cm="1">
        <f t="array" ref="W11072">IF(SUM(LEN(B11072:V11072))=0,"",IF(OR(OR(ISBLANK(F11072),SUM(LEN(C11072),LEN(D11072))=0),AND(NOT(E11072="Unknown"),ISBLANK(J11072)),AND(NOT(O11072="Unknown"),ISBLANK(R11072))),"Missing Information", INDEX(Table15[Entire Service Line Classification], MATCH(SUMIFS(Table15[Unique ID],Table15[System-Owned Portion],E11072,Table15[If Material Anything Other than "Lead" in Column E,Was Material Ever Previously Lead?],G11072,Table15[Customer-Owned Portion],O11072),Table15[Unique ID],0),0)))</f>
        <v/>
      </c>
    </row>
    <row r="11073" spans="2:23" x14ac:dyDescent="0.35">
      <c r="B11073" s="146"/>
      <c r="C11073" s="31"/>
      <c r="D11073" s="31"/>
      <c r="E11073" s="44"/>
      <c r="F11073" s="43"/>
      <c r="G11073" s="84"/>
      <c r="H11073" s="31"/>
      <c r="I11073" s="31"/>
      <c r="J11073" s="84"/>
      <c r="K11073" s="31"/>
      <c r="L11073" s="31"/>
      <c r="M11073" s="169"/>
      <c r="N11073" s="148"/>
      <c r="O11073" s="106"/>
      <c r="P11073" s="43"/>
      <c r="Q11073" s="31"/>
      <c r="R11073" s="84"/>
      <c r="S11073" s="31"/>
      <c r="T11073" s="31"/>
      <c r="U11073" s="169"/>
      <c r="V11073" s="150"/>
      <c r="W11073" s="141" t="str" cm="1">
        <f t="array" ref="W11073">IF(SUM(LEN(B11073:V11073))=0,"",IF(OR(OR(ISBLANK(F11073),SUM(LEN(C11073),LEN(D11073))=0),AND(NOT(E11073="Unknown"),ISBLANK(J11073)),AND(NOT(O11073="Unknown"),ISBLANK(R11073))),"Missing Information", INDEX(Table15[Entire Service Line Classification], MATCH(SUMIFS(Table15[Unique ID],Table15[System-Owned Portion],E11073,Table15[If Material Anything Other than "Lead" in Column E,Was Material Ever Previously Lead?],G11073,Table15[Customer-Owned Portion],O11073),Table15[Unique ID],0),0)))</f>
        <v/>
      </c>
    </row>
    <row r="11074" spans="2:23" x14ac:dyDescent="0.35">
      <c r="B11074" s="146"/>
      <c r="C11074" s="31"/>
      <c r="D11074" s="31"/>
      <c r="E11074" s="44"/>
      <c r="F11074" s="43"/>
      <c r="G11074" s="84"/>
      <c r="H11074" s="31"/>
      <c r="I11074" s="31"/>
      <c r="J11074" s="84"/>
      <c r="K11074" s="31"/>
      <c r="L11074" s="31"/>
      <c r="M11074" s="169"/>
      <c r="N11074" s="148"/>
      <c r="O11074" s="106"/>
      <c r="P11074" s="43"/>
      <c r="Q11074" s="31"/>
      <c r="R11074" s="84"/>
      <c r="S11074" s="31"/>
      <c r="T11074" s="31"/>
      <c r="U11074" s="169"/>
      <c r="V11074" s="150"/>
      <c r="W11074" s="141" t="str" cm="1">
        <f t="array" ref="W11074">IF(SUM(LEN(B11074:V11074))=0,"",IF(OR(OR(ISBLANK(F11074),SUM(LEN(C11074),LEN(D11074))=0),AND(NOT(E11074="Unknown"),ISBLANK(J11074)),AND(NOT(O11074="Unknown"),ISBLANK(R11074))),"Missing Information", INDEX(Table15[Entire Service Line Classification], MATCH(SUMIFS(Table15[Unique ID],Table15[System-Owned Portion],E11074,Table15[If Material Anything Other than "Lead" in Column E,Was Material Ever Previously Lead?],G11074,Table15[Customer-Owned Portion],O11074),Table15[Unique ID],0),0)))</f>
        <v/>
      </c>
    </row>
    <row r="11075" spans="2:23" x14ac:dyDescent="0.35">
      <c r="B11075" s="146"/>
      <c r="C11075" s="31"/>
      <c r="D11075" s="31"/>
      <c r="E11075" s="44"/>
      <c r="F11075" s="43"/>
      <c r="G11075" s="84"/>
      <c r="H11075" s="31"/>
      <c r="I11075" s="31"/>
      <c r="J11075" s="84"/>
      <c r="K11075" s="31"/>
      <c r="L11075" s="31"/>
      <c r="M11075" s="169"/>
      <c r="N11075" s="148"/>
      <c r="O11075" s="106"/>
      <c r="P11075" s="43"/>
      <c r="Q11075" s="31"/>
      <c r="R11075" s="84"/>
      <c r="S11075" s="31"/>
      <c r="T11075" s="31"/>
      <c r="U11075" s="169"/>
      <c r="V11075" s="150"/>
      <c r="W11075" s="141" t="str" cm="1">
        <f t="array" ref="W11075">IF(SUM(LEN(B11075:V11075))=0,"",IF(OR(OR(ISBLANK(F11075),SUM(LEN(C11075),LEN(D11075))=0),AND(NOT(E11075="Unknown"),ISBLANK(J11075)),AND(NOT(O11075="Unknown"),ISBLANK(R11075))),"Missing Information", INDEX(Table15[Entire Service Line Classification], MATCH(SUMIFS(Table15[Unique ID],Table15[System-Owned Portion],E11075,Table15[If Material Anything Other than "Lead" in Column E,Was Material Ever Previously Lead?],G11075,Table15[Customer-Owned Portion],O11075),Table15[Unique ID],0),0)))</f>
        <v/>
      </c>
    </row>
    <row r="11076" spans="2:23" x14ac:dyDescent="0.35">
      <c r="B11076" s="146"/>
      <c r="C11076" s="31"/>
      <c r="D11076" s="31"/>
      <c r="E11076" s="44"/>
      <c r="F11076" s="43"/>
      <c r="G11076" s="84"/>
      <c r="H11076" s="31"/>
      <c r="I11076" s="31"/>
      <c r="J11076" s="84"/>
      <c r="K11076" s="31"/>
      <c r="L11076" s="31"/>
      <c r="M11076" s="169"/>
      <c r="N11076" s="148"/>
      <c r="O11076" s="106"/>
      <c r="P11076" s="43"/>
      <c r="Q11076" s="31"/>
      <c r="R11076" s="84"/>
      <c r="S11076" s="31"/>
      <c r="T11076" s="31"/>
      <c r="U11076" s="169"/>
      <c r="V11076" s="150"/>
      <c r="W11076" s="141" t="str" cm="1">
        <f t="array" ref="W11076">IF(SUM(LEN(B11076:V11076))=0,"",IF(OR(OR(ISBLANK(F11076),SUM(LEN(C11076),LEN(D11076))=0),AND(NOT(E11076="Unknown"),ISBLANK(J11076)),AND(NOT(O11076="Unknown"),ISBLANK(R11076))),"Missing Information", INDEX(Table15[Entire Service Line Classification], MATCH(SUMIFS(Table15[Unique ID],Table15[System-Owned Portion],E11076,Table15[If Material Anything Other than "Lead" in Column E,Was Material Ever Previously Lead?],G11076,Table15[Customer-Owned Portion],O11076),Table15[Unique ID],0),0)))</f>
        <v/>
      </c>
    </row>
    <row r="11077" spans="2:23" x14ac:dyDescent="0.35">
      <c r="B11077" s="146"/>
      <c r="C11077" s="31"/>
      <c r="D11077" s="31"/>
      <c r="E11077" s="44"/>
      <c r="F11077" s="43"/>
      <c r="G11077" s="84"/>
      <c r="H11077" s="31"/>
      <c r="I11077" s="31"/>
      <c r="J11077" s="84"/>
      <c r="K11077" s="31"/>
      <c r="L11077" s="31"/>
      <c r="M11077" s="169"/>
      <c r="N11077" s="148"/>
      <c r="O11077" s="106"/>
      <c r="P11077" s="43"/>
      <c r="Q11077" s="31"/>
      <c r="R11077" s="84"/>
      <c r="S11077" s="31"/>
      <c r="T11077" s="31"/>
      <c r="U11077" s="169"/>
      <c r="V11077" s="150"/>
      <c r="W11077" s="141" t="str" cm="1">
        <f t="array" ref="W11077">IF(SUM(LEN(B11077:V11077))=0,"",IF(OR(OR(ISBLANK(F11077),SUM(LEN(C11077),LEN(D11077))=0),AND(NOT(E11077="Unknown"),ISBLANK(J11077)),AND(NOT(O11077="Unknown"),ISBLANK(R11077))),"Missing Information", INDEX(Table15[Entire Service Line Classification], MATCH(SUMIFS(Table15[Unique ID],Table15[System-Owned Portion],E11077,Table15[If Material Anything Other than "Lead" in Column E,Was Material Ever Previously Lead?],G11077,Table15[Customer-Owned Portion],O11077),Table15[Unique ID],0),0)))</f>
        <v/>
      </c>
    </row>
    <row r="11078" spans="2:23" x14ac:dyDescent="0.35">
      <c r="B11078" s="146"/>
      <c r="C11078" s="31"/>
      <c r="D11078" s="31"/>
      <c r="E11078" s="44"/>
      <c r="F11078" s="43"/>
      <c r="G11078" s="84"/>
      <c r="H11078" s="31"/>
      <c r="I11078" s="31"/>
      <c r="J11078" s="84"/>
      <c r="K11078" s="31"/>
      <c r="L11078" s="31"/>
      <c r="M11078" s="169"/>
      <c r="N11078" s="148"/>
      <c r="O11078" s="106"/>
      <c r="P11078" s="43"/>
      <c r="Q11078" s="31"/>
      <c r="R11078" s="84"/>
      <c r="S11078" s="31"/>
      <c r="T11078" s="31"/>
      <c r="U11078" s="169"/>
      <c r="V11078" s="150"/>
      <c r="W11078" s="141" t="str" cm="1">
        <f t="array" ref="W11078">IF(SUM(LEN(B11078:V11078))=0,"",IF(OR(OR(ISBLANK(F11078),SUM(LEN(C11078),LEN(D11078))=0),AND(NOT(E11078="Unknown"),ISBLANK(J11078)),AND(NOT(O11078="Unknown"),ISBLANK(R11078))),"Missing Information", INDEX(Table15[Entire Service Line Classification], MATCH(SUMIFS(Table15[Unique ID],Table15[System-Owned Portion],E11078,Table15[If Material Anything Other than "Lead" in Column E,Was Material Ever Previously Lead?],G11078,Table15[Customer-Owned Portion],O11078),Table15[Unique ID],0),0)))</f>
        <v/>
      </c>
    </row>
    <row r="11079" spans="2:23" x14ac:dyDescent="0.35">
      <c r="B11079" s="146"/>
      <c r="C11079" s="31"/>
      <c r="D11079" s="31"/>
      <c r="E11079" s="44"/>
      <c r="F11079" s="43"/>
      <c r="G11079" s="84"/>
      <c r="H11079" s="31"/>
      <c r="I11079" s="31"/>
      <c r="J11079" s="84"/>
      <c r="K11079" s="31"/>
      <c r="L11079" s="31"/>
      <c r="M11079" s="169"/>
      <c r="N11079" s="148"/>
      <c r="O11079" s="106"/>
      <c r="P11079" s="43"/>
      <c r="Q11079" s="31"/>
      <c r="R11079" s="84"/>
      <c r="S11079" s="31"/>
      <c r="T11079" s="31"/>
      <c r="U11079" s="169"/>
      <c r="V11079" s="150"/>
      <c r="W11079" s="141" t="str" cm="1">
        <f t="array" ref="W11079">IF(SUM(LEN(B11079:V11079))=0,"",IF(OR(OR(ISBLANK(F11079),SUM(LEN(C11079),LEN(D11079))=0),AND(NOT(E11079="Unknown"),ISBLANK(J11079)),AND(NOT(O11079="Unknown"),ISBLANK(R11079))),"Missing Information", INDEX(Table15[Entire Service Line Classification], MATCH(SUMIFS(Table15[Unique ID],Table15[System-Owned Portion],E11079,Table15[If Material Anything Other than "Lead" in Column E,Was Material Ever Previously Lead?],G11079,Table15[Customer-Owned Portion],O11079),Table15[Unique ID],0),0)))</f>
        <v/>
      </c>
    </row>
    <row r="11080" spans="2:23" x14ac:dyDescent="0.35">
      <c r="B11080" s="146"/>
      <c r="C11080" s="31"/>
      <c r="D11080" s="31"/>
      <c r="E11080" s="44"/>
      <c r="F11080" s="43"/>
      <c r="G11080" s="84"/>
      <c r="H11080" s="31"/>
      <c r="I11080" s="31"/>
      <c r="J11080" s="84"/>
      <c r="K11080" s="31"/>
      <c r="L11080" s="31"/>
      <c r="M11080" s="169"/>
      <c r="N11080" s="148"/>
      <c r="O11080" s="106"/>
      <c r="P11080" s="43"/>
      <c r="Q11080" s="31"/>
      <c r="R11080" s="84"/>
      <c r="S11080" s="31"/>
      <c r="T11080" s="31"/>
      <c r="U11080" s="169"/>
      <c r="V11080" s="150"/>
      <c r="W11080" s="141" t="str" cm="1">
        <f t="array" ref="W11080">IF(SUM(LEN(B11080:V11080))=0,"",IF(OR(OR(ISBLANK(F11080),SUM(LEN(C11080),LEN(D11080))=0),AND(NOT(E11080="Unknown"),ISBLANK(J11080)),AND(NOT(O11080="Unknown"),ISBLANK(R11080))),"Missing Information", INDEX(Table15[Entire Service Line Classification], MATCH(SUMIFS(Table15[Unique ID],Table15[System-Owned Portion],E11080,Table15[If Material Anything Other than "Lead" in Column E,Was Material Ever Previously Lead?],G11080,Table15[Customer-Owned Portion],O11080),Table15[Unique ID],0),0)))</f>
        <v/>
      </c>
    </row>
    <row r="11081" spans="2:23" x14ac:dyDescent="0.35">
      <c r="B11081" s="146"/>
      <c r="C11081" s="31"/>
      <c r="D11081" s="31"/>
      <c r="E11081" s="44"/>
      <c r="F11081" s="43"/>
      <c r="G11081" s="84"/>
      <c r="H11081" s="31"/>
      <c r="I11081" s="31"/>
      <c r="J11081" s="84"/>
      <c r="K11081" s="31"/>
      <c r="L11081" s="31"/>
      <c r="M11081" s="169"/>
      <c r="N11081" s="148"/>
      <c r="O11081" s="106"/>
      <c r="P11081" s="43"/>
      <c r="Q11081" s="31"/>
      <c r="R11081" s="84"/>
      <c r="S11081" s="31"/>
      <c r="T11081" s="31"/>
      <c r="U11081" s="169"/>
      <c r="V11081" s="150"/>
      <c r="W11081" s="141" t="str" cm="1">
        <f t="array" ref="W11081">IF(SUM(LEN(B11081:V11081))=0,"",IF(OR(OR(ISBLANK(F11081),SUM(LEN(C11081),LEN(D11081))=0),AND(NOT(E11081="Unknown"),ISBLANK(J11081)),AND(NOT(O11081="Unknown"),ISBLANK(R11081))),"Missing Information", INDEX(Table15[Entire Service Line Classification], MATCH(SUMIFS(Table15[Unique ID],Table15[System-Owned Portion],E11081,Table15[If Material Anything Other than "Lead" in Column E,Was Material Ever Previously Lead?],G11081,Table15[Customer-Owned Portion],O11081),Table15[Unique ID],0),0)))</f>
        <v/>
      </c>
    </row>
    <row r="11082" spans="2:23" x14ac:dyDescent="0.35">
      <c r="B11082" s="146"/>
      <c r="C11082" s="31"/>
      <c r="D11082" s="31"/>
      <c r="E11082" s="44"/>
      <c r="F11082" s="43"/>
      <c r="G11082" s="84"/>
      <c r="H11082" s="31"/>
      <c r="I11082" s="31"/>
      <c r="J11082" s="84"/>
      <c r="K11082" s="31"/>
      <c r="L11082" s="31"/>
      <c r="M11082" s="169"/>
      <c r="N11082" s="148"/>
      <c r="O11082" s="106"/>
      <c r="P11082" s="43"/>
      <c r="Q11082" s="31"/>
      <c r="R11082" s="84"/>
      <c r="S11082" s="31"/>
      <c r="T11082" s="31"/>
      <c r="U11082" s="169"/>
      <c r="V11082" s="150"/>
      <c r="W11082" s="141" t="str" cm="1">
        <f t="array" ref="W11082">IF(SUM(LEN(B11082:V11082))=0,"",IF(OR(OR(ISBLANK(F11082),SUM(LEN(C11082),LEN(D11082))=0),AND(NOT(E11082="Unknown"),ISBLANK(J11082)),AND(NOT(O11082="Unknown"),ISBLANK(R11082))),"Missing Information", INDEX(Table15[Entire Service Line Classification], MATCH(SUMIFS(Table15[Unique ID],Table15[System-Owned Portion],E11082,Table15[If Material Anything Other than "Lead" in Column E,Was Material Ever Previously Lead?],G11082,Table15[Customer-Owned Portion],O11082),Table15[Unique ID],0),0)))</f>
        <v/>
      </c>
    </row>
    <row r="11083" spans="2:23" x14ac:dyDescent="0.35">
      <c r="B11083" s="146"/>
      <c r="C11083" s="31"/>
      <c r="D11083" s="31"/>
      <c r="E11083" s="44"/>
      <c r="F11083" s="43"/>
      <c r="G11083" s="84"/>
      <c r="H11083" s="31"/>
      <c r="I11083" s="31"/>
      <c r="J11083" s="84"/>
      <c r="K11083" s="31"/>
      <c r="L11083" s="31"/>
      <c r="M11083" s="169"/>
      <c r="N11083" s="148"/>
      <c r="O11083" s="106"/>
      <c r="P11083" s="43"/>
      <c r="Q11083" s="31"/>
      <c r="R11083" s="84"/>
      <c r="S11083" s="31"/>
      <c r="T11083" s="31"/>
      <c r="U11083" s="169"/>
      <c r="V11083" s="150"/>
      <c r="W11083" s="141" t="str" cm="1">
        <f t="array" ref="W11083">IF(SUM(LEN(B11083:V11083))=0,"",IF(OR(OR(ISBLANK(F11083),SUM(LEN(C11083),LEN(D11083))=0),AND(NOT(E11083="Unknown"),ISBLANK(J11083)),AND(NOT(O11083="Unknown"),ISBLANK(R11083))),"Missing Information", INDEX(Table15[Entire Service Line Classification], MATCH(SUMIFS(Table15[Unique ID],Table15[System-Owned Portion],E11083,Table15[If Material Anything Other than "Lead" in Column E,Was Material Ever Previously Lead?],G11083,Table15[Customer-Owned Portion],O11083),Table15[Unique ID],0),0)))</f>
        <v/>
      </c>
    </row>
    <row r="11084" spans="2:23" x14ac:dyDescent="0.35">
      <c r="B11084" s="146"/>
      <c r="C11084" s="31"/>
      <c r="D11084" s="31"/>
      <c r="E11084" s="44"/>
      <c r="F11084" s="43"/>
      <c r="G11084" s="84"/>
      <c r="H11084" s="31"/>
      <c r="I11084" s="31"/>
      <c r="J11084" s="84"/>
      <c r="K11084" s="31"/>
      <c r="L11084" s="31"/>
      <c r="M11084" s="169"/>
      <c r="N11084" s="148"/>
      <c r="O11084" s="106"/>
      <c r="P11084" s="43"/>
      <c r="Q11084" s="31"/>
      <c r="R11084" s="84"/>
      <c r="S11084" s="31"/>
      <c r="T11084" s="31"/>
      <c r="U11084" s="169"/>
      <c r="V11084" s="150"/>
      <c r="W11084" s="141" t="str" cm="1">
        <f t="array" ref="W11084">IF(SUM(LEN(B11084:V11084))=0,"",IF(OR(OR(ISBLANK(F11084),SUM(LEN(C11084),LEN(D11084))=0),AND(NOT(E11084="Unknown"),ISBLANK(J11084)),AND(NOT(O11084="Unknown"),ISBLANK(R11084))),"Missing Information", INDEX(Table15[Entire Service Line Classification], MATCH(SUMIFS(Table15[Unique ID],Table15[System-Owned Portion],E11084,Table15[If Material Anything Other than "Lead" in Column E,Was Material Ever Previously Lead?],G11084,Table15[Customer-Owned Portion],O11084),Table15[Unique ID],0),0)))</f>
        <v/>
      </c>
    </row>
    <row r="11085" spans="2:23" x14ac:dyDescent="0.35">
      <c r="B11085" s="146"/>
      <c r="C11085" s="31"/>
      <c r="D11085" s="31"/>
      <c r="E11085" s="44"/>
      <c r="F11085" s="43"/>
      <c r="G11085" s="84"/>
      <c r="H11085" s="31"/>
      <c r="I11085" s="31"/>
      <c r="J11085" s="84"/>
      <c r="K11085" s="31"/>
      <c r="L11085" s="31"/>
      <c r="M11085" s="169"/>
      <c r="N11085" s="148"/>
      <c r="O11085" s="106"/>
      <c r="P11085" s="43"/>
      <c r="Q11085" s="31"/>
      <c r="R11085" s="84"/>
      <c r="S11085" s="31"/>
      <c r="T11085" s="31"/>
      <c r="U11085" s="169"/>
      <c r="V11085" s="150"/>
      <c r="W11085" s="141" t="str" cm="1">
        <f t="array" ref="W11085">IF(SUM(LEN(B11085:V11085))=0,"",IF(OR(OR(ISBLANK(F11085),SUM(LEN(C11085),LEN(D11085))=0),AND(NOT(E11085="Unknown"),ISBLANK(J11085)),AND(NOT(O11085="Unknown"),ISBLANK(R11085))),"Missing Information", INDEX(Table15[Entire Service Line Classification], MATCH(SUMIFS(Table15[Unique ID],Table15[System-Owned Portion],E11085,Table15[If Material Anything Other than "Lead" in Column E,Was Material Ever Previously Lead?],G11085,Table15[Customer-Owned Portion],O11085),Table15[Unique ID],0),0)))</f>
        <v/>
      </c>
    </row>
    <row r="11086" spans="2:23" x14ac:dyDescent="0.35">
      <c r="B11086" s="146"/>
      <c r="C11086" s="31"/>
      <c r="D11086" s="31"/>
      <c r="E11086" s="44"/>
      <c r="F11086" s="43"/>
      <c r="G11086" s="84"/>
      <c r="H11086" s="31"/>
      <c r="I11086" s="31"/>
      <c r="J11086" s="84"/>
      <c r="K11086" s="31"/>
      <c r="L11086" s="31"/>
      <c r="M11086" s="169"/>
      <c r="N11086" s="148"/>
      <c r="O11086" s="106"/>
      <c r="P11086" s="43"/>
      <c r="Q11086" s="31"/>
      <c r="R11086" s="84"/>
      <c r="S11086" s="31"/>
      <c r="T11086" s="31"/>
      <c r="U11086" s="169"/>
      <c r="V11086" s="150"/>
      <c r="W11086" s="141" t="str" cm="1">
        <f t="array" ref="W11086">IF(SUM(LEN(B11086:V11086))=0,"",IF(OR(OR(ISBLANK(F11086),SUM(LEN(C11086),LEN(D11086))=0),AND(NOT(E11086="Unknown"),ISBLANK(J11086)),AND(NOT(O11086="Unknown"),ISBLANK(R11086))),"Missing Information", INDEX(Table15[Entire Service Line Classification], MATCH(SUMIFS(Table15[Unique ID],Table15[System-Owned Portion],E11086,Table15[If Material Anything Other than "Lead" in Column E,Was Material Ever Previously Lead?],G11086,Table15[Customer-Owned Portion],O11086),Table15[Unique ID],0),0)))</f>
        <v/>
      </c>
    </row>
    <row r="11087" spans="2:23" x14ac:dyDescent="0.35">
      <c r="B11087" s="146"/>
      <c r="C11087" s="31"/>
      <c r="D11087" s="31"/>
      <c r="E11087" s="44"/>
      <c r="F11087" s="43"/>
      <c r="G11087" s="84"/>
      <c r="H11087" s="31"/>
      <c r="I11087" s="31"/>
      <c r="J11087" s="84"/>
      <c r="K11087" s="31"/>
      <c r="L11087" s="31"/>
      <c r="M11087" s="169"/>
      <c r="N11087" s="148"/>
      <c r="O11087" s="106"/>
      <c r="P11087" s="43"/>
      <c r="Q11087" s="31"/>
      <c r="R11087" s="84"/>
      <c r="S11087" s="31"/>
      <c r="T11087" s="31"/>
      <c r="U11087" s="169"/>
      <c r="V11087" s="150"/>
      <c r="W11087" s="141" t="str" cm="1">
        <f t="array" ref="W11087">IF(SUM(LEN(B11087:V11087))=0,"",IF(OR(OR(ISBLANK(F11087),SUM(LEN(C11087),LEN(D11087))=0),AND(NOT(E11087="Unknown"),ISBLANK(J11087)),AND(NOT(O11087="Unknown"),ISBLANK(R11087))),"Missing Information", INDEX(Table15[Entire Service Line Classification], MATCH(SUMIFS(Table15[Unique ID],Table15[System-Owned Portion],E11087,Table15[If Material Anything Other than "Lead" in Column E,Was Material Ever Previously Lead?],G11087,Table15[Customer-Owned Portion],O11087),Table15[Unique ID],0),0)))</f>
        <v/>
      </c>
    </row>
    <row r="11088" spans="2:23" x14ac:dyDescent="0.35">
      <c r="B11088" s="146"/>
      <c r="C11088" s="31"/>
      <c r="D11088" s="31"/>
      <c r="E11088" s="44"/>
      <c r="F11088" s="43"/>
      <c r="G11088" s="84"/>
      <c r="H11088" s="31"/>
      <c r="I11088" s="31"/>
      <c r="J11088" s="84"/>
      <c r="K11088" s="31"/>
      <c r="L11088" s="31"/>
      <c r="M11088" s="169"/>
      <c r="N11088" s="148"/>
      <c r="O11088" s="106"/>
      <c r="P11088" s="43"/>
      <c r="Q11088" s="31"/>
      <c r="R11088" s="84"/>
      <c r="S11088" s="31"/>
      <c r="T11088" s="31"/>
      <c r="U11088" s="169"/>
      <c r="V11088" s="150"/>
      <c r="W11088" s="141" t="str" cm="1">
        <f t="array" ref="W11088">IF(SUM(LEN(B11088:V11088))=0,"",IF(OR(OR(ISBLANK(F11088),SUM(LEN(C11088),LEN(D11088))=0),AND(NOT(E11088="Unknown"),ISBLANK(J11088)),AND(NOT(O11088="Unknown"),ISBLANK(R11088))),"Missing Information", INDEX(Table15[Entire Service Line Classification], MATCH(SUMIFS(Table15[Unique ID],Table15[System-Owned Portion],E11088,Table15[If Material Anything Other than "Lead" in Column E,Was Material Ever Previously Lead?],G11088,Table15[Customer-Owned Portion],O11088),Table15[Unique ID],0),0)))</f>
        <v/>
      </c>
    </row>
    <row r="11089" spans="2:23" x14ac:dyDescent="0.35">
      <c r="B11089" s="146"/>
      <c r="C11089" s="31"/>
      <c r="D11089" s="31"/>
      <c r="E11089" s="44"/>
      <c r="F11089" s="43"/>
      <c r="G11089" s="84"/>
      <c r="H11089" s="31"/>
      <c r="I11089" s="31"/>
      <c r="J11089" s="84"/>
      <c r="K11089" s="31"/>
      <c r="L11089" s="31"/>
      <c r="M11089" s="169"/>
      <c r="N11089" s="148"/>
      <c r="O11089" s="106"/>
      <c r="P11089" s="43"/>
      <c r="Q11089" s="31"/>
      <c r="R11089" s="84"/>
      <c r="S11089" s="31"/>
      <c r="T11089" s="31"/>
      <c r="U11089" s="169"/>
      <c r="V11089" s="150"/>
      <c r="W11089" s="141" t="str" cm="1">
        <f t="array" ref="W11089">IF(SUM(LEN(B11089:V11089))=0,"",IF(OR(OR(ISBLANK(F11089),SUM(LEN(C11089),LEN(D11089))=0),AND(NOT(E11089="Unknown"),ISBLANK(J11089)),AND(NOT(O11089="Unknown"),ISBLANK(R11089))),"Missing Information", INDEX(Table15[Entire Service Line Classification], MATCH(SUMIFS(Table15[Unique ID],Table15[System-Owned Portion],E11089,Table15[If Material Anything Other than "Lead" in Column E,Was Material Ever Previously Lead?],G11089,Table15[Customer-Owned Portion],O11089),Table15[Unique ID],0),0)))</f>
        <v/>
      </c>
    </row>
    <row r="11090" spans="2:23" x14ac:dyDescent="0.35">
      <c r="B11090" s="146"/>
      <c r="C11090" s="31"/>
      <c r="D11090" s="31"/>
      <c r="E11090" s="44"/>
      <c r="F11090" s="43"/>
      <c r="G11090" s="84"/>
      <c r="H11090" s="31"/>
      <c r="I11090" s="31"/>
      <c r="J11090" s="84"/>
      <c r="K11090" s="31"/>
      <c r="L11090" s="31"/>
      <c r="M11090" s="169"/>
      <c r="N11090" s="148"/>
      <c r="O11090" s="106"/>
      <c r="P11090" s="43"/>
      <c r="Q11090" s="31"/>
      <c r="R11090" s="84"/>
      <c r="S11090" s="31"/>
      <c r="T11090" s="31"/>
      <c r="U11090" s="169"/>
      <c r="V11090" s="150"/>
      <c r="W11090" s="141" t="str" cm="1">
        <f t="array" ref="W11090">IF(SUM(LEN(B11090:V11090))=0,"",IF(OR(OR(ISBLANK(F11090),SUM(LEN(C11090),LEN(D11090))=0),AND(NOT(E11090="Unknown"),ISBLANK(J11090)),AND(NOT(O11090="Unknown"),ISBLANK(R11090))),"Missing Information", INDEX(Table15[Entire Service Line Classification], MATCH(SUMIFS(Table15[Unique ID],Table15[System-Owned Portion],E11090,Table15[If Material Anything Other than "Lead" in Column E,Was Material Ever Previously Lead?],G11090,Table15[Customer-Owned Portion],O11090),Table15[Unique ID],0),0)))</f>
        <v/>
      </c>
    </row>
    <row r="11091" spans="2:23" x14ac:dyDescent="0.35">
      <c r="B11091" s="146"/>
      <c r="C11091" s="31"/>
      <c r="D11091" s="31"/>
      <c r="E11091" s="44"/>
      <c r="F11091" s="43"/>
      <c r="G11091" s="84"/>
      <c r="H11091" s="31"/>
      <c r="I11091" s="31"/>
      <c r="J11091" s="84"/>
      <c r="K11091" s="31"/>
      <c r="L11091" s="31"/>
      <c r="M11091" s="169"/>
      <c r="N11091" s="148"/>
      <c r="O11091" s="106"/>
      <c r="P11091" s="43"/>
      <c r="Q11091" s="31"/>
      <c r="R11091" s="84"/>
      <c r="S11091" s="31"/>
      <c r="T11091" s="31"/>
      <c r="U11091" s="169"/>
      <c r="V11091" s="150"/>
      <c r="W11091" s="141" t="str" cm="1">
        <f t="array" ref="W11091">IF(SUM(LEN(B11091:V11091))=0,"",IF(OR(OR(ISBLANK(F11091),SUM(LEN(C11091),LEN(D11091))=0),AND(NOT(E11091="Unknown"),ISBLANK(J11091)),AND(NOT(O11091="Unknown"),ISBLANK(R11091))),"Missing Information", INDEX(Table15[Entire Service Line Classification], MATCH(SUMIFS(Table15[Unique ID],Table15[System-Owned Portion],E11091,Table15[If Material Anything Other than "Lead" in Column E,Was Material Ever Previously Lead?],G11091,Table15[Customer-Owned Portion],O11091),Table15[Unique ID],0),0)))</f>
        <v/>
      </c>
    </row>
    <row r="11092" spans="2:23" x14ac:dyDescent="0.35">
      <c r="B11092" s="146"/>
      <c r="C11092" s="31"/>
      <c r="D11092" s="31"/>
      <c r="E11092" s="44"/>
      <c r="F11092" s="43"/>
      <c r="G11092" s="84"/>
      <c r="H11092" s="31"/>
      <c r="I11092" s="31"/>
      <c r="J11092" s="84"/>
      <c r="K11092" s="31"/>
      <c r="L11092" s="31"/>
      <c r="M11092" s="169"/>
      <c r="N11092" s="148"/>
      <c r="O11092" s="106"/>
      <c r="P11092" s="43"/>
      <c r="Q11092" s="31"/>
      <c r="R11092" s="84"/>
      <c r="S11092" s="31"/>
      <c r="T11092" s="31"/>
      <c r="U11092" s="169"/>
      <c r="V11092" s="150"/>
      <c r="W11092" s="141" t="str" cm="1">
        <f t="array" ref="W11092">IF(SUM(LEN(B11092:V11092))=0,"",IF(OR(OR(ISBLANK(F11092),SUM(LEN(C11092),LEN(D11092))=0),AND(NOT(E11092="Unknown"),ISBLANK(J11092)),AND(NOT(O11092="Unknown"),ISBLANK(R11092))),"Missing Information", INDEX(Table15[Entire Service Line Classification], MATCH(SUMIFS(Table15[Unique ID],Table15[System-Owned Portion],E11092,Table15[If Material Anything Other than "Lead" in Column E,Was Material Ever Previously Lead?],G11092,Table15[Customer-Owned Portion],O11092),Table15[Unique ID],0),0)))</f>
        <v/>
      </c>
    </row>
    <row r="11093" spans="2:23" x14ac:dyDescent="0.35">
      <c r="B11093" s="146"/>
      <c r="C11093" s="31"/>
      <c r="D11093" s="31"/>
      <c r="E11093" s="44"/>
      <c r="F11093" s="43"/>
      <c r="G11093" s="84"/>
      <c r="H11093" s="31"/>
      <c r="I11093" s="31"/>
      <c r="J11093" s="84"/>
      <c r="K11093" s="31"/>
      <c r="L11093" s="31"/>
      <c r="M11093" s="169"/>
      <c r="N11093" s="148"/>
      <c r="O11093" s="106"/>
      <c r="P11093" s="43"/>
      <c r="Q11093" s="31"/>
      <c r="R11093" s="84"/>
      <c r="S11093" s="31"/>
      <c r="T11093" s="31"/>
      <c r="U11093" s="169"/>
      <c r="V11093" s="150"/>
      <c r="W11093" s="141" t="str" cm="1">
        <f t="array" ref="W11093">IF(SUM(LEN(B11093:V11093))=0,"",IF(OR(OR(ISBLANK(F11093),SUM(LEN(C11093),LEN(D11093))=0),AND(NOT(E11093="Unknown"),ISBLANK(J11093)),AND(NOT(O11093="Unknown"),ISBLANK(R11093))),"Missing Information", INDEX(Table15[Entire Service Line Classification], MATCH(SUMIFS(Table15[Unique ID],Table15[System-Owned Portion],E11093,Table15[If Material Anything Other than "Lead" in Column E,Was Material Ever Previously Lead?],G11093,Table15[Customer-Owned Portion],O11093),Table15[Unique ID],0),0)))</f>
        <v/>
      </c>
    </row>
    <row r="11094" spans="2:23" x14ac:dyDescent="0.35">
      <c r="B11094" s="146"/>
      <c r="C11094" s="31"/>
      <c r="D11094" s="31"/>
      <c r="E11094" s="44"/>
      <c r="F11094" s="43"/>
      <c r="G11094" s="84"/>
      <c r="H11094" s="31"/>
      <c r="I11094" s="31"/>
      <c r="J11094" s="84"/>
      <c r="K11094" s="31"/>
      <c r="L11094" s="31"/>
      <c r="M11094" s="169"/>
      <c r="N11094" s="148"/>
      <c r="O11094" s="106"/>
      <c r="P11094" s="43"/>
      <c r="Q11094" s="31"/>
      <c r="R11094" s="84"/>
      <c r="S11094" s="31"/>
      <c r="T11094" s="31"/>
      <c r="U11094" s="169"/>
      <c r="V11094" s="150"/>
      <c r="W11094" s="141" t="str" cm="1">
        <f t="array" ref="W11094">IF(SUM(LEN(B11094:V11094))=0,"",IF(OR(OR(ISBLANK(F11094),SUM(LEN(C11094),LEN(D11094))=0),AND(NOT(E11094="Unknown"),ISBLANK(J11094)),AND(NOT(O11094="Unknown"),ISBLANK(R11094))),"Missing Information", INDEX(Table15[Entire Service Line Classification], MATCH(SUMIFS(Table15[Unique ID],Table15[System-Owned Portion],E11094,Table15[If Material Anything Other than "Lead" in Column E,Was Material Ever Previously Lead?],G11094,Table15[Customer-Owned Portion],O11094),Table15[Unique ID],0),0)))</f>
        <v/>
      </c>
    </row>
    <row r="11095" spans="2:23" x14ac:dyDescent="0.35">
      <c r="B11095" s="146"/>
      <c r="C11095" s="31"/>
      <c r="D11095" s="31"/>
      <c r="E11095" s="44"/>
      <c r="F11095" s="43"/>
      <c r="G11095" s="84"/>
      <c r="H11095" s="31"/>
      <c r="I11095" s="31"/>
      <c r="J11095" s="84"/>
      <c r="K11095" s="31"/>
      <c r="L11095" s="31"/>
      <c r="M11095" s="169"/>
      <c r="N11095" s="148"/>
      <c r="O11095" s="106"/>
      <c r="P11095" s="43"/>
      <c r="Q11095" s="31"/>
      <c r="R11095" s="84"/>
      <c r="S11095" s="31"/>
      <c r="T11095" s="31"/>
      <c r="U11095" s="169"/>
      <c r="V11095" s="150"/>
      <c r="W11095" s="141" t="str" cm="1">
        <f t="array" ref="W11095">IF(SUM(LEN(B11095:V11095))=0,"",IF(OR(OR(ISBLANK(F11095),SUM(LEN(C11095),LEN(D11095))=0),AND(NOT(E11095="Unknown"),ISBLANK(J11095)),AND(NOT(O11095="Unknown"),ISBLANK(R11095))),"Missing Information", INDEX(Table15[Entire Service Line Classification], MATCH(SUMIFS(Table15[Unique ID],Table15[System-Owned Portion],E11095,Table15[If Material Anything Other than "Lead" in Column E,Was Material Ever Previously Lead?],G11095,Table15[Customer-Owned Portion],O11095),Table15[Unique ID],0),0)))</f>
        <v/>
      </c>
    </row>
    <row r="11096" spans="2:23" x14ac:dyDescent="0.35">
      <c r="B11096" s="146"/>
      <c r="C11096" s="31"/>
      <c r="D11096" s="31"/>
      <c r="E11096" s="44"/>
      <c r="F11096" s="43"/>
      <c r="G11096" s="84"/>
      <c r="H11096" s="31"/>
      <c r="I11096" s="31"/>
      <c r="J11096" s="84"/>
      <c r="K11096" s="31"/>
      <c r="L11096" s="31"/>
      <c r="M11096" s="169"/>
      <c r="N11096" s="148"/>
      <c r="O11096" s="106"/>
      <c r="P11096" s="43"/>
      <c r="Q11096" s="31"/>
      <c r="R11096" s="84"/>
      <c r="S11096" s="31"/>
      <c r="T11096" s="31"/>
      <c r="U11096" s="169"/>
      <c r="V11096" s="150"/>
      <c r="W11096" s="141" t="str" cm="1">
        <f t="array" ref="W11096">IF(SUM(LEN(B11096:V11096))=0,"",IF(OR(OR(ISBLANK(F11096),SUM(LEN(C11096),LEN(D11096))=0),AND(NOT(E11096="Unknown"),ISBLANK(J11096)),AND(NOT(O11096="Unknown"),ISBLANK(R11096))),"Missing Information", INDEX(Table15[Entire Service Line Classification], MATCH(SUMIFS(Table15[Unique ID],Table15[System-Owned Portion],E11096,Table15[If Material Anything Other than "Lead" in Column E,Was Material Ever Previously Lead?],G11096,Table15[Customer-Owned Portion],O11096),Table15[Unique ID],0),0)))</f>
        <v/>
      </c>
    </row>
    <row r="11097" spans="2:23" x14ac:dyDescent="0.35">
      <c r="B11097" s="146"/>
      <c r="C11097" s="31"/>
      <c r="D11097" s="31"/>
      <c r="E11097" s="44"/>
      <c r="F11097" s="43"/>
      <c r="G11097" s="84"/>
      <c r="H11097" s="31"/>
      <c r="I11097" s="31"/>
      <c r="J11097" s="84"/>
      <c r="K11097" s="31"/>
      <c r="L11097" s="31"/>
      <c r="M11097" s="169"/>
      <c r="N11097" s="148"/>
      <c r="O11097" s="106"/>
      <c r="P11097" s="43"/>
      <c r="Q11097" s="31"/>
      <c r="R11097" s="84"/>
      <c r="S11097" s="31"/>
      <c r="T11097" s="31"/>
      <c r="U11097" s="169"/>
      <c r="V11097" s="150"/>
      <c r="W11097" s="141" t="str" cm="1">
        <f t="array" ref="W11097">IF(SUM(LEN(B11097:V11097))=0,"",IF(OR(OR(ISBLANK(F11097),SUM(LEN(C11097),LEN(D11097))=0),AND(NOT(E11097="Unknown"),ISBLANK(J11097)),AND(NOT(O11097="Unknown"),ISBLANK(R11097))),"Missing Information", INDEX(Table15[Entire Service Line Classification], MATCH(SUMIFS(Table15[Unique ID],Table15[System-Owned Portion],E11097,Table15[If Material Anything Other than "Lead" in Column E,Was Material Ever Previously Lead?],G11097,Table15[Customer-Owned Portion],O11097),Table15[Unique ID],0),0)))</f>
        <v/>
      </c>
    </row>
    <row r="11098" spans="2:23" x14ac:dyDescent="0.35">
      <c r="B11098" s="146"/>
      <c r="C11098" s="31"/>
      <c r="D11098" s="31"/>
      <c r="E11098" s="44"/>
      <c r="F11098" s="43"/>
      <c r="G11098" s="84"/>
      <c r="H11098" s="31"/>
      <c r="I11098" s="31"/>
      <c r="J11098" s="84"/>
      <c r="K11098" s="31"/>
      <c r="L11098" s="31"/>
      <c r="M11098" s="169"/>
      <c r="N11098" s="148"/>
      <c r="O11098" s="106"/>
      <c r="P11098" s="43"/>
      <c r="Q11098" s="31"/>
      <c r="R11098" s="84"/>
      <c r="S11098" s="31"/>
      <c r="T11098" s="31"/>
      <c r="U11098" s="169"/>
      <c r="V11098" s="150"/>
      <c r="W11098" s="141" t="str" cm="1">
        <f t="array" ref="W11098">IF(SUM(LEN(B11098:V11098))=0,"",IF(OR(OR(ISBLANK(F11098),SUM(LEN(C11098),LEN(D11098))=0),AND(NOT(E11098="Unknown"),ISBLANK(J11098)),AND(NOT(O11098="Unknown"),ISBLANK(R11098))),"Missing Information", INDEX(Table15[Entire Service Line Classification], MATCH(SUMIFS(Table15[Unique ID],Table15[System-Owned Portion],E11098,Table15[If Material Anything Other than "Lead" in Column E,Was Material Ever Previously Lead?],G11098,Table15[Customer-Owned Portion],O11098),Table15[Unique ID],0),0)))</f>
        <v/>
      </c>
    </row>
    <row r="11099" spans="2:23" x14ac:dyDescent="0.35">
      <c r="B11099" s="146"/>
      <c r="C11099" s="31"/>
      <c r="D11099" s="31"/>
      <c r="E11099" s="44"/>
      <c r="F11099" s="43"/>
      <c r="G11099" s="84"/>
      <c r="H11099" s="31"/>
      <c r="I11099" s="31"/>
      <c r="J11099" s="84"/>
      <c r="K11099" s="31"/>
      <c r="L11099" s="31"/>
      <c r="M11099" s="169"/>
      <c r="N11099" s="148"/>
      <c r="O11099" s="106"/>
      <c r="P11099" s="43"/>
      <c r="Q11099" s="31"/>
      <c r="R11099" s="84"/>
      <c r="S11099" s="31"/>
      <c r="T11099" s="31"/>
      <c r="U11099" s="169"/>
      <c r="V11099" s="150"/>
      <c r="W11099" s="141" t="str" cm="1">
        <f t="array" ref="W11099">IF(SUM(LEN(B11099:V11099))=0,"",IF(OR(OR(ISBLANK(F11099),SUM(LEN(C11099),LEN(D11099))=0),AND(NOT(E11099="Unknown"),ISBLANK(J11099)),AND(NOT(O11099="Unknown"),ISBLANK(R11099))),"Missing Information", INDEX(Table15[Entire Service Line Classification], MATCH(SUMIFS(Table15[Unique ID],Table15[System-Owned Portion],E11099,Table15[If Material Anything Other than "Lead" in Column E,Was Material Ever Previously Lead?],G11099,Table15[Customer-Owned Portion],O11099),Table15[Unique ID],0),0)))</f>
        <v/>
      </c>
    </row>
    <row r="11100" spans="2:23" x14ac:dyDescent="0.35">
      <c r="B11100" s="146"/>
      <c r="C11100" s="31"/>
      <c r="D11100" s="31"/>
      <c r="E11100" s="44"/>
      <c r="F11100" s="43"/>
      <c r="G11100" s="84"/>
      <c r="H11100" s="31"/>
      <c r="I11100" s="31"/>
      <c r="J11100" s="84"/>
      <c r="K11100" s="31"/>
      <c r="L11100" s="31"/>
      <c r="M11100" s="169"/>
      <c r="N11100" s="148"/>
      <c r="O11100" s="106"/>
      <c r="P11100" s="43"/>
      <c r="Q11100" s="31"/>
      <c r="R11100" s="84"/>
      <c r="S11100" s="31"/>
      <c r="T11100" s="31"/>
      <c r="U11100" s="169"/>
      <c r="V11100" s="150"/>
      <c r="W11100" s="141" t="str" cm="1">
        <f t="array" ref="W11100">IF(SUM(LEN(B11100:V11100))=0,"",IF(OR(OR(ISBLANK(F11100),SUM(LEN(C11100),LEN(D11100))=0),AND(NOT(E11100="Unknown"),ISBLANK(J11100)),AND(NOT(O11100="Unknown"),ISBLANK(R11100))),"Missing Information", INDEX(Table15[Entire Service Line Classification], MATCH(SUMIFS(Table15[Unique ID],Table15[System-Owned Portion],E11100,Table15[If Material Anything Other than "Lead" in Column E,Was Material Ever Previously Lead?],G11100,Table15[Customer-Owned Portion],O11100),Table15[Unique ID],0),0)))</f>
        <v/>
      </c>
    </row>
    <row r="11101" spans="2:23" x14ac:dyDescent="0.35">
      <c r="B11101" s="146"/>
      <c r="C11101" s="31"/>
      <c r="D11101" s="31"/>
      <c r="E11101" s="44"/>
      <c r="F11101" s="43"/>
      <c r="G11101" s="84"/>
      <c r="H11101" s="31"/>
      <c r="I11101" s="31"/>
      <c r="J11101" s="84"/>
      <c r="K11101" s="31"/>
      <c r="L11101" s="31"/>
      <c r="M11101" s="169"/>
      <c r="N11101" s="148"/>
      <c r="O11101" s="106"/>
      <c r="P11101" s="43"/>
      <c r="Q11101" s="31"/>
      <c r="R11101" s="84"/>
      <c r="S11101" s="31"/>
      <c r="T11101" s="31"/>
      <c r="U11101" s="169"/>
      <c r="V11101" s="150"/>
      <c r="W11101" s="141" t="str" cm="1">
        <f t="array" ref="W11101">IF(SUM(LEN(B11101:V11101))=0,"",IF(OR(OR(ISBLANK(F11101),SUM(LEN(C11101),LEN(D11101))=0),AND(NOT(E11101="Unknown"),ISBLANK(J11101)),AND(NOT(O11101="Unknown"),ISBLANK(R11101))),"Missing Information", INDEX(Table15[Entire Service Line Classification], MATCH(SUMIFS(Table15[Unique ID],Table15[System-Owned Portion],E11101,Table15[If Material Anything Other than "Lead" in Column E,Was Material Ever Previously Lead?],G11101,Table15[Customer-Owned Portion],O11101),Table15[Unique ID],0),0)))</f>
        <v/>
      </c>
    </row>
    <row r="11102" spans="2:23" x14ac:dyDescent="0.35">
      <c r="B11102" s="146"/>
      <c r="C11102" s="31"/>
      <c r="D11102" s="31"/>
      <c r="E11102" s="44"/>
      <c r="F11102" s="43"/>
      <c r="G11102" s="84"/>
      <c r="H11102" s="31"/>
      <c r="I11102" s="31"/>
      <c r="J11102" s="84"/>
      <c r="K11102" s="31"/>
      <c r="L11102" s="31"/>
      <c r="M11102" s="169"/>
      <c r="N11102" s="148"/>
      <c r="O11102" s="106"/>
      <c r="P11102" s="43"/>
      <c r="Q11102" s="31"/>
      <c r="R11102" s="84"/>
      <c r="S11102" s="31"/>
      <c r="T11102" s="31"/>
      <c r="U11102" s="169"/>
      <c r="V11102" s="150"/>
      <c r="W11102" s="141" t="str" cm="1">
        <f t="array" ref="W11102">IF(SUM(LEN(B11102:V11102))=0,"",IF(OR(OR(ISBLANK(F11102),SUM(LEN(C11102),LEN(D11102))=0),AND(NOT(E11102="Unknown"),ISBLANK(J11102)),AND(NOT(O11102="Unknown"),ISBLANK(R11102))),"Missing Information", INDEX(Table15[Entire Service Line Classification], MATCH(SUMIFS(Table15[Unique ID],Table15[System-Owned Portion],E11102,Table15[If Material Anything Other than "Lead" in Column E,Was Material Ever Previously Lead?],G11102,Table15[Customer-Owned Portion],O11102),Table15[Unique ID],0),0)))</f>
        <v/>
      </c>
    </row>
    <row r="11103" spans="2:23" x14ac:dyDescent="0.35">
      <c r="B11103" s="146"/>
      <c r="C11103" s="31"/>
      <c r="D11103" s="31"/>
      <c r="E11103" s="44"/>
      <c r="F11103" s="43"/>
      <c r="G11103" s="84"/>
      <c r="H11103" s="31"/>
      <c r="I11103" s="31"/>
      <c r="J11103" s="84"/>
      <c r="K11103" s="31"/>
      <c r="L11103" s="31"/>
      <c r="M11103" s="169"/>
      <c r="N11103" s="148"/>
      <c r="O11103" s="106"/>
      <c r="P11103" s="43"/>
      <c r="Q11103" s="31"/>
      <c r="R11103" s="84"/>
      <c r="S11103" s="31"/>
      <c r="T11103" s="31"/>
      <c r="U11103" s="169"/>
      <c r="V11103" s="150"/>
      <c r="W11103" s="141" t="str" cm="1">
        <f t="array" ref="W11103">IF(SUM(LEN(B11103:V11103))=0,"",IF(OR(OR(ISBLANK(F11103),SUM(LEN(C11103),LEN(D11103))=0),AND(NOT(E11103="Unknown"),ISBLANK(J11103)),AND(NOT(O11103="Unknown"),ISBLANK(R11103))),"Missing Information", INDEX(Table15[Entire Service Line Classification], MATCH(SUMIFS(Table15[Unique ID],Table15[System-Owned Portion],E11103,Table15[If Material Anything Other than "Lead" in Column E,Was Material Ever Previously Lead?],G11103,Table15[Customer-Owned Portion],O11103),Table15[Unique ID],0),0)))</f>
        <v/>
      </c>
    </row>
    <row r="11104" spans="2:23" x14ac:dyDescent="0.35">
      <c r="B11104" s="146"/>
      <c r="C11104" s="31"/>
      <c r="D11104" s="31"/>
      <c r="E11104" s="44"/>
      <c r="F11104" s="43"/>
      <c r="G11104" s="84"/>
      <c r="H11104" s="31"/>
      <c r="I11104" s="31"/>
      <c r="J11104" s="84"/>
      <c r="K11104" s="31"/>
      <c r="L11104" s="31"/>
      <c r="M11104" s="169"/>
      <c r="N11104" s="148"/>
      <c r="O11104" s="106"/>
      <c r="P11104" s="43"/>
      <c r="Q11104" s="31"/>
      <c r="R11104" s="84"/>
      <c r="S11104" s="31"/>
      <c r="T11104" s="31"/>
      <c r="U11104" s="169"/>
      <c r="V11104" s="150"/>
      <c r="W11104" s="141" t="str" cm="1">
        <f t="array" ref="W11104">IF(SUM(LEN(B11104:V11104))=0,"",IF(OR(OR(ISBLANK(F11104),SUM(LEN(C11104),LEN(D11104))=0),AND(NOT(E11104="Unknown"),ISBLANK(J11104)),AND(NOT(O11104="Unknown"),ISBLANK(R11104))),"Missing Information", INDEX(Table15[Entire Service Line Classification], MATCH(SUMIFS(Table15[Unique ID],Table15[System-Owned Portion],E11104,Table15[If Material Anything Other than "Lead" in Column E,Was Material Ever Previously Lead?],G11104,Table15[Customer-Owned Portion],O11104),Table15[Unique ID],0),0)))</f>
        <v/>
      </c>
    </row>
    <row r="11105" spans="2:23" x14ac:dyDescent="0.35">
      <c r="B11105" s="146"/>
      <c r="C11105" s="31"/>
      <c r="D11105" s="31"/>
      <c r="E11105" s="44"/>
      <c r="F11105" s="43"/>
      <c r="G11105" s="84"/>
      <c r="H11105" s="31"/>
      <c r="I11105" s="31"/>
      <c r="J11105" s="84"/>
      <c r="K11105" s="31"/>
      <c r="L11105" s="31"/>
      <c r="M11105" s="169"/>
      <c r="N11105" s="148"/>
      <c r="O11105" s="106"/>
      <c r="P11105" s="43"/>
      <c r="Q11105" s="31"/>
      <c r="R11105" s="84"/>
      <c r="S11105" s="31"/>
      <c r="T11105" s="31"/>
      <c r="U11105" s="169"/>
      <c r="V11105" s="150"/>
      <c r="W11105" s="141" t="str" cm="1">
        <f t="array" ref="W11105">IF(SUM(LEN(B11105:V11105))=0,"",IF(OR(OR(ISBLANK(F11105),SUM(LEN(C11105),LEN(D11105))=0),AND(NOT(E11105="Unknown"),ISBLANK(J11105)),AND(NOT(O11105="Unknown"),ISBLANK(R11105))),"Missing Information", INDEX(Table15[Entire Service Line Classification], MATCH(SUMIFS(Table15[Unique ID],Table15[System-Owned Portion],E11105,Table15[If Material Anything Other than "Lead" in Column E,Was Material Ever Previously Lead?],G11105,Table15[Customer-Owned Portion],O11105),Table15[Unique ID],0),0)))</f>
        <v/>
      </c>
    </row>
    <row r="11106" spans="2:23" x14ac:dyDescent="0.35">
      <c r="B11106" s="146"/>
      <c r="C11106" s="31"/>
      <c r="D11106" s="31"/>
      <c r="E11106" s="44"/>
      <c r="F11106" s="43"/>
      <c r="G11106" s="84"/>
      <c r="H11106" s="31"/>
      <c r="I11106" s="31"/>
      <c r="J11106" s="84"/>
      <c r="K11106" s="31"/>
      <c r="L11106" s="31"/>
      <c r="M11106" s="169"/>
      <c r="N11106" s="148"/>
      <c r="O11106" s="106"/>
      <c r="P11106" s="43"/>
      <c r="Q11106" s="31"/>
      <c r="R11106" s="84"/>
      <c r="S11106" s="31"/>
      <c r="T11106" s="31"/>
      <c r="U11106" s="169"/>
      <c r="V11106" s="150"/>
      <c r="W11106" s="141" t="str" cm="1">
        <f t="array" ref="W11106">IF(SUM(LEN(B11106:V11106))=0,"",IF(OR(OR(ISBLANK(F11106),SUM(LEN(C11106),LEN(D11106))=0),AND(NOT(E11106="Unknown"),ISBLANK(J11106)),AND(NOT(O11106="Unknown"),ISBLANK(R11106))),"Missing Information", INDEX(Table15[Entire Service Line Classification], MATCH(SUMIFS(Table15[Unique ID],Table15[System-Owned Portion],E11106,Table15[If Material Anything Other than "Lead" in Column E,Was Material Ever Previously Lead?],G11106,Table15[Customer-Owned Portion],O11106),Table15[Unique ID],0),0)))</f>
        <v/>
      </c>
    </row>
    <row r="11107" spans="2:23" x14ac:dyDescent="0.35">
      <c r="B11107" s="146"/>
      <c r="C11107" s="31"/>
      <c r="D11107" s="31"/>
      <c r="E11107" s="44"/>
      <c r="F11107" s="43"/>
      <c r="G11107" s="84"/>
      <c r="H11107" s="31"/>
      <c r="I11107" s="31"/>
      <c r="J11107" s="84"/>
      <c r="K11107" s="31"/>
      <c r="L11107" s="31"/>
      <c r="M11107" s="169"/>
      <c r="N11107" s="148"/>
      <c r="O11107" s="106"/>
      <c r="P11107" s="43"/>
      <c r="Q11107" s="31"/>
      <c r="R11107" s="84"/>
      <c r="S11107" s="31"/>
      <c r="T11107" s="31"/>
      <c r="U11107" s="169"/>
      <c r="V11107" s="150"/>
      <c r="W11107" s="141" t="str" cm="1">
        <f t="array" ref="W11107">IF(SUM(LEN(B11107:V11107))=0,"",IF(OR(OR(ISBLANK(F11107),SUM(LEN(C11107),LEN(D11107))=0),AND(NOT(E11107="Unknown"),ISBLANK(J11107)),AND(NOT(O11107="Unknown"),ISBLANK(R11107))),"Missing Information", INDEX(Table15[Entire Service Line Classification], MATCH(SUMIFS(Table15[Unique ID],Table15[System-Owned Portion],E11107,Table15[If Material Anything Other than "Lead" in Column E,Was Material Ever Previously Lead?],G11107,Table15[Customer-Owned Portion],O11107),Table15[Unique ID],0),0)))</f>
        <v/>
      </c>
    </row>
    <row r="11108" spans="2:23" x14ac:dyDescent="0.35">
      <c r="B11108" s="146"/>
      <c r="C11108" s="31"/>
      <c r="D11108" s="31"/>
      <c r="E11108" s="44"/>
      <c r="F11108" s="43"/>
      <c r="G11108" s="84"/>
      <c r="H11108" s="31"/>
      <c r="I11108" s="31"/>
      <c r="J11108" s="84"/>
      <c r="K11108" s="31"/>
      <c r="L11108" s="31"/>
      <c r="M11108" s="169"/>
      <c r="N11108" s="148"/>
      <c r="O11108" s="106"/>
      <c r="P11108" s="43"/>
      <c r="Q11108" s="31"/>
      <c r="R11108" s="84"/>
      <c r="S11108" s="31"/>
      <c r="T11108" s="31"/>
      <c r="U11108" s="169"/>
      <c r="V11108" s="150"/>
      <c r="W11108" s="141" t="str" cm="1">
        <f t="array" ref="W11108">IF(SUM(LEN(B11108:V11108))=0,"",IF(OR(OR(ISBLANK(F11108),SUM(LEN(C11108),LEN(D11108))=0),AND(NOT(E11108="Unknown"),ISBLANK(J11108)),AND(NOT(O11108="Unknown"),ISBLANK(R11108))),"Missing Information", INDEX(Table15[Entire Service Line Classification], MATCH(SUMIFS(Table15[Unique ID],Table15[System-Owned Portion],E11108,Table15[If Material Anything Other than "Lead" in Column E,Was Material Ever Previously Lead?],G11108,Table15[Customer-Owned Portion],O11108),Table15[Unique ID],0),0)))</f>
        <v/>
      </c>
    </row>
    <row r="11109" spans="2:23" x14ac:dyDescent="0.35">
      <c r="B11109" s="146"/>
      <c r="C11109" s="31"/>
      <c r="D11109" s="31"/>
      <c r="E11109" s="44"/>
      <c r="F11109" s="43"/>
      <c r="G11109" s="84"/>
      <c r="H11109" s="31"/>
      <c r="I11109" s="31"/>
      <c r="J11109" s="84"/>
      <c r="K11109" s="31"/>
      <c r="L11109" s="31"/>
      <c r="M11109" s="169"/>
      <c r="N11109" s="148"/>
      <c r="O11109" s="106"/>
      <c r="P11109" s="43"/>
      <c r="Q11109" s="31"/>
      <c r="R11109" s="84"/>
      <c r="S11109" s="31"/>
      <c r="T11109" s="31"/>
      <c r="U11109" s="169"/>
      <c r="V11109" s="150"/>
      <c r="W11109" s="141" t="str" cm="1">
        <f t="array" ref="W11109">IF(SUM(LEN(B11109:V11109))=0,"",IF(OR(OR(ISBLANK(F11109),SUM(LEN(C11109),LEN(D11109))=0),AND(NOT(E11109="Unknown"),ISBLANK(J11109)),AND(NOT(O11109="Unknown"),ISBLANK(R11109))),"Missing Information", INDEX(Table15[Entire Service Line Classification], MATCH(SUMIFS(Table15[Unique ID],Table15[System-Owned Portion],E11109,Table15[If Material Anything Other than "Lead" in Column E,Was Material Ever Previously Lead?],G11109,Table15[Customer-Owned Portion],O11109),Table15[Unique ID],0),0)))</f>
        <v/>
      </c>
    </row>
    <row r="11110" spans="2:23" x14ac:dyDescent="0.35">
      <c r="B11110" s="146"/>
      <c r="C11110" s="31"/>
      <c r="D11110" s="31"/>
      <c r="E11110" s="44"/>
      <c r="F11110" s="43"/>
      <c r="G11110" s="84"/>
      <c r="H11110" s="31"/>
      <c r="I11110" s="31"/>
      <c r="J11110" s="84"/>
      <c r="K11110" s="31"/>
      <c r="L11110" s="31"/>
      <c r="M11110" s="169"/>
      <c r="N11110" s="148"/>
      <c r="O11110" s="106"/>
      <c r="P11110" s="43"/>
      <c r="Q11110" s="31"/>
      <c r="R11110" s="84"/>
      <c r="S11110" s="31"/>
      <c r="T11110" s="31"/>
      <c r="U11110" s="169"/>
      <c r="V11110" s="150"/>
      <c r="W11110" s="141" t="str" cm="1">
        <f t="array" ref="W11110">IF(SUM(LEN(B11110:V11110))=0,"",IF(OR(OR(ISBLANK(F11110),SUM(LEN(C11110),LEN(D11110))=0),AND(NOT(E11110="Unknown"),ISBLANK(J11110)),AND(NOT(O11110="Unknown"),ISBLANK(R11110))),"Missing Information", INDEX(Table15[Entire Service Line Classification], MATCH(SUMIFS(Table15[Unique ID],Table15[System-Owned Portion],E11110,Table15[If Material Anything Other than "Lead" in Column E,Was Material Ever Previously Lead?],G11110,Table15[Customer-Owned Portion],O11110),Table15[Unique ID],0),0)))</f>
        <v/>
      </c>
    </row>
    <row r="11111" spans="2:23" x14ac:dyDescent="0.35">
      <c r="B11111" s="146"/>
      <c r="C11111" s="31"/>
      <c r="D11111" s="31"/>
      <c r="E11111" s="44"/>
      <c r="F11111" s="43"/>
      <c r="G11111" s="84"/>
      <c r="H11111" s="31"/>
      <c r="I11111" s="31"/>
      <c r="J11111" s="84"/>
      <c r="K11111" s="31"/>
      <c r="L11111" s="31"/>
      <c r="M11111" s="169"/>
      <c r="N11111" s="148"/>
      <c r="O11111" s="106"/>
      <c r="P11111" s="43"/>
      <c r="Q11111" s="31"/>
      <c r="R11111" s="84"/>
      <c r="S11111" s="31"/>
      <c r="T11111" s="31"/>
      <c r="U11111" s="169"/>
      <c r="V11111" s="150"/>
      <c r="W11111" s="141" t="str" cm="1">
        <f t="array" ref="W11111">IF(SUM(LEN(B11111:V11111))=0,"",IF(OR(OR(ISBLANK(F11111),SUM(LEN(C11111),LEN(D11111))=0),AND(NOT(E11111="Unknown"),ISBLANK(J11111)),AND(NOT(O11111="Unknown"),ISBLANK(R11111))),"Missing Information", INDEX(Table15[Entire Service Line Classification], MATCH(SUMIFS(Table15[Unique ID],Table15[System-Owned Portion],E11111,Table15[If Material Anything Other than "Lead" in Column E,Was Material Ever Previously Lead?],G11111,Table15[Customer-Owned Portion],O11111),Table15[Unique ID],0),0)))</f>
        <v/>
      </c>
    </row>
    <row r="11112" spans="2:23" x14ac:dyDescent="0.35">
      <c r="B11112" s="146"/>
      <c r="C11112" s="31"/>
      <c r="D11112" s="31"/>
      <c r="E11112" s="44"/>
      <c r="F11112" s="43"/>
      <c r="G11112" s="84"/>
      <c r="H11112" s="31"/>
      <c r="I11112" s="31"/>
      <c r="J11112" s="84"/>
      <c r="K11112" s="31"/>
      <c r="L11112" s="31"/>
      <c r="M11112" s="169"/>
      <c r="N11112" s="148"/>
      <c r="O11112" s="106"/>
      <c r="P11112" s="43"/>
      <c r="Q11112" s="31"/>
      <c r="R11112" s="84"/>
      <c r="S11112" s="31"/>
      <c r="T11112" s="31"/>
      <c r="U11112" s="169"/>
      <c r="V11112" s="150"/>
      <c r="W11112" s="141" t="str" cm="1">
        <f t="array" ref="W11112">IF(SUM(LEN(B11112:V11112))=0,"",IF(OR(OR(ISBLANK(F11112),SUM(LEN(C11112),LEN(D11112))=0),AND(NOT(E11112="Unknown"),ISBLANK(J11112)),AND(NOT(O11112="Unknown"),ISBLANK(R11112))),"Missing Information", INDEX(Table15[Entire Service Line Classification], MATCH(SUMIFS(Table15[Unique ID],Table15[System-Owned Portion],E11112,Table15[If Material Anything Other than "Lead" in Column E,Was Material Ever Previously Lead?],G11112,Table15[Customer-Owned Portion],O11112),Table15[Unique ID],0),0)))</f>
        <v/>
      </c>
    </row>
    <row r="11113" spans="2:23" x14ac:dyDescent="0.35">
      <c r="B11113" s="146"/>
      <c r="C11113" s="31"/>
      <c r="D11113" s="31"/>
      <c r="E11113" s="44"/>
      <c r="F11113" s="43"/>
      <c r="G11113" s="84"/>
      <c r="H11113" s="31"/>
      <c r="I11113" s="31"/>
      <c r="J11113" s="84"/>
      <c r="K11113" s="31"/>
      <c r="L11113" s="31"/>
      <c r="M11113" s="169"/>
      <c r="N11113" s="148"/>
      <c r="O11113" s="106"/>
      <c r="P11113" s="43"/>
      <c r="Q11113" s="31"/>
      <c r="R11113" s="84"/>
      <c r="S11113" s="31"/>
      <c r="T11113" s="31"/>
      <c r="U11113" s="169"/>
      <c r="V11113" s="150"/>
      <c r="W11113" s="141" t="str" cm="1">
        <f t="array" ref="W11113">IF(SUM(LEN(B11113:V11113))=0,"",IF(OR(OR(ISBLANK(F11113),SUM(LEN(C11113),LEN(D11113))=0),AND(NOT(E11113="Unknown"),ISBLANK(J11113)),AND(NOT(O11113="Unknown"),ISBLANK(R11113))),"Missing Information", INDEX(Table15[Entire Service Line Classification], MATCH(SUMIFS(Table15[Unique ID],Table15[System-Owned Portion],E11113,Table15[If Material Anything Other than "Lead" in Column E,Was Material Ever Previously Lead?],G11113,Table15[Customer-Owned Portion],O11113),Table15[Unique ID],0),0)))</f>
        <v/>
      </c>
    </row>
    <row r="11114" spans="2:23" x14ac:dyDescent="0.35">
      <c r="B11114" s="146"/>
      <c r="C11114" s="31"/>
      <c r="D11114" s="31"/>
      <c r="E11114" s="44"/>
      <c r="F11114" s="43"/>
      <c r="G11114" s="84"/>
      <c r="H11114" s="31"/>
      <c r="I11114" s="31"/>
      <c r="J11114" s="84"/>
      <c r="K11114" s="31"/>
      <c r="L11114" s="31"/>
      <c r="M11114" s="169"/>
      <c r="N11114" s="148"/>
      <c r="O11114" s="106"/>
      <c r="P11114" s="43"/>
      <c r="Q11114" s="31"/>
      <c r="R11114" s="84"/>
      <c r="S11114" s="31"/>
      <c r="T11114" s="31"/>
      <c r="U11114" s="169"/>
      <c r="V11114" s="150"/>
      <c r="W11114" s="141" t="str" cm="1">
        <f t="array" ref="W11114">IF(SUM(LEN(B11114:V11114))=0,"",IF(OR(OR(ISBLANK(F11114),SUM(LEN(C11114),LEN(D11114))=0),AND(NOT(E11114="Unknown"),ISBLANK(J11114)),AND(NOT(O11114="Unknown"),ISBLANK(R11114))),"Missing Information", INDEX(Table15[Entire Service Line Classification], MATCH(SUMIFS(Table15[Unique ID],Table15[System-Owned Portion],E11114,Table15[If Material Anything Other than "Lead" in Column E,Was Material Ever Previously Lead?],G11114,Table15[Customer-Owned Portion],O11114),Table15[Unique ID],0),0)))</f>
        <v/>
      </c>
    </row>
    <row r="11115" spans="2:23" x14ac:dyDescent="0.35">
      <c r="B11115" s="146"/>
      <c r="C11115" s="31"/>
      <c r="D11115" s="31"/>
      <c r="E11115" s="44"/>
      <c r="F11115" s="43"/>
      <c r="G11115" s="84"/>
      <c r="H11115" s="31"/>
      <c r="I11115" s="31"/>
      <c r="J11115" s="84"/>
      <c r="K11115" s="31"/>
      <c r="L11115" s="31"/>
      <c r="M11115" s="169"/>
      <c r="N11115" s="148"/>
      <c r="O11115" s="106"/>
      <c r="P11115" s="43"/>
      <c r="Q11115" s="31"/>
      <c r="R11115" s="84"/>
      <c r="S11115" s="31"/>
      <c r="T11115" s="31"/>
      <c r="U11115" s="169"/>
      <c r="V11115" s="150"/>
      <c r="W11115" s="141" t="str" cm="1">
        <f t="array" ref="W11115">IF(SUM(LEN(B11115:V11115))=0,"",IF(OR(OR(ISBLANK(F11115),SUM(LEN(C11115),LEN(D11115))=0),AND(NOT(E11115="Unknown"),ISBLANK(J11115)),AND(NOT(O11115="Unknown"),ISBLANK(R11115))),"Missing Information", INDEX(Table15[Entire Service Line Classification], MATCH(SUMIFS(Table15[Unique ID],Table15[System-Owned Portion],E11115,Table15[If Material Anything Other than "Lead" in Column E,Was Material Ever Previously Lead?],G11115,Table15[Customer-Owned Portion],O11115),Table15[Unique ID],0),0)))</f>
        <v/>
      </c>
    </row>
    <row r="11116" spans="2:23" x14ac:dyDescent="0.35">
      <c r="B11116" s="146"/>
      <c r="C11116" s="31"/>
      <c r="D11116" s="31"/>
      <c r="E11116" s="44"/>
      <c r="F11116" s="43"/>
      <c r="G11116" s="84"/>
      <c r="H11116" s="31"/>
      <c r="I11116" s="31"/>
      <c r="J11116" s="84"/>
      <c r="K11116" s="31"/>
      <c r="L11116" s="31"/>
      <c r="M11116" s="169"/>
      <c r="N11116" s="148"/>
      <c r="O11116" s="106"/>
      <c r="P11116" s="43"/>
      <c r="Q11116" s="31"/>
      <c r="R11116" s="84"/>
      <c r="S11116" s="31"/>
      <c r="T11116" s="31"/>
      <c r="U11116" s="169"/>
      <c r="V11116" s="150"/>
      <c r="W11116" s="141" t="str" cm="1">
        <f t="array" ref="W11116">IF(SUM(LEN(B11116:V11116))=0,"",IF(OR(OR(ISBLANK(F11116),SUM(LEN(C11116),LEN(D11116))=0),AND(NOT(E11116="Unknown"),ISBLANK(J11116)),AND(NOT(O11116="Unknown"),ISBLANK(R11116))),"Missing Information", INDEX(Table15[Entire Service Line Classification], MATCH(SUMIFS(Table15[Unique ID],Table15[System-Owned Portion],E11116,Table15[If Material Anything Other than "Lead" in Column E,Was Material Ever Previously Lead?],G11116,Table15[Customer-Owned Portion],O11116),Table15[Unique ID],0),0)))</f>
        <v/>
      </c>
    </row>
    <row r="11117" spans="2:23" x14ac:dyDescent="0.35">
      <c r="B11117" s="146"/>
      <c r="C11117" s="31"/>
      <c r="D11117" s="31"/>
      <c r="E11117" s="44"/>
      <c r="F11117" s="43"/>
      <c r="G11117" s="84"/>
      <c r="H11117" s="31"/>
      <c r="I11117" s="31"/>
      <c r="J11117" s="84"/>
      <c r="K11117" s="31"/>
      <c r="L11117" s="31"/>
      <c r="M11117" s="169"/>
      <c r="N11117" s="148"/>
      <c r="O11117" s="106"/>
      <c r="P11117" s="43"/>
      <c r="Q11117" s="31"/>
      <c r="R11117" s="84"/>
      <c r="S11117" s="31"/>
      <c r="T11117" s="31"/>
      <c r="U11117" s="169"/>
      <c r="V11117" s="150"/>
      <c r="W11117" s="141" t="str" cm="1">
        <f t="array" ref="W11117">IF(SUM(LEN(B11117:V11117))=0,"",IF(OR(OR(ISBLANK(F11117),SUM(LEN(C11117),LEN(D11117))=0),AND(NOT(E11117="Unknown"),ISBLANK(J11117)),AND(NOT(O11117="Unknown"),ISBLANK(R11117))),"Missing Information", INDEX(Table15[Entire Service Line Classification], MATCH(SUMIFS(Table15[Unique ID],Table15[System-Owned Portion],E11117,Table15[If Material Anything Other than "Lead" in Column E,Was Material Ever Previously Lead?],G11117,Table15[Customer-Owned Portion],O11117),Table15[Unique ID],0),0)))</f>
        <v/>
      </c>
    </row>
    <row r="11118" spans="2:23" x14ac:dyDescent="0.35">
      <c r="B11118" s="146"/>
      <c r="C11118" s="31"/>
      <c r="D11118" s="31"/>
      <c r="E11118" s="44"/>
      <c r="F11118" s="43"/>
      <c r="G11118" s="84"/>
      <c r="H11118" s="31"/>
      <c r="I11118" s="31"/>
      <c r="J11118" s="84"/>
      <c r="K11118" s="31"/>
      <c r="L11118" s="31"/>
      <c r="M11118" s="169"/>
      <c r="N11118" s="148"/>
      <c r="O11118" s="106"/>
      <c r="P11118" s="43"/>
      <c r="Q11118" s="31"/>
      <c r="R11118" s="84"/>
      <c r="S11118" s="31"/>
      <c r="T11118" s="31"/>
      <c r="U11118" s="169"/>
      <c r="V11118" s="150"/>
      <c r="W11118" s="141" t="str" cm="1">
        <f t="array" ref="W11118">IF(SUM(LEN(B11118:V11118))=0,"",IF(OR(OR(ISBLANK(F11118),SUM(LEN(C11118),LEN(D11118))=0),AND(NOT(E11118="Unknown"),ISBLANK(J11118)),AND(NOT(O11118="Unknown"),ISBLANK(R11118))),"Missing Information", INDEX(Table15[Entire Service Line Classification], MATCH(SUMIFS(Table15[Unique ID],Table15[System-Owned Portion],E11118,Table15[If Material Anything Other than "Lead" in Column E,Was Material Ever Previously Lead?],G11118,Table15[Customer-Owned Portion],O11118),Table15[Unique ID],0),0)))</f>
        <v/>
      </c>
    </row>
    <row r="11119" spans="2:23" x14ac:dyDescent="0.35">
      <c r="B11119" s="146"/>
      <c r="C11119" s="31"/>
      <c r="D11119" s="31"/>
      <c r="E11119" s="44"/>
      <c r="F11119" s="43"/>
      <c r="G11119" s="84"/>
      <c r="H11119" s="31"/>
      <c r="I11119" s="31"/>
      <c r="J11119" s="84"/>
      <c r="K11119" s="31"/>
      <c r="L11119" s="31"/>
      <c r="M11119" s="169"/>
      <c r="N11119" s="148"/>
      <c r="O11119" s="106"/>
      <c r="P11119" s="43"/>
      <c r="Q11119" s="31"/>
      <c r="R11119" s="84"/>
      <c r="S11119" s="31"/>
      <c r="T11119" s="31"/>
      <c r="U11119" s="169"/>
      <c r="V11119" s="150"/>
      <c r="W11119" s="141" t="str" cm="1">
        <f t="array" ref="W11119">IF(SUM(LEN(B11119:V11119))=0,"",IF(OR(OR(ISBLANK(F11119),SUM(LEN(C11119),LEN(D11119))=0),AND(NOT(E11119="Unknown"),ISBLANK(J11119)),AND(NOT(O11119="Unknown"),ISBLANK(R11119))),"Missing Information", INDEX(Table15[Entire Service Line Classification], MATCH(SUMIFS(Table15[Unique ID],Table15[System-Owned Portion],E11119,Table15[If Material Anything Other than "Lead" in Column E,Was Material Ever Previously Lead?],G11119,Table15[Customer-Owned Portion],O11119),Table15[Unique ID],0),0)))</f>
        <v/>
      </c>
    </row>
    <row r="11120" spans="2:23" x14ac:dyDescent="0.35">
      <c r="B11120" s="146"/>
      <c r="C11120" s="31"/>
      <c r="D11120" s="31"/>
      <c r="E11120" s="44"/>
      <c r="F11120" s="43"/>
      <c r="G11120" s="84"/>
      <c r="H11120" s="31"/>
      <c r="I11120" s="31"/>
      <c r="J11120" s="84"/>
      <c r="K11120" s="31"/>
      <c r="L11120" s="31"/>
      <c r="M11120" s="169"/>
      <c r="N11120" s="148"/>
      <c r="O11120" s="106"/>
      <c r="P11120" s="43"/>
      <c r="Q11120" s="31"/>
      <c r="R11120" s="84"/>
      <c r="S11120" s="31"/>
      <c r="T11120" s="31"/>
      <c r="U11120" s="169"/>
      <c r="V11120" s="150"/>
      <c r="W11120" s="141" t="str" cm="1">
        <f t="array" ref="W11120">IF(SUM(LEN(B11120:V11120))=0,"",IF(OR(OR(ISBLANK(F11120),SUM(LEN(C11120),LEN(D11120))=0),AND(NOT(E11120="Unknown"),ISBLANK(J11120)),AND(NOT(O11120="Unknown"),ISBLANK(R11120))),"Missing Information", INDEX(Table15[Entire Service Line Classification], MATCH(SUMIFS(Table15[Unique ID],Table15[System-Owned Portion],E11120,Table15[If Material Anything Other than "Lead" in Column E,Was Material Ever Previously Lead?],G11120,Table15[Customer-Owned Portion],O11120),Table15[Unique ID],0),0)))</f>
        <v/>
      </c>
    </row>
    <row r="11121" spans="2:23" x14ac:dyDescent="0.35">
      <c r="B11121" s="146"/>
      <c r="C11121" s="31"/>
      <c r="D11121" s="31"/>
      <c r="E11121" s="44"/>
      <c r="F11121" s="43"/>
      <c r="G11121" s="84"/>
      <c r="H11121" s="31"/>
      <c r="I11121" s="31"/>
      <c r="J11121" s="84"/>
      <c r="K11121" s="31"/>
      <c r="L11121" s="31"/>
      <c r="M11121" s="169"/>
      <c r="N11121" s="148"/>
      <c r="O11121" s="106"/>
      <c r="P11121" s="43"/>
      <c r="Q11121" s="31"/>
      <c r="R11121" s="84"/>
      <c r="S11121" s="31"/>
      <c r="T11121" s="31"/>
      <c r="U11121" s="169"/>
      <c r="V11121" s="150"/>
      <c r="W11121" s="141" t="str" cm="1">
        <f t="array" ref="W11121">IF(SUM(LEN(B11121:V11121))=0,"",IF(OR(OR(ISBLANK(F11121),SUM(LEN(C11121),LEN(D11121))=0),AND(NOT(E11121="Unknown"),ISBLANK(J11121)),AND(NOT(O11121="Unknown"),ISBLANK(R11121))),"Missing Information", INDEX(Table15[Entire Service Line Classification], MATCH(SUMIFS(Table15[Unique ID],Table15[System-Owned Portion],E11121,Table15[If Material Anything Other than "Lead" in Column E,Was Material Ever Previously Lead?],G11121,Table15[Customer-Owned Portion],O11121),Table15[Unique ID],0),0)))</f>
        <v/>
      </c>
    </row>
    <row r="11122" spans="2:23" x14ac:dyDescent="0.35">
      <c r="B11122" s="146"/>
      <c r="C11122" s="31"/>
      <c r="D11122" s="31"/>
      <c r="E11122" s="44"/>
      <c r="F11122" s="43"/>
      <c r="G11122" s="84"/>
      <c r="H11122" s="31"/>
      <c r="I11122" s="31"/>
      <c r="J11122" s="84"/>
      <c r="K11122" s="31"/>
      <c r="L11122" s="31"/>
      <c r="M11122" s="169"/>
      <c r="N11122" s="148"/>
      <c r="O11122" s="106"/>
      <c r="P11122" s="43"/>
      <c r="Q11122" s="31"/>
      <c r="R11122" s="84"/>
      <c r="S11122" s="31"/>
      <c r="T11122" s="31"/>
      <c r="U11122" s="169"/>
      <c r="V11122" s="150"/>
      <c r="W11122" s="141" t="str" cm="1">
        <f t="array" ref="W11122">IF(SUM(LEN(B11122:V11122))=0,"",IF(OR(OR(ISBLANK(F11122),SUM(LEN(C11122),LEN(D11122))=0),AND(NOT(E11122="Unknown"),ISBLANK(J11122)),AND(NOT(O11122="Unknown"),ISBLANK(R11122))),"Missing Information", INDEX(Table15[Entire Service Line Classification], MATCH(SUMIFS(Table15[Unique ID],Table15[System-Owned Portion],E11122,Table15[If Material Anything Other than "Lead" in Column E,Was Material Ever Previously Lead?],G11122,Table15[Customer-Owned Portion],O11122),Table15[Unique ID],0),0)))</f>
        <v/>
      </c>
    </row>
    <row r="11123" spans="2:23" x14ac:dyDescent="0.35">
      <c r="B11123" s="146"/>
      <c r="C11123" s="31"/>
      <c r="D11123" s="31"/>
      <c r="E11123" s="44"/>
      <c r="F11123" s="43"/>
      <c r="G11123" s="84"/>
      <c r="H11123" s="31"/>
      <c r="I11123" s="31"/>
      <c r="J11123" s="84"/>
      <c r="K11123" s="31"/>
      <c r="L11123" s="31"/>
      <c r="M11123" s="169"/>
      <c r="N11123" s="148"/>
      <c r="O11123" s="106"/>
      <c r="P11123" s="43"/>
      <c r="Q11123" s="31"/>
      <c r="R11123" s="84"/>
      <c r="S11123" s="31"/>
      <c r="T11123" s="31"/>
      <c r="U11123" s="169"/>
      <c r="V11123" s="150"/>
      <c r="W11123" s="141" t="str" cm="1">
        <f t="array" ref="W11123">IF(SUM(LEN(B11123:V11123))=0,"",IF(OR(OR(ISBLANK(F11123),SUM(LEN(C11123),LEN(D11123))=0),AND(NOT(E11123="Unknown"),ISBLANK(J11123)),AND(NOT(O11123="Unknown"),ISBLANK(R11123))),"Missing Information", INDEX(Table15[Entire Service Line Classification], MATCH(SUMIFS(Table15[Unique ID],Table15[System-Owned Portion],E11123,Table15[If Material Anything Other than "Lead" in Column E,Was Material Ever Previously Lead?],G11123,Table15[Customer-Owned Portion],O11123),Table15[Unique ID],0),0)))</f>
        <v/>
      </c>
    </row>
    <row r="11124" spans="2:23" x14ac:dyDescent="0.35">
      <c r="B11124" s="146"/>
      <c r="C11124" s="31"/>
      <c r="D11124" s="31"/>
      <c r="E11124" s="44"/>
      <c r="F11124" s="43"/>
      <c r="G11124" s="84"/>
      <c r="H11124" s="31"/>
      <c r="I11124" s="31"/>
      <c r="J11124" s="84"/>
      <c r="K11124" s="31"/>
      <c r="L11124" s="31"/>
      <c r="M11124" s="169"/>
      <c r="N11124" s="148"/>
      <c r="O11124" s="106"/>
      <c r="P11124" s="43"/>
      <c r="Q11124" s="31"/>
      <c r="R11124" s="84"/>
      <c r="S11124" s="31"/>
      <c r="T11124" s="31"/>
      <c r="U11124" s="169"/>
      <c r="V11124" s="150"/>
      <c r="W11124" s="141" t="str" cm="1">
        <f t="array" ref="W11124">IF(SUM(LEN(B11124:V11124))=0,"",IF(OR(OR(ISBLANK(F11124),SUM(LEN(C11124),LEN(D11124))=0),AND(NOT(E11124="Unknown"),ISBLANK(J11124)),AND(NOT(O11124="Unknown"),ISBLANK(R11124))),"Missing Information", INDEX(Table15[Entire Service Line Classification], MATCH(SUMIFS(Table15[Unique ID],Table15[System-Owned Portion],E11124,Table15[If Material Anything Other than "Lead" in Column E,Was Material Ever Previously Lead?],G11124,Table15[Customer-Owned Portion],O11124),Table15[Unique ID],0),0)))</f>
        <v/>
      </c>
    </row>
    <row r="11125" spans="2:23" x14ac:dyDescent="0.35">
      <c r="B11125" s="146"/>
      <c r="C11125" s="31"/>
      <c r="D11125" s="31"/>
      <c r="E11125" s="44"/>
      <c r="F11125" s="43"/>
      <c r="G11125" s="84"/>
      <c r="H11125" s="31"/>
      <c r="I11125" s="31"/>
      <c r="J11125" s="84"/>
      <c r="K11125" s="31"/>
      <c r="L11125" s="31"/>
      <c r="M11125" s="169"/>
      <c r="N11125" s="148"/>
      <c r="O11125" s="106"/>
      <c r="P11125" s="43"/>
      <c r="Q11125" s="31"/>
      <c r="R11125" s="84"/>
      <c r="S11125" s="31"/>
      <c r="T11125" s="31"/>
      <c r="U11125" s="169"/>
      <c r="V11125" s="150"/>
      <c r="W11125" s="141" t="str" cm="1">
        <f t="array" ref="W11125">IF(SUM(LEN(B11125:V11125))=0,"",IF(OR(OR(ISBLANK(F11125),SUM(LEN(C11125),LEN(D11125))=0),AND(NOT(E11125="Unknown"),ISBLANK(J11125)),AND(NOT(O11125="Unknown"),ISBLANK(R11125))),"Missing Information", INDEX(Table15[Entire Service Line Classification], MATCH(SUMIFS(Table15[Unique ID],Table15[System-Owned Portion],E11125,Table15[If Material Anything Other than "Lead" in Column E,Was Material Ever Previously Lead?],G11125,Table15[Customer-Owned Portion],O11125),Table15[Unique ID],0),0)))</f>
        <v/>
      </c>
    </row>
    <row r="11126" spans="2:23" x14ac:dyDescent="0.35">
      <c r="B11126" s="146"/>
      <c r="C11126" s="31"/>
      <c r="D11126" s="31"/>
      <c r="E11126" s="44"/>
      <c r="F11126" s="43"/>
      <c r="G11126" s="84"/>
      <c r="H11126" s="31"/>
      <c r="I11126" s="31"/>
      <c r="J11126" s="84"/>
      <c r="K11126" s="31"/>
      <c r="L11126" s="31"/>
      <c r="M11126" s="169"/>
      <c r="N11126" s="148"/>
      <c r="O11126" s="106"/>
      <c r="P11126" s="43"/>
      <c r="Q11126" s="31"/>
      <c r="R11126" s="84"/>
      <c r="S11126" s="31"/>
      <c r="T11126" s="31"/>
      <c r="U11126" s="169"/>
      <c r="V11126" s="150"/>
      <c r="W11126" s="141" t="str" cm="1">
        <f t="array" ref="W11126">IF(SUM(LEN(B11126:V11126))=0,"",IF(OR(OR(ISBLANK(F11126),SUM(LEN(C11126),LEN(D11126))=0),AND(NOT(E11126="Unknown"),ISBLANK(J11126)),AND(NOT(O11126="Unknown"),ISBLANK(R11126))),"Missing Information", INDEX(Table15[Entire Service Line Classification], MATCH(SUMIFS(Table15[Unique ID],Table15[System-Owned Portion],E11126,Table15[If Material Anything Other than "Lead" in Column E,Was Material Ever Previously Lead?],G11126,Table15[Customer-Owned Portion],O11126),Table15[Unique ID],0),0)))</f>
        <v/>
      </c>
    </row>
    <row r="11127" spans="2:23" x14ac:dyDescent="0.35">
      <c r="B11127" s="146"/>
      <c r="C11127" s="31"/>
      <c r="D11127" s="31"/>
      <c r="E11127" s="44"/>
      <c r="F11127" s="43"/>
      <c r="G11127" s="84"/>
      <c r="H11127" s="31"/>
      <c r="I11127" s="31"/>
      <c r="J11127" s="84"/>
      <c r="K11127" s="31"/>
      <c r="L11127" s="31"/>
      <c r="M11127" s="169"/>
      <c r="N11127" s="148"/>
      <c r="O11127" s="106"/>
      <c r="P11127" s="43"/>
      <c r="Q11127" s="31"/>
      <c r="R11127" s="84"/>
      <c r="S11127" s="31"/>
      <c r="T11127" s="31"/>
      <c r="U11127" s="169"/>
      <c r="V11127" s="150"/>
      <c r="W11127" s="141" t="str" cm="1">
        <f t="array" ref="W11127">IF(SUM(LEN(B11127:V11127))=0,"",IF(OR(OR(ISBLANK(F11127),SUM(LEN(C11127),LEN(D11127))=0),AND(NOT(E11127="Unknown"),ISBLANK(J11127)),AND(NOT(O11127="Unknown"),ISBLANK(R11127))),"Missing Information", INDEX(Table15[Entire Service Line Classification], MATCH(SUMIFS(Table15[Unique ID],Table15[System-Owned Portion],E11127,Table15[If Material Anything Other than "Lead" in Column E,Was Material Ever Previously Lead?],G11127,Table15[Customer-Owned Portion],O11127),Table15[Unique ID],0),0)))</f>
        <v/>
      </c>
    </row>
    <row r="11128" spans="2:23" x14ac:dyDescent="0.35">
      <c r="B11128" s="146"/>
      <c r="C11128" s="31"/>
      <c r="D11128" s="31"/>
      <c r="E11128" s="44"/>
      <c r="F11128" s="43"/>
      <c r="G11128" s="84"/>
      <c r="H11128" s="31"/>
      <c r="I11128" s="31"/>
      <c r="J11128" s="84"/>
      <c r="K11128" s="31"/>
      <c r="L11128" s="31"/>
      <c r="M11128" s="169"/>
      <c r="N11128" s="148"/>
      <c r="O11128" s="106"/>
      <c r="P11128" s="43"/>
      <c r="Q11128" s="31"/>
      <c r="R11128" s="84"/>
      <c r="S11128" s="31"/>
      <c r="T11128" s="31"/>
      <c r="U11128" s="169"/>
      <c r="V11128" s="150"/>
      <c r="W11128" s="141" t="str" cm="1">
        <f t="array" ref="W11128">IF(SUM(LEN(B11128:V11128))=0,"",IF(OR(OR(ISBLANK(F11128),SUM(LEN(C11128),LEN(D11128))=0),AND(NOT(E11128="Unknown"),ISBLANK(J11128)),AND(NOT(O11128="Unknown"),ISBLANK(R11128))),"Missing Information", INDEX(Table15[Entire Service Line Classification], MATCH(SUMIFS(Table15[Unique ID],Table15[System-Owned Portion],E11128,Table15[If Material Anything Other than "Lead" in Column E,Was Material Ever Previously Lead?],G11128,Table15[Customer-Owned Portion],O11128),Table15[Unique ID],0),0)))</f>
        <v/>
      </c>
    </row>
    <row r="11129" spans="2:23" x14ac:dyDescent="0.35">
      <c r="B11129" s="146"/>
      <c r="C11129" s="31"/>
      <c r="D11129" s="31"/>
      <c r="E11129" s="44"/>
      <c r="F11129" s="43"/>
      <c r="G11129" s="84"/>
      <c r="H11129" s="31"/>
      <c r="I11129" s="31"/>
      <c r="J11129" s="84"/>
      <c r="K11129" s="31"/>
      <c r="L11129" s="31"/>
      <c r="M11129" s="169"/>
      <c r="N11129" s="148"/>
      <c r="O11129" s="106"/>
      <c r="P11129" s="43"/>
      <c r="Q11129" s="31"/>
      <c r="R11129" s="84"/>
      <c r="S11129" s="31"/>
      <c r="T11129" s="31"/>
      <c r="U11129" s="169"/>
      <c r="V11129" s="150"/>
      <c r="W11129" s="141" t="str" cm="1">
        <f t="array" ref="W11129">IF(SUM(LEN(B11129:V11129))=0,"",IF(OR(OR(ISBLANK(F11129),SUM(LEN(C11129),LEN(D11129))=0),AND(NOT(E11129="Unknown"),ISBLANK(J11129)),AND(NOT(O11129="Unknown"),ISBLANK(R11129))),"Missing Information", INDEX(Table15[Entire Service Line Classification], MATCH(SUMIFS(Table15[Unique ID],Table15[System-Owned Portion],E11129,Table15[If Material Anything Other than "Lead" in Column E,Was Material Ever Previously Lead?],G11129,Table15[Customer-Owned Portion],O11129),Table15[Unique ID],0),0)))</f>
        <v/>
      </c>
    </row>
    <row r="11130" spans="2:23" x14ac:dyDescent="0.35">
      <c r="B11130" s="146"/>
      <c r="C11130" s="31"/>
      <c r="D11130" s="31"/>
      <c r="E11130" s="44"/>
      <c r="F11130" s="43"/>
      <c r="G11130" s="84"/>
      <c r="H11130" s="31"/>
      <c r="I11130" s="31"/>
      <c r="J11130" s="84"/>
      <c r="K11130" s="31"/>
      <c r="L11130" s="31"/>
      <c r="M11130" s="169"/>
      <c r="N11130" s="148"/>
      <c r="O11130" s="106"/>
      <c r="P11130" s="43"/>
      <c r="Q11130" s="31"/>
      <c r="R11130" s="84"/>
      <c r="S11130" s="31"/>
      <c r="T11130" s="31"/>
      <c r="U11130" s="169"/>
      <c r="V11130" s="150"/>
      <c r="W11130" s="141" t="str" cm="1">
        <f t="array" ref="W11130">IF(SUM(LEN(B11130:V11130))=0,"",IF(OR(OR(ISBLANK(F11130),SUM(LEN(C11130),LEN(D11130))=0),AND(NOT(E11130="Unknown"),ISBLANK(J11130)),AND(NOT(O11130="Unknown"),ISBLANK(R11130))),"Missing Information", INDEX(Table15[Entire Service Line Classification], MATCH(SUMIFS(Table15[Unique ID],Table15[System-Owned Portion],E11130,Table15[If Material Anything Other than "Lead" in Column E,Was Material Ever Previously Lead?],G11130,Table15[Customer-Owned Portion],O11130),Table15[Unique ID],0),0)))</f>
        <v/>
      </c>
    </row>
    <row r="11131" spans="2:23" x14ac:dyDescent="0.35">
      <c r="B11131" s="146"/>
      <c r="C11131" s="31"/>
      <c r="D11131" s="31"/>
      <c r="E11131" s="44"/>
      <c r="F11131" s="43"/>
      <c r="G11131" s="84"/>
      <c r="H11131" s="31"/>
      <c r="I11131" s="31"/>
      <c r="J11131" s="84"/>
      <c r="K11131" s="31"/>
      <c r="L11131" s="31"/>
      <c r="M11131" s="169"/>
      <c r="N11131" s="148"/>
      <c r="O11131" s="106"/>
      <c r="P11131" s="43"/>
      <c r="Q11131" s="31"/>
      <c r="R11131" s="84"/>
      <c r="S11131" s="31"/>
      <c r="T11131" s="31"/>
      <c r="U11131" s="169"/>
      <c r="V11131" s="150"/>
      <c r="W11131" s="141" t="str" cm="1">
        <f t="array" ref="W11131">IF(SUM(LEN(B11131:V11131))=0,"",IF(OR(OR(ISBLANK(F11131),SUM(LEN(C11131),LEN(D11131))=0),AND(NOT(E11131="Unknown"),ISBLANK(J11131)),AND(NOT(O11131="Unknown"),ISBLANK(R11131))),"Missing Information", INDEX(Table15[Entire Service Line Classification], MATCH(SUMIFS(Table15[Unique ID],Table15[System-Owned Portion],E11131,Table15[If Material Anything Other than "Lead" in Column E,Was Material Ever Previously Lead?],G11131,Table15[Customer-Owned Portion],O11131),Table15[Unique ID],0),0)))</f>
        <v/>
      </c>
    </row>
    <row r="11132" spans="2:23" x14ac:dyDescent="0.35">
      <c r="B11132" s="146"/>
      <c r="C11132" s="31"/>
      <c r="D11132" s="31"/>
      <c r="E11132" s="44"/>
      <c r="F11132" s="43"/>
      <c r="G11132" s="84"/>
      <c r="H11132" s="31"/>
      <c r="I11132" s="31"/>
      <c r="J11132" s="84"/>
      <c r="K11132" s="31"/>
      <c r="L11132" s="31"/>
      <c r="M11132" s="169"/>
      <c r="N11132" s="148"/>
      <c r="O11132" s="106"/>
      <c r="P11132" s="43"/>
      <c r="Q11132" s="31"/>
      <c r="R11132" s="84"/>
      <c r="S11132" s="31"/>
      <c r="T11132" s="31"/>
      <c r="U11132" s="169"/>
      <c r="V11132" s="150"/>
      <c r="W11132" s="141" t="str" cm="1">
        <f t="array" ref="W11132">IF(SUM(LEN(B11132:V11132))=0,"",IF(OR(OR(ISBLANK(F11132),SUM(LEN(C11132),LEN(D11132))=0),AND(NOT(E11132="Unknown"),ISBLANK(J11132)),AND(NOT(O11132="Unknown"),ISBLANK(R11132))),"Missing Information", INDEX(Table15[Entire Service Line Classification], MATCH(SUMIFS(Table15[Unique ID],Table15[System-Owned Portion],E11132,Table15[If Material Anything Other than "Lead" in Column E,Was Material Ever Previously Lead?],G11132,Table15[Customer-Owned Portion],O11132),Table15[Unique ID],0),0)))</f>
        <v/>
      </c>
    </row>
    <row r="11133" spans="2:23" x14ac:dyDescent="0.35">
      <c r="B11133" s="146"/>
      <c r="C11133" s="31"/>
      <c r="D11133" s="31"/>
      <c r="E11133" s="44"/>
      <c r="F11133" s="43"/>
      <c r="G11133" s="84"/>
      <c r="H11133" s="31"/>
      <c r="I11133" s="31"/>
      <c r="J11133" s="84"/>
      <c r="K11133" s="31"/>
      <c r="L11133" s="31"/>
      <c r="M11133" s="169"/>
      <c r="N11133" s="148"/>
      <c r="O11133" s="106"/>
      <c r="P11133" s="43"/>
      <c r="Q11133" s="31"/>
      <c r="R11133" s="84"/>
      <c r="S11133" s="31"/>
      <c r="T11133" s="31"/>
      <c r="U11133" s="169"/>
      <c r="V11133" s="150"/>
      <c r="W11133" s="141" t="str" cm="1">
        <f t="array" ref="W11133">IF(SUM(LEN(B11133:V11133))=0,"",IF(OR(OR(ISBLANK(F11133),SUM(LEN(C11133),LEN(D11133))=0),AND(NOT(E11133="Unknown"),ISBLANK(J11133)),AND(NOT(O11133="Unknown"),ISBLANK(R11133))),"Missing Information", INDEX(Table15[Entire Service Line Classification], MATCH(SUMIFS(Table15[Unique ID],Table15[System-Owned Portion],E11133,Table15[If Material Anything Other than "Lead" in Column E,Was Material Ever Previously Lead?],G11133,Table15[Customer-Owned Portion],O11133),Table15[Unique ID],0),0)))</f>
        <v/>
      </c>
    </row>
    <row r="11134" spans="2:23" x14ac:dyDescent="0.35">
      <c r="B11134" s="146"/>
      <c r="C11134" s="31"/>
      <c r="D11134" s="31"/>
      <c r="E11134" s="44"/>
      <c r="F11134" s="43"/>
      <c r="G11134" s="84"/>
      <c r="H11134" s="31"/>
      <c r="I11134" s="31"/>
      <c r="J11134" s="84"/>
      <c r="K11134" s="31"/>
      <c r="L11134" s="31"/>
      <c r="M11134" s="169"/>
      <c r="N11134" s="148"/>
      <c r="O11134" s="106"/>
      <c r="P11134" s="43"/>
      <c r="Q11134" s="31"/>
      <c r="R11134" s="84"/>
      <c r="S11134" s="31"/>
      <c r="T11134" s="31"/>
      <c r="U11134" s="169"/>
      <c r="V11134" s="150"/>
      <c r="W11134" s="141" t="str" cm="1">
        <f t="array" ref="W11134">IF(SUM(LEN(B11134:V11134))=0,"",IF(OR(OR(ISBLANK(F11134),SUM(LEN(C11134),LEN(D11134))=0),AND(NOT(E11134="Unknown"),ISBLANK(J11134)),AND(NOT(O11134="Unknown"),ISBLANK(R11134))),"Missing Information", INDEX(Table15[Entire Service Line Classification], MATCH(SUMIFS(Table15[Unique ID],Table15[System-Owned Portion],E11134,Table15[If Material Anything Other than "Lead" in Column E,Was Material Ever Previously Lead?],G11134,Table15[Customer-Owned Portion],O11134),Table15[Unique ID],0),0)))</f>
        <v/>
      </c>
    </row>
    <row r="11135" spans="2:23" x14ac:dyDescent="0.35">
      <c r="B11135" s="146"/>
      <c r="C11135" s="31"/>
      <c r="D11135" s="31"/>
      <c r="E11135" s="44"/>
      <c r="F11135" s="43"/>
      <c r="G11135" s="84"/>
      <c r="H11135" s="31"/>
      <c r="I11135" s="31"/>
      <c r="J11135" s="84"/>
      <c r="K11135" s="31"/>
      <c r="L11135" s="31"/>
      <c r="M11135" s="169"/>
      <c r="N11135" s="148"/>
      <c r="O11135" s="106"/>
      <c r="P11135" s="43"/>
      <c r="Q11135" s="31"/>
      <c r="R11135" s="84"/>
      <c r="S11135" s="31"/>
      <c r="T11135" s="31"/>
      <c r="U11135" s="169"/>
      <c r="V11135" s="150"/>
      <c r="W11135" s="141" t="str" cm="1">
        <f t="array" ref="W11135">IF(SUM(LEN(B11135:V11135))=0,"",IF(OR(OR(ISBLANK(F11135),SUM(LEN(C11135),LEN(D11135))=0),AND(NOT(E11135="Unknown"),ISBLANK(J11135)),AND(NOT(O11135="Unknown"),ISBLANK(R11135))),"Missing Information", INDEX(Table15[Entire Service Line Classification], MATCH(SUMIFS(Table15[Unique ID],Table15[System-Owned Portion],E11135,Table15[If Material Anything Other than "Lead" in Column E,Was Material Ever Previously Lead?],G11135,Table15[Customer-Owned Portion],O11135),Table15[Unique ID],0),0)))</f>
        <v/>
      </c>
    </row>
    <row r="11136" spans="2:23" x14ac:dyDescent="0.35">
      <c r="B11136" s="146"/>
      <c r="C11136" s="31"/>
      <c r="D11136" s="31"/>
      <c r="E11136" s="44"/>
      <c r="F11136" s="43"/>
      <c r="G11136" s="84"/>
      <c r="H11136" s="31"/>
      <c r="I11136" s="31"/>
      <c r="J11136" s="84"/>
      <c r="K11136" s="31"/>
      <c r="L11136" s="31"/>
      <c r="M11136" s="169"/>
      <c r="N11136" s="148"/>
      <c r="O11136" s="106"/>
      <c r="P11136" s="43"/>
      <c r="Q11136" s="31"/>
      <c r="R11136" s="84"/>
      <c r="S11136" s="31"/>
      <c r="T11136" s="31"/>
      <c r="U11136" s="169"/>
      <c r="V11136" s="150"/>
      <c r="W11136" s="141" t="str" cm="1">
        <f t="array" ref="W11136">IF(SUM(LEN(B11136:V11136))=0,"",IF(OR(OR(ISBLANK(F11136),SUM(LEN(C11136),LEN(D11136))=0),AND(NOT(E11136="Unknown"),ISBLANK(J11136)),AND(NOT(O11136="Unknown"),ISBLANK(R11136))),"Missing Information", INDEX(Table15[Entire Service Line Classification], MATCH(SUMIFS(Table15[Unique ID],Table15[System-Owned Portion],E11136,Table15[If Material Anything Other than "Lead" in Column E,Was Material Ever Previously Lead?],G11136,Table15[Customer-Owned Portion],O11136),Table15[Unique ID],0),0)))</f>
        <v/>
      </c>
    </row>
    <row r="11137" spans="2:23" x14ac:dyDescent="0.35">
      <c r="B11137" s="146"/>
      <c r="C11137" s="31"/>
      <c r="D11137" s="31"/>
      <c r="E11137" s="44"/>
      <c r="F11137" s="43"/>
      <c r="G11137" s="84"/>
      <c r="H11137" s="31"/>
      <c r="I11137" s="31"/>
      <c r="J11137" s="84"/>
      <c r="K11137" s="31"/>
      <c r="L11137" s="31"/>
      <c r="M11137" s="169"/>
      <c r="N11137" s="148"/>
      <c r="O11137" s="106"/>
      <c r="P11137" s="43"/>
      <c r="Q11137" s="31"/>
      <c r="R11137" s="84"/>
      <c r="S11137" s="31"/>
      <c r="T11137" s="31"/>
      <c r="U11137" s="169"/>
      <c r="V11137" s="150"/>
      <c r="W11137" s="141" t="str" cm="1">
        <f t="array" ref="W11137">IF(SUM(LEN(B11137:V11137))=0,"",IF(OR(OR(ISBLANK(F11137),SUM(LEN(C11137),LEN(D11137))=0),AND(NOT(E11137="Unknown"),ISBLANK(J11137)),AND(NOT(O11137="Unknown"),ISBLANK(R11137))),"Missing Information", INDEX(Table15[Entire Service Line Classification], MATCH(SUMIFS(Table15[Unique ID],Table15[System-Owned Portion],E11137,Table15[If Material Anything Other than "Lead" in Column E,Was Material Ever Previously Lead?],G11137,Table15[Customer-Owned Portion],O11137),Table15[Unique ID],0),0)))</f>
        <v/>
      </c>
    </row>
    <row r="11138" spans="2:23" x14ac:dyDescent="0.35">
      <c r="B11138" s="146"/>
      <c r="C11138" s="31"/>
      <c r="D11138" s="31"/>
      <c r="E11138" s="44"/>
      <c r="F11138" s="43"/>
      <c r="G11138" s="84"/>
      <c r="H11138" s="31"/>
      <c r="I11138" s="31"/>
      <c r="J11138" s="84"/>
      <c r="K11138" s="31"/>
      <c r="L11138" s="31"/>
      <c r="M11138" s="169"/>
      <c r="N11138" s="148"/>
      <c r="O11138" s="106"/>
      <c r="P11138" s="43"/>
      <c r="Q11138" s="31"/>
      <c r="R11138" s="84"/>
      <c r="S11138" s="31"/>
      <c r="T11138" s="31"/>
      <c r="U11138" s="169"/>
      <c r="V11138" s="150"/>
      <c r="W11138" s="141" t="str" cm="1">
        <f t="array" ref="W11138">IF(SUM(LEN(B11138:V11138))=0,"",IF(OR(OR(ISBLANK(F11138),SUM(LEN(C11138),LEN(D11138))=0),AND(NOT(E11138="Unknown"),ISBLANK(J11138)),AND(NOT(O11138="Unknown"),ISBLANK(R11138))),"Missing Information", INDEX(Table15[Entire Service Line Classification], MATCH(SUMIFS(Table15[Unique ID],Table15[System-Owned Portion],E11138,Table15[If Material Anything Other than "Lead" in Column E,Was Material Ever Previously Lead?],G11138,Table15[Customer-Owned Portion],O11138),Table15[Unique ID],0),0)))</f>
        <v/>
      </c>
    </row>
    <row r="11139" spans="2:23" x14ac:dyDescent="0.35">
      <c r="B11139" s="146"/>
      <c r="C11139" s="31"/>
      <c r="D11139" s="31"/>
      <c r="E11139" s="44"/>
      <c r="F11139" s="43"/>
      <c r="G11139" s="84"/>
      <c r="H11139" s="31"/>
      <c r="I11139" s="31"/>
      <c r="J11139" s="84"/>
      <c r="K11139" s="31"/>
      <c r="L11139" s="31"/>
      <c r="M11139" s="169"/>
      <c r="N11139" s="148"/>
      <c r="O11139" s="106"/>
      <c r="P11139" s="43"/>
      <c r="Q11139" s="31"/>
      <c r="R11139" s="84"/>
      <c r="S11139" s="31"/>
      <c r="T11139" s="31"/>
      <c r="U11139" s="169"/>
      <c r="V11139" s="150"/>
      <c r="W11139" s="141" t="str" cm="1">
        <f t="array" ref="W11139">IF(SUM(LEN(B11139:V11139))=0,"",IF(OR(OR(ISBLANK(F11139),SUM(LEN(C11139),LEN(D11139))=0),AND(NOT(E11139="Unknown"),ISBLANK(J11139)),AND(NOT(O11139="Unknown"),ISBLANK(R11139))),"Missing Information", INDEX(Table15[Entire Service Line Classification], MATCH(SUMIFS(Table15[Unique ID],Table15[System-Owned Portion],E11139,Table15[If Material Anything Other than "Lead" in Column E,Was Material Ever Previously Lead?],G11139,Table15[Customer-Owned Portion],O11139),Table15[Unique ID],0),0)))</f>
        <v/>
      </c>
    </row>
    <row r="11140" spans="2:23" x14ac:dyDescent="0.35">
      <c r="B11140" s="146"/>
      <c r="C11140" s="31"/>
      <c r="D11140" s="31"/>
      <c r="E11140" s="44"/>
      <c r="F11140" s="43"/>
      <c r="G11140" s="84"/>
      <c r="H11140" s="31"/>
      <c r="I11140" s="31"/>
      <c r="J11140" s="84"/>
      <c r="K11140" s="31"/>
      <c r="L11140" s="31"/>
      <c r="M11140" s="169"/>
      <c r="N11140" s="148"/>
      <c r="O11140" s="106"/>
      <c r="P11140" s="43"/>
      <c r="Q11140" s="31"/>
      <c r="R11140" s="84"/>
      <c r="S11140" s="31"/>
      <c r="T11140" s="31"/>
      <c r="U11140" s="169"/>
      <c r="V11140" s="150"/>
      <c r="W11140" s="141" t="str" cm="1">
        <f t="array" ref="W11140">IF(SUM(LEN(B11140:V11140))=0,"",IF(OR(OR(ISBLANK(F11140),SUM(LEN(C11140),LEN(D11140))=0),AND(NOT(E11140="Unknown"),ISBLANK(J11140)),AND(NOT(O11140="Unknown"),ISBLANK(R11140))),"Missing Information", INDEX(Table15[Entire Service Line Classification], MATCH(SUMIFS(Table15[Unique ID],Table15[System-Owned Portion],E11140,Table15[If Material Anything Other than "Lead" in Column E,Was Material Ever Previously Lead?],G11140,Table15[Customer-Owned Portion],O11140),Table15[Unique ID],0),0)))</f>
        <v/>
      </c>
    </row>
    <row r="11141" spans="2:23" x14ac:dyDescent="0.35">
      <c r="B11141" s="146"/>
      <c r="C11141" s="31"/>
      <c r="D11141" s="31"/>
      <c r="E11141" s="44"/>
      <c r="F11141" s="43"/>
      <c r="G11141" s="84"/>
      <c r="H11141" s="31"/>
      <c r="I11141" s="31"/>
      <c r="J11141" s="84"/>
      <c r="K11141" s="31"/>
      <c r="L11141" s="31"/>
      <c r="M11141" s="169"/>
      <c r="N11141" s="148"/>
      <c r="O11141" s="106"/>
      <c r="P11141" s="43"/>
      <c r="Q11141" s="31"/>
      <c r="R11141" s="84"/>
      <c r="S11141" s="31"/>
      <c r="T11141" s="31"/>
      <c r="U11141" s="169"/>
      <c r="V11141" s="150"/>
      <c r="W11141" s="141" t="str" cm="1">
        <f t="array" ref="W11141">IF(SUM(LEN(B11141:V11141))=0,"",IF(OR(OR(ISBLANK(F11141),SUM(LEN(C11141),LEN(D11141))=0),AND(NOT(E11141="Unknown"),ISBLANK(J11141)),AND(NOT(O11141="Unknown"),ISBLANK(R11141))),"Missing Information", INDEX(Table15[Entire Service Line Classification], MATCH(SUMIFS(Table15[Unique ID],Table15[System-Owned Portion],E11141,Table15[If Material Anything Other than "Lead" in Column E,Was Material Ever Previously Lead?],G11141,Table15[Customer-Owned Portion],O11141),Table15[Unique ID],0),0)))</f>
        <v/>
      </c>
    </row>
    <row r="11142" spans="2:23" x14ac:dyDescent="0.35">
      <c r="B11142" s="146"/>
      <c r="C11142" s="31"/>
      <c r="D11142" s="31"/>
      <c r="E11142" s="44"/>
      <c r="F11142" s="43"/>
      <c r="G11142" s="84"/>
      <c r="H11142" s="31"/>
      <c r="I11142" s="31"/>
      <c r="J11142" s="84"/>
      <c r="K11142" s="31"/>
      <c r="L11142" s="31"/>
      <c r="M11142" s="169"/>
      <c r="N11142" s="148"/>
      <c r="O11142" s="106"/>
      <c r="P11142" s="43"/>
      <c r="Q11142" s="31"/>
      <c r="R11142" s="84"/>
      <c r="S11142" s="31"/>
      <c r="T11142" s="31"/>
      <c r="U11142" s="169"/>
      <c r="V11142" s="150"/>
      <c r="W11142" s="141" t="str" cm="1">
        <f t="array" ref="W11142">IF(SUM(LEN(B11142:V11142))=0,"",IF(OR(OR(ISBLANK(F11142),SUM(LEN(C11142),LEN(D11142))=0),AND(NOT(E11142="Unknown"),ISBLANK(J11142)),AND(NOT(O11142="Unknown"),ISBLANK(R11142))),"Missing Information", INDEX(Table15[Entire Service Line Classification], MATCH(SUMIFS(Table15[Unique ID],Table15[System-Owned Portion],E11142,Table15[If Material Anything Other than "Lead" in Column E,Was Material Ever Previously Lead?],G11142,Table15[Customer-Owned Portion],O11142),Table15[Unique ID],0),0)))</f>
        <v/>
      </c>
    </row>
    <row r="11143" spans="2:23" x14ac:dyDescent="0.35">
      <c r="B11143" s="146"/>
      <c r="C11143" s="31"/>
      <c r="D11143" s="31"/>
      <c r="E11143" s="44"/>
      <c r="F11143" s="43"/>
      <c r="G11143" s="84"/>
      <c r="H11143" s="31"/>
      <c r="I11143" s="31"/>
      <c r="J11143" s="84"/>
      <c r="K11143" s="31"/>
      <c r="L11143" s="31"/>
      <c r="M11143" s="169"/>
      <c r="N11143" s="148"/>
      <c r="O11143" s="106"/>
      <c r="P11143" s="43"/>
      <c r="Q11143" s="31"/>
      <c r="R11143" s="84"/>
      <c r="S11143" s="31"/>
      <c r="T11143" s="31"/>
      <c r="U11143" s="169"/>
      <c r="V11143" s="150"/>
      <c r="W11143" s="141" t="str" cm="1">
        <f t="array" ref="W11143">IF(SUM(LEN(B11143:V11143))=0,"",IF(OR(OR(ISBLANK(F11143),SUM(LEN(C11143),LEN(D11143))=0),AND(NOT(E11143="Unknown"),ISBLANK(J11143)),AND(NOT(O11143="Unknown"),ISBLANK(R11143))),"Missing Information", INDEX(Table15[Entire Service Line Classification], MATCH(SUMIFS(Table15[Unique ID],Table15[System-Owned Portion],E11143,Table15[If Material Anything Other than "Lead" in Column E,Was Material Ever Previously Lead?],G11143,Table15[Customer-Owned Portion],O11143),Table15[Unique ID],0),0)))</f>
        <v/>
      </c>
    </row>
    <row r="11144" spans="2:23" x14ac:dyDescent="0.35">
      <c r="B11144" s="146"/>
      <c r="C11144" s="31"/>
      <c r="D11144" s="31"/>
      <c r="E11144" s="44"/>
      <c r="F11144" s="43"/>
      <c r="G11144" s="84"/>
      <c r="H11144" s="31"/>
      <c r="I11144" s="31"/>
      <c r="J11144" s="84"/>
      <c r="K11144" s="31"/>
      <c r="L11144" s="31"/>
      <c r="M11144" s="169"/>
      <c r="N11144" s="148"/>
      <c r="O11144" s="106"/>
      <c r="P11144" s="43"/>
      <c r="Q11144" s="31"/>
      <c r="R11144" s="84"/>
      <c r="S11144" s="31"/>
      <c r="T11144" s="31"/>
      <c r="U11144" s="169"/>
      <c r="V11144" s="150"/>
      <c r="W11144" s="141" t="str" cm="1">
        <f t="array" ref="W11144">IF(SUM(LEN(B11144:V11144))=0,"",IF(OR(OR(ISBLANK(F11144),SUM(LEN(C11144),LEN(D11144))=0),AND(NOT(E11144="Unknown"),ISBLANK(J11144)),AND(NOT(O11144="Unknown"),ISBLANK(R11144))),"Missing Information", INDEX(Table15[Entire Service Line Classification], MATCH(SUMIFS(Table15[Unique ID],Table15[System-Owned Portion],E11144,Table15[If Material Anything Other than "Lead" in Column E,Was Material Ever Previously Lead?],G11144,Table15[Customer-Owned Portion],O11144),Table15[Unique ID],0),0)))</f>
        <v/>
      </c>
    </row>
    <row r="11145" spans="2:23" x14ac:dyDescent="0.35">
      <c r="B11145" s="146"/>
      <c r="C11145" s="31"/>
      <c r="D11145" s="31"/>
      <c r="E11145" s="44"/>
      <c r="F11145" s="43"/>
      <c r="G11145" s="84"/>
      <c r="H11145" s="31"/>
      <c r="I11145" s="31"/>
      <c r="J11145" s="84"/>
      <c r="K11145" s="31"/>
      <c r="L11145" s="31"/>
      <c r="M11145" s="169"/>
      <c r="N11145" s="148"/>
      <c r="O11145" s="106"/>
      <c r="P11145" s="43"/>
      <c r="Q11145" s="31"/>
      <c r="R11145" s="84"/>
      <c r="S11145" s="31"/>
      <c r="T11145" s="31"/>
      <c r="U11145" s="169"/>
      <c r="V11145" s="150"/>
      <c r="W11145" s="141" t="str" cm="1">
        <f t="array" ref="W11145">IF(SUM(LEN(B11145:V11145))=0,"",IF(OR(OR(ISBLANK(F11145),SUM(LEN(C11145),LEN(D11145))=0),AND(NOT(E11145="Unknown"),ISBLANK(J11145)),AND(NOT(O11145="Unknown"),ISBLANK(R11145))),"Missing Information", INDEX(Table15[Entire Service Line Classification], MATCH(SUMIFS(Table15[Unique ID],Table15[System-Owned Portion],E11145,Table15[If Material Anything Other than "Lead" in Column E,Was Material Ever Previously Lead?],G11145,Table15[Customer-Owned Portion],O11145),Table15[Unique ID],0),0)))</f>
        <v/>
      </c>
    </row>
    <row r="11146" spans="2:23" x14ac:dyDescent="0.35">
      <c r="B11146" s="146"/>
      <c r="C11146" s="31"/>
      <c r="D11146" s="31"/>
      <c r="E11146" s="44"/>
      <c r="F11146" s="43"/>
      <c r="G11146" s="84"/>
      <c r="H11146" s="31"/>
      <c r="I11146" s="31"/>
      <c r="J11146" s="84"/>
      <c r="K11146" s="31"/>
      <c r="L11146" s="31"/>
      <c r="M11146" s="169"/>
      <c r="N11146" s="148"/>
      <c r="O11146" s="106"/>
      <c r="P11146" s="43"/>
      <c r="Q11146" s="31"/>
      <c r="R11146" s="84"/>
      <c r="S11146" s="31"/>
      <c r="T11146" s="31"/>
      <c r="U11146" s="169"/>
      <c r="V11146" s="150"/>
      <c r="W11146" s="141" t="str" cm="1">
        <f t="array" ref="W11146">IF(SUM(LEN(B11146:V11146))=0,"",IF(OR(OR(ISBLANK(F11146),SUM(LEN(C11146),LEN(D11146))=0),AND(NOT(E11146="Unknown"),ISBLANK(J11146)),AND(NOT(O11146="Unknown"),ISBLANK(R11146))),"Missing Information", INDEX(Table15[Entire Service Line Classification], MATCH(SUMIFS(Table15[Unique ID],Table15[System-Owned Portion],E11146,Table15[If Material Anything Other than "Lead" in Column E,Was Material Ever Previously Lead?],G11146,Table15[Customer-Owned Portion],O11146),Table15[Unique ID],0),0)))</f>
        <v/>
      </c>
    </row>
    <row r="11147" spans="2:23" x14ac:dyDescent="0.35">
      <c r="B11147" s="146"/>
      <c r="C11147" s="31"/>
      <c r="D11147" s="31"/>
      <c r="E11147" s="44"/>
      <c r="F11147" s="43"/>
      <c r="G11147" s="84"/>
      <c r="H11147" s="31"/>
      <c r="I11147" s="31"/>
      <c r="J11147" s="84"/>
      <c r="K11147" s="31"/>
      <c r="L11147" s="31"/>
      <c r="M11147" s="169"/>
      <c r="N11147" s="148"/>
      <c r="O11147" s="106"/>
      <c r="P11147" s="43"/>
      <c r="Q11147" s="31"/>
      <c r="R11147" s="84"/>
      <c r="S11147" s="31"/>
      <c r="T11147" s="31"/>
      <c r="U11147" s="169"/>
      <c r="V11147" s="150"/>
      <c r="W11147" s="141" t="str" cm="1">
        <f t="array" ref="W11147">IF(SUM(LEN(B11147:V11147))=0,"",IF(OR(OR(ISBLANK(F11147),SUM(LEN(C11147),LEN(D11147))=0),AND(NOT(E11147="Unknown"),ISBLANK(J11147)),AND(NOT(O11147="Unknown"),ISBLANK(R11147))),"Missing Information", INDEX(Table15[Entire Service Line Classification], MATCH(SUMIFS(Table15[Unique ID],Table15[System-Owned Portion],E11147,Table15[If Material Anything Other than "Lead" in Column E,Was Material Ever Previously Lead?],G11147,Table15[Customer-Owned Portion],O11147),Table15[Unique ID],0),0)))</f>
        <v/>
      </c>
    </row>
    <row r="11148" spans="2:23" x14ac:dyDescent="0.35">
      <c r="B11148" s="146"/>
      <c r="C11148" s="31"/>
      <c r="D11148" s="31"/>
      <c r="E11148" s="44"/>
      <c r="F11148" s="43"/>
      <c r="G11148" s="84"/>
      <c r="H11148" s="31"/>
      <c r="I11148" s="31"/>
      <c r="J11148" s="84"/>
      <c r="K11148" s="31"/>
      <c r="L11148" s="31"/>
      <c r="M11148" s="169"/>
      <c r="N11148" s="148"/>
      <c r="O11148" s="106"/>
      <c r="P11148" s="43"/>
      <c r="Q11148" s="31"/>
      <c r="R11148" s="84"/>
      <c r="S11148" s="31"/>
      <c r="T11148" s="31"/>
      <c r="U11148" s="169"/>
      <c r="V11148" s="150"/>
      <c r="W11148" s="141" t="str" cm="1">
        <f t="array" ref="W11148">IF(SUM(LEN(B11148:V11148))=0,"",IF(OR(OR(ISBLANK(F11148),SUM(LEN(C11148),LEN(D11148))=0),AND(NOT(E11148="Unknown"),ISBLANK(J11148)),AND(NOT(O11148="Unknown"),ISBLANK(R11148))),"Missing Information", INDEX(Table15[Entire Service Line Classification], MATCH(SUMIFS(Table15[Unique ID],Table15[System-Owned Portion],E11148,Table15[If Material Anything Other than "Lead" in Column E,Was Material Ever Previously Lead?],G11148,Table15[Customer-Owned Portion],O11148),Table15[Unique ID],0),0)))</f>
        <v/>
      </c>
    </row>
    <row r="11149" spans="2:23" x14ac:dyDescent="0.35">
      <c r="B11149" s="146"/>
      <c r="C11149" s="31"/>
      <c r="D11149" s="31"/>
      <c r="E11149" s="44"/>
      <c r="F11149" s="43"/>
      <c r="G11149" s="84"/>
      <c r="H11149" s="31"/>
      <c r="I11149" s="31"/>
      <c r="J11149" s="84"/>
      <c r="K11149" s="31"/>
      <c r="L11149" s="31"/>
      <c r="M11149" s="169"/>
      <c r="N11149" s="148"/>
      <c r="O11149" s="106"/>
      <c r="P11149" s="43"/>
      <c r="Q11149" s="31"/>
      <c r="R11149" s="84"/>
      <c r="S11149" s="31"/>
      <c r="T11149" s="31"/>
      <c r="U11149" s="169"/>
      <c r="V11149" s="150"/>
      <c r="W11149" s="141" t="str" cm="1">
        <f t="array" ref="W11149">IF(SUM(LEN(B11149:V11149))=0,"",IF(OR(OR(ISBLANK(F11149),SUM(LEN(C11149),LEN(D11149))=0),AND(NOT(E11149="Unknown"),ISBLANK(J11149)),AND(NOT(O11149="Unknown"),ISBLANK(R11149))),"Missing Information", INDEX(Table15[Entire Service Line Classification], MATCH(SUMIFS(Table15[Unique ID],Table15[System-Owned Portion],E11149,Table15[If Material Anything Other than "Lead" in Column E,Was Material Ever Previously Lead?],G11149,Table15[Customer-Owned Portion],O11149),Table15[Unique ID],0),0)))</f>
        <v/>
      </c>
    </row>
    <row r="11150" spans="2:23" x14ac:dyDescent="0.35">
      <c r="B11150" s="146"/>
      <c r="C11150" s="31"/>
      <c r="D11150" s="31"/>
      <c r="E11150" s="44"/>
      <c r="F11150" s="43"/>
      <c r="G11150" s="84"/>
      <c r="H11150" s="31"/>
      <c r="I11150" s="31"/>
      <c r="J11150" s="84"/>
      <c r="K11150" s="31"/>
      <c r="L11150" s="31"/>
      <c r="M11150" s="169"/>
      <c r="N11150" s="148"/>
      <c r="O11150" s="106"/>
      <c r="P11150" s="43"/>
      <c r="Q11150" s="31"/>
      <c r="R11150" s="84"/>
      <c r="S11150" s="31"/>
      <c r="T11150" s="31"/>
      <c r="U11150" s="169"/>
      <c r="V11150" s="150"/>
      <c r="W11150" s="141" t="str" cm="1">
        <f t="array" ref="W11150">IF(SUM(LEN(B11150:V11150))=0,"",IF(OR(OR(ISBLANK(F11150),SUM(LEN(C11150),LEN(D11150))=0),AND(NOT(E11150="Unknown"),ISBLANK(J11150)),AND(NOT(O11150="Unknown"),ISBLANK(R11150))),"Missing Information", INDEX(Table15[Entire Service Line Classification], MATCH(SUMIFS(Table15[Unique ID],Table15[System-Owned Portion],E11150,Table15[If Material Anything Other than "Lead" in Column E,Was Material Ever Previously Lead?],G11150,Table15[Customer-Owned Portion],O11150),Table15[Unique ID],0),0)))</f>
        <v/>
      </c>
    </row>
    <row r="11151" spans="2:23" x14ac:dyDescent="0.35">
      <c r="B11151" s="146"/>
      <c r="C11151" s="31"/>
      <c r="D11151" s="31"/>
      <c r="E11151" s="44"/>
      <c r="F11151" s="43"/>
      <c r="G11151" s="84"/>
      <c r="H11151" s="31"/>
      <c r="I11151" s="31"/>
      <c r="J11151" s="84"/>
      <c r="K11151" s="31"/>
      <c r="L11151" s="31"/>
      <c r="M11151" s="169"/>
      <c r="N11151" s="148"/>
      <c r="O11151" s="106"/>
      <c r="P11151" s="43"/>
      <c r="Q11151" s="31"/>
      <c r="R11151" s="84"/>
      <c r="S11151" s="31"/>
      <c r="T11151" s="31"/>
      <c r="U11151" s="169"/>
      <c r="V11151" s="150"/>
      <c r="W11151" s="141" t="str" cm="1">
        <f t="array" ref="W11151">IF(SUM(LEN(B11151:V11151))=0,"",IF(OR(OR(ISBLANK(F11151),SUM(LEN(C11151),LEN(D11151))=0),AND(NOT(E11151="Unknown"),ISBLANK(J11151)),AND(NOT(O11151="Unknown"),ISBLANK(R11151))),"Missing Information", INDEX(Table15[Entire Service Line Classification], MATCH(SUMIFS(Table15[Unique ID],Table15[System-Owned Portion],E11151,Table15[If Material Anything Other than "Lead" in Column E,Was Material Ever Previously Lead?],G11151,Table15[Customer-Owned Portion],O11151),Table15[Unique ID],0),0)))</f>
        <v/>
      </c>
    </row>
    <row r="11152" spans="2:23" x14ac:dyDescent="0.35">
      <c r="B11152" s="146"/>
      <c r="C11152" s="31"/>
      <c r="D11152" s="31"/>
      <c r="E11152" s="44"/>
      <c r="F11152" s="43"/>
      <c r="G11152" s="84"/>
      <c r="H11152" s="31"/>
      <c r="I11152" s="31"/>
      <c r="J11152" s="84"/>
      <c r="K11152" s="31"/>
      <c r="L11152" s="31"/>
      <c r="M11152" s="169"/>
      <c r="N11152" s="148"/>
      <c r="O11152" s="106"/>
      <c r="P11152" s="43"/>
      <c r="Q11152" s="31"/>
      <c r="R11152" s="84"/>
      <c r="S11152" s="31"/>
      <c r="T11152" s="31"/>
      <c r="U11152" s="169"/>
      <c r="V11152" s="150"/>
      <c r="W11152" s="141" t="str" cm="1">
        <f t="array" ref="W11152">IF(SUM(LEN(B11152:V11152))=0,"",IF(OR(OR(ISBLANK(F11152),SUM(LEN(C11152),LEN(D11152))=0),AND(NOT(E11152="Unknown"),ISBLANK(J11152)),AND(NOT(O11152="Unknown"),ISBLANK(R11152))),"Missing Information", INDEX(Table15[Entire Service Line Classification], MATCH(SUMIFS(Table15[Unique ID],Table15[System-Owned Portion],E11152,Table15[If Material Anything Other than "Lead" in Column E,Was Material Ever Previously Lead?],G11152,Table15[Customer-Owned Portion],O11152),Table15[Unique ID],0),0)))</f>
        <v/>
      </c>
    </row>
    <row r="11153" spans="2:23" x14ac:dyDescent="0.35">
      <c r="B11153" s="146"/>
      <c r="C11153" s="31"/>
      <c r="D11153" s="31"/>
      <c r="E11153" s="44"/>
      <c r="F11153" s="43"/>
      <c r="G11153" s="84"/>
      <c r="H11153" s="31"/>
      <c r="I11153" s="31"/>
      <c r="J11153" s="84"/>
      <c r="K11153" s="31"/>
      <c r="L11153" s="31"/>
      <c r="M11153" s="169"/>
      <c r="N11153" s="148"/>
      <c r="O11153" s="106"/>
      <c r="P11153" s="43"/>
      <c r="Q11153" s="31"/>
      <c r="R11153" s="84"/>
      <c r="S11153" s="31"/>
      <c r="T11153" s="31"/>
      <c r="U11153" s="169"/>
      <c r="V11153" s="150"/>
      <c r="W11153" s="141" t="str" cm="1">
        <f t="array" ref="W11153">IF(SUM(LEN(B11153:V11153))=0,"",IF(OR(OR(ISBLANK(F11153),SUM(LEN(C11153),LEN(D11153))=0),AND(NOT(E11153="Unknown"),ISBLANK(J11153)),AND(NOT(O11153="Unknown"),ISBLANK(R11153))),"Missing Information", INDEX(Table15[Entire Service Line Classification], MATCH(SUMIFS(Table15[Unique ID],Table15[System-Owned Portion],E11153,Table15[If Material Anything Other than "Lead" in Column E,Was Material Ever Previously Lead?],G11153,Table15[Customer-Owned Portion],O11153),Table15[Unique ID],0),0)))</f>
        <v/>
      </c>
    </row>
    <row r="11154" spans="2:23" x14ac:dyDescent="0.35">
      <c r="B11154" s="146"/>
      <c r="C11154" s="31"/>
      <c r="D11154" s="31"/>
      <c r="E11154" s="44"/>
      <c r="F11154" s="43"/>
      <c r="G11154" s="84"/>
      <c r="H11154" s="31"/>
      <c r="I11154" s="31"/>
      <c r="J11154" s="84"/>
      <c r="K11154" s="31"/>
      <c r="L11154" s="31"/>
      <c r="M11154" s="169"/>
      <c r="N11154" s="148"/>
      <c r="O11154" s="106"/>
      <c r="P11154" s="43"/>
      <c r="Q11154" s="31"/>
      <c r="R11154" s="84"/>
      <c r="S11154" s="31"/>
      <c r="T11154" s="31"/>
      <c r="U11154" s="169"/>
      <c r="V11154" s="150"/>
      <c r="W11154" s="141" t="str" cm="1">
        <f t="array" ref="W11154">IF(SUM(LEN(B11154:V11154))=0,"",IF(OR(OR(ISBLANK(F11154),SUM(LEN(C11154),LEN(D11154))=0),AND(NOT(E11154="Unknown"),ISBLANK(J11154)),AND(NOT(O11154="Unknown"),ISBLANK(R11154))),"Missing Information", INDEX(Table15[Entire Service Line Classification], MATCH(SUMIFS(Table15[Unique ID],Table15[System-Owned Portion],E11154,Table15[If Material Anything Other than "Lead" in Column E,Was Material Ever Previously Lead?],G11154,Table15[Customer-Owned Portion],O11154),Table15[Unique ID],0),0)))</f>
        <v/>
      </c>
    </row>
    <row r="11155" spans="2:23" x14ac:dyDescent="0.35">
      <c r="B11155" s="146"/>
      <c r="C11155" s="31"/>
      <c r="D11155" s="31"/>
      <c r="E11155" s="44"/>
      <c r="F11155" s="43"/>
      <c r="G11155" s="84"/>
      <c r="H11155" s="31"/>
      <c r="I11155" s="31"/>
      <c r="J11155" s="84"/>
      <c r="K11155" s="31"/>
      <c r="L11155" s="31"/>
      <c r="M11155" s="169"/>
      <c r="N11155" s="148"/>
      <c r="O11155" s="106"/>
      <c r="P11155" s="43"/>
      <c r="Q11155" s="31"/>
      <c r="R11155" s="84"/>
      <c r="S11155" s="31"/>
      <c r="T11155" s="31"/>
      <c r="U11155" s="169"/>
      <c r="V11155" s="150"/>
      <c r="W11155" s="141" t="str" cm="1">
        <f t="array" ref="W11155">IF(SUM(LEN(B11155:V11155))=0,"",IF(OR(OR(ISBLANK(F11155),SUM(LEN(C11155),LEN(D11155))=0),AND(NOT(E11155="Unknown"),ISBLANK(J11155)),AND(NOT(O11155="Unknown"),ISBLANK(R11155))),"Missing Information", INDEX(Table15[Entire Service Line Classification], MATCH(SUMIFS(Table15[Unique ID],Table15[System-Owned Portion],E11155,Table15[If Material Anything Other than "Lead" in Column E,Was Material Ever Previously Lead?],G11155,Table15[Customer-Owned Portion],O11155),Table15[Unique ID],0),0)))</f>
        <v/>
      </c>
    </row>
    <row r="11156" spans="2:23" x14ac:dyDescent="0.35">
      <c r="B11156" s="146"/>
      <c r="C11156" s="31"/>
      <c r="D11156" s="31"/>
      <c r="E11156" s="44"/>
      <c r="F11156" s="43"/>
      <c r="G11156" s="84"/>
      <c r="H11156" s="31"/>
      <c r="I11156" s="31"/>
      <c r="J11156" s="84"/>
      <c r="K11156" s="31"/>
      <c r="L11156" s="31"/>
      <c r="M11156" s="169"/>
      <c r="N11156" s="148"/>
      <c r="O11156" s="106"/>
      <c r="P11156" s="43"/>
      <c r="Q11156" s="31"/>
      <c r="R11156" s="84"/>
      <c r="S11156" s="31"/>
      <c r="T11156" s="31"/>
      <c r="U11156" s="169"/>
      <c r="V11156" s="150"/>
      <c r="W11156" s="141" t="str" cm="1">
        <f t="array" ref="W11156">IF(SUM(LEN(B11156:V11156))=0,"",IF(OR(OR(ISBLANK(F11156),SUM(LEN(C11156),LEN(D11156))=0),AND(NOT(E11156="Unknown"),ISBLANK(J11156)),AND(NOT(O11156="Unknown"),ISBLANK(R11156))),"Missing Information", INDEX(Table15[Entire Service Line Classification], MATCH(SUMIFS(Table15[Unique ID],Table15[System-Owned Portion],E11156,Table15[If Material Anything Other than "Lead" in Column E,Was Material Ever Previously Lead?],G11156,Table15[Customer-Owned Portion],O11156),Table15[Unique ID],0),0)))</f>
        <v/>
      </c>
    </row>
    <row r="11157" spans="2:23" x14ac:dyDescent="0.35">
      <c r="B11157" s="146"/>
      <c r="C11157" s="31"/>
      <c r="D11157" s="31"/>
      <c r="E11157" s="44"/>
      <c r="F11157" s="43"/>
      <c r="G11157" s="84"/>
      <c r="H11157" s="31"/>
      <c r="I11157" s="31"/>
      <c r="J11157" s="84"/>
      <c r="K11157" s="31"/>
      <c r="L11157" s="31"/>
      <c r="M11157" s="169"/>
      <c r="N11157" s="148"/>
      <c r="O11157" s="106"/>
      <c r="P11157" s="43"/>
      <c r="Q11157" s="31"/>
      <c r="R11157" s="84"/>
      <c r="S11157" s="31"/>
      <c r="T11157" s="31"/>
      <c r="U11157" s="169"/>
      <c r="V11157" s="150"/>
      <c r="W11157" s="141" t="str" cm="1">
        <f t="array" ref="W11157">IF(SUM(LEN(B11157:V11157))=0,"",IF(OR(OR(ISBLANK(F11157),SUM(LEN(C11157),LEN(D11157))=0),AND(NOT(E11157="Unknown"),ISBLANK(J11157)),AND(NOT(O11157="Unknown"),ISBLANK(R11157))),"Missing Information", INDEX(Table15[Entire Service Line Classification], MATCH(SUMIFS(Table15[Unique ID],Table15[System-Owned Portion],E11157,Table15[If Material Anything Other than "Lead" in Column E,Was Material Ever Previously Lead?],G11157,Table15[Customer-Owned Portion],O11157),Table15[Unique ID],0),0)))</f>
        <v/>
      </c>
    </row>
    <row r="11158" spans="2:23" x14ac:dyDescent="0.35">
      <c r="B11158" s="146"/>
      <c r="C11158" s="31"/>
      <c r="D11158" s="31"/>
      <c r="E11158" s="44"/>
      <c r="F11158" s="43"/>
      <c r="G11158" s="84"/>
      <c r="H11158" s="31"/>
      <c r="I11158" s="31"/>
      <c r="J11158" s="84"/>
      <c r="K11158" s="31"/>
      <c r="L11158" s="31"/>
      <c r="M11158" s="169"/>
      <c r="N11158" s="148"/>
      <c r="O11158" s="106"/>
      <c r="P11158" s="43"/>
      <c r="Q11158" s="31"/>
      <c r="R11158" s="84"/>
      <c r="S11158" s="31"/>
      <c r="T11158" s="31"/>
      <c r="U11158" s="169"/>
      <c r="V11158" s="150"/>
      <c r="W11158" s="141" t="str" cm="1">
        <f t="array" ref="W11158">IF(SUM(LEN(B11158:V11158))=0,"",IF(OR(OR(ISBLANK(F11158),SUM(LEN(C11158),LEN(D11158))=0),AND(NOT(E11158="Unknown"),ISBLANK(J11158)),AND(NOT(O11158="Unknown"),ISBLANK(R11158))),"Missing Information", INDEX(Table15[Entire Service Line Classification], MATCH(SUMIFS(Table15[Unique ID],Table15[System-Owned Portion],E11158,Table15[If Material Anything Other than "Lead" in Column E,Was Material Ever Previously Lead?],G11158,Table15[Customer-Owned Portion],O11158),Table15[Unique ID],0),0)))</f>
        <v/>
      </c>
    </row>
    <row r="11159" spans="2:23" x14ac:dyDescent="0.35">
      <c r="B11159" s="146"/>
      <c r="C11159" s="31"/>
      <c r="D11159" s="31"/>
      <c r="E11159" s="44"/>
      <c r="F11159" s="43"/>
      <c r="G11159" s="84"/>
      <c r="H11159" s="31"/>
      <c r="I11159" s="31"/>
      <c r="J11159" s="84"/>
      <c r="K11159" s="31"/>
      <c r="L11159" s="31"/>
      <c r="M11159" s="169"/>
      <c r="N11159" s="148"/>
      <c r="O11159" s="106"/>
      <c r="P11159" s="43"/>
      <c r="Q11159" s="31"/>
      <c r="R11159" s="84"/>
      <c r="S11159" s="31"/>
      <c r="T11159" s="31"/>
      <c r="U11159" s="169"/>
      <c r="V11159" s="150"/>
      <c r="W11159" s="141" t="str" cm="1">
        <f t="array" ref="W11159">IF(SUM(LEN(B11159:V11159))=0,"",IF(OR(OR(ISBLANK(F11159),SUM(LEN(C11159),LEN(D11159))=0),AND(NOT(E11159="Unknown"),ISBLANK(J11159)),AND(NOT(O11159="Unknown"),ISBLANK(R11159))),"Missing Information", INDEX(Table15[Entire Service Line Classification], MATCH(SUMIFS(Table15[Unique ID],Table15[System-Owned Portion],E11159,Table15[If Material Anything Other than "Lead" in Column E,Was Material Ever Previously Lead?],G11159,Table15[Customer-Owned Portion],O11159),Table15[Unique ID],0),0)))</f>
        <v/>
      </c>
    </row>
    <row r="11160" spans="2:23" x14ac:dyDescent="0.35">
      <c r="B11160" s="146"/>
      <c r="C11160" s="31"/>
      <c r="D11160" s="31"/>
      <c r="E11160" s="44"/>
      <c r="F11160" s="43"/>
      <c r="G11160" s="84"/>
      <c r="H11160" s="31"/>
      <c r="I11160" s="31"/>
      <c r="J11160" s="84"/>
      <c r="K11160" s="31"/>
      <c r="L11160" s="31"/>
      <c r="M11160" s="169"/>
      <c r="N11160" s="148"/>
      <c r="O11160" s="106"/>
      <c r="P11160" s="43"/>
      <c r="Q11160" s="31"/>
      <c r="R11160" s="84"/>
      <c r="S11160" s="31"/>
      <c r="T11160" s="31"/>
      <c r="U11160" s="169"/>
      <c r="V11160" s="150"/>
      <c r="W11160" s="141" t="str" cm="1">
        <f t="array" ref="W11160">IF(SUM(LEN(B11160:V11160))=0,"",IF(OR(OR(ISBLANK(F11160),SUM(LEN(C11160),LEN(D11160))=0),AND(NOT(E11160="Unknown"),ISBLANK(J11160)),AND(NOT(O11160="Unknown"),ISBLANK(R11160))),"Missing Information", INDEX(Table15[Entire Service Line Classification], MATCH(SUMIFS(Table15[Unique ID],Table15[System-Owned Portion],E11160,Table15[If Material Anything Other than "Lead" in Column E,Was Material Ever Previously Lead?],G11160,Table15[Customer-Owned Portion],O11160),Table15[Unique ID],0),0)))</f>
        <v/>
      </c>
    </row>
    <row r="11161" spans="2:23" x14ac:dyDescent="0.35">
      <c r="B11161" s="146"/>
      <c r="C11161" s="31"/>
      <c r="D11161" s="31"/>
      <c r="E11161" s="44"/>
      <c r="F11161" s="43"/>
      <c r="G11161" s="84"/>
      <c r="H11161" s="31"/>
      <c r="I11161" s="31"/>
      <c r="J11161" s="84"/>
      <c r="K11161" s="31"/>
      <c r="L11161" s="31"/>
      <c r="M11161" s="169"/>
      <c r="N11161" s="148"/>
      <c r="O11161" s="106"/>
      <c r="P11161" s="43"/>
      <c r="Q11161" s="31"/>
      <c r="R11161" s="84"/>
      <c r="S11161" s="31"/>
      <c r="T11161" s="31"/>
      <c r="U11161" s="169"/>
      <c r="V11161" s="150"/>
      <c r="W11161" s="141" t="str" cm="1">
        <f t="array" ref="W11161">IF(SUM(LEN(B11161:V11161))=0,"",IF(OR(OR(ISBLANK(F11161),SUM(LEN(C11161),LEN(D11161))=0),AND(NOT(E11161="Unknown"),ISBLANK(J11161)),AND(NOT(O11161="Unknown"),ISBLANK(R11161))),"Missing Information", INDEX(Table15[Entire Service Line Classification], MATCH(SUMIFS(Table15[Unique ID],Table15[System-Owned Portion],E11161,Table15[If Material Anything Other than "Lead" in Column E,Was Material Ever Previously Lead?],G11161,Table15[Customer-Owned Portion],O11161),Table15[Unique ID],0),0)))</f>
        <v/>
      </c>
    </row>
    <row r="11162" spans="2:23" x14ac:dyDescent="0.35">
      <c r="B11162" s="146"/>
      <c r="C11162" s="31"/>
      <c r="D11162" s="31"/>
      <c r="E11162" s="44"/>
      <c r="F11162" s="43"/>
      <c r="G11162" s="84"/>
      <c r="H11162" s="31"/>
      <c r="I11162" s="31"/>
      <c r="J11162" s="84"/>
      <c r="K11162" s="31"/>
      <c r="L11162" s="31"/>
      <c r="M11162" s="169"/>
      <c r="N11162" s="148"/>
      <c r="O11162" s="106"/>
      <c r="P11162" s="43"/>
      <c r="Q11162" s="31"/>
      <c r="R11162" s="84"/>
      <c r="S11162" s="31"/>
      <c r="T11162" s="31"/>
      <c r="U11162" s="169"/>
      <c r="V11162" s="150"/>
      <c r="W11162" s="141" t="str" cm="1">
        <f t="array" ref="W11162">IF(SUM(LEN(B11162:V11162))=0,"",IF(OR(OR(ISBLANK(F11162),SUM(LEN(C11162),LEN(D11162))=0),AND(NOT(E11162="Unknown"),ISBLANK(J11162)),AND(NOT(O11162="Unknown"),ISBLANK(R11162))),"Missing Information", INDEX(Table15[Entire Service Line Classification], MATCH(SUMIFS(Table15[Unique ID],Table15[System-Owned Portion],E11162,Table15[If Material Anything Other than "Lead" in Column E,Was Material Ever Previously Lead?],G11162,Table15[Customer-Owned Portion],O11162),Table15[Unique ID],0),0)))</f>
        <v/>
      </c>
    </row>
    <row r="11163" spans="2:23" x14ac:dyDescent="0.35">
      <c r="B11163" s="146"/>
      <c r="C11163" s="31"/>
      <c r="D11163" s="31"/>
      <c r="E11163" s="44"/>
      <c r="F11163" s="43"/>
      <c r="G11163" s="84"/>
      <c r="H11163" s="31"/>
      <c r="I11163" s="31"/>
      <c r="J11163" s="84"/>
      <c r="K11163" s="31"/>
      <c r="L11163" s="31"/>
      <c r="M11163" s="169"/>
      <c r="N11163" s="148"/>
      <c r="O11163" s="106"/>
      <c r="P11163" s="43"/>
      <c r="Q11163" s="31"/>
      <c r="R11163" s="84"/>
      <c r="S11163" s="31"/>
      <c r="T11163" s="31"/>
      <c r="U11163" s="169"/>
      <c r="V11163" s="150"/>
      <c r="W11163" s="141" t="str" cm="1">
        <f t="array" ref="W11163">IF(SUM(LEN(B11163:V11163))=0,"",IF(OR(OR(ISBLANK(F11163),SUM(LEN(C11163),LEN(D11163))=0),AND(NOT(E11163="Unknown"),ISBLANK(J11163)),AND(NOT(O11163="Unknown"),ISBLANK(R11163))),"Missing Information", INDEX(Table15[Entire Service Line Classification], MATCH(SUMIFS(Table15[Unique ID],Table15[System-Owned Portion],E11163,Table15[If Material Anything Other than "Lead" in Column E,Was Material Ever Previously Lead?],G11163,Table15[Customer-Owned Portion],O11163),Table15[Unique ID],0),0)))</f>
        <v/>
      </c>
    </row>
    <row r="11164" spans="2:23" x14ac:dyDescent="0.35">
      <c r="B11164" s="146"/>
      <c r="C11164" s="31"/>
      <c r="D11164" s="31"/>
      <c r="E11164" s="44"/>
      <c r="F11164" s="43"/>
      <c r="G11164" s="84"/>
      <c r="H11164" s="31"/>
      <c r="I11164" s="31"/>
      <c r="J11164" s="84"/>
      <c r="K11164" s="31"/>
      <c r="L11164" s="31"/>
      <c r="M11164" s="169"/>
      <c r="N11164" s="148"/>
      <c r="O11164" s="106"/>
      <c r="P11164" s="43"/>
      <c r="Q11164" s="31"/>
      <c r="R11164" s="84"/>
      <c r="S11164" s="31"/>
      <c r="T11164" s="31"/>
      <c r="U11164" s="169"/>
      <c r="V11164" s="150"/>
      <c r="W11164" s="141" t="str" cm="1">
        <f t="array" ref="W11164">IF(SUM(LEN(B11164:V11164))=0,"",IF(OR(OR(ISBLANK(F11164),SUM(LEN(C11164),LEN(D11164))=0),AND(NOT(E11164="Unknown"),ISBLANK(J11164)),AND(NOT(O11164="Unknown"),ISBLANK(R11164))),"Missing Information", INDEX(Table15[Entire Service Line Classification], MATCH(SUMIFS(Table15[Unique ID],Table15[System-Owned Portion],E11164,Table15[If Material Anything Other than "Lead" in Column E,Was Material Ever Previously Lead?],G11164,Table15[Customer-Owned Portion],O11164),Table15[Unique ID],0),0)))</f>
        <v/>
      </c>
    </row>
    <row r="11165" spans="2:23" x14ac:dyDescent="0.35">
      <c r="B11165" s="146"/>
      <c r="C11165" s="31"/>
      <c r="D11165" s="31"/>
      <c r="E11165" s="44"/>
      <c r="F11165" s="43"/>
      <c r="G11165" s="84"/>
      <c r="H11165" s="31"/>
      <c r="I11165" s="31"/>
      <c r="J11165" s="84"/>
      <c r="K11165" s="31"/>
      <c r="L11165" s="31"/>
      <c r="M11165" s="169"/>
      <c r="N11165" s="148"/>
      <c r="O11165" s="106"/>
      <c r="P11165" s="43"/>
      <c r="Q11165" s="31"/>
      <c r="R11165" s="84"/>
      <c r="S11165" s="31"/>
      <c r="T11165" s="31"/>
      <c r="U11165" s="169"/>
      <c r="V11165" s="150"/>
      <c r="W11165" s="141" t="str" cm="1">
        <f t="array" ref="W11165">IF(SUM(LEN(B11165:V11165))=0,"",IF(OR(OR(ISBLANK(F11165),SUM(LEN(C11165),LEN(D11165))=0),AND(NOT(E11165="Unknown"),ISBLANK(J11165)),AND(NOT(O11165="Unknown"),ISBLANK(R11165))),"Missing Information", INDEX(Table15[Entire Service Line Classification], MATCH(SUMIFS(Table15[Unique ID],Table15[System-Owned Portion],E11165,Table15[If Material Anything Other than "Lead" in Column E,Was Material Ever Previously Lead?],G11165,Table15[Customer-Owned Portion],O11165),Table15[Unique ID],0),0)))</f>
        <v/>
      </c>
    </row>
    <row r="11166" spans="2:23" x14ac:dyDescent="0.35">
      <c r="B11166" s="146"/>
      <c r="C11166" s="31"/>
      <c r="D11166" s="31"/>
      <c r="E11166" s="44"/>
      <c r="F11166" s="43"/>
      <c r="G11166" s="84"/>
      <c r="H11166" s="31"/>
      <c r="I11166" s="31"/>
      <c r="J11166" s="84"/>
      <c r="K11166" s="31"/>
      <c r="L11166" s="31"/>
      <c r="M11166" s="169"/>
      <c r="N11166" s="148"/>
      <c r="O11166" s="106"/>
      <c r="P11166" s="43"/>
      <c r="Q11166" s="31"/>
      <c r="R11166" s="84"/>
      <c r="S11166" s="31"/>
      <c r="T11166" s="31"/>
      <c r="U11166" s="169"/>
      <c r="V11166" s="150"/>
      <c r="W11166" s="141" t="str" cm="1">
        <f t="array" ref="W11166">IF(SUM(LEN(B11166:V11166))=0,"",IF(OR(OR(ISBLANK(F11166),SUM(LEN(C11166),LEN(D11166))=0),AND(NOT(E11166="Unknown"),ISBLANK(J11166)),AND(NOT(O11166="Unknown"),ISBLANK(R11166))),"Missing Information", INDEX(Table15[Entire Service Line Classification], MATCH(SUMIFS(Table15[Unique ID],Table15[System-Owned Portion],E11166,Table15[If Material Anything Other than "Lead" in Column E,Was Material Ever Previously Lead?],G11166,Table15[Customer-Owned Portion],O11166),Table15[Unique ID],0),0)))</f>
        <v/>
      </c>
    </row>
    <row r="11167" spans="2:23" x14ac:dyDescent="0.35">
      <c r="B11167" s="146"/>
      <c r="C11167" s="31"/>
      <c r="D11167" s="31"/>
      <c r="E11167" s="44"/>
      <c r="F11167" s="43"/>
      <c r="G11167" s="84"/>
      <c r="H11167" s="31"/>
      <c r="I11167" s="31"/>
      <c r="J11167" s="84"/>
      <c r="K11167" s="31"/>
      <c r="L11167" s="31"/>
      <c r="M11167" s="169"/>
      <c r="N11167" s="148"/>
      <c r="O11167" s="106"/>
      <c r="P11167" s="43"/>
      <c r="Q11167" s="31"/>
      <c r="R11167" s="84"/>
      <c r="S11167" s="31"/>
      <c r="T11167" s="31"/>
      <c r="U11167" s="169"/>
      <c r="V11167" s="150"/>
      <c r="W11167" s="141" t="str" cm="1">
        <f t="array" ref="W11167">IF(SUM(LEN(B11167:V11167))=0,"",IF(OR(OR(ISBLANK(F11167),SUM(LEN(C11167),LEN(D11167))=0),AND(NOT(E11167="Unknown"),ISBLANK(J11167)),AND(NOT(O11167="Unknown"),ISBLANK(R11167))),"Missing Information", INDEX(Table15[Entire Service Line Classification], MATCH(SUMIFS(Table15[Unique ID],Table15[System-Owned Portion],E11167,Table15[If Material Anything Other than "Lead" in Column E,Was Material Ever Previously Lead?],G11167,Table15[Customer-Owned Portion],O11167),Table15[Unique ID],0),0)))</f>
        <v/>
      </c>
    </row>
    <row r="11168" spans="2:23" x14ac:dyDescent="0.35">
      <c r="B11168" s="146"/>
      <c r="C11168" s="31"/>
      <c r="D11168" s="31"/>
      <c r="E11168" s="44"/>
      <c r="F11168" s="43"/>
      <c r="G11168" s="84"/>
      <c r="H11168" s="31"/>
      <c r="I11168" s="31"/>
      <c r="J11168" s="84"/>
      <c r="K11168" s="31"/>
      <c r="L11168" s="31"/>
      <c r="M11168" s="169"/>
      <c r="N11168" s="148"/>
      <c r="O11168" s="106"/>
      <c r="P11168" s="43"/>
      <c r="Q11168" s="31"/>
      <c r="R11168" s="84"/>
      <c r="S11168" s="31"/>
      <c r="T11168" s="31"/>
      <c r="U11168" s="169"/>
      <c r="V11168" s="150"/>
      <c r="W11168" s="141" t="str" cm="1">
        <f t="array" ref="W11168">IF(SUM(LEN(B11168:V11168))=0,"",IF(OR(OR(ISBLANK(F11168),SUM(LEN(C11168),LEN(D11168))=0),AND(NOT(E11168="Unknown"),ISBLANK(J11168)),AND(NOT(O11168="Unknown"),ISBLANK(R11168))),"Missing Information", INDEX(Table15[Entire Service Line Classification], MATCH(SUMIFS(Table15[Unique ID],Table15[System-Owned Portion],E11168,Table15[If Material Anything Other than "Lead" in Column E,Was Material Ever Previously Lead?],G11168,Table15[Customer-Owned Portion],O11168),Table15[Unique ID],0),0)))</f>
        <v/>
      </c>
    </row>
    <row r="11169" spans="2:23" x14ac:dyDescent="0.35">
      <c r="B11169" s="146"/>
      <c r="C11169" s="31"/>
      <c r="D11169" s="31"/>
      <c r="E11169" s="44"/>
      <c r="F11169" s="43"/>
      <c r="G11169" s="84"/>
      <c r="H11169" s="31"/>
      <c r="I11169" s="31"/>
      <c r="J11169" s="84"/>
      <c r="K11169" s="31"/>
      <c r="L11169" s="31"/>
      <c r="M11169" s="169"/>
      <c r="N11169" s="148"/>
      <c r="O11169" s="106"/>
      <c r="P11169" s="43"/>
      <c r="Q11169" s="31"/>
      <c r="R11169" s="84"/>
      <c r="S11169" s="31"/>
      <c r="T11169" s="31"/>
      <c r="U11169" s="169"/>
      <c r="V11169" s="150"/>
      <c r="W11169" s="141" t="str" cm="1">
        <f t="array" ref="W11169">IF(SUM(LEN(B11169:V11169))=0,"",IF(OR(OR(ISBLANK(F11169),SUM(LEN(C11169),LEN(D11169))=0),AND(NOT(E11169="Unknown"),ISBLANK(J11169)),AND(NOT(O11169="Unknown"),ISBLANK(R11169))),"Missing Information", INDEX(Table15[Entire Service Line Classification], MATCH(SUMIFS(Table15[Unique ID],Table15[System-Owned Portion],E11169,Table15[If Material Anything Other than "Lead" in Column E,Was Material Ever Previously Lead?],G11169,Table15[Customer-Owned Portion],O11169),Table15[Unique ID],0),0)))</f>
        <v/>
      </c>
    </row>
    <row r="11170" spans="2:23" x14ac:dyDescent="0.35">
      <c r="B11170" s="146"/>
      <c r="C11170" s="31"/>
      <c r="D11170" s="31"/>
      <c r="E11170" s="44"/>
      <c r="F11170" s="43"/>
      <c r="G11170" s="84"/>
      <c r="H11170" s="31"/>
      <c r="I11170" s="31"/>
      <c r="J11170" s="84"/>
      <c r="K11170" s="31"/>
      <c r="L11170" s="31"/>
      <c r="M11170" s="169"/>
      <c r="N11170" s="148"/>
      <c r="O11170" s="106"/>
      <c r="P11170" s="43"/>
      <c r="Q11170" s="31"/>
      <c r="R11170" s="84"/>
      <c r="S11170" s="31"/>
      <c r="T11170" s="31"/>
      <c r="U11170" s="169"/>
      <c r="V11170" s="150"/>
      <c r="W11170" s="141" t="str" cm="1">
        <f t="array" ref="W11170">IF(SUM(LEN(B11170:V11170))=0,"",IF(OR(OR(ISBLANK(F11170),SUM(LEN(C11170),LEN(D11170))=0),AND(NOT(E11170="Unknown"),ISBLANK(J11170)),AND(NOT(O11170="Unknown"),ISBLANK(R11170))),"Missing Information", INDEX(Table15[Entire Service Line Classification], MATCH(SUMIFS(Table15[Unique ID],Table15[System-Owned Portion],E11170,Table15[If Material Anything Other than "Lead" in Column E,Was Material Ever Previously Lead?],G11170,Table15[Customer-Owned Portion],O11170),Table15[Unique ID],0),0)))</f>
        <v/>
      </c>
    </row>
    <row r="11171" spans="2:23" x14ac:dyDescent="0.35">
      <c r="B11171" s="146"/>
      <c r="C11171" s="31"/>
      <c r="D11171" s="31"/>
      <c r="E11171" s="44"/>
      <c r="F11171" s="43"/>
      <c r="G11171" s="84"/>
      <c r="H11171" s="31"/>
      <c r="I11171" s="31"/>
      <c r="J11171" s="84"/>
      <c r="K11171" s="31"/>
      <c r="L11171" s="31"/>
      <c r="M11171" s="169"/>
      <c r="N11171" s="148"/>
      <c r="O11171" s="106"/>
      <c r="P11171" s="43"/>
      <c r="Q11171" s="31"/>
      <c r="R11171" s="84"/>
      <c r="S11171" s="31"/>
      <c r="T11171" s="31"/>
      <c r="U11171" s="169"/>
      <c r="V11171" s="150"/>
      <c r="W11171" s="141" t="str" cm="1">
        <f t="array" ref="W11171">IF(SUM(LEN(B11171:V11171))=0,"",IF(OR(OR(ISBLANK(F11171),SUM(LEN(C11171),LEN(D11171))=0),AND(NOT(E11171="Unknown"),ISBLANK(J11171)),AND(NOT(O11171="Unknown"),ISBLANK(R11171))),"Missing Information", INDEX(Table15[Entire Service Line Classification], MATCH(SUMIFS(Table15[Unique ID],Table15[System-Owned Portion],E11171,Table15[If Material Anything Other than "Lead" in Column E,Was Material Ever Previously Lead?],G11171,Table15[Customer-Owned Portion],O11171),Table15[Unique ID],0),0)))</f>
        <v/>
      </c>
    </row>
    <row r="11172" spans="2:23" x14ac:dyDescent="0.35">
      <c r="B11172" s="146"/>
      <c r="C11172" s="31"/>
      <c r="D11172" s="31"/>
      <c r="E11172" s="44"/>
      <c r="F11172" s="43"/>
      <c r="G11172" s="84"/>
      <c r="H11172" s="31"/>
      <c r="I11172" s="31"/>
      <c r="J11172" s="84"/>
      <c r="K11172" s="31"/>
      <c r="L11172" s="31"/>
      <c r="M11172" s="169"/>
      <c r="N11172" s="148"/>
      <c r="O11172" s="106"/>
      <c r="P11172" s="43"/>
      <c r="Q11172" s="31"/>
      <c r="R11172" s="84"/>
      <c r="S11172" s="31"/>
      <c r="T11172" s="31"/>
      <c r="U11172" s="169"/>
      <c r="V11172" s="150"/>
      <c r="W11172" s="141" t="str" cm="1">
        <f t="array" ref="W11172">IF(SUM(LEN(B11172:V11172))=0,"",IF(OR(OR(ISBLANK(F11172),SUM(LEN(C11172),LEN(D11172))=0),AND(NOT(E11172="Unknown"),ISBLANK(J11172)),AND(NOT(O11172="Unknown"),ISBLANK(R11172))),"Missing Information", INDEX(Table15[Entire Service Line Classification], MATCH(SUMIFS(Table15[Unique ID],Table15[System-Owned Portion],E11172,Table15[If Material Anything Other than "Lead" in Column E,Was Material Ever Previously Lead?],G11172,Table15[Customer-Owned Portion],O11172),Table15[Unique ID],0),0)))</f>
        <v/>
      </c>
    </row>
    <row r="11173" spans="2:23" x14ac:dyDescent="0.35">
      <c r="B11173" s="146"/>
      <c r="C11173" s="31"/>
      <c r="D11173" s="31"/>
      <c r="E11173" s="44"/>
      <c r="F11173" s="43"/>
      <c r="G11173" s="84"/>
      <c r="H11173" s="31"/>
      <c r="I11173" s="31"/>
      <c r="J11173" s="84"/>
      <c r="K11173" s="31"/>
      <c r="L11173" s="31"/>
      <c r="M11173" s="169"/>
      <c r="N11173" s="148"/>
      <c r="O11173" s="106"/>
      <c r="P11173" s="43"/>
      <c r="Q11173" s="31"/>
      <c r="R11173" s="84"/>
      <c r="S11173" s="31"/>
      <c r="T11173" s="31"/>
      <c r="U11173" s="169"/>
      <c r="V11173" s="150"/>
      <c r="W11173" s="141" t="str" cm="1">
        <f t="array" ref="W11173">IF(SUM(LEN(B11173:V11173))=0,"",IF(OR(OR(ISBLANK(F11173),SUM(LEN(C11173),LEN(D11173))=0),AND(NOT(E11173="Unknown"),ISBLANK(J11173)),AND(NOT(O11173="Unknown"),ISBLANK(R11173))),"Missing Information", INDEX(Table15[Entire Service Line Classification], MATCH(SUMIFS(Table15[Unique ID],Table15[System-Owned Portion],E11173,Table15[If Material Anything Other than "Lead" in Column E,Was Material Ever Previously Lead?],G11173,Table15[Customer-Owned Portion],O11173),Table15[Unique ID],0),0)))</f>
        <v/>
      </c>
    </row>
    <row r="11174" spans="2:23" x14ac:dyDescent="0.35">
      <c r="B11174" s="146"/>
      <c r="C11174" s="31"/>
      <c r="D11174" s="31"/>
      <c r="E11174" s="44"/>
      <c r="F11174" s="43"/>
      <c r="G11174" s="84"/>
      <c r="H11174" s="31"/>
      <c r="I11174" s="31"/>
      <c r="J11174" s="84"/>
      <c r="K11174" s="31"/>
      <c r="L11174" s="31"/>
      <c r="M11174" s="169"/>
      <c r="N11174" s="148"/>
      <c r="O11174" s="106"/>
      <c r="P11174" s="43"/>
      <c r="Q11174" s="31"/>
      <c r="R11174" s="84"/>
      <c r="S11174" s="31"/>
      <c r="T11174" s="31"/>
      <c r="U11174" s="169"/>
      <c r="V11174" s="150"/>
      <c r="W11174" s="141" t="str" cm="1">
        <f t="array" ref="W11174">IF(SUM(LEN(B11174:V11174))=0,"",IF(OR(OR(ISBLANK(F11174),SUM(LEN(C11174),LEN(D11174))=0),AND(NOT(E11174="Unknown"),ISBLANK(J11174)),AND(NOT(O11174="Unknown"),ISBLANK(R11174))),"Missing Information", INDEX(Table15[Entire Service Line Classification], MATCH(SUMIFS(Table15[Unique ID],Table15[System-Owned Portion],E11174,Table15[If Material Anything Other than "Lead" in Column E,Was Material Ever Previously Lead?],G11174,Table15[Customer-Owned Portion],O11174),Table15[Unique ID],0),0)))</f>
        <v/>
      </c>
    </row>
    <row r="11175" spans="2:23" x14ac:dyDescent="0.35">
      <c r="B11175" s="146"/>
      <c r="C11175" s="31"/>
      <c r="D11175" s="31"/>
      <c r="E11175" s="44"/>
      <c r="F11175" s="43"/>
      <c r="G11175" s="84"/>
      <c r="H11175" s="31"/>
      <c r="I11175" s="31"/>
      <c r="J11175" s="84"/>
      <c r="K11175" s="31"/>
      <c r="L11175" s="31"/>
      <c r="M11175" s="169"/>
      <c r="N11175" s="148"/>
      <c r="O11175" s="106"/>
      <c r="P11175" s="43"/>
      <c r="Q11175" s="31"/>
      <c r="R11175" s="84"/>
      <c r="S11175" s="31"/>
      <c r="T11175" s="31"/>
      <c r="U11175" s="169"/>
      <c r="V11175" s="150"/>
      <c r="W11175" s="141" t="str" cm="1">
        <f t="array" ref="W11175">IF(SUM(LEN(B11175:V11175))=0,"",IF(OR(OR(ISBLANK(F11175),SUM(LEN(C11175),LEN(D11175))=0),AND(NOT(E11175="Unknown"),ISBLANK(J11175)),AND(NOT(O11175="Unknown"),ISBLANK(R11175))),"Missing Information", INDEX(Table15[Entire Service Line Classification], MATCH(SUMIFS(Table15[Unique ID],Table15[System-Owned Portion],E11175,Table15[If Material Anything Other than "Lead" in Column E,Was Material Ever Previously Lead?],G11175,Table15[Customer-Owned Portion],O11175),Table15[Unique ID],0),0)))</f>
        <v/>
      </c>
    </row>
    <row r="11176" spans="2:23" x14ac:dyDescent="0.35">
      <c r="B11176" s="146"/>
      <c r="C11176" s="31"/>
      <c r="D11176" s="31"/>
      <c r="E11176" s="44"/>
      <c r="F11176" s="43"/>
      <c r="G11176" s="84"/>
      <c r="H11176" s="31"/>
      <c r="I11176" s="31"/>
      <c r="J11176" s="84"/>
      <c r="K11176" s="31"/>
      <c r="L11176" s="31"/>
      <c r="M11176" s="169"/>
      <c r="N11176" s="148"/>
      <c r="O11176" s="106"/>
      <c r="P11176" s="43"/>
      <c r="Q11176" s="31"/>
      <c r="R11176" s="84"/>
      <c r="S11176" s="31"/>
      <c r="T11176" s="31"/>
      <c r="U11176" s="169"/>
      <c r="V11176" s="150"/>
      <c r="W11176" s="141" t="str" cm="1">
        <f t="array" ref="W11176">IF(SUM(LEN(B11176:V11176))=0,"",IF(OR(OR(ISBLANK(F11176),SUM(LEN(C11176),LEN(D11176))=0),AND(NOT(E11176="Unknown"),ISBLANK(J11176)),AND(NOT(O11176="Unknown"),ISBLANK(R11176))),"Missing Information", INDEX(Table15[Entire Service Line Classification], MATCH(SUMIFS(Table15[Unique ID],Table15[System-Owned Portion],E11176,Table15[If Material Anything Other than "Lead" in Column E,Was Material Ever Previously Lead?],G11176,Table15[Customer-Owned Portion],O11176),Table15[Unique ID],0),0)))</f>
        <v/>
      </c>
    </row>
    <row r="11177" spans="2:23" x14ac:dyDescent="0.35">
      <c r="B11177" s="146"/>
      <c r="C11177" s="31"/>
      <c r="D11177" s="31"/>
      <c r="E11177" s="44"/>
      <c r="F11177" s="43"/>
      <c r="G11177" s="84"/>
      <c r="H11177" s="31"/>
      <c r="I11177" s="31"/>
      <c r="J11177" s="84"/>
      <c r="K11177" s="31"/>
      <c r="L11177" s="31"/>
      <c r="M11177" s="169"/>
      <c r="N11177" s="148"/>
      <c r="O11177" s="106"/>
      <c r="P11177" s="43"/>
      <c r="Q11177" s="31"/>
      <c r="R11177" s="84"/>
      <c r="S11177" s="31"/>
      <c r="T11177" s="31"/>
      <c r="U11177" s="169"/>
      <c r="V11177" s="150"/>
      <c r="W11177" s="141" t="str" cm="1">
        <f t="array" ref="W11177">IF(SUM(LEN(B11177:V11177))=0,"",IF(OR(OR(ISBLANK(F11177),SUM(LEN(C11177),LEN(D11177))=0),AND(NOT(E11177="Unknown"),ISBLANK(J11177)),AND(NOT(O11177="Unknown"),ISBLANK(R11177))),"Missing Information", INDEX(Table15[Entire Service Line Classification], MATCH(SUMIFS(Table15[Unique ID],Table15[System-Owned Portion],E11177,Table15[If Material Anything Other than "Lead" in Column E,Was Material Ever Previously Lead?],G11177,Table15[Customer-Owned Portion],O11177),Table15[Unique ID],0),0)))</f>
        <v/>
      </c>
    </row>
    <row r="11178" spans="2:23" x14ac:dyDescent="0.35">
      <c r="B11178" s="146"/>
      <c r="C11178" s="31"/>
      <c r="D11178" s="31"/>
      <c r="E11178" s="44"/>
      <c r="F11178" s="43"/>
      <c r="G11178" s="84"/>
      <c r="H11178" s="31"/>
      <c r="I11178" s="31"/>
      <c r="J11178" s="84"/>
      <c r="K11178" s="31"/>
      <c r="L11178" s="31"/>
      <c r="M11178" s="169"/>
      <c r="N11178" s="148"/>
      <c r="O11178" s="106"/>
      <c r="P11178" s="43"/>
      <c r="Q11178" s="31"/>
      <c r="R11178" s="84"/>
      <c r="S11178" s="31"/>
      <c r="T11178" s="31"/>
      <c r="U11178" s="169"/>
      <c r="V11178" s="150"/>
      <c r="W11178" s="141" t="str" cm="1">
        <f t="array" ref="W11178">IF(SUM(LEN(B11178:V11178))=0,"",IF(OR(OR(ISBLANK(F11178),SUM(LEN(C11178),LEN(D11178))=0),AND(NOT(E11178="Unknown"),ISBLANK(J11178)),AND(NOT(O11178="Unknown"),ISBLANK(R11178))),"Missing Information", INDEX(Table15[Entire Service Line Classification], MATCH(SUMIFS(Table15[Unique ID],Table15[System-Owned Portion],E11178,Table15[If Material Anything Other than "Lead" in Column E,Was Material Ever Previously Lead?],G11178,Table15[Customer-Owned Portion],O11178),Table15[Unique ID],0),0)))</f>
        <v/>
      </c>
    </row>
    <row r="11179" spans="2:23" x14ac:dyDescent="0.35">
      <c r="B11179" s="146"/>
      <c r="C11179" s="31"/>
      <c r="D11179" s="31"/>
      <c r="E11179" s="44"/>
      <c r="F11179" s="43"/>
      <c r="G11179" s="84"/>
      <c r="H11179" s="31"/>
      <c r="I11179" s="31"/>
      <c r="J11179" s="84"/>
      <c r="K11179" s="31"/>
      <c r="L11179" s="31"/>
      <c r="M11179" s="169"/>
      <c r="N11179" s="148"/>
      <c r="O11179" s="106"/>
      <c r="P11179" s="43"/>
      <c r="Q11179" s="31"/>
      <c r="R11179" s="84"/>
      <c r="S11179" s="31"/>
      <c r="T11179" s="31"/>
      <c r="U11179" s="169"/>
      <c r="V11179" s="150"/>
      <c r="W11179" s="141" t="str" cm="1">
        <f t="array" ref="W11179">IF(SUM(LEN(B11179:V11179))=0,"",IF(OR(OR(ISBLANK(F11179),SUM(LEN(C11179),LEN(D11179))=0),AND(NOT(E11179="Unknown"),ISBLANK(J11179)),AND(NOT(O11179="Unknown"),ISBLANK(R11179))),"Missing Information", INDEX(Table15[Entire Service Line Classification], MATCH(SUMIFS(Table15[Unique ID],Table15[System-Owned Portion],E11179,Table15[If Material Anything Other than "Lead" in Column E,Was Material Ever Previously Lead?],G11179,Table15[Customer-Owned Portion],O11179),Table15[Unique ID],0),0)))</f>
        <v/>
      </c>
    </row>
    <row r="11180" spans="2:23" x14ac:dyDescent="0.35">
      <c r="B11180" s="146"/>
      <c r="C11180" s="31"/>
      <c r="D11180" s="31"/>
      <c r="E11180" s="44"/>
      <c r="F11180" s="43"/>
      <c r="G11180" s="84"/>
      <c r="H11180" s="31"/>
      <c r="I11180" s="31"/>
      <c r="J11180" s="84"/>
      <c r="K11180" s="31"/>
      <c r="L11180" s="31"/>
      <c r="M11180" s="169"/>
      <c r="N11180" s="148"/>
      <c r="O11180" s="106"/>
      <c r="P11180" s="43"/>
      <c r="Q11180" s="31"/>
      <c r="R11180" s="84"/>
      <c r="S11180" s="31"/>
      <c r="T11180" s="31"/>
      <c r="U11180" s="169"/>
      <c r="V11180" s="150"/>
      <c r="W11180" s="141" t="str" cm="1">
        <f t="array" ref="W11180">IF(SUM(LEN(B11180:V11180))=0,"",IF(OR(OR(ISBLANK(F11180),SUM(LEN(C11180),LEN(D11180))=0),AND(NOT(E11180="Unknown"),ISBLANK(J11180)),AND(NOT(O11180="Unknown"),ISBLANK(R11180))),"Missing Information", INDEX(Table15[Entire Service Line Classification], MATCH(SUMIFS(Table15[Unique ID],Table15[System-Owned Portion],E11180,Table15[If Material Anything Other than "Lead" in Column E,Was Material Ever Previously Lead?],G11180,Table15[Customer-Owned Portion],O11180),Table15[Unique ID],0),0)))</f>
        <v/>
      </c>
    </row>
    <row r="11181" spans="2:23" x14ac:dyDescent="0.35">
      <c r="B11181" s="146"/>
      <c r="C11181" s="31"/>
      <c r="D11181" s="31"/>
      <c r="E11181" s="44"/>
      <c r="F11181" s="43"/>
      <c r="G11181" s="84"/>
      <c r="H11181" s="31"/>
      <c r="I11181" s="31"/>
      <c r="J11181" s="84"/>
      <c r="K11181" s="31"/>
      <c r="L11181" s="31"/>
      <c r="M11181" s="169"/>
      <c r="N11181" s="148"/>
      <c r="O11181" s="106"/>
      <c r="P11181" s="43"/>
      <c r="Q11181" s="31"/>
      <c r="R11181" s="84"/>
      <c r="S11181" s="31"/>
      <c r="T11181" s="31"/>
      <c r="U11181" s="169"/>
      <c r="V11181" s="150"/>
      <c r="W11181" s="141" t="str" cm="1">
        <f t="array" ref="W11181">IF(SUM(LEN(B11181:V11181))=0,"",IF(OR(OR(ISBLANK(F11181),SUM(LEN(C11181),LEN(D11181))=0),AND(NOT(E11181="Unknown"),ISBLANK(J11181)),AND(NOT(O11181="Unknown"),ISBLANK(R11181))),"Missing Information", INDEX(Table15[Entire Service Line Classification], MATCH(SUMIFS(Table15[Unique ID],Table15[System-Owned Portion],E11181,Table15[If Material Anything Other than "Lead" in Column E,Was Material Ever Previously Lead?],G11181,Table15[Customer-Owned Portion],O11181),Table15[Unique ID],0),0)))</f>
        <v/>
      </c>
    </row>
    <row r="11182" spans="2:23" x14ac:dyDescent="0.35">
      <c r="B11182" s="146"/>
      <c r="C11182" s="31"/>
      <c r="D11182" s="31"/>
      <c r="E11182" s="44"/>
      <c r="F11182" s="43"/>
      <c r="G11182" s="84"/>
      <c r="H11182" s="31"/>
      <c r="I11182" s="31"/>
      <c r="J11182" s="84"/>
      <c r="K11182" s="31"/>
      <c r="L11182" s="31"/>
      <c r="M11182" s="169"/>
      <c r="N11182" s="148"/>
      <c r="O11182" s="106"/>
      <c r="P11182" s="43"/>
      <c r="Q11182" s="31"/>
      <c r="R11182" s="84"/>
      <c r="S11182" s="31"/>
      <c r="T11182" s="31"/>
      <c r="U11182" s="169"/>
      <c r="V11182" s="150"/>
      <c r="W11182" s="141" t="str" cm="1">
        <f t="array" ref="W11182">IF(SUM(LEN(B11182:V11182))=0,"",IF(OR(OR(ISBLANK(F11182),SUM(LEN(C11182),LEN(D11182))=0),AND(NOT(E11182="Unknown"),ISBLANK(J11182)),AND(NOT(O11182="Unknown"),ISBLANK(R11182))),"Missing Information", INDEX(Table15[Entire Service Line Classification], MATCH(SUMIFS(Table15[Unique ID],Table15[System-Owned Portion],E11182,Table15[If Material Anything Other than "Lead" in Column E,Was Material Ever Previously Lead?],G11182,Table15[Customer-Owned Portion],O11182),Table15[Unique ID],0),0)))</f>
        <v/>
      </c>
    </row>
    <row r="11183" spans="2:23" x14ac:dyDescent="0.35">
      <c r="B11183" s="146"/>
      <c r="C11183" s="31"/>
      <c r="D11183" s="31"/>
      <c r="E11183" s="44"/>
      <c r="F11183" s="43"/>
      <c r="G11183" s="84"/>
      <c r="H11183" s="31"/>
      <c r="I11183" s="31"/>
      <c r="J11183" s="84"/>
      <c r="K11183" s="31"/>
      <c r="L11183" s="31"/>
      <c r="M11183" s="169"/>
      <c r="N11183" s="148"/>
      <c r="O11183" s="106"/>
      <c r="P11183" s="43"/>
      <c r="Q11183" s="31"/>
      <c r="R11183" s="84"/>
      <c r="S11183" s="31"/>
      <c r="T11183" s="31"/>
      <c r="U11183" s="169"/>
      <c r="V11183" s="150"/>
      <c r="W11183" s="141" t="str" cm="1">
        <f t="array" ref="W11183">IF(SUM(LEN(B11183:V11183))=0,"",IF(OR(OR(ISBLANK(F11183),SUM(LEN(C11183),LEN(D11183))=0),AND(NOT(E11183="Unknown"),ISBLANK(J11183)),AND(NOT(O11183="Unknown"),ISBLANK(R11183))),"Missing Information", INDEX(Table15[Entire Service Line Classification], MATCH(SUMIFS(Table15[Unique ID],Table15[System-Owned Portion],E11183,Table15[If Material Anything Other than "Lead" in Column E,Was Material Ever Previously Lead?],G11183,Table15[Customer-Owned Portion],O11183),Table15[Unique ID],0),0)))</f>
        <v/>
      </c>
    </row>
    <row r="11184" spans="2:23" x14ac:dyDescent="0.35">
      <c r="B11184" s="146"/>
      <c r="C11184" s="31"/>
      <c r="D11184" s="31"/>
      <c r="E11184" s="44"/>
      <c r="F11184" s="43"/>
      <c r="G11184" s="84"/>
      <c r="H11184" s="31"/>
      <c r="I11184" s="31"/>
      <c r="J11184" s="84"/>
      <c r="K11184" s="31"/>
      <c r="L11184" s="31"/>
      <c r="M11184" s="169"/>
      <c r="N11184" s="148"/>
      <c r="O11184" s="106"/>
      <c r="P11184" s="43"/>
      <c r="Q11184" s="31"/>
      <c r="R11184" s="84"/>
      <c r="S11184" s="31"/>
      <c r="T11184" s="31"/>
      <c r="U11184" s="169"/>
      <c r="V11184" s="150"/>
      <c r="W11184" s="141" t="str" cm="1">
        <f t="array" ref="W11184">IF(SUM(LEN(B11184:V11184))=0,"",IF(OR(OR(ISBLANK(F11184),SUM(LEN(C11184),LEN(D11184))=0),AND(NOT(E11184="Unknown"),ISBLANK(J11184)),AND(NOT(O11184="Unknown"),ISBLANK(R11184))),"Missing Information", INDEX(Table15[Entire Service Line Classification], MATCH(SUMIFS(Table15[Unique ID],Table15[System-Owned Portion],E11184,Table15[If Material Anything Other than "Lead" in Column E,Was Material Ever Previously Lead?],G11184,Table15[Customer-Owned Portion],O11184),Table15[Unique ID],0),0)))</f>
        <v/>
      </c>
    </row>
    <row r="11185" spans="2:23" x14ac:dyDescent="0.35">
      <c r="B11185" s="146"/>
      <c r="C11185" s="31"/>
      <c r="D11185" s="31"/>
      <c r="E11185" s="44"/>
      <c r="F11185" s="43"/>
      <c r="G11185" s="84"/>
      <c r="H11185" s="31"/>
      <c r="I11185" s="31"/>
      <c r="J11185" s="84"/>
      <c r="K11185" s="31"/>
      <c r="L11185" s="31"/>
      <c r="M11185" s="169"/>
      <c r="N11185" s="148"/>
      <c r="O11185" s="106"/>
      <c r="P11185" s="43"/>
      <c r="Q11185" s="31"/>
      <c r="R11185" s="84"/>
      <c r="S11185" s="31"/>
      <c r="T11185" s="31"/>
      <c r="U11185" s="169"/>
      <c r="V11185" s="150"/>
      <c r="W11185" s="141" t="str" cm="1">
        <f t="array" ref="W11185">IF(SUM(LEN(B11185:V11185))=0,"",IF(OR(OR(ISBLANK(F11185),SUM(LEN(C11185),LEN(D11185))=0),AND(NOT(E11185="Unknown"),ISBLANK(J11185)),AND(NOT(O11185="Unknown"),ISBLANK(R11185))),"Missing Information", INDEX(Table15[Entire Service Line Classification], MATCH(SUMIFS(Table15[Unique ID],Table15[System-Owned Portion],E11185,Table15[If Material Anything Other than "Lead" in Column E,Was Material Ever Previously Lead?],G11185,Table15[Customer-Owned Portion],O11185),Table15[Unique ID],0),0)))</f>
        <v/>
      </c>
    </row>
    <row r="11186" spans="2:23" x14ac:dyDescent="0.35">
      <c r="B11186" s="146"/>
      <c r="C11186" s="31"/>
      <c r="D11186" s="31"/>
      <c r="E11186" s="44"/>
      <c r="F11186" s="43"/>
      <c r="G11186" s="84"/>
      <c r="H11186" s="31"/>
      <c r="I11186" s="31"/>
      <c r="J11186" s="84"/>
      <c r="K11186" s="31"/>
      <c r="L11186" s="31"/>
      <c r="M11186" s="169"/>
      <c r="N11186" s="148"/>
      <c r="O11186" s="106"/>
      <c r="P11186" s="43"/>
      <c r="Q11186" s="31"/>
      <c r="R11186" s="84"/>
      <c r="S11186" s="31"/>
      <c r="T11186" s="31"/>
      <c r="U11186" s="169"/>
      <c r="V11186" s="150"/>
      <c r="W11186" s="141" t="str" cm="1">
        <f t="array" ref="W11186">IF(SUM(LEN(B11186:V11186))=0,"",IF(OR(OR(ISBLANK(F11186),SUM(LEN(C11186),LEN(D11186))=0),AND(NOT(E11186="Unknown"),ISBLANK(J11186)),AND(NOT(O11186="Unknown"),ISBLANK(R11186))),"Missing Information", INDEX(Table15[Entire Service Line Classification], MATCH(SUMIFS(Table15[Unique ID],Table15[System-Owned Portion],E11186,Table15[If Material Anything Other than "Lead" in Column E,Was Material Ever Previously Lead?],G11186,Table15[Customer-Owned Portion],O11186),Table15[Unique ID],0),0)))</f>
        <v/>
      </c>
    </row>
    <row r="11187" spans="2:23" x14ac:dyDescent="0.35">
      <c r="B11187" s="146"/>
      <c r="C11187" s="31"/>
      <c r="D11187" s="31"/>
      <c r="E11187" s="44"/>
      <c r="F11187" s="43"/>
      <c r="G11187" s="84"/>
      <c r="H11187" s="31"/>
      <c r="I11187" s="31"/>
      <c r="J11187" s="84"/>
      <c r="K11187" s="31"/>
      <c r="L11187" s="31"/>
      <c r="M11187" s="169"/>
      <c r="N11187" s="148"/>
      <c r="O11187" s="106"/>
      <c r="P11187" s="43"/>
      <c r="Q11187" s="31"/>
      <c r="R11187" s="84"/>
      <c r="S11187" s="31"/>
      <c r="T11187" s="31"/>
      <c r="U11187" s="169"/>
      <c r="V11187" s="150"/>
      <c r="W11187" s="141" t="str" cm="1">
        <f t="array" ref="W11187">IF(SUM(LEN(B11187:V11187))=0,"",IF(OR(OR(ISBLANK(F11187),SUM(LEN(C11187),LEN(D11187))=0),AND(NOT(E11187="Unknown"),ISBLANK(J11187)),AND(NOT(O11187="Unknown"),ISBLANK(R11187))),"Missing Information", INDEX(Table15[Entire Service Line Classification], MATCH(SUMIFS(Table15[Unique ID],Table15[System-Owned Portion],E11187,Table15[If Material Anything Other than "Lead" in Column E,Was Material Ever Previously Lead?],G11187,Table15[Customer-Owned Portion],O11187),Table15[Unique ID],0),0)))</f>
        <v/>
      </c>
    </row>
    <row r="11188" spans="2:23" x14ac:dyDescent="0.35">
      <c r="B11188" s="146"/>
      <c r="C11188" s="31"/>
      <c r="D11188" s="31"/>
      <c r="E11188" s="44"/>
      <c r="F11188" s="43"/>
      <c r="G11188" s="84"/>
      <c r="H11188" s="31"/>
      <c r="I11188" s="31"/>
      <c r="J11188" s="84"/>
      <c r="K11188" s="31"/>
      <c r="L11188" s="31"/>
      <c r="M11188" s="169"/>
      <c r="N11188" s="148"/>
      <c r="O11188" s="106"/>
      <c r="P11188" s="43"/>
      <c r="Q11188" s="31"/>
      <c r="R11188" s="84"/>
      <c r="S11188" s="31"/>
      <c r="T11188" s="31"/>
      <c r="U11188" s="169"/>
      <c r="V11188" s="150"/>
      <c r="W11188" s="141" t="str" cm="1">
        <f t="array" ref="W11188">IF(SUM(LEN(B11188:V11188))=0,"",IF(OR(OR(ISBLANK(F11188),SUM(LEN(C11188),LEN(D11188))=0),AND(NOT(E11188="Unknown"),ISBLANK(J11188)),AND(NOT(O11188="Unknown"),ISBLANK(R11188))),"Missing Information", INDEX(Table15[Entire Service Line Classification], MATCH(SUMIFS(Table15[Unique ID],Table15[System-Owned Portion],E11188,Table15[If Material Anything Other than "Lead" in Column E,Was Material Ever Previously Lead?],G11188,Table15[Customer-Owned Portion],O11188),Table15[Unique ID],0),0)))</f>
        <v/>
      </c>
    </row>
    <row r="11189" spans="2:23" x14ac:dyDescent="0.35">
      <c r="B11189" s="146"/>
      <c r="C11189" s="31"/>
      <c r="D11189" s="31"/>
      <c r="E11189" s="44"/>
      <c r="F11189" s="43"/>
      <c r="G11189" s="84"/>
      <c r="H11189" s="31"/>
      <c r="I11189" s="31"/>
      <c r="J11189" s="84"/>
      <c r="K11189" s="31"/>
      <c r="L11189" s="31"/>
      <c r="M11189" s="169"/>
      <c r="N11189" s="148"/>
      <c r="O11189" s="106"/>
      <c r="P11189" s="43"/>
      <c r="Q11189" s="31"/>
      <c r="R11189" s="84"/>
      <c r="S11189" s="31"/>
      <c r="T11189" s="31"/>
      <c r="U11189" s="169"/>
      <c r="V11189" s="150"/>
      <c r="W11189" s="141" t="str" cm="1">
        <f t="array" ref="W11189">IF(SUM(LEN(B11189:V11189))=0,"",IF(OR(OR(ISBLANK(F11189),SUM(LEN(C11189),LEN(D11189))=0),AND(NOT(E11189="Unknown"),ISBLANK(J11189)),AND(NOT(O11189="Unknown"),ISBLANK(R11189))),"Missing Information", INDEX(Table15[Entire Service Line Classification], MATCH(SUMIFS(Table15[Unique ID],Table15[System-Owned Portion],E11189,Table15[If Material Anything Other than "Lead" in Column E,Was Material Ever Previously Lead?],G11189,Table15[Customer-Owned Portion],O11189),Table15[Unique ID],0),0)))</f>
        <v/>
      </c>
    </row>
    <row r="11190" spans="2:23" x14ac:dyDescent="0.35">
      <c r="B11190" s="146"/>
      <c r="C11190" s="31"/>
      <c r="D11190" s="31"/>
      <c r="E11190" s="44"/>
      <c r="F11190" s="43"/>
      <c r="G11190" s="84"/>
      <c r="H11190" s="31"/>
      <c r="I11190" s="31"/>
      <c r="J11190" s="84"/>
      <c r="K11190" s="31"/>
      <c r="L11190" s="31"/>
      <c r="M11190" s="169"/>
      <c r="N11190" s="148"/>
      <c r="O11190" s="106"/>
      <c r="P11190" s="43"/>
      <c r="Q11190" s="31"/>
      <c r="R11190" s="84"/>
      <c r="S11190" s="31"/>
      <c r="T11190" s="31"/>
      <c r="U11190" s="169"/>
      <c r="V11190" s="150"/>
      <c r="W11190" s="141" t="str" cm="1">
        <f t="array" ref="W11190">IF(SUM(LEN(B11190:V11190))=0,"",IF(OR(OR(ISBLANK(F11190),SUM(LEN(C11190),LEN(D11190))=0),AND(NOT(E11190="Unknown"),ISBLANK(J11190)),AND(NOT(O11190="Unknown"),ISBLANK(R11190))),"Missing Information", INDEX(Table15[Entire Service Line Classification], MATCH(SUMIFS(Table15[Unique ID],Table15[System-Owned Portion],E11190,Table15[If Material Anything Other than "Lead" in Column E,Was Material Ever Previously Lead?],G11190,Table15[Customer-Owned Portion],O11190),Table15[Unique ID],0),0)))</f>
        <v/>
      </c>
    </row>
    <row r="11191" spans="2:23" x14ac:dyDescent="0.35">
      <c r="B11191" s="146"/>
      <c r="C11191" s="31"/>
      <c r="D11191" s="31"/>
      <c r="E11191" s="44"/>
      <c r="F11191" s="43"/>
      <c r="G11191" s="84"/>
      <c r="H11191" s="31"/>
      <c r="I11191" s="31"/>
      <c r="J11191" s="84"/>
      <c r="K11191" s="31"/>
      <c r="L11191" s="31"/>
      <c r="M11191" s="169"/>
      <c r="N11191" s="148"/>
      <c r="O11191" s="106"/>
      <c r="P11191" s="43"/>
      <c r="Q11191" s="31"/>
      <c r="R11191" s="84"/>
      <c r="S11191" s="31"/>
      <c r="T11191" s="31"/>
      <c r="U11191" s="169"/>
      <c r="V11191" s="150"/>
      <c r="W11191" s="141" t="str" cm="1">
        <f t="array" ref="W11191">IF(SUM(LEN(B11191:V11191))=0,"",IF(OR(OR(ISBLANK(F11191),SUM(LEN(C11191),LEN(D11191))=0),AND(NOT(E11191="Unknown"),ISBLANK(J11191)),AND(NOT(O11191="Unknown"),ISBLANK(R11191))),"Missing Information", INDEX(Table15[Entire Service Line Classification], MATCH(SUMIFS(Table15[Unique ID],Table15[System-Owned Portion],E11191,Table15[If Material Anything Other than "Lead" in Column E,Was Material Ever Previously Lead?],G11191,Table15[Customer-Owned Portion],O11191),Table15[Unique ID],0),0)))</f>
        <v/>
      </c>
    </row>
    <row r="11192" spans="2:23" x14ac:dyDescent="0.35">
      <c r="B11192" s="146"/>
      <c r="C11192" s="31"/>
      <c r="D11192" s="31"/>
      <c r="E11192" s="44"/>
      <c r="F11192" s="43"/>
      <c r="G11192" s="84"/>
      <c r="H11192" s="31"/>
      <c r="I11192" s="31"/>
      <c r="J11192" s="84"/>
      <c r="K11192" s="31"/>
      <c r="L11192" s="31"/>
      <c r="M11192" s="169"/>
      <c r="N11192" s="148"/>
      <c r="O11192" s="106"/>
      <c r="P11192" s="43"/>
      <c r="Q11192" s="31"/>
      <c r="R11192" s="84"/>
      <c r="S11192" s="31"/>
      <c r="T11192" s="31"/>
      <c r="U11192" s="169"/>
      <c r="V11192" s="150"/>
      <c r="W11192" s="141" t="str" cm="1">
        <f t="array" ref="W11192">IF(SUM(LEN(B11192:V11192))=0,"",IF(OR(OR(ISBLANK(F11192),SUM(LEN(C11192),LEN(D11192))=0),AND(NOT(E11192="Unknown"),ISBLANK(J11192)),AND(NOT(O11192="Unknown"),ISBLANK(R11192))),"Missing Information", INDEX(Table15[Entire Service Line Classification], MATCH(SUMIFS(Table15[Unique ID],Table15[System-Owned Portion],E11192,Table15[If Material Anything Other than "Lead" in Column E,Was Material Ever Previously Lead?],G11192,Table15[Customer-Owned Portion],O11192),Table15[Unique ID],0),0)))</f>
        <v/>
      </c>
    </row>
    <row r="11193" spans="2:23" x14ac:dyDescent="0.35">
      <c r="B11193" s="146"/>
      <c r="C11193" s="31"/>
      <c r="D11193" s="31"/>
      <c r="E11193" s="44"/>
      <c r="F11193" s="43"/>
      <c r="G11193" s="84"/>
      <c r="H11193" s="31"/>
      <c r="I11193" s="31"/>
      <c r="J11193" s="84"/>
      <c r="K11193" s="31"/>
      <c r="L11193" s="31"/>
      <c r="M11193" s="169"/>
      <c r="N11193" s="148"/>
      <c r="O11193" s="106"/>
      <c r="P11193" s="43"/>
      <c r="Q11193" s="31"/>
      <c r="R11193" s="84"/>
      <c r="S11193" s="31"/>
      <c r="T11193" s="31"/>
      <c r="U11193" s="169"/>
      <c r="V11193" s="150"/>
      <c r="W11193" s="141" t="str" cm="1">
        <f t="array" ref="W11193">IF(SUM(LEN(B11193:V11193))=0,"",IF(OR(OR(ISBLANK(F11193),SUM(LEN(C11193),LEN(D11193))=0),AND(NOT(E11193="Unknown"),ISBLANK(J11193)),AND(NOT(O11193="Unknown"),ISBLANK(R11193))),"Missing Information", INDEX(Table15[Entire Service Line Classification], MATCH(SUMIFS(Table15[Unique ID],Table15[System-Owned Portion],E11193,Table15[If Material Anything Other than "Lead" in Column E,Was Material Ever Previously Lead?],G11193,Table15[Customer-Owned Portion],O11193),Table15[Unique ID],0),0)))</f>
        <v/>
      </c>
    </row>
    <row r="11194" spans="2:23" x14ac:dyDescent="0.35">
      <c r="B11194" s="146"/>
      <c r="C11194" s="31"/>
      <c r="D11194" s="31"/>
      <c r="E11194" s="44"/>
      <c r="F11194" s="43"/>
      <c r="G11194" s="84"/>
      <c r="H11194" s="31"/>
      <c r="I11194" s="31"/>
      <c r="J11194" s="84"/>
      <c r="K11194" s="31"/>
      <c r="L11194" s="31"/>
      <c r="M11194" s="169"/>
      <c r="N11194" s="148"/>
      <c r="O11194" s="106"/>
      <c r="P11194" s="43"/>
      <c r="Q11194" s="31"/>
      <c r="R11194" s="84"/>
      <c r="S11194" s="31"/>
      <c r="T11194" s="31"/>
      <c r="U11194" s="169"/>
      <c r="V11194" s="150"/>
      <c r="W11194" s="141" t="str" cm="1">
        <f t="array" ref="W11194">IF(SUM(LEN(B11194:V11194))=0,"",IF(OR(OR(ISBLANK(F11194),SUM(LEN(C11194),LEN(D11194))=0),AND(NOT(E11194="Unknown"),ISBLANK(J11194)),AND(NOT(O11194="Unknown"),ISBLANK(R11194))),"Missing Information", INDEX(Table15[Entire Service Line Classification], MATCH(SUMIFS(Table15[Unique ID],Table15[System-Owned Portion],E11194,Table15[If Material Anything Other than "Lead" in Column E,Was Material Ever Previously Lead?],G11194,Table15[Customer-Owned Portion],O11194),Table15[Unique ID],0),0)))</f>
        <v/>
      </c>
    </row>
    <row r="11195" spans="2:23" x14ac:dyDescent="0.35">
      <c r="B11195" s="146"/>
      <c r="C11195" s="31"/>
      <c r="D11195" s="31"/>
      <c r="E11195" s="44"/>
      <c r="F11195" s="43"/>
      <c r="G11195" s="84"/>
      <c r="H11195" s="31"/>
      <c r="I11195" s="31"/>
      <c r="J11195" s="84"/>
      <c r="K11195" s="31"/>
      <c r="L11195" s="31"/>
      <c r="M11195" s="169"/>
      <c r="N11195" s="148"/>
      <c r="O11195" s="106"/>
      <c r="P11195" s="43"/>
      <c r="Q11195" s="31"/>
      <c r="R11195" s="84"/>
      <c r="S11195" s="31"/>
      <c r="T11195" s="31"/>
      <c r="U11195" s="169"/>
      <c r="V11195" s="150"/>
      <c r="W11195" s="141" t="str" cm="1">
        <f t="array" ref="W11195">IF(SUM(LEN(B11195:V11195))=0,"",IF(OR(OR(ISBLANK(F11195),SUM(LEN(C11195),LEN(D11195))=0),AND(NOT(E11195="Unknown"),ISBLANK(J11195)),AND(NOT(O11195="Unknown"),ISBLANK(R11195))),"Missing Information", INDEX(Table15[Entire Service Line Classification], MATCH(SUMIFS(Table15[Unique ID],Table15[System-Owned Portion],E11195,Table15[If Material Anything Other than "Lead" in Column E,Was Material Ever Previously Lead?],G11195,Table15[Customer-Owned Portion],O11195),Table15[Unique ID],0),0)))</f>
        <v/>
      </c>
    </row>
    <row r="11196" spans="2:23" x14ac:dyDescent="0.35">
      <c r="B11196" s="146"/>
      <c r="C11196" s="31"/>
      <c r="D11196" s="31"/>
      <c r="E11196" s="44"/>
      <c r="F11196" s="43"/>
      <c r="G11196" s="84"/>
      <c r="H11196" s="31"/>
      <c r="I11196" s="31"/>
      <c r="J11196" s="84"/>
      <c r="K11196" s="31"/>
      <c r="L11196" s="31"/>
      <c r="M11196" s="169"/>
      <c r="N11196" s="148"/>
      <c r="O11196" s="106"/>
      <c r="P11196" s="43"/>
      <c r="Q11196" s="31"/>
      <c r="R11196" s="84"/>
      <c r="S11196" s="31"/>
      <c r="T11196" s="31"/>
      <c r="U11196" s="169"/>
      <c r="V11196" s="150"/>
      <c r="W11196" s="141" t="str" cm="1">
        <f t="array" ref="W11196">IF(SUM(LEN(B11196:V11196))=0,"",IF(OR(OR(ISBLANK(F11196),SUM(LEN(C11196),LEN(D11196))=0),AND(NOT(E11196="Unknown"),ISBLANK(J11196)),AND(NOT(O11196="Unknown"),ISBLANK(R11196))),"Missing Information", INDEX(Table15[Entire Service Line Classification], MATCH(SUMIFS(Table15[Unique ID],Table15[System-Owned Portion],E11196,Table15[If Material Anything Other than "Lead" in Column E,Was Material Ever Previously Lead?],G11196,Table15[Customer-Owned Portion],O11196),Table15[Unique ID],0),0)))</f>
        <v/>
      </c>
    </row>
    <row r="11197" spans="2:23" x14ac:dyDescent="0.35">
      <c r="B11197" s="146"/>
      <c r="C11197" s="31"/>
      <c r="D11197" s="31"/>
      <c r="E11197" s="44"/>
      <c r="F11197" s="43"/>
      <c r="G11197" s="84"/>
      <c r="H11197" s="31"/>
      <c r="I11197" s="31"/>
      <c r="J11197" s="84"/>
      <c r="K11197" s="31"/>
      <c r="L11197" s="31"/>
      <c r="M11197" s="169"/>
      <c r="N11197" s="148"/>
      <c r="O11197" s="106"/>
      <c r="P11197" s="43"/>
      <c r="Q11197" s="31"/>
      <c r="R11197" s="84"/>
      <c r="S11197" s="31"/>
      <c r="T11197" s="31"/>
      <c r="U11197" s="169"/>
      <c r="V11197" s="150"/>
      <c r="W11197" s="141" t="str" cm="1">
        <f t="array" ref="W11197">IF(SUM(LEN(B11197:V11197))=0,"",IF(OR(OR(ISBLANK(F11197),SUM(LEN(C11197),LEN(D11197))=0),AND(NOT(E11197="Unknown"),ISBLANK(J11197)),AND(NOT(O11197="Unknown"),ISBLANK(R11197))),"Missing Information", INDEX(Table15[Entire Service Line Classification], MATCH(SUMIFS(Table15[Unique ID],Table15[System-Owned Portion],E11197,Table15[If Material Anything Other than "Lead" in Column E,Was Material Ever Previously Lead?],G11197,Table15[Customer-Owned Portion],O11197),Table15[Unique ID],0),0)))</f>
        <v/>
      </c>
    </row>
    <row r="11198" spans="2:23" x14ac:dyDescent="0.35">
      <c r="B11198" s="146"/>
      <c r="C11198" s="31"/>
      <c r="D11198" s="31"/>
      <c r="E11198" s="44"/>
      <c r="F11198" s="43"/>
      <c r="G11198" s="84"/>
      <c r="H11198" s="31"/>
      <c r="I11198" s="31"/>
      <c r="J11198" s="84"/>
      <c r="K11198" s="31"/>
      <c r="L11198" s="31"/>
      <c r="M11198" s="169"/>
      <c r="N11198" s="148"/>
      <c r="O11198" s="106"/>
      <c r="P11198" s="43"/>
      <c r="Q11198" s="31"/>
      <c r="R11198" s="84"/>
      <c r="S11198" s="31"/>
      <c r="T11198" s="31"/>
      <c r="U11198" s="169"/>
      <c r="V11198" s="150"/>
      <c r="W11198" s="141" t="str" cm="1">
        <f t="array" ref="W11198">IF(SUM(LEN(B11198:V11198))=0,"",IF(OR(OR(ISBLANK(F11198),SUM(LEN(C11198),LEN(D11198))=0),AND(NOT(E11198="Unknown"),ISBLANK(J11198)),AND(NOT(O11198="Unknown"),ISBLANK(R11198))),"Missing Information", INDEX(Table15[Entire Service Line Classification], MATCH(SUMIFS(Table15[Unique ID],Table15[System-Owned Portion],E11198,Table15[If Material Anything Other than "Lead" in Column E,Was Material Ever Previously Lead?],G11198,Table15[Customer-Owned Portion],O11198),Table15[Unique ID],0),0)))</f>
        <v/>
      </c>
    </row>
    <row r="11199" spans="2:23" x14ac:dyDescent="0.35">
      <c r="B11199" s="146"/>
      <c r="C11199" s="31"/>
      <c r="D11199" s="31"/>
      <c r="E11199" s="44"/>
      <c r="F11199" s="43"/>
      <c r="G11199" s="84"/>
      <c r="H11199" s="31"/>
      <c r="I11199" s="31"/>
      <c r="J11199" s="84"/>
      <c r="K11199" s="31"/>
      <c r="L11199" s="31"/>
      <c r="M11199" s="169"/>
      <c r="N11199" s="148"/>
      <c r="O11199" s="106"/>
      <c r="P11199" s="43"/>
      <c r="Q11199" s="31"/>
      <c r="R11199" s="84"/>
      <c r="S11199" s="31"/>
      <c r="T11199" s="31"/>
      <c r="U11199" s="169"/>
      <c r="V11199" s="150"/>
      <c r="W11199" s="141" t="str" cm="1">
        <f t="array" ref="W11199">IF(SUM(LEN(B11199:V11199))=0,"",IF(OR(OR(ISBLANK(F11199),SUM(LEN(C11199),LEN(D11199))=0),AND(NOT(E11199="Unknown"),ISBLANK(J11199)),AND(NOT(O11199="Unknown"),ISBLANK(R11199))),"Missing Information", INDEX(Table15[Entire Service Line Classification], MATCH(SUMIFS(Table15[Unique ID],Table15[System-Owned Portion],E11199,Table15[If Material Anything Other than "Lead" in Column E,Was Material Ever Previously Lead?],G11199,Table15[Customer-Owned Portion],O11199),Table15[Unique ID],0),0)))</f>
        <v/>
      </c>
    </row>
    <row r="11200" spans="2:23" x14ac:dyDescent="0.35">
      <c r="B11200" s="146"/>
      <c r="C11200" s="31"/>
      <c r="D11200" s="31"/>
      <c r="E11200" s="44"/>
      <c r="F11200" s="43"/>
      <c r="G11200" s="84"/>
      <c r="H11200" s="31"/>
      <c r="I11200" s="31"/>
      <c r="J11200" s="84"/>
      <c r="K11200" s="31"/>
      <c r="L11200" s="31"/>
      <c r="M11200" s="169"/>
      <c r="N11200" s="148"/>
      <c r="O11200" s="106"/>
      <c r="P11200" s="43"/>
      <c r="Q11200" s="31"/>
      <c r="R11200" s="84"/>
      <c r="S11200" s="31"/>
      <c r="T11200" s="31"/>
      <c r="U11200" s="169"/>
      <c r="V11200" s="150"/>
      <c r="W11200" s="141" t="str" cm="1">
        <f t="array" ref="W11200">IF(SUM(LEN(B11200:V11200))=0,"",IF(OR(OR(ISBLANK(F11200),SUM(LEN(C11200),LEN(D11200))=0),AND(NOT(E11200="Unknown"),ISBLANK(J11200)),AND(NOT(O11200="Unknown"),ISBLANK(R11200))),"Missing Information", INDEX(Table15[Entire Service Line Classification], MATCH(SUMIFS(Table15[Unique ID],Table15[System-Owned Portion],E11200,Table15[If Material Anything Other than "Lead" in Column E,Was Material Ever Previously Lead?],G11200,Table15[Customer-Owned Portion],O11200),Table15[Unique ID],0),0)))</f>
        <v/>
      </c>
    </row>
    <row r="11201" spans="2:23" x14ac:dyDescent="0.35">
      <c r="B11201" s="146"/>
      <c r="C11201" s="31"/>
      <c r="D11201" s="31"/>
      <c r="E11201" s="44"/>
      <c r="F11201" s="43"/>
      <c r="G11201" s="84"/>
      <c r="H11201" s="31"/>
      <c r="I11201" s="31"/>
      <c r="J11201" s="84"/>
      <c r="K11201" s="31"/>
      <c r="L11201" s="31"/>
      <c r="M11201" s="169"/>
      <c r="N11201" s="148"/>
      <c r="O11201" s="106"/>
      <c r="P11201" s="43"/>
      <c r="Q11201" s="31"/>
      <c r="R11201" s="84"/>
      <c r="S11201" s="31"/>
      <c r="T11201" s="31"/>
      <c r="U11201" s="169"/>
      <c r="V11201" s="150"/>
      <c r="W11201" s="141" t="str" cm="1">
        <f t="array" ref="W11201">IF(SUM(LEN(B11201:V11201))=0,"",IF(OR(OR(ISBLANK(F11201),SUM(LEN(C11201),LEN(D11201))=0),AND(NOT(E11201="Unknown"),ISBLANK(J11201)),AND(NOT(O11201="Unknown"),ISBLANK(R11201))),"Missing Information", INDEX(Table15[Entire Service Line Classification], MATCH(SUMIFS(Table15[Unique ID],Table15[System-Owned Portion],E11201,Table15[If Material Anything Other than "Lead" in Column E,Was Material Ever Previously Lead?],G11201,Table15[Customer-Owned Portion],O11201),Table15[Unique ID],0),0)))</f>
        <v/>
      </c>
    </row>
    <row r="11202" spans="2:23" x14ac:dyDescent="0.35">
      <c r="B11202" s="146"/>
      <c r="C11202" s="31"/>
      <c r="D11202" s="31"/>
      <c r="E11202" s="44"/>
      <c r="F11202" s="43"/>
      <c r="G11202" s="84"/>
      <c r="H11202" s="31"/>
      <c r="I11202" s="31"/>
      <c r="J11202" s="84"/>
      <c r="K11202" s="31"/>
      <c r="L11202" s="31"/>
      <c r="M11202" s="169"/>
      <c r="N11202" s="148"/>
      <c r="O11202" s="106"/>
      <c r="P11202" s="43"/>
      <c r="Q11202" s="31"/>
      <c r="R11202" s="84"/>
      <c r="S11202" s="31"/>
      <c r="T11202" s="31"/>
      <c r="U11202" s="169"/>
      <c r="V11202" s="150"/>
      <c r="W11202" s="141" t="str" cm="1">
        <f t="array" ref="W11202">IF(SUM(LEN(B11202:V11202))=0,"",IF(OR(OR(ISBLANK(F11202),SUM(LEN(C11202),LEN(D11202))=0),AND(NOT(E11202="Unknown"),ISBLANK(J11202)),AND(NOT(O11202="Unknown"),ISBLANK(R11202))),"Missing Information", INDEX(Table15[Entire Service Line Classification], MATCH(SUMIFS(Table15[Unique ID],Table15[System-Owned Portion],E11202,Table15[If Material Anything Other than "Lead" in Column E,Was Material Ever Previously Lead?],G11202,Table15[Customer-Owned Portion],O11202),Table15[Unique ID],0),0)))</f>
        <v/>
      </c>
    </row>
    <row r="11203" spans="2:23" x14ac:dyDescent="0.35">
      <c r="B11203" s="146"/>
      <c r="C11203" s="31"/>
      <c r="D11203" s="31"/>
      <c r="E11203" s="44"/>
      <c r="F11203" s="43"/>
      <c r="G11203" s="84"/>
      <c r="H11203" s="31"/>
      <c r="I11203" s="31"/>
      <c r="J11203" s="84"/>
      <c r="K11203" s="31"/>
      <c r="L11203" s="31"/>
      <c r="M11203" s="169"/>
      <c r="N11203" s="148"/>
      <c r="O11203" s="106"/>
      <c r="P11203" s="43"/>
      <c r="Q11203" s="31"/>
      <c r="R11203" s="84"/>
      <c r="S11203" s="31"/>
      <c r="T11203" s="31"/>
      <c r="U11203" s="169"/>
      <c r="V11203" s="150"/>
      <c r="W11203" s="141" t="str" cm="1">
        <f t="array" ref="W11203">IF(SUM(LEN(B11203:V11203))=0,"",IF(OR(OR(ISBLANK(F11203),SUM(LEN(C11203),LEN(D11203))=0),AND(NOT(E11203="Unknown"),ISBLANK(J11203)),AND(NOT(O11203="Unknown"),ISBLANK(R11203))),"Missing Information", INDEX(Table15[Entire Service Line Classification], MATCH(SUMIFS(Table15[Unique ID],Table15[System-Owned Portion],E11203,Table15[If Material Anything Other than "Lead" in Column E,Was Material Ever Previously Lead?],G11203,Table15[Customer-Owned Portion],O11203),Table15[Unique ID],0),0)))</f>
        <v/>
      </c>
    </row>
    <row r="11204" spans="2:23" x14ac:dyDescent="0.35">
      <c r="B11204" s="146"/>
      <c r="C11204" s="31"/>
      <c r="D11204" s="31"/>
      <c r="E11204" s="44"/>
      <c r="F11204" s="43"/>
      <c r="G11204" s="84"/>
      <c r="H11204" s="31"/>
      <c r="I11204" s="31"/>
      <c r="J11204" s="84"/>
      <c r="K11204" s="31"/>
      <c r="L11204" s="31"/>
      <c r="M11204" s="169"/>
      <c r="N11204" s="148"/>
      <c r="O11204" s="106"/>
      <c r="P11204" s="43"/>
      <c r="Q11204" s="31"/>
      <c r="R11204" s="84"/>
      <c r="S11204" s="31"/>
      <c r="T11204" s="31"/>
      <c r="U11204" s="169"/>
      <c r="V11204" s="150"/>
      <c r="W11204" s="141" t="str" cm="1">
        <f t="array" ref="W11204">IF(SUM(LEN(B11204:V11204))=0,"",IF(OR(OR(ISBLANK(F11204),SUM(LEN(C11204),LEN(D11204))=0),AND(NOT(E11204="Unknown"),ISBLANK(J11204)),AND(NOT(O11204="Unknown"),ISBLANK(R11204))),"Missing Information", INDEX(Table15[Entire Service Line Classification], MATCH(SUMIFS(Table15[Unique ID],Table15[System-Owned Portion],E11204,Table15[If Material Anything Other than "Lead" in Column E,Was Material Ever Previously Lead?],G11204,Table15[Customer-Owned Portion],O11204),Table15[Unique ID],0),0)))</f>
        <v/>
      </c>
    </row>
    <row r="11205" spans="2:23" x14ac:dyDescent="0.35">
      <c r="B11205" s="146"/>
      <c r="C11205" s="31"/>
      <c r="D11205" s="31"/>
      <c r="E11205" s="44"/>
      <c r="F11205" s="43"/>
      <c r="G11205" s="84"/>
      <c r="H11205" s="31"/>
      <c r="I11205" s="31"/>
      <c r="J11205" s="84"/>
      <c r="K11205" s="31"/>
      <c r="L11205" s="31"/>
      <c r="M11205" s="169"/>
      <c r="N11205" s="148"/>
      <c r="O11205" s="106"/>
      <c r="P11205" s="43"/>
      <c r="Q11205" s="31"/>
      <c r="R11205" s="84"/>
      <c r="S11205" s="31"/>
      <c r="T11205" s="31"/>
      <c r="U11205" s="169"/>
      <c r="V11205" s="150"/>
      <c r="W11205" s="141" t="str" cm="1">
        <f t="array" ref="W11205">IF(SUM(LEN(B11205:V11205))=0,"",IF(OR(OR(ISBLANK(F11205),SUM(LEN(C11205),LEN(D11205))=0),AND(NOT(E11205="Unknown"),ISBLANK(J11205)),AND(NOT(O11205="Unknown"),ISBLANK(R11205))),"Missing Information", INDEX(Table15[Entire Service Line Classification], MATCH(SUMIFS(Table15[Unique ID],Table15[System-Owned Portion],E11205,Table15[If Material Anything Other than "Lead" in Column E,Was Material Ever Previously Lead?],G11205,Table15[Customer-Owned Portion],O11205),Table15[Unique ID],0),0)))</f>
        <v/>
      </c>
    </row>
    <row r="11206" spans="2:23" x14ac:dyDescent="0.35">
      <c r="B11206" s="146"/>
      <c r="C11206" s="31"/>
      <c r="D11206" s="31"/>
      <c r="E11206" s="44"/>
      <c r="F11206" s="43"/>
      <c r="G11206" s="84"/>
      <c r="H11206" s="31"/>
      <c r="I11206" s="31"/>
      <c r="J11206" s="84"/>
      <c r="K11206" s="31"/>
      <c r="L11206" s="31"/>
      <c r="M11206" s="169"/>
      <c r="N11206" s="148"/>
      <c r="O11206" s="106"/>
      <c r="P11206" s="43"/>
      <c r="Q11206" s="31"/>
      <c r="R11206" s="84"/>
      <c r="S11206" s="31"/>
      <c r="T11206" s="31"/>
      <c r="U11206" s="169"/>
      <c r="V11206" s="150"/>
      <c r="W11206" s="141" t="str" cm="1">
        <f t="array" ref="W11206">IF(SUM(LEN(B11206:V11206))=0,"",IF(OR(OR(ISBLANK(F11206),SUM(LEN(C11206),LEN(D11206))=0),AND(NOT(E11206="Unknown"),ISBLANK(J11206)),AND(NOT(O11206="Unknown"),ISBLANK(R11206))),"Missing Information", INDEX(Table15[Entire Service Line Classification], MATCH(SUMIFS(Table15[Unique ID],Table15[System-Owned Portion],E11206,Table15[If Material Anything Other than "Lead" in Column E,Was Material Ever Previously Lead?],G11206,Table15[Customer-Owned Portion],O11206),Table15[Unique ID],0),0)))</f>
        <v/>
      </c>
    </row>
    <row r="11207" spans="2:23" x14ac:dyDescent="0.35">
      <c r="B11207" s="146"/>
      <c r="C11207" s="31"/>
      <c r="D11207" s="31"/>
      <c r="E11207" s="44"/>
      <c r="F11207" s="43"/>
      <c r="G11207" s="84"/>
      <c r="H11207" s="31"/>
      <c r="I11207" s="31"/>
      <c r="J11207" s="84"/>
      <c r="K11207" s="31"/>
      <c r="L11207" s="31"/>
      <c r="M11207" s="169"/>
      <c r="N11207" s="148"/>
      <c r="O11207" s="106"/>
      <c r="P11207" s="43"/>
      <c r="Q11207" s="31"/>
      <c r="R11207" s="84"/>
      <c r="S11207" s="31"/>
      <c r="T11207" s="31"/>
      <c r="U11207" s="169"/>
      <c r="V11207" s="150"/>
      <c r="W11207" s="141" t="str" cm="1">
        <f t="array" ref="W11207">IF(SUM(LEN(B11207:V11207))=0,"",IF(OR(OR(ISBLANK(F11207),SUM(LEN(C11207),LEN(D11207))=0),AND(NOT(E11207="Unknown"),ISBLANK(J11207)),AND(NOT(O11207="Unknown"),ISBLANK(R11207))),"Missing Information", INDEX(Table15[Entire Service Line Classification], MATCH(SUMIFS(Table15[Unique ID],Table15[System-Owned Portion],E11207,Table15[If Material Anything Other than "Lead" in Column E,Was Material Ever Previously Lead?],G11207,Table15[Customer-Owned Portion],O11207),Table15[Unique ID],0),0)))</f>
        <v/>
      </c>
    </row>
    <row r="11208" spans="2:23" x14ac:dyDescent="0.35">
      <c r="B11208" s="146"/>
      <c r="C11208" s="31"/>
      <c r="D11208" s="31"/>
      <c r="E11208" s="44"/>
      <c r="F11208" s="43"/>
      <c r="G11208" s="84"/>
      <c r="H11208" s="31"/>
      <c r="I11208" s="31"/>
      <c r="J11208" s="84"/>
      <c r="K11208" s="31"/>
      <c r="L11208" s="31"/>
      <c r="M11208" s="169"/>
      <c r="N11208" s="148"/>
      <c r="O11208" s="106"/>
      <c r="P11208" s="43"/>
      <c r="Q11208" s="31"/>
      <c r="R11208" s="84"/>
      <c r="S11208" s="31"/>
      <c r="T11208" s="31"/>
      <c r="U11208" s="169"/>
      <c r="V11208" s="150"/>
      <c r="W11208" s="141" t="str" cm="1">
        <f t="array" ref="W11208">IF(SUM(LEN(B11208:V11208))=0,"",IF(OR(OR(ISBLANK(F11208),SUM(LEN(C11208),LEN(D11208))=0),AND(NOT(E11208="Unknown"),ISBLANK(J11208)),AND(NOT(O11208="Unknown"),ISBLANK(R11208))),"Missing Information", INDEX(Table15[Entire Service Line Classification], MATCH(SUMIFS(Table15[Unique ID],Table15[System-Owned Portion],E11208,Table15[If Material Anything Other than "Lead" in Column E,Was Material Ever Previously Lead?],G11208,Table15[Customer-Owned Portion],O11208),Table15[Unique ID],0),0)))</f>
        <v/>
      </c>
    </row>
    <row r="11209" spans="2:23" x14ac:dyDescent="0.35">
      <c r="B11209" s="146"/>
      <c r="C11209" s="31"/>
      <c r="D11209" s="31"/>
      <c r="E11209" s="44"/>
      <c r="F11209" s="43"/>
      <c r="G11209" s="84"/>
      <c r="H11209" s="31"/>
      <c r="I11209" s="31"/>
      <c r="J11209" s="84"/>
      <c r="K11209" s="31"/>
      <c r="L11209" s="31"/>
      <c r="M11209" s="169"/>
      <c r="N11209" s="148"/>
      <c r="O11209" s="106"/>
      <c r="P11209" s="43"/>
      <c r="Q11209" s="31"/>
      <c r="R11209" s="84"/>
      <c r="S11209" s="31"/>
      <c r="T11209" s="31"/>
      <c r="U11209" s="169"/>
      <c r="V11209" s="150"/>
      <c r="W11209" s="141" t="str" cm="1">
        <f t="array" ref="W11209">IF(SUM(LEN(B11209:V11209))=0,"",IF(OR(OR(ISBLANK(F11209),SUM(LEN(C11209),LEN(D11209))=0),AND(NOT(E11209="Unknown"),ISBLANK(J11209)),AND(NOT(O11209="Unknown"),ISBLANK(R11209))),"Missing Information", INDEX(Table15[Entire Service Line Classification], MATCH(SUMIFS(Table15[Unique ID],Table15[System-Owned Portion],E11209,Table15[If Material Anything Other than "Lead" in Column E,Was Material Ever Previously Lead?],G11209,Table15[Customer-Owned Portion],O11209),Table15[Unique ID],0),0)))</f>
        <v/>
      </c>
    </row>
    <row r="11210" spans="2:23" x14ac:dyDescent="0.35">
      <c r="B11210" s="146"/>
      <c r="C11210" s="31"/>
      <c r="D11210" s="31"/>
      <c r="E11210" s="44"/>
      <c r="F11210" s="43"/>
      <c r="G11210" s="84"/>
      <c r="H11210" s="31"/>
      <c r="I11210" s="31"/>
      <c r="J11210" s="84"/>
      <c r="K11210" s="31"/>
      <c r="L11210" s="31"/>
      <c r="M11210" s="169"/>
      <c r="N11210" s="148"/>
      <c r="O11210" s="106"/>
      <c r="P11210" s="43"/>
      <c r="Q11210" s="31"/>
      <c r="R11210" s="84"/>
      <c r="S11210" s="31"/>
      <c r="T11210" s="31"/>
      <c r="U11210" s="169"/>
      <c r="V11210" s="150"/>
      <c r="W11210" s="141" t="str" cm="1">
        <f t="array" ref="W11210">IF(SUM(LEN(B11210:V11210))=0,"",IF(OR(OR(ISBLANK(F11210),SUM(LEN(C11210),LEN(D11210))=0),AND(NOT(E11210="Unknown"),ISBLANK(J11210)),AND(NOT(O11210="Unknown"),ISBLANK(R11210))),"Missing Information", INDEX(Table15[Entire Service Line Classification], MATCH(SUMIFS(Table15[Unique ID],Table15[System-Owned Portion],E11210,Table15[If Material Anything Other than "Lead" in Column E,Was Material Ever Previously Lead?],G11210,Table15[Customer-Owned Portion],O11210),Table15[Unique ID],0),0)))</f>
        <v/>
      </c>
    </row>
    <row r="11211" spans="2:23" x14ac:dyDescent="0.35">
      <c r="B11211" s="146"/>
      <c r="C11211" s="31"/>
      <c r="D11211" s="31"/>
      <c r="E11211" s="44"/>
      <c r="F11211" s="43"/>
      <c r="G11211" s="84"/>
      <c r="H11211" s="31"/>
      <c r="I11211" s="31"/>
      <c r="J11211" s="84"/>
      <c r="K11211" s="31"/>
      <c r="L11211" s="31"/>
      <c r="M11211" s="169"/>
      <c r="N11211" s="148"/>
      <c r="O11211" s="106"/>
      <c r="P11211" s="43"/>
      <c r="Q11211" s="31"/>
      <c r="R11211" s="84"/>
      <c r="S11211" s="31"/>
      <c r="T11211" s="31"/>
      <c r="U11211" s="169"/>
      <c r="V11211" s="150"/>
      <c r="W11211" s="141" t="str" cm="1">
        <f t="array" ref="W11211">IF(SUM(LEN(B11211:V11211))=0,"",IF(OR(OR(ISBLANK(F11211),SUM(LEN(C11211),LEN(D11211))=0),AND(NOT(E11211="Unknown"),ISBLANK(J11211)),AND(NOT(O11211="Unknown"),ISBLANK(R11211))),"Missing Information", INDEX(Table15[Entire Service Line Classification], MATCH(SUMIFS(Table15[Unique ID],Table15[System-Owned Portion],E11211,Table15[If Material Anything Other than "Lead" in Column E,Was Material Ever Previously Lead?],G11211,Table15[Customer-Owned Portion],O11211),Table15[Unique ID],0),0)))</f>
        <v/>
      </c>
    </row>
    <row r="11212" spans="2:23" x14ac:dyDescent="0.35">
      <c r="B11212" s="146"/>
      <c r="C11212" s="31"/>
      <c r="D11212" s="31"/>
      <c r="E11212" s="44"/>
      <c r="F11212" s="43"/>
      <c r="G11212" s="84"/>
      <c r="H11212" s="31"/>
      <c r="I11212" s="31"/>
      <c r="J11212" s="84"/>
      <c r="K11212" s="31"/>
      <c r="L11212" s="31"/>
      <c r="M11212" s="169"/>
      <c r="N11212" s="148"/>
      <c r="O11212" s="106"/>
      <c r="P11212" s="43"/>
      <c r="Q11212" s="31"/>
      <c r="R11212" s="84"/>
      <c r="S11212" s="31"/>
      <c r="T11212" s="31"/>
      <c r="U11212" s="169"/>
      <c r="V11212" s="150"/>
      <c r="W11212" s="141" t="str" cm="1">
        <f t="array" ref="W11212">IF(SUM(LEN(B11212:V11212))=0,"",IF(OR(OR(ISBLANK(F11212),SUM(LEN(C11212),LEN(D11212))=0),AND(NOT(E11212="Unknown"),ISBLANK(J11212)),AND(NOT(O11212="Unknown"),ISBLANK(R11212))),"Missing Information", INDEX(Table15[Entire Service Line Classification], MATCH(SUMIFS(Table15[Unique ID],Table15[System-Owned Portion],E11212,Table15[If Material Anything Other than "Lead" in Column E,Was Material Ever Previously Lead?],G11212,Table15[Customer-Owned Portion],O11212),Table15[Unique ID],0),0)))</f>
        <v/>
      </c>
    </row>
    <row r="11213" spans="2:23" x14ac:dyDescent="0.35">
      <c r="B11213" s="146"/>
      <c r="C11213" s="31"/>
      <c r="D11213" s="31"/>
      <c r="E11213" s="44"/>
      <c r="F11213" s="43"/>
      <c r="G11213" s="84"/>
      <c r="H11213" s="31"/>
      <c r="I11213" s="31"/>
      <c r="J11213" s="84"/>
      <c r="K11213" s="31"/>
      <c r="L11213" s="31"/>
      <c r="M11213" s="169"/>
      <c r="N11213" s="148"/>
      <c r="O11213" s="106"/>
      <c r="P11213" s="43"/>
      <c r="Q11213" s="31"/>
      <c r="R11213" s="84"/>
      <c r="S11213" s="31"/>
      <c r="T11213" s="31"/>
      <c r="U11213" s="169"/>
      <c r="V11213" s="150"/>
      <c r="W11213" s="141" t="str" cm="1">
        <f t="array" ref="W11213">IF(SUM(LEN(B11213:V11213))=0,"",IF(OR(OR(ISBLANK(F11213),SUM(LEN(C11213),LEN(D11213))=0),AND(NOT(E11213="Unknown"),ISBLANK(J11213)),AND(NOT(O11213="Unknown"),ISBLANK(R11213))),"Missing Information", INDEX(Table15[Entire Service Line Classification], MATCH(SUMIFS(Table15[Unique ID],Table15[System-Owned Portion],E11213,Table15[If Material Anything Other than "Lead" in Column E,Was Material Ever Previously Lead?],G11213,Table15[Customer-Owned Portion],O11213),Table15[Unique ID],0),0)))</f>
        <v/>
      </c>
    </row>
    <row r="11214" spans="2:23" x14ac:dyDescent="0.35">
      <c r="B11214" s="146"/>
      <c r="C11214" s="31"/>
      <c r="D11214" s="31"/>
      <c r="E11214" s="44"/>
      <c r="F11214" s="43"/>
      <c r="G11214" s="84"/>
      <c r="H11214" s="31"/>
      <c r="I11214" s="31"/>
      <c r="J11214" s="84"/>
      <c r="K11214" s="31"/>
      <c r="L11214" s="31"/>
      <c r="M11214" s="169"/>
      <c r="N11214" s="148"/>
      <c r="O11214" s="106"/>
      <c r="P11214" s="43"/>
      <c r="Q11214" s="31"/>
      <c r="R11214" s="84"/>
      <c r="S11214" s="31"/>
      <c r="T11214" s="31"/>
      <c r="U11214" s="169"/>
      <c r="V11214" s="150"/>
      <c r="W11214" s="141" t="str" cm="1">
        <f t="array" ref="W11214">IF(SUM(LEN(B11214:V11214))=0,"",IF(OR(OR(ISBLANK(F11214),SUM(LEN(C11214),LEN(D11214))=0),AND(NOT(E11214="Unknown"),ISBLANK(J11214)),AND(NOT(O11214="Unknown"),ISBLANK(R11214))),"Missing Information", INDEX(Table15[Entire Service Line Classification], MATCH(SUMIFS(Table15[Unique ID],Table15[System-Owned Portion],E11214,Table15[If Material Anything Other than "Lead" in Column E,Was Material Ever Previously Lead?],G11214,Table15[Customer-Owned Portion],O11214),Table15[Unique ID],0),0)))</f>
        <v/>
      </c>
    </row>
    <row r="11215" spans="2:23" x14ac:dyDescent="0.35">
      <c r="B11215" s="146"/>
      <c r="C11215" s="31"/>
      <c r="D11215" s="31"/>
      <c r="E11215" s="44"/>
      <c r="F11215" s="43"/>
      <c r="G11215" s="84"/>
      <c r="H11215" s="31"/>
      <c r="I11215" s="31"/>
      <c r="J11215" s="84"/>
      <c r="K11215" s="31"/>
      <c r="L11215" s="31"/>
      <c r="M11215" s="169"/>
      <c r="N11215" s="148"/>
      <c r="O11215" s="106"/>
      <c r="P11215" s="43"/>
      <c r="Q11215" s="31"/>
      <c r="R11215" s="84"/>
      <c r="S11215" s="31"/>
      <c r="T11215" s="31"/>
      <c r="U11215" s="169"/>
      <c r="V11215" s="150"/>
      <c r="W11215" s="141" t="str" cm="1">
        <f t="array" ref="W11215">IF(SUM(LEN(B11215:V11215))=0,"",IF(OR(OR(ISBLANK(F11215),SUM(LEN(C11215),LEN(D11215))=0),AND(NOT(E11215="Unknown"),ISBLANK(J11215)),AND(NOT(O11215="Unknown"),ISBLANK(R11215))),"Missing Information", INDEX(Table15[Entire Service Line Classification], MATCH(SUMIFS(Table15[Unique ID],Table15[System-Owned Portion],E11215,Table15[If Material Anything Other than "Lead" in Column E,Was Material Ever Previously Lead?],G11215,Table15[Customer-Owned Portion],O11215),Table15[Unique ID],0),0)))</f>
        <v/>
      </c>
    </row>
    <row r="11216" spans="2:23" x14ac:dyDescent="0.35">
      <c r="B11216" s="146"/>
      <c r="C11216" s="31"/>
      <c r="D11216" s="31"/>
      <c r="E11216" s="44"/>
      <c r="F11216" s="43"/>
      <c r="G11216" s="84"/>
      <c r="H11216" s="31"/>
      <c r="I11216" s="31"/>
      <c r="J11216" s="84"/>
      <c r="K11216" s="31"/>
      <c r="L11216" s="31"/>
      <c r="M11216" s="169"/>
      <c r="N11216" s="148"/>
      <c r="O11216" s="106"/>
      <c r="P11216" s="43"/>
      <c r="Q11216" s="31"/>
      <c r="R11216" s="84"/>
      <c r="S11216" s="31"/>
      <c r="T11216" s="31"/>
      <c r="U11216" s="169"/>
      <c r="V11216" s="150"/>
      <c r="W11216" s="141" t="str" cm="1">
        <f t="array" ref="W11216">IF(SUM(LEN(B11216:V11216))=0,"",IF(OR(OR(ISBLANK(F11216),SUM(LEN(C11216),LEN(D11216))=0),AND(NOT(E11216="Unknown"),ISBLANK(J11216)),AND(NOT(O11216="Unknown"),ISBLANK(R11216))),"Missing Information", INDEX(Table15[Entire Service Line Classification], MATCH(SUMIFS(Table15[Unique ID],Table15[System-Owned Portion],E11216,Table15[If Material Anything Other than "Lead" in Column E,Was Material Ever Previously Lead?],G11216,Table15[Customer-Owned Portion],O11216),Table15[Unique ID],0),0)))</f>
        <v/>
      </c>
    </row>
    <row r="11217" spans="2:23" x14ac:dyDescent="0.35">
      <c r="B11217" s="146"/>
      <c r="C11217" s="31"/>
      <c r="D11217" s="31"/>
      <c r="E11217" s="44"/>
      <c r="F11217" s="43"/>
      <c r="G11217" s="84"/>
      <c r="H11217" s="31"/>
      <c r="I11217" s="31"/>
      <c r="J11217" s="84"/>
      <c r="K11217" s="31"/>
      <c r="L11217" s="31"/>
      <c r="M11217" s="169"/>
      <c r="N11217" s="148"/>
      <c r="O11217" s="106"/>
      <c r="P11217" s="43"/>
      <c r="Q11217" s="31"/>
      <c r="R11217" s="84"/>
      <c r="S11217" s="31"/>
      <c r="T11217" s="31"/>
      <c r="U11217" s="169"/>
      <c r="V11217" s="150"/>
      <c r="W11217" s="141" t="str" cm="1">
        <f t="array" ref="W11217">IF(SUM(LEN(B11217:V11217))=0,"",IF(OR(OR(ISBLANK(F11217),SUM(LEN(C11217),LEN(D11217))=0),AND(NOT(E11217="Unknown"),ISBLANK(J11217)),AND(NOT(O11217="Unknown"),ISBLANK(R11217))),"Missing Information", INDEX(Table15[Entire Service Line Classification], MATCH(SUMIFS(Table15[Unique ID],Table15[System-Owned Portion],E11217,Table15[If Material Anything Other than "Lead" in Column E,Was Material Ever Previously Lead?],G11217,Table15[Customer-Owned Portion],O11217),Table15[Unique ID],0),0)))</f>
        <v/>
      </c>
    </row>
    <row r="11218" spans="2:23" x14ac:dyDescent="0.35">
      <c r="B11218" s="146"/>
      <c r="C11218" s="31"/>
      <c r="D11218" s="31"/>
      <c r="E11218" s="44"/>
      <c r="F11218" s="43"/>
      <c r="G11218" s="84"/>
      <c r="H11218" s="31"/>
      <c r="I11218" s="31"/>
      <c r="J11218" s="84"/>
      <c r="K11218" s="31"/>
      <c r="L11218" s="31"/>
      <c r="M11218" s="169"/>
      <c r="N11218" s="148"/>
      <c r="O11218" s="106"/>
      <c r="P11218" s="43"/>
      <c r="Q11218" s="31"/>
      <c r="R11218" s="84"/>
      <c r="S11218" s="31"/>
      <c r="T11218" s="31"/>
      <c r="U11218" s="169"/>
      <c r="V11218" s="150"/>
      <c r="W11218" s="141" t="str" cm="1">
        <f t="array" ref="W11218">IF(SUM(LEN(B11218:V11218))=0,"",IF(OR(OR(ISBLANK(F11218),SUM(LEN(C11218),LEN(D11218))=0),AND(NOT(E11218="Unknown"),ISBLANK(J11218)),AND(NOT(O11218="Unknown"),ISBLANK(R11218))),"Missing Information", INDEX(Table15[Entire Service Line Classification], MATCH(SUMIFS(Table15[Unique ID],Table15[System-Owned Portion],E11218,Table15[If Material Anything Other than "Lead" in Column E,Was Material Ever Previously Lead?],G11218,Table15[Customer-Owned Portion],O11218),Table15[Unique ID],0),0)))</f>
        <v/>
      </c>
    </row>
    <row r="11219" spans="2:23" x14ac:dyDescent="0.35">
      <c r="B11219" s="146"/>
      <c r="C11219" s="31"/>
      <c r="D11219" s="31"/>
      <c r="E11219" s="44"/>
      <c r="F11219" s="43"/>
      <c r="G11219" s="84"/>
      <c r="H11219" s="31"/>
      <c r="I11219" s="31"/>
      <c r="J11219" s="84"/>
      <c r="K11219" s="31"/>
      <c r="L11219" s="31"/>
      <c r="M11219" s="169"/>
      <c r="N11219" s="148"/>
      <c r="O11219" s="106"/>
      <c r="P11219" s="43"/>
      <c r="Q11219" s="31"/>
      <c r="R11219" s="84"/>
      <c r="S11219" s="31"/>
      <c r="T11219" s="31"/>
      <c r="U11219" s="169"/>
      <c r="V11219" s="150"/>
      <c r="W11219" s="141" t="str" cm="1">
        <f t="array" ref="W11219">IF(SUM(LEN(B11219:V11219))=0,"",IF(OR(OR(ISBLANK(F11219),SUM(LEN(C11219),LEN(D11219))=0),AND(NOT(E11219="Unknown"),ISBLANK(J11219)),AND(NOT(O11219="Unknown"),ISBLANK(R11219))),"Missing Information", INDEX(Table15[Entire Service Line Classification], MATCH(SUMIFS(Table15[Unique ID],Table15[System-Owned Portion],E11219,Table15[If Material Anything Other than "Lead" in Column E,Was Material Ever Previously Lead?],G11219,Table15[Customer-Owned Portion],O11219),Table15[Unique ID],0),0)))</f>
        <v/>
      </c>
    </row>
    <row r="11220" spans="2:23" x14ac:dyDescent="0.35">
      <c r="B11220" s="146"/>
      <c r="C11220" s="31"/>
      <c r="D11220" s="31"/>
      <c r="E11220" s="44"/>
      <c r="F11220" s="43"/>
      <c r="G11220" s="84"/>
      <c r="H11220" s="31"/>
      <c r="I11220" s="31"/>
      <c r="J11220" s="84"/>
      <c r="K11220" s="31"/>
      <c r="L11220" s="31"/>
      <c r="M11220" s="169"/>
      <c r="N11220" s="148"/>
      <c r="O11220" s="106"/>
      <c r="P11220" s="43"/>
      <c r="Q11220" s="31"/>
      <c r="R11220" s="84"/>
      <c r="S11220" s="31"/>
      <c r="T11220" s="31"/>
      <c r="U11220" s="169"/>
      <c r="V11220" s="150"/>
      <c r="W11220" s="141" t="str" cm="1">
        <f t="array" ref="W11220">IF(SUM(LEN(B11220:V11220))=0,"",IF(OR(OR(ISBLANK(F11220),SUM(LEN(C11220),LEN(D11220))=0),AND(NOT(E11220="Unknown"),ISBLANK(J11220)),AND(NOT(O11220="Unknown"),ISBLANK(R11220))),"Missing Information", INDEX(Table15[Entire Service Line Classification], MATCH(SUMIFS(Table15[Unique ID],Table15[System-Owned Portion],E11220,Table15[If Material Anything Other than "Lead" in Column E,Was Material Ever Previously Lead?],G11220,Table15[Customer-Owned Portion],O11220),Table15[Unique ID],0),0)))</f>
        <v/>
      </c>
    </row>
    <row r="11221" spans="2:23" x14ac:dyDescent="0.35">
      <c r="B11221" s="146"/>
      <c r="C11221" s="31"/>
      <c r="D11221" s="31"/>
      <c r="E11221" s="44"/>
      <c r="F11221" s="43"/>
      <c r="G11221" s="84"/>
      <c r="H11221" s="31"/>
      <c r="I11221" s="31"/>
      <c r="J11221" s="84"/>
      <c r="K11221" s="31"/>
      <c r="L11221" s="31"/>
      <c r="M11221" s="169"/>
      <c r="N11221" s="148"/>
      <c r="O11221" s="106"/>
      <c r="P11221" s="43"/>
      <c r="Q11221" s="31"/>
      <c r="R11221" s="84"/>
      <c r="S11221" s="31"/>
      <c r="T11221" s="31"/>
      <c r="U11221" s="169"/>
      <c r="V11221" s="150"/>
      <c r="W11221" s="141" t="str" cm="1">
        <f t="array" ref="W11221">IF(SUM(LEN(B11221:V11221))=0,"",IF(OR(OR(ISBLANK(F11221),SUM(LEN(C11221),LEN(D11221))=0),AND(NOT(E11221="Unknown"),ISBLANK(J11221)),AND(NOT(O11221="Unknown"),ISBLANK(R11221))),"Missing Information", INDEX(Table15[Entire Service Line Classification], MATCH(SUMIFS(Table15[Unique ID],Table15[System-Owned Portion],E11221,Table15[If Material Anything Other than "Lead" in Column E,Was Material Ever Previously Lead?],G11221,Table15[Customer-Owned Portion],O11221),Table15[Unique ID],0),0)))</f>
        <v/>
      </c>
    </row>
    <row r="11222" spans="2:23" x14ac:dyDescent="0.35">
      <c r="B11222" s="146"/>
      <c r="C11222" s="31"/>
      <c r="D11222" s="31"/>
      <c r="E11222" s="44"/>
      <c r="F11222" s="43"/>
      <c r="G11222" s="84"/>
      <c r="H11222" s="31"/>
      <c r="I11222" s="31"/>
      <c r="J11222" s="84"/>
      <c r="K11222" s="31"/>
      <c r="L11222" s="31"/>
      <c r="M11222" s="169"/>
      <c r="N11222" s="148"/>
      <c r="O11222" s="106"/>
      <c r="P11222" s="43"/>
      <c r="Q11222" s="31"/>
      <c r="R11222" s="84"/>
      <c r="S11222" s="31"/>
      <c r="T11222" s="31"/>
      <c r="U11222" s="169"/>
      <c r="V11222" s="150"/>
      <c r="W11222" s="141" t="str" cm="1">
        <f t="array" ref="W11222">IF(SUM(LEN(B11222:V11222))=0,"",IF(OR(OR(ISBLANK(F11222),SUM(LEN(C11222),LEN(D11222))=0),AND(NOT(E11222="Unknown"),ISBLANK(J11222)),AND(NOT(O11222="Unknown"),ISBLANK(R11222))),"Missing Information", INDEX(Table15[Entire Service Line Classification], MATCH(SUMIFS(Table15[Unique ID],Table15[System-Owned Portion],E11222,Table15[If Material Anything Other than "Lead" in Column E,Was Material Ever Previously Lead?],G11222,Table15[Customer-Owned Portion],O11222),Table15[Unique ID],0),0)))</f>
        <v/>
      </c>
    </row>
    <row r="11223" spans="2:23" x14ac:dyDescent="0.35">
      <c r="B11223" s="146"/>
      <c r="C11223" s="31"/>
      <c r="D11223" s="31"/>
      <c r="E11223" s="44"/>
      <c r="F11223" s="43"/>
      <c r="G11223" s="84"/>
      <c r="H11223" s="31"/>
      <c r="I11223" s="31"/>
      <c r="J11223" s="84"/>
      <c r="K11223" s="31"/>
      <c r="L11223" s="31"/>
      <c r="M11223" s="169"/>
      <c r="N11223" s="148"/>
      <c r="O11223" s="106"/>
      <c r="P11223" s="43"/>
      <c r="Q11223" s="31"/>
      <c r="R11223" s="84"/>
      <c r="S11223" s="31"/>
      <c r="T11223" s="31"/>
      <c r="U11223" s="169"/>
      <c r="V11223" s="150"/>
      <c r="W11223" s="141" t="str" cm="1">
        <f t="array" ref="W11223">IF(SUM(LEN(B11223:V11223))=0,"",IF(OR(OR(ISBLANK(F11223),SUM(LEN(C11223),LEN(D11223))=0),AND(NOT(E11223="Unknown"),ISBLANK(J11223)),AND(NOT(O11223="Unknown"),ISBLANK(R11223))),"Missing Information", INDEX(Table15[Entire Service Line Classification], MATCH(SUMIFS(Table15[Unique ID],Table15[System-Owned Portion],E11223,Table15[If Material Anything Other than "Lead" in Column E,Was Material Ever Previously Lead?],G11223,Table15[Customer-Owned Portion],O11223),Table15[Unique ID],0),0)))</f>
        <v/>
      </c>
    </row>
    <row r="11224" spans="2:23" x14ac:dyDescent="0.35">
      <c r="B11224" s="146"/>
      <c r="C11224" s="31"/>
      <c r="D11224" s="31"/>
      <c r="E11224" s="44"/>
      <c r="F11224" s="43"/>
      <c r="G11224" s="84"/>
      <c r="H11224" s="31"/>
      <c r="I11224" s="31"/>
      <c r="J11224" s="84"/>
      <c r="K11224" s="31"/>
      <c r="L11224" s="31"/>
      <c r="M11224" s="169"/>
      <c r="N11224" s="148"/>
      <c r="O11224" s="106"/>
      <c r="P11224" s="43"/>
      <c r="Q11224" s="31"/>
      <c r="R11224" s="84"/>
      <c r="S11224" s="31"/>
      <c r="T11224" s="31"/>
      <c r="U11224" s="169"/>
      <c r="V11224" s="150"/>
      <c r="W11224" s="141" t="str" cm="1">
        <f t="array" ref="W11224">IF(SUM(LEN(B11224:V11224))=0,"",IF(OR(OR(ISBLANK(F11224),SUM(LEN(C11224),LEN(D11224))=0),AND(NOT(E11224="Unknown"),ISBLANK(J11224)),AND(NOT(O11224="Unknown"),ISBLANK(R11224))),"Missing Information", INDEX(Table15[Entire Service Line Classification], MATCH(SUMIFS(Table15[Unique ID],Table15[System-Owned Portion],E11224,Table15[If Material Anything Other than "Lead" in Column E,Was Material Ever Previously Lead?],G11224,Table15[Customer-Owned Portion],O11224),Table15[Unique ID],0),0)))</f>
        <v/>
      </c>
    </row>
    <row r="11225" spans="2:23" x14ac:dyDescent="0.35">
      <c r="B11225" s="146"/>
      <c r="C11225" s="31"/>
      <c r="D11225" s="31"/>
      <c r="E11225" s="44"/>
      <c r="F11225" s="43"/>
      <c r="G11225" s="84"/>
      <c r="H11225" s="31"/>
      <c r="I11225" s="31"/>
      <c r="J11225" s="84"/>
      <c r="K11225" s="31"/>
      <c r="L11225" s="31"/>
      <c r="M11225" s="169"/>
      <c r="N11225" s="148"/>
      <c r="O11225" s="106"/>
      <c r="P11225" s="43"/>
      <c r="Q11225" s="31"/>
      <c r="R11225" s="84"/>
      <c r="S11225" s="31"/>
      <c r="T11225" s="31"/>
      <c r="U11225" s="169"/>
      <c r="V11225" s="150"/>
      <c r="W11225" s="141" t="str" cm="1">
        <f t="array" ref="W11225">IF(SUM(LEN(B11225:V11225))=0,"",IF(OR(OR(ISBLANK(F11225),SUM(LEN(C11225),LEN(D11225))=0),AND(NOT(E11225="Unknown"),ISBLANK(J11225)),AND(NOT(O11225="Unknown"),ISBLANK(R11225))),"Missing Information", INDEX(Table15[Entire Service Line Classification], MATCH(SUMIFS(Table15[Unique ID],Table15[System-Owned Portion],E11225,Table15[If Material Anything Other than "Lead" in Column E,Was Material Ever Previously Lead?],G11225,Table15[Customer-Owned Portion],O11225),Table15[Unique ID],0),0)))</f>
        <v/>
      </c>
    </row>
    <row r="11226" spans="2:23" x14ac:dyDescent="0.35">
      <c r="B11226" s="146"/>
      <c r="C11226" s="31"/>
      <c r="D11226" s="31"/>
      <c r="E11226" s="44"/>
      <c r="F11226" s="43"/>
      <c r="G11226" s="84"/>
      <c r="H11226" s="31"/>
      <c r="I11226" s="31"/>
      <c r="J11226" s="84"/>
      <c r="K11226" s="31"/>
      <c r="L11226" s="31"/>
      <c r="M11226" s="169"/>
      <c r="N11226" s="148"/>
      <c r="O11226" s="106"/>
      <c r="P11226" s="43"/>
      <c r="Q11226" s="31"/>
      <c r="R11226" s="84"/>
      <c r="S11226" s="31"/>
      <c r="T11226" s="31"/>
      <c r="U11226" s="169"/>
      <c r="V11226" s="150"/>
      <c r="W11226" s="141" t="str" cm="1">
        <f t="array" ref="W11226">IF(SUM(LEN(B11226:V11226))=0,"",IF(OR(OR(ISBLANK(F11226),SUM(LEN(C11226),LEN(D11226))=0),AND(NOT(E11226="Unknown"),ISBLANK(J11226)),AND(NOT(O11226="Unknown"),ISBLANK(R11226))),"Missing Information", INDEX(Table15[Entire Service Line Classification], MATCH(SUMIFS(Table15[Unique ID],Table15[System-Owned Portion],E11226,Table15[If Material Anything Other than "Lead" in Column E,Was Material Ever Previously Lead?],G11226,Table15[Customer-Owned Portion],O11226),Table15[Unique ID],0),0)))</f>
        <v/>
      </c>
    </row>
    <row r="11227" spans="2:23" x14ac:dyDescent="0.35">
      <c r="B11227" s="146"/>
      <c r="C11227" s="31"/>
      <c r="D11227" s="31"/>
      <c r="E11227" s="44"/>
      <c r="F11227" s="43"/>
      <c r="G11227" s="84"/>
      <c r="H11227" s="31"/>
      <c r="I11227" s="31"/>
      <c r="J11227" s="84"/>
      <c r="K11227" s="31"/>
      <c r="L11227" s="31"/>
      <c r="M11227" s="169"/>
      <c r="N11227" s="148"/>
      <c r="O11227" s="106"/>
      <c r="P11227" s="43"/>
      <c r="Q11227" s="31"/>
      <c r="R11227" s="84"/>
      <c r="S11227" s="31"/>
      <c r="T11227" s="31"/>
      <c r="U11227" s="169"/>
      <c r="V11227" s="150"/>
      <c r="W11227" s="141" t="str" cm="1">
        <f t="array" ref="W11227">IF(SUM(LEN(B11227:V11227))=0,"",IF(OR(OR(ISBLANK(F11227),SUM(LEN(C11227),LEN(D11227))=0),AND(NOT(E11227="Unknown"),ISBLANK(J11227)),AND(NOT(O11227="Unknown"),ISBLANK(R11227))),"Missing Information", INDEX(Table15[Entire Service Line Classification], MATCH(SUMIFS(Table15[Unique ID],Table15[System-Owned Portion],E11227,Table15[If Material Anything Other than "Lead" in Column E,Was Material Ever Previously Lead?],G11227,Table15[Customer-Owned Portion],O11227),Table15[Unique ID],0),0)))</f>
        <v/>
      </c>
    </row>
    <row r="11228" spans="2:23" x14ac:dyDescent="0.35">
      <c r="B11228" s="146"/>
      <c r="C11228" s="31"/>
      <c r="D11228" s="31"/>
      <c r="E11228" s="44"/>
      <c r="F11228" s="43"/>
      <c r="G11228" s="84"/>
      <c r="H11228" s="31"/>
      <c r="I11228" s="31"/>
      <c r="J11228" s="84"/>
      <c r="K11228" s="31"/>
      <c r="L11228" s="31"/>
      <c r="M11228" s="169"/>
      <c r="N11228" s="148"/>
      <c r="O11228" s="106"/>
      <c r="P11228" s="43"/>
      <c r="Q11228" s="31"/>
      <c r="R11228" s="84"/>
      <c r="S11228" s="31"/>
      <c r="T11228" s="31"/>
      <c r="U11228" s="169"/>
      <c r="V11228" s="150"/>
      <c r="W11228" s="141" t="str" cm="1">
        <f t="array" ref="W11228">IF(SUM(LEN(B11228:V11228))=0,"",IF(OR(OR(ISBLANK(F11228),SUM(LEN(C11228),LEN(D11228))=0),AND(NOT(E11228="Unknown"),ISBLANK(J11228)),AND(NOT(O11228="Unknown"),ISBLANK(R11228))),"Missing Information", INDEX(Table15[Entire Service Line Classification], MATCH(SUMIFS(Table15[Unique ID],Table15[System-Owned Portion],E11228,Table15[If Material Anything Other than "Lead" in Column E,Was Material Ever Previously Lead?],G11228,Table15[Customer-Owned Portion],O11228),Table15[Unique ID],0),0)))</f>
        <v/>
      </c>
    </row>
    <row r="11229" spans="2:23" x14ac:dyDescent="0.35">
      <c r="B11229" s="146"/>
      <c r="C11229" s="31"/>
      <c r="D11229" s="31"/>
      <c r="E11229" s="44"/>
      <c r="F11229" s="43"/>
      <c r="G11229" s="84"/>
      <c r="H11229" s="31"/>
      <c r="I11229" s="31"/>
      <c r="J11229" s="84"/>
      <c r="K11229" s="31"/>
      <c r="L11229" s="31"/>
      <c r="M11229" s="169"/>
      <c r="N11229" s="148"/>
      <c r="O11229" s="106"/>
      <c r="P11229" s="43"/>
      <c r="Q11229" s="31"/>
      <c r="R11229" s="84"/>
      <c r="S11229" s="31"/>
      <c r="T11229" s="31"/>
      <c r="U11229" s="169"/>
      <c r="V11229" s="150"/>
      <c r="W11229" s="141" t="str" cm="1">
        <f t="array" ref="W11229">IF(SUM(LEN(B11229:V11229))=0,"",IF(OR(OR(ISBLANK(F11229),SUM(LEN(C11229),LEN(D11229))=0),AND(NOT(E11229="Unknown"),ISBLANK(J11229)),AND(NOT(O11229="Unknown"),ISBLANK(R11229))),"Missing Information", INDEX(Table15[Entire Service Line Classification], MATCH(SUMIFS(Table15[Unique ID],Table15[System-Owned Portion],E11229,Table15[If Material Anything Other than "Lead" in Column E,Was Material Ever Previously Lead?],G11229,Table15[Customer-Owned Portion],O11229),Table15[Unique ID],0),0)))</f>
        <v/>
      </c>
    </row>
    <row r="11230" spans="2:23" x14ac:dyDescent="0.35">
      <c r="B11230" s="146"/>
      <c r="C11230" s="31"/>
      <c r="D11230" s="31"/>
      <c r="E11230" s="44"/>
      <c r="F11230" s="43"/>
      <c r="G11230" s="84"/>
      <c r="H11230" s="31"/>
      <c r="I11230" s="31"/>
      <c r="J11230" s="84"/>
      <c r="K11230" s="31"/>
      <c r="L11230" s="31"/>
      <c r="M11230" s="169"/>
      <c r="N11230" s="148"/>
      <c r="O11230" s="106"/>
      <c r="P11230" s="43"/>
      <c r="Q11230" s="31"/>
      <c r="R11230" s="84"/>
      <c r="S11230" s="31"/>
      <c r="T11230" s="31"/>
      <c r="U11230" s="169"/>
      <c r="V11230" s="150"/>
      <c r="W11230" s="141" t="str" cm="1">
        <f t="array" ref="W11230">IF(SUM(LEN(B11230:V11230))=0,"",IF(OR(OR(ISBLANK(F11230),SUM(LEN(C11230),LEN(D11230))=0),AND(NOT(E11230="Unknown"),ISBLANK(J11230)),AND(NOT(O11230="Unknown"),ISBLANK(R11230))),"Missing Information", INDEX(Table15[Entire Service Line Classification], MATCH(SUMIFS(Table15[Unique ID],Table15[System-Owned Portion],E11230,Table15[If Material Anything Other than "Lead" in Column E,Was Material Ever Previously Lead?],G11230,Table15[Customer-Owned Portion],O11230),Table15[Unique ID],0),0)))</f>
        <v/>
      </c>
    </row>
    <row r="11231" spans="2:23" x14ac:dyDescent="0.35">
      <c r="B11231" s="146"/>
      <c r="C11231" s="31"/>
      <c r="D11231" s="31"/>
      <c r="E11231" s="44"/>
      <c r="F11231" s="43"/>
      <c r="G11231" s="84"/>
      <c r="H11231" s="31"/>
      <c r="I11231" s="31"/>
      <c r="J11231" s="84"/>
      <c r="K11231" s="31"/>
      <c r="L11231" s="31"/>
      <c r="M11231" s="169"/>
      <c r="N11231" s="148"/>
      <c r="O11231" s="106"/>
      <c r="P11231" s="43"/>
      <c r="Q11231" s="31"/>
      <c r="R11231" s="84"/>
      <c r="S11231" s="31"/>
      <c r="T11231" s="31"/>
      <c r="U11231" s="169"/>
      <c r="V11231" s="150"/>
      <c r="W11231" s="141" t="str" cm="1">
        <f t="array" ref="W11231">IF(SUM(LEN(B11231:V11231))=0,"",IF(OR(OR(ISBLANK(F11231),SUM(LEN(C11231),LEN(D11231))=0),AND(NOT(E11231="Unknown"),ISBLANK(J11231)),AND(NOT(O11231="Unknown"),ISBLANK(R11231))),"Missing Information", INDEX(Table15[Entire Service Line Classification], MATCH(SUMIFS(Table15[Unique ID],Table15[System-Owned Portion],E11231,Table15[If Material Anything Other than "Lead" in Column E,Was Material Ever Previously Lead?],G11231,Table15[Customer-Owned Portion],O11231),Table15[Unique ID],0),0)))</f>
        <v/>
      </c>
    </row>
    <row r="11232" spans="2:23" x14ac:dyDescent="0.35">
      <c r="B11232" s="146"/>
      <c r="C11232" s="31"/>
      <c r="D11232" s="31"/>
      <c r="E11232" s="44"/>
      <c r="F11232" s="43"/>
      <c r="G11232" s="84"/>
      <c r="H11232" s="31"/>
      <c r="I11232" s="31"/>
      <c r="J11232" s="84"/>
      <c r="K11232" s="31"/>
      <c r="L11232" s="31"/>
      <c r="M11232" s="169"/>
      <c r="N11232" s="148"/>
      <c r="O11232" s="106"/>
      <c r="P11232" s="43"/>
      <c r="Q11232" s="31"/>
      <c r="R11232" s="84"/>
      <c r="S11232" s="31"/>
      <c r="T11232" s="31"/>
      <c r="U11232" s="169"/>
      <c r="V11232" s="150"/>
      <c r="W11232" s="141" t="str" cm="1">
        <f t="array" ref="W11232">IF(SUM(LEN(B11232:V11232))=0,"",IF(OR(OR(ISBLANK(F11232),SUM(LEN(C11232),LEN(D11232))=0),AND(NOT(E11232="Unknown"),ISBLANK(J11232)),AND(NOT(O11232="Unknown"),ISBLANK(R11232))),"Missing Information", INDEX(Table15[Entire Service Line Classification], MATCH(SUMIFS(Table15[Unique ID],Table15[System-Owned Portion],E11232,Table15[If Material Anything Other than "Lead" in Column E,Was Material Ever Previously Lead?],G11232,Table15[Customer-Owned Portion],O11232),Table15[Unique ID],0),0)))</f>
        <v/>
      </c>
    </row>
    <row r="11233" spans="2:23" x14ac:dyDescent="0.35">
      <c r="B11233" s="146"/>
      <c r="C11233" s="31"/>
      <c r="D11233" s="31"/>
      <c r="E11233" s="44"/>
      <c r="F11233" s="43"/>
      <c r="G11233" s="84"/>
      <c r="H11233" s="31"/>
      <c r="I11233" s="31"/>
      <c r="J11233" s="84"/>
      <c r="K11233" s="31"/>
      <c r="L11233" s="31"/>
      <c r="M11233" s="169"/>
      <c r="N11233" s="148"/>
      <c r="O11233" s="106"/>
      <c r="P11233" s="43"/>
      <c r="Q11233" s="31"/>
      <c r="R11233" s="84"/>
      <c r="S11233" s="31"/>
      <c r="T11233" s="31"/>
      <c r="U11233" s="169"/>
      <c r="V11233" s="150"/>
      <c r="W11233" s="141" t="str" cm="1">
        <f t="array" ref="W11233">IF(SUM(LEN(B11233:V11233))=0,"",IF(OR(OR(ISBLANK(F11233),SUM(LEN(C11233),LEN(D11233))=0),AND(NOT(E11233="Unknown"),ISBLANK(J11233)),AND(NOT(O11233="Unknown"),ISBLANK(R11233))),"Missing Information", INDEX(Table15[Entire Service Line Classification], MATCH(SUMIFS(Table15[Unique ID],Table15[System-Owned Portion],E11233,Table15[If Material Anything Other than "Lead" in Column E,Was Material Ever Previously Lead?],G11233,Table15[Customer-Owned Portion],O11233),Table15[Unique ID],0),0)))</f>
        <v/>
      </c>
    </row>
    <row r="11234" spans="2:23" x14ac:dyDescent="0.35">
      <c r="B11234" s="146"/>
      <c r="C11234" s="31"/>
      <c r="D11234" s="31"/>
      <c r="E11234" s="44"/>
      <c r="F11234" s="43"/>
      <c r="G11234" s="84"/>
      <c r="H11234" s="31"/>
      <c r="I11234" s="31"/>
      <c r="J11234" s="84"/>
      <c r="K11234" s="31"/>
      <c r="L11234" s="31"/>
      <c r="M11234" s="169"/>
      <c r="N11234" s="148"/>
      <c r="O11234" s="106"/>
      <c r="P11234" s="43"/>
      <c r="Q11234" s="31"/>
      <c r="R11234" s="84"/>
      <c r="S11234" s="31"/>
      <c r="T11234" s="31"/>
      <c r="U11234" s="169"/>
      <c r="V11234" s="150"/>
      <c r="W11234" s="141" t="str" cm="1">
        <f t="array" ref="W11234">IF(SUM(LEN(B11234:V11234))=0,"",IF(OR(OR(ISBLANK(F11234),SUM(LEN(C11234),LEN(D11234))=0),AND(NOT(E11234="Unknown"),ISBLANK(J11234)),AND(NOT(O11234="Unknown"),ISBLANK(R11234))),"Missing Information", INDEX(Table15[Entire Service Line Classification], MATCH(SUMIFS(Table15[Unique ID],Table15[System-Owned Portion],E11234,Table15[If Material Anything Other than "Lead" in Column E,Was Material Ever Previously Lead?],G11234,Table15[Customer-Owned Portion],O11234),Table15[Unique ID],0),0)))</f>
        <v/>
      </c>
    </row>
    <row r="11235" spans="2:23" x14ac:dyDescent="0.35">
      <c r="B11235" s="146"/>
      <c r="C11235" s="31"/>
      <c r="D11235" s="31"/>
      <c r="E11235" s="44"/>
      <c r="F11235" s="43"/>
      <c r="G11235" s="84"/>
      <c r="H11235" s="31"/>
      <c r="I11235" s="31"/>
      <c r="J11235" s="84"/>
      <c r="K11235" s="31"/>
      <c r="L11235" s="31"/>
      <c r="M11235" s="169"/>
      <c r="N11235" s="148"/>
      <c r="O11235" s="106"/>
      <c r="P11235" s="43"/>
      <c r="Q11235" s="31"/>
      <c r="R11235" s="84"/>
      <c r="S11235" s="31"/>
      <c r="T11235" s="31"/>
      <c r="U11235" s="169"/>
      <c r="V11235" s="150"/>
      <c r="W11235" s="141" t="str" cm="1">
        <f t="array" ref="W11235">IF(SUM(LEN(B11235:V11235))=0,"",IF(OR(OR(ISBLANK(F11235),SUM(LEN(C11235),LEN(D11235))=0),AND(NOT(E11235="Unknown"),ISBLANK(J11235)),AND(NOT(O11235="Unknown"),ISBLANK(R11235))),"Missing Information", INDEX(Table15[Entire Service Line Classification], MATCH(SUMIFS(Table15[Unique ID],Table15[System-Owned Portion],E11235,Table15[If Material Anything Other than "Lead" in Column E,Was Material Ever Previously Lead?],G11235,Table15[Customer-Owned Portion],O11235),Table15[Unique ID],0),0)))</f>
        <v/>
      </c>
    </row>
    <row r="11236" spans="2:23" x14ac:dyDescent="0.35">
      <c r="B11236" s="146"/>
      <c r="C11236" s="31"/>
      <c r="D11236" s="31"/>
      <c r="E11236" s="44"/>
      <c r="F11236" s="43"/>
      <c r="G11236" s="84"/>
      <c r="H11236" s="31"/>
      <c r="I11236" s="31"/>
      <c r="J11236" s="84"/>
      <c r="K11236" s="31"/>
      <c r="L11236" s="31"/>
      <c r="M11236" s="169"/>
      <c r="N11236" s="148"/>
      <c r="O11236" s="106"/>
      <c r="P11236" s="43"/>
      <c r="Q11236" s="31"/>
      <c r="R11236" s="84"/>
      <c r="S11236" s="31"/>
      <c r="T11236" s="31"/>
      <c r="U11236" s="169"/>
      <c r="V11236" s="150"/>
      <c r="W11236" s="141" t="str" cm="1">
        <f t="array" ref="W11236">IF(SUM(LEN(B11236:V11236))=0,"",IF(OR(OR(ISBLANK(F11236),SUM(LEN(C11236),LEN(D11236))=0),AND(NOT(E11236="Unknown"),ISBLANK(J11236)),AND(NOT(O11236="Unknown"),ISBLANK(R11236))),"Missing Information", INDEX(Table15[Entire Service Line Classification], MATCH(SUMIFS(Table15[Unique ID],Table15[System-Owned Portion],E11236,Table15[If Material Anything Other than "Lead" in Column E,Was Material Ever Previously Lead?],G11236,Table15[Customer-Owned Portion],O11236),Table15[Unique ID],0),0)))</f>
        <v/>
      </c>
    </row>
    <row r="11237" spans="2:23" x14ac:dyDescent="0.35">
      <c r="B11237" s="146"/>
      <c r="C11237" s="31"/>
      <c r="D11237" s="31"/>
      <c r="E11237" s="44"/>
      <c r="F11237" s="43"/>
      <c r="G11237" s="84"/>
      <c r="H11237" s="31"/>
      <c r="I11237" s="31"/>
      <c r="J11237" s="84"/>
      <c r="K11237" s="31"/>
      <c r="L11237" s="31"/>
      <c r="M11237" s="169"/>
      <c r="N11237" s="148"/>
      <c r="O11237" s="106"/>
      <c r="P11237" s="43"/>
      <c r="Q11237" s="31"/>
      <c r="R11237" s="84"/>
      <c r="S11237" s="31"/>
      <c r="T11237" s="31"/>
      <c r="U11237" s="169"/>
      <c r="V11237" s="150"/>
      <c r="W11237" s="141" t="str" cm="1">
        <f t="array" ref="W11237">IF(SUM(LEN(B11237:V11237))=0,"",IF(OR(OR(ISBLANK(F11237),SUM(LEN(C11237),LEN(D11237))=0),AND(NOT(E11237="Unknown"),ISBLANK(J11237)),AND(NOT(O11237="Unknown"),ISBLANK(R11237))),"Missing Information", INDEX(Table15[Entire Service Line Classification], MATCH(SUMIFS(Table15[Unique ID],Table15[System-Owned Portion],E11237,Table15[If Material Anything Other than "Lead" in Column E,Was Material Ever Previously Lead?],G11237,Table15[Customer-Owned Portion],O11237),Table15[Unique ID],0),0)))</f>
        <v/>
      </c>
    </row>
    <row r="11238" spans="2:23" x14ac:dyDescent="0.35">
      <c r="B11238" s="146"/>
      <c r="C11238" s="31"/>
      <c r="D11238" s="31"/>
      <c r="E11238" s="44"/>
      <c r="F11238" s="43"/>
      <c r="G11238" s="84"/>
      <c r="H11238" s="31"/>
      <c r="I11238" s="31"/>
      <c r="J11238" s="84"/>
      <c r="K11238" s="31"/>
      <c r="L11238" s="31"/>
      <c r="M11238" s="169"/>
      <c r="N11238" s="148"/>
      <c r="O11238" s="106"/>
      <c r="P11238" s="43"/>
      <c r="Q11238" s="31"/>
      <c r="R11238" s="84"/>
      <c r="S11238" s="31"/>
      <c r="T11238" s="31"/>
      <c r="U11238" s="169"/>
      <c r="V11238" s="150"/>
      <c r="W11238" s="141" t="str" cm="1">
        <f t="array" ref="W11238">IF(SUM(LEN(B11238:V11238))=0,"",IF(OR(OR(ISBLANK(F11238),SUM(LEN(C11238),LEN(D11238))=0),AND(NOT(E11238="Unknown"),ISBLANK(J11238)),AND(NOT(O11238="Unknown"),ISBLANK(R11238))),"Missing Information", INDEX(Table15[Entire Service Line Classification], MATCH(SUMIFS(Table15[Unique ID],Table15[System-Owned Portion],E11238,Table15[If Material Anything Other than "Lead" in Column E,Was Material Ever Previously Lead?],G11238,Table15[Customer-Owned Portion],O11238),Table15[Unique ID],0),0)))</f>
        <v/>
      </c>
    </row>
    <row r="11239" spans="2:23" x14ac:dyDescent="0.35">
      <c r="B11239" s="146"/>
      <c r="C11239" s="31"/>
      <c r="D11239" s="31"/>
      <c r="E11239" s="44"/>
      <c r="F11239" s="43"/>
      <c r="G11239" s="84"/>
      <c r="H11239" s="31"/>
      <c r="I11239" s="31"/>
      <c r="J11239" s="84"/>
      <c r="K11239" s="31"/>
      <c r="L11239" s="31"/>
      <c r="M11239" s="169"/>
      <c r="N11239" s="148"/>
      <c r="O11239" s="106"/>
      <c r="P11239" s="43"/>
      <c r="Q11239" s="31"/>
      <c r="R11239" s="84"/>
      <c r="S11239" s="31"/>
      <c r="T11239" s="31"/>
      <c r="U11239" s="169"/>
      <c r="V11239" s="150"/>
      <c r="W11239" s="141" t="str" cm="1">
        <f t="array" ref="W11239">IF(SUM(LEN(B11239:V11239))=0,"",IF(OR(OR(ISBLANK(F11239),SUM(LEN(C11239),LEN(D11239))=0),AND(NOT(E11239="Unknown"),ISBLANK(J11239)),AND(NOT(O11239="Unknown"),ISBLANK(R11239))),"Missing Information", INDEX(Table15[Entire Service Line Classification], MATCH(SUMIFS(Table15[Unique ID],Table15[System-Owned Portion],E11239,Table15[If Material Anything Other than "Lead" in Column E,Was Material Ever Previously Lead?],G11239,Table15[Customer-Owned Portion],O11239),Table15[Unique ID],0),0)))</f>
        <v/>
      </c>
    </row>
    <row r="11240" spans="2:23" x14ac:dyDescent="0.35">
      <c r="B11240" s="146"/>
      <c r="C11240" s="31"/>
      <c r="D11240" s="31"/>
      <c r="E11240" s="44"/>
      <c r="F11240" s="43"/>
      <c r="G11240" s="84"/>
      <c r="H11240" s="31"/>
      <c r="I11240" s="31"/>
      <c r="J11240" s="84"/>
      <c r="K11240" s="31"/>
      <c r="L11240" s="31"/>
      <c r="M11240" s="169"/>
      <c r="N11240" s="148"/>
      <c r="O11240" s="106"/>
      <c r="P11240" s="43"/>
      <c r="Q11240" s="31"/>
      <c r="R11240" s="84"/>
      <c r="S11240" s="31"/>
      <c r="T11240" s="31"/>
      <c r="U11240" s="169"/>
      <c r="V11240" s="150"/>
      <c r="W11240" s="141" t="str" cm="1">
        <f t="array" ref="W11240">IF(SUM(LEN(B11240:V11240))=0,"",IF(OR(OR(ISBLANK(F11240),SUM(LEN(C11240),LEN(D11240))=0),AND(NOT(E11240="Unknown"),ISBLANK(J11240)),AND(NOT(O11240="Unknown"),ISBLANK(R11240))),"Missing Information", INDEX(Table15[Entire Service Line Classification], MATCH(SUMIFS(Table15[Unique ID],Table15[System-Owned Portion],E11240,Table15[If Material Anything Other than "Lead" in Column E,Was Material Ever Previously Lead?],G11240,Table15[Customer-Owned Portion],O11240),Table15[Unique ID],0),0)))</f>
        <v/>
      </c>
    </row>
    <row r="11241" spans="2:23" x14ac:dyDescent="0.35">
      <c r="B11241" s="146"/>
      <c r="C11241" s="31"/>
      <c r="D11241" s="31"/>
      <c r="E11241" s="44"/>
      <c r="F11241" s="43"/>
      <c r="G11241" s="84"/>
      <c r="H11241" s="31"/>
      <c r="I11241" s="31"/>
      <c r="J11241" s="84"/>
      <c r="K11241" s="31"/>
      <c r="L11241" s="31"/>
      <c r="M11241" s="169"/>
      <c r="N11241" s="148"/>
      <c r="O11241" s="106"/>
      <c r="P11241" s="43"/>
      <c r="Q11241" s="31"/>
      <c r="R11241" s="84"/>
      <c r="S11241" s="31"/>
      <c r="T11241" s="31"/>
      <c r="U11241" s="169"/>
      <c r="V11241" s="150"/>
      <c r="W11241" s="141" t="str" cm="1">
        <f t="array" ref="W11241">IF(SUM(LEN(B11241:V11241))=0,"",IF(OR(OR(ISBLANK(F11241),SUM(LEN(C11241),LEN(D11241))=0),AND(NOT(E11241="Unknown"),ISBLANK(J11241)),AND(NOT(O11241="Unknown"),ISBLANK(R11241))),"Missing Information", INDEX(Table15[Entire Service Line Classification], MATCH(SUMIFS(Table15[Unique ID],Table15[System-Owned Portion],E11241,Table15[If Material Anything Other than "Lead" in Column E,Was Material Ever Previously Lead?],G11241,Table15[Customer-Owned Portion],O11241),Table15[Unique ID],0),0)))</f>
        <v/>
      </c>
    </row>
    <row r="11242" spans="2:23" x14ac:dyDescent="0.35">
      <c r="B11242" s="146"/>
      <c r="C11242" s="31"/>
      <c r="D11242" s="31"/>
      <c r="E11242" s="44"/>
      <c r="F11242" s="43"/>
      <c r="G11242" s="84"/>
      <c r="H11242" s="31"/>
      <c r="I11242" s="31"/>
      <c r="J11242" s="84"/>
      <c r="K11242" s="31"/>
      <c r="L11242" s="31"/>
      <c r="M11242" s="169"/>
      <c r="N11242" s="148"/>
      <c r="O11242" s="106"/>
      <c r="P11242" s="43"/>
      <c r="Q11242" s="31"/>
      <c r="R11242" s="84"/>
      <c r="S11242" s="31"/>
      <c r="T11242" s="31"/>
      <c r="U11242" s="169"/>
      <c r="V11242" s="150"/>
      <c r="W11242" s="141" t="str" cm="1">
        <f t="array" ref="W11242">IF(SUM(LEN(B11242:V11242))=0,"",IF(OR(OR(ISBLANK(F11242),SUM(LEN(C11242),LEN(D11242))=0),AND(NOT(E11242="Unknown"),ISBLANK(J11242)),AND(NOT(O11242="Unknown"),ISBLANK(R11242))),"Missing Information", INDEX(Table15[Entire Service Line Classification], MATCH(SUMIFS(Table15[Unique ID],Table15[System-Owned Portion],E11242,Table15[If Material Anything Other than "Lead" in Column E,Was Material Ever Previously Lead?],G11242,Table15[Customer-Owned Portion],O11242),Table15[Unique ID],0),0)))</f>
        <v/>
      </c>
    </row>
    <row r="11243" spans="2:23" x14ac:dyDescent="0.35">
      <c r="B11243" s="146"/>
      <c r="C11243" s="31"/>
      <c r="D11243" s="31"/>
      <c r="E11243" s="44"/>
      <c r="F11243" s="43"/>
      <c r="G11243" s="84"/>
      <c r="H11243" s="31"/>
      <c r="I11243" s="31"/>
      <c r="J11243" s="84"/>
      <c r="K11243" s="31"/>
      <c r="L11243" s="31"/>
      <c r="M11243" s="169"/>
      <c r="N11243" s="148"/>
      <c r="O11243" s="106"/>
      <c r="P11243" s="43"/>
      <c r="Q11243" s="31"/>
      <c r="R11243" s="84"/>
      <c r="S11243" s="31"/>
      <c r="T11243" s="31"/>
      <c r="U11243" s="169"/>
      <c r="V11243" s="150"/>
      <c r="W11243" s="141" t="str" cm="1">
        <f t="array" ref="W11243">IF(SUM(LEN(B11243:V11243))=0,"",IF(OR(OR(ISBLANK(F11243),SUM(LEN(C11243),LEN(D11243))=0),AND(NOT(E11243="Unknown"),ISBLANK(J11243)),AND(NOT(O11243="Unknown"),ISBLANK(R11243))),"Missing Information", INDEX(Table15[Entire Service Line Classification], MATCH(SUMIFS(Table15[Unique ID],Table15[System-Owned Portion],E11243,Table15[If Material Anything Other than "Lead" in Column E,Was Material Ever Previously Lead?],G11243,Table15[Customer-Owned Portion],O11243),Table15[Unique ID],0),0)))</f>
        <v/>
      </c>
    </row>
    <row r="11244" spans="2:23" x14ac:dyDescent="0.35">
      <c r="B11244" s="146"/>
      <c r="C11244" s="31"/>
      <c r="D11244" s="31"/>
      <c r="E11244" s="44"/>
      <c r="F11244" s="43"/>
      <c r="G11244" s="84"/>
      <c r="H11244" s="31"/>
      <c r="I11244" s="31"/>
      <c r="J11244" s="84"/>
      <c r="K11244" s="31"/>
      <c r="L11244" s="31"/>
      <c r="M11244" s="169"/>
      <c r="N11244" s="148"/>
      <c r="O11244" s="106"/>
      <c r="P11244" s="43"/>
      <c r="Q11244" s="31"/>
      <c r="R11244" s="84"/>
      <c r="S11244" s="31"/>
      <c r="T11244" s="31"/>
      <c r="U11244" s="169"/>
      <c r="V11244" s="150"/>
      <c r="W11244" s="141" t="str" cm="1">
        <f t="array" ref="W11244">IF(SUM(LEN(B11244:V11244))=0,"",IF(OR(OR(ISBLANK(F11244),SUM(LEN(C11244),LEN(D11244))=0),AND(NOT(E11244="Unknown"),ISBLANK(J11244)),AND(NOT(O11244="Unknown"),ISBLANK(R11244))),"Missing Information", INDEX(Table15[Entire Service Line Classification], MATCH(SUMIFS(Table15[Unique ID],Table15[System-Owned Portion],E11244,Table15[If Material Anything Other than "Lead" in Column E,Was Material Ever Previously Lead?],G11244,Table15[Customer-Owned Portion],O11244),Table15[Unique ID],0),0)))</f>
        <v/>
      </c>
    </row>
    <row r="11245" spans="2:23" x14ac:dyDescent="0.35">
      <c r="B11245" s="146"/>
      <c r="C11245" s="31"/>
      <c r="D11245" s="31"/>
      <c r="E11245" s="44"/>
      <c r="F11245" s="43"/>
      <c r="G11245" s="84"/>
      <c r="H11245" s="31"/>
      <c r="I11245" s="31"/>
      <c r="J11245" s="84"/>
      <c r="K11245" s="31"/>
      <c r="L11245" s="31"/>
      <c r="M11245" s="169"/>
      <c r="N11245" s="148"/>
      <c r="O11245" s="106"/>
      <c r="P11245" s="43"/>
      <c r="Q11245" s="31"/>
      <c r="R11245" s="84"/>
      <c r="S11245" s="31"/>
      <c r="T11245" s="31"/>
      <c r="U11245" s="169"/>
      <c r="V11245" s="150"/>
      <c r="W11245" s="141" t="str" cm="1">
        <f t="array" ref="W11245">IF(SUM(LEN(B11245:V11245))=0,"",IF(OR(OR(ISBLANK(F11245),SUM(LEN(C11245),LEN(D11245))=0),AND(NOT(E11245="Unknown"),ISBLANK(J11245)),AND(NOT(O11245="Unknown"),ISBLANK(R11245))),"Missing Information", INDEX(Table15[Entire Service Line Classification], MATCH(SUMIFS(Table15[Unique ID],Table15[System-Owned Portion],E11245,Table15[If Material Anything Other than "Lead" in Column E,Was Material Ever Previously Lead?],G11245,Table15[Customer-Owned Portion],O11245),Table15[Unique ID],0),0)))</f>
        <v/>
      </c>
    </row>
    <row r="11246" spans="2:23" x14ac:dyDescent="0.35">
      <c r="B11246" s="146"/>
      <c r="C11246" s="31"/>
      <c r="D11246" s="31"/>
      <c r="E11246" s="44"/>
      <c r="F11246" s="43"/>
      <c r="G11246" s="84"/>
      <c r="H11246" s="31"/>
      <c r="I11246" s="31"/>
      <c r="J11246" s="84"/>
      <c r="K11246" s="31"/>
      <c r="L11246" s="31"/>
      <c r="M11246" s="169"/>
      <c r="N11246" s="148"/>
      <c r="O11246" s="106"/>
      <c r="P11246" s="43"/>
      <c r="Q11246" s="31"/>
      <c r="R11246" s="84"/>
      <c r="S11246" s="31"/>
      <c r="T11246" s="31"/>
      <c r="U11246" s="169"/>
      <c r="V11246" s="150"/>
      <c r="W11246" s="141" t="str" cm="1">
        <f t="array" ref="W11246">IF(SUM(LEN(B11246:V11246))=0,"",IF(OR(OR(ISBLANK(F11246),SUM(LEN(C11246),LEN(D11246))=0),AND(NOT(E11246="Unknown"),ISBLANK(J11246)),AND(NOT(O11246="Unknown"),ISBLANK(R11246))),"Missing Information", INDEX(Table15[Entire Service Line Classification], MATCH(SUMIFS(Table15[Unique ID],Table15[System-Owned Portion],E11246,Table15[If Material Anything Other than "Lead" in Column E,Was Material Ever Previously Lead?],G11246,Table15[Customer-Owned Portion],O11246),Table15[Unique ID],0),0)))</f>
        <v/>
      </c>
    </row>
    <row r="11247" spans="2:23" x14ac:dyDescent="0.35">
      <c r="B11247" s="146"/>
      <c r="C11247" s="31"/>
      <c r="D11247" s="31"/>
      <c r="E11247" s="44"/>
      <c r="F11247" s="43"/>
      <c r="G11247" s="84"/>
      <c r="H11247" s="31"/>
      <c r="I11247" s="31"/>
      <c r="J11247" s="84"/>
      <c r="K11247" s="31"/>
      <c r="L11247" s="31"/>
      <c r="M11247" s="169"/>
      <c r="N11247" s="148"/>
      <c r="O11247" s="106"/>
      <c r="P11247" s="43"/>
      <c r="Q11247" s="31"/>
      <c r="R11247" s="84"/>
      <c r="S11247" s="31"/>
      <c r="T11247" s="31"/>
      <c r="U11247" s="169"/>
      <c r="V11247" s="150"/>
      <c r="W11247" s="141" t="str" cm="1">
        <f t="array" ref="W11247">IF(SUM(LEN(B11247:V11247))=0,"",IF(OR(OR(ISBLANK(F11247),SUM(LEN(C11247),LEN(D11247))=0),AND(NOT(E11247="Unknown"),ISBLANK(J11247)),AND(NOT(O11247="Unknown"),ISBLANK(R11247))),"Missing Information", INDEX(Table15[Entire Service Line Classification], MATCH(SUMIFS(Table15[Unique ID],Table15[System-Owned Portion],E11247,Table15[If Material Anything Other than "Lead" in Column E,Was Material Ever Previously Lead?],G11247,Table15[Customer-Owned Portion],O11247),Table15[Unique ID],0),0)))</f>
        <v/>
      </c>
    </row>
    <row r="11248" spans="2:23" x14ac:dyDescent="0.35">
      <c r="B11248" s="146"/>
      <c r="C11248" s="31"/>
      <c r="D11248" s="31"/>
      <c r="E11248" s="44"/>
      <c r="F11248" s="43"/>
      <c r="G11248" s="84"/>
      <c r="H11248" s="31"/>
      <c r="I11248" s="31"/>
      <c r="J11248" s="84"/>
      <c r="K11248" s="31"/>
      <c r="L11248" s="31"/>
      <c r="M11248" s="169"/>
      <c r="N11248" s="148"/>
      <c r="O11248" s="106"/>
      <c r="P11248" s="43"/>
      <c r="Q11248" s="31"/>
      <c r="R11248" s="84"/>
      <c r="S11248" s="31"/>
      <c r="T11248" s="31"/>
      <c r="U11248" s="169"/>
      <c r="V11248" s="150"/>
      <c r="W11248" s="141" t="str" cm="1">
        <f t="array" ref="W11248">IF(SUM(LEN(B11248:V11248))=0,"",IF(OR(OR(ISBLANK(F11248),SUM(LEN(C11248),LEN(D11248))=0),AND(NOT(E11248="Unknown"),ISBLANK(J11248)),AND(NOT(O11248="Unknown"),ISBLANK(R11248))),"Missing Information", INDEX(Table15[Entire Service Line Classification], MATCH(SUMIFS(Table15[Unique ID],Table15[System-Owned Portion],E11248,Table15[If Material Anything Other than "Lead" in Column E,Was Material Ever Previously Lead?],G11248,Table15[Customer-Owned Portion],O11248),Table15[Unique ID],0),0)))</f>
        <v/>
      </c>
    </row>
    <row r="11249" spans="2:23" x14ac:dyDescent="0.35">
      <c r="B11249" s="146"/>
      <c r="C11249" s="31"/>
      <c r="D11249" s="31"/>
      <c r="E11249" s="44"/>
      <c r="F11249" s="43"/>
      <c r="G11249" s="84"/>
      <c r="H11249" s="31"/>
      <c r="I11249" s="31"/>
      <c r="J11249" s="84"/>
      <c r="K11249" s="31"/>
      <c r="L11249" s="31"/>
      <c r="M11249" s="169"/>
      <c r="N11249" s="148"/>
      <c r="O11249" s="106"/>
      <c r="P11249" s="43"/>
      <c r="Q11249" s="31"/>
      <c r="R11249" s="84"/>
      <c r="S11249" s="31"/>
      <c r="T11249" s="31"/>
      <c r="U11249" s="169"/>
      <c r="V11249" s="150"/>
      <c r="W11249" s="141" t="str" cm="1">
        <f t="array" ref="W11249">IF(SUM(LEN(B11249:V11249))=0,"",IF(OR(OR(ISBLANK(F11249),SUM(LEN(C11249),LEN(D11249))=0),AND(NOT(E11249="Unknown"),ISBLANK(J11249)),AND(NOT(O11249="Unknown"),ISBLANK(R11249))),"Missing Information", INDEX(Table15[Entire Service Line Classification], MATCH(SUMIFS(Table15[Unique ID],Table15[System-Owned Portion],E11249,Table15[If Material Anything Other than "Lead" in Column E,Was Material Ever Previously Lead?],G11249,Table15[Customer-Owned Portion],O11249),Table15[Unique ID],0),0)))</f>
        <v/>
      </c>
    </row>
    <row r="11250" spans="2:23" x14ac:dyDescent="0.35">
      <c r="B11250" s="146"/>
      <c r="C11250" s="31"/>
      <c r="D11250" s="31"/>
      <c r="E11250" s="44"/>
      <c r="F11250" s="43"/>
      <c r="G11250" s="84"/>
      <c r="H11250" s="31"/>
      <c r="I11250" s="31"/>
      <c r="J11250" s="84"/>
      <c r="K11250" s="31"/>
      <c r="L11250" s="31"/>
      <c r="M11250" s="169"/>
      <c r="N11250" s="148"/>
      <c r="O11250" s="106"/>
      <c r="P11250" s="43"/>
      <c r="Q11250" s="31"/>
      <c r="R11250" s="84"/>
      <c r="S11250" s="31"/>
      <c r="T11250" s="31"/>
      <c r="U11250" s="169"/>
      <c r="V11250" s="150"/>
      <c r="W11250" s="141" t="str" cm="1">
        <f t="array" ref="W11250">IF(SUM(LEN(B11250:V11250))=0,"",IF(OR(OR(ISBLANK(F11250),SUM(LEN(C11250),LEN(D11250))=0),AND(NOT(E11250="Unknown"),ISBLANK(J11250)),AND(NOT(O11250="Unknown"),ISBLANK(R11250))),"Missing Information", INDEX(Table15[Entire Service Line Classification], MATCH(SUMIFS(Table15[Unique ID],Table15[System-Owned Portion],E11250,Table15[If Material Anything Other than "Lead" in Column E,Was Material Ever Previously Lead?],G11250,Table15[Customer-Owned Portion],O11250),Table15[Unique ID],0),0)))</f>
        <v/>
      </c>
    </row>
    <row r="11251" spans="2:23" x14ac:dyDescent="0.35">
      <c r="B11251" s="146"/>
      <c r="C11251" s="31"/>
      <c r="D11251" s="31"/>
      <c r="E11251" s="44"/>
      <c r="F11251" s="43"/>
      <c r="G11251" s="84"/>
      <c r="H11251" s="31"/>
      <c r="I11251" s="31"/>
      <c r="J11251" s="84"/>
      <c r="K11251" s="31"/>
      <c r="L11251" s="31"/>
      <c r="M11251" s="169"/>
      <c r="N11251" s="148"/>
      <c r="O11251" s="106"/>
      <c r="P11251" s="43"/>
      <c r="Q11251" s="31"/>
      <c r="R11251" s="84"/>
      <c r="S11251" s="31"/>
      <c r="T11251" s="31"/>
      <c r="U11251" s="169"/>
      <c r="V11251" s="150"/>
      <c r="W11251" s="141" t="str" cm="1">
        <f t="array" ref="W11251">IF(SUM(LEN(B11251:V11251))=0,"",IF(OR(OR(ISBLANK(F11251),SUM(LEN(C11251),LEN(D11251))=0),AND(NOT(E11251="Unknown"),ISBLANK(J11251)),AND(NOT(O11251="Unknown"),ISBLANK(R11251))),"Missing Information", INDEX(Table15[Entire Service Line Classification], MATCH(SUMIFS(Table15[Unique ID],Table15[System-Owned Portion],E11251,Table15[If Material Anything Other than "Lead" in Column E,Was Material Ever Previously Lead?],G11251,Table15[Customer-Owned Portion],O11251),Table15[Unique ID],0),0)))</f>
        <v/>
      </c>
    </row>
    <row r="11252" spans="2:23" x14ac:dyDescent="0.35">
      <c r="B11252" s="146"/>
      <c r="C11252" s="31"/>
      <c r="D11252" s="31"/>
      <c r="E11252" s="44"/>
      <c r="F11252" s="43"/>
      <c r="G11252" s="84"/>
      <c r="H11252" s="31"/>
      <c r="I11252" s="31"/>
      <c r="J11252" s="84"/>
      <c r="K11252" s="31"/>
      <c r="L11252" s="31"/>
      <c r="M11252" s="169"/>
      <c r="N11252" s="148"/>
      <c r="O11252" s="106"/>
      <c r="P11252" s="43"/>
      <c r="Q11252" s="31"/>
      <c r="R11252" s="84"/>
      <c r="S11252" s="31"/>
      <c r="T11252" s="31"/>
      <c r="U11252" s="169"/>
      <c r="V11252" s="150"/>
      <c r="W11252" s="141" t="str" cm="1">
        <f t="array" ref="W11252">IF(SUM(LEN(B11252:V11252))=0,"",IF(OR(OR(ISBLANK(F11252),SUM(LEN(C11252),LEN(D11252))=0),AND(NOT(E11252="Unknown"),ISBLANK(J11252)),AND(NOT(O11252="Unknown"),ISBLANK(R11252))),"Missing Information", INDEX(Table15[Entire Service Line Classification], MATCH(SUMIFS(Table15[Unique ID],Table15[System-Owned Portion],E11252,Table15[If Material Anything Other than "Lead" in Column E,Was Material Ever Previously Lead?],G11252,Table15[Customer-Owned Portion],O11252),Table15[Unique ID],0),0)))</f>
        <v/>
      </c>
    </row>
    <row r="11253" spans="2:23" x14ac:dyDescent="0.35">
      <c r="B11253" s="146"/>
      <c r="C11253" s="31"/>
      <c r="D11253" s="31"/>
      <c r="E11253" s="44"/>
      <c r="F11253" s="43"/>
      <c r="G11253" s="84"/>
      <c r="H11253" s="31"/>
      <c r="I11253" s="31"/>
      <c r="J11253" s="84"/>
      <c r="K11253" s="31"/>
      <c r="L11253" s="31"/>
      <c r="M11253" s="169"/>
      <c r="N11253" s="148"/>
      <c r="O11253" s="106"/>
      <c r="P11253" s="43"/>
      <c r="Q11253" s="31"/>
      <c r="R11253" s="84"/>
      <c r="S11253" s="31"/>
      <c r="T11253" s="31"/>
      <c r="U11253" s="169"/>
      <c r="V11253" s="150"/>
      <c r="W11253" s="141" t="str" cm="1">
        <f t="array" ref="W11253">IF(SUM(LEN(B11253:V11253))=0,"",IF(OR(OR(ISBLANK(F11253),SUM(LEN(C11253),LEN(D11253))=0),AND(NOT(E11253="Unknown"),ISBLANK(J11253)),AND(NOT(O11253="Unknown"),ISBLANK(R11253))),"Missing Information", INDEX(Table15[Entire Service Line Classification], MATCH(SUMIFS(Table15[Unique ID],Table15[System-Owned Portion],E11253,Table15[If Material Anything Other than "Lead" in Column E,Was Material Ever Previously Lead?],G11253,Table15[Customer-Owned Portion],O11253),Table15[Unique ID],0),0)))</f>
        <v/>
      </c>
    </row>
    <row r="11254" spans="2:23" x14ac:dyDescent="0.35">
      <c r="B11254" s="146"/>
      <c r="C11254" s="31"/>
      <c r="D11254" s="31"/>
      <c r="E11254" s="44"/>
      <c r="F11254" s="43"/>
      <c r="G11254" s="84"/>
      <c r="H11254" s="31"/>
      <c r="I11254" s="31"/>
      <c r="J11254" s="84"/>
      <c r="K11254" s="31"/>
      <c r="L11254" s="31"/>
      <c r="M11254" s="169"/>
      <c r="N11254" s="148"/>
      <c r="O11254" s="106"/>
      <c r="P11254" s="43"/>
      <c r="Q11254" s="31"/>
      <c r="R11254" s="84"/>
      <c r="S11254" s="31"/>
      <c r="T11254" s="31"/>
      <c r="U11254" s="169"/>
      <c r="V11254" s="150"/>
      <c r="W11254" s="141" t="str" cm="1">
        <f t="array" ref="W11254">IF(SUM(LEN(B11254:V11254))=0,"",IF(OR(OR(ISBLANK(F11254),SUM(LEN(C11254),LEN(D11254))=0),AND(NOT(E11254="Unknown"),ISBLANK(J11254)),AND(NOT(O11254="Unknown"),ISBLANK(R11254))),"Missing Information", INDEX(Table15[Entire Service Line Classification], MATCH(SUMIFS(Table15[Unique ID],Table15[System-Owned Portion],E11254,Table15[If Material Anything Other than "Lead" in Column E,Was Material Ever Previously Lead?],G11254,Table15[Customer-Owned Portion],O11254),Table15[Unique ID],0),0)))</f>
        <v/>
      </c>
    </row>
    <row r="11255" spans="2:23" x14ac:dyDescent="0.35">
      <c r="B11255" s="146"/>
      <c r="C11255" s="31"/>
      <c r="D11255" s="31"/>
      <c r="E11255" s="44"/>
      <c r="F11255" s="43"/>
      <c r="G11255" s="84"/>
      <c r="H11255" s="31"/>
      <c r="I11255" s="31"/>
      <c r="J11255" s="84"/>
      <c r="K11255" s="31"/>
      <c r="L11255" s="31"/>
      <c r="M11255" s="169"/>
      <c r="N11255" s="148"/>
      <c r="O11255" s="106"/>
      <c r="P11255" s="43"/>
      <c r="Q11255" s="31"/>
      <c r="R11255" s="84"/>
      <c r="S11255" s="31"/>
      <c r="T11255" s="31"/>
      <c r="U11255" s="169"/>
      <c r="V11255" s="150"/>
      <c r="W11255" s="141" t="str" cm="1">
        <f t="array" ref="W11255">IF(SUM(LEN(B11255:V11255))=0,"",IF(OR(OR(ISBLANK(F11255),SUM(LEN(C11255),LEN(D11255))=0),AND(NOT(E11255="Unknown"),ISBLANK(J11255)),AND(NOT(O11255="Unknown"),ISBLANK(R11255))),"Missing Information", INDEX(Table15[Entire Service Line Classification], MATCH(SUMIFS(Table15[Unique ID],Table15[System-Owned Portion],E11255,Table15[If Material Anything Other than "Lead" in Column E,Was Material Ever Previously Lead?],G11255,Table15[Customer-Owned Portion],O11255),Table15[Unique ID],0),0)))</f>
        <v/>
      </c>
    </row>
    <row r="11256" spans="2:23" x14ac:dyDescent="0.35">
      <c r="B11256" s="146"/>
      <c r="C11256" s="31"/>
      <c r="D11256" s="31"/>
      <c r="E11256" s="44"/>
      <c r="F11256" s="43"/>
      <c r="G11256" s="84"/>
      <c r="H11256" s="31"/>
      <c r="I11256" s="31"/>
      <c r="J11256" s="84"/>
      <c r="K11256" s="31"/>
      <c r="L11256" s="31"/>
      <c r="M11256" s="169"/>
      <c r="N11256" s="148"/>
      <c r="O11256" s="106"/>
      <c r="P11256" s="43"/>
      <c r="Q11256" s="31"/>
      <c r="R11256" s="84"/>
      <c r="S11256" s="31"/>
      <c r="T11256" s="31"/>
      <c r="U11256" s="169"/>
      <c r="V11256" s="150"/>
      <c r="W11256" s="141" t="str" cm="1">
        <f t="array" ref="W11256">IF(SUM(LEN(B11256:V11256))=0,"",IF(OR(OR(ISBLANK(F11256),SUM(LEN(C11256),LEN(D11256))=0),AND(NOT(E11256="Unknown"),ISBLANK(J11256)),AND(NOT(O11256="Unknown"),ISBLANK(R11256))),"Missing Information", INDEX(Table15[Entire Service Line Classification], MATCH(SUMIFS(Table15[Unique ID],Table15[System-Owned Portion],E11256,Table15[If Material Anything Other than "Lead" in Column E,Was Material Ever Previously Lead?],G11256,Table15[Customer-Owned Portion],O11256),Table15[Unique ID],0),0)))</f>
        <v/>
      </c>
    </row>
    <row r="11257" spans="2:23" x14ac:dyDescent="0.35">
      <c r="B11257" s="146"/>
      <c r="C11257" s="31"/>
      <c r="D11257" s="31"/>
      <c r="E11257" s="44"/>
      <c r="F11257" s="43"/>
      <c r="G11257" s="84"/>
      <c r="H11257" s="31"/>
      <c r="I11257" s="31"/>
      <c r="J11257" s="84"/>
      <c r="K11257" s="31"/>
      <c r="L11257" s="31"/>
      <c r="M11257" s="169"/>
      <c r="N11257" s="148"/>
      <c r="O11257" s="106"/>
      <c r="P11257" s="43"/>
      <c r="Q11257" s="31"/>
      <c r="R11257" s="84"/>
      <c r="S11257" s="31"/>
      <c r="T11257" s="31"/>
      <c r="U11257" s="169"/>
      <c r="V11257" s="150"/>
      <c r="W11257" s="141" t="str" cm="1">
        <f t="array" ref="W11257">IF(SUM(LEN(B11257:V11257))=0,"",IF(OR(OR(ISBLANK(F11257),SUM(LEN(C11257),LEN(D11257))=0),AND(NOT(E11257="Unknown"),ISBLANK(J11257)),AND(NOT(O11257="Unknown"),ISBLANK(R11257))),"Missing Information", INDEX(Table15[Entire Service Line Classification], MATCH(SUMIFS(Table15[Unique ID],Table15[System-Owned Portion],E11257,Table15[If Material Anything Other than "Lead" in Column E,Was Material Ever Previously Lead?],G11257,Table15[Customer-Owned Portion],O11257),Table15[Unique ID],0),0)))</f>
        <v/>
      </c>
    </row>
    <row r="11258" spans="2:23" x14ac:dyDescent="0.35">
      <c r="B11258" s="146"/>
      <c r="C11258" s="31"/>
      <c r="D11258" s="31"/>
      <c r="E11258" s="44"/>
      <c r="F11258" s="43"/>
      <c r="G11258" s="84"/>
      <c r="H11258" s="31"/>
      <c r="I11258" s="31"/>
      <c r="J11258" s="84"/>
      <c r="K11258" s="31"/>
      <c r="L11258" s="31"/>
      <c r="M11258" s="169"/>
      <c r="N11258" s="148"/>
      <c r="O11258" s="106"/>
      <c r="P11258" s="43"/>
      <c r="Q11258" s="31"/>
      <c r="R11258" s="84"/>
      <c r="S11258" s="31"/>
      <c r="T11258" s="31"/>
      <c r="U11258" s="169"/>
      <c r="V11258" s="150"/>
      <c r="W11258" s="141" t="str" cm="1">
        <f t="array" ref="W11258">IF(SUM(LEN(B11258:V11258))=0,"",IF(OR(OR(ISBLANK(F11258),SUM(LEN(C11258),LEN(D11258))=0),AND(NOT(E11258="Unknown"),ISBLANK(J11258)),AND(NOT(O11258="Unknown"),ISBLANK(R11258))),"Missing Information", INDEX(Table15[Entire Service Line Classification], MATCH(SUMIFS(Table15[Unique ID],Table15[System-Owned Portion],E11258,Table15[If Material Anything Other than "Lead" in Column E,Was Material Ever Previously Lead?],G11258,Table15[Customer-Owned Portion],O11258),Table15[Unique ID],0),0)))</f>
        <v/>
      </c>
    </row>
    <row r="11259" spans="2:23" x14ac:dyDescent="0.35">
      <c r="B11259" s="146"/>
      <c r="C11259" s="31"/>
      <c r="D11259" s="31"/>
      <c r="E11259" s="44"/>
      <c r="F11259" s="43"/>
      <c r="G11259" s="84"/>
      <c r="H11259" s="31"/>
      <c r="I11259" s="31"/>
      <c r="J11259" s="84"/>
      <c r="K11259" s="31"/>
      <c r="L11259" s="31"/>
      <c r="M11259" s="169"/>
      <c r="N11259" s="148"/>
      <c r="O11259" s="106"/>
      <c r="P11259" s="43"/>
      <c r="Q11259" s="31"/>
      <c r="R11259" s="84"/>
      <c r="S11259" s="31"/>
      <c r="T11259" s="31"/>
      <c r="U11259" s="169"/>
      <c r="V11259" s="150"/>
      <c r="W11259" s="141" t="str" cm="1">
        <f t="array" ref="W11259">IF(SUM(LEN(B11259:V11259))=0,"",IF(OR(OR(ISBLANK(F11259),SUM(LEN(C11259),LEN(D11259))=0),AND(NOT(E11259="Unknown"),ISBLANK(J11259)),AND(NOT(O11259="Unknown"),ISBLANK(R11259))),"Missing Information", INDEX(Table15[Entire Service Line Classification], MATCH(SUMIFS(Table15[Unique ID],Table15[System-Owned Portion],E11259,Table15[If Material Anything Other than "Lead" in Column E,Was Material Ever Previously Lead?],G11259,Table15[Customer-Owned Portion],O11259),Table15[Unique ID],0),0)))</f>
        <v/>
      </c>
    </row>
    <row r="11260" spans="2:23" x14ac:dyDescent="0.35">
      <c r="B11260" s="146"/>
      <c r="C11260" s="31"/>
      <c r="D11260" s="31"/>
      <c r="E11260" s="44"/>
      <c r="F11260" s="43"/>
      <c r="G11260" s="84"/>
      <c r="H11260" s="31"/>
      <c r="I11260" s="31"/>
      <c r="J11260" s="84"/>
      <c r="K11260" s="31"/>
      <c r="L11260" s="31"/>
      <c r="M11260" s="169"/>
      <c r="N11260" s="148"/>
      <c r="O11260" s="106"/>
      <c r="P11260" s="43"/>
      <c r="Q11260" s="31"/>
      <c r="R11260" s="84"/>
      <c r="S11260" s="31"/>
      <c r="T11260" s="31"/>
      <c r="U11260" s="169"/>
      <c r="V11260" s="150"/>
      <c r="W11260" s="141" t="str" cm="1">
        <f t="array" ref="W11260">IF(SUM(LEN(B11260:V11260))=0,"",IF(OR(OR(ISBLANK(F11260),SUM(LEN(C11260),LEN(D11260))=0),AND(NOT(E11260="Unknown"),ISBLANK(J11260)),AND(NOT(O11260="Unknown"),ISBLANK(R11260))),"Missing Information", INDEX(Table15[Entire Service Line Classification], MATCH(SUMIFS(Table15[Unique ID],Table15[System-Owned Portion],E11260,Table15[If Material Anything Other than "Lead" in Column E,Was Material Ever Previously Lead?],G11260,Table15[Customer-Owned Portion],O11260),Table15[Unique ID],0),0)))</f>
        <v/>
      </c>
    </row>
    <row r="11261" spans="2:23" x14ac:dyDescent="0.35">
      <c r="B11261" s="146"/>
      <c r="C11261" s="31"/>
      <c r="D11261" s="31"/>
      <c r="E11261" s="44"/>
      <c r="F11261" s="43"/>
      <c r="G11261" s="84"/>
      <c r="H11261" s="31"/>
      <c r="I11261" s="31"/>
      <c r="J11261" s="84"/>
      <c r="K11261" s="31"/>
      <c r="L11261" s="31"/>
      <c r="M11261" s="169"/>
      <c r="N11261" s="148"/>
      <c r="O11261" s="106"/>
      <c r="P11261" s="43"/>
      <c r="Q11261" s="31"/>
      <c r="R11261" s="84"/>
      <c r="S11261" s="31"/>
      <c r="T11261" s="31"/>
      <c r="U11261" s="169"/>
      <c r="V11261" s="150"/>
      <c r="W11261" s="141" t="str" cm="1">
        <f t="array" ref="W11261">IF(SUM(LEN(B11261:V11261))=0,"",IF(OR(OR(ISBLANK(F11261),SUM(LEN(C11261),LEN(D11261))=0),AND(NOT(E11261="Unknown"),ISBLANK(J11261)),AND(NOT(O11261="Unknown"),ISBLANK(R11261))),"Missing Information", INDEX(Table15[Entire Service Line Classification], MATCH(SUMIFS(Table15[Unique ID],Table15[System-Owned Portion],E11261,Table15[If Material Anything Other than "Lead" in Column E,Was Material Ever Previously Lead?],G11261,Table15[Customer-Owned Portion],O11261),Table15[Unique ID],0),0)))</f>
        <v/>
      </c>
    </row>
    <row r="11262" spans="2:23" x14ac:dyDescent="0.35">
      <c r="B11262" s="146"/>
      <c r="C11262" s="31"/>
      <c r="D11262" s="31"/>
      <c r="E11262" s="44"/>
      <c r="F11262" s="43"/>
      <c r="G11262" s="84"/>
      <c r="H11262" s="31"/>
      <c r="I11262" s="31"/>
      <c r="J11262" s="84"/>
      <c r="K11262" s="31"/>
      <c r="L11262" s="31"/>
      <c r="M11262" s="169"/>
      <c r="N11262" s="148"/>
      <c r="O11262" s="106"/>
      <c r="P11262" s="43"/>
      <c r="Q11262" s="31"/>
      <c r="R11262" s="84"/>
      <c r="S11262" s="31"/>
      <c r="T11262" s="31"/>
      <c r="U11262" s="169"/>
      <c r="V11262" s="150"/>
      <c r="W11262" s="141" t="str" cm="1">
        <f t="array" ref="W11262">IF(SUM(LEN(B11262:V11262))=0,"",IF(OR(OR(ISBLANK(F11262),SUM(LEN(C11262),LEN(D11262))=0),AND(NOT(E11262="Unknown"),ISBLANK(J11262)),AND(NOT(O11262="Unknown"),ISBLANK(R11262))),"Missing Information", INDEX(Table15[Entire Service Line Classification], MATCH(SUMIFS(Table15[Unique ID],Table15[System-Owned Portion],E11262,Table15[If Material Anything Other than "Lead" in Column E,Was Material Ever Previously Lead?],G11262,Table15[Customer-Owned Portion],O11262),Table15[Unique ID],0),0)))</f>
        <v/>
      </c>
    </row>
    <row r="11263" spans="2:23" x14ac:dyDescent="0.35">
      <c r="B11263" s="146"/>
      <c r="C11263" s="31"/>
      <c r="D11263" s="31"/>
      <c r="E11263" s="44"/>
      <c r="F11263" s="43"/>
      <c r="G11263" s="84"/>
      <c r="H11263" s="31"/>
      <c r="I11263" s="31"/>
      <c r="J11263" s="84"/>
      <c r="K11263" s="31"/>
      <c r="L11263" s="31"/>
      <c r="M11263" s="169"/>
      <c r="N11263" s="148"/>
      <c r="O11263" s="106"/>
      <c r="P11263" s="43"/>
      <c r="Q11263" s="31"/>
      <c r="R11263" s="84"/>
      <c r="S11263" s="31"/>
      <c r="T11263" s="31"/>
      <c r="U11263" s="169"/>
      <c r="V11263" s="150"/>
      <c r="W11263" s="141" t="str" cm="1">
        <f t="array" ref="W11263">IF(SUM(LEN(B11263:V11263))=0,"",IF(OR(OR(ISBLANK(F11263),SUM(LEN(C11263),LEN(D11263))=0),AND(NOT(E11263="Unknown"),ISBLANK(J11263)),AND(NOT(O11263="Unknown"),ISBLANK(R11263))),"Missing Information", INDEX(Table15[Entire Service Line Classification], MATCH(SUMIFS(Table15[Unique ID],Table15[System-Owned Portion],E11263,Table15[If Material Anything Other than "Lead" in Column E,Was Material Ever Previously Lead?],G11263,Table15[Customer-Owned Portion],O11263),Table15[Unique ID],0),0)))</f>
        <v/>
      </c>
    </row>
    <row r="11264" spans="2:23" x14ac:dyDescent="0.35">
      <c r="B11264" s="146"/>
      <c r="C11264" s="31"/>
      <c r="D11264" s="31"/>
      <c r="E11264" s="44"/>
      <c r="F11264" s="43"/>
      <c r="G11264" s="84"/>
      <c r="H11264" s="31"/>
      <c r="I11264" s="31"/>
      <c r="J11264" s="84"/>
      <c r="K11264" s="31"/>
      <c r="L11264" s="31"/>
      <c r="M11264" s="169"/>
      <c r="N11264" s="148"/>
      <c r="O11264" s="106"/>
      <c r="P11264" s="43"/>
      <c r="Q11264" s="31"/>
      <c r="R11264" s="84"/>
      <c r="S11264" s="31"/>
      <c r="T11264" s="31"/>
      <c r="U11264" s="169"/>
      <c r="V11264" s="150"/>
      <c r="W11264" s="141" t="str" cm="1">
        <f t="array" ref="W11264">IF(SUM(LEN(B11264:V11264))=0,"",IF(OR(OR(ISBLANK(F11264),SUM(LEN(C11264),LEN(D11264))=0),AND(NOT(E11264="Unknown"),ISBLANK(J11264)),AND(NOT(O11264="Unknown"),ISBLANK(R11264))),"Missing Information", INDEX(Table15[Entire Service Line Classification], MATCH(SUMIFS(Table15[Unique ID],Table15[System-Owned Portion],E11264,Table15[If Material Anything Other than "Lead" in Column E,Was Material Ever Previously Lead?],G11264,Table15[Customer-Owned Portion],O11264),Table15[Unique ID],0),0)))</f>
        <v/>
      </c>
    </row>
    <row r="11265" spans="2:23" x14ac:dyDescent="0.35">
      <c r="B11265" s="146"/>
      <c r="C11265" s="31"/>
      <c r="D11265" s="31"/>
      <c r="E11265" s="44"/>
      <c r="F11265" s="43"/>
      <c r="G11265" s="84"/>
      <c r="H11265" s="31"/>
      <c r="I11265" s="31"/>
      <c r="J11265" s="84"/>
      <c r="K11265" s="31"/>
      <c r="L11265" s="31"/>
      <c r="M11265" s="169"/>
      <c r="N11265" s="148"/>
      <c r="O11265" s="106"/>
      <c r="P11265" s="43"/>
      <c r="Q11265" s="31"/>
      <c r="R11265" s="84"/>
      <c r="S11265" s="31"/>
      <c r="T11265" s="31"/>
      <c r="U11265" s="169"/>
      <c r="V11265" s="150"/>
      <c r="W11265" s="141" t="str" cm="1">
        <f t="array" ref="W11265">IF(SUM(LEN(B11265:V11265))=0,"",IF(OR(OR(ISBLANK(F11265),SUM(LEN(C11265),LEN(D11265))=0),AND(NOT(E11265="Unknown"),ISBLANK(J11265)),AND(NOT(O11265="Unknown"),ISBLANK(R11265))),"Missing Information", INDEX(Table15[Entire Service Line Classification], MATCH(SUMIFS(Table15[Unique ID],Table15[System-Owned Portion],E11265,Table15[If Material Anything Other than "Lead" in Column E,Was Material Ever Previously Lead?],G11265,Table15[Customer-Owned Portion],O11265),Table15[Unique ID],0),0)))</f>
        <v/>
      </c>
    </row>
    <row r="11266" spans="2:23" x14ac:dyDescent="0.35">
      <c r="B11266" s="146"/>
      <c r="C11266" s="31"/>
      <c r="D11266" s="31"/>
      <c r="E11266" s="44"/>
      <c r="F11266" s="43"/>
      <c r="G11266" s="84"/>
      <c r="H11266" s="31"/>
      <c r="I11266" s="31"/>
      <c r="J11266" s="84"/>
      <c r="K11266" s="31"/>
      <c r="L11266" s="31"/>
      <c r="M11266" s="169"/>
      <c r="N11266" s="148"/>
      <c r="O11266" s="106"/>
      <c r="P11266" s="43"/>
      <c r="Q11266" s="31"/>
      <c r="R11266" s="84"/>
      <c r="S11266" s="31"/>
      <c r="T11266" s="31"/>
      <c r="U11266" s="169"/>
      <c r="V11266" s="150"/>
      <c r="W11266" s="141" t="str" cm="1">
        <f t="array" ref="W11266">IF(SUM(LEN(B11266:V11266))=0,"",IF(OR(OR(ISBLANK(F11266),SUM(LEN(C11266),LEN(D11266))=0),AND(NOT(E11266="Unknown"),ISBLANK(J11266)),AND(NOT(O11266="Unknown"),ISBLANK(R11266))),"Missing Information", INDEX(Table15[Entire Service Line Classification], MATCH(SUMIFS(Table15[Unique ID],Table15[System-Owned Portion],E11266,Table15[If Material Anything Other than "Lead" in Column E,Was Material Ever Previously Lead?],G11266,Table15[Customer-Owned Portion],O11266),Table15[Unique ID],0),0)))</f>
        <v/>
      </c>
    </row>
    <row r="11267" spans="2:23" x14ac:dyDescent="0.35">
      <c r="B11267" s="146"/>
      <c r="C11267" s="31"/>
      <c r="D11267" s="31"/>
      <c r="E11267" s="44"/>
      <c r="F11267" s="43"/>
      <c r="G11267" s="84"/>
      <c r="H11267" s="31"/>
      <c r="I11267" s="31"/>
      <c r="J11267" s="84"/>
      <c r="K11267" s="31"/>
      <c r="L11267" s="31"/>
      <c r="M11267" s="169"/>
      <c r="N11267" s="148"/>
      <c r="O11267" s="106"/>
      <c r="P11267" s="43"/>
      <c r="Q11267" s="31"/>
      <c r="R11267" s="84"/>
      <c r="S11267" s="31"/>
      <c r="T11267" s="31"/>
      <c r="U11267" s="169"/>
      <c r="V11267" s="150"/>
      <c r="W11267" s="141" t="str" cm="1">
        <f t="array" ref="W11267">IF(SUM(LEN(B11267:V11267))=0,"",IF(OR(OR(ISBLANK(F11267),SUM(LEN(C11267),LEN(D11267))=0),AND(NOT(E11267="Unknown"),ISBLANK(J11267)),AND(NOT(O11267="Unknown"),ISBLANK(R11267))),"Missing Information", INDEX(Table15[Entire Service Line Classification], MATCH(SUMIFS(Table15[Unique ID],Table15[System-Owned Portion],E11267,Table15[If Material Anything Other than "Lead" in Column E,Was Material Ever Previously Lead?],G11267,Table15[Customer-Owned Portion],O11267),Table15[Unique ID],0),0)))</f>
        <v/>
      </c>
    </row>
    <row r="11268" spans="2:23" x14ac:dyDescent="0.35">
      <c r="B11268" s="146"/>
      <c r="C11268" s="31"/>
      <c r="D11268" s="31"/>
      <c r="E11268" s="44"/>
      <c r="F11268" s="43"/>
      <c r="G11268" s="84"/>
      <c r="H11268" s="31"/>
      <c r="I11268" s="31"/>
      <c r="J11268" s="84"/>
      <c r="K11268" s="31"/>
      <c r="L11268" s="31"/>
      <c r="M11268" s="169"/>
      <c r="N11268" s="148"/>
      <c r="O11268" s="106"/>
      <c r="P11268" s="43"/>
      <c r="Q11268" s="31"/>
      <c r="R11268" s="84"/>
      <c r="S11268" s="31"/>
      <c r="T11268" s="31"/>
      <c r="U11268" s="169"/>
      <c r="V11268" s="150"/>
      <c r="W11268" s="141" t="str" cm="1">
        <f t="array" ref="W11268">IF(SUM(LEN(B11268:V11268))=0,"",IF(OR(OR(ISBLANK(F11268),SUM(LEN(C11268),LEN(D11268))=0),AND(NOT(E11268="Unknown"),ISBLANK(J11268)),AND(NOT(O11268="Unknown"),ISBLANK(R11268))),"Missing Information", INDEX(Table15[Entire Service Line Classification], MATCH(SUMIFS(Table15[Unique ID],Table15[System-Owned Portion],E11268,Table15[If Material Anything Other than "Lead" in Column E,Was Material Ever Previously Lead?],G11268,Table15[Customer-Owned Portion],O11268),Table15[Unique ID],0),0)))</f>
        <v/>
      </c>
    </row>
    <row r="11269" spans="2:23" x14ac:dyDescent="0.35">
      <c r="B11269" s="146"/>
      <c r="C11269" s="31"/>
      <c r="D11269" s="31"/>
      <c r="E11269" s="44"/>
      <c r="F11269" s="43"/>
      <c r="G11269" s="84"/>
      <c r="H11269" s="31"/>
      <c r="I11269" s="31"/>
      <c r="J11269" s="84"/>
      <c r="K11269" s="31"/>
      <c r="L11269" s="31"/>
      <c r="M11269" s="169"/>
      <c r="N11269" s="148"/>
      <c r="O11269" s="106"/>
      <c r="P11269" s="43"/>
      <c r="Q11269" s="31"/>
      <c r="R11269" s="84"/>
      <c r="S11269" s="31"/>
      <c r="T11269" s="31"/>
      <c r="U11269" s="169"/>
      <c r="V11269" s="150"/>
      <c r="W11269" s="141" t="str" cm="1">
        <f t="array" ref="W11269">IF(SUM(LEN(B11269:V11269))=0,"",IF(OR(OR(ISBLANK(F11269),SUM(LEN(C11269),LEN(D11269))=0),AND(NOT(E11269="Unknown"),ISBLANK(J11269)),AND(NOT(O11269="Unknown"),ISBLANK(R11269))),"Missing Information", INDEX(Table15[Entire Service Line Classification], MATCH(SUMIFS(Table15[Unique ID],Table15[System-Owned Portion],E11269,Table15[If Material Anything Other than "Lead" in Column E,Was Material Ever Previously Lead?],G11269,Table15[Customer-Owned Portion],O11269),Table15[Unique ID],0),0)))</f>
        <v/>
      </c>
    </row>
    <row r="11270" spans="2:23" x14ac:dyDescent="0.35">
      <c r="B11270" s="146"/>
      <c r="C11270" s="31"/>
      <c r="D11270" s="31"/>
      <c r="E11270" s="44"/>
      <c r="F11270" s="43"/>
      <c r="G11270" s="84"/>
      <c r="H11270" s="31"/>
      <c r="I11270" s="31"/>
      <c r="J11270" s="84"/>
      <c r="K11270" s="31"/>
      <c r="L11270" s="31"/>
      <c r="M11270" s="169"/>
      <c r="N11270" s="148"/>
      <c r="O11270" s="106"/>
      <c r="P11270" s="43"/>
      <c r="Q11270" s="31"/>
      <c r="R11270" s="84"/>
      <c r="S11270" s="31"/>
      <c r="T11270" s="31"/>
      <c r="U11270" s="169"/>
      <c r="V11270" s="150"/>
      <c r="W11270" s="141" t="str" cm="1">
        <f t="array" ref="W11270">IF(SUM(LEN(B11270:V11270))=0,"",IF(OR(OR(ISBLANK(F11270),SUM(LEN(C11270),LEN(D11270))=0),AND(NOT(E11270="Unknown"),ISBLANK(J11270)),AND(NOT(O11270="Unknown"),ISBLANK(R11270))),"Missing Information", INDEX(Table15[Entire Service Line Classification], MATCH(SUMIFS(Table15[Unique ID],Table15[System-Owned Portion],E11270,Table15[If Material Anything Other than "Lead" in Column E,Was Material Ever Previously Lead?],G11270,Table15[Customer-Owned Portion],O11270),Table15[Unique ID],0),0)))</f>
        <v/>
      </c>
    </row>
    <row r="11271" spans="2:23" x14ac:dyDescent="0.35">
      <c r="B11271" s="146"/>
      <c r="C11271" s="31"/>
      <c r="D11271" s="31"/>
      <c r="E11271" s="44"/>
      <c r="F11271" s="43"/>
      <c r="G11271" s="84"/>
      <c r="H11271" s="31"/>
      <c r="I11271" s="31"/>
      <c r="J11271" s="84"/>
      <c r="K11271" s="31"/>
      <c r="L11271" s="31"/>
      <c r="M11271" s="169"/>
      <c r="N11271" s="148"/>
      <c r="O11271" s="106"/>
      <c r="P11271" s="43"/>
      <c r="Q11271" s="31"/>
      <c r="R11271" s="84"/>
      <c r="S11271" s="31"/>
      <c r="T11271" s="31"/>
      <c r="U11271" s="169"/>
      <c r="V11271" s="150"/>
      <c r="W11271" s="141" t="str" cm="1">
        <f t="array" ref="W11271">IF(SUM(LEN(B11271:V11271))=0,"",IF(OR(OR(ISBLANK(F11271),SUM(LEN(C11271),LEN(D11271))=0),AND(NOT(E11271="Unknown"),ISBLANK(J11271)),AND(NOT(O11271="Unknown"),ISBLANK(R11271))),"Missing Information", INDEX(Table15[Entire Service Line Classification], MATCH(SUMIFS(Table15[Unique ID],Table15[System-Owned Portion],E11271,Table15[If Material Anything Other than "Lead" in Column E,Was Material Ever Previously Lead?],G11271,Table15[Customer-Owned Portion],O11271),Table15[Unique ID],0),0)))</f>
        <v/>
      </c>
    </row>
    <row r="11272" spans="2:23" x14ac:dyDescent="0.35">
      <c r="B11272" s="146"/>
      <c r="C11272" s="31"/>
      <c r="D11272" s="31"/>
      <c r="E11272" s="44"/>
      <c r="F11272" s="43"/>
      <c r="G11272" s="84"/>
      <c r="H11272" s="31"/>
      <c r="I11272" s="31"/>
      <c r="J11272" s="84"/>
      <c r="K11272" s="31"/>
      <c r="L11272" s="31"/>
      <c r="M11272" s="169"/>
      <c r="N11272" s="148"/>
      <c r="O11272" s="106"/>
      <c r="P11272" s="43"/>
      <c r="Q11272" s="31"/>
      <c r="R11272" s="84"/>
      <c r="S11272" s="31"/>
      <c r="T11272" s="31"/>
      <c r="U11272" s="169"/>
      <c r="V11272" s="150"/>
      <c r="W11272" s="141" t="str" cm="1">
        <f t="array" ref="W11272">IF(SUM(LEN(B11272:V11272))=0,"",IF(OR(OR(ISBLANK(F11272),SUM(LEN(C11272),LEN(D11272))=0),AND(NOT(E11272="Unknown"),ISBLANK(J11272)),AND(NOT(O11272="Unknown"),ISBLANK(R11272))),"Missing Information", INDEX(Table15[Entire Service Line Classification], MATCH(SUMIFS(Table15[Unique ID],Table15[System-Owned Portion],E11272,Table15[If Material Anything Other than "Lead" in Column E,Was Material Ever Previously Lead?],G11272,Table15[Customer-Owned Portion],O11272),Table15[Unique ID],0),0)))</f>
        <v/>
      </c>
    </row>
    <row r="11273" spans="2:23" x14ac:dyDescent="0.35">
      <c r="B11273" s="146"/>
      <c r="C11273" s="31"/>
      <c r="D11273" s="31"/>
      <c r="E11273" s="44"/>
      <c r="F11273" s="43"/>
      <c r="G11273" s="84"/>
      <c r="H11273" s="31"/>
      <c r="I11273" s="31"/>
      <c r="J11273" s="84"/>
      <c r="K11273" s="31"/>
      <c r="L11273" s="31"/>
      <c r="M11273" s="169"/>
      <c r="N11273" s="148"/>
      <c r="O11273" s="106"/>
      <c r="P11273" s="43"/>
      <c r="Q11273" s="31"/>
      <c r="R11273" s="84"/>
      <c r="S11273" s="31"/>
      <c r="T11273" s="31"/>
      <c r="U11273" s="169"/>
      <c r="V11273" s="150"/>
      <c r="W11273" s="141" t="str" cm="1">
        <f t="array" ref="W11273">IF(SUM(LEN(B11273:V11273))=0,"",IF(OR(OR(ISBLANK(F11273),SUM(LEN(C11273),LEN(D11273))=0),AND(NOT(E11273="Unknown"),ISBLANK(J11273)),AND(NOT(O11273="Unknown"),ISBLANK(R11273))),"Missing Information", INDEX(Table15[Entire Service Line Classification], MATCH(SUMIFS(Table15[Unique ID],Table15[System-Owned Portion],E11273,Table15[If Material Anything Other than "Lead" in Column E,Was Material Ever Previously Lead?],G11273,Table15[Customer-Owned Portion],O11273),Table15[Unique ID],0),0)))</f>
        <v/>
      </c>
    </row>
    <row r="11274" spans="2:23" x14ac:dyDescent="0.35">
      <c r="B11274" s="146"/>
      <c r="C11274" s="31"/>
      <c r="D11274" s="31"/>
      <c r="E11274" s="44"/>
      <c r="F11274" s="43"/>
      <c r="G11274" s="84"/>
      <c r="H11274" s="31"/>
      <c r="I11274" s="31"/>
      <c r="J11274" s="84"/>
      <c r="K11274" s="31"/>
      <c r="L11274" s="31"/>
      <c r="M11274" s="169"/>
      <c r="N11274" s="148"/>
      <c r="O11274" s="106"/>
      <c r="P11274" s="43"/>
      <c r="Q11274" s="31"/>
      <c r="R11274" s="84"/>
      <c r="S11274" s="31"/>
      <c r="T11274" s="31"/>
      <c r="U11274" s="169"/>
      <c r="V11274" s="150"/>
      <c r="W11274" s="141" t="str" cm="1">
        <f t="array" ref="W11274">IF(SUM(LEN(B11274:V11274))=0,"",IF(OR(OR(ISBLANK(F11274),SUM(LEN(C11274),LEN(D11274))=0),AND(NOT(E11274="Unknown"),ISBLANK(J11274)),AND(NOT(O11274="Unknown"),ISBLANK(R11274))),"Missing Information", INDEX(Table15[Entire Service Line Classification], MATCH(SUMIFS(Table15[Unique ID],Table15[System-Owned Portion],E11274,Table15[If Material Anything Other than "Lead" in Column E,Was Material Ever Previously Lead?],G11274,Table15[Customer-Owned Portion],O11274),Table15[Unique ID],0),0)))</f>
        <v/>
      </c>
    </row>
    <row r="11275" spans="2:23" x14ac:dyDescent="0.35">
      <c r="B11275" s="146"/>
      <c r="C11275" s="31"/>
      <c r="D11275" s="31"/>
      <c r="E11275" s="44"/>
      <c r="F11275" s="43"/>
      <c r="G11275" s="84"/>
      <c r="H11275" s="31"/>
      <c r="I11275" s="31"/>
      <c r="J11275" s="84"/>
      <c r="K11275" s="31"/>
      <c r="L11275" s="31"/>
      <c r="M11275" s="169"/>
      <c r="N11275" s="148"/>
      <c r="O11275" s="106"/>
      <c r="P11275" s="43"/>
      <c r="Q11275" s="31"/>
      <c r="R11275" s="84"/>
      <c r="S11275" s="31"/>
      <c r="T11275" s="31"/>
      <c r="U11275" s="169"/>
      <c r="V11275" s="150"/>
      <c r="W11275" s="141" t="str" cm="1">
        <f t="array" ref="W11275">IF(SUM(LEN(B11275:V11275))=0,"",IF(OR(OR(ISBLANK(F11275),SUM(LEN(C11275),LEN(D11275))=0),AND(NOT(E11275="Unknown"),ISBLANK(J11275)),AND(NOT(O11275="Unknown"),ISBLANK(R11275))),"Missing Information", INDEX(Table15[Entire Service Line Classification], MATCH(SUMIFS(Table15[Unique ID],Table15[System-Owned Portion],E11275,Table15[If Material Anything Other than "Lead" in Column E,Was Material Ever Previously Lead?],G11275,Table15[Customer-Owned Portion],O11275),Table15[Unique ID],0),0)))</f>
        <v/>
      </c>
    </row>
    <row r="11276" spans="2:23" x14ac:dyDescent="0.35">
      <c r="B11276" s="146"/>
      <c r="C11276" s="31"/>
      <c r="D11276" s="31"/>
      <c r="E11276" s="44"/>
      <c r="F11276" s="43"/>
      <c r="G11276" s="84"/>
      <c r="H11276" s="31"/>
      <c r="I11276" s="31"/>
      <c r="J11276" s="84"/>
      <c r="K11276" s="31"/>
      <c r="L11276" s="31"/>
      <c r="M11276" s="169"/>
      <c r="N11276" s="148"/>
      <c r="O11276" s="106"/>
      <c r="P11276" s="43"/>
      <c r="Q11276" s="31"/>
      <c r="R11276" s="84"/>
      <c r="S11276" s="31"/>
      <c r="T11276" s="31"/>
      <c r="U11276" s="169"/>
      <c r="V11276" s="150"/>
      <c r="W11276" s="141" t="str" cm="1">
        <f t="array" ref="W11276">IF(SUM(LEN(B11276:V11276))=0,"",IF(OR(OR(ISBLANK(F11276),SUM(LEN(C11276),LEN(D11276))=0),AND(NOT(E11276="Unknown"),ISBLANK(J11276)),AND(NOT(O11276="Unknown"),ISBLANK(R11276))),"Missing Information", INDEX(Table15[Entire Service Line Classification], MATCH(SUMIFS(Table15[Unique ID],Table15[System-Owned Portion],E11276,Table15[If Material Anything Other than "Lead" in Column E,Was Material Ever Previously Lead?],G11276,Table15[Customer-Owned Portion],O11276),Table15[Unique ID],0),0)))</f>
        <v/>
      </c>
    </row>
    <row r="11277" spans="2:23" x14ac:dyDescent="0.35">
      <c r="B11277" s="146"/>
      <c r="C11277" s="31"/>
      <c r="D11277" s="31"/>
      <c r="E11277" s="44"/>
      <c r="F11277" s="43"/>
      <c r="G11277" s="84"/>
      <c r="H11277" s="31"/>
      <c r="I11277" s="31"/>
      <c r="J11277" s="84"/>
      <c r="K11277" s="31"/>
      <c r="L11277" s="31"/>
      <c r="M11277" s="169"/>
      <c r="N11277" s="148"/>
      <c r="O11277" s="106"/>
      <c r="P11277" s="43"/>
      <c r="Q11277" s="31"/>
      <c r="R11277" s="84"/>
      <c r="S11277" s="31"/>
      <c r="T11277" s="31"/>
      <c r="U11277" s="169"/>
      <c r="V11277" s="150"/>
      <c r="W11277" s="141" t="str" cm="1">
        <f t="array" ref="W11277">IF(SUM(LEN(B11277:V11277))=0,"",IF(OR(OR(ISBLANK(F11277),SUM(LEN(C11277),LEN(D11277))=0),AND(NOT(E11277="Unknown"),ISBLANK(J11277)),AND(NOT(O11277="Unknown"),ISBLANK(R11277))),"Missing Information", INDEX(Table15[Entire Service Line Classification], MATCH(SUMIFS(Table15[Unique ID],Table15[System-Owned Portion],E11277,Table15[If Material Anything Other than "Lead" in Column E,Was Material Ever Previously Lead?],G11277,Table15[Customer-Owned Portion],O11277),Table15[Unique ID],0),0)))</f>
        <v/>
      </c>
    </row>
    <row r="11278" spans="2:23" x14ac:dyDescent="0.35">
      <c r="B11278" s="146"/>
      <c r="C11278" s="31"/>
      <c r="D11278" s="31"/>
      <c r="E11278" s="44"/>
      <c r="F11278" s="43"/>
      <c r="G11278" s="84"/>
      <c r="H11278" s="31"/>
      <c r="I11278" s="31"/>
      <c r="J11278" s="84"/>
      <c r="K11278" s="31"/>
      <c r="L11278" s="31"/>
      <c r="M11278" s="169"/>
      <c r="N11278" s="148"/>
      <c r="O11278" s="106"/>
      <c r="P11278" s="43"/>
      <c r="Q11278" s="31"/>
      <c r="R11278" s="84"/>
      <c r="S11278" s="31"/>
      <c r="T11278" s="31"/>
      <c r="U11278" s="169"/>
      <c r="V11278" s="150"/>
      <c r="W11278" s="141" t="str" cm="1">
        <f t="array" ref="W11278">IF(SUM(LEN(B11278:V11278))=0,"",IF(OR(OR(ISBLANK(F11278),SUM(LEN(C11278),LEN(D11278))=0),AND(NOT(E11278="Unknown"),ISBLANK(J11278)),AND(NOT(O11278="Unknown"),ISBLANK(R11278))),"Missing Information", INDEX(Table15[Entire Service Line Classification], MATCH(SUMIFS(Table15[Unique ID],Table15[System-Owned Portion],E11278,Table15[If Material Anything Other than "Lead" in Column E,Was Material Ever Previously Lead?],G11278,Table15[Customer-Owned Portion],O11278),Table15[Unique ID],0),0)))</f>
        <v/>
      </c>
    </row>
    <row r="11279" spans="2:23" x14ac:dyDescent="0.35">
      <c r="B11279" s="146"/>
      <c r="C11279" s="31"/>
      <c r="D11279" s="31"/>
      <c r="E11279" s="44"/>
      <c r="F11279" s="43"/>
      <c r="G11279" s="84"/>
      <c r="H11279" s="31"/>
      <c r="I11279" s="31"/>
      <c r="J11279" s="84"/>
      <c r="K11279" s="31"/>
      <c r="L11279" s="31"/>
      <c r="M11279" s="169"/>
      <c r="N11279" s="148"/>
      <c r="O11279" s="106"/>
      <c r="P11279" s="43"/>
      <c r="Q11279" s="31"/>
      <c r="R11279" s="84"/>
      <c r="S11279" s="31"/>
      <c r="T11279" s="31"/>
      <c r="U11279" s="169"/>
      <c r="V11279" s="150"/>
      <c r="W11279" s="141" t="str" cm="1">
        <f t="array" ref="W11279">IF(SUM(LEN(B11279:V11279))=0,"",IF(OR(OR(ISBLANK(F11279),SUM(LEN(C11279),LEN(D11279))=0),AND(NOT(E11279="Unknown"),ISBLANK(J11279)),AND(NOT(O11279="Unknown"),ISBLANK(R11279))),"Missing Information", INDEX(Table15[Entire Service Line Classification], MATCH(SUMIFS(Table15[Unique ID],Table15[System-Owned Portion],E11279,Table15[If Material Anything Other than "Lead" in Column E,Was Material Ever Previously Lead?],G11279,Table15[Customer-Owned Portion],O11279),Table15[Unique ID],0),0)))</f>
        <v/>
      </c>
    </row>
    <row r="11280" spans="2:23" x14ac:dyDescent="0.35">
      <c r="B11280" s="146"/>
      <c r="C11280" s="31"/>
      <c r="D11280" s="31"/>
      <c r="E11280" s="44"/>
      <c r="F11280" s="43"/>
      <c r="G11280" s="84"/>
      <c r="H11280" s="31"/>
      <c r="I11280" s="31"/>
      <c r="J11280" s="84"/>
      <c r="K11280" s="31"/>
      <c r="L11280" s="31"/>
      <c r="M11280" s="169"/>
      <c r="N11280" s="148"/>
      <c r="O11280" s="106"/>
      <c r="P11280" s="43"/>
      <c r="Q11280" s="31"/>
      <c r="R11280" s="84"/>
      <c r="S11280" s="31"/>
      <c r="T11280" s="31"/>
      <c r="U11280" s="169"/>
      <c r="V11280" s="150"/>
      <c r="W11280" s="141" t="str" cm="1">
        <f t="array" ref="W11280">IF(SUM(LEN(B11280:V11280))=0,"",IF(OR(OR(ISBLANK(F11280),SUM(LEN(C11280),LEN(D11280))=0),AND(NOT(E11280="Unknown"),ISBLANK(J11280)),AND(NOT(O11280="Unknown"),ISBLANK(R11280))),"Missing Information", INDEX(Table15[Entire Service Line Classification], MATCH(SUMIFS(Table15[Unique ID],Table15[System-Owned Portion],E11280,Table15[If Material Anything Other than "Lead" in Column E,Was Material Ever Previously Lead?],G11280,Table15[Customer-Owned Portion],O11280),Table15[Unique ID],0),0)))</f>
        <v/>
      </c>
    </row>
    <row r="11281" spans="2:23" x14ac:dyDescent="0.35">
      <c r="B11281" s="146"/>
      <c r="C11281" s="31"/>
      <c r="D11281" s="31"/>
      <c r="E11281" s="44"/>
      <c r="F11281" s="43"/>
      <c r="G11281" s="84"/>
      <c r="H11281" s="31"/>
      <c r="I11281" s="31"/>
      <c r="J11281" s="84"/>
      <c r="K11281" s="31"/>
      <c r="L11281" s="31"/>
      <c r="M11281" s="169"/>
      <c r="N11281" s="148"/>
      <c r="O11281" s="106"/>
      <c r="P11281" s="43"/>
      <c r="Q11281" s="31"/>
      <c r="R11281" s="84"/>
      <c r="S11281" s="31"/>
      <c r="T11281" s="31"/>
      <c r="U11281" s="169"/>
      <c r="V11281" s="150"/>
      <c r="W11281" s="141" t="str" cm="1">
        <f t="array" ref="W11281">IF(SUM(LEN(B11281:V11281))=0,"",IF(OR(OR(ISBLANK(F11281),SUM(LEN(C11281),LEN(D11281))=0),AND(NOT(E11281="Unknown"),ISBLANK(J11281)),AND(NOT(O11281="Unknown"),ISBLANK(R11281))),"Missing Information", INDEX(Table15[Entire Service Line Classification], MATCH(SUMIFS(Table15[Unique ID],Table15[System-Owned Portion],E11281,Table15[If Material Anything Other than "Lead" in Column E,Was Material Ever Previously Lead?],G11281,Table15[Customer-Owned Portion],O11281),Table15[Unique ID],0),0)))</f>
        <v/>
      </c>
    </row>
    <row r="11282" spans="2:23" x14ac:dyDescent="0.35">
      <c r="B11282" s="146"/>
      <c r="C11282" s="31"/>
      <c r="D11282" s="31"/>
      <c r="E11282" s="44"/>
      <c r="F11282" s="43"/>
      <c r="G11282" s="84"/>
      <c r="H11282" s="31"/>
      <c r="I11282" s="31"/>
      <c r="J11282" s="84"/>
      <c r="K11282" s="31"/>
      <c r="L11282" s="31"/>
      <c r="M11282" s="169"/>
      <c r="N11282" s="148"/>
      <c r="O11282" s="106"/>
      <c r="P11282" s="43"/>
      <c r="Q11282" s="31"/>
      <c r="R11282" s="84"/>
      <c r="S11282" s="31"/>
      <c r="T11282" s="31"/>
      <c r="U11282" s="169"/>
      <c r="V11282" s="150"/>
      <c r="W11282" s="141" t="str" cm="1">
        <f t="array" ref="W11282">IF(SUM(LEN(B11282:V11282))=0,"",IF(OR(OR(ISBLANK(F11282),SUM(LEN(C11282),LEN(D11282))=0),AND(NOT(E11282="Unknown"),ISBLANK(J11282)),AND(NOT(O11282="Unknown"),ISBLANK(R11282))),"Missing Information", INDEX(Table15[Entire Service Line Classification], MATCH(SUMIFS(Table15[Unique ID],Table15[System-Owned Portion],E11282,Table15[If Material Anything Other than "Lead" in Column E,Was Material Ever Previously Lead?],G11282,Table15[Customer-Owned Portion],O11282),Table15[Unique ID],0),0)))</f>
        <v/>
      </c>
    </row>
    <row r="11283" spans="2:23" x14ac:dyDescent="0.35">
      <c r="B11283" s="146"/>
      <c r="C11283" s="31"/>
      <c r="D11283" s="31"/>
      <c r="E11283" s="44"/>
      <c r="F11283" s="43"/>
      <c r="G11283" s="84"/>
      <c r="H11283" s="31"/>
      <c r="I11283" s="31"/>
      <c r="J11283" s="84"/>
      <c r="K11283" s="31"/>
      <c r="L11283" s="31"/>
      <c r="M11283" s="169"/>
      <c r="N11283" s="148"/>
      <c r="O11283" s="106"/>
      <c r="P11283" s="43"/>
      <c r="Q11283" s="31"/>
      <c r="R11283" s="84"/>
      <c r="S11283" s="31"/>
      <c r="T11283" s="31"/>
      <c r="U11283" s="169"/>
      <c r="V11283" s="150"/>
      <c r="W11283" s="141" t="str" cm="1">
        <f t="array" ref="W11283">IF(SUM(LEN(B11283:V11283))=0,"",IF(OR(OR(ISBLANK(F11283),SUM(LEN(C11283),LEN(D11283))=0),AND(NOT(E11283="Unknown"),ISBLANK(J11283)),AND(NOT(O11283="Unknown"),ISBLANK(R11283))),"Missing Information", INDEX(Table15[Entire Service Line Classification], MATCH(SUMIFS(Table15[Unique ID],Table15[System-Owned Portion],E11283,Table15[If Material Anything Other than "Lead" in Column E,Was Material Ever Previously Lead?],G11283,Table15[Customer-Owned Portion],O11283),Table15[Unique ID],0),0)))</f>
        <v/>
      </c>
    </row>
    <row r="11284" spans="2:23" x14ac:dyDescent="0.35">
      <c r="B11284" s="146"/>
      <c r="C11284" s="31"/>
      <c r="D11284" s="31"/>
      <c r="E11284" s="44"/>
      <c r="F11284" s="43"/>
      <c r="G11284" s="84"/>
      <c r="H11284" s="31"/>
      <c r="I11284" s="31"/>
      <c r="J11284" s="84"/>
      <c r="K11284" s="31"/>
      <c r="L11284" s="31"/>
      <c r="M11284" s="169"/>
      <c r="N11284" s="148"/>
      <c r="O11284" s="106"/>
      <c r="P11284" s="43"/>
      <c r="Q11284" s="31"/>
      <c r="R11284" s="84"/>
      <c r="S11284" s="31"/>
      <c r="T11284" s="31"/>
      <c r="U11284" s="169"/>
      <c r="V11284" s="150"/>
      <c r="W11284" s="141" t="str" cm="1">
        <f t="array" ref="W11284">IF(SUM(LEN(B11284:V11284))=0,"",IF(OR(OR(ISBLANK(F11284),SUM(LEN(C11284),LEN(D11284))=0),AND(NOT(E11284="Unknown"),ISBLANK(J11284)),AND(NOT(O11284="Unknown"),ISBLANK(R11284))),"Missing Information", INDEX(Table15[Entire Service Line Classification], MATCH(SUMIFS(Table15[Unique ID],Table15[System-Owned Portion],E11284,Table15[If Material Anything Other than "Lead" in Column E,Was Material Ever Previously Lead?],G11284,Table15[Customer-Owned Portion],O11284),Table15[Unique ID],0),0)))</f>
        <v/>
      </c>
    </row>
    <row r="11285" spans="2:23" x14ac:dyDescent="0.35">
      <c r="B11285" s="146"/>
      <c r="C11285" s="31"/>
      <c r="D11285" s="31"/>
      <c r="E11285" s="44"/>
      <c r="F11285" s="43"/>
      <c r="G11285" s="84"/>
      <c r="H11285" s="31"/>
      <c r="I11285" s="31"/>
      <c r="J11285" s="84"/>
      <c r="K11285" s="31"/>
      <c r="L11285" s="31"/>
      <c r="M11285" s="169"/>
      <c r="N11285" s="148"/>
      <c r="O11285" s="106"/>
      <c r="P11285" s="43"/>
      <c r="Q11285" s="31"/>
      <c r="R11285" s="84"/>
      <c r="S11285" s="31"/>
      <c r="T11285" s="31"/>
      <c r="U11285" s="169"/>
      <c r="V11285" s="150"/>
      <c r="W11285" s="141" t="str" cm="1">
        <f t="array" ref="W11285">IF(SUM(LEN(B11285:V11285))=0,"",IF(OR(OR(ISBLANK(F11285),SUM(LEN(C11285),LEN(D11285))=0),AND(NOT(E11285="Unknown"),ISBLANK(J11285)),AND(NOT(O11285="Unknown"),ISBLANK(R11285))),"Missing Information", INDEX(Table15[Entire Service Line Classification], MATCH(SUMIFS(Table15[Unique ID],Table15[System-Owned Portion],E11285,Table15[If Material Anything Other than "Lead" in Column E,Was Material Ever Previously Lead?],G11285,Table15[Customer-Owned Portion],O11285),Table15[Unique ID],0),0)))</f>
        <v/>
      </c>
    </row>
    <row r="11286" spans="2:23" x14ac:dyDescent="0.35">
      <c r="B11286" s="146"/>
      <c r="C11286" s="31"/>
      <c r="D11286" s="31"/>
      <c r="E11286" s="44"/>
      <c r="F11286" s="43"/>
      <c r="G11286" s="84"/>
      <c r="H11286" s="31"/>
      <c r="I11286" s="31"/>
      <c r="J11286" s="84"/>
      <c r="K11286" s="31"/>
      <c r="L11286" s="31"/>
      <c r="M11286" s="169"/>
      <c r="N11286" s="148"/>
      <c r="O11286" s="106"/>
      <c r="P11286" s="43"/>
      <c r="Q11286" s="31"/>
      <c r="R11286" s="84"/>
      <c r="S11286" s="31"/>
      <c r="T11286" s="31"/>
      <c r="U11286" s="169"/>
      <c r="V11286" s="150"/>
      <c r="W11286" s="141" t="str" cm="1">
        <f t="array" ref="W11286">IF(SUM(LEN(B11286:V11286))=0,"",IF(OR(OR(ISBLANK(F11286),SUM(LEN(C11286),LEN(D11286))=0),AND(NOT(E11286="Unknown"),ISBLANK(J11286)),AND(NOT(O11286="Unknown"),ISBLANK(R11286))),"Missing Information", INDEX(Table15[Entire Service Line Classification], MATCH(SUMIFS(Table15[Unique ID],Table15[System-Owned Portion],E11286,Table15[If Material Anything Other than "Lead" in Column E,Was Material Ever Previously Lead?],G11286,Table15[Customer-Owned Portion],O11286),Table15[Unique ID],0),0)))</f>
        <v/>
      </c>
    </row>
    <row r="11287" spans="2:23" x14ac:dyDescent="0.35">
      <c r="B11287" s="146"/>
      <c r="C11287" s="31"/>
      <c r="D11287" s="31"/>
      <c r="E11287" s="44"/>
      <c r="F11287" s="43"/>
      <c r="G11287" s="84"/>
      <c r="H11287" s="31"/>
      <c r="I11287" s="31"/>
      <c r="J11287" s="84"/>
      <c r="K11287" s="31"/>
      <c r="L11287" s="31"/>
      <c r="M11287" s="169"/>
      <c r="N11287" s="148"/>
      <c r="O11287" s="106"/>
      <c r="P11287" s="43"/>
      <c r="Q11287" s="31"/>
      <c r="R11287" s="84"/>
      <c r="S11287" s="31"/>
      <c r="T11287" s="31"/>
      <c r="U11287" s="169"/>
      <c r="V11287" s="150"/>
      <c r="W11287" s="141" t="str" cm="1">
        <f t="array" ref="W11287">IF(SUM(LEN(B11287:V11287))=0,"",IF(OR(OR(ISBLANK(F11287),SUM(LEN(C11287),LEN(D11287))=0),AND(NOT(E11287="Unknown"),ISBLANK(J11287)),AND(NOT(O11287="Unknown"),ISBLANK(R11287))),"Missing Information", INDEX(Table15[Entire Service Line Classification], MATCH(SUMIFS(Table15[Unique ID],Table15[System-Owned Portion],E11287,Table15[If Material Anything Other than "Lead" in Column E,Was Material Ever Previously Lead?],G11287,Table15[Customer-Owned Portion],O11287),Table15[Unique ID],0),0)))</f>
        <v/>
      </c>
    </row>
    <row r="11288" spans="2:23" x14ac:dyDescent="0.35">
      <c r="B11288" s="146"/>
      <c r="C11288" s="31"/>
      <c r="D11288" s="31"/>
      <c r="E11288" s="44"/>
      <c r="F11288" s="43"/>
      <c r="G11288" s="84"/>
      <c r="H11288" s="31"/>
      <c r="I11288" s="31"/>
      <c r="J11288" s="84"/>
      <c r="K11288" s="31"/>
      <c r="L11288" s="31"/>
      <c r="M11288" s="169"/>
      <c r="N11288" s="148"/>
      <c r="O11288" s="106"/>
      <c r="P11288" s="43"/>
      <c r="Q11288" s="31"/>
      <c r="R11288" s="84"/>
      <c r="S11288" s="31"/>
      <c r="T11288" s="31"/>
      <c r="U11288" s="169"/>
      <c r="V11288" s="150"/>
      <c r="W11288" s="141" t="str" cm="1">
        <f t="array" ref="W11288">IF(SUM(LEN(B11288:V11288))=0,"",IF(OR(OR(ISBLANK(F11288),SUM(LEN(C11288),LEN(D11288))=0),AND(NOT(E11288="Unknown"),ISBLANK(J11288)),AND(NOT(O11288="Unknown"),ISBLANK(R11288))),"Missing Information", INDEX(Table15[Entire Service Line Classification], MATCH(SUMIFS(Table15[Unique ID],Table15[System-Owned Portion],E11288,Table15[If Material Anything Other than "Lead" in Column E,Was Material Ever Previously Lead?],G11288,Table15[Customer-Owned Portion],O11288),Table15[Unique ID],0),0)))</f>
        <v/>
      </c>
    </row>
    <row r="11289" spans="2:23" x14ac:dyDescent="0.35">
      <c r="B11289" s="146"/>
      <c r="C11289" s="31"/>
      <c r="D11289" s="31"/>
      <c r="E11289" s="44"/>
      <c r="F11289" s="43"/>
      <c r="G11289" s="84"/>
      <c r="H11289" s="31"/>
      <c r="I11289" s="31"/>
      <c r="J11289" s="84"/>
      <c r="K11289" s="31"/>
      <c r="L11289" s="31"/>
      <c r="M11289" s="169"/>
      <c r="N11289" s="148"/>
      <c r="O11289" s="106"/>
      <c r="P11289" s="43"/>
      <c r="Q11289" s="31"/>
      <c r="R11289" s="84"/>
      <c r="S11289" s="31"/>
      <c r="T11289" s="31"/>
      <c r="U11289" s="169"/>
      <c r="V11289" s="150"/>
      <c r="W11289" s="141" t="str" cm="1">
        <f t="array" ref="W11289">IF(SUM(LEN(B11289:V11289))=0,"",IF(OR(OR(ISBLANK(F11289),SUM(LEN(C11289),LEN(D11289))=0),AND(NOT(E11289="Unknown"),ISBLANK(J11289)),AND(NOT(O11289="Unknown"),ISBLANK(R11289))),"Missing Information", INDEX(Table15[Entire Service Line Classification], MATCH(SUMIFS(Table15[Unique ID],Table15[System-Owned Portion],E11289,Table15[If Material Anything Other than "Lead" in Column E,Was Material Ever Previously Lead?],G11289,Table15[Customer-Owned Portion],O11289),Table15[Unique ID],0),0)))</f>
        <v/>
      </c>
    </row>
    <row r="11290" spans="2:23" x14ac:dyDescent="0.35">
      <c r="B11290" s="146"/>
      <c r="C11290" s="31"/>
      <c r="D11290" s="31"/>
      <c r="E11290" s="44"/>
      <c r="F11290" s="43"/>
      <c r="G11290" s="84"/>
      <c r="H11290" s="31"/>
      <c r="I11290" s="31"/>
      <c r="J11290" s="84"/>
      <c r="K11290" s="31"/>
      <c r="L11290" s="31"/>
      <c r="M11290" s="169"/>
      <c r="N11290" s="148"/>
      <c r="O11290" s="106"/>
      <c r="P11290" s="43"/>
      <c r="Q11290" s="31"/>
      <c r="R11290" s="84"/>
      <c r="S11290" s="31"/>
      <c r="T11290" s="31"/>
      <c r="U11290" s="169"/>
      <c r="V11290" s="150"/>
      <c r="W11290" s="141" t="str" cm="1">
        <f t="array" ref="W11290">IF(SUM(LEN(B11290:V11290))=0,"",IF(OR(OR(ISBLANK(F11290),SUM(LEN(C11290),LEN(D11290))=0),AND(NOT(E11290="Unknown"),ISBLANK(J11290)),AND(NOT(O11290="Unknown"),ISBLANK(R11290))),"Missing Information", INDEX(Table15[Entire Service Line Classification], MATCH(SUMIFS(Table15[Unique ID],Table15[System-Owned Portion],E11290,Table15[If Material Anything Other than "Lead" in Column E,Was Material Ever Previously Lead?],G11290,Table15[Customer-Owned Portion],O11290),Table15[Unique ID],0),0)))</f>
        <v/>
      </c>
    </row>
    <row r="11291" spans="2:23" x14ac:dyDescent="0.35">
      <c r="B11291" s="146"/>
      <c r="C11291" s="31"/>
      <c r="D11291" s="31"/>
      <c r="E11291" s="44"/>
      <c r="F11291" s="43"/>
      <c r="G11291" s="84"/>
      <c r="H11291" s="31"/>
      <c r="I11291" s="31"/>
      <c r="J11291" s="84"/>
      <c r="K11291" s="31"/>
      <c r="L11291" s="31"/>
      <c r="M11291" s="169"/>
      <c r="N11291" s="148"/>
      <c r="O11291" s="106"/>
      <c r="P11291" s="43"/>
      <c r="Q11291" s="31"/>
      <c r="R11291" s="84"/>
      <c r="S11291" s="31"/>
      <c r="T11291" s="31"/>
      <c r="U11291" s="169"/>
      <c r="V11291" s="150"/>
      <c r="W11291" s="141" t="str" cm="1">
        <f t="array" ref="W11291">IF(SUM(LEN(B11291:V11291))=0,"",IF(OR(OR(ISBLANK(F11291),SUM(LEN(C11291),LEN(D11291))=0),AND(NOT(E11291="Unknown"),ISBLANK(J11291)),AND(NOT(O11291="Unknown"),ISBLANK(R11291))),"Missing Information", INDEX(Table15[Entire Service Line Classification], MATCH(SUMIFS(Table15[Unique ID],Table15[System-Owned Portion],E11291,Table15[If Material Anything Other than "Lead" in Column E,Was Material Ever Previously Lead?],G11291,Table15[Customer-Owned Portion],O11291),Table15[Unique ID],0),0)))</f>
        <v/>
      </c>
    </row>
    <row r="11292" spans="2:23" x14ac:dyDescent="0.35">
      <c r="B11292" s="146"/>
      <c r="C11292" s="31"/>
      <c r="D11292" s="31"/>
      <c r="E11292" s="44"/>
      <c r="F11292" s="43"/>
      <c r="G11292" s="84"/>
      <c r="H11292" s="31"/>
      <c r="I11292" s="31"/>
      <c r="J11292" s="84"/>
      <c r="K11292" s="31"/>
      <c r="L11292" s="31"/>
      <c r="M11292" s="169"/>
      <c r="N11292" s="148"/>
      <c r="O11292" s="106"/>
      <c r="P11292" s="43"/>
      <c r="Q11292" s="31"/>
      <c r="R11292" s="84"/>
      <c r="S11292" s="31"/>
      <c r="T11292" s="31"/>
      <c r="U11292" s="169"/>
      <c r="V11292" s="150"/>
      <c r="W11292" s="141" t="str" cm="1">
        <f t="array" ref="W11292">IF(SUM(LEN(B11292:V11292))=0,"",IF(OR(OR(ISBLANK(F11292),SUM(LEN(C11292),LEN(D11292))=0),AND(NOT(E11292="Unknown"),ISBLANK(J11292)),AND(NOT(O11292="Unknown"),ISBLANK(R11292))),"Missing Information", INDEX(Table15[Entire Service Line Classification], MATCH(SUMIFS(Table15[Unique ID],Table15[System-Owned Portion],E11292,Table15[If Material Anything Other than "Lead" in Column E,Was Material Ever Previously Lead?],G11292,Table15[Customer-Owned Portion],O11292),Table15[Unique ID],0),0)))</f>
        <v/>
      </c>
    </row>
    <row r="11293" spans="2:23" x14ac:dyDescent="0.35">
      <c r="B11293" s="146"/>
      <c r="C11293" s="31"/>
      <c r="D11293" s="31"/>
      <c r="E11293" s="44"/>
      <c r="F11293" s="43"/>
      <c r="G11293" s="84"/>
      <c r="H11293" s="31"/>
      <c r="I11293" s="31"/>
      <c r="J11293" s="84"/>
      <c r="K11293" s="31"/>
      <c r="L11293" s="31"/>
      <c r="M11293" s="169"/>
      <c r="N11293" s="148"/>
      <c r="O11293" s="106"/>
      <c r="P11293" s="43"/>
      <c r="Q11293" s="31"/>
      <c r="R11293" s="84"/>
      <c r="S11293" s="31"/>
      <c r="T11293" s="31"/>
      <c r="U11293" s="169"/>
      <c r="V11293" s="150"/>
      <c r="W11293" s="141" t="str" cm="1">
        <f t="array" ref="W11293">IF(SUM(LEN(B11293:V11293))=0,"",IF(OR(OR(ISBLANK(F11293),SUM(LEN(C11293),LEN(D11293))=0),AND(NOT(E11293="Unknown"),ISBLANK(J11293)),AND(NOT(O11293="Unknown"),ISBLANK(R11293))),"Missing Information", INDEX(Table15[Entire Service Line Classification], MATCH(SUMIFS(Table15[Unique ID],Table15[System-Owned Portion],E11293,Table15[If Material Anything Other than "Lead" in Column E,Was Material Ever Previously Lead?],G11293,Table15[Customer-Owned Portion],O11293),Table15[Unique ID],0),0)))</f>
        <v/>
      </c>
    </row>
    <row r="11294" spans="2:23" x14ac:dyDescent="0.35">
      <c r="B11294" s="146"/>
      <c r="C11294" s="31"/>
      <c r="D11294" s="31"/>
      <c r="E11294" s="44"/>
      <c r="F11294" s="43"/>
      <c r="G11294" s="84"/>
      <c r="H11294" s="31"/>
      <c r="I11294" s="31"/>
      <c r="J11294" s="84"/>
      <c r="K11294" s="31"/>
      <c r="L11294" s="31"/>
      <c r="M11294" s="169"/>
      <c r="N11294" s="148"/>
      <c r="O11294" s="106"/>
      <c r="P11294" s="43"/>
      <c r="Q11294" s="31"/>
      <c r="R11294" s="84"/>
      <c r="S11294" s="31"/>
      <c r="T11294" s="31"/>
      <c r="U11294" s="169"/>
      <c r="V11294" s="150"/>
      <c r="W11294" s="141" t="str" cm="1">
        <f t="array" ref="W11294">IF(SUM(LEN(B11294:V11294))=0,"",IF(OR(OR(ISBLANK(F11294),SUM(LEN(C11294),LEN(D11294))=0),AND(NOT(E11294="Unknown"),ISBLANK(J11294)),AND(NOT(O11294="Unknown"),ISBLANK(R11294))),"Missing Information", INDEX(Table15[Entire Service Line Classification], MATCH(SUMIFS(Table15[Unique ID],Table15[System-Owned Portion],E11294,Table15[If Material Anything Other than "Lead" in Column E,Was Material Ever Previously Lead?],G11294,Table15[Customer-Owned Portion],O11294),Table15[Unique ID],0),0)))</f>
        <v/>
      </c>
    </row>
    <row r="11295" spans="2:23" x14ac:dyDescent="0.35">
      <c r="B11295" s="146"/>
      <c r="C11295" s="31"/>
      <c r="D11295" s="31"/>
      <c r="E11295" s="44"/>
      <c r="F11295" s="43"/>
      <c r="G11295" s="84"/>
      <c r="H11295" s="31"/>
      <c r="I11295" s="31"/>
      <c r="J11295" s="84"/>
      <c r="K11295" s="31"/>
      <c r="L11295" s="31"/>
      <c r="M11295" s="169"/>
      <c r="N11295" s="148"/>
      <c r="O11295" s="106"/>
      <c r="P11295" s="43"/>
      <c r="Q11295" s="31"/>
      <c r="R11295" s="84"/>
      <c r="S11295" s="31"/>
      <c r="T11295" s="31"/>
      <c r="U11295" s="169"/>
      <c r="V11295" s="150"/>
      <c r="W11295" s="141" t="str" cm="1">
        <f t="array" ref="W11295">IF(SUM(LEN(B11295:V11295))=0,"",IF(OR(OR(ISBLANK(F11295),SUM(LEN(C11295),LEN(D11295))=0),AND(NOT(E11295="Unknown"),ISBLANK(J11295)),AND(NOT(O11295="Unknown"),ISBLANK(R11295))),"Missing Information", INDEX(Table15[Entire Service Line Classification], MATCH(SUMIFS(Table15[Unique ID],Table15[System-Owned Portion],E11295,Table15[If Material Anything Other than "Lead" in Column E,Was Material Ever Previously Lead?],G11295,Table15[Customer-Owned Portion],O11295),Table15[Unique ID],0),0)))</f>
        <v/>
      </c>
    </row>
    <row r="11296" spans="2:23" x14ac:dyDescent="0.35">
      <c r="B11296" s="146"/>
      <c r="C11296" s="31"/>
      <c r="D11296" s="31"/>
      <c r="E11296" s="44"/>
      <c r="F11296" s="43"/>
      <c r="G11296" s="84"/>
      <c r="H11296" s="31"/>
      <c r="I11296" s="31"/>
      <c r="J11296" s="84"/>
      <c r="K11296" s="31"/>
      <c r="L11296" s="31"/>
      <c r="M11296" s="169"/>
      <c r="N11296" s="148"/>
      <c r="O11296" s="106"/>
      <c r="P11296" s="43"/>
      <c r="Q11296" s="31"/>
      <c r="R11296" s="84"/>
      <c r="S11296" s="31"/>
      <c r="T11296" s="31"/>
      <c r="U11296" s="169"/>
      <c r="V11296" s="150"/>
      <c r="W11296" s="141" t="str" cm="1">
        <f t="array" ref="W11296">IF(SUM(LEN(B11296:V11296))=0,"",IF(OR(OR(ISBLANK(F11296),SUM(LEN(C11296),LEN(D11296))=0),AND(NOT(E11296="Unknown"),ISBLANK(J11296)),AND(NOT(O11296="Unknown"),ISBLANK(R11296))),"Missing Information", INDEX(Table15[Entire Service Line Classification], MATCH(SUMIFS(Table15[Unique ID],Table15[System-Owned Portion],E11296,Table15[If Material Anything Other than "Lead" in Column E,Was Material Ever Previously Lead?],G11296,Table15[Customer-Owned Portion],O11296),Table15[Unique ID],0),0)))</f>
        <v/>
      </c>
    </row>
    <row r="11297" spans="2:23" x14ac:dyDescent="0.35">
      <c r="B11297" s="146"/>
      <c r="C11297" s="31"/>
      <c r="D11297" s="31"/>
      <c r="E11297" s="44"/>
      <c r="F11297" s="43"/>
      <c r="G11297" s="84"/>
      <c r="H11297" s="31"/>
      <c r="I11297" s="31"/>
      <c r="J11297" s="84"/>
      <c r="K11297" s="31"/>
      <c r="L11297" s="31"/>
      <c r="M11297" s="169"/>
      <c r="N11297" s="148"/>
      <c r="O11297" s="106"/>
      <c r="P11297" s="43"/>
      <c r="Q11297" s="31"/>
      <c r="R11297" s="84"/>
      <c r="S11297" s="31"/>
      <c r="T11297" s="31"/>
      <c r="U11297" s="169"/>
      <c r="V11297" s="150"/>
      <c r="W11297" s="141" t="str" cm="1">
        <f t="array" ref="W11297">IF(SUM(LEN(B11297:V11297))=0,"",IF(OR(OR(ISBLANK(F11297),SUM(LEN(C11297),LEN(D11297))=0),AND(NOT(E11297="Unknown"),ISBLANK(J11297)),AND(NOT(O11297="Unknown"),ISBLANK(R11297))),"Missing Information", INDEX(Table15[Entire Service Line Classification], MATCH(SUMIFS(Table15[Unique ID],Table15[System-Owned Portion],E11297,Table15[If Material Anything Other than "Lead" in Column E,Was Material Ever Previously Lead?],G11297,Table15[Customer-Owned Portion],O11297),Table15[Unique ID],0),0)))</f>
        <v/>
      </c>
    </row>
    <row r="11298" spans="2:23" x14ac:dyDescent="0.35">
      <c r="B11298" s="146"/>
      <c r="C11298" s="31"/>
      <c r="D11298" s="31"/>
      <c r="E11298" s="44"/>
      <c r="F11298" s="43"/>
      <c r="G11298" s="84"/>
      <c r="H11298" s="31"/>
      <c r="I11298" s="31"/>
      <c r="J11298" s="84"/>
      <c r="K11298" s="31"/>
      <c r="L11298" s="31"/>
      <c r="M11298" s="169"/>
      <c r="N11298" s="148"/>
      <c r="O11298" s="106"/>
      <c r="P11298" s="43"/>
      <c r="Q11298" s="31"/>
      <c r="R11298" s="84"/>
      <c r="S11298" s="31"/>
      <c r="T11298" s="31"/>
      <c r="U11298" s="169"/>
      <c r="V11298" s="150"/>
      <c r="W11298" s="141" t="str" cm="1">
        <f t="array" ref="W11298">IF(SUM(LEN(B11298:V11298))=0,"",IF(OR(OR(ISBLANK(F11298),SUM(LEN(C11298),LEN(D11298))=0),AND(NOT(E11298="Unknown"),ISBLANK(J11298)),AND(NOT(O11298="Unknown"),ISBLANK(R11298))),"Missing Information", INDEX(Table15[Entire Service Line Classification], MATCH(SUMIFS(Table15[Unique ID],Table15[System-Owned Portion],E11298,Table15[If Material Anything Other than "Lead" in Column E,Was Material Ever Previously Lead?],G11298,Table15[Customer-Owned Portion],O11298),Table15[Unique ID],0),0)))</f>
        <v/>
      </c>
    </row>
    <row r="11299" spans="2:23" x14ac:dyDescent="0.35">
      <c r="B11299" s="146"/>
      <c r="C11299" s="31"/>
      <c r="D11299" s="31"/>
      <c r="E11299" s="44"/>
      <c r="F11299" s="43"/>
      <c r="G11299" s="84"/>
      <c r="H11299" s="31"/>
      <c r="I11299" s="31"/>
      <c r="J11299" s="84"/>
      <c r="K11299" s="31"/>
      <c r="L11299" s="31"/>
      <c r="M11299" s="169"/>
      <c r="N11299" s="148"/>
      <c r="O11299" s="106"/>
      <c r="P11299" s="43"/>
      <c r="Q11299" s="31"/>
      <c r="R11299" s="84"/>
      <c r="S11299" s="31"/>
      <c r="T11299" s="31"/>
      <c r="U11299" s="169"/>
      <c r="V11299" s="150"/>
      <c r="W11299" s="141" t="str" cm="1">
        <f t="array" ref="W11299">IF(SUM(LEN(B11299:V11299))=0,"",IF(OR(OR(ISBLANK(F11299),SUM(LEN(C11299),LEN(D11299))=0),AND(NOT(E11299="Unknown"),ISBLANK(J11299)),AND(NOT(O11299="Unknown"),ISBLANK(R11299))),"Missing Information", INDEX(Table15[Entire Service Line Classification], MATCH(SUMIFS(Table15[Unique ID],Table15[System-Owned Portion],E11299,Table15[If Material Anything Other than "Lead" in Column E,Was Material Ever Previously Lead?],G11299,Table15[Customer-Owned Portion],O11299),Table15[Unique ID],0),0)))</f>
        <v/>
      </c>
    </row>
    <row r="11300" spans="2:23" x14ac:dyDescent="0.35">
      <c r="B11300" s="146"/>
      <c r="C11300" s="31"/>
      <c r="D11300" s="31"/>
      <c r="E11300" s="44"/>
      <c r="F11300" s="43"/>
      <c r="G11300" s="84"/>
      <c r="H11300" s="31"/>
      <c r="I11300" s="31"/>
      <c r="J11300" s="84"/>
      <c r="K11300" s="31"/>
      <c r="L11300" s="31"/>
      <c r="M11300" s="169"/>
      <c r="N11300" s="148"/>
      <c r="O11300" s="106"/>
      <c r="P11300" s="43"/>
      <c r="Q11300" s="31"/>
      <c r="R11300" s="84"/>
      <c r="S11300" s="31"/>
      <c r="T11300" s="31"/>
      <c r="U11300" s="169"/>
      <c r="V11300" s="150"/>
      <c r="W11300" s="141" t="str" cm="1">
        <f t="array" ref="W11300">IF(SUM(LEN(B11300:V11300))=0,"",IF(OR(OR(ISBLANK(F11300),SUM(LEN(C11300),LEN(D11300))=0),AND(NOT(E11300="Unknown"),ISBLANK(J11300)),AND(NOT(O11300="Unknown"),ISBLANK(R11300))),"Missing Information", INDEX(Table15[Entire Service Line Classification], MATCH(SUMIFS(Table15[Unique ID],Table15[System-Owned Portion],E11300,Table15[If Material Anything Other than "Lead" in Column E,Was Material Ever Previously Lead?],G11300,Table15[Customer-Owned Portion],O11300),Table15[Unique ID],0),0)))</f>
        <v/>
      </c>
    </row>
    <row r="11301" spans="2:23" x14ac:dyDescent="0.35">
      <c r="B11301" s="146"/>
      <c r="C11301" s="31"/>
      <c r="D11301" s="31"/>
      <c r="E11301" s="44"/>
      <c r="F11301" s="43"/>
      <c r="G11301" s="84"/>
      <c r="H11301" s="31"/>
      <c r="I11301" s="31"/>
      <c r="J11301" s="84"/>
      <c r="K11301" s="31"/>
      <c r="L11301" s="31"/>
      <c r="M11301" s="169"/>
      <c r="N11301" s="148"/>
      <c r="O11301" s="106"/>
      <c r="P11301" s="43"/>
      <c r="Q11301" s="31"/>
      <c r="R11301" s="84"/>
      <c r="S11301" s="31"/>
      <c r="T11301" s="31"/>
      <c r="U11301" s="169"/>
      <c r="V11301" s="150"/>
      <c r="W11301" s="141" t="str" cm="1">
        <f t="array" ref="W11301">IF(SUM(LEN(B11301:V11301))=0,"",IF(OR(OR(ISBLANK(F11301),SUM(LEN(C11301),LEN(D11301))=0),AND(NOT(E11301="Unknown"),ISBLANK(J11301)),AND(NOT(O11301="Unknown"),ISBLANK(R11301))),"Missing Information", INDEX(Table15[Entire Service Line Classification], MATCH(SUMIFS(Table15[Unique ID],Table15[System-Owned Portion],E11301,Table15[If Material Anything Other than "Lead" in Column E,Was Material Ever Previously Lead?],G11301,Table15[Customer-Owned Portion],O11301),Table15[Unique ID],0),0)))</f>
        <v/>
      </c>
    </row>
    <row r="11302" spans="2:23" x14ac:dyDescent="0.35">
      <c r="B11302" s="146"/>
      <c r="C11302" s="31"/>
      <c r="D11302" s="31"/>
      <c r="E11302" s="44"/>
      <c r="F11302" s="43"/>
      <c r="G11302" s="84"/>
      <c r="H11302" s="31"/>
      <c r="I11302" s="31"/>
      <c r="J11302" s="84"/>
      <c r="K11302" s="31"/>
      <c r="L11302" s="31"/>
      <c r="M11302" s="169"/>
      <c r="N11302" s="148"/>
      <c r="O11302" s="106"/>
      <c r="P11302" s="43"/>
      <c r="Q11302" s="31"/>
      <c r="R11302" s="84"/>
      <c r="S11302" s="31"/>
      <c r="T11302" s="31"/>
      <c r="U11302" s="169"/>
      <c r="V11302" s="150"/>
      <c r="W11302" s="141" t="str" cm="1">
        <f t="array" ref="W11302">IF(SUM(LEN(B11302:V11302))=0,"",IF(OR(OR(ISBLANK(F11302),SUM(LEN(C11302),LEN(D11302))=0),AND(NOT(E11302="Unknown"),ISBLANK(J11302)),AND(NOT(O11302="Unknown"),ISBLANK(R11302))),"Missing Information", INDEX(Table15[Entire Service Line Classification], MATCH(SUMIFS(Table15[Unique ID],Table15[System-Owned Portion],E11302,Table15[If Material Anything Other than "Lead" in Column E,Was Material Ever Previously Lead?],G11302,Table15[Customer-Owned Portion],O11302),Table15[Unique ID],0),0)))</f>
        <v/>
      </c>
    </row>
    <row r="11303" spans="2:23" x14ac:dyDescent="0.35">
      <c r="B11303" s="146"/>
      <c r="C11303" s="31"/>
      <c r="D11303" s="31"/>
      <c r="E11303" s="44"/>
      <c r="F11303" s="43"/>
      <c r="G11303" s="84"/>
      <c r="H11303" s="31"/>
      <c r="I11303" s="31"/>
      <c r="J11303" s="84"/>
      <c r="K11303" s="31"/>
      <c r="L11303" s="31"/>
      <c r="M11303" s="169"/>
      <c r="N11303" s="148"/>
      <c r="O11303" s="106"/>
      <c r="P11303" s="43"/>
      <c r="Q11303" s="31"/>
      <c r="R11303" s="84"/>
      <c r="S11303" s="31"/>
      <c r="T11303" s="31"/>
      <c r="U11303" s="169"/>
      <c r="V11303" s="150"/>
      <c r="W11303" s="141" t="str" cm="1">
        <f t="array" ref="W11303">IF(SUM(LEN(B11303:V11303))=0,"",IF(OR(OR(ISBLANK(F11303),SUM(LEN(C11303),LEN(D11303))=0),AND(NOT(E11303="Unknown"),ISBLANK(J11303)),AND(NOT(O11303="Unknown"),ISBLANK(R11303))),"Missing Information", INDEX(Table15[Entire Service Line Classification], MATCH(SUMIFS(Table15[Unique ID],Table15[System-Owned Portion],E11303,Table15[If Material Anything Other than "Lead" in Column E,Was Material Ever Previously Lead?],G11303,Table15[Customer-Owned Portion],O11303),Table15[Unique ID],0),0)))</f>
        <v/>
      </c>
    </row>
    <row r="11304" spans="2:23" x14ac:dyDescent="0.35">
      <c r="B11304" s="146"/>
      <c r="C11304" s="31"/>
      <c r="D11304" s="31"/>
      <c r="E11304" s="44"/>
      <c r="F11304" s="43"/>
      <c r="G11304" s="84"/>
      <c r="H11304" s="31"/>
      <c r="I11304" s="31"/>
      <c r="J11304" s="84"/>
      <c r="K11304" s="31"/>
      <c r="L11304" s="31"/>
      <c r="M11304" s="169"/>
      <c r="N11304" s="148"/>
      <c r="O11304" s="106"/>
      <c r="P11304" s="43"/>
      <c r="Q11304" s="31"/>
      <c r="R11304" s="84"/>
      <c r="S11304" s="31"/>
      <c r="T11304" s="31"/>
      <c r="U11304" s="169"/>
      <c r="V11304" s="150"/>
      <c r="W11304" s="141" t="str" cm="1">
        <f t="array" ref="W11304">IF(SUM(LEN(B11304:V11304))=0,"",IF(OR(OR(ISBLANK(F11304),SUM(LEN(C11304),LEN(D11304))=0),AND(NOT(E11304="Unknown"),ISBLANK(J11304)),AND(NOT(O11304="Unknown"),ISBLANK(R11304))),"Missing Information", INDEX(Table15[Entire Service Line Classification], MATCH(SUMIFS(Table15[Unique ID],Table15[System-Owned Portion],E11304,Table15[If Material Anything Other than "Lead" in Column E,Was Material Ever Previously Lead?],G11304,Table15[Customer-Owned Portion],O11304),Table15[Unique ID],0),0)))</f>
        <v/>
      </c>
    </row>
    <row r="11305" spans="2:23" x14ac:dyDescent="0.35">
      <c r="B11305" s="146"/>
      <c r="C11305" s="31"/>
      <c r="D11305" s="31"/>
      <c r="E11305" s="44"/>
      <c r="F11305" s="43"/>
      <c r="G11305" s="84"/>
      <c r="H11305" s="31"/>
      <c r="I11305" s="31"/>
      <c r="J11305" s="84"/>
      <c r="K11305" s="31"/>
      <c r="L11305" s="31"/>
      <c r="M11305" s="169"/>
      <c r="N11305" s="148"/>
      <c r="O11305" s="106"/>
      <c r="P11305" s="43"/>
      <c r="Q11305" s="31"/>
      <c r="R11305" s="84"/>
      <c r="S11305" s="31"/>
      <c r="T11305" s="31"/>
      <c r="U11305" s="169"/>
      <c r="V11305" s="150"/>
      <c r="W11305" s="141" t="str" cm="1">
        <f t="array" ref="W11305">IF(SUM(LEN(B11305:V11305))=0,"",IF(OR(OR(ISBLANK(F11305),SUM(LEN(C11305),LEN(D11305))=0),AND(NOT(E11305="Unknown"),ISBLANK(J11305)),AND(NOT(O11305="Unknown"),ISBLANK(R11305))),"Missing Information", INDEX(Table15[Entire Service Line Classification], MATCH(SUMIFS(Table15[Unique ID],Table15[System-Owned Portion],E11305,Table15[If Material Anything Other than "Lead" in Column E,Was Material Ever Previously Lead?],G11305,Table15[Customer-Owned Portion],O11305),Table15[Unique ID],0),0)))</f>
        <v/>
      </c>
    </row>
    <row r="11306" spans="2:23" x14ac:dyDescent="0.35">
      <c r="B11306" s="146"/>
      <c r="C11306" s="31"/>
      <c r="D11306" s="31"/>
      <c r="E11306" s="44"/>
      <c r="F11306" s="43"/>
      <c r="G11306" s="84"/>
      <c r="H11306" s="31"/>
      <c r="I11306" s="31"/>
      <c r="J11306" s="84"/>
      <c r="K11306" s="31"/>
      <c r="L11306" s="31"/>
      <c r="M11306" s="169"/>
      <c r="N11306" s="148"/>
      <c r="O11306" s="106"/>
      <c r="P11306" s="43"/>
      <c r="Q11306" s="31"/>
      <c r="R11306" s="84"/>
      <c r="S11306" s="31"/>
      <c r="T11306" s="31"/>
      <c r="U11306" s="169"/>
      <c r="V11306" s="150"/>
      <c r="W11306" s="141" t="str" cm="1">
        <f t="array" ref="W11306">IF(SUM(LEN(B11306:V11306))=0,"",IF(OR(OR(ISBLANK(F11306),SUM(LEN(C11306),LEN(D11306))=0),AND(NOT(E11306="Unknown"),ISBLANK(J11306)),AND(NOT(O11306="Unknown"),ISBLANK(R11306))),"Missing Information", INDEX(Table15[Entire Service Line Classification], MATCH(SUMIFS(Table15[Unique ID],Table15[System-Owned Portion],E11306,Table15[If Material Anything Other than "Lead" in Column E,Was Material Ever Previously Lead?],G11306,Table15[Customer-Owned Portion],O11306),Table15[Unique ID],0),0)))</f>
        <v/>
      </c>
    </row>
    <row r="11307" spans="2:23" x14ac:dyDescent="0.35">
      <c r="B11307" s="146"/>
      <c r="C11307" s="31"/>
      <c r="D11307" s="31"/>
      <c r="E11307" s="44"/>
      <c r="F11307" s="43"/>
      <c r="G11307" s="84"/>
      <c r="H11307" s="31"/>
      <c r="I11307" s="31"/>
      <c r="J11307" s="84"/>
      <c r="K11307" s="31"/>
      <c r="L11307" s="31"/>
      <c r="M11307" s="169"/>
      <c r="N11307" s="148"/>
      <c r="O11307" s="106"/>
      <c r="P11307" s="43"/>
      <c r="Q11307" s="31"/>
      <c r="R11307" s="84"/>
      <c r="S11307" s="31"/>
      <c r="T11307" s="31"/>
      <c r="U11307" s="169"/>
      <c r="V11307" s="150"/>
      <c r="W11307" s="141" t="str" cm="1">
        <f t="array" ref="W11307">IF(SUM(LEN(B11307:V11307))=0,"",IF(OR(OR(ISBLANK(F11307),SUM(LEN(C11307),LEN(D11307))=0),AND(NOT(E11307="Unknown"),ISBLANK(J11307)),AND(NOT(O11307="Unknown"),ISBLANK(R11307))),"Missing Information", INDEX(Table15[Entire Service Line Classification], MATCH(SUMIFS(Table15[Unique ID],Table15[System-Owned Portion],E11307,Table15[If Material Anything Other than "Lead" in Column E,Was Material Ever Previously Lead?],G11307,Table15[Customer-Owned Portion],O11307),Table15[Unique ID],0),0)))</f>
        <v/>
      </c>
    </row>
    <row r="11308" spans="2:23" x14ac:dyDescent="0.35">
      <c r="B11308" s="146"/>
      <c r="C11308" s="31"/>
      <c r="D11308" s="31"/>
      <c r="E11308" s="44"/>
      <c r="F11308" s="43"/>
      <c r="G11308" s="84"/>
      <c r="H11308" s="31"/>
      <c r="I11308" s="31"/>
      <c r="J11308" s="84"/>
      <c r="K11308" s="31"/>
      <c r="L11308" s="31"/>
      <c r="M11308" s="169"/>
      <c r="N11308" s="148"/>
      <c r="O11308" s="106"/>
      <c r="P11308" s="43"/>
      <c r="Q11308" s="31"/>
      <c r="R11308" s="84"/>
      <c r="S11308" s="31"/>
      <c r="T11308" s="31"/>
      <c r="U11308" s="169"/>
      <c r="V11308" s="150"/>
      <c r="W11308" s="141" t="str" cm="1">
        <f t="array" ref="W11308">IF(SUM(LEN(B11308:V11308))=0,"",IF(OR(OR(ISBLANK(F11308),SUM(LEN(C11308),LEN(D11308))=0),AND(NOT(E11308="Unknown"),ISBLANK(J11308)),AND(NOT(O11308="Unknown"),ISBLANK(R11308))),"Missing Information", INDEX(Table15[Entire Service Line Classification], MATCH(SUMIFS(Table15[Unique ID],Table15[System-Owned Portion],E11308,Table15[If Material Anything Other than "Lead" in Column E,Was Material Ever Previously Lead?],G11308,Table15[Customer-Owned Portion],O11308),Table15[Unique ID],0),0)))</f>
        <v/>
      </c>
    </row>
    <row r="11309" spans="2:23" x14ac:dyDescent="0.35">
      <c r="B11309" s="146"/>
      <c r="C11309" s="31"/>
      <c r="D11309" s="31"/>
      <c r="E11309" s="44"/>
      <c r="F11309" s="43"/>
      <c r="G11309" s="84"/>
      <c r="H11309" s="31"/>
      <c r="I11309" s="31"/>
      <c r="J11309" s="84"/>
      <c r="K11309" s="31"/>
      <c r="L11309" s="31"/>
      <c r="M11309" s="169"/>
      <c r="N11309" s="148"/>
      <c r="O11309" s="106"/>
      <c r="P11309" s="43"/>
      <c r="Q11309" s="31"/>
      <c r="R11309" s="84"/>
      <c r="S11309" s="31"/>
      <c r="T11309" s="31"/>
      <c r="U11309" s="169"/>
      <c r="V11309" s="150"/>
      <c r="W11309" s="141" t="str" cm="1">
        <f t="array" ref="W11309">IF(SUM(LEN(B11309:V11309))=0,"",IF(OR(OR(ISBLANK(F11309),SUM(LEN(C11309),LEN(D11309))=0),AND(NOT(E11309="Unknown"),ISBLANK(J11309)),AND(NOT(O11309="Unknown"),ISBLANK(R11309))),"Missing Information", INDEX(Table15[Entire Service Line Classification], MATCH(SUMIFS(Table15[Unique ID],Table15[System-Owned Portion],E11309,Table15[If Material Anything Other than "Lead" in Column E,Was Material Ever Previously Lead?],G11309,Table15[Customer-Owned Portion],O11309),Table15[Unique ID],0),0)))</f>
        <v/>
      </c>
    </row>
    <row r="11310" spans="2:23" x14ac:dyDescent="0.35">
      <c r="B11310" s="146"/>
      <c r="C11310" s="31"/>
      <c r="D11310" s="31"/>
      <c r="E11310" s="44"/>
      <c r="F11310" s="43"/>
      <c r="G11310" s="84"/>
      <c r="H11310" s="31"/>
      <c r="I11310" s="31"/>
      <c r="J11310" s="84"/>
      <c r="K11310" s="31"/>
      <c r="L11310" s="31"/>
      <c r="M11310" s="169"/>
      <c r="N11310" s="148"/>
      <c r="O11310" s="106"/>
      <c r="P11310" s="43"/>
      <c r="Q11310" s="31"/>
      <c r="R11310" s="84"/>
      <c r="S11310" s="31"/>
      <c r="T11310" s="31"/>
      <c r="U11310" s="169"/>
      <c r="V11310" s="150"/>
      <c r="W11310" s="141" t="str" cm="1">
        <f t="array" ref="W11310">IF(SUM(LEN(B11310:V11310))=0,"",IF(OR(OR(ISBLANK(F11310),SUM(LEN(C11310),LEN(D11310))=0),AND(NOT(E11310="Unknown"),ISBLANK(J11310)),AND(NOT(O11310="Unknown"),ISBLANK(R11310))),"Missing Information", INDEX(Table15[Entire Service Line Classification], MATCH(SUMIFS(Table15[Unique ID],Table15[System-Owned Portion],E11310,Table15[If Material Anything Other than "Lead" in Column E,Was Material Ever Previously Lead?],G11310,Table15[Customer-Owned Portion],O11310),Table15[Unique ID],0),0)))</f>
        <v/>
      </c>
    </row>
    <row r="11311" spans="2:23" x14ac:dyDescent="0.35">
      <c r="B11311" s="146"/>
      <c r="C11311" s="31"/>
      <c r="D11311" s="31"/>
      <c r="E11311" s="44"/>
      <c r="F11311" s="43"/>
      <c r="G11311" s="84"/>
      <c r="H11311" s="31"/>
      <c r="I11311" s="31"/>
      <c r="J11311" s="84"/>
      <c r="K11311" s="31"/>
      <c r="L11311" s="31"/>
      <c r="M11311" s="169"/>
      <c r="N11311" s="148"/>
      <c r="O11311" s="106"/>
      <c r="P11311" s="43"/>
      <c r="Q11311" s="31"/>
      <c r="R11311" s="84"/>
      <c r="S11311" s="31"/>
      <c r="T11311" s="31"/>
      <c r="U11311" s="169"/>
      <c r="V11311" s="150"/>
      <c r="W11311" s="141" t="str" cm="1">
        <f t="array" ref="W11311">IF(SUM(LEN(B11311:V11311))=0,"",IF(OR(OR(ISBLANK(F11311),SUM(LEN(C11311),LEN(D11311))=0),AND(NOT(E11311="Unknown"),ISBLANK(J11311)),AND(NOT(O11311="Unknown"),ISBLANK(R11311))),"Missing Information", INDEX(Table15[Entire Service Line Classification], MATCH(SUMIFS(Table15[Unique ID],Table15[System-Owned Portion],E11311,Table15[If Material Anything Other than "Lead" in Column E,Was Material Ever Previously Lead?],G11311,Table15[Customer-Owned Portion],O11311),Table15[Unique ID],0),0)))</f>
        <v/>
      </c>
    </row>
    <row r="11312" spans="2:23" x14ac:dyDescent="0.35">
      <c r="B11312" s="146"/>
      <c r="C11312" s="31"/>
      <c r="D11312" s="31"/>
      <c r="E11312" s="44"/>
      <c r="F11312" s="43"/>
      <c r="G11312" s="84"/>
      <c r="H11312" s="31"/>
      <c r="I11312" s="31"/>
      <c r="J11312" s="84"/>
      <c r="K11312" s="31"/>
      <c r="L11312" s="31"/>
      <c r="M11312" s="169"/>
      <c r="N11312" s="148"/>
      <c r="O11312" s="106"/>
      <c r="P11312" s="43"/>
      <c r="Q11312" s="31"/>
      <c r="R11312" s="84"/>
      <c r="S11312" s="31"/>
      <c r="T11312" s="31"/>
      <c r="U11312" s="169"/>
      <c r="V11312" s="150"/>
      <c r="W11312" s="141" t="str" cm="1">
        <f t="array" ref="W11312">IF(SUM(LEN(B11312:V11312))=0,"",IF(OR(OR(ISBLANK(F11312),SUM(LEN(C11312),LEN(D11312))=0),AND(NOT(E11312="Unknown"),ISBLANK(J11312)),AND(NOT(O11312="Unknown"),ISBLANK(R11312))),"Missing Information", INDEX(Table15[Entire Service Line Classification], MATCH(SUMIFS(Table15[Unique ID],Table15[System-Owned Portion],E11312,Table15[If Material Anything Other than "Lead" in Column E,Was Material Ever Previously Lead?],G11312,Table15[Customer-Owned Portion],O11312),Table15[Unique ID],0),0)))</f>
        <v/>
      </c>
    </row>
    <row r="11313" spans="2:23" x14ac:dyDescent="0.35">
      <c r="B11313" s="146"/>
      <c r="C11313" s="31"/>
      <c r="D11313" s="31"/>
      <c r="E11313" s="44"/>
      <c r="F11313" s="43"/>
      <c r="G11313" s="84"/>
      <c r="H11313" s="31"/>
      <c r="I11313" s="31"/>
      <c r="J11313" s="84"/>
      <c r="K11313" s="31"/>
      <c r="L11313" s="31"/>
      <c r="M11313" s="169"/>
      <c r="N11313" s="148"/>
      <c r="O11313" s="106"/>
      <c r="P11313" s="43"/>
      <c r="Q11313" s="31"/>
      <c r="R11313" s="84"/>
      <c r="S11313" s="31"/>
      <c r="T11313" s="31"/>
      <c r="U11313" s="169"/>
      <c r="V11313" s="150"/>
      <c r="W11313" s="141" t="str" cm="1">
        <f t="array" ref="W11313">IF(SUM(LEN(B11313:V11313))=0,"",IF(OR(OR(ISBLANK(F11313),SUM(LEN(C11313),LEN(D11313))=0),AND(NOT(E11313="Unknown"),ISBLANK(J11313)),AND(NOT(O11313="Unknown"),ISBLANK(R11313))),"Missing Information", INDEX(Table15[Entire Service Line Classification], MATCH(SUMIFS(Table15[Unique ID],Table15[System-Owned Portion],E11313,Table15[If Material Anything Other than "Lead" in Column E,Was Material Ever Previously Lead?],G11313,Table15[Customer-Owned Portion],O11313),Table15[Unique ID],0),0)))</f>
        <v/>
      </c>
    </row>
    <row r="11314" spans="2:23" x14ac:dyDescent="0.35">
      <c r="B11314" s="146"/>
      <c r="C11314" s="31"/>
      <c r="D11314" s="31"/>
      <c r="E11314" s="44"/>
      <c r="F11314" s="43"/>
      <c r="G11314" s="84"/>
      <c r="H11314" s="31"/>
      <c r="I11314" s="31"/>
      <c r="J11314" s="84"/>
      <c r="K11314" s="31"/>
      <c r="L11314" s="31"/>
      <c r="M11314" s="169"/>
      <c r="N11314" s="148"/>
      <c r="O11314" s="106"/>
      <c r="P11314" s="43"/>
      <c r="Q11314" s="31"/>
      <c r="R11314" s="84"/>
      <c r="S11314" s="31"/>
      <c r="T11314" s="31"/>
      <c r="U11314" s="169"/>
      <c r="V11314" s="150"/>
      <c r="W11314" s="141" t="str" cm="1">
        <f t="array" ref="W11314">IF(SUM(LEN(B11314:V11314))=0,"",IF(OR(OR(ISBLANK(F11314),SUM(LEN(C11314),LEN(D11314))=0),AND(NOT(E11314="Unknown"),ISBLANK(J11314)),AND(NOT(O11314="Unknown"),ISBLANK(R11314))),"Missing Information", INDEX(Table15[Entire Service Line Classification], MATCH(SUMIFS(Table15[Unique ID],Table15[System-Owned Portion],E11314,Table15[If Material Anything Other than "Lead" in Column E,Was Material Ever Previously Lead?],G11314,Table15[Customer-Owned Portion],O11314),Table15[Unique ID],0),0)))</f>
        <v/>
      </c>
    </row>
    <row r="11315" spans="2:23" x14ac:dyDescent="0.35">
      <c r="B11315" s="146"/>
      <c r="C11315" s="31"/>
      <c r="D11315" s="31"/>
      <c r="E11315" s="44"/>
      <c r="F11315" s="43"/>
      <c r="G11315" s="84"/>
      <c r="H11315" s="31"/>
      <c r="I11315" s="31"/>
      <c r="J11315" s="84"/>
      <c r="K11315" s="31"/>
      <c r="L11315" s="31"/>
      <c r="M11315" s="169"/>
      <c r="N11315" s="148"/>
      <c r="O11315" s="106"/>
      <c r="P11315" s="43"/>
      <c r="Q11315" s="31"/>
      <c r="R11315" s="84"/>
      <c r="S11315" s="31"/>
      <c r="T11315" s="31"/>
      <c r="U11315" s="169"/>
      <c r="V11315" s="150"/>
      <c r="W11315" s="141" t="str" cm="1">
        <f t="array" ref="W11315">IF(SUM(LEN(B11315:V11315))=0,"",IF(OR(OR(ISBLANK(F11315),SUM(LEN(C11315),LEN(D11315))=0),AND(NOT(E11315="Unknown"),ISBLANK(J11315)),AND(NOT(O11315="Unknown"),ISBLANK(R11315))),"Missing Information", INDEX(Table15[Entire Service Line Classification], MATCH(SUMIFS(Table15[Unique ID],Table15[System-Owned Portion],E11315,Table15[If Material Anything Other than "Lead" in Column E,Was Material Ever Previously Lead?],G11315,Table15[Customer-Owned Portion],O11315),Table15[Unique ID],0),0)))</f>
        <v/>
      </c>
    </row>
    <row r="11316" spans="2:23" x14ac:dyDescent="0.35">
      <c r="B11316" s="146"/>
      <c r="C11316" s="31"/>
      <c r="D11316" s="31"/>
      <c r="E11316" s="44"/>
      <c r="F11316" s="43"/>
      <c r="G11316" s="84"/>
      <c r="H11316" s="31"/>
      <c r="I11316" s="31"/>
      <c r="J11316" s="84"/>
      <c r="K11316" s="31"/>
      <c r="L11316" s="31"/>
      <c r="M11316" s="169"/>
      <c r="N11316" s="148"/>
      <c r="O11316" s="106"/>
      <c r="P11316" s="43"/>
      <c r="Q11316" s="31"/>
      <c r="R11316" s="84"/>
      <c r="S11316" s="31"/>
      <c r="T11316" s="31"/>
      <c r="U11316" s="169"/>
      <c r="V11316" s="150"/>
      <c r="W11316" s="141" t="str" cm="1">
        <f t="array" ref="W11316">IF(SUM(LEN(B11316:V11316))=0,"",IF(OR(OR(ISBLANK(F11316),SUM(LEN(C11316),LEN(D11316))=0),AND(NOT(E11316="Unknown"),ISBLANK(J11316)),AND(NOT(O11316="Unknown"),ISBLANK(R11316))),"Missing Information", INDEX(Table15[Entire Service Line Classification], MATCH(SUMIFS(Table15[Unique ID],Table15[System-Owned Portion],E11316,Table15[If Material Anything Other than "Lead" in Column E,Was Material Ever Previously Lead?],G11316,Table15[Customer-Owned Portion],O11316),Table15[Unique ID],0),0)))</f>
        <v/>
      </c>
    </row>
    <row r="11317" spans="2:23" x14ac:dyDescent="0.35">
      <c r="B11317" s="146"/>
      <c r="C11317" s="31"/>
      <c r="D11317" s="31"/>
      <c r="E11317" s="44"/>
      <c r="F11317" s="43"/>
      <c r="G11317" s="84"/>
      <c r="H11317" s="31"/>
      <c r="I11317" s="31"/>
      <c r="J11317" s="84"/>
      <c r="K11317" s="31"/>
      <c r="L11317" s="31"/>
      <c r="M11317" s="169"/>
      <c r="N11317" s="148"/>
      <c r="O11317" s="106"/>
      <c r="P11317" s="43"/>
      <c r="Q11317" s="31"/>
      <c r="R11317" s="84"/>
      <c r="S11317" s="31"/>
      <c r="T11317" s="31"/>
      <c r="U11317" s="169"/>
      <c r="V11317" s="150"/>
      <c r="W11317" s="141" t="str" cm="1">
        <f t="array" ref="W11317">IF(SUM(LEN(B11317:V11317))=0,"",IF(OR(OR(ISBLANK(F11317),SUM(LEN(C11317),LEN(D11317))=0),AND(NOT(E11317="Unknown"),ISBLANK(J11317)),AND(NOT(O11317="Unknown"),ISBLANK(R11317))),"Missing Information", INDEX(Table15[Entire Service Line Classification], MATCH(SUMIFS(Table15[Unique ID],Table15[System-Owned Portion],E11317,Table15[If Material Anything Other than "Lead" in Column E,Was Material Ever Previously Lead?],G11317,Table15[Customer-Owned Portion],O11317),Table15[Unique ID],0),0)))</f>
        <v/>
      </c>
    </row>
    <row r="11318" spans="2:23" x14ac:dyDescent="0.35">
      <c r="B11318" s="146"/>
      <c r="C11318" s="31"/>
      <c r="D11318" s="31"/>
      <c r="E11318" s="44"/>
      <c r="F11318" s="43"/>
      <c r="G11318" s="84"/>
      <c r="H11318" s="31"/>
      <c r="I11318" s="31"/>
      <c r="J11318" s="84"/>
      <c r="K11318" s="31"/>
      <c r="L11318" s="31"/>
      <c r="M11318" s="169"/>
      <c r="N11318" s="148"/>
      <c r="O11318" s="106"/>
      <c r="P11318" s="43"/>
      <c r="Q11318" s="31"/>
      <c r="R11318" s="84"/>
      <c r="S11318" s="31"/>
      <c r="T11318" s="31"/>
      <c r="U11318" s="169"/>
      <c r="V11318" s="150"/>
      <c r="W11318" s="141" t="str" cm="1">
        <f t="array" ref="W11318">IF(SUM(LEN(B11318:V11318))=0,"",IF(OR(OR(ISBLANK(F11318),SUM(LEN(C11318),LEN(D11318))=0),AND(NOT(E11318="Unknown"),ISBLANK(J11318)),AND(NOT(O11318="Unknown"),ISBLANK(R11318))),"Missing Information", INDEX(Table15[Entire Service Line Classification], MATCH(SUMIFS(Table15[Unique ID],Table15[System-Owned Portion],E11318,Table15[If Material Anything Other than "Lead" in Column E,Was Material Ever Previously Lead?],G11318,Table15[Customer-Owned Portion],O11318),Table15[Unique ID],0),0)))</f>
        <v/>
      </c>
    </row>
    <row r="11319" spans="2:23" x14ac:dyDescent="0.35">
      <c r="B11319" s="146"/>
      <c r="C11319" s="31"/>
      <c r="D11319" s="31"/>
      <c r="E11319" s="44"/>
      <c r="F11319" s="43"/>
      <c r="G11319" s="84"/>
      <c r="H11319" s="31"/>
      <c r="I11319" s="31"/>
      <c r="J11319" s="84"/>
      <c r="K11319" s="31"/>
      <c r="L11319" s="31"/>
      <c r="M11319" s="169"/>
      <c r="N11319" s="148"/>
      <c r="O11319" s="106"/>
      <c r="P11319" s="43"/>
      <c r="Q11319" s="31"/>
      <c r="R11319" s="84"/>
      <c r="S11319" s="31"/>
      <c r="T11319" s="31"/>
      <c r="U11319" s="169"/>
      <c r="V11319" s="150"/>
      <c r="W11319" s="141" t="str" cm="1">
        <f t="array" ref="W11319">IF(SUM(LEN(B11319:V11319))=0,"",IF(OR(OR(ISBLANK(F11319),SUM(LEN(C11319),LEN(D11319))=0),AND(NOT(E11319="Unknown"),ISBLANK(J11319)),AND(NOT(O11319="Unknown"),ISBLANK(R11319))),"Missing Information", INDEX(Table15[Entire Service Line Classification], MATCH(SUMIFS(Table15[Unique ID],Table15[System-Owned Portion],E11319,Table15[If Material Anything Other than "Lead" in Column E,Was Material Ever Previously Lead?],G11319,Table15[Customer-Owned Portion],O11319),Table15[Unique ID],0),0)))</f>
        <v/>
      </c>
    </row>
    <row r="11320" spans="2:23" x14ac:dyDescent="0.35">
      <c r="B11320" s="146"/>
      <c r="C11320" s="31"/>
      <c r="D11320" s="31"/>
      <c r="E11320" s="44"/>
      <c r="F11320" s="43"/>
      <c r="G11320" s="84"/>
      <c r="H11320" s="31"/>
      <c r="I11320" s="31"/>
      <c r="J11320" s="84"/>
      <c r="K11320" s="31"/>
      <c r="L11320" s="31"/>
      <c r="M11320" s="169"/>
      <c r="N11320" s="148"/>
      <c r="O11320" s="106"/>
      <c r="P11320" s="43"/>
      <c r="Q11320" s="31"/>
      <c r="R11320" s="84"/>
      <c r="S11320" s="31"/>
      <c r="T11320" s="31"/>
      <c r="U11320" s="169"/>
      <c r="V11320" s="150"/>
      <c r="W11320" s="141" t="str" cm="1">
        <f t="array" ref="W11320">IF(SUM(LEN(B11320:V11320))=0,"",IF(OR(OR(ISBLANK(F11320),SUM(LEN(C11320),LEN(D11320))=0),AND(NOT(E11320="Unknown"),ISBLANK(J11320)),AND(NOT(O11320="Unknown"),ISBLANK(R11320))),"Missing Information", INDEX(Table15[Entire Service Line Classification], MATCH(SUMIFS(Table15[Unique ID],Table15[System-Owned Portion],E11320,Table15[If Material Anything Other than "Lead" in Column E,Was Material Ever Previously Lead?],G11320,Table15[Customer-Owned Portion],O11320),Table15[Unique ID],0),0)))</f>
        <v/>
      </c>
    </row>
    <row r="11321" spans="2:23" x14ac:dyDescent="0.35">
      <c r="B11321" s="146"/>
      <c r="C11321" s="31"/>
      <c r="D11321" s="31"/>
      <c r="E11321" s="44"/>
      <c r="F11321" s="43"/>
      <c r="G11321" s="84"/>
      <c r="H11321" s="31"/>
      <c r="I11321" s="31"/>
      <c r="J11321" s="84"/>
      <c r="K11321" s="31"/>
      <c r="L11321" s="31"/>
      <c r="M11321" s="169"/>
      <c r="N11321" s="148"/>
      <c r="O11321" s="106"/>
      <c r="P11321" s="43"/>
      <c r="Q11321" s="31"/>
      <c r="R11321" s="84"/>
      <c r="S11321" s="31"/>
      <c r="T11321" s="31"/>
      <c r="U11321" s="169"/>
      <c r="V11321" s="150"/>
      <c r="W11321" s="141" t="str" cm="1">
        <f t="array" ref="W11321">IF(SUM(LEN(B11321:V11321))=0,"",IF(OR(OR(ISBLANK(F11321),SUM(LEN(C11321),LEN(D11321))=0),AND(NOT(E11321="Unknown"),ISBLANK(J11321)),AND(NOT(O11321="Unknown"),ISBLANK(R11321))),"Missing Information", INDEX(Table15[Entire Service Line Classification], MATCH(SUMIFS(Table15[Unique ID],Table15[System-Owned Portion],E11321,Table15[If Material Anything Other than "Lead" in Column E,Was Material Ever Previously Lead?],G11321,Table15[Customer-Owned Portion],O11321),Table15[Unique ID],0),0)))</f>
        <v/>
      </c>
    </row>
    <row r="11322" spans="2:23" x14ac:dyDescent="0.35">
      <c r="B11322" s="146"/>
      <c r="C11322" s="31"/>
      <c r="D11322" s="31"/>
      <c r="E11322" s="44"/>
      <c r="F11322" s="43"/>
      <c r="G11322" s="84"/>
      <c r="H11322" s="31"/>
      <c r="I11322" s="31"/>
      <c r="J11322" s="84"/>
      <c r="K11322" s="31"/>
      <c r="L11322" s="31"/>
      <c r="M11322" s="169"/>
      <c r="N11322" s="148"/>
      <c r="O11322" s="106"/>
      <c r="P11322" s="43"/>
      <c r="Q11322" s="31"/>
      <c r="R11322" s="84"/>
      <c r="S11322" s="31"/>
      <c r="T11322" s="31"/>
      <c r="U11322" s="169"/>
      <c r="V11322" s="150"/>
      <c r="W11322" s="141" t="str" cm="1">
        <f t="array" ref="W11322">IF(SUM(LEN(B11322:V11322))=0,"",IF(OR(OR(ISBLANK(F11322),SUM(LEN(C11322),LEN(D11322))=0),AND(NOT(E11322="Unknown"),ISBLANK(J11322)),AND(NOT(O11322="Unknown"),ISBLANK(R11322))),"Missing Information", INDEX(Table15[Entire Service Line Classification], MATCH(SUMIFS(Table15[Unique ID],Table15[System-Owned Portion],E11322,Table15[If Material Anything Other than "Lead" in Column E,Was Material Ever Previously Lead?],G11322,Table15[Customer-Owned Portion],O11322),Table15[Unique ID],0),0)))</f>
        <v/>
      </c>
    </row>
    <row r="11323" spans="2:23" x14ac:dyDescent="0.35">
      <c r="B11323" s="146"/>
      <c r="C11323" s="31"/>
      <c r="D11323" s="31"/>
      <c r="E11323" s="44"/>
      <c r="F11323" s="43"/>
      <c r="G11323" s="84"/>
      <c r="H11323" s="31"/>
      <c r="I11323" s="31"/>
      <c r="J11323" s="84"/>
      <c r="K11323" s="31"/>
      <c r="L11323" s="31"/>
      <c r="M11323" s="169"/>
      <c r="N11323" s="148"/>
      <c r="O11323" s="106"/>
      <c r="P11323" s="43"/>
      <c r="Q11323" s="31"/>
      <c r="R11323" s="84"/>
      <c r="S11323" s="31"/>
      <c r="T11323" s="31"/>
      <c r="U11323" s="169"/>
      <c r="V11323" s="150"/>
      <c r="W11323" s="141" t="str" cm="1">
        <f t="array" ref="W11323">IF(SUM(LEN(B11323:V11323))=0,"",IF(OR(OR(ISBLANK(F11323),SUM(LEN(C11323),LEN(D11323))=0),AND(NOT(E11323="Unknown"),ISBLANK(J11323)),AND(NOT(O11323="Unknown"),ISBLANK(R11323))),"Missing Information", INDEX(Table15[Entire Service Line Classification], MATCH(SUMIFS(Table15[Unique ID],Table15[System-Owned Portion],E11323,Table15[If Material Anything Other than "Lead" in Column E,Was Material Ever Previously Lead?],G11323,Table15[Customer-Owned Portion],O11323),Table15[Unique ID],0),0)))</f>
        <v/>
      </c>
    </row>
    <row r="11324" spans="2:23" x14ac:dyDescent="0.35">
      <c r="B11324" s="146"/>
      <c r="C11324" s="31"/>
      <c r="D11324" s="31"/>
      <c r="E11324" s="44"/>
      <c r="F11324" s="43"/>
      <c r="G11324" s="84"/>
      <c r="H11324" s="31"/>
      <c r="I11324" s="31"/>
      <c r="J11324" s="84"/>
      <c r="K11324" s="31"/>
      <c r="L11324" s="31"/>
      <c r="M11324" s="169"/>
      <c r="N11324" s="148"/>
      <c r="O11324" s="106"/>
      <c r="P11324" s="43"/>
      <c r="Q11324" s="31"/>
      <c r="R11324" s="84"/>
      <c r="S11324" s="31"/>
      <c r="T11324" s="31"/>
      <c r="U11324" s="169"/>
      <c r="V11324" s="150"/>
      <c r="W11324" s="141" t="str" cm="1">
        <f t="array" ref="W11324">IF(SUM(LEN(B11324:V11324))=0,"",IF(OR(OR(ISBLANK(F11324),SUM(LEN(C11324),LEN(D11324))=0),AND(NOT(E11324="Unknown"),ISBLANK(J11324)),AND(NOT(O11324="Unknown"),ISBLANK(R11324))),"Missing Information", INDEX(Table15[Entire Service Line Classification], MATCH(SUMIFS(Table15[Unique ID],Table15[System-Owned Portion],E11324,Table15[If Material Anything Other than "Lead" in Column E,Was Material Ever Previously Lead?],G11324,Table15[Customer-Owned Portion],O11324),Table15[Unique ID],0),0)))</f>
        <v/>
      </c>
    </row>
    <row r="11325" spans="2:23" x14ac:dyDescent="0.35">
      <c r="B11325" s="146"/>
      <c r="C11325" s="31"/>
      <c r="D11325" s="31"/>
      <c r="E11325" s="44"/>
      <c r="F11325" s="43"/>
      <c r="G11325" s="84"/>
      <c r="H11325" s="31"/>
      <c r="I11325" s="31"/>
      <c r="J11325" s="84"/>
      <c r="K11325" s="31"/>
      <c r="L11325" s="31"/>
      <c r="M11325" s="169"/>
      <c r="N11325" s="148"/>
      <c r="O11325" s="106"/>
      <c r="P11325" s="43"/>
      <c r="Q11325" s="31"/>
      <c r="R11325" s="84"/>
      <c r="S11325" s="31"/>
      <c r="T11325" s="31"/>
      <c r="U11325" s="169"/>
      <c r="V11325" s="150"/>
      <c r="W11325" s="141" t="str" cm="1">
        <f t="array" ref="W11325">IF(SUM(LEN(B11325:V11325))=0,"",IF(OR(OR(ISBLANK(F11325),SUM(LEN(C11325),LEN(D11325))=0),AND(NOT(E11325="Unknown"),ISBLANK(J11325)),AND(NOT(O11325="Unknown"),ISBLANK(R11325))),"Missing Information", INDEX(Table15[Entire Service Line Classification], MATCH(SUMIFS(Table15[Unique ID],Table15[System-Owned Portion],E11325,Table15[If Material Anything Other than "Lead" in Column E,Was Material Ever Previously Lead?],G11325,Table15[Customer-Owned Portion],O11325),Table15[Unique ID],0),0)))</f>
        <v/>
      </c>
    </row>
    <row r="11326" spans="2:23" x14ac:dyDescent="0.35">
      <c r="B11326" s="146"/>
      <c r="C11326" s="31"/>
      <c r="D11326" s="31"/>
      <c r="E11326" s="44"/>
      <c r="F11326" s="43"/>
      <c r="G11326" s="84"/>
      <c r="H11326" s="31"/>
      <c r="I11326" s="31"/>
      <c r="J11326" s="84"/>
      <c r="K11326" s="31"/>
      <c r="L11326" s="31"/>
      <c r="M11326" s="169"/>
      <c r="N11326" s="148"/>
      <c r="O11326" s="106"/>
      <c r="P11326" s="43"/>
      <c r="Q11326" s="31"/>
      <c r="R11326" s="84"/>
      <c r="S11326" s="31"/>
      <c r="T11326" s="31"/>
      <c r="U11326" s="169"/>
      <c r="V11326" s="150"/>
      <c r="W11326" s="141" t="str" cm="1">
        <f t="array" ref="W11326">IF(SUM(LEN(B11326:V11326))=0,"",IF(OR(OR(ISBLANK(F11326),SUM(LEN(C11326),LEN(D11326))=0),AND(NOT(E11326="Unknown"),ISBLANK(J11326)),AND(NOT(O11326="Unknown"),ISBLANK(R11326))),"Missing Information", INDEX(Table15[Entire Service Line Classification], MATCH(SUMIFS(Table15[Unique ID],Table15[System-Owned Portion],E11326,Table15[If Material Anything Other than "Lead" in Column E,Was Material Ever Previously Lead?],G11326,Table15[Customer-Owned Portion],O11326),Table15[Unique ID],0),0)))</f>
        <v/>
      </c>
    </row>
    <row r="11327" spans="2:23" x14ac:dyDescent="0.35">
      <c r="B11327" s="146"/>
      <c r="C11327" s="31"/>
      <c r="D11327" s="31"/>
      <c r="E11327" s="44"/>
      <c r="F11327" s="43"/>
      <c r="G11327" s="84"/>
      <c r="H11327" s="31"/>
      <c r="I11327" s="31"/>
      <c r="J11327" s="84"/>
      <c r="K11327" s="31"/>
      <c r="L11327" s="31"/>
      <c r="M11327" s="169"/>
      <c r="N11327" s="148"/>
      <c r="O11327" s="106"/>
      <c r="P11327" s="43"/>
      <c r="Q11327" s="31"/>
      <c r="R11327" s="84"/>
      <c r="S11327" s="31"/>
      <c r="T11327" s="31"/>
      <c r="U11327" s="169"/>
      <c r="V11327" s="150"/>
      <c r="W11327" s="141" t="str" cm="1">
        <f t="array" ref="W11327">IF(SUM(LEN(B11327:V11327))=0,"",IF(OR(OR(ISBLANK(F11327),SUM(LEN(C11327),LEN(D11327))=0),AND(NOT(E11327="Unknown"),ISBLANK(J11327)),AND(NOT(O11327="Unknown"),ISBLANK(R11327))),"Missing Information", INDEX(Table15[Entire Service Line Classification], MATCH(SUMIFS(Table15[Unique ID],Table15[System-Owned Portion],E11327,Table15[If Material Anything Other than "Lead" in Column E,Was Material Ever Previously Lead?],G11327,Table15[Customer-Owned Portion],O11327),Table15[Unique ID],0),0)))</f>
        <v/>
      </c>
    </row>
    <row r="11328" spans="2:23" x14ac:dyDescent="0.35">
      <c r="B11328" s="146"/>
      <c r="C11328" s="31"/>
      <c r="D11328" s="31"/>
      <c r="E11328" s="44"/>
      <c r="F11328" s="43"/>
      <c r="G11328" s="84"/>
      <c r="H11328" s="31"/>
      <c r="I11328" s="31"/>
      <c r="J11328" s="84"/>
      <c r="K11328" s="31"/>
      <c r="L11328" s="31"/>
      <c r="M11328" s="169"/>
      <c r="N11328" s="148"/>
      <c r="O11328" s="106"/>
      <c r="P11328" s="43"/>
      <c r="Q11328" s="31"/>
      <c r="R11328" s="84"/>
      <c r="S11328" s="31"/>
      <c r="T11328" s="31"/>
      <c r="U11328" s="169"/>
      <c r="V11328" s="150"/>
      <c r="W11328" s="141" t="str" cm="1">
        <f t="array" ref="W11328">IF(SUM(LEN(B11328:V11328))=0,"",IF(OR(OR(ISBLANK(F11328),SUM(LEN(C11328),LEN(D11328))=0),AND(NOT(E11328="Unknown"),ISBLANK(J11328)),AND(NOT(O11328="Unknown"),ISBLANK(R11328))),"Missing Information", INDEX(Table15[Entire Service Line Classification], MATCH(SUMIFS(Table15[Unique ID],Table15[System-Owned Portion],E11328,Table15[If Material Anything Other than "Lead" in Column E,Was Material Ever Previously Lead?],G11328,Table15[Customer-Owned Portion],O11328),Table15[Unique ID],0),0)))</f>
        <v/>
      </c>
    </row>
    <row r="11329" spans="2:23" x14ac:dyDescent="0.35">
      <c r="B11329" s="146"/>
      <c r="C11329" s="31"/>
      <c r="D11329" s="31"/>
      <c r="E11329" s="44"/>
      <c r="F11329" s="43"/>
      <c r="G11329" s="84"/>
      <c r="H11329" s="31"/>
      <c r="I11329" s="31"/>
      <c r="J11329" s="84"/>
      <c r="K11329" s="31"/>
      <c r="L11329" s="31"/>
      <c r="M11329" s="169"/>
      <c r="N11329" s="148"/>
      <c r="O11329" s="106"/>
      <c r="P11329" s="43"/>
      <c r="Q11329" s="31"/>
      <c r="R11329" s="84"/>
      <c r="S11329" s="31"/>
      <c r="T11329" s="31"/>
      <c r="U11329" s="169"/>
      <c r="V11329" s="150"/>
      <c r="W11329" s="141" t="str" cm="1">
        <f t="array" ref="W11329">IF(SUM(LEN(B11329:V11329))=0,"",IF(OR(OR(ISBLANK(F11329),SUM(LEN(C11329),LEN(D11329))=0),AND(NOT(E11329="Unknown"),ISBLANK(J11329)),AND(NOT(O11329="Unknown"),ISBLANK(R11329))),"Missing Information", INDEX(Table15[Entire Service Line Classification], MATCH(SUMIFS(Table15[Unique ID],Table15[System-Owned Portion],E11329,Table15[If Material Anything Other than "Lead" in Column E,Was Material Ever Previously Lead?],G11329,Table15[Customer-Owned Portion],O11329),Table15[Unique ID],0),0)))</f>
        <v/>
      </c>
    </row>
    <row r="11330" spans="2:23" x14ac:dyDescent="0.35">
      <c r="B11330" s="146"/>
      <c r="C11330" s="31"/>
      <c r="D11330" s="31"/>
      <c r="E11330" s="44"/>
      <c r="F11330" s="43"/>
      <c r="G11330" s="84"/>
      <c r="H11330" s="31"/>
      <c r="I11330" s="31"/>
      <c r="J11330" s="84"/>
      <c r="K11330" s="31"/>
      <c r="L11330" s="31"/>
      <c r="M11330" s="169"/>
      <c r="N11330" s="148"/>
      <c r="O11330" s="106"/>
      <c r="P11330" s="43"/>
      <c r="Q11330" s="31"/>
      <c r="R11330" s="84"/>
      <c r="S11330" s="31"/>
      <c r="T11330" s="31"/>
      <c r="U11330" s="169"/>
      <c r="V11330" s="150"/>
      <c r="W11330" s="141" t="str" cm="1">
        <f t="array" ref="W11330">IF(SUM(LEN(B11330:V11330))=0,"",IF(OR(OR(ISBLANK(F11330),SUM(LEN(C11330),LEN(D11330))=0),AND(NOT(E11330="Unknown"),ISBLANK(J11330)),AND(NOT(O11330="Unknown"),ISBLANK(R11330))),"Missing Information", INDEX(Table15[Entire Service Line Classification], MATCH(SUMIFS(Table15[Unique ID],Table15[System-Owned Portion],E11330,Table15[If Material Anything Other than "Lead" in Column E,Was Material Ever Previously Lead?],G11330,Table15[Customer-Owned Portion],O11330),Table15[Unique ID],0),0)))</f>
        <v/>
      </c>
    </row>
    <row r="11331" spans="2:23" x14ac:dyDescent="0.35">
      <c r="B11331" s="146"/>
      <c r="C11331" s="31"/>
      <c r="D11331" s="31"/>
      <c r="E11331" s="44"/>
      <c r="F11331" s="43"/>
      <c r="G11331" s="84"/>
      <c r="H11331" s="31"/>
      <c r="I11331" s="31"/>
      <c r="J11331" s="84"/>
      <c r="K11331" s="31"/>
      <c r="L11331" s="31"/>
      <c r="M11331" s="169"/>
      <c r="N11331" s="148"/>
      <c r="O11331" s="106"/>
      <c r="P11331" s="43"/>
      <c r="Q11331" s="31"/>
      <c r="R11331" s="84"/>
      <c r="S11331" s="31"/>
      <c r="T11331" s="31"/>
      <c r="U11331" s="169"/>
      <c r="V11331" s="150"/>
      <c r="W11331" s="141" t="str" cm="1">
        <f t="array" ref="W11331">IF(SUM(LEN(B11331:V11331))=0,"",IF(OR(OR(ISBLANK(F11331),SUM(LEN(C11331),LEN(D11331))=0),AND(NOT(E11331="Unknown"),ISBLANK(J11331)),AND(NOT(O11331="Unknown"),ISBLANK(R11331))),"Missing Information", INDEX(Table15[Entire Service Line Classification], MATCH(SUMIFS(Table15[Unique ID],Table15[System-Owned Portion],E11331,Table15[If Material Anything Other than "Lead" in Column E,Was Material Ever Previously Lead?],G11331,Table15[Customer-Owned Portion],O11331),Table15[Unique ID],0),0)))</f>
        <v/>
      </c>
    </row>
    <row r="11332" spans="2:23" x14ac:dyDescent="0.35">
      <c r="B11332" s="146"/>
      <c r="C11332" s="31"/>
      <c r="D11332" s="31"/>
      <c r="E11332" s="44"/>
      <c r="F11332" s="43"/>
      <c r="G11332" s="84"/>
      <c r="H11332" s="31"/>
      <c r="I11332" s="31"/>
      <c r="J11332" s="84"/>
      <c r="K11332" s="31"/>
      <c r="L11332" s="31"/>
      <c r="M11332" s="169"/>
      <c r="N11332" s="148"/>
      <c r="O11332" s="106"/>
      <c r="P11332" s="43"/>
      <c r="Q11332" s="31"/>
      <c r="R11332" s="84"/>
      <c r="S11332" s="31"/>
      <c r="T11332" s="31"/>
      <c r="U11332" s="169"/>
      <c r="V11332" s="150"/>
      <c r="W11332" s="141" t="str" cm="1">
        <f t="array" ref="W11332">IF(SUM(LEN(B11332:V11332))=0,"",IF(OR(OR(ISBLANK(F11332),SUM(LEN(C11332),LEN(D11332))=0),AND(NOT(E11332="Unknown"),ISBLANK(J11332)),AND(NOT(O11332="Unknown"),ISBLANK(R11332))),"Missing Information", INDEX(Table15[Entire Service Line Classification], MATCH(SUMIFS(Table15[Unique ID],Table15[System-Owned Portion],E11332,Table15[If Material Anything Other than "Lead" in Column E,Was Material Ever Previously Lead?],G11332,Table15[Customer-Owned Portion],O11332),Table15[Unique ID],0),0)))</f>
        <v/>
      </c>
    </row>
    <row r="11333" spans="2:23" x14ac:dyDescent="0.35">
      <c r="B11333" s="146"/>
      <c r="C11333" s="31"/>
      <c r="D11333" s="31"/>
      <c r="E11333" s="44"/>
      <c r="F11333" s="43"/>
      <c r="G11333" s="84"/>
      <c r="H11333" s="31"/>
      <c r="I11333" s="31"/>
      <c r="J11333" s="84"/>
      <c r="K11333" s="31"/>
      <c r="L11333" s="31"/>
      <c r="M11333" s="169"/>
      <c r="N11333" s="148"/>
      <c r="O11333" s="106"/>
      <c r="P11333" s="43"/>
      <c r="Q11333" s="31"/>
      <c r="R11333" s="84"/>
      <c r="S11333" s="31"/>
      <c r="T11333" s="31"/>
      <c r="U11333" s="169"/>
      <c r="V11333" s="150"/>
      <c r="W11333" s="141" t="str" cm="1">
        <f t="array" ref="W11333">IF(SUM(LEN(B11333:V11333))=0,"",IF(OR(OR(ISBLANK(F11333),SUM(LEN(C11333),LEN(D11333))=0),AND(NOT(E11333="Unknown"),ISBLANK(J11333)),AND(NOT(O11333="Unknown"),ISBLANK(R11333))),"Missing Information", INDEX(Table15[Entire Service Line Classification], MATCH(SUMIFS(Table15[Unique ID],Table15[System-Owned Portion],E11333,Table15[If Material Anything Other than "Lead" in Column E,Was Material Ever Previously Lead?],G11333,Table15[Customer-Owned Portion],O11333),Table15[Unique ID],0),0)))</f>
        <v/>
      </c>
    </row>
    <row r="11334" spans="2:23" x14ac:dyDescent="0.35">
      <c r="B11334" s="146"/>
      <c r="C11334" s="31"/>
      <c r="D11334" s="31"/>
      <c r="E11334" s="44"/>
      <c r="F11334" s="43"/>
      <c r="G11334" s="84"/>
      <c r="H11334" s="31"/>
      <c r="I11334" s="31"/>
      <c r="J11334" s="84"/>
      <c r="K11334" s="31"/>
      <c r="L11334" s="31"/>
      <c r="M11334" s="169"/>
      <c r="N11334" s="148"/>
      <c r="O11334" s="106"/>
      <c r="P11334" s="43"/>
      <c r="Q11334" s="31"/>
      <c r="R11334" s="84"/>
      <c r="S11334" s="31"/>
      <c r="T11334" s="31"/>
      <c r="U11334" s="169"/>
      <c r="V11334" s="150"/>
      <c r="W11334" s="141" t="str" cm="1">
        <f t="array" ref="W11334">IF(SUM(LEN(B11334:V11334))=0,"",IF(OR(OR(ISBLANK(F11334),SUM(LEN(C11334),LEN(D11334))=0),AND(NOT(E11334="Unknown"),ISBLANK(J11334)),AND(NOT(O11334="Unknown"),ISBLANK(R11334))),"Missing Information", INDEX(Table15[Entire Service Line Classification], MATCH(SUMIFS(Table15[Unique ID],Table15[System-Owned Portion],E11334,Table15[If Material Anything Other than "Lead" in Column E,Was Material Ever Previously Lead?],G11334,Table15[Customer-Owned Portion],O11334),Table15[Unique ID],0),0)))</f>
        <v/>
      </c>
    </row>
    <row r="11335" spans="2:23" x14ac:dyDescent="0.35">
      <c r="B11335" s="146"/>
      <c r="C11335" s="31"/>
      <c r="D11335" s="31"/>
      <c r="E11335" s="44"/>
      <c r="F11335" s="43"/>
      <c r="G11335" s="84"/>
      <c r="H11335" s="31"/>
      <c r="I11335" s="31"/>
      <c r="J11335" s="84"/>
      <c r="K11335" s="31"/>
      <c r="L11335" s="31"/>
      <c r="M11335" s="169"/>
      <c r="N11335" s="148"/>
      <c r="O11335" s="106"/>
      <c r="P11335" s="43"/>
      <c r="Q11335" s="31"/>
      <c r="R11335" s="84"/>
      <c r="S11335" s="31"/>
      <c r="T11335" s="31"/>
      <c r="U11335" s="169"/>
      <c r="V11335" s="150"/>
      <c r="W11335" s="141" t="str" cm="1">
        <f t="array" ref="W11335">IF(SUM(LEN(B11335:V11335))=0,"",IF(OR(OR(ISBLANK(F11335),SUM(LEN(C11335),LEN(D11335))=0),AND(NOT(E11335="Unknown"),ISBLANK(J11335)),AND(NOT(O11335="Unknown"),ISBLANK(R11335))),"Missing Information", INDEX(Table15[Entire Service Line Classification], MATCH(SUMIFS(Table15[Unique ID],Table15[System-Owned Portion],E11335,Table15[If Material Anything Other than "Lead" in Column E,Was Material Ever Previously Lead?],G11335,Table15[Customer-Owned Portion],O11335),Table15[Unique ID],0),0)))</f>
        <v/>
      </c>
    </row>
    <row r="11336" spans="2:23" x14ac:dyDescent="0.35">
      <c r="B11336" s="146"/>
      <c r="C11336" s="31"/>
      <c r="D11336" s="31"/>
      <c r="E11336" s="44"/>
      <c r="F11336" s="43"/>
      <c r="G11336" s="84"/>
      <c r="H11336" s="31"/>
      <c r="I11336" s="31"/>
      <c r="J11336" s="84"/>
      <c r="K11336" s="31"/>
      <c r="L11336" s="31"/>
      <c r="M11336" s="169"/>
      <c r="N11336" s="148"/>
      <c r="O11336" s="106"/>
      <c r="P11336" s="43"/>
      <c r="Q11336" s="31"/>
      <c r="R11336" s="84"/>
      <c r="S11336" s="31"/>
      <c r="T11336" s="31"/>
      <c r="U11336" s="169"/>
      <c r="V11336" s="150"/>
      <c r="W11336" s="141" t="str" cm="1">
        <f t="array" ref="W11336">IF(SUM(LEN(B11336:V11336))=0,"",IF(OR(OR(ISBLANK(F11336),SUM(LEN(C11336),LEN(D11336))=0),AND(NOT(E11336="Unknown"),ISBLANK(J11336)),AND(NOT(O11336="Unknown"),ISBLANK(R11336))),"Missing Information", INDEX(Table15[Entire Service Line Classification], MATCH(SUMIFS(Table15[Unique ID],Table15[System-Owned Portion],E11336,Table15[If Material Anything Other than "Lead" in Column E,Was Material Ever Previously Lead?],G11336,Table15[Customer-Owned Portion],O11336),Table15[Unique ID],0),0)))</f>
        <v/>
      </c>
    </row>
    <row r="11337" spans="2:23" x14ac:dyDescent="0.35">
      <c r="B11337" s="146"/>
      <c r="C11337" s="31"/>
      <c r="D11337" s="31"/>
      <c r="E11337" s="44"/>
      <c r="F11337" s="43"/>
      <c r="G11337" s="84"/>
      <c r="H11337" s="31"/>
      <c r="I11337" s="31"/>
      <c r="J11337" s="84"/>
      <c r="K11337" s="31"/>
      <c r="L11337" s="31"/>
      <c r="M11337" s="169"/>
      <c r="N11337" s="148"/>
      <c r="O11337" s="106"/>
      <c r="P11337" s="43"/>
      <c r="Q11337" s="31"/>
      <c r="R11337" s="84"/>
      <c r="S11337" s="31"/>
      <c r="T11337" s="31"/>
      <c r="U11337" s="169"/>
      <c r="V11337" s="150"/>
      <c r="W11337" s="141" t="str" cm="1">
        <f t="array" ref="W11337">IF(SUM(LEN(B11337:V11337))=0,"",IF(OR(OR(ISBLANK(F11337),SUM(LEN(C11337),LEN(D11337))=0),AND(NOT(E11337="Unknown"),ISBLANK(J11337)),AND(NOT(O11337="Unknown"),ISBLANK(R11337))),"Missing Information", INDEX(Table15[Entire Service Line Classification], MATCH(SUMIFS(Table15[Unique ID],Table15[System-Owned Portion],E11337,Table15[If Material Anything Other than "Lead" in Column E,Was Material Ever Previously Lead?],G11337,Table15[Customer-Owned Portion],O11337),Table15[Unique ID],0),0)))</f>
        <v/>
      </c>
    </row>
    <row r="11338" spans="2:23" x14ac:dyDescent="0.35">
      <c r="B11338" s="146"/>
      <c r="C11338" s="31"/>
      <c r="D11338" s="31"/>
      <c r="E11338" s="44"/>
      <c r="F11338" s="43"/>
      <c r="G11338" s="84"/>
      <c r="H11338" s="31"/>
      <c r="I11338" s="31"/>
      <c r="J11338" s="84"/>
      <c r="K11338" s="31"/>
      <c r="L11338" s="31"/>
      <c r="M11338" s="169"/>
      <c r="N11338" s="148"/>
      <c r="O11338" s="106"/>
      <c r="P11338" s="43"/>
      <c r="Q11338" s="31"/>
      <c r="R11338" s="84"/>
      <c r="S11338" s="31"/>
      <c r="T11338" s="31"/>
      <c r="U11338" s="169"/>
      <c r="V11338" s="150"/>
      <c r="W11338" s="141" t="str" cm="1">
        <f t="array" ref="W11338">IF(SUM(LEN(B11338:V11338))=0,"",IF(OR(OR(ISBLANK(F11338),SUM(LEN(C11338),LEN(D11338))=0),AND(NOT(E11338="Unknown"),ISBLANK(J11338)),AND(NOT(O11338="Unknown"),ISBLANK(R11338))),"Missing Information", INDEX(Table15[Entire Service Line Classification], MATCH(SUMIFS(Table15[Unique ID],Table15[System-Owned Portion],E11338,Table15[If Material Anything Other than "Lead" in Column E,Was Material Ever Previously Lead?],G11338,Table15[Customer-Owned Portion],O11338),Table15[Unique ID],0),0)))</f>
        <v/>
      </c>
    </row>
    <row r="11339" spans="2:23" x14ac:dyDescent="0.35">
      <c r="B11339" s="146"/>
      <c r="C11339" s="31"/>
      <c r="D11339" s="31"/>
      <c r="E11339" s="44"/>
      <c r="F11339" s="43"/>
      <c r="G11339" s="84"/>
      <c r="H11339" s="31"/>
      <c r="I11339" s="31"/>
      <c r="J11339" s="84"/>
      <c r="K11339" s="31"/>
      <c r="L11339" s="31"/>
      <c r="M11339" s="169"/>
      <c r="N11339" s="148"/>
      <c r="O11339" s="106"/>
      <c r="P11339" s="43"/>
      <c r="Q11339" s="31"/>
      <c r="R11339" s="84"/>
      <c r="S11339" s="31"/>
      <c r="T11339" s="31"/>
      <c r="U11339" s="169"/>
      <c r="V11339" s="150"/>
      <c r="W11339" s="141" t="str" cm="1">
        <f t="array" ref="W11339">IF(SUM(LEN(B11339:V11339))=0,"",IF(OR(OR(ISBLANK(F11339),SUM(LEN(C11339),LEN(D11339))=0),AND(NOT(E11339="Unknown"),ISBLANK(J11339)),AND(NOT(O11339="Unknown"),ISBLANK(R11339))),"Missing Information", INDEX(Table15[Entire Service Line Classification], MATCH(SUMIFS(Table15[Unique ID],Table15[System-Owned Portion],E11339,Table15[If Material Anything Other than "Lead" in Column E,Was Material Ever Previously Lead?],G11339,Table15[Customer-Owned Portion],O11339),Table15[Unique ID],0),0)))</f>
        <v/>
      </c>
    </row>
    <row r="11340" spans="2:23" x14ac:dyDescent="0.35">
      <c r="B11340" s="146"/>
      <c r="C11340" s="31"/>
      <c r="D11340" s="31"/>
      <c r="E11340" s="44"/>
      <c r="F11340" s="43"/>
      <c r="G11340" s="84"/>
      <c r="H11340" s="31"/>
      <c r="I11340" s="31"/>
      <c r="J11340" s="84"/>
      <c r="K11340" s="31"/>
      <c r="L11340" s="31"/>
      <c r="M11340" s="169"/>
      <c r="N11340" s="148"/>
      <c r="O11340" s="106"/>
      <c r="P11340" s="43"/>
      <c r="Q11340" s="31"/>
      <c r="R11340" s="84"/>
      <c r="S11340" s="31"/>
      <c r="T11340" s="31"/>
      <c r="U11340" s="169"/>
      <c r="V11340" s="150"/>
      <c r="W11340" s="141" t="str" cm="1">
        <f t="array" ref="W11340">IF(SUM(LEN(B11340:V11340))=0,"",IF(OR(OR(ISBLANK(F11340),SUM(LEN(C11340),LEN(D11340))=0),AND(NOT(E11340="Unknown"),ISBLANK(J11340)),AND(NOT(O11340="Unknown"),ISBLANK(R11340))),"Missing Information", INDEX(Table15[Entire Service Line Classification], MATCH(SUMIFS(Table15[Unique ID],Table15[System-Owned Portion],E11340,Table15[If Material Anything Other than "Lead" in Column E,Was Material Ever Previously Lead?],G11340,Table15[Customer-Owned Portion],O11340),Table15[Unique ID],0),0)))</f>
        <v/>
      </c>
    </row>
    <row r="11341" spans="2:23" x14ac:dyDescent="0.35">
      <c r="B11341" s="146"/>
      <c r="C11341" s="31"/>
      <c r="D11341" s="31"/>
      <c r="E11341" s="44"/>
      <c r="F11341" s="43"/>
      <c r="G11341" s="84"/>
      <c r="H11341" s="31"/>
      <c r="I11341" s="31"/>
      <c r="J11341" s="84"/>
      <c r="K11341" s="31"/>
      <c r="L11341" s="31"/>
      <c r="M11341" s="169"/>
      <c r="N11341" s="148"/>
      <c r="O11341" s="106"/>
      <c r="P11341" s="43"/>
      <c r="Q11341" s="31"/>
      <c r="R11341" s="84"/>
      <c r="S11341" s="31"/>
      <c r="T11341" s="31"/>
      <c r="U11341" s="169"/>
      <c r="V11341" s="150"/>
      <c r="W11341" s="141" t="str" cm="1">
        <f t="array" ref="W11341">IF(SUM(LEN(B11341:V11341))=0,"",IF(OR(OR(ISBLANK(F11341),SUM(LEN(C11341),LEN(D11341))=0),AND(NOT(E11341="Unknown"),ISBLANK(J11341)),AND(NOT(O11341="Unknown"),ISBLANK(R11341))),"Missing Information", INDEX(Table15[Entire Service Line Classification], MATCH(SUMIFS(Table15[Unique ID],Table15[System-Owned Portion],E11341,Table15[If Material Anything Other than "Lead" in Column E,Was Material Ever Previously Lead?],G11341,Table15[Customer-Owned Portion],O11341),Table15[Unique ID],0),0)))</f>
        <v/>
      </c>
    </row>
    <row r="11342" spans="2:23" x14ac:dyDescent="0.35">
      <c r="B11342" s="146"/>
      <c r="C11342" s="31"/>
      <c r="D11342" s="31"/>
      <c r="E11342" s="44"/>
      <c r="F11342" s="43"/>
      <c r="G11342" s="84"/>
      <c r="H11342" s="31"/>
      <c r="I11342" s="31"/>
      <c r="J11342" s="84"/>
      <c r="K11342" s="31"/>
      <c r="L11342" s="31"/>
      <c r="M11342" s="169"/>
      <c r="N11342" s="148"/>
      <c r="O11342" s="106"/>
      <c r="P11342" s="43"/>
      <c r="Q11342" s="31"/>
      <c r="R11342" s="84"/>
      <c r="S11342" s="31"/>
      <c r="T11342" s="31"/>
      <c r="U11342" s="169"/>
      <c r="V11342" s="150"/>
      <c r="W11342" s="141" t="str" cm="1">
        <f t="array" ref="W11342">IF(SUM(LEN(B11342:V11342))=0,"",IF(OR(OR(ISBLANK(F11342),SUM(LEN(C11342),LEN(D11342))=0),AND(NOT(E11342="Unknown"),ISBLANK(J11342)),AND(NOT(O11342="Unknown"),ISBLANK(R11342))),"Missing Information", INDEX(Table15[Entire Service Line Classification], MATCH(SUMIFS(Table15[Unique ID],Table15[System-Owned Portion],E11342,Table15[If Material Anything Other than "Lead" in Column E,Was Material Ever Previously Lead?],G11342,Table15[Customer-Owned Portion],O11342),Table15[Unique ID],0),0)))</f>
        <v/>
      </c>
    </row>
    <row r="11343" spans="2:23" x14ac:dyDescent="0.35">
      <c r="B11343" s="146"/>
      <c r="C11343" s="31"/>
      <c r="D11343" s="31"/>
      <c r="E11343" s="44"/>
      <c r="F11343" s="43"/>
      <c r="G11343" s="84"/>
      <c r="H11343" s="31"/>
      <c r="I11343" s="31"/>
      <c r="J11343" s="84"/>
      <c r="K11343" s="31"/>
      <c r="L11343" s="31"/>
      <c r="M11343" s="169"/>
      <c r="N11343" s="148"/>
      <c r="O11343" s="106"/>
      <c r="P11343" s="43"/>
      <c r="Q11343" s="31"/>
      <c r="R11343" s="84"/>
      <c r="S11343" s="31"/>
      <c r="T11343" s="31"/>
      <c r="U11343" s="169"/>
      <c r="V11343" s="150"/>
      <c r="W11343" s="141" t="str" cm="1">
        <f t="array" ref="W11343">IF(SUM(LEN(B11343:V11343))=0,"",IF(OR(OR(ISBLANK(F11343),SUM(LEN(C11343),LEN(D11343))=0),AND(NOT(E11343="Unknown"),ISBLANK(J11343)),AND(NOT(O11343="Unknown"),ISBLANK(R11343))),"Missing Information", INDEX(Table15[Entire Service Line Classification], MATCH(SUMIFS(Table15[Unique ID],Table15[System-Owned Portion],E11343,Table15[If Material Anything Other than "Lead" in Column E,Was Material Ever Previously Lead?],G11343,Table15[Customer-Owned Portion],O11343),Table15[Unique ID],0),0)))</f>
        <v/>
      </c>
    </row>
    <row r="11344" spans="2:23" x14ac:dyDescent="0.35">
      <c r="B11344" s="146"/>
      <c r="C11344" s="31"/>
      <c r="D11344" s="31"/>
      <c r="E11344" s="44"/>
      <c r="F11344" s="43"/>
      <c r="G11344" s="84"/>
      <c r="H11344" s="31"/>
      <c r="I11344" s="31"/>
      <c r="J11344" s="84"/>
      <c r="K11344" s="31"/>
      <c r="L11344" s="31"/>
      <c r="M11344" s="169"/>
      <c r="N11344" s="148"/>
      <c r="O11344" s="106"/>
      <c r="P11344" s="43"/>
      <c r="Q11344" s="31"/>
      <c r="R11344" s="84"/>
      <c r="S11344" s="31"/>
      <c r="T11344" s="31"/>
      <c r="U11344" s="169"/>
      <c r="V11344" s="150"/>
      <c r="W11344" s="141" t="str" cm="1">
        <f t="array" ref="W11344">IF(SUM(LEN(B11344:V11344))=0,"",IF(OR(OR(ISBLANK(F11344),SUM(LEN(C11344),LEN(D11344))=0),AND(NOT(E11344="Unknown"),ISBLANK(J11344)),AND(NOT(O11344="Unknown"),ISBLANK(R11344))),"Missing Information", INDEX(Table15[Entire Service Line Classification], MATCH(SUMIFS(Table15[Unique ID],Table15[System-Owned Portion],E11344,Table15[If Material Anything Other than "Lead" in Column E,Was Material Ever Previously Lead?],G11344,Table15[Customer-Owned Portion],O11344),Table15[Unique ID],0),0)))</f>
        <v/>
      </c>
    </row>
    <row r="11345" spans="2:23" x14ac:dyDescent="0.35">
      <c r="B11345" s="146"/>
      <c r="C11345" s="31"/>
      <c r="D11345" s="31"/>
      <c r="E11345" s="44"/>
      <c r="F11345" s="43"/>
      <c r="G11345" s="84"/>
      <c r="H11345" s="31"/>
      <c r="I11345" s="31"/>
      <c r="J11345" s="84"/>
      <c r="K11345" s="31"/>
      <c r="L11345" s="31"/>
      <c r="M11345" s="169"/>
      <c r="N11345" s="148"/>
      <c r="O11345" s="106"/>
      <c r="P11345" s="43"/>
      <c r="Q11345" s="31"/>
      <c r="R11345" s="84"/>
      <c r="S11345" s="31"/>
      <c r="T11345" s="31"/>
      <c r="U11345" s="169"/>
      <c r="V11345" s="150"/>
      <c r="W11345" s="141" t="str" cm="1">
        <f t="array" ref="W11345">IF(SUM(LEN(B11345:V11345))=0,"",IF(OR(OR(ISBLANK(F11345),SUM(LEN(C11345),LEN(D11345))=0),AND(NOT(E11345="Unknown"),ISBLANK(J11345)),AND(NOT(O11345="Unknown"),ISBLANK(R11345))),"Missing Information", INDEX(Table15[Entire Service Line Classification], MATCH(SUMIFS(Table15[Unique ID],Table15[System-Owned Portion],E11345,Table15[If Material Anything Other than "Lead" in Column E,Was Material Ever Previously Lead?],G11345,Table15[Customer-Owned Portion],O11345),Table15[Unique ID],0),0)))</f>
        <v/>
      </c>
    </row>
    <row r="11346" spans="2:23" x14ac:dyDescent="0.35">
      <c r="B11346" s="146"/>
      <c r="C11346" s="31"/>
      <c r="D11346" s="31"/>
      <c r="E11346" s="44"/>
      <c r="F11346" s="43"/>
      <c r="G11346" s="84"/>
      <c r="H11346" s="31"/>
      <c r="I11346" s="31"/>
      <c r="J11346" s="84"/>
      <c r="K11346" s="31"/>
      <c r="L11346" s="31"/>
      <c r="M11346" s="169"/>
      <c r="N11346" s="148"/>
      <c r="O11346" s="106"/>
      <c r="P11346" s="43"/>
      <c r="Q11346" s="31"/>
      <c r="R11346" s="84"/>
      <c r="S11346" s="31"/>
      <c r="T11346" s="31"/>
      <c r="U11346" s="169"/>
      <c r="V11346" s="150"/>
      <c r="W11346" s="141" t="str" cm="1">
        <f t="array" ref="W11346">IF(SUM(LEN(B11346:V11346))=0,"",IF(OR(OR(ISBLANK(F11346),SUM(LEN(C11346),LEN(D11346))=0),AND(NOT(E11346="Unknown"),ISBLANK(J11346)),AND(NOT(O11346="Unknown"),ISBLANK(R11346))),"Missing Information", INDEX(Table15[Entire Service Line Classification], MATCH(SUMIFS(Table15[Unique ID],Table15[System-Owned Portion],E11346,Table15[If Material Anything Other than "Lead" in Column E,Was Material Ever Previously Lead?],G11346,Table15[Customer-Owned Portion],O11346),Table15[Unique ID],0),0)))</f>
        <v/>
      </c>
    </row>
    <row r="11347" spans="2:23" x14ac:dyDescent="0.35">
      <c r="B11347" s="146"/>
      <c r="C11347" s="31"/>
      <c r="D11347" s="31"/>
      <c r="E11347" s="44"/>
      <c r="F11347" s="43"/>
      <c r="G11347" s="84"/>
      <c r="H11347" s="31"/>
      <c r="I11347" s="31"/>
      <c r="J11347" s="84"/>
      <c r="K11347" s="31"/>
      <c r="L11347" s="31"/>
      <c r="M11347" s="169"/>
      <c r="N11347" s="148"/>
      <c r="O11347" s="106"/>
      <c r="P11347" s="43"/>
      <c r="Q11347" s="31"/>
      <c r="R11347" s="84"/>
      <c r="S11347" s="31"/>
      <c r="T11347" s="31"/>
      <c r="U11347" s="169"/>
      <c r="V11347" s="150"/>
      <c r="W11347" s="141" t="str" cm="1">
        <f t="array" ref="W11347">IF(SUM(LEN(B11347:V11347))=0,"",IF(OR(OR(ISBLANK(F11347),SUM(LEN(C11347),LEN(D11347))=0),AND(NOT(E11347="Unknown"),ISBLANK(J11347)),AND(NOT(O11347="Unknown"),ISBLANK(R11347))),"Missing Information", INDEX(Table15[Entire Service Line Classification], MATCH(SUMIFS(Table15[Unique ID],Table15[System-Owned Portion],E11347,Table15[If Material Anything Other than "Lead" in Column E,Was Material Ever Previously Lead?],G11347,Table15[Customer-Owned Portion],O11347),Table15[Unique ID],0),0)))</f>
        <v/>
      </c>
    </row>
    <row r="11348" spans="2:23" x14ac:dyDescent="0.35">
      <c r="B11348" s="146"/>
      <c r="C11348" s="31"/>
      <c r="D11348" s="31"/>
      <c r="E11348" s="44"/>
      <c r="F11348" s="43"/>
      <c r="G11348" s="84"/>
      <c r="H11348" s="31"/>
      <c r="I11348" s="31"/>
      <c r="J11348" s="84"/>
      <c r="K11348" s="31"/>
      <c r="L11348" s="31"/>
      <c r="M11348" s="169"/>
      <c r="N11348" s="148"/>
      <c r="O11348" s="106"/>
      <c r="P11348" s="43"/>
      <c r="Q11348" s="31"/>
      <c r="R11348" s="84"/>
      <c r="S11348" s="31"/>
      <c r="T11348" s="31"/>
      <c r="U11348" s="169"/>
      <c r="V11348" s="150"/>
      <c r="W11348" s="141" t="str" cm="1">
        <f t="array" ref="W11348">IF(SUM(LEN(B11348:V11348))=0,"",IF(OR(OR(ISBLANK(F11348),SUM(LEN(C11348),LEN(D11348))=0),AND(NOT(E11348="Unknown"),ISBLANK(J11348)),AND(NOT(O11348="Unknown"),ISBLANK(R11348))),"Missing Information", INDEX(Table15[Entire Service Line Classification], MATCH(SUMIFS(Table15[Unique ID],Table15[System-Owned Portion],E11348,Table15[If Material Anything Other than "Lead" in Column E,Was Material Ever Previously Lead?],G11348,Table15[Customer-Owned Portion],O11348),Table15[Unique ID],0),0)))</f>
        <v/>
      </c>
    </row>
    <row r="11349" spans="2:23" x14ac:dyDescent="0.35">
      <c r="B11349" s="146"/>
      <c r="C11349" s="31"/>
      <c r="D11349" s="31"/>
      <c r="E11349" s="44"/>
      <c r="F11349" s="43"/>
      <c r="G11349" s="84"/>
      <c r="H11349" s="31"/>
      <c r="I11349" s="31"/>
      <c r="J11349" s="84"/>
      <c r="K11349" s="31"/>
      <c r="L11349" s="31"/>
      <c r="M11349" s="169"/>
      <c r="N11349" s="148"/>
      <c r="O11349" s="106"/>
      <c r="P11349" s="43"/>
      <c r="Q11349" s="31"/>
      <c r="R11349" s="84"/>
      <c r="S11349" s="31"/>
      <c r="T11349" s="31"/>
      <c r="U11349" s="169"/>
      <c r="V11349" s="150"/>
      <c r="W11349" s="141" t="str" cm="1">
        <f t="array" ref="W11349">IF(SUM(LEN(B11349:V11349))=0,"",IF(OR(OR(ISBLANK(F11349),SUM(LEN(C11349),LEN(D11349))=0),AND(NOT(E11349="Unknown"),ISBLANK(J11349)),AND(NOT(O11349="Unknown"),ISBLANK(R11349))),"Missing Information", INDEX(Table15[Entire Service Line Classification], MATCH(SUMIFS(Table15[Unique ID],Table15[System-Owned Portion],E11349,Table15[If Material Anything Other than "Lead" in Column E,Was Material Ever Previously Lead?],G11349,Table15[Customer-Owned Portion],O11349),Table15[Unique ID],0),0)))</f>
        <v/>
      </c>
    </row>
    <row r="11350" spans="2:23" x14ac:dyDescent="0.35">
      <c r="B11350" s="146"/>
      <c r="C11350" s="31"/>
      <c r="D11350" s="31"/>
      <c r="E11350" s="44"/>
      <c r="F11350" s="43"/>
      <c r="G11350" s="84"/>
      <c r="H11350" s="31"/>
      <c r="I11350" s="31"/>
      <c r="J11350" s="84"/>
      <c r="K11350" s="31"/>
      <c r="L11350" s="31"/>
      <c r="M11350" s="169"/>
      <c r="N11350" s="148"/>
      <c r="O11350" s="106"/>
      <c r="P11350" s="43"/>
      <c r="Q11350" s="31"/>
      <c r="R11350" s="84"/>
      <c r="S11350" s="31"/>
      <c r="T11350" s="31"/>
      <c r="U11350" s="169"/>
      <c r="V11350" s="150"/>
      <c r="W11350" s="141" t="str" cm="1">
        <f t="array" ref="W11350">IF(SUM(LEN(B11350:V11350))=0,"",IF(OR(OR(ISBLANK(F11350),SUM(LEN(C11350),LEN(D11350))=0),AND(NOT(E11350="Unknown"),ISBLANK(J11350)),AND(NOT(O11350="Unknown"),ISBLANK(R11350))),"Missing Information", INDEX(Table15[Entire Service Line Classification], MATCH(SUMIFS(Table15[Unique ID],Table15[System-Owned Portion],E11350,Table15[If Material Anything Other than "Lead" in Column E,Was Material Ever Previously Lead?],G11350,Table15[Customer-Owned Portion],O11350),Table15[Unique ID],0),0)))</f>
        <v/>
      </c>
    </row>
    <row r="11351" spans="2:23" x14ac:dyDescent="0.35">
      <c r="B11351" s="146"/>
      <c r="C11351" s="31"/>
      <c r="D11351" s="31"/>
      <c r="E11351" s="44"/>
      <c r="F11351" s="43"/>
      <c r="G11351" s="84"/>
      <c r="H11351" s="31"/>
      <c r="I11351" s="31"/>
      <c r="J11351" s="84"/>
      <c r="K11351" s="31"/>
      <c r="L11351" s="31"/>
      <c r="M11351" s="169"/>
      <c r="N11351" s="148"/>
      <c r="O11351" s="106"/>
      <c r="P11351" s="43"/>
      <c r="Q11351" s="31"/>
      <c r="R11351" s="84"/>
      <c r="S11351" s="31"/>
      <c r="T11351" s="31"/>
      <c r="U11351" s="169"/>
      <c r="V11351" s="150"/>
      <c r="W11351" s="141" t="str" cm="1">
        <f t="array" ref="W11351">IF(SUM(LEN(B11351:V11351))=0,"",IF(OR(OR(ISBLANK(F11351),SUM(LEN(C11351),LEN(D11351))=0),AND(NOT(E11351="Unknown"),ISBLANK(J11351)),AND(NOT(O11351="Unknown"),ISBLANK(R11351))),"Missing Information", INDEX(Table15[Entire Service Line Classification], MATCH(SUMIFS(Table15[Unique ID],Table15[System-Owned Portion],E11351,Table15[If Material Anything Other than "Lead" in Column E,Was Material Ever Previously Lead?],G11351,Table15[Customer-Owned Portion],O11351),Table15[Unique ID],0),0)))</f>
        <v/>
      </c>
    </row>
    <row r="11352" spans="2:23" x14ac:dyDescent="0.35">
      <c r="B11352" s="146"/>
      <c r="C11352" s="31"/>
      <c r="D11352" s="31"/>
      <c r="E11352" s="44"/>
      <c r="F11352" s="43"/>
      <c r="G11352" s="84"/>
      <c r="H11352" s="31"/>
      <c r="I11352" s="31"/>
      <c r="J11352" s="84"/>
      <c r="K11352" s="31"/>
      <c r="L11352" s="31"/>
      <c r="M11352" s="169"/>
      <c r="N11352" s="148"/>
      <c r="O11352" s="106"/>
      <c r="P11352" s="43"/>
      <c r="Q11352" s="31"/>
      <c r="R11352" s="84"/>
      <c r="S11352" s="31"/>
      <c r="T11352" s="31"/>
      <c r="U11352" s="169"/>
      <c r="V11352" s="150"/>
      <c r="W11352" s="141" t="str" cm="1">
        <f t="array" ref="W11352">IF(SUM(LEN(B11352:V11352))=0,"",IF(OR(OR(ISBLANK(F11352),SUM(LEN(C11352),LEN(D11352))=0),AND(NOT(E11352="Unknown"),ISBLANK(J11352)),AND(NOT(O11352="Unknown"),ISBLANK(R11352))),"Missing Information", INDEX(Table15[Entire Service Line Classification], MATCH(SUMIFS(Table15[Unique ID],Table15[System-Owned Portion],E11352,Table15[If Material Anything Other than "Lead" in Column E,Was Material Ever Previously Lead?],G11352,Table15[Customer-Owned Portion],O11352),Table15[Unique ID],0),0)))</f>
        <v/>
      </c>
    </row>
    <row r="11353" spans="2:23" x14ac:dyDescent="0.35">
      <c r="B11353" s="146"/>
      <c r="C11353" s="31"/>
      <c r="D11353" s="31"/>
      <c r="E11353" s="44"/>
      <c r="F11353" s="43"/>
      <c r="G11353" s="84"/>
      <c r="H11353" s="31"/>
      <c r="I11353" s="31"/>
      <c r="J11353" s="84"/>
      <c r="K11353" s="31"/>
      <c r="L11353" s="31"/>
      <c r="M11353" s="169"/>
      <c r="N11353" s="148"/>
      <c r="O11353" s="106"/>
      <c r="P11353" s="43"/>
      <c r="Q11353" s="31"/>
      <c r="R11353" s="84"/>
      <c r="S11353" s="31"/>
      <c r="T11353" s="31"/>
      <c r="U11353" s="169"/>
      <c r="V11353" s="150"/>
      <c r="W11353" s="141" t="str" cm="1">
        <f t="array" ref="W11353">IF(SUM(LEN(B11353:V11353))=0,"",IF(OR(OR(ISBLANK(F11353),SUM(LEN(C11353),LEN(D11353))=0),AND(NOT(E11353="Unknown"),ISBLANK(J11353)),AND(NOT(O11353="Unknown"),ISBLANK(R11353))),"Missing Information", INDEX(Table15[Entire Service Line Classification], MATCH(SUMIFS(Table15[Unique ID],Table15[System-Owned Portion],E11353,Table15[If Material Anything Other than "Lead" in Column E,Was Material Ever Previously Lead?],G11353,Table15[Customer-Owned Portion],O11353),Table15[Unique ID],0),0)))</f>
        <v/>
      </c>
    </row>
    <row r="11354" spans="2:23" x14ac:dyDescent="0.35">
      <c r="B11354" s="146"/>
      <c r="C11354" s="31"/>
      <c r="D11354" s="31"/>
      <c r="E11354" s="44"/>
      <c r="F11354" s="43"/>
      <c r="G11354" s="84"/>
      <c r="H11354" s="31"/>
      <c r="I11354" s="31"/>
      <c r="J11354" s="84"/>
      <c r="K11354" s="31"/>
      <c r="L11354" s="31"/>
      <c r="M11354" s="169"/>
      <c r="N11354" s="148"/>
      <c r="O11354" s="106"/>
      <c r="P11354" s="43"/>
      <c r="Q11354" s="31"/>
      <c r="R11354" s="84"/>
      <c r="S11354" s="31"/>
      <c r="T11354" s="31"/>
      <c r="U11354" s="169"/>
      <c r="V11354" s="150"/>
      <c r="W11354" s="141" t="str" cm="1">
        <f t="array" ref="W11354">IF(SUM(LEN(B11354:V11354))=0,"",IF(OR(OR(ISBLANK(F11354),SUM(LEN(C11354),LEN(D11354))=0),AND(NOT(E11354="Unknown"),ISBLANK(J11354)),AND(NOT(O11354="Unknown"),ISBLANK(R11354))),"Missing Information", INDEX(Table15[Entire Service Line Classification], MATCH(SUMIFS(Table15[Unique ID],Table15[System-Owned Portion],E11354,Table15[If Material Anything Other than "Lead" in Column E,Was Material Ever Previously Lead?],G11354,Table15[Customer-Owned Portion],O11354),Table15[Unique ID],0),0)))</f>
        <v/>
      </c>
    </row>
    <row r="11355" spans="2:23" x14ac:dyDescent="0.35">
      <c r="B11355" s="146"/>
      <c r="C11355" s="31"/>
      <c r="D11355" s="31"/>
      <c r="E11355" s="44"/>
      <c r="F11355" s="43"/>
      <c r="G11355" s="84"/>
      <c r="H11355" s="31"/>
      <c r="I11355" s="31"/>
      <c r="J11355" s="84"/>
      <c r="K11355" s="31"/>
      <c r="L11355" s="31"/>
      <c r="M11355" s="169"/>
      <c r="N11355" s="148"/>
      <c r="O11355" s="106"/>
      <c r="P11355" s="43"/>
      <c r="Q11355" s="31"/>
      <c r="R11355" s="84"/>
      <c r="S11355" s="31"/>
      <c r="T11355" s="31"/>
      <c r="U11355" s="169"/>
      <c r="V11355" s="150"/>
      <c r="W11355" s="141" t="str" cm="1">
        <f t="array" ref="W11355">IF(SUM(LEN(B11355:V11355))=0,"",IF(OR(OR(ISBLANK(F11355),SUM(LEN(C11355),LEN(D11355))=0),AND(NOT(E11355="Unknown"),ISBLANK(J11355)),AND(NOT(O11355="Unknown"),ISBLANK(R11355))),"Missing Information", INDEX(Table15[Entire Service Line Classification], MATCH(SUMIFS(Table15[Unique ID],Table15[System-Owned Portion],E11355,Table15[If Material Anything Other than "Lead" in Column E,Was Material Ever Previously Lead?],G11355,Table15[Customer-Owned Portion],O11355),Table15[Unique ID],0),0)))</f>
        <v/>
      </c>
    </row>
    <row r="11356" spans="2:23" x14ac:dyDescent="0.35">
      <c r="B11356" s="146"/>
      <c r="C11356" s="31"/>
      <c r="D11356" s="31"/>
      <c r="E11356" s="44"/>
      <c r="F11356" s="43"/>
      <c r="G11356" s="84"/>
      <c r="H11356" s="31"/>
      <c r="I11356" s="31"/>
      <c r="J11356" s="84"/>
      <c r="K11356" s="31"/>
      <c r="L11356" s="31"/>
      <c r="M11356" s="169"/>
      <c r="N11356" s="148"/>
      <c r="O11356" s="106"/>
      <c r="P11356" s="43"/>
      <c r="Q11356" s="31"/>
      <c r="R11356" s="84"/>
      <c r="S11356" s="31"/>
      <c r="T11356" s="31"/>
      <c r="U11356" s="169"/>
      <c r="V11356" s="150"/>
      <c r="W11356" s="141" t="str" cm="1">
        <f t="array" ref="W11356">IF(SUM(LEN(B11356:V11356))=0,"",IF(OR(OR(ISBLANK(F11356),SUM(LEN(C11356),LEN(D11356))=0),AND(NOT(E11356="Unknown"),ISBLANK(J11356)),AND(NOT(O11356="Unknown"),ISBLANK(R11356))),"Missing Information", INDEX(Table15[Entire Service Line Classification], MATCH(SUMIFS(Table15[Unique ID],Table15[System-Owned Portion],E11356,Table15[If Material Anything Other than "Lead" in Column E,Was Material Ever Previously Lead?],G11356,Table15[Customer-Owned Portion],O11356),Table15[Unique ID],0),0)))</f>
        <v/>
      </c>
    </row>
    <row r="11357" spans="2:23" x14ac:dyDescent="0.35">
      <c r="B11357" s="146"/>
      <c r="C11357" s="31"/>
      <c r="D11357" s="31"/>
      <c r="E11357" s="44"/>
      <c r="F11357" s="43"/>
      <c r="G11357" s="84"/>
      <c r="H11357" s="31"/>
      <c r="I11357" s="31"/>
      <c r="J11357" s="84"/>
      <c r="K11357" s="31"/>
      <c r="L11357" s="31"/>
      <c r="M11357" s="169"/>
      <c r="N11357" s="148"/>
      <c r="O11357" s="106"/>
      <c r="P11357" s="43"/>
      <c r="Q11357" s="31"/>
      <c r="R11357" s="84"/>
      <c r="S11357" s="31"/>
      <c r="T11357" s="31"/>
      <c r="U11357" s="169"/>
      <c r="V11357" s="150"/>
      <c r="W11357" s="141" t="str" cm="1">
        <f t="array" ref="W11357">IF(SUM(LEN(B11357:V11357))=0,"",IF(OR(OR(ISBLANK(F11357),SUM(LEN(C11357),LEN(D11357))=0),AND(NOT(E11357="Unknown"),ISBLANK(J11357)),AND(NOT(O11357="Unknown"),ISBLANK(R11357))),"Missing Information", INDEX(Table15[Entire Service Line Classification], MATCH(SUMIFS(Table15[Unique ID],Table15[System-Owned Portion],E11357,Table15[If Material Anything Other than "Lead" in Column E,Was Material Ever Previously Lead?],G11357,Table15[Customer-Owned Portion],O11357),Table15[Unique ID],0),0)))</f>
        <v/>
      </c>
    </row>
    <row r="11358" spans="2:23" x14ac:dyDescent="0.35">
      <c r="B11358" s="146"/>
      <c r="C11358" s="31"/>
      <c r="D11358" s="31"/>
      <c r="E11358" s="44"/>
      <c r="F11358" s="43"/>
      <c r="G11358" s="84"/>
      <c r="H11358" s="31"/>
      <c r="I11358" s="31"/>
      <c r="J11358" s="84"/>
      <c r="K11358" s="31"/>
      <c r="L11358" s="31"/>
      <c r="M11358" s="169"/>
      <c r="N11358" s="148"/>
      <c r="O11358" s="106"/>
      <c r="P11358" s="43"/>
      <c r="Q11358" s="31"/>
      <c r="R11358" s="84"/>
      <c r="S11358" s="31"/>
      <c r="T11358" s="31"/>
      <c r="U11358" s="169"/>
      <c r="V11358" s="150"/>
      <c r="W11358" s="141" t="str" cm="1">
        <f t="array" ref="W11358">IF(SUM(LEN(B11358:V11358))=0,"",IF(OR(OR(ISBLANK(F11358),SUM(LEN(C11358),LEN(D11358))=0),AND(NOT(E11358="Unknown"),ISBLANK(J11358)),AND(NOT(O11358="Unknown"),ISBLANK(R11358))),"Missing Information", INDEX(Table15[Entire Service Line Classification], MATCH(SUMIFS(Table15[Unique ID],Table15[System-Owned Portion],E11358,Table15[If Material Anything Other than "Lead" in Column E,Was Material Ever Previously Lead?],G11358,Table15[Customer-Owned Portion],O11358),Table15[Unique ID],0),0)))</f>
        <v/>
      </c>
    </row>
    <row r="11359" spans="2:23" x14ac:dyDescent="0.35">
      <c r="B11359" s="146"/>
      <c r="C11359" s="31"/>
      <c r="D11359" s="31"/>
      <c r="E11359" s="44"/>
      <c r="F11359" s="43"/>
      <c r="G11359" s="84"/>
      <c r="H11359" s="31"/>
      <c r="I11359" s="31"/>
      <c r="J11359" s="84"/>
      <c r="K11359" s="31"/>
      <c r="L11359" s="31"/>
      <c r="M11359" s="169"/>
      <c r="N11359" s="148"/>
      <c r="O11359" s="106"/>
      <c r="P11359" s="43"/>
      <c r="Q11359" s="31"/>
      <c r="R11359" s="84"/>
      <c r="S11359" s="31"/>
      <c r="T11359" s="31"/>
      <c r="U11359" s="169"/>
      <c r="V11359" s="150"/>
      <c r="W11359" s="141" t="str" cm="1">
        <f t="array" ref="W11359">IF(SUM(LEN(B11359:V11359))=0,"",IF(OR(OR(ISBLANK(F11359),SUM(LEN(C11359),LEN(D11359))=0),AND(NOT(E11359="Unknown"),ISBLANK(J11359)),AND(NOT(O11359="Unknown"),ISBLANK(R11359))),"Missing Information", INDEX(Table15[Entire Service Line Classification], MATCH(SUMIFS(Table15[Unique ID],Table15[System-Owned Portion],E11359,Table15[If Material Anything Other than "Lead" in Column E,Was Material Ever Previously Lead?],G11359,Table15[Customer-Owned Portion],O11359),Table15[Unique ID],0),0)))</f>
        <v/>
      </c>
    </row>
    <row r="11360" spans="2:23" x14ac:dyDescent="0.35">
      <c r="B11360" s="146"/>
      <c r="C11360" s="31"/>
      <c r="D11360" s="31"/>
      <c r="E11360" s="44"/>
      <c r="F11360" s="43"/>
      <c r="G11360" s="84"/>
      <c r="H11360" s="31"/>
      <c r="I11360" s="31"/>
      <c r="J11360" s="84"/>
      <c r="K11360" s="31"/>
      <c r="L11360" s="31"/>
      <c r="M11360" s="169"/>
      <c r="N11360" s="148"/>
      <c r="O11360" s="106"/>
      <c r="P11360" s="43"/>
      <c r="Q11360" s="31"/>
      <c r="R11360" s="84"/>
      <c r="S11360" s="31"/>
      <c r="T11360" s="31"/>
      <c r="U11360" s="169"/>
      <c r="V11360" s="150"/>
      <c r="W11360" s="141" t="str" cm="1">
        <f t="array" ref="W11360">IF(SUM(LEN(B11360:V11360))=0,"",IF(OR(OR(ISBLANK(F11360),SUM(LEN(C11360),LEN(D11360))=0),AND(NOT(E11360="Unknown"),ISBLANK(J11360)),AND(NOT(O11360="Unknown"),ISBLANK(R11360))),"Missing Information", INDEX(Table15[Entire Service Line Classification], MATCH(SUMIFS(Table15[Unique ID],Table15[System-Owned Portion],E11360,Table15[If Material Anything Other than "Lead" in Column E,Was Material Ever Previously Lead?],G11360,Table15[Customer-Owned Portion],O11360),Table15[Unique ID],0),0)))</f>
        <v/>
      </c>
    </row>
    <row r="11361" spans="2:23" x14ac:dyDescent="0.35">
      <c r="B11361" s="146"/>
      <c r="C11361" s="31"/>
      <c r="D11361" s="31"/>
      <c r="E11361" s="44"/>
      <c r="F11361" s="43"/>
      <c r="G11361" s="84"/>
      <c r="H11361" s="31"/>
      <c r="I11361" s="31"/>
      <c r="J11361" s="84"/>
      <c r="K11361" s="31"/>
      <c r="L11361" s="31"/>
      <c r="M11361" s="169"/>
      <c r="N11361" s="148"/>
      <c r="O11361" s="106"/>
      <c r="P11361" s="43"/>
      <c r="Q11361" s="31"/>
      <c r="R11361" s="84"/>
      <c r="S11361" s="31"/>
      <c r="T11361" s="31"/>
      <c r="U11361" s="169"/>
      <c r="V11361" s="150"/>
      <c r="W11361" s="141" t="str" cm="1">
        <f t="array" ref="W11361">IF(SUM(LEN(B11361:V11361))=0,"",IF(OR(OR(ISBLANK(F11361),SUM(LEN(C11361),LEN(D11361))=0),AND(NOT(E11361="Unknown"),ISBLANK(J11361)),AND(NOT(O11361="Unknown"),ISBLANK(R11361))),"Missing Information", INDEX(Table15[Entire Service Line Classification], MATCH(SUMIFS(Table15[Unique ID],Table15[System-Owned Portion],E11361,Table15[If Material Anything Other than "Lead" in Column E,Was Material Ever Previously Lead?],G11361,Table15[Customer-Owned Portion],O11361),Table15[Unique ID],0),0)))</f>
        <v/>
      </c>
    </row>
    <row r="11362" spans="2:23" x14ac:dyDescent="0.35">
      <c r="B11362" s="146"/>
      <c r="C11362" s="31"/>
      <c r="D11362" s="31"/>
      <c r="E11362" s="44"/>
      <c r="F11362" s="43"/>
      <c r="G11362" s="84"/>
      <c r="H11362" s="31"/>
      <c r="I11362" s="31"/>
      <c r="J11362" s="84"/>
      <c r="K11362" s="31"/>
      <c r="L11362" s="31"/>
      <c r="M11362" s="169"/>
      <c r="N11362" s="148"/>
      <c r="O11362" s="106"/>
      <c r="P11362" s="43"/>
      <c r="Q11362" s="31"/>
      <c r="R11362" s="84"/>
      <c r="S11362" s="31"/>
      <c r="T11362" s="31"/>
      <c r="U11362" s="169"/>
      <c r="V11362" s="150"/>
      <c r="W11362" s="141" t="str" cm="1">
        <f t="array" ref="W11362">IF(SUM(LEN(B11362:V11362))=0,"",IF(OR(OR(ISBLANK(F11362),SUM(LEN(C11362),LEN(D11362))=0),AND(NOT(E11362="Unknown"),ISBLANK(J11362)),AND(NOT(O11362="Unknown"),ISBLANK(R11362))),"Missing Information", INDEX(Table15[Entire Service Line Classification], MATCH(SUMIFS(Table15[Unique ID],Table15[System-Owned Portion],E11362,Table15[If Material Anything Other than "Lead" in Column E,Was Material Ever Previously Lead?],G11362,Table15[Customer-Owned Portion],O11362),Table15[Unique ID],0),0)))</f>
        <v/>
      </c>
    </row>
    <row r="11363" spans="2:23" x14ac:dyDescent="0.35">
      <c r="B11363" s="146"/>
      <c r="C11363" s="31"/>
      <c r="D11363" s="31"/>
      <c r="E11363" s="44"/>
      <c r="F11363" s="43"/>
      <c r="G11363" s="84"/>
      <c r="H11363" s="31"/>
      <c r="I11363" s="31"/>
      <c r="J11363" s="84"/>
      <c r="K11363" s="31"/>
      <c r="L11363" s="31"/>
      <c r="M11363" s="169"/>
      <c r="N11363" s="148"/>
      <c r="O11363" s="106"/>
      <c r="P11363" s="43"/>
      <c r="Q11363" s="31"/>
      <c r="R11363" s="84"/>
      <c r="S11363" s="31"/>
      <c r="T11363" s="31"/>
      <c r="U11363" s="169"/>
      <c r="V11363" s="150"/>
      <c r="W11363" s="141" t="str" cm="1">
        <f t="array" ref="W11363">IF(SUM(LEN(B11363:V11363))=0,"",IF(OR(OR(ISBLANK(F11363),SUM(LEN(C11363),LEN(D11363))=0),AND(NOT(E11363="Unknown"),ISBLANK(J11363)),AND(NOT(O11363="Unknown"),ISBLANK(R11363))),"Missing Information", INDEX(Table15[Entire Service Line Classification], MATCH(SUMIFS(Table15[Unique ID],Table15[System-Owned Portion],E11363,Table15[If Material Anything Other than "Lead" in Column E,Was Material Ever Previously Lead?],G11363,Table15[Customer-Owned Portion],O11363),Table15[Unique ID],0),0)))</f>
        <v/>
      </c>
    </row>
    <row r="11364" spans="2:23" x14ac:dyDescent="0.35">
      <c r="B11364" s="146"/>
      <c r="C11364" s="31"/>
      <c r="D11364" s="31"/>
      <c r="E11364" s="44"/>
      <c r="F11364" s="43"/>
      <c r="G11364" s="84"/>
      <c r="H11364" s="31"/>
      <c r="I11364" s="31"/>
      <c r="J11364" s="84"/>
      <c r="K11364" s="31"/>
      <c r="L11364" s="31"/>
      <c r="M11364" s="169"/>
      <c r="N11364" s="148"/>
      <c r="O11364" s="106"/>
      <c r="P11364" s="43"/>
      <c r="Q11364" s="31"/>
      <c r="R11364" s="84"/>
      <c r="S11364" s="31"/>
      <c r="T11364" s="31"/>
      <c r="U11364" s="169"/>
      <c r="V11364" s="150"/>
      <c r="W11364" s="141" t="str" cm="1">
        <f t="array" ref="W11364">IF(SUM(LEN(B11364:V11364))=0,"",IF(OR(OR(ISBLANK(F11364),SUM(LEN(C11364),LEN(D11364))=0),AND(NOT(E11364="Unknown"),ISBLANK(J11364)),AND(NOT(O11364="Unknown"),ISBLANK(R11364))),"Missing Information", INDEX(Table15[Entire Service Line Classification], MATCH(SUMIFS(Table15[Unique ID],Table15[System-Owned Portion],E11364,Table15[If Material Anything Other than "Lead" in Column E,Was Material Ever Previously Lead?],G11364,Table15[Customer-Owned Portion],O11364),Table15[Unique ID],0),0)))</f>
        <v/>
      </c>
    </row>
    <row r="11365" spans="2:23" x14ac:dyDescent="0.35">
      <c r="B11365" s="146"/>
      <c r="C11365" s="31"/>
      <c r="D11365" s="31"/>
      <c r="E11365" s="44"/>
      <c r="F11365" s="43"/>
      <c r="G11365" s="84"/>
      <c r="H11365" s="31"/>
      <c r="I11365" s="31"/>
      <c r="J11365" s="84"/>
      <c r="K11365" s="31"/>
      <c r="L11365" s="31"/>
      <c r="M11365" s="169"/>
      <c r="N11365" s="148"/>
      <c r="O11365" s="106"/>
      <c r="P11365" s="43"/>
      <c r="Q11365" s="31"/>
      <c r="R11365" s="84"/>
      <c r="S11365" s="31"/>
      <c r="T11365" s="31"/>
      <c r="U11365" s="169"/>
      <c r="V11365" s="150"/>
      <c r="W11365" s="141" t="str" cm="1">
        <f t="array" ref="W11365">IF(SUM(LEN(B11365:V11365))=0,"",IF(OR(OR(ISBLANK(F11365),SUM(LEN(C11365),LEN(D11365))=0),AND(NOT(E11365="Unknown"),ISBLANK(J11365)),AND(NOT(O11365="Unknown"),ISBLANK(R11365))),"Missing Information", INDEX(Table15[Entire Service Line Classification], MATCH(SUMIFS(Table15[Unique ID],Table15[System-Owned Portion],E11365,Table15[If Material Anything Other than "Lead" in Column E,Was Material Ever Previously Lead?],G11365,Table15[Customer-Owned Portion],O11365),Table15[Unique ID],0),0)))</f>
        <v/>
      </c>
    </row>
    <row r="11366" spans="2:23" x14ac:dyDescent="0.35">
      <c r="B11366" s="146"/>
      <c r="C11366" s="31"/>
      <c r="D11366" s="31"/>
      <c r="E11366" s="44"/>
      <c r="F11366" s="43"/>
      <c r="G11366" s="84"/>
      <c r="H11366" s="31"/>
      <c r="I11366" s="31"/>
      <c r="J11366" s="84"/>
      <c r="K11366" s="31"/>
      <c r="L11366" s="31"/>
      <c r="M11366" s="169"/>
      <c r="N11366" s="148"/>
      <c r="O11366" s="106"/>
      <c r="P11366" s="43"/>
      <c r="Q11366" s="31"/>
      <c r="R11366" s="84"/>
      <c r="S11366" s="31"/>
      <c r="T11366" s="31"/>
      <c r="U11366" s="169"/>
      <c r="V11366" s="150"/>
      <c r="W11366" s="141" t="str" cm="1">
        <f t="array" ref="W11366">IF(SUM(LEN(B11366:V11366))=0,"",IF(OR(OR(ISBLANK(F11366),SUM(LEN(C11366),LEN(D11366))=0),AND(NOT(E11366="Unknown"),ISBLANK(J11366)),AND(NOT(O11366="Unknown"),ISBLANK(R11366))),"Missing Information", INDEX(Table15[Entire Service Line Classification], MATCH(SUMIFS(Table15[Unique ID],Table15[System-Owned Portion],E11366,Table15[If Material Anything Other than "Lead" in Column E,Was Material Ever Previously Lead?],G11366,Table15[Customer-Owned Portion],O11366),Table15[Unique ID],0),0)))</f>
        <v/>
      </c>
    </row>
    <row r="11367" spans="2:23" x14ac:dyDescent="0.35">
      <c r="B11367" s="146"/>
      <c r="C11367" s="31"/>
      <c r="D11367" s="31"/>
      <c r="E11367" s="44"/>
      <c r="F11367" s="43"/>
      <c r="G11367" s="84"/>
      <c r="H11367" s="31"/>
      <c r="I11367" s="31"/>
      <c r="J11367" s="84"/>
      <c r="K11367" s="31"/>
      <c r="L11367" s="31"/>
      <c r="M11367" s="169"/>
      <c r="N11367" s="148"/>
      <c r="O11367" s="106"/>
      <c r="P11367" s="43"/>
      <c r="Q11367" s="31"/>
      <c r="R11367" s="84"/>
      <c r="S11367" s="31"/>
      <c r="T11367" s="31"/>
      <c r="U11367" s="169"/>
      <c r="V11367" s="150"/>
      <c r="W11367" s="141" t="str" cm="1">
        <f t="array" ref="W11367">IF(SUM(LEN(B11367:V11367))=0,"",IF(OR(OR(ISBLANK(F11367),SUM(LEN(C11367),LEN(D11367))=0),AND(NOT(E11367="Unknown"),ISBLANK(J11367)),AND(NOT(O11367="Unknown"),ISBLANK(R11367))),"Missing Information", INDEX(Table15[Entire Service Line Classification], MATCH(SUMIFS(Table15[Unique ID],Table15[System-Owned Portion],E11367,Table15[If Material Anything Other than "Lead" in Column E,Was Material Ever Previously Lead?],G11367,Table15[Customer-Owned Portion],O11367),Table15[Unique ID],0),0)))</f>
        <v/>
      </c>
    </row>
    <row r="11368" spans="2:23" x14ac:dyDescent="0.35">
      <c r="B11368" s="146"/>
      <c r="C11368" s="31"/>
      <c r="D11368" s="31"/>
      <c r="E11368" s="44"/>
      <c r="F11368" s="43"/>
      <c r="G11368" s="84"/>
      <c r="H11368" s="31"/>
      <c r="I11368" s="31"/>
      <c r="J11368" s="84"/>
      <c r="K11368" s="31"/>
      <c r="L11368" s="31"/>
      <c r="M11368" s="169"/>
      <c r="N11368" s="148"/>
      <c r="O11368" s="106"/>
      <c r="P11368" s="43"/>
      <c r="Q11368" s="31"/>
      <c r="R11368" s="84"/>
      <c r="S11368" s="31"/>
      <c r="T11368" s="31"/>
      <c r="U11368" s="169"/>
      <c r="V11368" s="150"/>
      <c r="W11368" s="141" t="str" cm="1">
        <f t="array" ref="W11368">IF(SUM(LEN(B11368:V11368))=0,"",IF(OR(OR(ISBLANK(F11368),SUM(LEN(C11368),LEN(D11368))=0),AND(NOT(E11368="Unknown"),ISBLANK(J11368)),AND(NOT(O11368="Unknown"),ISBLANK(R11368))),"Missing Information", INDEX(Table15[Entire Service Line Classification], MATCH(SUMIFS(Table15[Unique ID],Table15[System-Owned Portion],E11368,Table15[If Material Anything Other than "Lead" in Column E,Was Material Ever Previously Lead?],G11368,Table15[Customer-Owned Portion],O11368),Table15[Unique ID],0),0)))</f>
        <v/>
      </c>
    </row>
    <row r="11369" spans="2:23" x14ac:dyDescent="0.35">
      <c r="B11369" s="146"/>
      <c r="C11369" s="31"/>
      <c r="D11369" s="31"/>
      <c r="E11369" s="44"/>
      <c r="F11369" s="43"/>
      <c r="G11369" s="84"/>
      <c r="H11369" s="31"/>
      <c r="I11369" s="31"/>
      <c r="J11369" s="84"/>
      <c r="K11369" s="31"/>
      <c r="L11369" s="31"/>
      <c r="M11369" s="169"/>
      <c r="N11369" s="148"/>
      <c r="O11369" s="106"/>
      <c r="P11369" s="43"/>
      <c r="Q11369" s="31"/>
      <c r="R11369" s="84"/>
      <c r="S11369" s="31"/>
      <c r="T11369" s="31"/>
      <c r="U11369" s="169"/>
      <c r="V11369" s="150"/>
      <c r="W11369" s="141" t="str" cm="1">
        <f t="array" ref="W11369">IF(SUM(LEN(B11369:V11369))=0,"",IF(OR(OR(ISBLANK(F11369),SUM(LEN(C11369),LEN(D11369))=0),AND(NOT(E11369="Unknown"),ISBLANK(J11369)),AND(NOT(O11369="Unknown"),ISBLANK(R11369))),"Missing Information", INDEX(Table15[Entire Service Line Classification], MATCH(SUMIFS(Table15[Unique ID],Table15[System-Owned Portion],E11369,Table15[If Material Anything Other than "Lead" in Column E,Was Material Ever Previously Lead?],G11369,Table15[Customer-Owned Portion],O11369),Table15[Unique ID],0),0)))</f>
        <v/>
      </c>
    </row>
    <row r="11370" spans="2:23" x14ac:dyDescent="0.35">
      <c r="B11370" s="146"/>
      <c r="C11370" s="31"/>
      <c r="D11370" s="31"/>
      <c r="E11370" s="44"/>
      <c r="F11370" s="43"/>
      <c r="G11370" s="84"/>
      <c r="H11370" s="31"/>
      <c r="I11370" s="31"/>
      <c r="J11370" s="84"/>
      <c r="K11370" s="31"/>
      <c r="L11370" s="31"/>
      <c r="M11370" s="169"/>
      <c r="N11370" s="148"/>
      <c r="O11370" s="106"/>
      <c r="P11370" s="43"/>
      <c r="Q11370" s="31"/>
      <c r="R11370" s="84"/>
      <c r="S11370" s="31"/>
      <c r="T11370" s="31"/>
      <c r="U11370" s="169"/>
      <c r="V11370" s="150"/>
      <c r="W11370" s="141" t="str" cm="1">
        <f t="array" ref="W11370">IF(SUM(LEN(B11370:V11370))=0,"",IF(OR(OR(ISBLANK(F11370),SUM(LEN(C11370),LEN(D11370))=0),AND(NOT(E11370="Unknown"),ISBLANK(J11370)),AND(NOT(O11370="Unknown"),ISBLANK(R11370))),"Missing Information", INDEX(Table15[Entire Service Line Classification], MATCH(SUMIFS(Table15[Unique ID],Table15[System-Owned Portion],E11370,Table15[If Material Anything Other than "Lead" in Column E,Was Material Ever Previously Lead?],G11370,Table15[Customer-Owned Portion],O11370),Table15[Unique ID],0),0)))</f>
        <v/>
      </c>
    </row>
    <row r="11371" spans="2:23" x14ac:dyDescent="0.35">
      <c r="B11371" s="146"/>
      <c r="C11371" s="31"/>
      <c r="D11371" s="31"/>
      <c r="E11371" s="44"/>
      <c r="F11371" s="43"/>
      <c r="G11371" s="84"/>
      <c r="H11371" s="31"/>
      <c r="I11371" s="31"/>
      <c r="J11371" s="84"/>
      <c r="K11371" s="31"/>
      <c r="L11371" s="31"/>
      <c r="M11371" s="169"/>
      <c r="N11371" s="148"/>
      <c r="O11371" s="106"/>
      <c r="P11371" s="43"/>
      <c r="Q11371" s="31"/>
      <c r="R11371" s="84"/>
      <c r="S11371" s="31"/>
      <c r="T11371" s="31"/>
      <c r="U11371" s="169"/>
      <c r="V11371" s="150"/>
      <c r="W11371" s="141" t="str" cm="1">
        <f t="array" ref="W11371">IF(SUM(LEN(B11371:V11371))=0,"",IF(OR(OR(ISBLANK(F11371),SUM(LEN(C11371),LEN(D11371))=0),AND(NOT(E11371="Unknown"),ISBLANK(J11371)),AND(NOT(O11371="Unknown"),ISBLANK(R11371))),"Missing Information", INDEX(Table15[Entire Service Line Classification], MATCH(SUMIFS(Table15[Unique ID],Table15[System-Owned Portion],E11371,Table15[If Material Anything Other than "Lead" in Column E,Was Material Ever Previously Lead?],G11371,Table15[Customer-Owned Portion],O11371),Table15[Unique ID],0),0)))</f>
        <v/>
      </c>
    </row>
    <row r="11372" spans="2:23" x14ac:dyDescent="0.35">
      <c r="B11372" s="146"/>
      <c r="C11372" s="31"/>
      <c r="D11372" s="31"/>
      <c r="E11372" s="44"/>
      <c r="F11372" s="43"/>
      <c r="G11372" s="84"/>
      <c r="H11372" s="31"/>
      <c r="I11372" s="31"/>
      <c r="J11372" s="84"/>
      <c r="K11372" s="31"/>
      <c r="L11372" s="31"/>
      <c r="M11372" s="169"/>
      <c r="N11372" s="148"/>
      <c r="O11372" s="106"/>
      <c r="P11372" s="43"/>
      <c r="Q11372" s="31"/>
      <c r="R11372" s="84"/>
      <c r="S11372" s="31"/>
      <c r="T11372" s="31"/>
      <c r="U11372" s="169"/>
      <c r="V11372" s="150"/>
      <c r="W11372" s="141" t="str" cm="1">
        <f t="array" ref="W11372">IF(SUM(LEN(B11372:V11372))=0,"",IF(OR(OR(ISBLANK(F11372),SUM(LEN(C11372),LEN(D11372))=0),AND(NOT(E11372="Unknown"),ISBLANK(J11372)),AND(NOT(O11372="Unknown"),ISBLANK(R11372))),"Missing Information", INDEX(Table15[Entire Service Line Classification], MATCH(SUMIFS(Table15[Unique ID],Table15[System-Owned Portion],E11372,Table15[If Material Anything Other than "Lead" in Column E,Was Material Ever Previously Lead?],G11372,Table15[Customer-Owned Portion],O11372),Table15[Unique ID],0),0)))</f>
        <v/>
      </c>
    </row>
    <row r="11373" spans="2:23" x14ac:dyDescent="0.35">
      <c r="B11373" s="146"/>
      <c r="C11373" s="31"/>
      <c r="D11373" s="31"/>
      <c r="E11373" s="44"/>
      <c r="F11373" s="43"/>
      <c r="G11373" s="84"/>
      <c r="H11373" s="31"/>
      <c r="I11373" s="31"/>
      <c r="J11373" s="84"/>
      <c r="K11373" s="31"/>
      <c r="L11373" s="31"/>
      <c r="M11373" s="169"/>
      <c r="N11373" s="148"/>
      <c r="O11373" s="106"/>
      <c r="P11373" s="43"/>
      <c r="Q11373" s="31"/>
      <c r="R11373" s="84"/>
      <c r="S11373" s="31"/>
      <c r="T11373" s="31"/>
      <c r="U11373" s="169"/>
      <c r="V11373" s="150"/>
      <c r="W11373" s="141" t="str" cm="1">
        <f t="array" ref="W11373">IF(SUM(LEN(B11373:V11373))=0,"",IF(OR(OR(ISBLANK(F11373),SUM(LEN(C11373),LEN(D11373))=0),AND(NOT(E11373="Unknown"),ISBLANK(J11373)),AND(NOT(O11373="Unknown"),ISBLANK(R11373))),"Missing Information", INDEX(Table15[Entire Service Line Classification], MATCH(SUMIFS(Table15[Unique ID],Table15[System-Owned Portion],E11373,Table15[If Material Anything Other than "Lead" in Column E,Was Material Ever Previously Lead?],G11373,Table15[Customer-Owned Portion],O11373),Table15[Unique ID],0),0)))</f>
        <v/>
      </c>
    </row>
    <row r="11374" spans="2:23" x14ac:dyDescent="0.35">
      <c r="B11374" s="146"/>
      <c r="C11374" s="31"/>
      <c r="D11374" s="31"/>
      <c r="E11374" s="44"/>
      <c r="F11374" s="43"/>
      <c r="G11374" s="84"/>
      <c r="H11374" s="31"/>
      <c r="I11374" s="31"/>
      <c r="J11374" s="84"/>
      <c r="K11374" s="31"/>
      <c r="L11374" s="31"/>
      <c r="M11374" s="169"/>
      <c r="N11374" s="148"/>
      <c r="O11374" s="106"/>
      <c r="P11374" s="43"/>
      <c r="Q11374" s="31"/>
      <c r="R11374" s="84"/>
      <c r="S11374" s="31"/>
      <c r="T11374" s="31"/>
      <c r="U11374" s="169"/>
      <c r="V11374" s="150"/>
      <c r="W11374" s="141" t="str" cm="1">
        <f t="array" ref="W11374">IF(SUM(LEN(B11374:V11374))=0,"",IF(OR(OR(ISBLANK(F11374),SUM(LEN(C11374),LEN(D11374))=0),AND(NOT(E11374="Unknown"),ISBLANK(J11374)),AND(NOT(O11374="Unknown"),ISBLANK(R11374))),"Missing Information", INDEX(Table15[Entire Service Line Classification], MATCH(SUMIFS(Table15[Unique ID],Table15[System-Owned Portion],E11374,Table15[If Material Anything Other than "Lead" in Column E,Was Material Ever Previously Lead?],G11374,Table15[Customer-Owned Portion],O11374),Table15[Unique ID],0),0)))</f>
        <v/>
      </c>
    </row>
    <row r="11375" spans="2:23" x14ac:dyDescent="0.35">
      <c r="B11375" s="146"/>
      <c r="C11375" s="31"/>
      <c r="D11375" s="31"/>
      <c r="E11375" s="44"/>
      <c r="F11375" s="43"/>
      <c r="G11375" s="84"/>
      <c r="H11375" s="31"/>
      <c r="I11375" s="31"/>
      <c r="J11375" s="84"/>
      <c r="K11375" s="31"/>
      <c r="L11375" s="31"/>
      <c r="M11375" s="169"/>
      <c r="N11375" s="148"/>
      <c r="O11375" s="106"/>
      <c r="P11375" s="43"/>
      <c r="Q11375" s="31"/>
      <c r="R11375" s="84"/>
      <c r="S11375" s="31"/>
      <c r="T11375" s="31"/>
      <c r="U11375" s="169"/>
      <c r="V11375" s="150"/>
      <c r="W11375" s="141" t="str" cm="1">
        <f t="array" ref="W11375">IF(SUM(LEN(B11375:V11375))=0,"",IF(OR(OR(ISBLANK(F11375),SUM(LEN(C11375),LEN(D11375))=0),AND(NOT(E11375="Unknown"),ISBLANK(J11375)),AND(NOT(O11375="Unknown"),ISBLANK(R11375))),"Missing Information", INDEX(Table15[Entire Service Line Classification], MATCH(SUMIFS(Table15[Unique ID],Table15[System-Owned Portion],E11375,Table15[If Material Anything Other than "Lead" in Column E,Was Material Ever Previously Lead?],G11375,Table15[Customer-Owned Portion],O11375),Table15[Unique ID],0),0)))</f>
        <v/>
      </c>
    </row>
    <row r="11376" spans="2:23" x14ac:dyDescent="0.35">
      <c r="B11376" s="146"/>
      <c r="C11376" s="31"/>
      <c r="D11376" s="31"/>
      <c r="E11376" s="44"/>
      <c r="F11376" s="43"/>
      <c r="G11376" s="84"/>
      <c r="H11376" s="31"/>
      <c r="I11376" s="31"/>
      <c r="J11376" s="84"/>
      <c r="K11376" s="31"/>
      <c r="L11376" s="31"/>
      <c r="M11376" s="169"/>
      <c r="N11376" s="148"/>
      <c r="O11376" s="106"/>
      <c r="P11376" s="43"/>
      <c r="Q11376" s="31"/>
      <c r="R11376" s="84"/>
      <c r="S11376" s="31"/>
      <c r="T11376" s="31"/>
      <c r="U11376" s="169"/>
      <c r="V11376" s="150"/>
      <c r="W11376" s="141" t="str" cm="1">
        <f t="array" ref="W11376">IF(SUM(LEN(B11376:V11376))=0,"",IF(OR(OR(ISBLANK(F11376),SUM(LEN(C11376),LEN(D11376))=0),AND(NOT(E11376="Unknown"),ISBLANK(J11376)),AND(NOT(O11376="Unknown"),ISBLANK(R11376))),"Missing Information", INDEX(Table15[Entire Service Line Classification], MATCH(SUMIFS(Table15[Unique ID],Table15[System-Owned Portion],E11376,Table15[If Material Anything Other than "Lead" in Column E,Was Material Ever Previously Lead?],G11376,Table15[Customer-Owned Portion],O11376),Table15[Unique ID],0),0)))</f>
        <v/>
      </c>
    </row>
    <row r="11377" spans="2:23" x14ac:dyDescent="0.35">
      <c r="B11377" s="146"/>
      <c r="C11377" s="31"/>
      <c r="D11377" s="31"/>
      <c r="E11377" s="44"/>
      <c r="F11377" s="43"/>
      <c r="G11377" s="84"/>
      <c r="H11377" s="31"/>
      <c r="I11377" s="31"/>
      <c r="J11377" s="84"/>
      <c r="K11377" s="31"/>
      <c r="L11377" s="31"/>
      <c r="M11377" s="169"/>
      <c r="N11377" s="148"/>
      <c r="O11377" s="106"/>
      <c r="P11377" s="43"/>
      <c r="Q11377" s="31"/>
      <c r="R11377" s="84"/>
      <c r="S11377" s="31"/>
      <c r="T11377" s="31"/>
      <c r="U11377" s="169"/>
      <c r="V11377" s="150"/>
      <c r="W11377" s="141" t="str" cm="1">
        <f t="array" ref="W11377">IF(SUM(LEN(B11377:V11377))=0,"",IF(OR(OR(ISBLANK(F11377),SUM(LEN(C11377),LEN(D11377))=0),AND(NOT(E11377="Unknown"),ISBLANK(J11377)),AND(NOT(O11377="Unknown"),ISBLANK(R11377))),"Missing Information", INDEX(Table15[Entire Service Line Classification], MATCH(SUMIFS(Table15[Unique ID],Table15[System-Owned Portion],E11377,Table15[If Material Anything Other than "Lead" in Column E,Was Material Ever Previously Lead?],G11377,Table15[Customer-Owned Portion],O11377),Table15[Unique ID],0),0)))</f>
        <v/>
      </c>
    </row>
    <row r="11378" spans="2:23" x14ac:dyDescent="0.35">
      <c r="B11378" s="146"/>
      <c r="C11378" s="31"/>
      <c r="D11378" s="31"/>
      <c r="E11378" s="44"/>
      <c r="F11378" s="43"/>
      <c r="G11378" s="84"/>
      <c r="H11378" s="31"/>
      <c r="I11378" s="31"/>
      <c r="J11378" s="84"/>
      <c r="K11378" s="31"/>
      <c r="L11378" s="31"/>
      <c r="M11378" s="169"/>
      <c r="N11378" s="148"/>
      <c r="O11378" s="106"/>
      <c r="P11378" s="43"/>
      <c r="Q11378" s="31"/>
      <c r="R11378" s="84"/>
      <c r="S11378" s="31"/>
      <c r="T11378" s="31"/>
      <c r="U11378" s="169"/>
      <c r="V11378" s="150"/>
      <c r="W11378" s="141" t="str" cm="1">
        <f t="array" ref="W11378">IF(SUM(LEN(B11378:V11378))=0,"",IF(OR(OR(ISBLANK(F11378),SUM(LEN(C11378),LEN(D11378))=0),AND(NOT(E11378="Unknown"),ISBLANK(J11378)),AND(NOT(O11378="Unknown"),ISBLANK(R11378))),"Missing Information", INDEX(Table15[Entire Service Line Classification], MATCH(SUMIFS(Table15[Unique ID],Table15[System-Owned Portion],E11378,Table15[If Material Anything Other than "Lead" in Column E,Was Material Ever Previously Lead?],G11378,Table15[Customer-Owned Portion],O11378),Table15[Unique ID],0),0)))</f>
        <v/>
      </c>
    </row>
    <row r="11379" spans="2:23" x14ac:dyDescent="0.35">
      <c r="B11379" s="146"/>
      <c r="C11379" s="31"/>
      <c r="D11379" s="31"/>
      <c r="E11379" s="44"/>
      <c r="F11379" s="43"/>
      <c r="G11379" s="84"/>
      <c r="H11379" s="31"/>
      <c r="I11379" s="31"/>
      <c r="J11379" s="84"/>
      <c r="K11379" s="31"/>
      <c r="L11379" s="31"/>
      <c r="M11379" s="169"/>
      <c r="N11379" s="148"/>
      <c r="O11379" s="106"/>
      <c r="P11379" s="43"/>
      <c r="Q11379" s="31"/>
      <c r="R11379" s="84"/>
      <c r="S11379" s="31"/>
      <c r="T11379" s="31"/>
      <c r="U11379" s="169"/>
      <c r="V11379" s="150"/>
      <c r="W11379" s="141" t="str" cm="1">
        <f t="array" ref="W11379">IF(SUM(LEN(B11379:V11379))=0,"",IF(OR(OR(ISBLANK(F11379),SUM(LEN(C11379),LEN(D11379))=0),AND(NOT(E11379="Unknown"),ISBLANK(J11379)),AND(NOT(O11379="Unknown"),ISBLANK(R11379))),"Missing Information", INDEX(Table15[Entire Service Line Classification], MATCH(SUMIFS(Table15[Unique ID],Table15[System-Owned Portion],E11379,Table15[If Material Anything Other than "Lead" in Column E,Was Material Ever Previously Lead?],G11379,Table15[Customer-Owned Portion],O11379),Table15[Unique ID],0),0)))</f>
        <v/>
      </c>
    </row>
    <row r="11380" spans="2:23" x14ac:dyDescent="0.35">
      <c r="B11380" s="146"/>
      <c r="C11380" s="31"/>
      <c r="D11380" s="31"/>
      <c r="E11380" s="44"/>
      <c r="F11380" s="43"/>
      <c r="G11380" s="84"/>
      <c r="H11380" s="31"/>
      <c r="I11380" s="31"/>
      <c r="J11380" s="84"/>
      <c r="K11380" s="31"/>
      <c r="L11380" s="31"/>
      <c r="M11380" s="169"/>
      <c r="N11380" s="148"/>
      <c r="O11380" s="106"/>
      <c r="P11380" s="43"/>
      <c r="Q11380" s="31"/>
      <c r="R11380" s="84"/>
      <c r="S11380" s="31"/>
      <c r="T11380" s="31"/>
      <c r="U11380" s="169"/>
      <c r="V11380" s="150"/>
      <c r="W11380" s="141" t="str" cm="1">
        <f t="array" ref="W11380">IF(SUM(LEN(B11380:V11380))=0,"",IF(OR(OR(ISBLANK(F11380),SUM(LEN(C11380),LEN(D11380))=0),AND(NOT(E11380="Unknown"),ISBLANK(J11380)),AND(NOT(O11380="Unknown"),ISBLANK(R11380))),"Missing Information", INDEX(Table15[Entire Service Line Classification], MATCH(SUMIFS(Table15[Unique ID],Table15[System-Owned Portion],E11380,Table15[If Material Anything Other than "Lead" in Column E,Was Material Ever Previously Lead?],G11380,Table15[Customer-Owned Portion],O11380),Table15[Unique ID],0),0)))</f>
        <v/>
      </c>
    </row>
    <row r="11381" spans="2:23" x14ac:dyDescent="0.35">
      <c r="B11381" s="146"/>
      <c r="C11381" s="31"/>
      <c r="D11381" s="31"/>
      <c r="E11381" s="44"/>
      <c r="F11381" s="43"/>
      <c r="G11381" s="84"/>
      <c r="H11381" s="31"/>
      <c r="I11381" s="31"/>
      <c r="J11381" s="84"/>
      <c r="K11381" s="31"/>
      <c r="L11381" s="31"/>
      <c r="M11381" s="169"/>
      <c r="N11381" s="148"/>
      <c r="O11381" s="106"/>
      <c r="P11381" s="43"/>
      <c r="Q11381" s="31"/>
      <c r="R11381" s="84"/>
      <c r="S11381" s="31"/>
      <c r="T11381" s="31"/>
      <c r="U11381" s="169"/>
      <c r="V11381" s="150"/>
      <c r="W11381" s="141" t="str" cm="1">
        <f t="array" ref="W11381">IF(SUM(LEN(B11381:V11381))=0,"",IF(OR(OR(ISBLANK(F11381),SUM(LEN(C11381),LEN(D11381))=0),AND(NOT(E11381="Unknown"),ISBLANK(J11381)),AND(NOT(O11381="Unknown"),ISBLANK(R11381))),"Missing Information", INDEX(Table15[Entire Service Line Classification], MATCH(SUMIFS(Table15[Unique ID],Table15[System-Owned Portion],E11381,Table15[If Material Anything Other than "Lead" in Column E,Was Material Ever Previously Lead?],G11381,Table15[Customer-Owned Portion],O11381),Table15[Unique ID],0),0)))</f>
        <v/>
      </c>
    </row>
    <row r="11382" spans="2:23" x14ac:dyDescent="0.35">
      <c r="B11382" s="146"/>
      <c r="C11382" s="31"/>
      <c r="D11382" s="31"/>
      <c r="E11382" s="44"/>
      <c r="F11382" s="43"/>
      <c r="G11382" s="84"/>
      <c r="H11382" s="31"/>
      <c r="I11382" s="31"/>
      <c r="J11382" s="84"/>
      <c r="K11382" s="31"/>
      <c r="L11382" s="31"/>
      <c r="M11382" s="169"/>
      <c r="N11382" s="148"/>
      <c r="O11382" s="106"/>
      <c r="P11382" s="43"/>
      <c r="Q11382" s="31"/>
      <c r="R11382" s="84"/>
      <c r="S11382" s="31"/>
      <c r="T11382" s="31"/>
      <c r="U11382" s="169"/>
      <c r="V11382" s="150"/>
      <c r="W11382" s="141" t="str" cm="1">
        <f t="array" ref="W11382">IF(SUM(LEN(B11382:V11382))=0,"",IF(OR(OR(ISBLANK(F11382),SUM(LEN(C11382),LEN(D11382))=0),AND(NOT(E11382="Unknown"),ISBLANK(J11382)),AND(NOT(O11382="Unknown"),ISBLANK(R11382))),"Missing Information", INDEX(Table15[Entire Service Line Classification], MATCH(SUMIFS(Table15[Unique ID],Table15[System-Owned Portion],E11382,Table15[If Material Anything Other than "Lead" in Column E,Was Material Ever Previously Lead?],G11382,Table15[Customer-Owned Portion],O11382),Table15[Unique ID],0),0)))</f>
        <v/>
      </c>
    </row>
    <row r="11383" spans="2:23" x14ac:dyDescent="0.35">
      <c r="B11383" s="146"/>
      <c r="C11383" s="31"/>
      <c r="D11383" s="31"/>
      <c r="E11383" s="44"/>
      <c r="F11383" s="43"/>
      <c r="G11383" s="84"/>
      <c r="H11383" s="31"/>
      <c r="I11383" s="31"/>
      <c r="J11383" s="84"/>
      <c r="K11383" s="31"/>
      <c r="L11383" s="31"/>
      <c r="M11383" s="169"/>
      <c r="N11383" s="148"/>
      <c r="O11383" s="106"/>
      <c r="P11383" s="43"/>
      <c r="Q11383" s="31"/>
      <c r="R11383" s="84"/>
      <c r="S11383" s="31"/>
      <c r="T11383" s="31"/>
      <c r="U11383" s="169"/>
      <c r="V11383" s="150"/>
      <c r="W11383" s="141" t="str" cm="1">
        <f t="array" ref="W11383">IF(SUM(LEN(B11383:V11383))=0,"",IF(OR(OR(ISBLANK(F11383),SUM(LEN(C11383),LEN(D11383))=0),AND(NOT(E11383="Unknown"),ISBLANK(J11383)),AND(NOT(O11383="Unknown"),ISBLANK(R11383))),"Missing Information", INDEX(Table15[Entire Service Line Classification], MATCH(SUMIFS(Table15[Unique ID],Table15[System-Owned Portion],E11383,Table15[If Material Anything Other than "Lead" in Column E,Was Material Ever Previously Lead?],G11383,Table15[Customer-Owned Portion],O11383),Table15[Unique ID],0),0)))</f>
        <v/>
      </c>
    </row>
    <row r="11384" spans="2:23" x14ac:dyDescent="0.35">
      <c r="B11384" s="146"/>
      <c r="C11384" s="31"/>
      <c r="D11384" s="31"/>
      <c r="E11384" s="44"/>
      <c r="F11384" s="43"/>
      <c r="G11384" s="84"/>
      <c r="H11384" s="31"/>
      <c r="I11384" s="31"/>
      <c r="J11384" s="84"/>
      <c r="K11384" s="31"/>
      <c r="L11384" s="31"/>
      <c r="M11384" s="169"/>
      <c r="N11384" s="148"/>
      <c r="O11384" s="106"/>
      <c r="P11384" s="43"/>
      <c r="Q11384" s="31"/>
      <c r="R11384" s="84"/>
      <c r="S11384" s="31"/>
      <c r="T11384" s="31"/>
      <c r="U11384" s="169"/>
      <c r="V11384" s="150"/>
      <c r="W11384" s="141" t="str" cm="1">
        <f t="array" ref="W11384">IF(SUM(LEN(B11384:V11384))=0,"",IF(OR(OR(ISBLANK(F11384),SUM(LEN(C11384),LEN(D11384))=0),AND(NOT(E11384="Unknown"),ISBLANK(J11384)),AND(NOT(O11384="Unknown"),ISBLANK(R11384))),"Missing Information", INDEX(Table15[Entire Service Line Classification], MATCH(SUMIFS(Table15[Unique ID],Table15[System-Owned Portion],E11384,Table15[If Material Anything Other than "Lead" in Column E,Was Material Ever Previously Lead?],G11384,Table15[Customer-Owned Portion],O11384),Table15[Unique ID],0),0)))</f>
        <v/>
      </c>
    </row>
    <row r="11385" spans="2:23" x14ac:dyDescent="0.35">
      <c r="B11385" s="146"/>
      <c r="C11385" s="31"/>
      <c r="D11385" s="31"/>
      <c r="E11385" s="44"/>
      <c r="F11385" s="43"/>
      <c r="G11385" s="84"/>
      <c r="H11385" s="31"/>
      <c r="I11385" s="31"/>
      <c r="J11385" s="84"/>
      <c r="K11385" s="31"/>
      <c r="L11385" s="31"/>
      <c r="M11385" s="169"/>
      <c r="N11385" s="148"/>
      <c r="O11385" s="106"/>
      <c r="P11385" s="43"/>
      <c r="Q11385" s="31"/>
      <c r="R11385" s="84"/>
      <c r="S11385" s="31"/>
      <c r="T11385" s="31"/>
      <c r="U11385" s="169"/>
      <c r="V11385" s="150"/>
      <c r="W11385" s="141" t="str" cm="1">
        <f t="array" ref="W11385">IF(SUM(LEN(B11385:V11385))=0,"",IF(OR(OR(ISBLANK(F11385),SUM(LEN(C11385),LEN(D11385))=0),AND(NOT(E11385="Unknown"),ISBLANK(J11385)),AND(NOT(O11385="Unknown"),ISBLANK(R11385))),"Missing Information", INDEX(Table15[Entire Service Line Classification], MATCH(SUMIFS(Table15[Unique ID],Table15[System-Owned Portion],E11385,Table15[If Material Anything Other than "Lead" in Column E,Was Material Ever Previously Lead?],G11385,Table15[Customer-Owned Portion],O11385),Table15[Unique ID],0),0)))</f>
        <v/>
      </c>
    </row>
    <row r="11386" spans="2:23" x14ac:dyDescent="0.35">
      <c r="B11386" s="146"/>
      <c r="C11386" s="31"/>
      <c r="D11386" s="31"/>
      <c r="E11386" s="44"/>
      <c r="F11386" s="43"/>
      <c r="G11386" s="84"/>
      <c r="H11386" s="31"/>
      <c r="I11386" s="31"/>
      <c r="J11386" s="84"/>
      <c r="K11386" s="31"/>
      <c r="L11386" s="31"/>
      <c r="M11386" s="169"/>
      <c r="N11386" s="148"/>
      <c r="O11386" s="106"/>
      <c r="P11386" s="43"/>
      <c r="Q11386" s="31"/>
      <c r="R11386" s="84"/>
      <c r="S11386" s="31"/>
      <c r="T11386" s="31"/>
      <c r="U11386" s="169"/>
      <c r="V11386" s="150"/>
      <c r="W11386" s="141" t="str" cm="1">
        <f t="array" ref="W11386">IF(SUM(LEN(B11386:V11386))=0,"",IF(OR(OR(ISBLANK(F11386),SUM(LEN(C11386),LEN(D11386))=0),AND(NOT(E11386="Unknown"),ISBLANK(J11386)),AND(NOT(O11386="Unknown"),ISBLANK(R11386))),"Missing Information", INDEX(Table15[Entire Service Line Classification], MATCH(SUMIFS(Table15[Unique ID],Table15[System-Owned Portion],E11386,Table15[If Material Anything Other than "Lead" in Column E,Was Material Ever Previously Lead?],G11386,Table15[Customer-Owned Portion],O11386),Table15[Unique ID],0),0)))</f>
        <v/>
      </c>
    </row>
    <row r="11387" spans="2:23" x14ac:dyDescent="0.35">
      <c r="B11387" s="146"/>
      <c r="C11387" s="31"/>
      <c r="D11387" s="31"/>
      <c r="E11387" s="44"/>
      <c r="F11387" s="43"/>
      <c r="G11387" s="84"/>
      <c r="H11387" s="31"/>
      <c r="I11387" s="31"/>
      <c r="J11387" s="84"/>
      <c r="K11387" s="31"/>
      <c r="L11387" s="31"/>
      <c r="M11387" s="169"/>
      <c r="N11387" s="148"/>
      <c r="O11387" s="106"/>
      <c r="P11387" s="43"/>
      <c r="Q11387" s="31"/>
      <c r="R11387" s="84"/>
      <c r="S11387" s="31"/>
      <c r="T11387" s="31"/>
      <c r="U11387" s="169"/>
      <c r="V11387" s="150"/>
      <c r="W11387" s="141" t="str" cm="1">
        <f t="array" ref="W11387">IF(SUM(LEN(B11387:V11387))=0,"",IF(OR(OR(ISBLANK(F11387),SUM(LEN(C11387),LEN(D11387))=0),AND(NOT(E11387="Unknown"),ISBLANK(J11387)),AND(NOT(O11387="Unknown"),ISBLANK(R11387))),"Missing Information", INDEX(Table15[Entire Service Line Classification], MATCH(SUMIFS(Table15[Unique ID],Table15[System-Owned Portion],E11387,Table15[If Material Anything Other than "Lead" in Column E,Was Material Ever Previously Lead?],G11387,Table15[Customer-Owned Portion],O11387),Table15[Unique ID],0),0)))</f>
        <v/>
      </c>
    </row>
    <row r="11388" spans="2:23" x14ac:dyDescent="0.35">
      <c r="B11388" s="146"/>
      <c r="C11388" s="31"/>
      <c r="D11388" s="31"/>
      <c r="E11388" s="44"/>
      <c r="F11388" s="43"/>
      <c r="G11388" s="84"/>
      <c r="H11388" s="31"/>
      <c r="I11388" s="31"/>
      <c r="J11388" s="84"/>
      <c r="K11388" s="31"/>
      <c r="L11388" s="31"/>
      <c r="M11388" s="169"/>
      <c r="N11388" s="148"/>
      <c r="O11388" s="106"/>
      <c r="P11388" s="43"/>
      <c r="Q11388" s="31"/>
      <c r="R11388" s="84"/>
      <c r="S11388" s="31"/>
      <c r="T11388" s="31"/>
      <c r="U11388" s="169"/>
      <c r="V11388" s="150"/>
      <c r="W11388" s="141" t="str" cm="1">
        <f t="array" ref="W11388">IF(SUM(LEN(B11388:V11388))=0,"",IF(OR(OR(ISBLANK(F11388),SUM(LEN(C11388),LEN(D11388))=0),AND(NOT(E11388="Unknown"),ISBLANK(J11388)),AND(NOT(O11388="Unknown"),ISBLANK(R11388))),"Missing Information", INDEX(Table15[Entire Service Line Classification], MATCH(SUMIFS(Table15[Unique ID],Table15[System-Owned Portion],E11388,Table15[If Material Anything Other than "Lead" in Column E,Was Material Ever Previously Lead?],G11388,Table15[Customer-Owned Portion],O11388),Table15[Unique ID],0),0)))</f>
        <v/>
      </c>
    </row>
    <row r="11389" spans="2:23" x14ac:dyDescent="0.35">
      <c r="B11389" s="146"/>
      <c r="C11389" s="31"/>
      <c r="D11389" s="31"/>
      <c r="E11389" s="44"/>
      <c r="F11389" s="43"/>
      <c r="G11389" s="84"/>
      <c r="H11389" s="31"/>
      <c r="I11389" s="31"/>
      <c r="J11389" s="84"/>
      <c r="K11389" s="31"/>
      <c r="L11389" s="31"/>
      <c r="M11389" s="169"/>
      <c r="N11389" s="148"/>
      <c r="O11389" s="106"/>
      <c r="P11389" s="43"/>
      <c r="Q11389" s="31"/>
      <c r="R11389" s="84"/>
      <c r="S11389" s="31"/>
      <c r="T11389" s="31"/>
      <c r="U11389" s="169"/>
      <c r="V11389" s="150"/>
      <c r="W11389" s="141" t="str" cm="1">
        <f t="array" ref="W11389">IF(SUM(LEN(B11389:V11389))=0,"",IF(OR(OR(ISBLANK(F11389),SUM(LEN(C11389),LEN(D11389))=0),AND(NOT(E11389="Unknown"),ISBLANK(J11389)),AND(NOT(O11389="Unknown"),ISBLANK(R11389))),"Missing Information", INDEX(Table15[Entire Service Line Classification], MATCH(SUMIFS(Table15[Unique ID],Table15[System-Owned Portion],E11389,Table15[If Material Anything Other than "Lead" in Column E,Was Material Ever Previously Lead?],G11389,Table15[Customer-Owned Portion],O11389),Table15[Unique ID],0),0)))</f>
        <v/>
      </c>
    </row>
    <row r="11390" spans="2:23" x14ac:dyDescent="0.35">
      <c r="B11390" s="146"/>
      <c r="C11390" s="31"/>
      <c r="D11390" s="31"/>
      <c r="E11390" s="44"/>
      <c r="F11390" s="43"/>
      <c r="G11390" s="84"/>
      <c r="H11390" s="31"/>
      <c r="I11390" s="31"/>
      <c r="J11390" s="84"/>
      <c r="K11390" s="31"/>
      <c r="L11390" s="31"/>
      <c r="M11390" s="169"/>
      <c r="N11390" s="148"/>
      <c r="O11390" s="106"/>
      <c r="P11390" s="43"/>
      <c r="Q11390" s="31"/>
      <c r="R11390" s="84"/>
      <c r="S11390" s="31"/>
      <c r="T11390" s="31"/>
      <c r="U11390" s="169"/>
      <c r="V11390" s="150"/>
      <c r="W11390" s="141" t="str" cm="1">
        <f t="array" ref="W11390">IF(SUM(LEN(B11390:V11390))=0,"",IF(OR(OR(ISBLANK(F11390),SUM(LEN(C11390),LEN(D11390))=0),AND(NOT(E11390="Unknown"),ISBLANK(J11390)),AND(NOT(O11390="Unknown"),ISBLANK(R11390))),"Missing Information", INDEX(Table15[Entire Service Line Classification], MATCH(SUMIFS(Table15[Unique ID],Table15[System-Owned Portion],E11390,Table15[If Material Anything Other than "Lead" in Column E,Was Material Ever Previously Lead?],G11390,Table15[Customer-Owned Portion],O11390),Table15[Unique ID],0),0)))</f>
        <v/>
      </c>
    </row>
    <row r="11391" spans="2:23" x14ac:dyDescent="0.35">
      <c r="B11391" s="146"/>
      <c r="C11391" s="31"/>
      <c r="D11391" s="31"/>
      <c r="E11391" s="44"/>
      <c r="F11391" s="43"/>
      <c r="G11391" s="84"/>
      <c r="H11391" s="31"/>
      <c r="I11391" s="31"/>
      <c r="J11391" s="84"/>
      <c r="K11391" s="31"/>
      <c r="L11391" s="31"/>
      <c r="M11391" s="169"/>
      <c r="N11391" s="148"/>
      <c r="O11391" s="106"/>
      <c r="P11391" s="43"/>
      <c r="Q11391" s="31"/>
      <c r="R11391" s="84"/>
      <c r="S11391" s="31"/>
      <c r="T11391" s="31"/>
      <c r="U11391" s="169"/>
      <c r="V11391" s="150"/>
      <c r="W11391" s="141" t="str" cm="1">
        <f t="array" ref="W11391">IF(SUM(LEN(B11391:V11391))=0,"",IF(OR(OR(ISBLANK(F11391),SUM(LEN(C11391),LEN(D11391))=0),AND(NOT(E11391="Unknown"),ISBLANK(J11391)),AND(NOT(O11391="Unknown"),ISBLANK(R11391))),"Missing Information", INDEX(Table15[Entire Service Line Classification], MATCH(SUMIFS(Table15[Unique ID],Table15[System-Owned Portion],E11391,Table15[If Material Anything Other than "Lead" in Column E,Was Material Ever Previously Lead?],G11391,Table15[Customer-Owned Portion],O11391),Table15[Unique ID],0),0)))</f>
        <v/>
      </c>
    </row>
    <row r="11392" spans="2:23" x14ac:dyDescent="0.35">
      <c r="B11392" s="146"/>
      <c r="C11392" s="31"/>
      <c r="D11392" s="31"/>
      <c r="E11392" s="44"/>
      <c r="F11392" s="43"/>
      <c r="G11392" s="84"/>
      <c r="H11392" s="31"/>
      <c r="I11392" s="31"/>
      <c r="J11392" s="84"/>
      <c r="K11392" s="31"/>
      <c r="L11392" s="31"/>
      <c r="M11392" s="169"/>
      <c r="N11392" s="148"/>
      <c r="O11392" s="106"/>
      <c r="P11392" s="43"/>
      <c r="Q11392" s="31"/>
      <c r="R11392" s="84"/>
      <c r="S11392" s="31"/>
      <c r="T11392" s="31"/>
      <c r="U11392" s="169"/>
      <c r="V11392" s="150"/>
      <c r="W11392" s="141" t="str" cm="1">
        <f t="array" ref="W11392">IF(SUM(LEN(B11392:V11392))=0,"",IF(OR(OR(ISBLANK(F11392),SUM(LEN(C11392),LEN(D11392))=0),AND(NOT(E11392="Unknown"),ISBLANK(J11392)),AND(NOT(O11392="Unknown"),ISBLANK(R11392))),"Missing Information", INDEX(Table15[Entire Service Line Classification], MATCH(SUMIFS(Table15[Unique ID],Table15[System-Owned Portion],E11392,Table15[If Material Anything Other than "Lead" in Column E,Was Material Ever Previously Lead?],G11392,Table15[Customer-Owned Portion],O11392),Table15[Unique ID],0),0)))</f>
        <v/>
      </c>
    </row>
    <row r="11393" spans="2:23" x14ac:dyDescent="0.35">
      <c r="B11393" s="146"/>
      <c r="C11393" s="31"/>
      <c r="D11393" s="31"/>
      <c r="E11393" s="44"/>
      <c r="F11393" s="43"/>
      <c r="G11393" s="84"/>
      <c r="H11393" s="31"/>
      <c r="I11393" s="31"/>
      <c r="J11393" s="84"/>
      <c r="K11393" s="31"/>
      <c r="L11393" s="31"/>
      <c r="M11393" s="169"/>
      <c r="N11393" s="148"/>
      <c r="O11393" s="106"/>
      <c r="P11393" s="43"/>
      <c r="Q11393" s="31"/>
      <c r="R11393" s="84"/>
      <c r="S11393" s="31"/>
      <c r="T11393" s="31"/>
      <c r="U11393" s="169"/>
      <c r="V11393" s="150"/>
      <c r="W11393" s="141" t="str" cm="1">
        <f t="array" ref="W11393">IF(SUM(LEN(B11393:V11393))=0,"",IF(OR(OR(ISBLANK(F11393),SUM(LEN(C11393),LEN(D11393))=0),AND(NOT(E11393="Unknown"),ISBLANK(J11393)),AND(NOT(O11393="Unknown"),ISBLANK(R11393))),"Missing Information", INDEX(Table15[Entire Service Line Classification], MATCH(SUMIFS(Table15[Unique ID],Table15[System-Owned Portion],E11393,Table15[If Material Anything Other than "Lead" in Column E,Was Material Ever Previously Lead?],G11393,Table15[Customer-Owned Portion],O11393),Table15[Unique ID],0),0)))</f>
        <v/>
      </c>
    </row>
    <row r="11394" spans="2:23" x14ac:dyDescent="0.35">
      <c r="B11394" s="146"/>
      <c r="C11394" s="31"/>
      <c r="D11394" s="31"/>
      <c r="E11394" s="44"/>
      <c r="F11394" s="43"/>
      <c r="G11394" s="84"/>
      <c r="H11394" s="31"/>
      <c r="I11394" s="31"/>
      <c r="J11394" s="84"/>
      <c r="K11394" s="31"/>
      <c r="L11394" s="31"/>
      <c r="M11394" s="169"/>
      <c r="N11394" s="148"/>
      <c r="O11394" s="106"/>
      <c r="P11394" s="43"/>
      <c r="Q11394" s="31"/>
      <c r="R11394" s="84"/>
      <c r="S11394" s="31"/>
      <c r="T11394" s="31"/>
      <c r="U11394" s="169"/>
      <c r="V11394" s="150"/>
      <c r="W11394" s="141" t="str" cm="1">
        <f t="array" ref="W11394">IF(SUM(LEN(B11394:V11394))=0,"",IF(OR(OR(ISBLANK(F11394),SUM(LEN(C11394),LEN(D11394))=0),AND(NOT(E11394="Unknown"),ISBLANK(J11394)),AND(NOT(O11394="Unknown"),ISBLANK(R11394))),"Missing Information", INDEX(Table15[Entire Service Line Classification], MATCH(SUMIFS(Table15[Unique ID],Table15[System-Owned Portion],E11394,Table15[If Material Anything Other than "Lead" in Column E,Was Material Ever Previously Lead?],G11394,Table15[Customer-Owned Portion],O11394),Table15[Unique ID],0),0)))</f>
        <v/>
      </c>
    </row>
    <row r="11395" spans="2:23" x14ac:dyDescent="0.35">
      <c r="B11395" s="146"/>
      <c r="C11395" s="31"/>
      <c r="D11395" s="31"/>
      <c r="E11395" s="44"/>
      <c r="F11395" s="43"/>
      <c r="G11395" s="84"/>
      <c r="H11395" s="31"/>
      <c r="I11395" s="31"/>
      <c r="J11395" s="84"/>
      <c r="K11395" s="31"/>
      <c r="L11395" s="31"/>
      <c r="M11395" s="169"/>
      <c r="N11395" s="148"/>
      <c r="O11395" s="106"/>
      <c r="P11395" s="43"/>
      <c r="Q11395" s="31"/>
      <c r="R11395" s="84"/>
      <c r="S11395" s="31"/>
      <c r="T11395" s="31"/>
      <c r="U11395" s="169"/>
      <c r="V11395" s="150"/>
      <c r="W11395" s="141" t="str" cm="1">
        <f t="array" ref="W11395">IF(SUM(LEN(B11395:V11395))=0,"",IF(OR(OR(ISBLANK(F11395),SUM(LEN(C11395),LEN(D11395))=0),AND(NOT(E11395="Unknown"),ISBLANK(J11395)),AND(NOT(O11395="Unknown"),ISBLANK(R11395))),"Missing Information", INDEX(Table15[Entire Service Line Classification], MATCH(SUMIFS(Table15[Unique ID],Table15[System-Owned Portion],E11395,Table15[If Material Anything Other than "Lead" in Column E,Was Material Ever Previously Lead?],G11395,Table15[Customer-Owned Portion],O11395),Table15[Unique ID],0),0)))</f>
        <v/>
      </c>
    </row>
    <row r="11396" spans="2:23" x14ac:dyDescent="0.35">
      <c r="B11396" s="146"/>
      <c r="C11396" s="31"/>
      <c r="D11396" s="31"/>
      <c r="E11396" s="44"/>
      <c r="F11396" s="43"/>
      <c r="G11396" s="84"/>
      <c r="H11396" s="31"/>
      <c r="I11396" s="31"/>
      <c r="J11396" s="84"/>
      <c r="K11396" s="31"/>
      <c r="L11396" s="31"/>
      <c r="M11396" s="169"/>
      <c r="N11396" s="148"/>
      <c r="O11396" s="106"/>
      <c r="P11396" s="43"/>
      <c r="Q11396" s="31"/>
      <c r="R11396" s="84"/>
      <c r="S11396" s="31"/>
      <c r="T11396" s="31"/>
      <c r="U11396" s="169"/>
      <c r="V11396" s="150"/>
      <c r="W11396" s="141" t="str" cm="1">
        <f t="array" ref="W11396">IF(SUM(LEN(B11396:V11396))=0,"",IF(OR(OR(ISBLANK(F11396),SUM(LEN(C11396),LEN(D11396))=0),AND(NOT(E11396="Unknown"),ISBLANK(J11396)),AND(NOT(O11396="Unknown"),ISBLANK(R11396))),"Missing Information", INDEX(Table15[Entire Service Line Classification], MATCH(SUMIFS(Table15[Unique ID],Table15[System-Owned Portion],E11396,Table15[If Material Anything Other than "Lead" in Column E,Was Material Ever Previously Lead?],G11396,Table15[Customer-Owned Portion],O11396),Table15[Unique ID],0),0)))</f>
        <v/>
      </c>
    </row>
    <row r="11397" spans="2:23" x14ac:dyDescent="0.35">
      <c r="B11397" s="146"/>
      <c r="C11397" s="31"/>
      <c r="D11397" s="31"/>
      <c r="E11397" s="44"/>
      <c r="F11397" s="43"/>
      <c r="G11397" s="84"/>
      <c r="H11397" s="31"/>
      <c r="I11397" s="31"/>
      <c r="J11397" s="84"/>
      <c r="K11397" s="31"/>
      <c r="L11397" s="31"/>
      <c r="M11397" s="169"/>
      <c r="N11397" s="148"/>
      <c r="O11397" s="106"/>
      <c r="P11397" s="43"/>
      <c r="Q11397" s="31"/>
      <c r="R11397" s="84"/>
      <c r="S11397" s="31"/>
      <c r="T11397" s="31"/>
      <c r="U11397" s="169"/>
      <c r="V11397" s="150"/>
      <c r="W11397" s="141" t="str" cm="1">
        <f t="array" ref="W11397">IF(SUM(LEN(B11397:V11397))=0,"",IF(OR(OR(ISBLANK(F11397),SUM(LEN(C11397),LEN(D11397))=0),AND(NOT(E11397="Unknown"),ISBLANK(J11397)),AND(NOT(O11397="Unknown"),ISBLANK(R11397))),"Missing Information", INDEX(Table15[Entire Service Line Classification], MATCH(SUMIFS(Table15[Unique ID],Table15[System-Owned Portion],E11397,Table15[If Material Anything Other than "Lead" in Column E,Was Material Ever Previously Lead?],G11397,Table15[Customer-Owned Portion],O11397),Table15[Unique ID],0),0)))</f>
        <v/>
      </c>
    </row>
    <row r="11398" spans="2:23" x14ac:dyDescent="0.35">
      <c r="B11398" s="146"/>
      <c r="C11398" s="31"/>
      <c r="D11398" s="31"/>
      <c r="E11398" s="44"/>
      <c r="F11398" s="43"/>
      <c r="G11398" s="84"/>
      <c r="H11398" s="31"/>
      <c r="I11398" s="31"/>
      <c r="J11398" s="84"/>
      <c r="K11398" s="31"/>
      <c r="L11398" s="31"/>
      <c r="M11398" s="169"/>
      <c r="N11398" s="148"/>
      <c r="O11398" s="106"/>
      <c r="P11398" s="43"/>
      <c r="Q11398" s="31"/>
      <c r="R11398" s="84"/>
      <c r="S11398" s="31"/>
      <c r="T11398" s="31"/>
      <c r="U11398" s="169"/>
      <c r="V11398" s="150"/>
      <c r="W11398" s="141" t="str" cm="1">
        <f t="array" ref="W11398">IF(SUM(LEN(B11398:V11398))=0,"",IF(OR(OR(ISBLANK(F11398),SUM(LEN(C11398),LEN(D11398))=0),AND(NOT(E11398="Unknown"),ISBLANK(J11398)),AND(NOT(O11398="Unknown"),ISBLANK(R11398))),"Missing Information", INDEX(Table15[Entire Service Line Classification], MATCH(SUMIFS(Table15[Unique ID],Table15[System-Owned Portion],E11398,Table15[If Material Anything Other than "Lead" in Column E,Was Material Ever Previously Lead?],G11398,Table15[Customer-Owned Portion],O11398),Table15[Unique ID],0),0)))</f>
        <v/>
      </c>
    </row>
    <row r="11399" spans="2:23" x14ac:dyDescent="0.35">
      <c r="B11399" s="146"/>
      <c r="C11399" s="31"/>
      <c r="D11399" s="31"/>
      <c r="E11399" s="44"/>
      <c r="F11399" s="43"/>
      <c r="G11399" s="84"/>
      <c r="H11399" s="31"/>
      <c r="I11399" s="31"/>
      <c r="J11399" s="84"/>
      <c r="K11399" s="31"/>
      <c r="L11399" s="31"/>
      <c r="M11399" s="169"/>
      <c r="N11399" s="148"/>
      <c r="O11399" s="106"/>
      <c r="P11399" s="43"/>
      <c r="Q11399" s="31"/>
      <c r="R11399" s="84"/>
      <c r="S11399" s="31"/>
      <c r="T11399" s="31"/>
      <c r="U11399" s="169"/>
      <c r="V11399" s="150"/>
      <c r="W11399" s="141" t="str" cm="1">
        <f t="array" ref="W11399">IF(SUM(LEN(B11399:V11399))=0,"",IF(OR(OR(ISBLANK(F11399),SUM(LEN(C11399),LEN(D11399))=0),AND(NOT(E11399="Unknown"),ISBLANK(J11399)),AND(NOT(O11399="Unknown"),ISBLANK(R11399))),"Missing Information", INDEX(Table15[Entire Service Line Classification], MATCH(SUMIFS(Table15[Unique ID],Table15[System-Owned Portion],E11399,Table15[If Material Anything Other than "Lead" in Column E,Was Material Ever Previously Lead?],G11399,Table15[Customer-Owned Portion],O11399),Table15[Unique ID],0),0)))</f>
        <v/>
      </c>
    </row>
    <row r="11400" spans="2:23" x14ac:dyDescent="0.35">
      <c r="B11400" s="146"/>
      <c r="C11400" s="31"/>
      <c r="D11400" s="31"/>
      <c r="E11400" s="44"/>
      <c r="F11400" s="43"/>
      <c r="G11400" s="84"/>
      <c r="H11400" s="31"/>
      <c r="I11400" s="31"/>
      <c r="J11400" s="84"/>
      <c r="K11400" s="31"/>
      <c r="L11400" s="31"/>
      <c r="M11400" s="169"/>
      <c r="N11400" s="148"/>
      <c r="O11400" s="106"/>
      <c r="P11400" s="43"/>
      <c r="Q11400" s="31"/>
      <c r="R11400" s="84"/>
      <c r="S11400" s="31"/>
      <c r="T11400" s="31"/>
      <c r="U11400" s="169"/>
      <c r="V11400" s="150"/>
      <c r="W11400" s="141" t="str" cm="1">
        <f t="array" ref="W11400">IF(SUM(LEN(B11400:V11400))=0,"",IF(OR(OR(ISBLANK(F11400),SUM(LEN(C11400),LEN(D11400))=0),AND(NOT(E11400="Unknown"),ISBLANK(J11400)),AND(NOT(O11400="Unknown"),ISBLANK(R11400))),"Missing Information", INDEX(Table15[Entire Service Line Classification], MATCH(SUMIFS(Table15[Unique ID],Table15[System-Owned Portion],E11400,Table15[If Material Anything Other than "Lead" in Column E,Was Material Ever Previously Lead?],G11400,Table15[Customer-Owned Portion],O11400),Table15[Unique ID],0),0)))</f>
        <v/>
      </c>
    </row>
    <row r="11401" spans="2:23" x14ac:dyDescent="0.35">
      <c r="B11401" s="146"/>
      <c r="C11401" s="31"/>
      <c r="D11401" s="31"/>
      <c r="E11401" s="44"/>
      <c r="F11401" s="43"/>
      <c r="G11401" s="84"/>
      <c r="H11401" s="31"/>
      <c r="I11401" s="31"/>
      <c r="J11401" s="84"/>
      <c r="K11401" s="31"/>
      <c r="L11401" s="31"/>
      <c r="M11401" s="169"/>
      <c r="N11401" s="148"/>
      <c r="O11401" s="106"/>
      <c r="P11401" s="43"/>
      <c r="Q11401" s="31"/>
      <c r="R11401" s="84"/>
      <c r="S11401" s="31"/>
      <c r="T11401" s="31"/>
      <c r="U11401" s="169"/>
      <c r="V11401" s="150"/>
      <c r="W11401" s="141" t="str" cm="1">
        <f t="array" ref="W11401">IF(SUM(LEN(B11401:V11401))=0,"",IF(OR(OR(ISBLANK(F11401),SUM(LEN(C11401),LEN(D11401))=0),AND(NOT(E11401="Unknown"),ISBLANK(J11401)),AND(NOT(O11401="Unknown"),ISBLANK(R11401))),"Missing Information", INDEX(Table15[Entire Service Line Classification], MATCH(SUMIFS(Table15[Unique ID],Table15[System-Owned Portion],E11401,Table15[If Material Anything Other than "Lead" in Column E,Was Material Ever Previously Lead?],G11401,Table15[Customer-Owned Portion],O11401),Table15[Unique ID],0),0)))</f>
        <v/>
      </c>
    </row>
    <row r="11402" spans="2:23" x14ac:dyDescent="0.35">
      <c r="B11402" s="146"/>
      <c r="C11402" s="31"/>
      <c r="D11402" s="31"/>
      <c r="E11402" s="44"/>
      <c r="F11402" s="43"/>
      <c r="G11402" s="84"/>
      <c r="H11402" s="31"/>
      <c r="I11402" s="31"/>
      <c r="J11402" s="84"/>
      <c r="K11402" s="31"/>
      <c r="L11402" s="31"/>
      <c r="M11402" s="169"/>
      <c r="N11402" s="148"/>
      <c r="O11402" s="106"/>
      <c r="P11402" s="43"/>
      <c r="Q11402" s="31"/>
      <c r="R11402" s="84"/>
      <c r="S11402" s="31"/>
      <c r="T11402" s="31"/>
      <c r="U11402" s="169"/>
      <c r="V11402" s="150"/>
      <c r="W11402" s="141" t="str" cm="1">
        <f t="array" ref="W11402">IF(SUM(LEN(B11402:V11402))=0,"",IF(OR(OR(ISBLANK(F11402),SUM(LEN(C11402),LEN(D11402))=0),AND(NOT(E11402="Unknown"),ISBLANK(J11402)),AND(NOT(O11402="Unknown"),ISBLANK(R11402))),"Missing Information", INDEX(Table15[Entire Service Line Classification], MATCH(SUMIFS(Table15[Unique ID],Table15[System-Owned Portion],E11402,Table15[If Material Anything Other than "Lead" in Column E,Was Material Ever Previously Lead?],G11402,Table15[Customer-Owned Portion],O11402),Table15[Unique ID],0),0)))</f>
        <v/>
      </c>
    </row>
    <row r="11403" spans="2:23" x14ac:dyDescent="0.35">
      <c r="B11403" s="146"/>
      <c r="C11403" s="31"/>
      <c r="D11403" s="31"/>
      <c r="E11403" s="44"/>
      <c r="F11403" s="43"/>
      <c r="G11403" s="84"/>
      <c r="H11403" s="31"/>
      <c r="I11403" s="31"/>
      <c r="J11403" s="84"/>
      <c r="K11403" s="31"/>
      <c r="L11403" s="31"/>
      <c r="M11403" s="169"/>
      <c r="N11403" s="148"/>
      <c r="O11403" s="106"/>
      <c r="P11403" s="43"/>
      <c r="Q11403" s="31"/>
      <c r="R11403" s="84"/>
      <c r="S11403" s="31"/>
      <c r="T11403" s="31"/>
      <c r="U11403" s="169"/>
      <c r="V11403" s="150"/>
      <c r="W11403" s="141" t="str" cm="1">
        <f t="array" ref="W11403">IF(SUM(LEN(B11403:V11403))=0,"",IF(OR(OR(ISBLANK(F11403),SUM(LEN(C11403),LEN(D11403))=0),AND(NOT(E11403="Unknown"),ISBLANK(J11403)),AND(NOT(O11403="Unknown"),ISBLANK(R11403))),"Missing Information", INDEX(Table15[Entire Service Line Classification], MATCH(SUMIFS(Table15[Unique ID],Table15[System-Owned Portion],E11403,Table15[If Material Anything Other than "Lead" in Column E,Was Material Ever Previously Lead?],G11403,Table15[Customer-Owned Portion],O11403),Table15[Unique ID],0),0)))</f>
        <v/>
      </c>
    </row>
    <row r="11404" spans="2:23" x14ac:dyDescent="0.35">
      <c r="B11404" s="146"/>
      <c r="C11404" s="31"/>
      <c r="D11404" s="31"/>
      <c r="E11404" s="44"/>
      <c r="F11404" s="43"/>
      <c r="G11404" s="84"/>
      <c r="H11404" s="31"/>
      <c r="I11404" s="31"/>
      <c r="J11404" s="84"/>
      <c r="K11404" s="31"/>
      <c r="L11404" s="31"/>
      <c r="M11404" s="169"/>
      <c r="N11404" s="148"/>
      <c r="O11404" s="106"/>
      <c r="P11404" s="43"/>
      <c r="Q11404" s="31"/>
      <c r="R11404" s="84"/>
      <c r="S11404" s="31"/>
      <c r="T11404" s="31"/>
      <c r="U11404" s="169"/>
      <c r="V11404" s="150"/>
      <c r="W11404" s="141" t="str" cm="1">
        <f t="array" ref="W11404">IF(SUM(LEN(B11404:V11404))=0,"",IF(OR(OR(ISBLANK(F11404),SUM(LEN(C11404),LEN(D11404))=0),AND(NOT(E11404="Unknown"),ISBLANK(J11404)),AND(NOT(O11404="Unknown"),ISBLANK(R11404))),"Missing Information", INDEX(Table15[Entire Service Line Classification], MATCH(SUMIFS(Table15[Unique ID],Table15[System-Owned Portion],E11404,Table15[If Material Anything Other than "Lead" in Column E,Was Material Ever Previously Lead?],G11404,Table15[Customer-Owned Portion],O11404),Table15[Unique ID],0),0)))</f>
        <v/>
      </c>
    </row>
    <row r="11405" spans="2:23" x14ac:dyDescent="0.35">
      <c r="B11405" s="146"/>
      <c r="C11405" s="31"/>
      <c r="D11405" s="31"/>
      <c r="E11405" s="44"/>
      <c r="F11405" s="43"/>
      <c r="G11405" s="84"/>
      <c r="H11405" s="31"/>
      <c r="I11405" s="31"/>
      <c r="J11405" s="84"/>
      <c r="K11405" s="31"/>
      <c r="L11405" s="31"/>
      <c r="M11405" s="169"/>
      <c r="N11405" s="148"/>
      <c r="O11405" s="106"/>
      <c r="P11405" s="43"/>
      <c r="Q11405" s="31"/>
      <c r="R11405" s="84"/>
      <c r="S11405" s="31"/>
      <c r="T11405" s="31"/>
      <c r="U11405" s="169"/>
      <c r="V11405" s="150"/>
      <c r="W11405" s="141" t="str" cm="1">
        <f t="array" ref="W11405">IF(SUM(LEN(B11405:V11405))=0,"",IF(OR(OR(ISBLANK(F11405),SUM(LEN(C11405),LEN(D11405))=0),AND(NOT(E11405="Unknown"),ISBLANK(J11405)),AND(NOT(O11405="Unknown"),ISBLANK(R11405))),"Missing Information", INDEX(Table15[Entire Service Line Classification], MATCH(SUMIFS(Table15[Unique ID],Table15[System-Owned Portion],E11405,Table15[If Material Anything Other than "Lead" in Column E,Was Material Ever Previously Lead?],G11405,Table15[Customer-Owned Portion],O11405),Table15[Unique ID],0),0)))</f>
        <v/>
      </c>
    </row>
    <row r="11406" spans="2:23" x14ac:dyDescent="0.35">
      <c r="B11406" s="146"/>
      <c r="C11406" s="31"/>
      <c r="D11406" s="31"/>
      <c r="E11406" s="44"/>
      <c r="F11406" s="43"/>
      <c r="G11406" s="84"/>
      <c r="H11406" s="31"/>
      <c r="I11406" s="31"/>
      <c r="J11406" s="84"/>
      <c r="K11406" s="31"/>
      <c r="L11406" s="31"/>
      <c r="M11406" s="169"/>
      <c r="N11406" s="148"/>
      <c r="O11406" s="106"/>
      <c r="P11406" s="43"/>
      <c r="Q11406" s="31"/>
      <c r="R11406" s="84"/>
      <c r="S11406" s="31"/>
      <c r="T11406" s="31"/>
      <c r="U11406" s="169"/>
      <c r="V11406" s="150"/>
      <c r="W11406" s="141" t="str" cm="1">
        <f t="array" ref="W11406">IF(SUM(LEN(B11406:V11406))=0,"",IF(OR(OR(ISBLANK(F11406),SUM(LEN(C11406),LEN(D11406))=0),AND(NOT(E11406="Unknown"),ISBLANK(J11406)),AND(NOT(O11406="Unknown"),ISBLANK(R11406))),"Missing Information", INDEX(Table15[Entire Service Line Classification], MATCH(SUMIFS(Table15[Unique ID],Table15[System-Owned Portion],E11406,Table15[If Material Anything Other than "Lead" in Column E,Was Material Ever Previously Lead?],G11406,Table15[Customer-Owned Portion],O11406),Table15[Unique ID],0),0)))</f>
        <v/>
      </c>
    </row>
    <row r="11407" spans="2:23" x14ac:dyDescent="0.35">
      <c r="B11407" s="146"/>
      <c r="C11407" s="31"/>
      <c r="D11407" s="31"/>
      <c r="E11407" s="44"/>
      <c r="F11407" s="43"/>
      <c r="G11407" s="84"/>
      <c r="H11407" s="31"/>
      <c r="I11407" s="31"/>
      <c r="J11407" s="84"/>
      <c r="K11407" s="31"/>
      <c r="L11407" s="31"/>
      <c r="M11407" s="169"/>
      <c r="N11407" s="148"/>
      <c r="O11407" s="106"/>
      <c r="P11407" s="43"/>
      <c r="Q11407" s="31"/>
      <c r="R11407" s="84"/>
      <c r="S11407" s="31"/>
      <c r="T11407" s="31"/>
      <c r="U11407" s="169"/>
      <c r="V11407" s="150"/>
      <c r="W11407" s="141" t="str" cm="1">
        <f t="array" ref="W11407">IF(SUM(LEN(B11407:V11407))=0,"",IF(OR(OR(ISBLANK(F11407),SUM(LEN(C11407),LEN(D11407))=0),AND(NOT(E11407="Unknown"),ISBLANK(J11407)),AND(NOT(O11407="Unknown"),ISBLANK(R11407))),"Missing Information", INDEX(Table15[Entire Service Line Classification], MATCH(SUMIFS(Table15[Unique ID],Table15[System-Owned Portion],E11407,Table15[If Material Anything Other than "Lead" in Column E,Was Material Ever Previously Lead?],G11407,Table15[Customer-Owned Portion],O11407),Table15[Unique ID],0),0)))</f>
        <v/>
      </c>
    </row>
    <row r="11408" spans="2:23" x14ac:dyDescent="0.35">
      <c r="B11408" s="146"/>
      <c r="C11408" s="31"/>
      <c r="D11408" s="31"/>
      <c r="E11408" s="44"/>
      <c r="F11408" s="43"/>
      <c r="G11408" s="84"/>
      <c r="H11408" s="31"/>
      <c r="I11408" s="31"/>
      <c r="J11408" s="84"/>
      <c r="K11408" s="31"/>
      <c r="L11408" s="31"/>
      <c r="M11408" s="169"/>
      <c r="N11408" s="148"/>
      <c r="O11408" s="106"/>
      <c r="P11408" s="43"/>
      <c r="Q11408" s="31"/>
      <c r="R11408" s="84"/>
      <c r="S11408" s="31"/>
      <c r="T11408" s="31"/>
      <c r="U11408" s="169"/>
      <c r="V11408" s="150"/>
      <c r="W11408" s="141" t="str" cm="1">
        <f t="array" ref="W11408">IF(SUM(LEN(B11408:V11408))=0,"",IF(OR(OR(ISBLANK(F11408),SUM(LEN(C11408),LEN(D11408))=0),AND(NOT(E11408="Unknown"),ISBLANK(J11408)),AND(NOT(O11408="Unknown"),ISBLANK(R11408))),"Missing Information", INDEX(Table15[Entire Service Line Classification], MATCH(SUMIFS(Table15[Unique ID],Table15[System-Owned Portion],E11408,Table15[If Material Anything Other than "Lead" in Column E,Was Material Ever Previously Lead?],G11408,Table15[Customer-Owned Portion],O11408),Table15[Unique ID],0),0)))</f>
        <v/>
      </c>
    </row>
    <row r="11409" spans="2:23" x14ac:dyDescent="0.35">
      <c r="B11409" s="146"/>
      <c r="C11409" s="31"/>
      <c r="D11409" s="31"/>
      <c r="E11409" s="44"/>
      <c r="F11409" s="43"/>
      <c r="G11409" s="84"/>
      <c r="H11409" s="31"/>
      <c r="I11409" s="31"/>
      <c r="J11409" s="84"/>
      <c r="K11409" s="31"/>
      <c r="L11409" s="31"/>
      <c r="M11409" s="169"/>
      <c r="N11409" s="148"/>
      <c r="O11409" s="106"/>
      <c r="P11409" s="43"/>
      <c r="Q11409" s="31"/>
      <c r="R11409" s="84"/>
      <c r="S11409" s="31"/>
      <c r="T11409" s="31"/>
      <c r="U11409" s="169"/>
      <c r="V11409" s="150"/>
      <c r="W11409" s="141" t="str" cm="1">
        <f t="array" ref="W11409">IF(SUM(LEN(B11409:V11409))=0,"",IF(OR(OR(ISBLANK(F11409),SUM(LEN(C11409),LEN(D11409))=0),AND(NOT(E11409="Unknown"),ISBLANK(J11409)),AND(NOT(O11409="Unknown"),ISBLANK(R11409))),"Missing Information", INDEX(Table15[Entire Service Line Classification], MATCH(SUMIFS(Table15[Unique ID],Table15[System-Owned Portion],E11409,Table15[If Material Anything Other than "Lead" in Column E,Was Material Ever Previously Lead?],G11409,Table15[Customer-Owned Portion],O11409),Table15[Unique ID],0),0)))</f>
        <v/>
      </c>
    </row>
    <row r="11410" spans="2:23" x14ac:dyDescent="0.35">
      <c r="B11410" s="146"/>
      <c r="C11410" s="31"/>
      <c r="D11410" s="31"/>
      <c r="E11410" s="44"/>
      <c r="F11410" s="43"/>
      <c r="G11410" s="84"/>
      <c r="H11410" s="31"/>
      <c r="I11410" s="31"/>
      <c r="J11410" s="84"/>
      <c r="K11410" s="31"/>
      <c r="L11410" s="31"/>
      <c r="M11410" s="169"/>
      <c r="N11410" s="148"/>
      <c r="O11410" s="106"/>
      <c r="P11410" s="43"/>
      <c r="Q11410" s="31"/>
      <c r="R11410" s="84"/>
      <c r="S11410" s="31"/>
      <c r="T11410" s="31"/>
      <c r="U11410" s="169"/>
      <c r="V11410" s="150"/>
      <c r="W11410" s="141" t="str" cm="1">
        <f t="array" ref="W11410">IF(SUM(LEN(B11410:V11410))=0,"",IF(OR(OR(ISBLANK(F11410),SUM(LEN(C11410),LEN(D11410))=0),AND(NOT(E11410="Unknown"),ISBLANK(J11410)),AND(NOT(O11410="Unknown"),ISBLANK(R11410))),"Missing Information", INDEX(Table15[Entire Service Line Classification], MATCH(SUMIFS(Table15[Unique ID],Table15[System-Owned Portion],E11410,Table15[If Material Anything Other than "Lead" in Column E,Was Material Ever Previously Lead?],G11410,Table15[Customer-Owned Portion],O11410),Table15[Unique ID],0),0)))</f>
        <v/>
      </c>
    </row>
    <row r="11411" spans="2:23" x14ac:dyDescent="0.35">
      <c r="B11411" s="146"/>
      <c r="C11411" s="31"/>
      <c r="D11411" s="31"/>
      <c r="E11411" s="44"/>
      <c r="F11411" s="43"/>
      <c r="G11411" s="84"/>
      <c r="H11411" s="31"/>
      <c r="I11411" s="31"/>
      <c r="J11411" s="84"/>
      <c r="K11411" s="31"/>
      <c r="L11411" s="31"/>
      <c r="M11411" s="169"/>
      <c r="N11411" s="148"/>
      <c r="O11411" s="106"/>
      <c r="P11411" s="43"/>
      <c r="Q11411" s="31"/>
      <c r="R11411" s="84"/>
      <c r="S11411" s="31"/>
      <c r="T11411" s="31"/>
      <c r="U11411" s="169"/>
      <c r="V11411" s="150"/>
      <c r="W11411" s="141" t="str" cm="1">
        <f t="array" ref="W11411">IF(SUM(LEN(B11411:V11411))=0,"",IF(OR(OR(ISBLANK(F11411),SUM(LEN(C11411),LEN(D11411))=0),AND(NOT(E11411="Unknown"),ISBLANK(J11411)),AND(NOT(O11411="Unknown"),ISBLANK(R11411))),"Missing Information", INDEX(Table15[Entire Service Line Classification], MATCH(SUMIFS(Table15[Unique ID],Table15[System-Owned Portion],E11411,Table15[If Material Anything Other than "Lead" in Column E,Was Material Ever Previously Lead?],G11411,Table15[Customer-Owned Portion],O11411),Table15[Unique ID],0),0)))</f>
        <v/>
      </c>
    </row>
    <row r="11412" spans="2:23" x14ac:dyDescent="0.35">
      <c r="B11412" s="146"/>
      <c r="C11412" s="31"/>
      <c r="D11412" s="31"/>
      <c r="E11412" s="44"/>
      <c r="F11412" s="43"/>
      <c r="G11412" s="84"/>
      <c r="H11412" s="31"/>
      <c r="I11412" s="31"/>
      <c r="J11412" s="84"/>
      <c r="K11412" s="31"/>
      <c r="L11412" s="31"/>
      <c r="M11412" s="169"/>
      <c r="N11412" s="148"/>
      <c r="O11412" s="106"/>
      <c r="P11412" s="43"/>
      <c r="Q11412" s="31"/>
      <c r="R11412" s="84"/>
      <c r="S11412" s="31"/>
      <c r="T11412" s="31"/>
      <c r="U11412" s="169"/>
      <c r="V11412" s="150"/>
      <c r="W11412" s="141" t="str" cm="1">
        <f t="array" ref="W11412">IF(SUM(LEN(B11412:V11412))=0,"",IF(OR(OR(ISBLANK(F11412),SUM(LEN(C11412),LEN(D11412))=0),AND(NOT(E11412="Unknown"),ISBLANK(J11412)),AND(NOT(O11412="Unknown"),ISBLANK(R11412))),"Missing Information", INDEX(Table15[Entire Service Line Classification], MATCH(SUMIFS(Table15[Unique ID],Table15[System-Owned Portion],E11412,Table15[If Material Anything Other than "Lead" in Column E,Was Material Ever Previously Lead?],G11412,Table15[Customer-Owned Portion],O11412),Table15[Unique ID],0),0)))</f>
        <v/>
      </c>
    </row>
    <row r="11413" spans="2:23" x14ac:dyDescent="0.35">
      <c r="B11413" s="146"/>
      <c r="C11413" s="31"/>
      <c r="D11413" s="31"/>
      <c r="E11413" s="44"/>
      <c r="F11413" s="43"/>
      <c r="G11413" s="84"/>
      <c r="H11413" s="31"/>
      <c r="I11413" s="31"/>
      <c r="J11413" s="84"/>
      <c r="K11413" s="31"/>
      <c r="L11413" s="31"/>
      <c r="M11413" s="169"/>
      <c r="N11413" s="148"/>
      <c r="O11413" s="106"/>
      <c r="P11413" s="43"/>
      <c r="Q11413" s="31"/>
      <c r="R11413" s="84"/>
      <c r="S11413" s="31"/>
      <c r="T11413" s="31"/>
      <c r="U11413" s="169"/>
      <c r="V11413" s="150"/>
      <c r="W11413" s="141" t="str" cm="1">
        <f t="array" ref="W11413">IF(SUM(LEN(B11413:V11413))=0,"",IF(OR(OR(ISBLANK(F11413),SUM(LEN(C11413),LEN(D11413))=0),AND(NOT(E11413="Unknown"),ISBLANK(J11413)),AND(NOT(O11413="Unknown"),ISBLANK(R11413))),"Missing Information", INDEX(Table15[Entire Service Line Classification], MATCH(SUMIFS(Table15[Unique ID],Table15[System-Owned Portion],E11413,Table15[If Material Anything Other than "Lead" in Column E,Was Material Ever Previously Lead?],G11413,Table15[Customer-Owned Portion],O11413),Table15[Unique ID],0),0)))</f>
        <v/>
      </c>
    </row>
    <row r="11414" spans="2:23" x14ac:dyDescent="0.35">
      <c r="B11414" s="146"/>
      <c r="C11414" s="31"/>
      <c r="D11414" s="31"/>
      <c r="E11414" s="44"/>
      <c r="F11414" s="43"/>
      <c r="G11414" s="84"/>
      <c r="H11414" s="31"/>
      <c r="I11414" s="31"/>
      <c r="J11414" s="84"/>
      <c r="K11414" s="31"/>
      <c r="L11414" s="31"/>
      <c r="M11414" s="169"/>
      <c r="N11414" s="148"/>
      <c r="O11414" s="106"/>
      <c r="P11414" s="43"/>
      <c r="Q11414" s="31"/>
      <c r="R11414" s="84"/>
      <c r="S11414" s="31"/>
      <c r="T11414" s="31"/>
      <c r="U11414" s="169"/>
      <c r="V11414" s="150"/>
      <c r="W11414" s="141" t="str" cm="1">
        <f t="array" ref="W11414">IF(SUM(LEN(B11414:V11414))=0,"",IF(OR(OR(ISBLANK(F11414),SUM(LEN(C11414),LEN(D11414))=0),AND(NOT(E11414="Unknown"),ISBLANK(J11414)),AND(NOT(O11414="Unknown"),ISBLANK(R11414))),"Missing Information", INDEX(Table15[Entire Service Line Classification], MATCH(SUMIFS(Table15[Unique ID],Table15[System-Owned Portion],E11414,Table15[If Material Anything Other than "Lead" in Column E,Was Material Ever Previously Lead?],G11414,Table15[Customer-Owned Portion],O11414),Table15[Unique ID],0),0)))</f>
        <v/>
      </c>
    </row>
    <row r="11415" spans="2:23" x14ac:dyDescent="0.35">
      <c r="B11415" s="146"/>
      <c r="C11415" s="31"/>
      <c r="D11415" s="31"/>
      <c r="E11415" s="44"/>
      <c r="F11415" s="43"/>
      <c r="G11415" s="84"/>
      <c r="H11415" s="31"/>
      <c r="I11415" s="31"/>
      <c r="J11415" s="84"/>
      <c r="K11415" s="31"/>
      <c r="L11415" s="31"/>
      <c r="M11415" s="169"/>
      <c r="N11415" s="148"/>
      <c r="O11415" s="106"/>
      <c r="P11415" s="43"/>
      <c r="Q11415" s="31"/>
      <c r="R11415" s="84"/>
      <c r="S11415" s="31"/>
      <c r="T11415" s="31"/>
      <c r="U11415" s="169"/>
      <c r="V11415" s="150"/>
      <c r="W11415" s="141" t="str" cm="1">
        <f t="array" ref="W11415">IF(SUM(LEN(B11415:V11415))=0,"",IF(OR(OR(ISBLANK(F11415),SUM(LEN(C11415),LEN(D11415))=0),AND(NOT(E11415="Unknown"),ISBLANK(J11415)),AND(NOT(O11415="Unknown"),ISBLANK(R11415))),"Missing Information", INDEX(Table15[Entire Service Line Classification], MATCH(SUMIFS(Table15[Unique ID],Table15[System-Owned Portion],E11415,Table15[If Material Anything Other than "Lead" in Column E,Was Material Ever Previously Lead?],G11415,Table15[Customer-Owned Portion],O11415),Table15[Unique ID],0),0)))</f>
        <v/>
      </c>
    </row>
    <row r="11416" spans="2:23" x14ac:dyDescent="0.35">
      <c r="B11416" s="146"/>
      <c r="C11416" s="31"/>
      <c r="D11416" s="31"/>
      <c r="E11416" s="44"/>
      <c r="F11416" s="43"/>
      <c r="G11416" s="84"/>
      <c r="H11416" s="31"/>
      <c r="I11416" s="31"/>
      <c r="J11416" s="84"/>
      <c r="K11416" s="31"/>
      <c r="L11416" s="31"/>
      <c r="M11416" s="169"/>
      <c r="N11416" s="148"/>
      <c r="O11416" s="106"/>
      <c r="P11416" s="43"/>
      <c r="Q11416" s="31"/>
      <c r="R11416" s="84"/>
      <c r="S11416" s="31"/>
      <c r="T11416" s="31"/>
      <c r="U11416" s="169"/>
      <c r="V11416" s="150"/>
      <c r="W11416" s="141" t="str" cm="1">
        <f t="array" ref="W11416">IF(SUM(LEN(B11416:V11416))=0,"",IF(OR(OR(ISBLANK(F11416),SUM(LEN(C11416),LEN(D11416))=0),AND(NOT(E11416="Unknown"),ISBLANK(J11416)),AND(NOT(O11416="Unknown"),ISBLANK(R11416))),"Missing Information", INDEX(Table15[Entire Service Line Classification], MATCH(SUMIFS(Table15[Unique ID],Table15[System-Owned Portion],E11416,Table15[If Material Anything Other than "Lead" in Column E,Was Material Ever Previously Lead?],G11416,Table15[Customer-Owned Portion],O11416),Table15[Unique ID],0),0)))</f>
        <v/>
      </c>
    </row>
    <row r="11417" spans="2:23" x14ac:dyDescent="0.35">
      <c r="B11417" s="146"/>
      <c r="C11417" s="31"/>
      <c r="D11417" s="31"/>
      <c r="E11417" s="44"/>
      <c r="F11417" s="43"/>
      <c r="G11417" s="84"/>
      <c r="H11417" s="31"/>
      <c r="I11417" s="31"/>
      <c r="J11417" s="84"/>
      <c r="K11417" s="31"/>
      <c r="L11417" s="31"/>
      <c r="M11417" s="169"/>
      <c r="N11417" s="148"/>
      <c r="O11417" s="106"/>
      <c r="P11417" s="43"/>
      <c r="Q11417" s="31"/>
      <c r="R11417" s="84"/>
      <c r="S11417" s="31"/>
      <c r="T11417" s="31"/>
      <c r="U11417" s="169"/>
      <c r="V11417" s="150"/>
      <c r="W11417" s="141" t="str" cm="1">
        <f t="array" ref="W11417">IF(SUM(LEN(B11417:V11417))=0,"",IF(OR(OR(ISBLANK(F11417),SUM(LEN(C11417),LEN(D11417))=0),AND(NOT(E11417="Unknown"),ISBLANK(J11417)),AND(NOT(O11417="Unknown"),ISBLANK(R11417))),"Missing Information", INDEX(Table15[Entire Service Line Classification], MATCH(SUMIFS(Table15[Unique ID],Table15[System-Owned Portion],E11417,Table15[If Material Anything Other than "Lead" in Column E,Was Material Ever Previously Lead?],G11417,Table15[Customer-Owned Portion],O11417),Table15[Unique ID],0),0)))</f>
        <v/>
      </c>
    </row>
    <row r="11418" spans="2:23" x14ac:dyDescent="0.35">
      <c r="B11418" s="146"/>
      <c r="C11418" s="31"/>
      <c r="D11418" s="31"/>
      <c r="E11418" s="44"/>
      <c r="F11418" s="43"/>
      <c r="G11418" s="84"/>
      <c r="H11418" s="31"/>
      <c r="I11418" s="31"/>
      <c r="J11418" s="84"/>
      <c r="K11418" s="31"/>
      <c r="L11418" s="31"/>
      <c r="M11418" s="169"/>
      <c r="N11418" s="148"/>
      <c r="O11418" s="106"/>
      <c r="P11418" s="43"/>
      <c r="Q11418" s="31"/>
      <c r="R11418" s="84"/>
      <c r="S11418" s="31"/>
      <c r="T11418" s="31"/>
      <c r="U11418" s="169"/>
      <c r="V11418" s="150"/>
      <c r="W11418" s="141" t="str" cm="1">
        <f t="array" ref="W11418">IF(SUM(LEN(B11418:V11418))=0,"",IF(OR(OR(ISBLANK(F11418),SUM(LEN(C11418),LEN(D11418))=0),AND(NOT(E11418="Unknown"),ISBLANK(J11418)),AND(NOT(O11418="Unknown"),ISBLANK(R11418))),"Missing Information", INDEX(Table15[Entire Service Line Classification], MATCH(SUMIFS(Table15[Unique ID],Table15[System-Owned Portion],E11418,Table15[If Material Anything Other than "Lead" in Column E,Was Material Ever Previously Lead?],G11418,Table15[Customer-Owned Portion],O11418),Table15[Unique ID],0),0)))</f>
        <v/>
      </c>
    </row>
    <row r="11419" spans="2:23" x14ac:dyDescent="0.35">
      <c r="B11419" s="146"/>
      <c r="C11419" s="31"/>
      <c r="D11419" s="31"/>
      <c r="E11419" s="44"/>
      <c r="F11419" s="43"/>
      <c r="G11419" s="84"/>
      <c r="H11419" s="31"/>
      <c r="I11419" s="31"/>
      <c r="J11419" s="84"/>
      <c r="K11419" s="31"/>
      <c r="L11419" s="31"/>
      <c r="M11419" s="169"/>
      <c r="N11419" s="148"/>
      <c r="O11419" s="106"/>
      <c r="P11419" s="43"/>
      <c r="Q11419" s="31"/>
      <c r="R11419" s="84"/>
      <c r="S11419" s="31"/>
      <c r="T11419" s="31"/>
      <c r="U11419" s="169"/>
      <c r="V11419" s="150"/>
      <c r="W11419" s="141" t="str" cm="1">
        <f t="array" ref="W11419">IF(SUM(LEN(B11419:V11419))=0,"",IF(OR(OR(ISBLANK(F11419),SUM(LEN(C11419),LEN(D11419))=0),AND(NOT(E11419="Unknown"),ISBLANK(J11419)),AND(NOT(O11419="Unknown"),ISBLANK(R11419))),"Missing Information", INDEX(Table15[Entire Service Line Classification], MATCH(SUMIFS(Table15[Unique ID],Table15[System-Owned Portion],E11419,Table15[If Material Anything Other than "Lead" in Column E,Was Material Ever Previously Lead?],G11419,Table15[Customer-Owned Portion],O11419),Table15[Unique ID],0),0)))</f>
        <v/>
      </c>
    </row>
    <row r="11420" spans="2:23" x14ac:dyDescent="0.35">
      <c r="B11420" s="146"/>
      <c r="C11420" s="31"/>
      <c r="D11420" s="31"/>
      <c r="E11420" s="44"/>
      <c r="F11420" s="43"/>
      <c r="G11420" s="84"/>
      <c r="H11420" s="31"/>
      <c r="I11420" s="31"/>
      <c r="J11420" s="84"/>
      <c r="K11420" s="31"/>
      <c r="L11420" s="31"/>
      <c r="M11420" s="169"/>
      <c r="N11420" s="148"/>
      <c r="O11420" s="106"/>
      <c r="P11420" s="43"/>
      <c r="Q11420" s="31"/>
      <c r="R11420" s="84"/>
      <c r="S11420" s="31"/>
      <c r="T11420" s="31"/>
      <c r="U11420" s="169"/>
      <c r="V11420" s="150"/>
      <c r="W11420" s="141" t="str" cm="1">
        <f t="array" ref="W11420">IF(SUM(LEN(B11420:V11420))=0,"",IF(OR(OR(ISBLANK(F11420),SUM(LEN(C11420),LEN(D11420))=0),AND(NOT(E11420="Unknown"),ISBLANK(J11420)),AND(NOT(O11420="Unknown"),ISBLANK(R11420))),"Missing Information", INDEX(Table15[Entire Service Line Classification], MATCH(SUMIFS(Table15[Unique ID],Table15[System-Owned Portion],E11420,Table15[If Material Anything Other than "Lead" in Column E,Was Material Ever Previously Lead?],G11420,Table15[Customer-Owned Portion],O11420),Table15[Unique ID],0),0)))</f>
        <v/>
      </c>
    </row>
    <row r="11421" spans="2:23" x14ac:dyDescent="0.35">
      <c r="B11421" s="146"/>
      <c r="C11421" s="31"/>
      <c r="D11421" s="31"/>
      <c r="E11421" s="44"/>
      <c r="F11421" s="43"/>
      <c r="G11421" s="84"/>
      <c r="H11421" s="31"/>
      <c r="I11421" s="31"/>
      <c r="J11421" s="84"/>
      <c r="K11421" s="31"/>
      <c r="L11421" s="31"/>
      <c r="M11421" s="169"/>
      <c r="N11421" s="148"/>
      <c r="O11421" s="106"/>
      <c r="P11421" s="43"/>
      <c r="Q11421" s="31"/>
      <c r="R11421" s="84"/>
      <c r="S11421" s="31"/>
      <c r="T11421" s="31"/>
      <c r="U11421" s="169"/>
      <c r="V11421" s="150"/>
      <c r="W11421" s="141" t="str" cm="1">
        <f t="array" ref="W11421">IF(SUM(LEN(B11421:V11421))=0,"",IF(OR(OR(ISBLANK(F11421),SUM(LEN(C11421),LEN(D11421))=0),AND(NOT(E11421="Unknown"),ISBLANK(J11421)),AND(NOT(O11421="Unknown"),ISBLANK(R11421))),"Missing Information", INDEX(Table15[Entire Service Line Classification], MATCH(SUMIFS(Table15[Unique ID],Table15[System-Owned Portion],E11421,Table15[If Material Anything Other than "Lead" in Column E,Was Material Ever Previously Lead?],G11421,Table15[Customer-Owned Portion],O11421),Table15[Unique ID],0),0)))</f>
        <v/>
      </c>
    </row>
    <row r="11422" spans="2:23" x14ac:dyDescent="0.35">
      <c r="B11422" s="146"/>
      <c r="C11422" s="31"/>
      <c r="D11422" s="31"/>
      <c r="E11422" s="44"/>
      <c r="F11422" s="43"/>
      <c r="G11422" s="84"/>
      <c r="H11422" s="31"/>
      <c r="I11422" s="31"/>
      <c r="J11422" s="84"/>
      <c r="K11422" s="31"/>
      <c r="L11422" s="31"/>
      <c r="M11422" s="169"/>
      <c r="N11422" s="148"/>
      <c r="O11422" s="106"/>
      <c r="P11422" s="43"/>
      <c r="Q11422" s="31"/>
      <c r="R11422" s="84"/>
      <c r="S11422" s="31"/>
      <c r="T11422" s="31"/>
      <c r="U11422" s="169"/>
      <c r="V11422" s="150"/>
      <c r="W11422" s="141" t="str" cm="1">
        <f t="array" ref="W11422">IF(SUM(LEN(B11422:V11422))=0,"",IF(OR(OR(ISBLANK(F11422),SUM(LEN(C11422),LEN(D11422))=0),AND(NOT(E11422="Unknown"),ISBLANK(J11422)),AND(NOT(O11422="Unknown"),ISBLANK(R11422))),"Missing Information", INDEX(Table15[Entire Service Line Classification], MATCH(SUMIFS(Table15[Unique ID],Table15[System-Owned Portion],E11422,Table15[If Material Anything Other than "Lead" in Column E,Was Material Ever Previously Lead?],G11422,Table15[Customer-Owned Portion],O11422),Table15[Unique ID],0),0)))</f>
        <v/>
      </c>
    </row>
    <row r="11423" spans="2:23" x14ac:dyDescent="0.35">
      <c r="B11423" s="146"/>
      <c r="C11423" s="31"/>
      <c r="D11423" s="31"/>
      <c r="E11423" s="44"/>
      <c r="F11423" s="43"/>
      <c r="G11423" s="84"/>
      <c r="H11423" s="31"/>
      <c r="I11423" s="31"/>
      <c r="J11423" s="84"/>
      <c r="K11423" s="31"/>
      <c r="L11423" s="31"/>
      <c r="M11423" s="169"/>
      <c r="N11423" s="148"/>
      <c r="O11423" s="106"/>
      <c r="P11423" s="43"/>
      <c r="Q11423" s="31"/>
      <c r="R11423" s="84"/>
      <c r="S11423" s="31"/>
      <c r="T11423" s="31"/>
      <c r="U11423" s="169"/>
      <c r="V11423" s="150"/>
      <c r="W11423" s="141" t="str" cm="1">
        <f t="array" ref="W11423">IF(SUM(LEN(B11423:V11423))=0,"",IF(OR(OR(ISBLANK(F11423),SUM(LEN(C11423),LEN(D11423))=0),AND(NOT(E11423="Unknown"),ISBLANK(J11423)),AND(NOT(O11423="Unknown"),ISBLANK(R11423))),"Missing Information", INDEX(Table15[Entire Service Line Classification], MATCH(SUMIFS(Table15[Unique ID],Table15[System-Owned Portion],E11423,Table15[If Material Anything Other than "Lead" in Column E,Was Material Ever Previously Lead?],G11423,Table15[Customer-Owned Portion],O11423),Table15[Unique ID],0),0)))</f>
        <v/>
      </c>
    </row>
    <row r="11424" spans="2:23" x14ac:dyDescent="0.35">
      <c r="B11424" s="146"/>
      <c r="C11424" s="31"/>
      <c r="D11424" s="31"/>
      <c r="E11424" s="44"/>
      <c r="F11424" s="43"/>
      <c r="G11424" s="84"/>
      <c r="H11424" s="31"/>
      <c r="I11424" s="31"/>
      <c r="J11424" s="84"/>
      <c r="K11424" s="31"/>
      <c r="L11424" s="31"/>
      <c r="M11424" s="169"/>
      <c r="N11424" s="148"/>
      <c r="O11424" s="106"/>
      <c r="P11424" s="43"/>
      <c r="Q11424" s="31"/>
      <c r="R11424" s="84"/>
      <c r="S11424" s="31"/>
      <c r="T11424" s="31"/>
      <c r="U11424" s="169"/>
      <c r="V11424" s="150"/>
      <c r="W11424" s="141" t="str" cm="1">
        <f t="array" ref="W11424">IF(SUM(LEN(B11424:V11424))=0,"",IF(OR(OR(ISBLANK(F11424),SUM(LEN(C11424),LEN(D11424))=0),AND(NOT(E11424="Unknown"),ISBLANK(J11424)),AND(NOT(O11424="Unknown"),ISBLANK(R11424))),"Missing Information", INDEX(Table15[Entire Service Line Classification], MATCH(SUMIFS(Table15[Unique ID],Table15[System-Owned Portion],E11424,Table15[If Material Anything Other than "Lead" in Column E,Was Material Ever Previously Lead?],G11424,Table15[Customer-Owned Portion],O11424),Table15[Unique ID],0),0)))</f>
        <v/>
      </c>
    </row>
    <row r="11425" spans="2:23" x14ac:dyDescent="0.35">
      <c r="B11425" s="146"/>
      <c r="C11425" s="31"/>
      <c r="D11425" s="31"/>
      <c r="E11425" s="44"/>
      <c r="F11425" s="43"/>
      <c r="G11425" s="84"/>
      <c r="H11425" s="31"/>
      <c r="I11425" s="31"/>
      <c r="J11425" s="84"/>
      <c r="K11425" s="31"/>
      <c r="L11425" s="31"/>
      <c r="M11425" s="169"/>
      <c r="N11425" s="148"/>
      <c r="O11425" s="106"/>
      <c r="P11425" s="43"/>
      <c r="Q11425" s="31"/>
      <c r="R11425" s="84"/>
      <c r="S11425" s="31"/>
      <c r="T11425" s="31"/>
      <c r="U11425" s="169"/>
      <c r="V11425" s="150"/>
      <c r="W11425" s="141" t="str" cm="1">
        <f t="array" ref="W11425">IF(SUM(LEN(B11425:V11425))=0,"",IF(OR(OR(ISBLANK(F11425),SUM(LEN(C11425),LEN(D11425))=0),AND(NOT(E11425="Unknown"),ISBLANK(J11425)),AND(NOT(O11425="Unknown"),ISBLANK(R11425))),"Missing Information", INDEX(Table15[Entire Service Line Classification], MATCH(SUMIFS(Table15[Unique ID],Table15[System-Owned Portion],E11425,Table15[If Material Anything Other than "Lead" in Column E,Was Material Ever Previously Lead?],G11425,Table15[Customer-Owned Portion],O11425),Table15[Unique ID],0),0)))</f>
        <v/>
      </c>
    </row>
    <row r="11426" spans="2:23" x14ac:dyDescent="0.35">
      <c r="B11426" s="146"/>
      <c r="C11426" s="31"/>
      <c r="D11426" s="31"/>
      <c r="E11426" s="44"/>
      <c r="F11426" s="43"/>
      <c r="G11426" s="84"/>
      <c r="H11426" s="31"/>
      <c r="I11426" s="31"/>
      <c r="J11426" s="84"/>
      <c r="K11426" s="31"/>
      <c r="L11426" s="31"/>
      <c r="M11426" s="169"/>
      <c r="N11426" s="148"/>
      <c r="O11426" s="106"/>
      <c r="P11426" s="43"/>
      <c r="Q11426" s="31"/>
      <c r="R11426" s="84"/>
      <c r="S11426" s="31"/>
      <c r="T11426" s="31"/>
      <c r="U11426" s="169"/>
      <c r="V11426" s="150"/>
      <c r="W11426" s="141" t="str" cm="1">
        <f t="array" ref="W11426">IF(SUM(LEN(B11426:V11426))=0,"",IF(OR(OR(ISBLANK(F11426),SUM(LEN(C11426),LEN(D11426))=0),AND(NOT(E11426="Unknown"),ISBLANK(J11426)),AND(NOT(O11426="Unknown"),ISBLANK(R11426))),"Missing Information", INDEX(Table15[Entire Service Line Classification], MATCH(SUMIFS(Table15[Unique ID],Table15[System-Owned Portion],E11426,Table15[If Material Anything Other than "Lead" in Column E,Was Material Ever Previously Lead?],G11426,Table15[Customer-Owned Portion],O11426),Table15[Unique ID],0),0)))</f>
        <v/>
      </c>
    </row>
    <row r="11427" spans="2:23" x14ac:dyDescent="0.35">
      <c r="B11427" s="146"/>
      <c r="C11427" s="31"/>
      <c r="D11427" s="31"/>
      <c r="E11427" s="44"/>
      <c r="F11427" s="43"/>
      <c r="G11427" s="84"/>
      <c r="H11427" s="31"/>
      <c r="I11427" s="31"/>
      <c r="J11427" s="84"/>
      <c r="K11427" s="31"/>
      <c r="L11427" s="31"/>
      <c r="M11427" s="169"/>
      <c r="N11427" s="148"/>
      <c r="O11427" s="106"/>
      <c r="P11427" s="43"/>
      <c r="Q11427" s="31"/>
      <c r="R11427" s="84"/>
      <c r="S11427" s="31"/>
      <c r="T11427" s="31"/>
      <c r="U11427" s="169"/>
      <c r="V11427" s="150"/>
      <c r="W11427" s="141" t="str" cm="1">
        <f t="array" ref="W11427">IF(SUM(LEN(B11427:V11427))=0,"",IF(OR(OR(ISBLANK(F11427),SUM(LEN(C11427),LEN(D11427))=0),AND(NOT(E11427="Unknown"),ISBLANK(J11427)),AND(NOT(O11427="Unknown"),ISBLANK(R11427))),"Missing Information", INDEX(Table15[Entire Service Line Classification], MATCH(SUMIFS(Table15[Unique ID],Table15[System-Owned Portion],E11427,Table15[If Material Anything Other than "Lead" in Column E,Was Material Ever Previously Lead?],G11427,Table15[Customer-Owned Portion],O11427),Table15[Unique ID],0),0)))</f>
        <v/>
      </c>
    </row>
    <row r="11428" spans="2:23" x14ac:dyDescent="0.35">
      <c r="B11428" s="146"/>
      <c r="C11428" s="31"/>
      <c r="D11428" s="31"/>
      <c r="E11428" s="44"/>
      <c r="F11428" s="43"/>
      <c r="G11428" s="84"/>
      <c r="H11428" s="31"/>
      <c r="I11428" s="31"/>
      <c r="J11428" s="84"/>
      <c r="K11428" s="31"/>
      <c r="L11428" s="31"/>
      <c r="M11428" s="169"/>
      <c r="N11428" s="148"/>
      <c r="O11428" s="106"/>
      <c r="P11428" s="43"/>
      <c r="Q11428" s="31"/>
      <c r="R11428" s="84"/>
      <c r="S11428" s="31"/>
      <c r="T11428" s="31"/>
      <c r="U11428" s="169"/>
      <c r="V11428" s="150"/>
      <c r="W11428" s="141" t="str" cm="1">
        <f t="array" ref="W11428">IF(SUM(LEN(B11428:V11428))=0,"",IF(OR(OR(ISBLANK(F11428),SUM(LEN(C11428),LEN(D11428))=0),AND(NOT(E11428="Unknown"),ISBLANK(J11428)),AND(NOT(O11428="Unknown"),ISBLANK(R11428))),"Missing Information", INDEX(Table15[Entire Service Line Classification], MATCH(SUMIFS(Table15[Unique ID],Table15[System-Owned Portion],E11428,Table15[If Material Anything Other than "Lead" in Column E,Was Material Ever Previously Lead?],G11428,Table15[Customer-Owned Portion],O11428),Table15[Unique ID],0),0)))</f>
        <v/>
      </c>
    </row>
    <row r="11429" spans="2:23" x14ac:dyDescent="0.35">
      <c r="B11429" s="146"/>
      <c r="C11429" s="31"/>
      <c r="D11429" s="31"/>
      <c r="E11429" s="44"/>
      <c r="F11429" s="43"/>
      <c r="G11429" s="84"/>
      <c r="H11429" s="31"/>
      <c r="I11429" s="31"/>
      <c r="J11429" s="84"/>
      <c r="K11429" s="31"/>
      <c r="L11429" s="31"/>
      <c r="M11429" s="169"/>
      <c r="N11429" s="148"/>
      <c r="O11429" s="106"/>
      <c r="P11429" s="43"/>
      <c r="Q11429" s="31"/>
      <c r="R11429" s="84"/>
      <c r="S11429" s="31"/>
      <c r="T11429" s="31"/>
      <c r="U11429" s="169"/>
      <c r="V11429" s="150"/>
      <c r="W11429" s="141" t="str" cm="1">
        <f t="array" ref="W11429">IF(SUM(LEN(B11429:V11429))=0,"",IF(OR(OR(ISBLANK(F11429),SUM(LEN(C11429),LEN(D11429))=0),AND(NOT(E11429="Unknown"),ISBLANK(J11429)),AND(NOT(O11429="Unknown"),ISBLANK(R11429))),"Missing Information", INDEX(Table15[Entire Service Line Classification], MATCH(SUMIFS(Table15[Unique ID],Table15[System-Owned Portion],E11429,Table15[If Material Anything Other than "Lead" in Column E,Was Material Ever Previously Lead?],G11429,Table15[Customer-Owned Portion],O11429),Table15[Unique ID],0),0)))</f>
        <v/>
      </c>
    </row>
    <row r="11430" spans="2:23" x14ac:dyDescent="0.35">
      <c r="B11430" s="146"/>
      <c r="C11430" s="31"/>
      <c r="D11430" s="31"/>
      <c r="E11430" s="44"/>
      <c r="F11430" s="43"/>
      <c r="G11430" s="84"/>
      <c r="H11430" s="31"/>
      <c r="I11430" s="31"/>
      <c r="J11430" s="84"/>
      <c r="K11430" s="31"/>
      <c r="L11430" s="31"/>
      <c r="M11430" s="169"/>
      <c r="N11430" s="148"/>
      <c r="O11430" s="106"/>
      <c r="P11430" s="43"/>
      <c r="Q11430" s="31"/>
      <c r="R11430" s="84"/>
      <c r="S11430" s="31"/>
      <c r="T11430" s="31"/>
      <c r="U11430" s="169"/>
      <c r="V11430" s="150"/>
      <c r="W11430" s="141" t="str" cm="1">
        <f t="array" ref="W11430">IF(SUM(LEN(B11430:V11430))=0,"",IF(OR(OR(ISBLANK(F11430),SUM(LEN(C11430),LEN(D11430))=0),AND(NOT(E11430="Unknown"),ISBLANK(J11430)),AND(NOT(O11430="Unknown"),ISBLANK(R11430))),"Missing Information", INDEX(Table15[Entire Service Line Classification], MATCH(SUMIFS(Table15[Unique ID],Table15[System-Owned Portion],E11430,Table15[If Material Anything Other than "Lead" in Column E,Was Material Ever Previously Lead?],G11430,Table15[Customer-Owned Portion],O11430),Table15[Unique ID],0),0)))</f>
        <v/>
      </c>
    </row>
    <row r="11431" spans="2:23" x14ac:dyDescent="0.35">
      <c r="B11431" s="146"/>
      <c r="C11431" s="31"/>
      <c r="D11431" s="31"/>
      <c r="E11431" s="44"/>
      <c r="F11431" s="43"/>
      <c r="G11431" s="84"/>
      <c r="H11431" s="31"/>
      <c r="I11431" s="31"/>
      <c r="J11431" s="84"/>
      <c r="K11431" s="31"/>
      <c r="L11431" s="31"/>
      <c r="M11431" s="169"/>
      <c r="N11431" s="148"/>
      <c r="O11431" s="106"/>
      <c r="P11431" s="43"/>
      <c r="Q11431" s="31"/>
      <c r="R11431" s="84"/>
      <c r="S11431" s="31"/>
      <c r="T11431" s="31"/>
      <c r="U11431" s="169"/>
      <c r="V11431" s="150"/>
      <c r="W11431" s="141" t="str" cm="1">
        <f t="array" ref="W11431">IF(SUM(LEN(B11431:V11431))=0,"",IF(OR(OR(ISBLANK(F11431),SUM(LEN(C11431),LEN(D11431))=0),AND(NOT(E11431="Unknown"),ISBLANK(J11431)),AND(NOT(O11431="Unknown"),ISBLANK(R11431))),"Missing Information", INDEX(Table15[Entire Service Line Classification], MATCH(SUMIFS(Table15[Unique ID],Table15[System-Owned Portion],E11431,Table15[If Material Anything Other than "Lead" in Column E,Was Material Ever Previously Lead?],G11431,Table15[Customer-Owned Portion],O11431),Table15[Unique ID],0),0)))</f>
        <v/>
      </c>
    </row>
    <row r="11432" spans="2:23" x14ac:dyDescent="0.35">
      <c r="B11432" s="146"/>
      <c r="C11432" s="31"/>
      <c r="D11432" s="31"/>
      <c r="E11432" s="44"/>
      <c r="F11432" s="43"/>
      <c r="G11432" s="84"/>
      <c r="H11432" s="31"/>
      <c r="I11432" s="31"/>
      <c r="J11432" s="84"/>
      <c r="K11432" s="31"/>
      <c r="L11432" s="31"/>
      <c r="M11432" s="169"/>
      <c r="N11432" s="148"/>
      <c r="O11432" s="106"/>
      <c r="P11432" s="43"/>
      <c r="Q11432" s="31"/>
      <c r="R11432" s="84"/>
      <c r="S11432" s="31"/>
      <c r="T11432" s="31"/>
      <c r="U11432" s="169"/>
      <c r="V11432" s="150"/>
      <c r="W11432" s="141" t="str" cm="1">
        <f t="array" ref="W11432">IF(SUM(LEN(B11432:V11432))=0,"",IF(OR(OR(ISBLANK(F11432),SUM(LEN(C11432),LEN(D11432))=0),AND(NOT(E11432="Unknown"),ISBLANK(J11432)),AND(NOT(O11432="Unknown"),ISBLANK(R11432))),"Missing Information", INDEX(Table15[Entire Service Line Classification], MATCH(SUMIFS(Table15[Unique ID],Table15[System-Owned Portion],E11432,Table15[If Material Anything Other than "Lead" in Column E,Was Material Ever Previously Lead?],G11432,Table15[Customer-Owned Portion],O11432),Table15[Unique ID],0),0)))</f>
        <v/>
      </c>
    </row>
    <row r="11433" spans="2:23" x14ac:dyDescent="0.35">
      <c r="B11433" s="146"/>
      <c r="C11433" s="31"/>
      <c r="D11433" s="31"/>
      <c r="E11433" s="44"/>
      <c r="F11433" s="43"/>
      <c r="G11433" s="84"/>
      <c r="H11433" s="31"/>
      <c r="I11433" s="31"/>
      <c r="J11433" s="84"/>
      <c r="K11433" s="31"/>
      <c r="L11433" s="31"/>
      <c r="M11433" s="169"/>
      <c r="N11433" s="148"/>
      <c r="O11433" s="106"/>
      <c r="P11433" s="43"/>
      <c r="Q11433" s="31"/>
      <c r="R11433" s="84"/>
      <c r="S11433" s="31"/>
      <c r="T11433" s="31"/>
      <c r="U11433" s="169"/>
      <c r="V11433" s="150"/>
      <c r="W11433" s="141" t="str" cm="1">
        <f t="array" ref="W11433">IF(SUM(LEN(B11433:V11433))=0,"",IF(OR(OR(ISBLANK(F11433),SUM(LEN(C11433),LEN(D11433))=0),AND(NOT(E11433="Unknown"),ISBLANK(J11433)),AND(NOT(O11433="Unknown"),ISBLANK(R11433))),"Missing Information", INDEX(Table15[Entire Service Line Classification], MATCH(SUMIFS(Table15[Unique ID],Table15[System-Owned Portion],E11433,Table15[If Material Anything Other than "Lead" in Column E,Was Material Ever Previously Lead?],G11433,Table15[Customer-Owned Portion],O11433),Table15[Unique ID],0),0)))</f>
        <v/>
      </c>
    </row>
    <row r="11434" spans="2:23" x14ac:dyDescent="0.35">
      <c r="B11434" s="146"/>
      <c r="C11434" s="31"/>
      <c r="D11434" s="31"/>
      <c r="E11434" s="44"/>
      <c r="F11434" s="43"/>
      <c r="G11434" s="84"/>
      <c r="H11434" s="31"/>
      <c r="I11434" s="31"/>
      <c r="J11434" s="84"/>
      <c r="K11434" s="31"/>
      <c r="L11434" s="31"/>
      <c r="M11434" s="169"/>
      <c r="N11434" s="148"/>
      <c r="O11434" s="106"/>
      <c r="P11434" s="43"/>
      <c r="Q11434" s="31"/>
      <c r="R11434" s="84"/>
      <c r="S11434" s="31"/>
      <c r="T11434" s="31"/>
      <c r="U11434" s="169"/>
      <c r="V11434" s="150"/>
      <c r="W11434" s="141" t="str" cm="1">
        <f t="array" ref="W11434">IF(SUM(LEN(B11434:V11434))=0,"",IF(OR(OR(ISBLANK(F11434),SUM(LEN(C11434),LEN(D11434))=0),AND(NOT(E11434="Unknown"),ISBLANK(J11434)),AND(NOT(O11434="Unknown"),ISBLANK(R11434))),"Missing Information", INDEX(Table15[Entire Service Line Classification], MATCH(SUMIFS(Table15[Unique ID],Table15[System-Owned Portion],E11434,Table15[If Material Anything Other than "Lead" in Column E,Was Material Ever Previously Lead?],G11434,Table15[Customer-Owned Portion],O11434),Table15[Unique ID],0),0)))</f>
        <v/>
      </c>
    </row>
    <row r="11435" spans="2:23" x14ac:dyDescent="0.35">
      <c r="B11435" s="146"/>
      <c r="C11435" s="31"/>
      <c r="D11435" s="31"/>
      <c r="E11435" s="44"/>
      <c r="F11435" s="43"/>
      <c r="G11435" s="84"/>
      <c r="H11435" s="31"/>
      <c r="I11435" s="31"/>
      <c r="J11435" s="84"/>
      <c r="K11435" s="31"/>
      <c r="L11435" s="31"/>
      <c r="M11435" s="169"/>
      <c r="N11435" s="148"/>
      <c r="O11435" s="106"/>
      <c r="P11435" s="43"/>
      <c r="Q11435" s="31"/>
      <c r="R11435" s="84"/>
      <c r="S11435" s="31"/>
      <c r="T11435" s="31"/>
      <c r="U11435" s="169"/>
      <c r="V11435" s="150"/>
      <c r="W11435" s="141" t="str" cm="1">
        <f t="array" ref="W11435">IF(SUM(LEN(B11435:V11435))=0,"",IF(OR(OR(ISBLANK(F11435),SUM(LEN(C11435),LEN(D11435))=0),AND(NOT(E11435="Unknown"),ISBLANK(J11435)),AND(NOT(O11435="Unknown"),ISBLANK(R11435))),"Missing Information", INDEX(Table15[Entire Service Line Classification], MATCH(SUMIFS(Table15[Unique ID],Table15[System-Owned Portion],E11435,Table15[If Material Anything Other than "Lead" in Column E,Was Material Ever Previously Lead?],G11435,Table15[Customer-Owned Portion],O11435),Table15[Unique ID],0),0)))</f>
        <v/>
      </c>
    </row>
    <row r="11436" spans="2:23" x14ac:dyDescent="0.35">
      <c r="B11436" s="146"/>
      <c r="C11436" s="31"/>
      <c r="D11436" s="31"/>
      <c r="E11436" s="44"/>
      <c r="F11436" s="43"/>
      <c r="G11436" s="84"/>
      <c r="H11436" s="31"/>
      <c r="I11436" s="31"/>
      <c r="J11436" s="84"/>
      <c r="K11436" s="31"/>
      <c r="L11436" s="31"/>
      <c r="M11436" s="169"/>
      <c r="N11436" s="148"/>
      <c r="O11436" s="106"/>
      <c r="P11436" s="43"/>
      <c r="Q11436" s="31"/>
      <c r="R11436" s="84"/>
      <c r="S11436" s="31"/>
      <c r="T11436" s="31"/>
      <c r="U11436" s="169"/>
      <c r="V11436" s="150"/>
      <c r="W11436" s="141" t="str" cm="1">
        <f t="array" ref="W11436">IF(SUM(LEN(B11436:V11436))=0,"",IF(OR(OR(ISBLANK(F11436),SUM(LEN(C11436),LEN(D11436))=0),AND(NOT(E11436="Unknown"),ISBLANK(J11436)),AND(NOT(O11436="Unknown"),ISBLANK(R11436))),"Missing Information", INDEX(Table15[Entire Service Line Classification], MATCH(SUMIFS(Table15[Unique ID],Table15[System-Owned Portion],E11436,Table15[If Material Anything Other than "Lead" in Column E,Was Material Ever Previously Lead?],G11436,Table15[Customer-Owned Portion],O11436),Table15[Unique ID],0),0)))</f>
        <v/>
      </c>
    </row>
    <row r="11437" spans="2:23" x14ac:dyDescent="0.35">
      <c r="B11437" s="146"/>
      <c r="C11437" s="31"/>
      <c r="D11437" s="31"/>
      <c r="E11437" s="44"/>
      <c r="F11437" s="43"/>
      <c r="G11437" s="84"/>
      <c r="H11437" s="31"/>
      <c r="I11437" s="31"/>
      <c r="J11437" s="84"/>
      <c r="K11437" s="31"/>
      <c r="L11437" s="31"/>
      <c r="M11437" s="169"/>
      <c r="N11437" s="148"/>
      <c r="O11437" s="106"/>
      <c r="P11437" s="43"/>
      <c r="Q11437" s="31"/>
      <c r="R11437" s="84"/>
      <c r="S11437" s="31"/>
      <c r="T11437" s="31"/>
      <c r="U11437" s="169"/>
      <c r="V11437" s="150"/>
      <c r="W11437" s="141" t="str" cm="1">
        <f t="array" ref="W11437">IF(SUM(LEN(B11437:V11437))=0,"",IF(OR(OR(ISBLANK(F11437),SUM(LEN(C11437),LEN(D11437))=0),AND(NOT(E11437="Unknown"),ISBLANK(J11437)),AND(NOT(O11437="Unknown"),ISBLANK(R11437))),"Missing Information", INDEX(Table15[Entire Service Line Classification], MATCH(SUMIFS(Table15[Unique ID],Table15[System-Owned Portion],E11437,Table15[If Material Anything Other than "Lead" in Column E,Was Material Ever Previously Lead?],G11437,Table15[Customer-Owned Portion],O11437),Table15[Unique ID],0),0)))</f>
        <v/>
      </c>
    </row>
    <row r="11438" spans="2:23" x14ac:dyDescent="0.35">
      <c r="B11438" s="146"/>
      <c r="C11438" s="31"/>
      <c r="D11438" s="31"/>
      <c r="E11438" s="44"/>
      <c r="F11438" s="43"/>
      <c r="G11438" s="84"/>
      <c r="H11438" s="31"/>
      <c r="I11438" s="31"/>
      <c r="J11438" s="84"/>
      <c r="K11438" s="31"/>
      <c r="L11438" s="31"/>
      <c r="M11438" s="169"/>
      <c r="N11438" s="148"/>
      <c r="O11438" s="106"/>
      <c r="P11438" s="43"/>
      <c r="Q11438" s="31"/>
      <c r="R11438" s="84"/>
      <c r="S11438" s="31"/>
      <c r="T11438" s="31"/>
      <c r="U11438" s="169"/>
      <c r="V11438" s="150"/>
      <c r="W11438" s="141" t="str" cm="1">
        <f t="array" ref="W11438">IF(SUM(LEN(B11438:V11438))=0,"",IF(OR(OR(ISBLANK(F11438),SUM(LEN(C11438),LEN(D11438))=0),AND(NOT(E11438="Unknown"),ISBLANK(J11438)),AND(NOT(O11438="Unknown"),ISBLANK(R11438))),"Missing Information", INDEX(Table15[Entire Service Line Classification], MATCH(SUMIFS(Table15[Unique ID],Table15[System-Owned Portion],E11438,Table15[If Material Anything Other than "Lead" in Column E,Was Material Ever Previously Lead?],G11438,Table15[Customer-Owned Portion],O11438),Table15[Unique ID],0),0)))</f>
        <v/>
      </c>
    </row>
    <row r="11439" spans="2:23" x14ac:dyDescent="0.35">
      <c r="B11439" s="146"/>
      <c r="C11439" s="31"/>
      <c r="D11439" s="31"/>
      <c r="E11439" s="44"/>
      <c r="F11439" s="43"/>
      <c r="G11439" s="84"/>
      <c r="H11439" s="31"/>
      <c r="I11439" s="31"/>
      <c r="J11439" s="84"/>
      <c r="K11439" s="31"/>
      <c r="L11439" s="31"/>
      <c r="M11439" s="169"/>
      <c r="N11439" s="148"/>
      <c r="O11439" s="106"/>
      <c r="P11439" s="43"/>
      <c r="Q11439" s="31"/>
      <c r="R11439" s="84"/>
      <c r="S11439" s="31"/>
      <c r="T11439" s="31"/>
      <c r="U11439" s="169"/>
      <c r="V11439" s="150"/>
      <c r="W11439" s="141" t="str" cm="1">
        <f t="array" ref="W11439">IF(SUM(LEN(B11439:V11439))=0,"",IF(OR(OR(ISBLANK(F11439),SUM(LEN(C11439),LEN(D11439))=0),AND(NOT(E11439="Unknown"),ISBLANK(J11439)),AND(NOT(O11439="Unknown"),ISBLANK(R11439))),"Missing Information", INDEX(Table15[Entire Service Line Classification], MATCH(SUMIFS(Table15[Unique ID],Table15[System-Owned Portion],E11439,Table15[If Material Anything Other than "Lead" in Column E,Was Material Ever Previously Lead?],G11439,Table15[Customer-Owned Portion],O11439),Table15[Unique ID],0),0)))</f>
        <v/>
      </c>
    </row>
    <row r="11440" spans="2:23" x14ac:dyDescent="0.35">
      <c r="B11440" s="146"/>
      <c r="C11440" s="31"/>
      <c r="D11440" s="31"/>
      <c r="E11440" s="44"/>
      <c r="F11440" s="43"/>
      <c r="G11440" s="84"/>
      <c r="H11440" s="31"/>
      <c r="I11440" s="31"/>
      <c r="J11440" s="84"/>
      <c r="K11440" s="31"/>
      <c r="L11440" s="31"/>
      <c r="M11440" s="169"/>
      <c r="N11440" s="148"/>
      <c r="O11440" s="106"/>
      <c r="P11440" s="43"/>
      <c r="Q11440" s="31"/>
      <c r="R11440" s="84"/>
      <c r="S11440" s="31"/>
      <c r="T11440" s="31"/>
      <c r="U11440" s="169"/>
      <c r="V11440" s="150"/>
      <c r="W11440" s="141" t="str" cm="1">
        <f t="array" ref="W11440">IF(SUM(LEN(B11440:V11440))=0,"",IF(OR(OR(ISBLANK(F11440),SUM(LEN(C11440),LEN(D11440))=0),AND(NOT(E11440="Unknown"),ISBLANK(J11440)),AND(NOT(O11440="Unknown"),ISBLANK(R11440))),"Missing Information", INDEX(Table15[Entire Service Line Classification], MATCH(SUMIFS(Table15[Unique ID],Table15[System-Owned Portion],E11440,Table15[If Material Anything Other than "Lead" in Column E,Was Material Ever Previously Lead?],G11440,Table15[Customer-Owned Portion],O11440),Table15[Unique ID],0),0)))</f>
        <v/>
      </c>
    </row>
    <row r="11441" spans="2:23" x14ac:dyDescent="0.35">
      <c r="B11441" s="146"/>
      <c r="C11441" s="31"/>
      <c r="D11441" s="31"/>
      <c r="E11441" s="44"/>
      <c r="F11441" s="43"/>
      <c r="G11441" s="84"/>
      <c r="H11441" s="31"/>
      <c r="I11441" s="31"/>
      <c r="J11441" s="84"/>
      <c r="K11441" s="31"/>
      <c r="L11441" s="31"/>
      <c r="M11441" s="169"/>
      <c r="N11441" s="148"/>
      <c r="O11441" s="106"/>
      <c r="P11441" s="43"/>
      <c r="Q11441" s="31"/>
      <c r="R11441" s="84"/>
      <c r="S11441" s="31"/>
      <c r="T11441" s="31"/>
      <c r="U11441" s="169"/>
      <c r="V11441" s="150"/>
      <c r="W11441" s="141" t="str" cm="1">
        <f t="array" ref="W11441">IF(SUM(LEN(B11441:V11441))=0,"",IF(OR(OR(ISBLANK(F11441),SUM(LEN(C11441),LEN(D11441))=0),AND(NOT(E11441="Unknown"),ISBLANK(J11441)),AND(NOT(O11441="Unknown"),ISBLANK(R11441))),"Missing Information", INDEX(Table15[Entire Service Line Classification], MATCH(SUMIFS(Table15[Unique ID],Table15[System-Owned Portion],E11441,Table15[If Material Anything Other than "Lead" in Column E,Was Material Ever Previously Lead?],G11441,Table15[Customer-Owned Portion],O11441),Table15[Unique ID],0),0)))</f>
        <v/>
      </c>
    </row>
    <row r="11442" spans="2:23" x14ac:dyDescent="0.35">
      <c r="B11442" s="146"/>
      <c r="C11442" s="31"/>
      <c r="D11442" s="31"/>
      <c r="E11442" s="44"/>
      <c r="F11442" s="43"/>
      <c r="G11442" s="84"/>
      <c r="H11442" s="31"/>
      <c r="I11442" s="31"/>
      <c r="J11442" s="84"/>
      <c r="K11442" s="31"/>
      <c r="L11442" s="31"/>
      <c r="M11442" s="169"/>
      <c r="N11442" s="148"/>
      <c r="O11442" s="106"/>
      <c r="P11442" s="43"/>
      <c r="Q11442" s="31"/>
      <c r="R11442" s="84"/>
      <c r="S11442" s="31"/>
      <c r="T11442" s="31"/>
      <c r="U11442" s="169"/>
      <c r="V11442" s="150"/>
      <c r="W11442" s="141" t="str" cm="1">
        <f t="array" ref="W11442">IF(SUM(LEN(B11442:V11442))=0,"",IF(OR(OR(ISBLANK(F11442),SUM(LEN(C11442),LEN(D11442))=0),AND(NOT(E11442="Unknown"),ISBLANK(J11442)),AND(NOT(O11442="Unknown"),ISBLANK(R11442))),"Missing Information", INDEX(Table15[Entire Service Line Classification], MATCH(SUMIFS(Table15[Unique ID],Table15[System-Owned Portion],E11442,Table15[If Material Anything Other than "Lead" in Column E,Was Material Ever Previously Lead?],G11442,Table15[Customer-Owned Portion],O11442),Table15[Unique ID],0),0)))</f>
        <v/>
      </c>
    </row>
    <row r="11443" spans="2:23" x14ac:dyDescent="0.35">
      <c r="B11443" s="146"/>
      <c r="C11443" s="31"/>
      <c r="D11443" s="31"/>
      <c r="E11443" s="44"/>
      <c r="F11443" s="43"/>
      <c r="G11443" s="84"/>
      <c r="H11443" s="31"/>
      <c r="I11443" s="31"/>
      <c r="J11443" s="84"/>
      <c r="K11443" s="31"/>
      <c r="L11443" s="31"/>
      <c r="M11443" s="169"/>
      <c r="N11443" s="148"/>
      <c r="O11443" s="106"/>
      <c r="P11443" s="43"/>
      <c r="Q11443" s="31"/>
      <c r="R11443" s="84"/>
      <c r="S11443" s="31"/>
      <c r="T11443" s="31"/>
      <c r="U11443" s="169"/>
      <c r="V11443" s="150"/>
      <c r="W11443" s="141" t="str" cm="1">
        <f t="array" ref="W11443">IF(SUM(LEN(B11443:V11443))=0,"",IF(OR(OR(ISBLANK(F11443),SUM(LEN(C11443),LEN(D11443))=0),AND(NOT(E11443="Unknown"),ISBLANK(J11443)),AND(NOT(O11443="Unknown"),ISBLANK(R11443))),"Missing Information", INDEX(Table15[Entire Service Line Classification], MATCH(SUMIFS(Table15[Unique ID],Table15[System-Owned Portion],E11443,Table15[If Material Anything Other than "Lead" in Column E,Was Material Ever Previously Lead?],G11443,Table15[Customer-Owned Portion],O11443),Table15[Unique ID],0),0)))</f>
        <v/>
      </c>
    </row>
    <row r="11444" spans="2:23" x14ac:dyDescent="0.35">
      <c r="B11444" s="146"/>
      <c r="C11444" s="31"/>
      <c r="D11444" s="31"/>
      <c r="E11444" s="44"/>
      <c r="F11444" s="43"/>
      <c r="G11444" s="84"/>
      <c r="H11444" s="31"/>
      <c r="I11444" s="31"/>
      <c r="J11444" s="84"/>
      <c r="K11444" s="31"/>
      <c r="L11444" s="31"/>
      <c r="M11444" s="169"/>
      <c r="N11444" s="148"/>
      <c r="O11444" s="106"/>
      <c r="P11444" s="43"/>
      <c r="Q11444" s="31"/>
      <c r="R11444" s="84"/>
      <c r="S11444" s="31"/>
      <c r="T11444" s="31"/>
      <c r="U11444" s="169"/>
      <c r="V11444" s="150"/>
      <c r="W11444" s="141" t="str" cm="1">
        <f t="array" ref="W11444">IF(SUM(LEN(B11444:V11444))=0,"",IF(OR(OR(ISBLANK(F11444),SUM(LEN(C11444),LEN(D11444))=0),AND(NOT(E11444="Unknown"),ISBLANK(J11444)),AND(NOT(O11444="Unknown"),ISBLANK(R11444))),"Missing Information", INDEX(Table15[Entire Service Line Classification], MATCH(SUMIFS(Table15[Unique ID],Table15[System-Owned Portion],E11444,Table15[If Material Anything Other than "Lead" in Column E,Was Material Ever Previously Lead?],G11444,Table15[Customer-Owned Portion],O11444),Table15[Unique ID],0),0)))</f>
        <v/>
      </c>
    </row>
    <row r="11445" spans="2:23" x14ac:dyDescent="0.35">
      <c r="B11445" s="146"/>
      <c r="C11445" s="31"/>
      <c r="D11445" s="31"/>
      <c r="E11445" s="44"/>
      <c r="F11445" s="43"/>
      <c r="G11445" s="84"/>
      <c r="H11445" s="31"/>
      <c r="I11445" s="31"/>
      <c r="J11445" s="84"/>
      <c r="K11445" s="31"/>
      <c r="L11445" s="31"/>
      <c r="M11445" s="169"/>
      <c r="N11445" s="148"/>
      <c r="O11445" s="106"/>
      <c r="P11445" s="43"/>
      <c r="Q11445" s="31"/>
      <c r="R11445" s="84"/>
      <c r="S11445" s="31"/>
      <c r="T11445" s="31"/>
      <c r="U11445" s="169"/>
      <c r="V11445" s="150"/>
      <c r="W11445" s="141" t="str" cm="1">
        <f t="array" ref="W11445">IF(SUM(LEN(B11445:V11445))=0,"",IF(OR(OR(ISBLANK(F11445),SUM(LEN(C11445),LEN(D11445))=0),AND(NOT(E11445="Unknown"),ISBLANK(J11445)),AND(NOT(O11445="Unknown"),ISBLANK(R11445))),"Missing Information", INDEX(Table15[Entire Service Line Classification], MATCH(SUMIFS(Table15[Unique ID],Table15[System-Owned Portion],E11445,Table15[If Material Anything Other than "Lead" in Column E,Was Material Ever Previously Lead?],G11445,Table15[Customer-Owned Portion],O11445),Table15[Unique ID],0),0)))</f>
        <v/>
      </c>
    </row>
    <row r="11446" spans="2:23" x14ac:dyDescent="0.35">
      <c r="B11446" s="146"/>
      <c r="C11446" s="31"/>
      <c r="D11446" s="31"/>
      <c r="E11446" s="44"/>
      <c r="F11446" s="43"/>
      <c r="G11446" s="84"/>
      <c r="H11446" s="31"/>
      <c r="I11446" s="31"/>
      <c r="J11446" s="84"/>
      <c r="K11446" s="31"/>
      <c r="L11446" s="31"/>
      <c r="M11446" s="169"/>
      <c r="N11446" s="148"/>
      <c r="O11446" s="106"/>
      <c r="P11446" s="43"/>
      <c r="Q11446" s="31"/>
      <c r="R11446" s="84"/>
      <c r="S11446" s="31"/>
      <c r="T11446" s="31"/>
      <c r="U11446" s="169"/>
      <c r="V11446" s="150"/>
      <c r="W11446" s="141" t="str" cm="1">
        <f t="array" ref="W11446">IF(SUM(LEN(B11446:V11446))=0,"",IF(OR(OR(ISBLANK(F11446),SUM(LEN(C11446),LEN(D11446))=0),AND(NOT(E11446="Unknown"),ISBLANK(J11446)),AND(NOT(O11446="Unknown"),ISBLANK(R11446))),"Missing Information", INDEX(Table15[Entire Service Line Classification], MATCH(SUMIFS(Table15[Unique ID],Table15[System-Owned Portion],E11446,Table15[If Material Anything Other than "Lead" in Column E,Was Material Ever Previously Lead?],G11446,Table15[Customer-Owned Portion],O11446),Table15[Unique ID],0),0)))</f>
        <v/>
      </c>
    </row>
    <row r="11447" spans="2:23" x14ac:dyDescent="0.35">
      <c r="B11447" s="146"/>
      <c r="C11447" s="31"/>
      <c r="D11447" s="31"/>
      <c r="E11447" s="44"/>
      <c r="F11447" s="43"/>
      <c r="G11447" s="84"/>
      <c r="H11447" s="31"/>
      <c r="I11447" s="31"/>
      <c r="J11447" s="84"/>
      <c r="K11447" s="31"/>
      <c r="L11447" s="31"/>
      <c r="M11447" s="169"/>
      <c r="N11447" s="148"/>
      <c r="O11447" s="106"/>
      <c r="P11447" s="43"/>
      <c r="Q11447" s="31"/>
      <c r="R11447" s="84"/>
      <c r="S11447" s="31"/>
      <c r="T11447" s="31"/>
      <c r="U11447" s="169"/>
      <c r="V11447" s="150"/>
      <c r="W11447" s="141" t="str" cm="1">
        <f t="array" ref="W11447">IF(SUM(LEN(B11447:V11447))=0,"",IF(OR(OR(ISBLANK(F11447),SUM(LEN(C11447),LEN(D11447))=0),AND(NOT(E11447="Unknown"),ISBLANK(J11447)),AND(NOT(O11447="Unknown"),ISBLANK(R11447))),"Missing Information", INDEX(Table15[Entire Service Line Classification], MATCH(SUMIFS(Table15[Unique ID],Table15[System-Owned Portion],E11447,Table15[If Material Anything Other than "Lead" in Column E,Was Material Ever Previously Lead?],G11447,Table15[Customer-Owned Portion],O11447),Table15[Unique ID],0),0)))</f>
        <v/>
      </c>
    </row>
    <row r="11448" spans="2:23" x14ac:dyDescent="0.35">
      <c r="B11448" s="146"/>
      <c r="C11448" s="31"/>
      <c r="D11448" s="31"/>
      <c r="E11448" s="44"/>
      <c r="F11448" s="43"/>
      <c r="G11448" s="84"/>
      <c r="H11448" s="31"/>
      <c r="I11448" s="31"/>
      <c r="J11448" s="84"/>
      <c r="K11448" s="31"/>
      <c r="L11448" s="31"/>
      <c r="M11448" s="169"/>
      <c r="N11448" s="148"/>
      <c r="O11448" s="106"/>
      <c r="P11448" s="43"/>
      <c r="Q11448" s="31"/>
      <c r="R11448" s="84"/>
      <c r="S11448" s="31"/>
      <c r="T11448" s="31"/>
      <c r="U11448" s="169"/>
      <c r="V11448" s="150"/>
      <c r="W11448" s="141" t="str" cm="1">
        <f t="array" ref="W11448">IF(SUM(LEN(B11448:V11448))=0,"",IF(OR(OR(ISBLANK(F11448),SUM(LEN(C11448),LEN(D11448))=0),AND(NOT(E11448="Unknown"),ISBLANK(J11448)),AND(NOT(O11448="Unknown"),ISBLANK(R11448))),"Missing Information", INDEX(Table15[Entire Service Line Classification], MATCH(SUMIFS(Table15[Unique ID],Table15[System-Owned Portion],E11448,Table15[If Material Anything Other than "Lead" in Column E,Was Material Ever Previously Lead?],G11448,Table15[Customer-Owned Portion],O11448),Table15[Unique ID],0),0)))</f>
        <v/>
      </c>
    </row>
    <row r="11449" spans="2:23" x14ac:dyDescent="0.35">
      <c r="B11449" s="146"/>
      <c r="C11449" s="31"/>
      <c r="D11449" s="31"/>
      <c r="E11449" s="44"/>
      <c r="F11449" s="43"/>
      <c r="G11449" s="84"/>
      <c r="H11449" s="31"/>
      <c r="I11449" s="31"/>
      <c r="J11449" s="84"/>
      <c r="K11449" s="31"/>
      <c r="L11449" s="31"/>
      <c r="M11449" s="169"/>
      <c r="N11449" s="148"/>
      <c r="O11449" s="106"/>
      <c r="P11449" s="43"/>
      <c r="Q11449" s="31"/>
      <c r="R11449" s="84"/>
      <c r="S11449" s="31"/>
      <c r="T11449" s="31"/>
      <c r="U11449" s="169"/>
      <c r="V11449" s="150"/>
      <c r="W11449" s="141" t="str" cm="1">
        <f t="array" ref="W11449">IF(SUM(LEN(B11449:V11449))=0,"",IF(OR(OR(ISBLANK(F11449),SUM(LEN(C11449),LEN(D11449))=0),AND(NOT(E11449="Unknown"),ISBLANK(J11449)),AND(NOT(O11449="Unknown"),ISBLANK(R11449))),"Missing Information", INDEX(Table15[Entire Service Line Classification], MATCH(SUMIFS(Table15[Unique ID],Table15[System-Owned Portion],E11449,Table15[If Material Anything Other than "Lead" in Column E,Was Material Ever Previously Lead?],G11449,Table15[Customer-Owned Portion],O11449),Table15[Unique ID],0),0)))</f>
        <v/>
      </c>
    </row>
    <row r="11450" spans="2:23" x14ac:dyDescent="0.35">
      <c r="B11450" s="146"/>
      <c r="C11450" s="31"/>
      <c r="D11450" s="31"/>
      <c r="E11450" s="44"/>
      <c r="F11450" s="43"/>
      <c r="G11450" s="84"/>
      <c r="H11450" s="31"/>
      <c r="I11450" s="31"/>
      <c r="J11450" s="84"/>
      <c r="K11450" s="31"/>
      <c r="L11450" s="31"/>
      <c r="M11450" s="169"/>
      <c r="N11450" s="148"/>
      <c r="O11450" s="106"/>
      <c r="P11450" s="43"/>
      <c r="Q11450" s="31"/>
      <c r="R11450" s="84"/>
      <c r="S11450" s="31"/>
      <c r="T11450" s="31"/>
      <c r="U11450" s="169"/>
      <c r="V11450" s="150"/>
      <c r="W11450" s="141" t="str" cm="1">
        <f t="array" ref="W11450">IF(SUM(LEN(B11450:V11450))=0,"",IF(OR(OR(ISBLANK(F11450),SUM(LEN(C11450),LEN(D11450))=0),AND(NOT(E11450="Unknown"),ISBLANK(J11450)),AND(NOT(O11450="Unknown"),ISBLANK(R11450))),"Missing Information", INDEX(Table15[Entire Service Line Classification], MATCH(SUMIFS(Table15[Unique ID],Table15[System-Owned Portion],E11450,Table15[If Material Anything Other than "Lead" in Column E,Was Material Ever Previously Lead?],G11450,Table15[Customer-Owned Portion],O11450),Table15[Unique ID],0),0)))</f>
        <v/>
      </c>
    </row>
    <row r="11451" spans="2:23" x14ac:dyDescent="0.35">
      <c r="B11451" s="146"/>
      <c r="C11451" s="31"/>
      <c r="D11451" s="31"/>
      <c r="E11451" s="44"/>
      <c r="F11451" s="43"/>
      <c r="G11451" s="84"/>
      <c r="H11451" s="31"/>
      <c r="I11451" s="31"/>
      <c r="J11451" s="84"/>
      <c r="K11451" s="31"/>
      <c r="L11451" s="31"/>
      <c r="M11451" s="169"/>
      <c r="N11451" s="148"/>
      <c r="O11451" s="106"/>
      <c r="P11451" s="43"/>
      <c r="Q11451" s="31"/>
      <c r="R11451" s="84"/>
      <c r="S11451" s="31"/>
      <c r="T11451" s="31"/>
      <c r="U11451" s="169"/>
      <c r="V11451" s="150"/>
      <c r="W11451" s="141" t="str" cm="1">
        <f t="array" ref="W11451">IF(SUM(LEN(B11451:V11451))=0,"",IF(OR(OR(ISBLANK(F11451),SUM(LEN(C11451),LEN(D11451))=0),AND(NOT(E11451="Unknown"),ISBLANK(J11451)),AND(NOT(O11451="Unknown"),ISBLANK(R11451))),"Missing Information", INDEX(Table15[Entire Service Line Classification], MATCH(SUMIFS(Table15[Unique ID],Table15[System-Owned Portion],E11451,Table15[If Material Anything Other than "Lead" in Column E,Was Material Ever Previously Lead?],G11451,Table15[Customer-Owned Portion],O11451),Table15[Unique ID],0),0)))</f>
        <v/>
      </c>
    </row>
    <row r="11452" spans="2:23" x14ac:dyDescent="0.35">
      <c r="B11452" s="146"/>
      <c r="C11452" s="31"/>
      <c r="D11452" s="31"/>
      <c r="E11452" s="44"/>
      <c r="F11452" s="43"/>
      <c r="G11452" s="84"/>
      <c r="H11452" s="31"/>
      <c r="I11452" s="31"/>
      <c r="J11452" s="84"/>
      <c r="K11452" s="31"/>
      <c r="L11452" s="31"/>
      <c r="M11452" s="169"/>
      <c r="N11452" s="148"/>
      <c r="O11452" s="106"/>
      <c r="P11452" s="43"/>
      <c r="Q11452" s="31"/>
      <c r="R11452" s="84"/>
      <c r="S11452" s="31"/>
      <c r="T11452" s="31"/>
      <c r="U11452" s="169"/>
      <c r="V11452" s="150"/>
      <c r="W11452" s="141" t="str" cm="1">
        <f t="array" ref="W11452">IF(SUM(LEN(B11452:V11452))=0,"",IF(OR(OR(ISBLANK(F11452),SUM(LEN(C11452),LEN(D11452))=0),AND(NOT(E11452="Unknown"),ISBLANK(J11452)),AND(NOT(O11452="Unknown"),ISBLANK(R11452))),"Missing Information", INDEX(Table15[Entire Service Line Classification], MATCH(SUMIFS(Table15[Unique ID],Table15[System-Owned Portion],E11452,Table15[If Material Anything Other than "Lead" in Column E,Was Material Ever Previously Lead?],G11452,Table15[Customer-Owned Portion],O11452),Table15[Unique ID],0),0)))</f>
        <v/>
      </c>
    </row>
    <row r="11453" spans="2:23" x14ac:dyDescent="0.35">
      <c r="B11453" s="146"/>
      <c r="C11453" s="31"/>
      <c r="D11453" s="31"/>
      <c r="E11453" s="44"/>
      <c r="F11453" s="43"/>
      <c r="G11453" s="84"/>
      <c r="H11453" s="31"/>
      <c r="I11453" s="31"/>
      <c r="J11453" s="84"/>
      <c r="K11453" s="31"/>
      <c r="L11453" s="31"/>
      <c r="M11453" s="169"/>
      <c r="N11453" s="148"/>
      <c r="O11453" s="106"/>
      <c r="P11453" s="43"/>
      <c r="Q11453" s="31"/>
      <c r="R11453" s="84"/>
      <c r="S11453" s="31"/>
      <c r="T11453" s="31"/>
      <c r="U11453" s="169"/>
      <c r="V11453" s="150"/>
      <c r="W11453" s="141" t="str" cm="1">
        <f t="array" ref="W11453">IF(SUM(LEN(B11453:V11453))=0,"",IF(OR(OR(ISBLANK(F11453),SUM(LEN(C11453),LEN(D11453))=0),AND(NOT(E11453="Unknown"),ISBLANK(J11453)),AND(NOT(O11453="Unknown"),ISBLANK(R11453))),"Missing Information", INDEX(Table15[Entire Service Line Classification], MATCH(SUMIFS(Table15[Unique ID],Table15[System-Owned Portion],E11453,Table15[If Material Anything Other than "Lead" in Column E,Was Material Ever Previously Lead?],G11453,Table15[Customer-Owned Portion],O11453),Table15[Unique ID],0),0)))</f>
        <v/>
      </c>
    </row>
    <row r="11454" spans="2:23" x14ac:dyDescent="0.35">
      <c r="B11454" s="146"/>
      <c r="C11454" s="31"/>
      <c r="D11454" s="31"/>
      <c r="E11454" s="44"/>
      <c r="F11454" s="43"/>
      <c r="G11454" s="84"/>
      <c r="H11454" s="31"/>
      <c r="I11454" s="31"/>
      <c r="J11454" s="84"/>
      <c r="K11454" s="31"/>
      <c r="L11454" s="31"/>
      <c r="M11454" s="169"/>
      <c r="N11454" s="148"/>
      <c r="O11454" s="106"/>
      <c r="P11454" s="43"/>
      <c r="Q11454" s="31"/>
      <c r="R11454" s="84"/>
      <c r="S11454" s="31"/>
      <c r="T11454" s="31"/>
      <c r="U11454" s="169"/>
      <c r="V11454" s="150"/>
      <c r="W11454" s="141" t="str" cm="1">
        <f t="array" ref="W11454">IF(SUM(LEN(B11454:V11454))=0,"",IF(OR(OR(ISBLANK(F11454),SUM(LEN(C11454),LEN(D11454))=0),AND(NOT(E11454="Unknown"),ISBLANK(J11454)),AND(NOT(O11454="Unknown"),ISBLANK(R11454))),"Missing Information", INDEX(Table15[Entire Service Line Classification], MATCH(SUMIFS(Table15[Unique ID],Table15[System-Owned Portion],E11454,Table15[If Material Anything Other than "Lead" in Column E,Was Material Ever Previously Lead?],G11454,Table15[Customer-Owned Portion],O11454),Table15[Unique ID],0),0)))</f>
        <v/>
      </c>
    </row>
    <row r="11455" spans="2:23" x14ac:dyDescent="0.35">
      <c r="B11455" s="146"/>
      <c r="C11455" s="31"/>
      <c r="D11455" s="31"/>
      <c r="E11455" s="44"/>
      <c r="F11455" s="43"/>
      <c r="G11455" s="84"/>
      <c r="H11455" s="31"/>
      <c r="I11455" s="31"/>
      <c r="J11455" s="84"/>
      <c r="K11455" s="31"/>
      <c r="L11455" s="31"/>
      <c r="M11455" s="169"/>
      <c r="N11455" s="148"/>
      <c r="O11455" s="106"/>
      <c r="P11455" s="43"/>
      <c r="Q11455" s="31"/>
      <c r="R11455" s="84"/>
      <c r="S11455" s="31"/>
      <c r="T11455" s="31"/>
      <c r="U11455" s="169"/>
      <c r="V11455" s="150"/>
      <c r="W11455" s="141" t="str" cm="1">
        <f t="array" ref="W11455">IF(SUM(LEN(B11455:V11455))=0,"",IF(OR(OR(ISBLANK(F11455),SUM(LEN(C11455),LEN(D11455))=0),AND(NOT(E11455="Unknown"),ISBLANK(J11455)),AND(NOT(O11455="Unknown"),ISBLANK(R11455))),"Missing Information", INDEX(Table15[Entire Service Line Classification], MATCH(SUMIFS(Table15[Unique ID],Table15[System-Owned Portion],E11455,Table15[If Material Anything Other than "Lead" in Column E,Was Material Ever Previously Lead?],G11455,Table15[Customer-Owned Portion],O11455),Table15[Unique ID],0),0)))</f>
        <v/>
      </c>
    </row>
    <row r="11456" spans="2:23" x14ac:dyDescent="0.35">
      <c r="B11456" s="146"/>
      <c r="C11456" s="31"/>
      <c r="D11456" s="31"/>
      <c r="E11456" s="44"/>
      <c r="F11456" s="43"/>
      <c r="G11456" s="84"/>
      <c r="H11456" s="31"/>
      <c r="I11456" s="31"/>
      <c r="J11456" s="84"/>
      <c r="K11456" s="31"/>
      <c r="L11456" s="31"/>
      <c r="M11456" s="169"/>
      <c r="N11456" s="148"/>
      <c r="O11456" s="106"/>
      <c r="P11456" s="43"/>
      <c r="Q11456" s="31"/>
      <c r="R11456" s="84"/>
      <c r="S11456" s="31"/>
      <c r="T11456" s="31"/>
      <c r="U11456" s="169"/>
      <c r="V11456" s="150"/>
      <c r="W11456" s="141" t="str" cm="1">
        <f t="array" ref="W11456">IF(SUM(LEN(B11456:V11456))=0,"",IF(OR(OR(ISBLANK(F11456),SUM(LEN(C11456),LEN(D11456))=0),AND(NOT(E11456="Unknown"),ISBLANK(J11456)),AND(NOT(O11456="Unknown"),ISBLANK(R11456))),"Missing Information", INDEX(Table15[Entire Service Line Classification], MATCH(SUMIFS(Table15[Unique ID],Table15[System-Owned Portion],E11456,Table15[If Material Anything Other than "Lead" in Column E,Was Material Ever Previously Lead?],G11456,Table15[Customer-Owned Portion],O11456),Table15[Unique ID],0),0)))</f>
        <v/>
      </c>
    </row>
    <row r="11457" spans="2:23" x14ac:dyDescent="0.35">
      <c r="B11457" s="146"/>
      <c r="C11457" s="31"/>
      <c r="D11457" s="31"/>
      <c r="E11457" s="44"/>
      <c r="F11457" s="43"/>
      <c r="G11457" s="84"/>
      <c r="H11457" s="31"/>
      <c r="I11457" s="31"/>
      <c r="J11457" s="84"/>
      <c r="K11457" s="31"/>
      <c r="L11457" s="31"/>
      <c r="M11457" s="169"/>
      <c r="N11457" s="148"/>
      <c r="O11457" s="106"/>
      <c r="P11457" s="43"/>
      <c r="Q11457" s="31"/>
      <c r="R11457" s="84"/>
      <c r="S11457" s="31"/>
      <c r="T11457" s="31"/>
      <c r="U11457" s="169"/>
      <c r="V11457" s="150"/>
      <c r="W11457" s="141" t="str" cm="1">
        <f t="array" ref="W11457">IF(SUM(LEN(B11457:V11457))=0,"",IF(OR(OR(ISBLANK(F11457),SUM(LEN(C11457),LEN(D11457))=0),AND(NOT(E11457="Unknown"),ISBLANK(J11457)),AND(NOT(O11457="Unknown"),ISBLANK(R11457))),"Missing Information", INDEX(Table15[Entire Service Line Classification], MATCH(SUMIFS(Table15[Unique ID],Table15[System-Owned Portion],E11457,Table15[If Material Anything Other than "Lead" in Column E,Was Material Ever Previously Lead?],G11457,Table15[Customer-Owned Portion],O11457),Table15[Unique ID],0),0)))</f>
        <v/>
      </c>
    </row>
    <row r="11458" spans="2:23" x14ac:dyDescent="0.35">
      <c r="B11458" s="146"/>
      <c r="C11458" s="31"/>
      <c r="D11458" s="31"/>
      <c r="E11458" s="44"/>
      <c r="F11458" s="43"/>
      <c r="G11458" s="84"/>
      <c r="H11458" s="31"/>
      <c r="I11458" s="31"/>
      <c r="J11458" s="84"/>
      <c r="K11458" s="31"/>
      <c r="L11458" s="31"/>
      <c r="M11458" s="169"/>
      <c r="N11458" s="148"/>
      <c r="O11458" s="106"/>
      <c r="P11458" s="43"/>
      <c r="Q11458" s="31"/>
      <c r="R11458" s="84"/>
      <c r="S11458" s="31"/>
      <c r="T11458" s="31"/>
      <c r="U11458" s="169"/>
      <c r="V11458" s="150"/>
      <c r="W11458" s="141" t="str" cm="1">
        <f t="array" ref="W11458">IF(SUM(LEN(B11458:V11458))=0,"",IF(OR(OR(ISBLANK(F11458),SUM(LEN(C11458),LEN(D11458))=0),AND(NOT(E11458="Unknown"),ISBLANK(J11458)),AND(NOT(O11458="Unknown"),ISBLANK(R11458))),"Missing Information", INDEX(Table15[Entire Service Line Classification], MATCH(SUMIFS(Table15[Unique ID],Table15[System-Owned Portion],E11458,Table15[If Material Anything Other than "Lead" in Column E,Was Material Ever Previously Lead?],G11458,Table15[Customer-Owned Portion],O11458),Table15[Unique ID],0),0)))</f>
        <v/>
      </c>
    </row>
    <row r="11459" spans="2:23" x14ac:dyDescent="0.35">
      <c r="B11459" s="146"/>
      <c r="C11459" s="31"/>
      <c r="D11459" s="31"/>
      <c r="E11459" s="44"/>
      <c r="F11459" s="43"/>
      <c r="G11459" s="84"/>
      <c r="H11459" s="31"/>
      <c r="I11459" s="31"/>
      <c r="J11459" s="84"/>
      <c r="K11459" s="31"/>
      <c r="L11459" s="31"/>
      <c r="M11459" s="169"/>
      <c r="N11459" s="148"/>
      <c r="O11459" s="106"/>
      <c r="P11459" s="43"/>
      <c r="Q11459" s="31"/>
      <c r="R11459" s="84"/>
      <c r="S11459" s="31"/>
      <c r="T11459" s="31"/>
      <c r="U11459" s="169"/>
      <c r="V11459" s="150"/>
      <c r="W11459" s="141" t="str" cm="1">
        <f t="array" ref="W11459">IF(SUM(LEN(B11459:V11459))=0,"",IF(OR(OR(ISBLANK(F11459),SUM(LEN(C11459),LEN(D11459))=0),AND(NOT(E11459="Unknown"),ISBLANK(J11459)),AND(NOT(O11459="Unknown"),ISBLANK(R11459))),"Missing Information", INDEX(Table15[Entire Service Line Classification], MATCH(SUMIFS(Table15[Unique ID],Table15[System-Owned Portion],E11459,Table15[If Material Anything Other than "Lead" in Column E,Was Material Ever Previously Lead?],G11459,Table15[Customer-Owned Portion],O11459),Table15[Unique ID],0),0)))</f>
        <v/>
      </c>
    </row>
    <row r="11460" spans="2:23" x14ac:dyDescent="0.35">
      <c r="B11460" s="146"/>
      <c r="C11460" s="31"/>
      <c r="D11460" s="31"/>
      <c r="E11460" s="44"/>
      <c r="F11460" s="43"/>
      <c r="G11460" s="84"/>
      <c r="H11460" s="31"/>
      <c r="I11460" s="31"/>
      <c r="J11460" s="84"/>
      <c r="K11460" s="31"/>
      <c r="L11460" s="31"/>
      <c r="M11460" s="169"/>
      <c r="N11460" s="148"/>
      <c r="O11460" s="106"/>
      <c r="P11460" s="43"/>
      <c r="Q11460" s="31"/>
      <c r="R11460" s="84"/>
      <c r="S11460" s="31"/>
      <c r="T11460" s="31"/>
      <c r="U11460" s="169"/>
      <c r="V11460" s="150"/>
      <c r="W11460" s="141" t="str" cm="1">
        <f t="array" ref="W11460">IF(SUM(LEN(B11460:V11460))=0,"",IF(OR(OR(ISBLANK(F11460),SUM(LEN(C11460),LEN(D11460))=0),AND(NOT(E11460="Unknown"),ISBLANK(J11460)),AND(NOT(O11460="Unknown"),ISBLANK(R11460))),"Missing Information", INDEX(Table15[Entire Service Line Classification], MATCH(SUMIFS(Table15[Unique ID],Table15[System-Owned Portion],E11460,Table15[If Material Anything Other than "Lead" in Column E,Was Material Ever Previously Lead?],G11460,Table15[Customer-Owned Portion],O11460),Table15[Unique ID],0),0)))</f>
        <v/>
      </c>
    </row>
    <row r="11461" spans="2:23" x14ac:dyDescent="0.35">
      <c r="B11461" s="146"/>
      <c r="C11461" s="31"/>
      <c r="D11461" s="31"/>
      <c r="E11461" s="44"/>
      <c r="F11461" s="43"/>
      <c r="G11461" s="84"/>
      <c r="H11461" s="31"/>
      <c r="I11461" s="31"/>
      <c r="J11461" s="84"/>
      <c r="K11461" s="31"/>
      <c r="L11461" s="31"/>
      <c r="M11461" s="169"/>
      <c r="N11461" s="148"/>
      <c r="O11461" s="106"/>
      <c r="P11461" s="43"/>
      <c r="Q11461" s="31"/>
      <c r="R11461" s="84"/>
      <c r="S11461" s="31"/>
      <c r="T11461" s="31"/>
      <c r="U11461" s="169"/>
      <c r="V11461" s="150"/>
      <c r="W11461" s="141" t="str" cm="1">
        <f t="array" ref="W11461">IF(SUM(LEN(B11461:V11461))=0,"",IF(OR(OR(ISBLANK(F11461),SUM(LEN(C11461),LEN(D11461))=0),AND(NOT(E11461="Unknown"),ISBLANK(J11461)),AND(NOT(O11461="Unknown"),ISBLANK(R11461))),"Missing Information", INDEX(Table15[Entire Service Line Classification], MATCH(SUMIFS(Table15[Unique ID],Table15[System-Owned Portion],E11461,Table15[If Material Anything Other than "Lead" in Column E,Was Material Ever Previously Lead?],G11461,Table15[Customer-Owned Portion],O11461),Table15[Unique ID],0),0)))</f>
        <v/>
      </c>
    </row>
    <row r="11462" spans="2:23" x14ac:dyDescent="0.35">
      <c r="B11462" s="146"/>
      <c r="C11462" s="31"/>
      <c r="D11462" s="31"/>
      <c r="E11462" s="44"/>
      <c r="F11462" s="43"/>
      <c r="G11462" s="84"/>
      <c r="H11462" s="31"/>
      <c r="I11462" s="31"/>
      <c r="J11462" s="84"/>
      <c r="K11462" s="31"/>
      <c r="L11462" s="31"/>
      <c r="M11462" s="169"/>
      <c r="N11462" s="148"/>
      <c r="O11462" s="106"/>
      <c r="P11462" s="43"/>
      <c r="Q11462" s="31"/>
      <c r="R11462" s="84"/>
      <c r="S11462" s="31"/>
      <c r="T11462" s="31"/>
      <c r="U11462" s="169"/>
      <c r="V11462" s="150"/>
      <c r="W11462" s="141" t="str" cm="1">
        <f t="array" ref="W11462">IF(SUM(LEN(B11462:V11462))=0,"",IF(OR(OR(ISBLANK(F11462),SUM(LEN(C11462),LEN(D11462))=0),AND(NOT(E11462="Unknown"),ISBLANK(J11462)),AND(NOT(O11462="Unknown"),ISBLANK(R11462))),"Missing Information", INDEX(Table15[Entire Service Line Classification], MATCH(SUMIFS(Table15[Unique ID],Table15[System-Owned Portion],E11462,Table15[If Material Anything Other than "Lead" in Column E,Was Material Ever Previously Lead?],G11462,Table15[Customer-Owned Portion],O11462),Table15[Unique ID],0),0)))</f>
        <v/>
      </c>
    </row>
    <row r="11463" spans="2:23" x14ac:dyDescent="0.35">
      <c r="B11463" s="146"/>
      <c r="C11463" s="31"/>
      <c r="D11463" s="31"/>
      <c r="E11463" s="44"/>
      <c r="F11463" s="43"/>
      <c r="G11463" s="84"/>
      <c r="H11463" s="31"/>
      <c r="I11463" s="31"/>
      <c r="J11463" s="84"/>
      <c r="K11463" s="31"/>
      <c r="L11463" s="31"/>
      <c r="M11463" s="169"/>
      <c r="N11463" s="148"/>
      <c r="O11463" s="106"/>
      <c r="P11463" s="43"/>
      <c r="Q11463" s="31"/>
      <c r="R11463" s="84"/>
      <c r="S11463" s="31"/>
      <c r="T11463" s="31"/>
      <c r="U11463" s="169"/>
      <c r="V11463" s="150"/>
      <c r="W11463" s="141" t="str" cm="1">
        <f t="array" ref="W11463">IF(SUM(LEN(B11463:V11463))=0,"",IF(OR(OR(ISBLANK(F11463),SUM(LEN(C11463),LEN(D11463))=0),AND(NOT(E11463="Unknown"),ISBLANK(J11463)),AND(NOT(O11463="Unknown"),ISBLANK(R11463))),"Missing Information", INDEX(Table15[Entire Service Line Classification], MATCH(SUMIFS(Table15[Unique ID],Table15[System-Owned Portion],E11463,Table15[If Material Anything Other than "Lead" in Column E,Was Material Ever Previously Lead?],G11463,Table15[Customer-Owned Portion],O11463),Table15[Unique ID],0),0)))</f>
        <v/>
      </c>
    </row>
    <row r="11464" spans="2:23" x14ac:dyDescent="0.35">
      <c r="B11464" s="146"/>
      <c r="C11464" s="31"/>
      <c r="D11464" s="31"/>
      <c r="E11464" s="44"/>
      <c r="F11464" s="43"/>
      <c r="G11464" s="84"/>
      <c r="H11464" s="31"/>
      <c r="I11464" s="31"/>
      <c r="J11464" s="84"/>
      <c r="K11464" s="31"/>
      <c r="L11464" s="31"/>
      <c r="M11464" s="169"/>
      <c r="N11464" s="148"/>
      <c r="O11464" s="106"/>
      <c r="P11464" s="43"/>
      <c r="Q11464" s="31"/>
      <c r="R11464" s="84"/>
      <c r="S11464" s="31"/>
      <c r="T11464" s="31"/>
      <c r="U11464" s="169"/>
      <c r="V11464" s="150"/>
      <c r="W11464" s="141" t="str" cm="1">
        <f t="array" ref="W11464">IF(SUM(LEN(B11464:V11464))=0,"",IF(OR(OR(ISBLANK(F11464),SUM(LEN(C11464),LEN(D11464))=0),AND(NOT(E11464="Unknown"),ISBLANK(J11464)),AND(NOT(O11464="Unknown"),ISBLANK(R11464))),"Missing Information", INDEX(Table15[Entire Service Line Classification], MATCH(SUMIFS(Table15[Unique ID],Table15[System-Owned Portion],E11464,Table15[If Material Anything Other than "Lead" in Column E,Was Material Ever Previously Lead?],G11464,Table15[Customer-Owned Portion],O11464),Table15[Unique ID],0),0)))</f>
        <v/>
      </c>
    </row>
    <row r="11465" spans="2:23" x14ac:dyDescent="0.35">
      <c r="B11465" s="146"/>
      <c r="C11465" s="31"/>
      <c r="D11465" s="31"/>
      <c r="E11465" s="44"/>
      <c r="F11465" s="43"/>
      <c r="G11465" s="84"/>
      <c r="H11465" s="31"/>
      <c r="I11465" s="31"/>
      <c r="J11465" s="84"/>
      <c r="K11465" s="31"/>
      <c r="L11465" s="31"/>
      <c r="M11465" s="169"/>
      <c r="N11465" s="148"/>
      <c r="O11465" s="106"/>
      <c r="P11465" s="43"/>
      <c r="Q11465" s="31"/>
      <c r="R11465" s="84"/>
      <c r="S11465" s="31"/>
      <c r="T11465" s="31"/>
      <c r="U11465" s="169"/>
      <c r="V11465" s="150"/>
      <c r="W11465" s="141" t="str" cm="1">
        <f t="array" ref="W11465">IF(SUM(LEN(B11465:V11465))=0,"",IF(OR(OR(ISBLANK(F11465),SUM(LEN(C11465),LEN(D11465))=0),AND(NOT(E11465="Unknown"),ISBLANK(J11465)),AND(NOT(O11465="Unknown"),ISBLANK(R11465))),"Missing Information", INDEX(Table15[Entire Service Line Classification], MATCH(SUMIFS(Table15[Unique ID],Table15[System-Owned Portion],E11465,Table15[If Material Anything Other than "Lead" in Column E,Was Material Ever Previously Lead?],G11465,Table15[Customer-Owned Portion],O11465),Table15[Unique ID],0),0)))</f>
        <v/>
      </c>
    </row>
    <row r="11466" spans="2:23" x14ac:dyDescent="0.35">
      <c r="B11466" s="146"/>
      <c r="C11466" s="31"/>
      <c r="D11466" s="31"/>
      <c r="E11466" s="44"/>
      <c r="F11466" s="43"/>
      <c r="G11466" s="84"/>
      <c r="H11466" s="31"/>
      <c r="I11466" s="31"/>
      <c r="J11466" s="84"/>
      <c r="K11466" s="31"/>
      <c r="L11466" s="31"/>
      <c r="M11466" s="169"/>
      <c r="N11466" s="148"/>
      <c r="O11466" s="106"/>
      <c r="P11466" s="43"/>
      <c r="Q11466" s="31"/>
      <c r="R11466" s="84"/>
      <c r="S11466" s="31"/>
      <c r="T11466" s="31"/>
      <c r="U11466" s="169"/>
      <c r="V11466" s="150"/>
      <c r="W11466" s="141" t="str" cm="1">
        <f t="array" ref="W11466">IF(SUM(LEN(B11466:V11466))=0,"",IF(OR(OR(ISBLANK(F11466),SUM(LEN(C11466),LEN(D11466))=0),AND(NOT(E11466="Unknown"),ISBLANK(J11466)),AND(NOT(O11466="Unknown"),ISBLANK(R11466))),"Missing Information", INDEX(Table15[Entire Service Line Classification], MATCH(SUMIFS(Table15[Unique ID],Table15[System-Owned Portion],E11466,Table15[If Material Anything Other than "Lead" in Column E,Was Material Ever Previously Lead?],G11466,Table15[Customer-Owned Portion],O11466),Table15[Unique ID],0),0)))</f>
        <v/>
      </c>
    </row>
    <row r="11467" spans="2:23" x14ac:dyDescent="0.35">
      <c r="B11467" s="146"/>
      <c r="C11467" s="31"/>
      <c r="D11467" s="31"/>
      <c r="E11467" s="44"/>
      <c r="F11467" s="43"/>
      <c r="G11467" s="84"/>
      <c r="H11467" s="31"/>
      <c r="I11467" s="31"/>
      <c r="J11467" s="84"/>
      <c r="K11467" s="31"/>
      <c r="L11467" s="31"/>
      <c r="M11467" s="169"/>
      <c r="N11467" s="148"/>
      <c r="O11467" s="106"/>
      <c r="P11467" s="43"/>
      <c r="Q11467" s="31"/>
      <c r="R11467" s="84"/>
      <c r="S11467" s="31"/>
      <c r="T11467" s="31"/>
      <c r="U11467" s="169"/>
      <c r="V11467" s="150"/>
      <c r="W11467" s="141" t="str" cm="1">
        <f t="array" ref="W11467">IF(SUM(LEN(B11467:V11467))=0,"",IF(OR(OR(ISBLANK(F11467),SUM(LEN(C11467),LEN(D11467))=0),AND(NOT(E11467="Unknown"),ISBLANK(J11467)),AND(NOT(O11467="Unknown"),ISBLANK(R11467))),"Missing Information", INDEX(Table15[Entire Service Line Classification], MATCH(SUMIFS(Table15[Unique ID],Table15[System-Owned Portion],E11467,Table15[If Material Anything Other than "Lead" in Column E,Was Material Ever Previously Lead?],G11467,Table15[Customer-Owned Portion],O11467),Table15[Unique ID],0),0)))</f>
        <v/>
      </c>
    </row>
    <row r="11468" spans="2:23" x14ac:dyDescent="0.35">
      <c r="B11468" s="146"/>
      <c r="C11468" s="31"/>
      <c r="D11468" s="31"/>
      <c r="E11468" s="44"/>
      <c r="F11468" s="43"/>
      <c r="G11468" s="84"/>
      <c r="H11468" s="31"/>
      <c r="I11468" s="31"/>
      <c r="J11468" s="84"/>
      <c r="K11468" s="31"/>
      <c r="L11468" s="31"/>
      <c r="M11468" s="169"/>
      <c r="N11468" s="148"/>
      <c r="O11468" s="106"/>
      <c r="P11468" s="43"/>
      <c r="Q11468" s="31"/>
      <c r="R11468" s="84"/>
      <c r="S11468" s="31"/>
      <c r="T11468" s="31"/>
      <c r="U11468" s="169"/>
      <c r="V11468" s="150"/>
      <c r="W11468" s="141" t="str" cm="1">
        <f t="array" ref="W11468">IF(SUM(LEN(B11468:V11468))=0,"",IF(OR(OR(ISBLANK(F11468),SUM(LEN(C11468),LEN(D11468))=0),AND(NOT(E11468="Unknown"),ISBLANK(J11468)),AND(NOT(O11468="Unknown"),ISBLANK(R11468))),"Missing Information", INDEX(Table15[Entire Service Line Classification], MATCH(SUMIFS(Table15[Unique ID],Table15[System-Owned Portion],E11468,Table15[If Material Anything Other than "Lead" in Column E,Was Material Ever Previously Lead?],G11468,Table15[Customer-Owned Portion],O11468),Table15[Unique ID],0),0)))</f>
        <v/>
      </c>
    </row>
    <row r="11469" spans="2:23" x14ac:dyDescent="0.35">
      <c r="B11469" s="146"/>
      <c r="C11469" s="31"/>
      <c r="D11469" s="31"/>
      <c r="E11469" s="44"/>
      <c r="F11469" s="43"/>
      <c r="G11469" s="84"/>
      <c r="H11469" s="31"/>
      <c r="I11469" s="31"/>
      <c r="J11469" s="84"/>
      <c r="K11469" s="31"/>
      <c r="L11469" s="31"/>
      <c r="M11469" s="169"/>
      <c r="N11469" s="148"/>
      <c r="O11469" s="106"/>
      <c r="P11469" s="43"/>
      <c r="Q11469" s="31"/>
      <c r="R11469" s="84"/>
      <c r="S11469" s="31"/>
      <c r="T11469" s="31"/>
      <c r="U11469" s="169"/>
      <c r="V11469" s="150"/>
      <c r="W11469" s="141" t="str" cm="1">
        <f t="array" ref="W11469">IF(SUM(LEN(B11469:V11469))=0,"",IF(OR(OR(ISBLANK(F11469),SUM(LEN(C11469),LEN(D11469))=0),AND(NOT(E11469="Unknown"),ISBLANK(J11469)),AND(NOT(O11469="Unknown"),ISBLANK(R11469))),"Missing Information", INDEX(Table15[Entire Service Line Classification], MATCH(SUMIFS(Table15[Unique ID],Table15[System-Owned Portion],E11469,Table15[If Material Anything Other than "Lead" in Column E,Was Material Ever Previously Lead?],G11469,Table15[Customer-Owned Portion],O11469),Table15[Unique ID],0),0)))</f>
        <v/>
      </c>
    </row>
    <row r="11470" spans="2:23" x14ac:dyDescent="0.35">
      <c r="B11470" s="146"/>
      <c r="C11470" s="31"/>
      <c r="D11470" s="31"/>
      <c r="E11470" s="44"/>
      <c r="F11470" s="43"/>
      <c r="G11470" s="84"/>
      <c r="H11470" s="31"/>
      <c r="I11470" s="31"/>
      <c r="J11470" s="84"/>
      <c r="K11470" s="31"/>
      <c r="L11470" s="31"/>
      <c r="M11470" s="169"/>
      <c r="N11470" s="148"/>
      <c r="O11470" s="106"/>
      <c r="P11470" s="43"/>
      <c r="Q11470" s="31"/>
      <c r="R11470" s="84"/>
      <c r="S11470" s="31"/>
      <c r="T11470" s="31"/>
      <c r="U11470" s="169"/>
      <c r="V11470" s="150"/>
      <c r="W11470" s="141" t="str" cm="1">
        <f t="array" ref="W11470">IF(SUM(LEN(B11470:V11470))=0,"",IF(OR(OR(ISBLANK(F11470),SUM(LEN(C11470),LEN(D11470))=0),AND(NOT(E11470="Unknown"),ISBLANK(J11470)),AND(NOT(O11470="Unknown"),ISBLANK(R11470))),"Missing Information", INDEX(Table15[Entire Service Line Classification], MATCH(SUMIFS(Table15[Unique ID],Table15[System-Owned Portion],E11470,Table15[If Material Anything Other than "Lead" in Column E,Was Material Ever Previously Lead?],G11470,Table15[Customer-Owned Portion],O11470),Table15[Unique ID],0),0)))</f>
        <v/>
      </c>
    </row>
    <row r="11471" spans="2:23" x14ac:dyDescent="0.35">
      <c r="B11471" s="146"/>
      <c r="C11471" s="31"/>
      <c r="D11471" s="31"/>
      <c r="E11471" s="44"/>
      <c r="F11471" s="43"/>
      <c r="G11471" s="84"/>
      <c r="H11471" s="31"/>
      <c r="I11471" s="31"/>
      <c r="J11471" s="84"/>
      <c r="K11471" s="31"/>
      <c r="L11471" s="31"/>
      <c r="M11471" s="169"/>
      <c r="N11471" s="148"/>
      <c r="O11471" s="106"/>
      <c r="P11471" s="43"/>
      <c r="Q11471" s="31"/>
      <c r="R11471" s="84"/>
      <c r="S11471" s="31"/>
      <c r="T11471" s="31"/>
      <c r="U11471" s="169"/>
      <c r="V11471" s="150"/>
      <c r="W11471" s="141" t="str" cm="1">
        <f t="array" ref="W11471">IF(SUM(LEN(B11471:V11471))=0,"",IF(OR(OR(ISBLANK(F11471),SUM(LEN(C11471),LEN(D11471))=0),AND(NOT(E11471="Unknown"),ISBLANK(J11471)),AND(NOT(O11471="Unknown"),ISBLANK(R11471))),"Missing Information", INDEX(Table15[Entire Service Line Classification], MATCH(SUMIFS(Table15[Unique ID],Table15[System-Owned Portion],E11471,Table15[If Material Anything Other than "Lead" in Column E,Was Material Ever Previously Lead?],G11471,Table15[Customer-Owned Portion],O11471),Table15[Unique ID],0),0)))</f>
        <v/>
      </c>
    </row>
    <row r="11472" spans="2:23" x14ac:dyDescent="0.35">
      <c r="B11472" s="146"/>
      <c r="C11472" s="31"/>
      <c r="D11472" s="31"/>
      <c r="E11472" s="44"/>
      <c r="F11472" s="43"/>
      <c r="G11472" s="84"/>
      <c r="H11472" s="31"/>
      <c r="I11472" s="31"/>
      <c r="J11472" s="84"/>
      <c r="K11472" s="31"/>
      <c r="L11472" s="31"/>
      <c r="M11472" s="169"/>
      <c r="N11472" s="148"/>
      <c r="O11472" s="106"/>
      <c r="P11472" s="43"/>
      <c r="Q11472" s="31"/>
      <c r="R11472" s="84"/>
      <c r="S11472" s="31"/>
      <c r="T11472" s="31"/>
      <c r="U11472" s="169"/>
      <c r="V11472" s="150"/>
      <c r="W11472" s="141" t="str" cm="1">
        <f t="array" ref="W11472">IF(SUM(LEN(B11472:V11472))=0,"",IF(OR(OR(ISBLANK(F11472),SUM(LEN(C11472),LEN(D11472))=0),AND(NOT(E11472="Unknown"),ISBLANK(J11472)),AND(NOT(O11472="Unknown"),ISBLANK(R11472))),"Missing Information", INDEX(Table15[Entire Service Line Classification], MATCH(SUMIFS(Table15[Unique ID],Table15[System-Owned Portion],E11472,Table15[If Material Anything Other than "Lead" in Column E,Was Material Ever Previously Lead?],G11472,Table15[Customer-Owned Portion],O11472),Table15[Unique ID],0),0)))</f>
        <v/>
      </c>
    </row>
    <row r="11473" spans="2:23" x14ac:dyDescent="0.35">
      <c r="B11473" s="146"/>
      <c r="C11473" s="31"/>
      <c r="D11473" s="31"/>
      <c r="E11473" s="44"/>
      <c r="F11473" s="43"/>
      <c r="G11473" s="84"/>
      <c r="H11473" s="31"/>
      <c r="I11473" s="31"/>
      <c r="J11473" s="84"/>
      <c r="K11473" s="31"/>
      <c r="L11473" s="31"/>
      <c r="M11473" s="169"/>
      <c r="N11473" s="148"/>
      <c r="O11473" s="106"/>
      <c r="P11473" s="43"/>
      <c r="Q11473" s="31"/>
      <c r="R11473" s="84"/>
      <c r="S11473" s="31"/>
      <c r="T11473" s="31"/>
      <c r="U11473" s="169"/>
      <c r="V11473" s="150"/>
      <c r="W11473" s="141" t="str" cm="1">
        <f t="array" ref="W11473">IF(SUM(LEN(B11473:V11473))=0,"",IF(OR(OR(ISBLANK(F11473),SUM(LEN(C11473),LEN(D11473))=0),AND(NOT(E11473="Unknown"),ISBLANK(J11473)),AND(NOT(O11473="Unknown"),ISBLANK(R11473))),"Missing Information", INDEX(Table15[Entire Service Line Classification], MATCH(SUMIFS(Table15[Unique ID],Table15[System-Owned Portion],E11473,Table15[If Material Anything Other than "Lead" in Column E,Was Material Ever Previously Lead?],G11473,Table15[Customer-Owned Portion],O11473),Table15[Unique ID],0),0)))</f>
        <v/>
      </c>
    </row>
    <row r="11474" spans="2:23" x14ac:dyDescent="0.35">
      <c r="B11474" s="146"/>
      <c r="C11474" s="31"/>
      <c r="D11474" s="31"/>
      <c r="E11474" s="44"/>
      <c r="F11474" s="43"/>
      <c r="G11474" s="84"/>
      <c r="H11474" s="31"/>
      <c r="I11474" s="31"/>
      <c r="J11474" s="84"/>
      <c r="K11474" s="31"/>
      <c r="L11474" s="31"/>
      <c r="M11474" s="169"/>
      <c r="N11474" s="148"/>
      <c r="O11474" s="106"/>
      <c r="P11474" s="43"/>
      <c r="Q11474" s="31"/>
      <c r="R11474" s="84"/>
      <c r="S11474" s="31"/>
      <c r="T11474" s="31"/>
      <c r="U11474" s="169"/>
      <c r="V11474" s="150"/>
      <c r="W11474" s="141" t="str" cm="1">
        <f t="array" ref="W11474">IF(SUM(LEN(B11474:V11474))=0,"",IF(OR(OR(ISBLANK(F11474),SUM(LEN(C11474),LEN(D11474))=0),AND(NOT(E11474="Unknown"),ISBLANK(J11474)),AND(NOT(O11474="Unknown"),ISBLANK(R11474))),"Missing Information", INDEX(Table15[Entire Service Line Classification], MATCH(SUMIFS(Table15[Unique ID],Table15[System-Owned Portion],E11474,Table15[If Material Anything Other than "Lead" in Column E,Was Material Ever Previously Lead?],G11474,Table15[Customer-Owned Portion],O11474),Table15[Unique ID],0),0)))</f>
        <v/>
      </c>
    </row>
    <row r="11475" spans="2:23" x14ac:dyDescent="0.35">
      <c r="B11475" s="146"/>
      <c r="C11475" s="31"/>
      <c r="D11475" s="31"/>
      <c r="E11475" s="44"/>
      <c r="F11475" s="43"/>
      <c r="G11475" s="84"/>
      <c r="H11475" s="31"/>
      <c r="I11475" s="31"/>
      <c r="J11475" s="84"/>
      <c r="K11475" s="31"/>
      <c r="L11475" s="31"/>
      <c r="M11475" s="169"/>
      <c r="N11475" s="148"/>
      <c r="O11475" s="106"/>
      <c r="P11475" s="43"/>
      <c r="Q11475" s="31"/>
      <c r="R11475" s="84"/>
      <c r="S11475" s="31"/>
      <c r="T11475" s="31"/>
      <c r="U11475" s="169"/>
      <c r="V11475" s="150"/>
      <c r="W11475" s="141" t="str" cm="1">
        <f t="array" ref="W11475">IF(SUM(LEN(B11475:V11475))=0,"",IF(OR(OR(ISBLANK(F11475),SUM(LEN(C11475),LEN(D11475))=0),AND(NOT(E11475="Unknown"),ISBLANK(J11475)),AND(NOT(O11475="Unknown"),ISBLANK(R11475))),"Missing Information", INDEX(Table15[Entire Service Line Classification], MATCH(SUMIFS(Table15[Unique ID],Table15[System-Owned Portion],E11475,Table15[If Material Anything Other than "Lead" in Column E,Was Material Ever Previously Lead?],G11475,Table15[Customer-Owned Portion],O11475),Table15[Unique ID],0),0)))</f>
        <v/>
      </c>
    </row>
    <row r="11476" spans="2:23" x14ac:dyDescent="0.35">
      <c r="B11476" s="146"/>
      <c r="C11476" s="31"/>
      <c r="D11476" s="31"/>
      <c r="E11476" s="44"/>
      <c r="F11476" s="43"/>
      <c r="G11476" s="84"/>
      <c r="H11476" s="31"/>
      <c r="I11476" s="31"/>
      <c r="J11476" s="84"/>
      <c r="K11476" s="31"/>
      <c r="L11476" s="31"/>
      <c r="M11476" s="169"/>
      <c r="N11476" s="148"/>
      <c r="O11476" s="106"/>
      <c r="P11476" s="43"/>
      <c r="Q11476" s="31"/>
      <c r="R11476" s="84"/>
      <c r="S11476" s="31"/>
      <c r="T11476" s="31"/>
      <c r="U11476" s="169"/>
      <c r="V11476" s="150"/>
      <c r="W11476" s="141" t="str" cm="1">
        <f t="array" ref="W11476">IF(SUM(LEN(B11476:V11476))=0,"",IF(OR(OR(ISBLANK(F11476),SUM(LEN(C11476),LEN(D11476))=0),AND(NOT(E11476="Unknown"),ISBLANK(J11476)),AND(NOT(O11476="Unknown"),ISBLANK(R11476))),"Missing Information", INDEX(Table15[Entire Service Line Classification], MATCH(SUMIFS(Table15[Unique ID],Table15[System-Owned Portion],E11476,Table15[If Material Anything Other than "Lead" in Column E,Was Material Ever Previously Lead?],G11476,Table15[Customer-Owned Portion],O11476),Table15[Unique ID],0),0)))</f>
        <v/>
      </c>
    </row>
    <row r="11477" spans="2:23" x14ac:dyDescent="0.35">
      <c r="B11477" s="146"/>
      <c r="C11477" s="31"/>
      <c r="D11477" s="31"/>
      <c r="E11477" s="44"/>
      <c r="F11477" s="43"/>
      <c r="G11477" s="84"/>
      <c r="H11477" s="31"/>
      <c r="I11477" s="31"/>
      <c r="J11477" s="84"/>
      <c r="K11477" s="31"/>
      <c r="L11477" s="31"/>
      <c r="M11477" s="169"/>
      <c r="N11477" s="148"/>
      <c r="O11477" s="106"/>
      <c r="P11477" s="43"/>
      <c r="Q11477" s="31"/>
      <c r="R11477" s="84"/>
      <c r="S11477" s="31"/>
      <c r="T11477" s="31"/>
      <c r="U11477" s="169"/>
      <c r="V11477" s="150"/>
      <c r="W11477" s="141" t="str" cm="1">
        <f t="array" ref="W11477">IF(SUM(LEN(B11477:V11477))=0,"",IF(OR(OR(ISBLANK(F11477),SUM(LEN(C11477),LEN(D11477))=0),AND(NOT(E11477="Unknown"),ISBLANK(J11477)),AND(NOT(O11477="Unknown"),ISBLANK(R11477))),"Missing Information", INDEX(Table15[Entire Service Line Classification], MATCH(SUMIFS(Table15[Unique ID],Table15[System-Owned Portion],E11477,Table15[If Material Anything Other than "Lead" in Column E,Was Material Ever Previously Lead?],G11477,Table15[Customer-Owned Portion],O11477),Table15[Unique ID],0),0)))</f>
        <v/>
      </c>
    </row>
    <row r="11478" spans="2:23" x14ac:dyDescent="0.35">
      <c r="B11478" s="146"/>
      <c r="C11478" s="31"/>
      <c r="D11478" s="31"/>
      <c r="E11478" s="44"/>
      <c r="F11478" s="43"/>
      <c r="G11478" s="84"/>
      <c r="H11478" s="31"/>
      <c r="I11478" s="31"/>
      <c r="J11478" s="84"/>
      <c r="K11478" s="31"/>
      <c r="L11478" s="31"/>
      <c r="M11478" s="169"/>
      <c r="N11478" s="148"/>
      <c r="O11478" s="106"/>
      <c r="P11478" s="43"/>
      <c r="Q11478" s="31"/>
      <c r="R11478" s="84"/>
      <c r="S11478" s="31"/>
      <c r="T11478" s="31"/>
      <c r="U11478" s="169"/>
      <c r="V11478" s="150"/>
      <c r="W11478" s="141" t="str" cm="1">
        <f t="array" ref="W11478">IF(SUM(LEN(B11478:V11478))=0,"",IF(OR(OR(ISBLANK(F11478),SUM(LEN(C11478),LEN(D11478))=0),AND(NOT(E11478="Unknown"),ISBLANK(J11478)),AND(NOT(O11478="Unknown"),ISBLANK(R11478))),"Missing Information", INDEX(Table15[Entire Service Line Classification], MATCH(SUMIFS(Table15[Unique ID],Table15[System-Owned Portion],E11478,Table15[If Material Anything Other than "Lead" in Column E,Was Material Ever Previously Lead?],G11478,Table15[Customer-Owned Portion],O11478),Table15[Unique ID],0),0)))</f>
        <v/>
      </c>
    </row>
    <row r="11479" spans="2:23" x14ac:dyDescent="0.35">
      <c r="B11479" s="146"/>
      <c r="C11479" s="31"/>
      <c r="D11479" s="31"/>
      <c r="E11479" s="44"/>
      <c r="F11479" s="43"/>
      <c r="G11479" s="84"/>
      <c r="H11479" s="31"/>
      <c r="I11479" s="31"/>
      <c r="J11479" s="84"/>
      <c r="K11479" s="31"/>
      <c r="L11479" s="31"/>
      <c r="M11479" s="169"/>
      <c r="N11479" s="148"/>
      <c r="O11479" s="106"/>
      <c r="P11479" s="43"/>
      <c r="Q11479" s="31"/>
      <c r="R11479" s="84"/>
      <c r="S11479" s="31"/>
      <c r="T11479" s="31"/>
      <c r="U11479" s="169"/>
      <c r="V11479" s="150"/>
      <c r="W11479" s="141" t="str" cm="1">
        <f t="array" ref="W11479">IF(SUM(LEN(B11479:V11479))=0,"",IF(OR(OR(ISBLANK(F11479),SUM(LEN(C11479),LEN(D11479))=0),AND(NOT(E11479="Unknown"),ISBLANK(J11479)),AND(NOT(O11479="Unknown"),ISBLANK(R11479))),"Missing Information", INDEX(Table15[Entire Service Line Classification], MATCH(SUMIFS(Table15[Unique ID],Table15[System-Owned Portion],E11479,Table15[If Material Anything Other than "Lead" in Column E,Was Material Ever Previously Lead?],G11479,Table15[Customer-Owned Portion],O11479),Table15[Unique ID],0),0)))</f>
        <v/>
      </c>
    </row>
    <row r="11480" spans="2:23" x14ac:dyDescent="0.35">
      <c r="B11480" s="146"/>
      <c r="C11480" s="31"/>
      <c r="D11480" s="31"/>
      <c r="E11480" s="44"/>
      <c r="F11480" s="43"/>
      <c r="G11480" s="84"/>
      <c r="H11480" s="31"/>
      <c r="I11480" s="31"/>
      <c r="J11480" s="84"/>
      <c r="K11480" s="31"/>
      <c r="L11480" s="31"/>
      <c r="M11480" s="169"/>
      <c r="N11480" s="148"/>
      <c r="O11480" s="106"/>
      <c r="P11480" s="43"/>
      <c r="Q11480" s="31"/>
      <c r="R11480" s="84"/>
      <c r="S11480" s="31"/>
      <c r="T11480" s="31"/>
      <c r="U11480" s="169"/>
      <c r="V11480" s="150"/>
      <c r="W11480" s="141" t="str" cm="1">
        <f t="array" ref="W11480">IF(SUM(LEN(B11480:V11480))=0,"",IF(OR(OR(ISBLANK(F11480),SUM(LEN(C11480),LEN(D11480))=0),AND(NOT(E11480="Unknown"),ISBLANK(J11480)),AND(NOT(O11480="Unknown"),ISBLANK(R11480))),"Missing Information", INDEX(Table15[Entire Service Line Classification], MATCH(SUMIFS(Table15[Unique ID],Table15[System-Owned Portion],E11480,Table15[If Material Anything Other than "Lead" in Column E,Was Material Ever Previously Lead?],G11480,Table15[Customer-Owned Portion],O11480),Table15[Unique ID],0),0)))</f>
        <v/>
      </c>
    </row>
    <row r="11481" spans="2:23" x14ac:dyDescent="0.35">
      <c r="B11481" s="146"/>
      <c r="C11481" s="31"/>
      <c r="D11481" s="31"/>
      <c r="E11481" s="44"/>
      <c r="F11481" s="43"/>
      <c r="G11481" s="84"/>
      <c r="H11481" s="31"/>
      <c r="I11481" s="31"/>
      <c r="J11481" s="84"/>
      <c r="K11481" s="31"/>
      <c r="L11481" s="31"/>
      <c r="M11481" s="169"/>
      <c r="N11481" s="148"/>
      <c r="O11481" s="106"/>
      <c r="P11481" s="43"/>
      <c r="Q11481" s="31"/>
      <c r="R11481" s="84"/>
      <c r="S11481" s="31"/>
      <c r="T11481" s="31"/>
      <c r="U11481" s="169"/>
      <c r="V11481" s="150"/>
      <c r="W11481" s="141" t="str" cm="1">
        <f t="array" ref="W11481">IF(SUM(LEN(B11481:V11481))=0,"",IF(OR(OR(ISBLANK(F11481),SUM(LEN(C11481),LEN(D11481))=0),AND(NOT(E11481="Unknown"),ISBLANK(J11481)),AND(NOT(O11481="Unknown"),ISBLANK(R11481))),"Missing Information", INDEX(Table15[Entire Service Line Classification], MATCH(SUMIFS(Table15[Unique ID],Table15[System-Owned Portion],E11481,Table15[If Material Anything Other than "Lead" in Column E,Was Material Ever Previously Lead?],G11481,Table15[Customer-Owned Portion],O11481),Table15[Unique ID],0),0)))</f>
        <v/>
      </c>
    </row>
    <row r="11482" spans="2:23" x14ac:dyDescent="0.35">
      <c r="B11482" s="146"/>
      <c r="C11482" s="31"/>
      <c r="D11482" s="31"/>
      <c r="E11482" s="44"/>
      <c r="F11482" s="43"/>
      <c r="G11482" s="84"/>
      <c r="H11482" s="31"/>
      <c r="I11482" s="31"/>
      <c r="J11482" s="84"/>
      <c r="K11482" s="31"/>
      <c r="L11482" s="31"/>
      <c r="M11482" s="169"/>
      <c r="N11482" s="148"/>
      <c r="O11482" s="106"/>
      <c r="P11482" s="43"/>
      <c r="Q11482" s="31"/>
      <c r="R11482" s="84"/>
      <c r="S11482" s="31"/>
      <c r="T11482" s="31"/>
      <c r="U11482" s="169"/>
      <c r="V11482" s="150"/>
      <c r="W11482" s="141" t="str" cm="1">
        <f t="array" ref="W11482">IF(SUM(LEN(B11482:V11482))=0,"",IF(OR(OR(ISBLANK(F11482),SUM(LEN(C11482),LEN(D11482))=0),AND(NOT(E11482="Unknown"),ISBLANK(J11482)),AND(NOT(O11482="Unknown"),ISBLANK(R11482))),"Missing Information", INDEX(Table15[Entire Service Line Classification], MATCH(SUMIFS(Table15[Unique ID],Table15[System-Owned Portion],E11482,Table15[If Material Anything Other than "Lead" in Column E,Was Material Ever Previously Lead?],G11482,Table15[Customer-Owned Portion],O11482),Table15[Unique ID],0),0)))</f>
        <v/>
      </c>
    </row>
    <row r="11483" spans="2:23" x14ac:dyDescent="0.35">
      <c r="B11483" s="146"/>
      <c r="C11483" s="31"/>
      <c r="D11483" s="31"/>
      <c r="E11483" s="44"/>
      <c r="F11483" s="43"/>
      <c r="G11483" s="84"/>
      <c r="H11483" s="31"/>
      <c r="I11483" s="31"/>
      <c r="J11483" s="84"/>
      <c r="K11483" s="31"/>
      <c r="L11483" s="31"/>
      <c r="M11483" s="169"/>
      <c r="N11483" s="148"/>
      <c r="O11483" s="106"/>
      <c r="P11483" s="43"/>
      <c r="Q11483" s="31"/>
      <c r="R11483" s="84"/>
      <c r="S11483" s="31"/>
      <c r="T11483" s="31"/>
      <c r="U11483" s="169"/>
      <c r="V11483" s="150"/>
      <c r="W11483" s="141" t="str" cm="1">
        <f t="array" ref="W11483">IF(SUM(LEN(B11483:V11483))=0,"",IF(OR(OR(ISBLANK(F11483),SUM(LEN(C11483),LEN(D11483))=0),AND(NOT(E11483="Unknown"),ISBLANK(J11483)),AND(NOT(O11483="Unknown"),ISBLANK(R11483))),"Missing Information", INDEX(Table15[Entire Service Line Classification], MATCH(SUMIFS(Table15[Unique ID],Table15[System-Owned Portion],E11483,Table15[If Material Anything Other than "Lead" in Column E,Was Material Ever Previously Lead?],G11483,Table15[Customer-Owned Portion],O11483),Table15[Unique ID],0),0)))</f>
        <v/>
      </c>
    </row>
    <row r="11484" spans="2:23" x14ac:dyDescent="0.35">
      <c r="B11484" s="146"/>
      <c r="C11484" s="31"/>
      <c r="D11484" s="31"/>
      <c r="E11484" s="44"/>
      <c r="F11484" s="43"/>
      <c r="G11484" s="84"/>
      <c r="H11484" s="31"/>
      <c r="I11484" s="31"/>
      <c r="J11484" s="84"/>
      <c r="K11484" s="31"/>
      <c r="L11484" s="31"/>
      <c r="M11484" s="169"/>
      <c r="N11484" s="148"/>
      <c r="O11484" s="106"/>
      <c r="P11484" s="43"/>
      <c r="Q11484" s="31"/>
      <c r="R11484" s="84"/>
      <c r="S11484" s="31"/>
      <c r="T11484" s="31"/>
      <c r="U11484" s="169"/>
      <c r="V11484" s="150"/>
      <c r="W11484" s="141" t="str" cm="1">
        <f t="array" ref="W11484">IF(SUM(LEN(B11484:V11484))=0,"",IF(OR(OR(ISBLANK(F11484),SUM(LEN(C11484),LEN(D11484))=0),AND(NOT(E11484="Unknown"),ISBLANK(J11484)),AND(NOT(O11484="Unknown"),ISBLANK(R11484))),"Missing Information", INDEX(Table15[Entire Service Line Classification], MATCH(SUMIFS(Table15[Unique ID],Table15[System-Owned Portion],E11484,Table15[If Material Anything Other than "Lead" in Column E,Was Material Ever Previously Lead?],G11484,Table15[Customer-Owned Portion],O11484),Table15[Unique ID],0),0)))</f>
        <v/>
      </c>
    </row>
    <row r="11485" spans="2:23" x14ac:dyDescent="0.35">
      <c r="B11485" s="146"/>
      <c r="C11485" s="31"/>
      <c r="D11485" s="31"/>
      <c r="E11485" s="44"/>
      <c r="F11485" s="43"/>
      <c r="G11485" s="84"/>
      <c r="H11485" s="31"/>
      <c r="I11485" s="31"/>
      <c r="J11485" s="84"/>
      <c r="K11485" s="31"/>
      <c r="L11485" s="31"/>
      <c r="M11485" s="169"/>
      <c r="N11485" s="148"/>
      <c r="O11485" s="106"/>
      <c r="P11485" s="43"/>
      <c r="Q11485" s="31"/>
      <c r="R11485" s="84"/>
      <c r="S11485" s="31"/>
      <c r="T11485" s="31"/>
      <c r="U11485" s="169"/>
      <c r="V11485" s="150"/>
      <c r="W11485" s="141" t="str" cm="1">
        <f t="array" ref="W11485">IF(SUM(LEN(B11485:V11485))=0,"",IF(OR(OR(ISBLANK(F11485),SUM(LEN(C11485),LEN(D11485))=0),AND(NOT(E11485="Unknown"),ISBLANK(J11485)),AND(NOT(O11485="Unknown"),ISBLANK(R11485))),"Missing Information", INDEX(Table15[Entire Service Line Classification], MATCH(SUMIFS(Table15[Unique ID],Table15[System-Owned Portion],E11485,Table15[If Material Anything Other than "Lead" in Column E,Was Material Ever Previously Lead?],G11485,Table15[Customer-Owned Portion],O11485),Table15[Unique ID],0),0)))</f>
        <v/>
      </c>
    </row>
    <row r="11486" spans="2:23" x14ac:dyDescent="0.35">
      <c r="B11486" s="146"/>
      <c r="C11486" s="31"/>
      <c r="D11486" s="31"/>
      <c r="E11486" s="44"/>
      <c r="F11486" s="43"/>
      <c r="G11486" s="84"/>
      <c r="H11486" s="31"/>
      <c r="I11486" s="31"/>
      <c r="J11486" s="84"/>
      <c r="K11486" s="31"/>
      <c r="L11486" s="31"/>
      <c r="M11486" s="169"/>
      <c r="N11486" s="148"/>
      <c r="O11486" s="106"/>
      <c r="P11486" s="43"/>
      <c r="Q11486" s="31"/>
      <c r="R11486" s="84"/>
      <c r="S11486" s="31"/>
      <c r="T11486" s="31"/>
      <c r="U11486" s="169"/>
      <c r="V11486" s="150"/>
      <c r="W11486" s="141" t="str" cm="1">
        <f t="array" ref="W11486">IF(SUM(LEN(B11486:V11486))=0,"",IF(OR(OR(ISBLANK(F11486),SUM(LEN(C11486),LEN(D11486))=0),AND(NOT(E11486="Unknown"),ISBLANK(J11486)),AND(NOT(O11486="Unknown"),ISBLANK(R11486))),"Missing Information", INDEX(Table15[Entire Service Line Classification], MATCH(SUMIFS(Table15[Unique ID],Table15[System-Owned Portion],E11486,Table15[If Material Anything Other than "Lead" in Column E,Was Material Ever Previously Lead?],G11486,Table15[Customer-Owned Portion],O11486),Table15[Unique ID],0),0)))</f>
        <v/>
      </c>
    </row>
    <row r="11487" spans="2:23" x14ac:dyDescent="0.35">
      <c r="B11487" s="146"/>
      <c r="C11487" s="31"/>
      <c r="D11487" s="31"/>
      <c r="E11487" s="44"/>
      <c r="F11487" s="43"/>
      <c r="G11487" s="84"/>
      <c r="H11487" s="31"/>
      <c r="I11487" s="31"/>
      <c r="J11487" s="84"/>
      <c r="K11487" s="31"/>
      <c r="L11487" s="31"/>
      <c r="M11487" s="169"/>
      <c r="N11487" s="148"/>
      <c r="O11487" s="106"/>
      <c r="P11487" s="43"/>
      <c r="Q11487" s="31"/>
      <c r="R11487" s="84"/>
      <c r="S11487" s="31"/>
      <c r="T11487" s="31"/>
      <c r="U11487" s="169"/>
      <c r="V11487" s="150"/>
      <c r="W11487" s="141" t="str" cm="1">
        <f t="array" ref="W11487">IF(SUM(LEN(B11487:V11487))=0,"",IF(OR(OR(ISBLANK(F11487),SUM(LEN(C11487),LEN(D11487))=0),AND(NOT(E11487="Unknown"),ISBLANK(J11487)),AND(NOT(O11487="Unknown"),ISBLANK(R11487))),"Missing Information", INDEX(Table15[Entire Service Line Classification], MATCH(SUMIFS(Table15[Unique ID],Table15[System-Owned Portion],E11487,Table15[If Material Anything Other than "Lead" in Column E,Was Material Ever Previously Lead?],G11487,Table15[Customer-Owned Portion],O11487),Table15[Unique ID],0),0)))</f>
        <v/>
      </c>
    </row>
    <row r="11488" spans="2:23" x14ac:dyDescent="0.35">
      <c r="B11488" s="146"/>
      <c r="C11488" s="31"/>
      <c r="D11488" s="31"/>
      <c r="E11488" s="44"/>
      <c r="F11488" s="43"/>
      <c r="G11488" s="84"/>
      <c r="H11488" s="31"/>
      <c r="I11488" s="31"/>
      <c r="J11488" s="84"/>
      <c r="K11488" s="31"/>
      <c r="L11488" s="31"/>
      <c r="M11488" s="169"/>
      <c r="N11488" s="148"/>
      <c r="O11488" s="106"/>
      <c r="P11488" s="43"/>
      <c r="Q11488" s="31"/>
      <c r="R11488" s="84"/>
      <c r="S11488" s="31"/>
      <c r="T11488" s="31"/>
      <c r="U11488" s="169"/>
      <c r="V11488" s="150"/>
      <c r="W11488" s="141" t="str" cm="1">
        <f t="array" ref="W11488">IF(SUM(LEN(B11488:V11488))=0,"",IF(OR(OR(ISBLANK(F11488),SUM(LEN(C11488),LEN(D11488))=0),AND(NOT(E11488="Unknown"),ISBLANK(J11488)),AND(NOT(O11488="Unknown"),ISBLANK(R11488))),"Missing Information", INDEX(Table15[Entire Service Line Classification], MATCH(SUMIFS(Table15[Unique ID],Table15[System-Owned Portion],E11488,Table15[If Material Anything Other than "Lead" in Column E,Was Material Ever Previously Lead?],G11488,Table15[Customer-Owned Portion],O11488),Table15[Unique ID],0),0)))</f>
        <v/>
      </c>
    </row>
    <row r="11489" spans="2:23" x14ac:dyDescent="0.35">
      <c r="B11489" s="146"/>
      <c r="C11489" s="31"/>
      <c r="D11489" s="31"/>
      <c r="E11489" s="44"/>
      <c r="F11489" s="43"/>
      <c r="G11489" s="84"/>
      <c r="H11489" s="31"/>
      <c r="I11489" s="31"/>
      <c r="J11489" s="84"/>
      <c r="K11489" s="31"/>
      <c r="L11489" s="31"/>
      <c r="M11489" s="169"/>
      <c r="N11489" s="148"/>
      <c r="O11489" s="106"/>
      <c r="P11489" s="43"/>
      <c r="Q11489" s="31"/>
      <c r="R11489" s="84"/>
      <c r="S11489" s="31"/>
      <c r="T11489" s="31"/>
      <c r="U11489" s="169"/>
      <c r="V11489" s="150"/>
      <c r="W11489" s="141" t="str" cm="1">
        <f t="array" ref="W11489">IF(SUM(LEN(B11489:V11489))=0,"",IF(OR(OR(ISBLANK(F11489),SUM(LEN(C11489),LEN(D11489))=0),AND(NOT(E11489="Unknown"),ISBLANK(J11489)),AND(NOT(O11489="Unknown"),ISBLANK(R11489))),"Missing Information", INDEX(Table15[Entire Service Line Classification], MATCH(SUMIFS(Table15[Unique ID],Table15[System-Owned Portion],E11489,Table15[If Material Anything Other than "Lead" in Column E,Was Material Ever Previously Lead?],G11489,Table15[Customer-Owned Portion],O11489),Table15[Unique ID],0),0)))</f>
        <v/>
      </c>
    </row>
    <row r="11490" spans="2:23" x14ac:dyDescent="0.35">
      <c r="B11490" s="146"/>
      <c r="C11490" s="31"/>
      <c r="D11490" s="31"/>
      <c r="E11490" s="44"/>
      <c r="F11490" s="43"/>
      <c r="G11490" s="84"/>
      <c r="H11490" s="31"/>
      <c r="I11490" s="31"/>
      <c r="J11490" s="84"/>
      <c r="K11490" s="31"/>
      <c r="L11490" s="31"/>
      <c r="M11490" s="169"/>
      <c r="N11490" s="148"/>
      <c r="O11490" s="106"/>
      <c r="P11490" s="43"/>
      <c r="Q11490" s="31"/>
      <c r="R11490" s="84"/>
      <c r="S11490" s="31"/>
      <c r="T11490" s="31"/>
      <c r="U11490" s="169"/>
      <c r="V11490" s="150"/>
      <c r="W11490" s="141" t="str" cm="1">
        <f t="array" ref="W11490">IF(SUM(LEN(B11490:V11490))=0,"",IF(OR(OR(ISBLANK(F11490),SUM(LEN(C11490),LEN(D11490))=0),AND(NOT(E11490="Unknown"),ISBLANK(J11490)),AND(NOT(O11490="Unknown"),ISBLANK(R11490))),"Missing Information", INDEX(Table15[Entire Service Line Classification], MATCH(SUMIFS(Table15[Unique ID],Table15[System-Owned Portion],E11490,Table15[If Material Anything Other than "Lead" in Column E,Was Material Ever Previously Lead?],G11490,Table15[Customer-Owned Portion],O11490),Table15[Unique ID],0),0)))</f>
        <v/>
      </c>
    </row>
    <row r="11491" spans="2:23" x14ac:dyDescent="0.35">
      <c r="B11491" s="146"/>
      <c r="C11491" s="31"/>
      <c r="D11491" s="31"/>
      <c r="E11491" s="44"/>
      <c r="F11491" s="43"/>
      <c r="G11491" s="84"/>
      <c r="H11491" s="31"/>
      <c r="I11491" s="31"/>
      <c r="J11491" s="84"/>
      <c r="K11491" s="31"/>
      <c r="L11491" s="31"/>
      <c r="M11491" s="169"/>
      <c r="N11491" s="148"/>
      <c r="O11491" s="106"/>
      <c r="P11491" s="43"/>
      <c r="Q11491" s="31"/>
      <c r="R11491" s="84"/>
      <c r="S11491" s="31"/>
      <c r="T11491" s="31"/>
      <c r="U11491" s="169"/>
      <c r="V11491" s="150"/>
      <c r="W11491" s="141" t="str" cm="1">
        <f t="array" ref="W11491">IF(SUM(LEN(B11491:V11491))=0,"",IF(OR(OR(ISBLANK(F11491),SUM(LEN(C11491),LEN(D11491))=0),AND(NOT(E11491="Unknown"),ISBLANK(J11491)),AND(NOT(O11491="Unknown"),ISBLANK(R11491))),"Missing Information", INDEX(Table15[Entire Service Line Classification], MATCH(SUMIFS(Table15[Unique ID],Table15[System-Owned Portion],E11491,Table15[If Material Anything Other than "Lead" in Column E,Was Material Ever Previously Lead?],G11491,Table15[Customer-Owned Portion],O11491),Table15[Unique ID],0),0)))</f>
        <v/>
      </c>
    </row>
    <row r="11492" spans="2:23" x14ac:dyDescent="0.35">
      <c r="B11492" s="146"/>
      <c r="C11492" s="31"/>
      <c r="D11492" s="31"/>
      <c r="E11492" s="44"/>
      <c r="F11492" s="43"/>
      <c r="G11492" s="84"/>
      <c r="H11492" s="31"/>
      <c r="I11492" s="31"/>
      <c r="J11492" s="84"/>
      <c r="K11492" s="31"/>
      <c r="L11492" s="31"/>
      <c r="M11492" s="169"/>
      <c r="N11492" s="148"/>
      <c r="O11492" s="106"/>
      <c r="P11492" s="43"/>
      <c r="Q11492" s="31"/>
      <c r="R11492" s="84"/>
      <c r="S11492" s="31"/>
      <c r="T11492" s="31"/>
      <c r="U11492" s="169"/>
      <c r="V11492" s="150"/>
      <c r="W11492" s="141" t="str" cm="1">
        <f t="array" ref="W11492">IF(SUM(LEN(B11492:V11492))=0,"",IF(OR(OR(ISBLANK(F11492),SUM(LEN(C11492),LEN(D11492))=0),AND(NOT(E11492="Unknown"),ISBLANK(J11492)),AND(NOT(O11492="Unknown"),ISBLANK(R11492))),"Missing Information", INDEX(Table15[Entire Service Line Classification], MATCH(SUMIFS(Table15[Unique ID],Table15[System-Owned Portion],E11492,Table15[If Material Anything Other than "Lead" in Column E,Was Material Ever Previously Lead?],G11492,Table15[Customer-Owned Portion],O11492),Table15[Unique ID],0),0)))</f>
        <v/>
      </c>
    </row>
    <row r="11493" spans="2:23" x14ac:dyDescent="0.35">
      <c r="B11493" s="146"/>
      <c r="C11493" s="31"/>
      <c r="D11493" s="31"/>
      <c r="E11493" s="44"/>
      <c r="F11493" s="43"/>
      <c r="G11493" s="84"/>
      <c r="H11493" s="31"/>
      <c r="I11493" s="31"/>
      <c r="J11493" s="84"/>
      <c r="K11493" s="31"/>
      <c r="L11493" s="31"/>
      <c r="M11493" s="169"/>
      <c r="N11493" s="148"/>
      <c r="O11493" s="106"/>
      <c r="P11493" s="43"/>
      <c r="Q11493" s="31"/>
      <c r="R11493" s="84"/>
      <c r="S11493" s="31"/>
      <c r="T11493" s="31"/>
      <c r="U11493" s="169"/>
      <c r="V11493" s="150"/>
      <c r="W11493" s="141" t="str" cm="1">
        <f t="array" ref="W11493">IF(SUM(LEN(B11493:V11493))=0,"",IF(OR(OR(ISBLANK(F11493),SUM(LEN(C11493),LEN(D11493))=0),AND(NOT(E11493="Unknown"),ISBLANK(J11493)),AND(NOT(O11493="Unknown"),ISBLANK(R11493))),"Missing Information", INDEX(Table15[Entire Service Line Classification], MATCH(SUMIFS(Table15[Unique ID],Table15[System-Owned Portion],E11493,Table15[If Material Anything Other than "Lead" in Column E,Was Material Ever Previously Lead?],G11493,Table15[Customer-Owned Portion],O11493),Table15[Unique ID],0),0)))</f>
        <v/>
      </c>
    </row>
    <row r="11494" spans="2:23" x14ac:dyDescent="0.35">
      <c r="B11494" s="146"/>
      <c r="C11494" s="31"/>
      <c r="D11494" s="31"/>
      <c r="E11494" s="44"/>
      <c r="F11494" s="43"/>
      <c r="G11494" s="84"/>
      <c r="H11494" s="31"/>
      <c r="I11494" s="31"/>
      <c r="J11494" s="84"/>
      <c r="K11494" s="31"/>
      <c r="L11494" s="31"/>
      <c r="M11494" s="169"/>
      <c r="N11494" s="148"/>
      <c r="O11494" s="106"/>
      <c r="P11494" s="43"/>
      <c r="Q11494" s="31"/>
      <c r="R11494" s="84"/>
      <c r="S11494" s="31"/>
      <c r="T11494" s="31"/>
      <c r="U11494" s="169"/>
      <c r="V11494" s="150"/>
      <c r="W11494" s="141" t="str" cm="1">
        <f t="array" ref="W11494">IF(SUM(LEN(B11494:V11494))=0,"",IF(OR(OR(ISBLANK(F11494),SUM(LEN(C11494),LEN(D11494))=0),AND(NOT(E11494="Unknown"),ISBLANK(J11494)),AND(NOT(O11494="Unknown"),ISBLANK(R11494))),"Missing Information", INDEX(Table15[Entire Service Line Classification], MATCH(SUMIFS(Table15[Unique ID],Table15[System-Owned Portion],E11494,Table15[If Material Anything Other than "Lead" in Column E,Was Material Ever Previously Lead?],G11494,Table15[Customer-Owned Portion],O11494),Table15[Unique ID],0),0)))</f>
        <v/>
      </c>
    </row>
    <row r="11495" spans="2:23" x14ac:dyDescent="0.35">
      <c r="B11495" s="146"/>
      <c r="C11495" s="31"/>
      <c r="D11495" s="31"/>
      <c r="E11495" s="44"/>
      <c r="F11495" s="43"/>
      <c r="G11495" s="84"/>
      <c r="H11495" s="31"/>
      <c r="I11495" s="31"/>
      <c r="J11495" s="84"/>
      <c r="K11495" s="31"/>
      <c r="L11495" s="31"/>
      <c r="M11495" s="169"/>
      <c r="N11495" s="148"/>
      <c r="O11495" s="106"/>
      <c r="P11495" s="43"/>
      <c r="Q11495" s="31"/>
      <c r="R11495" s="84"/>
      <c r="S11495" s="31"/>
      <c r="T11495" s="31"/>
      <c r="U11495" s="169"/>
      <c r="V11495" s="150"/>
      <c r="W11495" s="141" t="str" cm="1">
        <f t="array" ref="W11495">IF(SUM(LEN(B11495:V11495))=0,"",IF(OR(OR(ISBLANK(F11495),SUM(LEN(C11495),LEN(D11495))=0),AND(NOT(E11495="Unknown"),ISBLANK(J11495)),AND(NOT(O11495="Unknown"),ISBLANK(R11495))),"Missing Information", INDEX(Table15[Entire Service Line Classification], MATCH(SUMIFS(Table15[Unique ID],Table15[System-Owned Portion],E11495,Table15[If Material Anything Other than "Lead" in Column E,Was Material Ever Previously Lead?],G11495,Table15[Customer-Owned Portion],O11495),Table15[Unique ID],0),0)))</f>
        <v/>
      </c>
    </row>
    <row r="11496" spans="2:23" x14ac:dyDescent="0.35">
      <c r="B11496" s="146"/>
      <c r="C11496" s="31"/>
      <c r="D11496" s="31"/>
      <c r="E11496" s="44"/>
      <c r="F11496" s="43"/>
      <c r="G11496" s="84"/>
      <c r="H11496" s="31"/>
      <c r="I11496" s="31"/>
      <c r="J11496" s="84"/>
      <c r="K11496" s="31"/>
      <c r="L11496" s="31"/>
      <c r="M11496" s="169"/>
      <c r="N11496" s="148"/>
      <c r="O11496" s="106"/>
      <c r="P11496" s="43"/>
      <c r="Q11496" s="31"/>
      <c r="R11496" s="84"/>
      <c r="S11496" s="31"/>
      <c r="T11496" s="31"/>
      <c r="U11496" s="169"/>
      <c r="V11496" s="150"/>
      <c r="W11496" s="141" t="str" cm="1">
        <f t="array" ref="W11496">IF(SUM(LEN(B11496:V11496))=0,"",IF(OR(OR(ISBLANK(F11496),SUM(LEN(C11496),LEN(D11496))=0),AND(NOT(E11496="Unknown"),ISBLANK(J11496)),AND(NOT(O11496="Unknown"),ISBLANK(R11496))),"Missing Information", INDEX(Table15[Entire Service Line Classification], MATCH(SUMIFS(Table15[Unique ID],Table15[System-Owned Portion],E11496,Table15[If Material Anything Other than "Lead" in Column E,Was Material Ever Previously Lead?],G11496,Table15[Customer-Owned Portion],O11496),Table15[Unique ID],0),0)))</f>
        <v/>
      </c>
    </row>
    <row r="11497" spans="2:23" x14ac:dyDescent="0.35">
      <c r="B11497" s="146"/>
      <c r="C11497" s="31"/>
      <c r="D11497" s="31"/>
      <c r="E11497" s="44"/>
      <c r="F11497" s="43"/>
      <c r="G11497" s="84"/>
      <c r="H11497" s="31"/>
      <c r="I11497" s="31"/>
      <c r="J11497" s="84"/>
      <c r="K11497" s="31"/>
      <c r="L11497" s="31"/>
      <c r="M11497" s="169"/>
      <c r="N11497" s="148"/>
      <c r="O11497" s="106"/>
      <c r="P11497" s="43"/>
      <c r="Q11497" s="31"/>
      <c r="R11497" s="84"/>
      <c r="S11497" s="31"/>
      <c r="T11497" s="31"/>
      <c r="U11497" s="169"/>
      <c r="V11497" s="150"/>
      <c r="W11497" s="141" t="str" cm="1">
        <f t="array" ref="W11497">IF(SUM(LEN(B11497:V11497))=0,"",IF(OR(OR(ISBLANK(F11497),SUM(LEN(C11497),LEN(D11497))=0),AND(NOT(E11497="Unknown"),ISBLANK(J11497)),AND(NOT(O11497="Unknown"),ISBLANK(R11497))),"Missing Information", INDEX(Table15[Entire Service Line Classification], MATCH(SUMIFS(Table15[Unique ID],Table15[System-Owned Portion],E11497,Table15[If Material Anything Other than "Lead" in Column E,Was Material Ever Previously Lead?],G11497,Table15[Customer-Owned Portion],O11497),Table15[Unique ID],0),0)))</f>
        <v/>
      </c>
    </row>
    <row r="11498" spans="2:23" x14ac:dyDescent="0.35">
      <c r="B11498" s="146"/>
      <c r="C11498" s="31"/>
      <c r="D11498" s="31"/>
      <c r="E11498" s="44"/>
      <c r="F11498" s="43"/>
      <c r="G11498" s="84"/>
      <c r="H11498" s="31"/>
      <c r="I11498" s="31"/>
      <c r="J11498" s="84"/>
      <c r="K11498" s="31"/>
      <c r="L11498" s="31"/>
      <c r="M11498" s="169"/>
      <c r="N11498" s="148"/>
      <c r="O11498" s="106"/>
      <c r="P11498" s="43"/>
      <c r="Q11498" s="31"/>
      <c r="R11498" s="84"/>
      <c r="S11498" s="31"/>
      <c r="T11498" s="31"/>
      <c r="U11498" s="169"/>
      <c r="V11498" s="150"/>
      <c r="W11498" s="141" t="str" cm="1">
        <f t="array" ref="W11498">IF(SUM(LEN(B11498:V11498))=0,"",IF(OR(OR(ISBLANK(F11498),SUM(LEN(C11498),LEN(D11498))=0),AND(NOT(E11498="Unknown"),ISBLANK(J11498)),AND(NOT(O11498="Unknown"),ISBLANK(R11498))),"Missing Information", INDEX(Table15[Entire Service Line Classification], MATCH(SUMIFS(Table15[Unique ID],Table15[System-Owned Portion],E11498,Table15[If Material Anything Other than "Lead" in Column E,Was Material Ever Previously Lead?],G11498,Table15[Customer-Owned Portion],O11498),Table15[Unique ID],0),0)))</f>
        <v/>
      </c>
    </row>
    <row r="11499" spans="2:23" x14ac:dyDescent="0.35">
      <c r="B11499" s="146"/>
      <c r="C11499" s="31"/>
      <c r="D11499" s="31"/>
      <c r="E11499" s="44"/>
      <c r="F11499" s="43"/>
      <c r="G11499" s="84"/>
      <c r="H11499" s="31"/>
      <c r="I11499" s="31"/>
      <c r="J11499" s="84"/>
      <c r="K11499" s="31"/>
      <c r="L11499" s="31"/>
      <c r="M11499" s="169"/>
      <c r="N11499" s="148"/>
      <c r="O11499" s="106"/>
      <c r="P11499" s="43"/>
      <c r="Q11499" s="31"/>
      <c r="R11499" s="84"/>
      <c r="S11499" s="31"/>
      <c r="T11499" s="31"/>
      <c r="U11499" s="169"/>
      <c r="V11499" s="150"/>
      <c r="W11499" s="141" t="str" cm="1">
        <f t="array" ref="W11499">IF(SUM(LEN(B11499:V11499))=0,"",IF(OR(OR(ISBLANK(F11499),SUM(LEN(C11499),LEN(D11499))=0),AND(NOT(E11499="Unknown"),ISBLANK(J11499)),AND(NOT(O11499="Unknown"),ISBLANK(R11499))),"Missing Information", INDEX(Table15[Entire Service Line Classification], MATCH(SUMIFS(Table15[Unique ID],Table15[System-Owned Portion],E11499,Table15[If Material Anything Other than "Lead" in Column E,Was Material Ever Previously Lead?],G11499,Table15[Customer-Owned Portion],O11499),Table15[Unique ID],0),0)))</f>
        <v/>
      </c>
    </row>
    <row r="11500" spans="2:23" x14ac:dyDescent="0.35">
      <c r="B11500" s="146"/>
      <c r="C11500" s="31"/>
      <c r="D11500" s="31"/>
      <c r="E11500" s="44"/>
      <c r="F11500" s="43"/>
      <c r="G11500" s="84"/>
      <c r="H11500" s="31"/>
      <c r="I11500" s="31"/>
      <c r="J11500" s="84"/>
      <c r="K11500" s="31"/>
      <c r="L11500" s="31"/>
      <c r="M11500" s="169"/>
      <c r="N11500" s="148"/>
      <c r="O11500" s="106"/>
      <c r="P11500" s="43"/>
      <c r="Q11500" s="31"/>
      <c r="R11500" s="84"/>
      <c r="S11500" s="31"/>
      <c r="T11500" s="31"/>
      <c r="U11500" s="169"/>
      <c r="V11500" s="150"/>
      <c r="W11500" s="141" t="str" cm="1">
        <f t="array" ref="W11500">IF(SUM(LEN(B11500:V11500))=0,"",IF(OR(OR(ISBLANK(F11500),SUM(LEN(C11500),LEN(D11500))=0),AND(NOT(E11500="Unknown"),ISBLANK(J11500)),AND(NOT(O11500="Unknown"),ISBLANK(R11500))),"Missing Information", INDEX(Table15[Entire Service Line Classification], MATCH(SUMIFS(Table15[Unique ID],Table15[System-Owned Portion],E11500,Table15[If Material Anything Other than "Lead" in Column E,Was Material Ever Previously Lead?],G11500,Table15[Customer-Owned Portion],O11500),Table15[Unique ID],0),0)))</f>
        <v/>
      </c>
    </row>
    <row r="11501" spans="2:23" x14ac:dyDescent="0.35">
      <c r="B11501" s="146"/>
      <c r="C11501" s="31"/>
      <c r="D11501" s="31"/>
      <c r="E11501" s="44"/>
      <c r="F11501" s="43"/>
      <c r="G11501" s="84"/>
      <c r="H11501" s="31"/>
      <c r="I11501" s="31"/>
      <c r="J11501" s="84"/>
      <c r="K11501" s="31"/>
      <c r="L11501" s="31"/>
      <c r="M11501" s="169"/>
      <c r="N11501" s="148"/>
      <c r="O11501" s="106"/>
      <c r="P11501" s="43"/>
      <c r="Q11501" s="31"/>
      <c r="R11501" s="84"/>
      <c r="S11501" s="31"/>
      <c r="T11501" s="31"/>
      <c r="U11501" s="169"/>
      <c r="V11501" s="150"/>
      <c r="W11501" s="141" t="str" cm="1">
        <f t="array" ref="W11501">IF(SUM(LEN(B11501:V11501))=0,"",IF(OR(OR(ISBLANK(F11501),SUM(LEN(C11501),LEN(D11501))=0),AND(NOT(E11501="Unknown"),ISBLANK(J11501)),AND(NOT(O11501="Unknown"),ISBLANK(R11501))),"Missing Information", INDEX(Table15[Entire Service Line Classification], MATCH(SUMIFS(Table15[Unique ID],Table15[System-Owned Portion],E11501,Table15[If Material Anything Other than "Lead" in Column E,Was Material Ever Previously Lead?],G11501,Table15[Customer-Owned Portion],O11501),Table15[Unique ID],0),0)))</f>
        <v/>
      </c>
    </row>
    <row r="11502" spans="2:23" x14ac:dyDescent="0.35">
      <c r="B11502" s="146"/>
      <c r="C11502" s="31"/>
      <c r="D11502" s="31"/>
      <c r="E11502" s="44"/>
      <c r="F11502" s="43"/>
      <c r="G11502" s="84"/>
      <c r="H11502" s="31"/>
      <c r="I11502" s="31"/>
      <c r="J11502" s="84"/>
      <c r="K11502" s="31"/>
      <c r="L11502" s="31"/>
      <c r="M11502" s="169"/>
      <c r="N11502" s="148"/>
      <c r="O11502" s="106"/>
      <c r="P11502" s="43"/>
      <c r="Q11502" s="31"/>
      <c r="R11502" s="84"/>
      <c r="S11502" s="31"/>
      <c r="T11502" s="31"/>
      <c r="U11502" s="169"/>
      <c r="V11502" s="150"/>
      <c r="W11502" s="141" t="str" cm="1">
        <f t="array" ref="W11502">IF(SUM(LEN(B11502:V11502))=0,"",IF(OR(OR(ISBLANK(F11502),SUM(LEN(C11502),LEN(D11502))=0),AND(NOT(E11502="Unknown"),ISBLANK(J11502)),AND(NOT(O11502="Unknown"),ISBLANK(R11502))),"Missing Information", INDEX(Table15[Entire Service Line Classification], MATCH(SUMIFS(Table15[Unique ID],Table15[System-Owned Portion],E11502,Table15[If Material Anything Other than "Lead" in Column E,Was Material Ever Previously Lead?],G11502,Table15[Customer-Owned Portion],O11502),Table15[Unique ID],0),0)))</f>
        <v/>
      </c>
    </row>
    <row r="11503" spans="2:23" x14ac:dyDescent="0.35">
      <c r="B11503" s="146"/>
      <c r="C11503" s="31"/>
      <c r="D11503" s="31"/>
      <c r="E11503" s="44"/>
      <c r="F11503" s="43"/>
      <c r="G11503" s="84"/>
      <c r="H11503" s="31"/>
      <c r="I11503" s="31"/>
      <c r="J11503" s="84"/>
      <c r="K11503" s="31"/>
      <c r="L11503" s="31"/>
      <c r="M11503" s="169"/>
      <c r="N11503" s="148"/>
      <c r="O11503" s="106"/>
      <c r="P11503" s="43"/>
      <c r="Q11503" s="31"/>
      <c r="R11503" s="84"/>
      <c r="S11503" s="31"/>
      <c r="T11503" s="31"/>
      <c r="U11503" s="169"/>
      <c r="V11503" s="150"/>
      <c r="W11503" s="141" t="str" cm="1">
        <f t="array" ref="W11503">IF(SUM(LEN(B11503:V11503))=0,"",IF(OR(OR(ISBLANK(F11503),SUM(LEN(C11503),LEN(D11503))=0),AND(NOT(E11503="Unknown"),ISBLANK(J11503)),AND(NOT(O11503="Unknown"),ISBLANK(R11503))),"Missing Information", INDEX(Table15[Entire Service Line Classification], MATCH(SUMIFS(Table15[Unique ID],Table15[System-Owned Portion],E11503,Table15[If Material Anything Other than "Lead" in Column E,Was Material Ever Previously Lead?],G11503,Table15[Customer-Owned Portion],O11503),Table15[Unique ID],0),0)))</f>
        <v/>
      </c>
    </row>
    <row r="11504" spans="2:23" x14ac:dyDescent="0.35">
      <c r="B11504" s="146"/>
      <c r="C11504" s="31"/>
      <c r="D11504" s="31"/>
      <c r="E11504" s="44"/>
      <c r="F11504" s="43"/>
      <c r="G11504" s="84"/>
      <c r="H11504" s="31"/>
      <c r="I11504" s="31"/>
      <c r="J11504" s="84"/>
      <c r="K11504" s="31"/>
      <c r="L11504" s="31"/>
      <c r="M11504" s="169"/>
      <c r="N11504" s="148"/>
      <c r="O11504" s="106"/>
      <c r="P11504" s="43"/>
      <c r="Q11504" s="31"/>
      <c r="R11504" s="84"/>
      <c r="S11504" s="31"/>
      <c r="T11504" s="31"/>
      <c r="U11504" s="169"/>
      <c r="V11504" s="150"/>
      <c r="W11504" s="141" t="str" cm="1">
        <f t="array" ref="W11504">IF(SUM(LEN(B11504:V11504))=0,"",IF(OR(OR(ISBLANK(F11504),SUM(LEN(C11504),LEN(D11504))=0),AND(NOT(E11504="Unknown"),ISBLANK(J11504)),AND(NOT(O11504="Unknown"),ISBLANK(R11504))),"Missing Information", INDEX(Table15[Entire Service Line Classification], MATCH(SUMIFS(Table15[Unique ID],Table15[System-Owned Portion],E11504,Table15[If Material Anything Other than "Lead" in Column E,Was Material Ever Previously Lead?],G11504,Table15[Customer-Owned Portion],O11504),Table15[Unique ID],0),0)))</f>
        <v/>
      </c>
    </row>
    <row r="11505" spans="2:23" x14ac:dyDescent="0.35">
      <c r="B11505" s="146"/>
      <c r="C11505" s="31"/>
      <c r="D11505" s="31"/>
      <c r="E11505" s="44"/>
      <c r="F11505" s="43"/>
      <c r="G11505" s="84"/>
      <c r="H11505" s="31"/>
      <c r="I11505" s="31"/>
      <c r="J11505" s="84"/>
      <c r="K11505" s="31"/>
      <c r="L11505" s="31"/>
      <c r="M11505" s="169"/>
      <c r="N11505" s="148"/>
      <c r="O11505" s="106"/>
      <c r="P11505" s="43"/>
      <c r="Q11505" s="31"/>
      <c r="R11505" s="84"/>
      <c r="S11505" s="31"/>
      <c r="T11505" s="31"/>
      <c r="U11505" s="169"/>
      <c r="V11505" s="150"/>
      <c r="W11505" s="141" t="str" cm="1">
        <f t="array" ref="W11505">IF(SUM(LEN(B11505:V11505))=0,"",IF(OR(OR(ISBLANK(F11505),SUM(LEN(C11505),LEN(D11505))=0),AND(NOT(E11505="Unknown"),ISBLANK(J11505)),AND(NOT(O11505="Unknown"),ISBLANK(R11505))),"Missing Information", INDEX(Table15[Entire Service Line Classification], MATCH(SUMIFS(Table15[Unique ID],Table15[System-Owned Portion],E11505,Table15[If Material Anything Other than "Lead" in Column E,Was Material Ever Previously Lead?],G11505,Table15[Customer-Owned Portion],O11505),Table15[Unique ID],0),0)))</f>
        <v/>
      </c>
    </row>
    <row r="11506" spans="2:23" x14ac:dyDescent="0.35">
      <c r="B11506" s="146"/>
      <c r="C11506" s="31"/>
      <c r="D11506" s="31"/>
      <c r="E11506" s="44"/>
      <c r="F11506" s="43"/>
      <c r="G11506" s="84"/>
      <c r="H11506" s="31"/>
      <c r="I11506" s="31"/>
      <c r="J11506" s="84"/>
      <c r="K11506" s="31"/>
      <c r="L11506" s="31"/>
      <c r="M11506" s="169"/>
      <c r="N11506" s="148"/>
      <c r="O11506" s="106"/>
      <c r="P11506" s="43"/>
      <c r="Q11506" s="31"/>
      <c r="R11506" s="84"/>
      <c r="S11506" s="31"/>
      <c r="T11506" s="31"/>
      <c r="U11506" s="169"/>
      <c r="V11506" s="150"/>
      <c r="W11506" s="141" t="str" cm="1">
        <f t="array" ref="W11506">IF(SUM(LEN(B11506:V11506))=0,"",IF(OR(OR(ISBLANK(F11506),SUM(LEN(C11506),LEN(D11506))=0),AND(NOT(E11506="Unknown"),ISBLANK(J11506)),AND(NOT(O11506="Unknown"),ISBLANK(R11506))),"Missing Information", INDEX(Table15[Entire Service Line Classification], MATCH(SUMIFS(Table15[Unique ID],Table15[System-Owned Portion],E11506,Table15[If Material Anything Other than "Lead" in Column E,Was Material Ever Previously Lead?],G11506,Table15[Customer-Owned Portion],O11506),Table15[Unique ID],0),0)))</f>
        <v/>
      </c>
    </row>
    <row r="11507" spans="2:23" x14ac:dyDescent="0.35">
      <c r="B11507" s="146"/>
      <c r="C11507" s="31"/>
      <c r="D11507" s="31"/>
      <c r="E11507" s="44"/>
      <c r="F11507" s="43"/>
      <c r="G11507" s="84"/>
      <c r="H11507" s="31"/>
      <c r="I11507" s="31"/>
      <c r="J11507" s="84"/>
      <c r="K11507" s="31"/>
      <c r="L11507" s="31"/>
      <c r="M11507" s="169"/>
      <c r="N11507" s="148"/>
      <c r="O11507" s="106"/>
      <c r="P11507" s="43"/>
      <c r="Q11507" s="31"/>
      <c r="R11507" s="84"/>
      <c r="S11507" s="31"/>
      <c r="T11507" s="31"/>
      <c r="U11507" s="169"/>
      <c r="V11507" s="150"/>
      <c r="W11507" s="141" t="str" cm="1">
        <f t="array" ref="W11507">IF(SUM(LEN(B11507:V11507))=0,"",IF(OR(OR(ISBLANK(F11507),SUM(LEN(C11507),LEN(D11507))=0),AND(NOT(E11507="Unknown"),ISBLANK(J11507)),AND(NOT(O11507="Unknown"),ISBLANK(R11507))),"Missing Information", INDEX(Table15[Entire Service Line Classification], MATCH(SUMIFS(Table15[Unique ID],Table15[System-Owned Portion],E11507,Table15[If Material Anything Other than "Lead" in Column E,Was Material Ever Previously Lead?],G11507,Table15[Customer-Owned Portion],O11507),Table15[Unique ID],0),0)))</f>
        <v/>
      </c>
    </row>
    <row r="11508" spans="2:23" x14ac:dyDescent="0.35">
      <c r="B11508" s="146"/>
      <c r="C11508" s="31"/>
      <c r="D11508" s="31"/>
      <c r="E11508" s="44"/>
      <c r="F11508" s="43"/>
      <c r="G11508" s="84"/>
      <c r="H11508" s="31"/>
      <c r="I11508" s="31"/>
      <c r="J11508" s="84"/>
      <c r="K11508" s="31"/>
      <c r="L11508" s="31"/>
      <c r="M11508" s="169"/>
      <c r="N11508" s="148"/>
      <c r="O11508" s="106"/>
      <c r="P11508" s="43"/>
      <c r="Q11508" s="31"/>
      <c r="R11508" s="84"/>
      <c r="S11508" s="31"/>
      <c r="T11508" s="31"/>
      <c r="U11508" s="169"/>
      <c r="V11508" s="150"/>
      <c r="W11508" s="141" t="str" cm="1">
        <f t="array" ref="W11508">IF(SUM(LEN(B11508:V11508))=0,"",IF(OR(OR(ISBLANK(F11508),SUM(LEN(C11508),LEN(D11508))=0),AND(NOT(E11508="Unknown"),ISBLANK(J11508)),AND(NOT(O11508="Unknown"),ISBLANK(R11508))),"Missing Information", INDEX(Table15[Entire Service Line Classification], MATCH(SUMIFS(Table15[Unique ID],Table15[System-Owned Portion],E11508,Table15[If Material Anything Other than "Lead" in Column E,Was Material Ever Previously Lead?],G11508,Table15[Customer-Owned Portion],O11508),Table15[Unique ID],0),0)))</f>
        <v/>
      </c>
    </row>
    <row r="11509" spans="2:23" x14ac:dyDescent="0.35">
      <c r="B11509" s="146"/>
      <c r="C11509" s="31"/>
      <c r="D11509" s="31"/>
      <c r="E11509" s="44"/>
      <c r="F11509" s="43"/>
      <c r="G11509" s="84"/>
      <c r="H11509" s="31"/>
      <c r="I11509" s="31"/>
      <c r="J11509" s="84"/>
      <c r="K11509" s="31"/>
      <c r="L11509" s="31"/>
      <c r="M11509" s="169"/>
      <c r="N11509" s="148"/>
      <c r="O11509" s="106"/>
      <c r="P11509" s="43"/>
      <c r="Q11509" s="31"/>
      <c r="R11509" s="84"/>
      <c r="S11509" s="31"/>
      <c r="T11509" s="31"/>
      <c r="U11509" s="169"/>
      <c r="V11509" s="150"/>
      <c r="W11509" s="141" t="str" cm="1">
        <f t="array" ref="W11509">IF(SUM(LEN(B11509:V11509))=0,"",IF(OR(OR(ISBLANK(F11509),SUM(LEN(C11509),LEN(D11509))=0),AND(NOT(E11509="Unknown"),ISBLANK(J11509)),AND(NOT(O11509="Unknown"),ISBLANK(R11509))),"Missing Information", INDEX(Table15[Entire Service Line Classification], MATCH(SUMIFS(Table15[Unique ID],Table15[System-Owned Portion],E11509,Table15[If Material Anything Other than "Lead" in Column E,Was Material Ever Previously Lead?],G11509,Table15[Customer-Owned Portion],O11509),Table15[Unique ID],0),0)))</f>
        <v/>
      </c>
    </row>
    <row r="11510" spans="2:23" x14ac:dyDescent="0.35">
      <c r="B11510" s="146"/>
      <c r="C11510" s="31"/>
      <c r="D11510" s="31"/>
      <c r="E11510" s="44"/>
      <c r="F11510" s="43"/>
      <c r="G11510" s="84"/>
      <c r="H11510" s="31"/>
      <c r="I11510" s="31"/>
      <c r="J11510" s="84"/>
      <c r="K11510" s="31"/>
      <c r="L11510" s="31"/>
      <c r="M11510" s="169"/>
      <c r="N11510" s="148"/>
      <c r="O11510" s="106"/>
      <c r="P11510" s="43"/>
      <c r="Q11510" s="31"/>
      <c r="R11510" s="84"/>
      <c r="S11510" s="31"/>
      <c r="T11510" s="31"/>
      <c r="U11510" s="169"/>
      <c r="V11510" s="150"/>
      <c r="W11510" s="141" t="str" cm="1">
        <f t="array" ref="W11510">IF(SUM(LEN(B11510:V11510))=0,"",IF(OR(OR(ISBLANK(F11510),SUM(LEN(C11510),LEN(D11510))=0),AND(NOT(E11510="Unknown"),ISBLANK(J11510)),AND(NOT(O11510="Unknown"),ISBLANK(R11510))),"Missing Information", INDEX(Table15[Entire Service Line Classification], MATCH(SUMIFS(Table15[Unique ID],Table15[System-Owned Portion],E11510,Table15[If Material Anything Other than "Lead" in Column E,Was Material Ever Previously Lead?],G11510,Table15[Customer-Owned Portion],O11510),Table15[Unique ID],0),0)))</f>
        <v/>
      </c>
    </row>
    <row r="11511" spans="2:23" x14ac:dyDescent="0.35">
      <c r="B11511" s="146"/>
      <c r="C11511" s="31"/>
      <c r="D11511" s="31"/>
      <c r="E11511" s="44"/>
      <c r="F11511" s="43"/>
      <c r="G11511" s="84"/>
      <c r="H11511" s="31"/>
      <c r="I11511" s="31"/>
      <c r="J11511" s="84"/>
      <c r="K11511" s="31"/>
      <c r="L11511" s="31"/>
      <c r="M11511" s="169"/>
      <c r="N11511" s="148"/>
      <c r="O11511" s="106"/>
      <c r="P11511" s="43"/>
      <c r="Q11511" s="31"/>
      <c r="R11511" s="84"/>
      <c r="S11511" s="31"/>
      <c r="T11511" s="31"/>
      <c r="U11511" s="169"/>
      <c r="V11511" s="150"/>
      <c r="W11511" s="141" t="str" cm="1">
        <f t="array" ref="W11511">IF(SUM(LEN(B11511:V11511))=0,"",IF(OR(OR(ISBLANK(F11511),SUM(LEN(C11511),LEN(D11511))=0),AND(NOT(E11511="Unknown"),ISBLANK(J11511)),AND(NOT(O11511="Unknown"),ISBLANK(R11511))),"Missing Information", INDEX(Table15[Entire Service Line Classification], MATCH(SUMIFS(Table15[Unique ID],Table15[System-Owned Portion],E11511,Table15[If Material Anything Other than "Lead" in Column E,Was Material Ever Previously Lead?],G11511,Table15[Customer-Owned Portion],O11511),Table15[Unique ID],0),0)))</f>
        <v/>
      </c>
    </row>
    <row r="11512" spans="2:23" x14ac:dyDescent="0.35">
      <c r="B11512" s="146"/>
      <c r="C11512" s="31"/>
      <c r="D11512" s="31"/>
      <c r="E11512" s="44"/>
      <c r="F11512" s="43"/>
      <c r="G11512" s="84"/>
      <c r="H11512" s="31"/>
      <c r="I11512" s="31"/>
      <c r="J11512" s="84"/>
      <c r="K11512" s="31"/>
      <c r="L11512" s="31"/>
      <c r="M11512" s="169"/>
      <c r="N11512" s="148"/>
      <c r="O11512" s="106"/>
      <c r="P11512" s="43"/>
      <c r="Q11512" s="31"/>
      <c r="R11512" s="84"/>
      <c r="S11512" s="31"/>
      <c r="T11512" s="31"/>
      <c r="U11512" s="169"/>
      <c r="V11512" s="150"/>
      <c r="W11512" s="141" t="str" cm="1">
        <f t="array" ref="W11512">IF(SUM(LEN(B11512:V11512))=0,"",IF(OR(OR(ISBLANK(F11512),SUM(LEN(C11512),LEN(D11512))=0),AND(NOT(E11512="Unknown"),ISBLANK(J11512)),AND(NOT(O11512="Unknown"),ISBLANK(R11512))),"Missing Information", INDEX(Table15[Entire Service Line Classification], MATCH(SUMIFS(Table15[Unique ID],Table15[System-Owned Portion],E11512,Table15[If Material Anything Other than "Lead" in Column E,Was Material Ever Previously Lead?],G11512,Table15[Customer-Owned Portion],O11512),Table15[Unique ID],0),0)))</f>
        <v/>
      </c>
    </row>
    <row r="11513" spans="2:23" x14ac:dyDescent="0.35">
      <c r="B11513" s="146"/>
      <c r="C11513" s="31"/>
      <c r="D11513" s="31"/>
      <c r="E11513" s="44"/>
      <c r="F11513" s="43"/>
      <c r="G11513" s="84"/>
      <c r="H11513" s="31"/>
      <c r="I11513" s="31"/>
      <c r="J11513" s="84"/>
      <c r="K11513" s="31"/>
      <c r="L11513" s="31"/>
      <c r="M11513" s="169"/>
      <c r="N11513" s="148"/>
      <c r="O11513" s="106"/>
      <c r="P11513" s="43"/>
      <c r="Q11513" s="31"/>
      <c r="R11513" s="84"/>
      <c r="S11513" s="31"/>
      <c r="T11513" s="31"/>
      <c r="U11513" s="169"/>
      <c r="V11513" s="150"/>
      <c r="W11513" s="141" t="str" cm="1">
        <f t="array" ref="W11513">IF(SUM(LEN(B11513:V11513))=0,"",IF(OR(OR(ISBLANK(F11513),SUM(LEN(C11513),LEN(D11513))=0),AND(NOT(E11513="Unknown"),ISBLANK(J11513)),AND(NOT(O11513="Unknown"),ISBLANK(R11513))),"Missing Information", INDEX(Table15[Entire Service Line Classification], MATCH(SUMIFS(Table15[Unique ID],Table15[System-Owned Portion],E11513,Table15[If Material Anything Other than "Lead" in Column E,Was Material Ever Previously Lead?],G11513,Table15[Customer-Owned Portion],O11513),Table15[Unique ID],0),0)))</f>
        <v/>
      </c>
    </row>
    <row r="11514" spans="2:23" x14ac:dyDescent="0.35">
      <c r="B11514" s="146"/>
      <c r="C11514" s="31"/>
      <c r="D11514" s="31"/>
      <c r="E11514" s="44"/>
      <c r="F11514" s="43"/>
      <c r="G11514" s="84"/>
      <c r="H11514" s="31"/>
      <c r="I11514" s="31"/>
      <c r="J11514" s="84"/>
      <c r="K11514" s="31"/>
      <c r="L11514" s="31"/>
      <c r="M11514" s="169"/>
      <c r="N11514" s="148"/>
      <c r="O11514" s="106"/>
      <c r="P11514" s="43"/>
      <c r="Q11514" s="31"/>
      <c r="R11514" s="84"/>
      <c r="S11514" s="31"/>
      <c r="T11514" s="31"/>
      <c r="U11514" s="169"/>
      <c r="V11514" s="150"/>
      <c r="W11514" s="141" t="str" cm="1">
        <f t="array" ref="W11514">IF(SUM(LEN(B11514:V11514))=0,"",IF(OR(OR(ISBLANK(F11514),SUM(LEN(C11514),LEN(D11514))=0),AND(NOT(E11514="Unknown"),ISBLANK(J11514)),AND(NOT(O11514="Unknown"),ISBLANK(R11514))),"Missing Information", INDEX(Table15[Entire Service Line Classification], MATCH(SUMIFS(Table15[Unique ID],Table15[System-Owned Portion],E11514,Table15[If Material Anything Other than "Lead" in Column E,Was Material Ever Previously Lead?],G11514,Table15[Customer-Owned Portion],O11514),Table15[Unique ID],0),0)))</f>
        <v/>
      </c>
    </row>
    <row r="11515" spans="2:23" x14ac:dyDescent="0.35">
      <c r="B11515" s="146"/>
      <c r="C11515" s="31"/>
      <c r="D11515" s="31"/>
      <c r="E11515" s="44"/>
      <c r="F11515" s="43"/>
      <c r="G11515" s="84"/>
      <c r="H11515" s="31"/>
      <c r="I11515" s="31"/>
      <c r="J11515" s="84"/>
      <c r="K11515" s="31"/>
      <c r="L11515" s="31"/>
      <c r="M11515" s="169"/>
      <c r="N11515" s="148"/>
      <c r="O11515" s="106"/>
      <c r="P11515" s="43"/>
      <c r="Q11515" s="31"/>
      <c r="R11515" s="84"/>
      <c r="S11515" s="31"/>
      <c r="T11515" s="31"/>
      <c r="U11515" s="169"/>
      <c r="V11515" s="150"/>
      <c r="W11515" s="141" t="str" cm="1">
        <f t="array" ref="W11515">IF(SUM(LEN(B11515:V11515))=0,"",IF(OR(OR(ISBLANK(F11515),SUM(LEN(C11515),LEN(D11515))=0),AND(NOT(E11515="Unknown"),ISBLANK(J11515)),AND(NOT(O11515="Unknown"),ISBLANK(R11515))),"Missing Information", INDEX(Table15[Entire Service Line Classification], MATCH(SUMIFS(Table15[Unique ID],Table15[System-Owned Portion],E11515,Table15[If Material Anything Other than "Lead" in Column E,Was Material Ever Previously Lead?],G11515,Table15[Customer-Owned Portion],O11515),Table15[Unique ID],0),0)))</f>
        <v/>
      </c>
    </row>
    <row r="11516" spans="2:23" x14ac:dyDescent="0.35">
      <c r="B11516" s="146"/>
      <c r="C11516" s="31"/>
      <c r="D11516" s="31"/>
      <c r="E11516" s="44"/>
      <c r="F11516" s="43"/>
      <c r="G11516" s="84"/>
      <c r="H11516" s="31"/>
      <c r="I11516" s="31"/>
      <c r="J11516" s="84"/>
      <c r="K11516" s="31"/>
      <c r="L11516" s="31"/>
      <c r="M11516" s="169"/>
      <c r="N11516" s="148"/>
      <c r="O11516" s="106"/>
      <c r="P11516" s="43"/>
      <c r="Q11516" s="31"/>
      <c r="R11516" s="84"/>
      <c r="S11516" s="31"/>
      <c r="T11516" s="31"/>
      <c r="U11516" s="169"/>
      <c r="V11516" s="150"/>
      <c r="W11516" s="141" t="str" cm="1">
        <f t="array" ref="W11516">IF(SUM(LEN(B11516:V11516))=0,"",IF(OR(OR(ISBLANK(F11516),SUM(LEN(C11516),LEN(D11516))=0),AND(NOT(E11516="Unknown"),ISBLANK(J11516)),AND(NOT(O11516="Unknown"),ISBLANK(R11516))),"Missing Information", INDEX(Table15[Entire Service Line Classification], MATCH(SUMIFS(Table15[Unique ID],Table15[System-Owned Portion],E11516,Table15[If Material Anything Other than "Lead" in Column E,Was Material Ever Previously Lead?],G11516,Table15[Customer-Owned Portion],O11516),Table15[Unique ID],0),0)))</f>
        <v/>
      </c>
    </row>
    <row r="11517" spans="2:23" x14ac:dyDescent="0.35">
      <c r="B11517" s="146"/>
      <c r="C11517" s="31"/>
      <c r="D11517" s="31"/>
      <c r="E11517" s="44"/>
      <c r="F11517" s="43"/>
      <c r="G11517" s="84"/>
      <c r="H11517" s="31"/>
      <c r="I11517" s="31"/>
      <c r="J11517" s="84"/>
      <c r="K11517" s="31"/>
      <c r="L11517" s="31"/>
      <c r="M11517" s="169"/>
      <c r="N11517" s="148"/>
      <c r="O11517" s="106"/>
      <c r="P11517" s="43"/>
      <c r="Q11517" s="31"/>
      <c r="R11517" s="84"/>
      <c r="S11517" s="31"/>
      <c r="T11517" s="31"/>
      <c r="U11517" s="169"/>
      <c r="V11517" s="150"/>
      <c r="W11517" s="141" t="str" cm="1">
        <f t="array" ref="W11517">IF(SUM(LEN(B11517:V11517))=0,"",IF(OR(OR(ISBLANK(F11517),SUM(LEN(C11517),LEN(D11517))=0),AND(NOT(E11517="Unknown"),ISBLANK(J11517)),AND(NOT(O11517="Unknown"),ISBLANK(R11517))),"Missing Information", INDEX(Table15[Entire Service Line Classification], MATCH(SUMIFS(Table15[Unique ID],Table15[System-Owned Portion],E11517,Table15[If Material Anything Other than "Lead" in Column E,Was Material Ever Previously Lead?],G11517,Table15[Customer-Owned Portion],O11517),Table15[Unique ID],0),0)))</f>
        <v/>
      </c>
    </row>
    <row r="11518" spans="2:23" x14ac:dyDescent="0.35">
      <c r="B11518" s="146"/>
      <c r="C11518" s="31"/>
      <c r="D11518" s="31"/>
      <c r="E11518" s="44"/>
      <c r="F11518" s="43"/>
      <c r="G11518" s="84"/>
      <c r="H11518" s="31"/>
      <c r="I11518" s="31"/>
      <c r="J11518" s="84"/>
      <c r="K11518" s="31"/>
      <c r="L11518" s="31"/>
      <c r="M11518" s="169"/>
      <c r="N11518" s="148"/>
      <c r="O11518" s="106"/>
      <c r="P11518" s="43"/>
      <c r="Q11518" s="31"/>
      <c r="R11518" s="84"/>
      <c r="S11518" s="31"/>
      <c r="T11518" s="31"/>
      <c r="U11518" s="169"/>
      <c r="V11518" s="150"/>
      <c r="W11518" s="141" t="str" cm="1">
        <f t="array" ref="W11518">IF(SUM(LEN(B11518:V11518))=0,"",IF(OR(OR(ISBLANK(F11518),SUM(LEN(C11518),LEN(D11518))=0),AND(NOT(E11518="Unknown"),ISBLANK(J11518)),AND(NOT(O11518="Unknown"),ISBLANK(R11518))),"Missing Information", INDEX(Table15[Entire Service Line Classification], MATCH(SUMIFS(Table15[Unique ID],Table15[System-Owned Portion],E11518,Table15[If Material Anything Other than "Lead" in Column E,Was Material Ever Previously Lead?],G11518,Table15[Customer-Owned Portion],O11518),Table15[Unique ID],0),0)))</f>
        <v/>
      </c>
    </row>
    <row r="11519" spans="2:23" x14ac:dyDescent="0.35">
      <c r="B11519" s="146"/>
      <c r="C11519" s="31"/>
      <c r="D11519" s="31"/>
      <c r="E11519" s="44"/>
      <c r="F11519" s="43"/>
      <c r="G11519" s="84"/>
      <c r="H11519" s="31"/>
      <c r="I11519" s="31"/>
      <c r="J11519" s="84"/>
      <c r="K11519" s="31"/>
      <c r="L11519" s="31"/>
      <c r="M11519" s="169"/>
      <c r="N11519" s="148"/>
      <c r="O11519" s="106"/>
      <c r="P11519" s="43"/>
      <c r="Q11519" s="31"/>
      <c r="R11519" s="84"/>
      <c r="S11519" s="31"/>
      <c r="T11519" s="31"/>
      <c r="U11519" s="169"/>
      <c r="V11519" s="150"/>
      <c r="W11519" s="141" t="str" cm="1">
        <f t="array" ref="W11519">IF(SUM(LEN(B11519:V11519))=0,"",IF(OR(OR(ISBLANK(F11519),SUM(LEN(C11519),LEN(D11519))=0),AND(NOT(E11519="Unknown"),ISBLANK(J11519)),AND(NOT(O11519="Unknown"),ISBLANK(R11519))),"Missing Information", INDEX(Table15[Entire Service Line Classification], MATCH(SUMIFS(Table15[Unique ID],Table15[System-Owned Portion],E11519,Table15[If Material Anything Other than "Lead" in Column E,Was Material Ever Previously Lead?],G11519,Table15[Customer-Owned Portion],O11519),Table15[Unique ID],0),0)))</f>
        <v/>
      </c>
    </row>
    <row r="11520" spans="2:23" x14ac:dyDescent="0.35">
      <c r="B11520" s="146"/>
      <c r="C11520" s="31"/>
      <c r="D11520" s="31"/>
      <c r="E11520" s="44"/>
      <c r="F11520" s="43"/>
      <c r="G11520" s="84"/>
      <c r="H11520" s="31"/>
      <c r="I11520" s="31"/>
      <c r="J11520" s="84"/>
      <c r="K11520" s="31"/>
      <c r="L11520" s="31"/>
      <c r="M11520" s="169"/>
      <c r="N11520" s="148"/>
      <c r="O11520" s="106"/>
      <c r="P11520" s="43"/>
      <c r="Q11520" s="31"/>
      <c r="R11520" s="84"/>
      <c r="S11520" s="31"/>
      <c r="T11520" s="31"/>
      <c r="U11520" s="169"/>
      <c r="V11520" s="150"/>
      <c r="W11520" s="141" t="str" cm="1">
        <f t="array" ref="W11520">IF(SUM(LEN(B11520:V11520))=0,"",IF(OR(OR(ISBLANK(F11520),SUM(LEN(C11520),LEN(D11520))=0),AND(NOT(E11520="Unknown"),ISBLANK(J11520)),AND(NOT(O11520="Unknown"),ISBLANK(R11520))),"Missing Information", INDEX(Table15[Entire Service Line Classification], MATCH(SUMIFS(Table15[Unique ID],Table15[System-Owned Portion],E11520,Table15[If Material Anything Other than "Lead" in Column E,Was Material Ever Previously Lead?],G11520,Table15[Customer-Owned Portion],O11520),Table15[Unique ID],0),0)))</f>
        <v/>
      </c>
    </row>
    <row r="11521" spans="2:23" x14ac:dyDescent="0.35">
      <c r="B11521" s="146"/>
      <c r="C11521" s="31"/>
      <c r="D11521" s="31"/>
      <c r="E11521" s="44"/>
      <c r="F11521" s="43"/>
      <c r="G11521" s="84"/>
      <c r="H11521" s="31"/>
      <c r="I11521" s="31"/>
      <c r="J11521" s="84"/>
      <c r="K11521" s="31"/>
      <c r="L11521" s="31"/>
      <c r="M11521" s="169"/>
      <c r="N11521" s="148"/>
      <c r="O11521" s="106"/>
      <c r="P11521" s="43"/>
      <c r="Q11521" s="31"/>
      <c r="R11521" s="84"/>
      <c r="S11521" s="31"/>
      <c r="T11521" s="31"/>
      <c r="U11521" s="169"/>
      <c r="V11521" s="150"/>
      <c r="W11521" s="141" t="str" cm="1">
        <f t="array" ref="W11521">IF(SUM(LEN(B11521:V11521))=0,"",IF(OR(OR(ISBLANK(F11521),SUM(LEN(C11521),LEN(D11521))=0),AND(NOT(E11521="Unknown"),ISBLANK(J11521)),AND(NOT(O11521="Unknown"),ISBLANK(R11521))),"Missing Information", INDEX(Table15[Entire Service Line Classification], MATCH(SUMIFS(Table15[Unique ID],Table15[System-Owned Portion],E11521,Table15[If Material Anything Other than "Lead" in Column E,Was Material Ever Previously Lead?],G11521,Table15[Customer-Owned Portion],O11521),Table15[Unique ID],0),0)))</f>
        <v/>
      </c>
    </row>
    <row r="11522" spans="2:23" x14ac:dyDescent="0.35">
      <c r="B11522" s="146"/>
      <c r="C11522" s="31"/>
      <c r="D11522" s="31"/>
      <c r="E11522" s="44"/>
      <c r="F11522" s="43"/>
      <c r="G11522" s="84"/>
      <c r="H11522" s="31"/>
      <c r="I11522" s="31"/>
      <c r="J11522" s="84"/>
      <c r="K11522" s="31"/>
      <c r="L11522" s="31"/>
      <c r="M11522" s="169"/>
      <c r="N11522" s="148"/>
      <c r="O11522" s="106"/>
      <c r="P11522" s="43"/>
      <c r="Q11522" s="31"/>
      <c r="R11522" s="84"/>
      <c r="S11522" s="31"/>
      <c r="T11522" s="31"/>
      <c r="U11522" s="169"/>
      <c r="V11522" s="150"/>
      <c r="W11522" s="141" t="str" cm="1">
        <f t="array" ref="W11522">IF(SUM(LEN(B11522:V11522))=0,"",IF(OR(OR(ISBLANK(F11522),SUM(LEN(C11522),LEN(D11522))=0),AND(NOT(E11522="Unknown"),ISBLANK(J11522)),AND(NOT(O11522="Unknown"),ISBLANK(R11522))),"Missing Information", INDEX(Table15[Entire Service Line Classification], MATCH(SUMIFS(Table15[Unique ID],Table15[System-Owned Portion],E11522,Table15[If Material Anything Other than "Lead" in Column E,Was Material Ever Previously Lead?],G11522,Table15[Customer-Owned Portion],O11522),Table15[Unique ID],0),0)))</f>
        <v/>
      </c>
    </row>
    <row r="11523" spans="2:23" x14ac:dyDescent="0.35">
      <c r="B11523" s="146"/>
      <c r="C11523" s="31"/>
      <c r="D11523" s="31"/>
      <c r="E11523" s="44"/>
      <c r="F11523" s="43"/>
      <c r="G11523" s="84"/>
      <c r="H11523" s="31"/>
      <c r="I11523" s="31"/>
      <c r="J11523" s="84"/>
      <c r="K11523" s="31"/>
      <c r="L11523" s="31"/>
      <c r="M11523" s="169"/>
      <c r="N11523" s="148"/>
      <c r="O11523" s="106"/>
      <c r="P11523" s="43"/>
      <c r="Q11523" s="31"/>
      <c r="R11523" s="84"/>
      <c r="S11523" s="31"/>
      <c r="T11523" s="31"/>
      <c r="U11523" s="169"/>
      <c r="V11523" s="150"/>
      <c r="W11523" s="141" t="str" cm="1">
        <f t="array" ref="W11523">IF(SUM(LEN(B11523:V11523))=0,"",IF(OR(OR(ISBLANK(F11523),SUM(LEN(C11523),LEN(D11523))=0),AND(NOT(E11523="Unknown"),ISBLANK(J11523)),AND(NOT(O11523="Unknown"),ISBLANK(R11523))),"Missing Information", INDEX(Table15[Entire Service Line Classification], MATCH(SUMIFS(Table15[Unique ID],Table15[System-Owned Portion],E11523,Table15[If Material Anything Other than "Lead" in Column E,Was Material Ever Previously Lead?],G11523,Table15[Customer-Owned Portion],O11523),Table15[Unique ID],0),0)))</f>
        <v/>
      </c>
    </row>
    <row r="11524" spans="2:23" x14ac:dyDescent="0.35">
      <c r="B11524" s="146"/>
      <c r="C11524" s="31"/>
      <c r="D11524" s="31"/>
      <c r="E11524" s="44"/>
      <c r="F11524" s="43"/>
      <c r="G11524" s="84"/>
      <c r="H11524" s="31"/>
      <c r="I11524" s="31"/>
      <c r="J11524" s="84"/>
      <c r="K11524" s="31"/>
      <c r="L11524" s="31"/>
      <c r="M11524" s="169"/>
      <c r="N11524" s="148"/>
      <c r="O11524" s="106"/>
      <c r="P11524" s="43"/>
      <c r="Q11524" s="31"/>
      <c r="R11524" s="84"/>
      <c r="S11524" s="31"/>
      <c r="T11524" s="31"/>
      <c r="U11524" s="169"/>
      <c r="V11524" s="150"/>
      <c r="W11524" s="141" t="str" cm="1">
        <f t="array" ref="W11524">IF(SUM(LEN(B11524:V11524))=0,"",IF(OR(OR(ISBLANK(F11524),SUM(LEN(C11524),LEN(D11524))=0),AND(NOT(E11524="Unknown"),ISBLANK(J11524)),AND(NOT(O11524="Unknown"),ISBLANK(R11524))),"Missing Information", INDEX(Table15[Entire Service Line Classification], MATCH(SUMIFS(Table15[Unique ID],Table15[System-Owned Portion],E11524,Table15[If Material Anything Other than "Lead" in Column E,Was Material Ever Previously Lead?],G11524,Table15[Customer-Owned Portion],O11524),Table15[Unique ID],0),0)))</f>
        <v/>
      </c>
    </row>
    <row r="11525" spans="2:23" x14ac:dyDescent="0.35">
      <c r="B11525" s="146"/>
      <c r="C11525" s="31"/>
      <c r="D11525" s="31"/>
      <c r="E11525" s="44"/>
      <c r="F11525" s="43"/>
      <c r="G11525" s="84"/>
      <c r="H11525" s="31"/>
      <c r="I11525" s="31"/>
      <c r="J11525" s="84"/>
      <c r="K11525" s="31"/>
      <c r="L11525" s="31"/>
      <c r="M11525" s="169"/>
      <c r="N11525" s="148"/>
      <c r="O11525" s="106"/>
      <c r="P11525" s="43"/>
      <c r="Q11525" s="31"/>
      <c r="R11525" s="84"/>
      <c r="S11525" s="31"/>
      <c r="T11525" s="31"/>
      <c r="U11525" s="169"/>
      <c r="V11525" s="150"/>
      <c r="W11525" s="141" t="str" cm="1">
        <f t="array" ref="W11525">IF(SUM(LEN(B11525:V11525))=0,"",IF(OR(OR(ISBLANK(F11525),SUM(LEN(C11525),LEN(D11525))=0),AND(NOT(E11525="Unknown"),ISBLANK(J11525)),AND(NOT(O11525="Unknown"),ISBLANK(R11525))),"Missing Information", INDEX(Table15[Entire Service Line Classification], MATCH(SUMIFS(Table15[Unique ID],Table15[System-Owned Portion],E11525,Table15[If Material Anything Other than "Lead" in Column E,Was Material Ever Previously Lead?],G11525,Table15[Customer-Owned Portion],O11525),Table15[Unique ID],0),0)))</f>
        <v/>
      </c>
    </row>
    <row r="11526" spans="2:23" x14ac:dyDescent="0.35">
      <c r="B11526" s="146"/>
      <c r="C11526" s="31"/>
      <c r="D11526" s="31"/>
      <c r="E11526" s="44"/>
      <c r="F11526" s="43"/>
      <c r="G11526" s="84"/>
      <c r="H11526" s="31"/>
      <c r="I11526" s="31"/>
      <c r="J11526" s="84"/>
      <c r="K11526" s="31"/>
      <c r="L11526" s="31"/>
      <c r="M11526" s="169"/>
      <c r="N11526" s="148"/>
      <c r="O11526" s="106"/>
      <c r="P11526" s="43"/>
      <c r="Q11526" s="31"/>
      <c r="R11526" s="84"/>
      <c r="S11526" s="31"/>
      <c r="T11526" s="31"/>
      <c r="U11526" s="169"/>
      <c r="V11526" s="150"/>
      <c r="W11526" s="141" t="str" cm="1">
        <f t="array" ref="W11526">IF(SUM(LEN(B11526:V11526))=0,"",IF(OR(OR(ISBLANK(F11526),SUM(LEN(C11526),LEN(D11526))=0),AND(NOT(E11526="Unknown"),ISBLANK(J11526)),AND(NOT(O11526="Unknown"),ISBLANK(R11526))),"Missing Information", INDEX(Table15[Entire Service Line Classification], MATCH(SUMIFS(Table15[Unique ID],Table15[System-Owned Portion],E11526,Table15[If Material Anything Other than "Lead" in Column E,Was Material Ever Previously Lead?],G11526,Table15[Customer-Owned Portion],O11526),Table15[Unique ID],0),0)))</f>
        <v/>
      </c>
    </row>
    <row r="11527" spans="2:23" x14ac:dyDescent="0.35">
      <c r="B11527" s="146"/>
      <c r="C11527" s="31"/>
      <c r="D11527" s="31"/>
      <c r="E11527" s="44"/>
      <c r="F11527" s="43"/>
      <c r="G11527" s="84"/>
      <c r="H11527" s="31"/>
      <c r="I11527" s="31"/>
      <c r="J11527" s="84"/>
      <c r="K11527" s="31"/>
      <c r="L11527" s="31"/>
      <c r="M11527" s="169"/>
      <c r="N11527" s="148"/>
      <c r="O11527" s="106"/>
      <c r="P11527" s="43"/>
      <c r="Q11527" s="31"/>
      <c r="R11527" s="84"/>
      <c r="S11527" s="31"/>
      <c r="T11527" s="31"/>
      <c r="U11527" s="169"/>
      <c r="V11527" s="150"/>
      <c r="W11527" s="141" t="str" cm="1">
        <f t="array" ref="W11527">IF(SUM(LEN(B11527:V11527))=0,"",IF(OR(OR(ISBLANK(F11527),SUM(LEN(C11527),LEN(D11527))=0),AND(NOT(E11527="Unknown"),ISBLANK(J11527)),AND(NOT(O11527="Unknown"),ISBLANK(R11527))),"Missing Information", INDEX(Table15[Entire Service Line Classification], MATCH(SUMIFS(Table15[Unique ID],Table15[System-Owned Portion],E11527,Table15[If Material Anything Other than "Lead" in Column E,Was Material Ever Previously Lead?],G11527,Table15[Customer-Owned Portion],O11527),Table15[Unique ID],0),0)))</f>
        <v/>
      </c>
    </row>
    <row r="11528" spans="2:23" x14ac:dyDescent="0.35">
      <c r="B11528" s="146"/>
      <c r="C11528" s="31"/>
      <c r="D11528" s="31"/>
      <c r="E11528" s="44"/>
      <c r="F11528" s="43"/>
      <c r="G11528" s="84"/>
      <c r="H11528" s="31"/>
      <c r="I11528" s="31"/>
      <c r="J11528" s="84"/>
      <c r="K11528" s="31"/>
      <c r="L11528" s="31"/>
      <c r="M11528" s="169"/>
      <c r="N11528" s="148"/>
      <c r="O11528" s="106"/>
      <c r="P11528" s="43"/>
      <c r="Q11528" s="31"/>
      <c r="R11528" s="84"/>
      <c r="S11528" s="31"/>
      <c r="T11528" s="31"/>
      <c r="U11528" s="169"/>
      <c r="V11528" s="150"/>
      <c r="W11528" s="141" t="str" cm="1">
        <f t="array" ref="W11528">IF(SUM(LEN(B11528:V11528))=0,"",IF(OR(OR(ISBLANK(F11528),SUM(LEN(C11528),LEN(D11528))=0),AND(NOT(E11528="Unknown"),ISBLANK(J11528)),AND(NOT(O11528="Unknown"),ISBLANK(R11528))),"Missing Information", INDEX(Table15[Entire Service Line Classification], MATCH(SUMIFS(Table15[Unique ID],Table15[System-Owned Portion],E11528,Table15[If Material Anything Other than "Lead" in Column E,Was Material Ever Previously Lead?],G11528,Table15[Customer-Owned Portion],O11528),Table15[Unique ID],0),0)))</f>
        <v/>
      </c>
    </row>
    <row r="11529" spans="2:23" x14ac:dyDescent="0.35">
      <c r="B11529" s="146"/>
      <c r="C11529" s="31"/>
      <c r="D11529" s="31"/>
      <c r="E11529" s="44"/>
      <c r="F11529" s="43"/>
      <c r="G11529" s="84"/>
      <c r="H11529" s="31"/>
      <c r="I11529" s="31"/>
      <c r="J11529" s="84"/>
      <c r="K11529" s="31"/>
      <c r="L11529" s="31"/>
      <c r="M11529" s="169"/>
      <c r="N11529" s="148"/>
      <c r="O11529" s="106"/>
      <c r="P11529" s="43"/>
      <c r="Q11529" s="31"/>
      <c r="R11529" s="84"/>
      <c r="S11529" s="31"/>
      <c r="T11529" s="31"/>
      <c r="U11529" s="169"/>
      <c r="V11529" s="150"/>
      <c r="W11529" s="141" t="str" cm="1">
        <f t="array" ref="W11529">IF(SUM(LEN(B11529:V11529))=0,"",IF(OR(OR(ISBLANK(F11529),SUM(LEN(C11529),LEN(D11529))=0),AND(NOT(E11529="Unknown"),ISBLANK(J11529)),AND(NOT(O11529="Unknown"),ISBLANK(R11529))),"Missing Information", INDEX(Table15[Entire Service Line Classification], MATCH(SUMIFS(Table15[Unique ID],Table15[System-Owned Portion],E11529,Table15[If Material Anything Other than "Lead" in Column E,Was Material Ever Previously Lead?],G11529,Table15[Customer-Owned Portion],O11529),Table15[Unique ID],0),0)))</f>
        <v/>
      </c>
    </row>
    <row r="11530" spans="2:23" x14ac:dyDescent="0.35">
      <c r="B11530" s="146"/>
      <c r="C11530" s="31"/>
      <c r="D11530" s="31"/>
      <c r="E11530" s="44"/>
      <c r="F11530" s="43"/>
      <c r="G11530" s="84"/>
      <c r="H11530" s="31"/>
      <c r="I11530" s="31"/>
      <c r="J11530" s="84"/>
      <c r="K11530" s="31"/>
      <c r="L11530" s="31"/>
      <c r="M11530" s="169"/>
      <c r="N11530" s="148"/>
      <c r="O11530" s="106"/>
      <c r="P11530" s="43"/>
      <c r="Q11530" s="31"/>
      <c r="R11530" s="84"/>
      <c r="S11530" s="31"/>
      <c r="T11530" s="31"/>
      <c r="U11530" s="169"/>
      <c r="V11530" s="150"/>
      <c r="W11530" s="141" t="str" cm="1">
        <f t="array" ref="W11530">IF(SUM(LEN(B11530:V11530))=0,"",IF(OR(OR(ISBLANK(F11530),SUM(LEN(C11530),LEN(D11530))=0),AND(NOT(E11530="Unknown"),ISBLANK(J11530)),AND(NOT(O11530="Unknown"),ISBLANK(R11530))),"Missing Information", INDEX(Table15[Entire Service Line Classification], MATCH(SUMIFS(Table15[Unique ID],Table15[System-Owned Portion],E11530,Table15[If Material Anything Other than "Lead" in Column E,Was Material Ever Previously Lead?],G11530,Table15[Customer-Owned Portion],O11530),Table15[Unique ID],0),0)))</f>
        <v/>
      </c>
    </row>
    <row r="11531" spans="2:23" x14ac:dyDescent="0.35">
      <c r="B11531" s="146"/>
      <c r="C11531" s="31"/>
      <c r="D11531" s="31"/>
      <c r="E11531" s="44"/>
      <c r="F11531" s="43"/>
      <c r="G11531" s="84"/>
      <c r="H11531" s="31"/>
      <c r="I11531" s="31"/>
      <c r="J11531" s="84"/>
      <c r="K11531" s="31"/>
      <c r="L11531" s="31"/>
      <c r="M11531" s="169"/>
      <c r="N11531" s="148"/>
      <c r="O11531" s="106"/>
      <c r="P11531" s="43"/>
      <c r="Q11531" s="31"/>
      <c r="R11531" s="84"/>
      <c r="S11531" s="31"/>
      <c r="T11531" s="31"/>
      <c r="U11531" s="169"/>
      <c r="V11531" s="150"/>
      <c r="W11531" s="141" t="str" cm="1">
        <f t="array" ref="W11531">IF(SUM(LEN(B11531:V11531))=0,"",IF(OR(OR(ISBLANK(F11531),SUM(LEN(C11531),LEN(D11531))=0),AND(NOT(E11531="Unknown"),ISBLANK(J11531)),AND(NOT(O11531="Unknown"),ISBLANK(R11531))),"Missing Information", INDEX(Table15[Entire Service Line Classification], MATCH(SUMIFS(Table15[Unique ID],Table15[System-Owned Portion],E11531,Table15[If Material Anything Other than "Lead" in Column E,Was Material Ever Previously Lead?],G11531,Table15[Customer-Owned Portion],O11531),Table15[Unique ID],0),0)))</f>
        <v/>
      </c>
    </row>
    <row r="11532" spans="2:23" x14ac:dyDescent="0.35">
      <c r="B11532" s="146"/>
      <c r="C11532" s="31"/>
      <c r="D11532" s="31"/>
      <c r="E11532" s="44"/>
      <c r="F11532" s="43"/>
      <c r="G11532" s="84"/>
      <c r="H11532" s="31"/>
      <c r="I11532" s="31"/>
      <c r="J11532" s="84"/>
      <c r="K11532" s="31"/>
      <c r="L11532" s="31"/>
      <c r="M11532" s="169"/>
      <c r="N11532" s="148"/>
      <c r="O11532" s="106"/>
      <c r="P11532" s="43"/>
      <c r="Q11532" s="31"/>
      <c r="R11532" s="84"/>
      <c r="S11532" s="31"/>
      <c r="T11532" s="31"/>
      <c r="U11532" s="169"/>
      <c r="V11532" s="150"/>
      <c r="W11532" s="141" t="str" cm="1">
        <f t="array" ref="W11532">IF(SUM(LEN(B11532:V11532))=0,"",IF(OR(OR(ISBLANK(F11532),SUM(LEN(C11532),LEN(D11532))=0),AND(NOT(E11532="Unknown"),ISBLANK(J11532)),AND(NOT(O11532="Unknown"),ISBLANK(R11532))),"Missing Information", INDEX(Table15[Entire Service Line Classification], MATCH(SUMIFS(Table15[Unique ID],Table15[System-Owned Portion],E11532,Table15[If Material Anything Other than "Lead" in Column E,Was Material Ever Previously Lead?],G11532,Table15[Customer-Owned Portion],O11532),Table15[Unique ID],0),0)))</f>
        <v/>
      </c>
    </row>
    <row r="11533" spans="2:23" x14ac:dyDescent="0.35">
      <c r="B11533" s="146"/>
      <c r="C11533" s="31"/>
      <c r="D11533" s="31"/>
      <c r="E11533" s="44"/>
      <c r="F11533" s="43"/>
      <c r="G11533" s="84"/>
      <c r="H11533" s="31"/>
      <c r="I11533" s="31"/>
      <c r="J11533" s="84"/>
      <c r="K11533" s="31"/>
      <c r="L11533" s="31"/>
      <c r="M11533" s="169"/>
      <c r="N11533" s="148"/>
      <c r="O11533" s="106"/>
      <c r="P11533" s="43"/>
      <c r="Q11533" s="31"/>
      <c r="R11533" s="84"/>
      <c r="S11533" s="31"/>
      <c r="T11533" s="31"/>
      <c r="U11533" s="169"/>
      <c r="V11533" s="150"/>
      <c r="W11533" s="141" t="str" cm="1">
        <f t="array" ref="W11533">IF(SUM(LEN(B11533:V11533))=0,"",IF(OR(OR(ISBLANK(F11533),SUM(LEN(C11533),LEN(D11533))=0),AND(NOT(E11533="Unknown"),ISBLANK(J11533)),AND(NOT(O11533="Unknown"),ISBLANK(R11533))),"Missing Information", INDEX(Table15[Entire Service Line Classification], MATCH(SUMIFS(Table15[Unique ID],Table15[System-Owned Portion],E11533,Table15[If Material Anything Other than "Lead" in Column E,Was Material Ever Previously Lead?],G11533,Table15[Customer-Owned Portion],O11533),Table15[Unique ID],0),0)))</f>
        <v/>
      </c>
    </row>
    <row r="11534" spans="2:23" x14ac:dyDescent="0.35">
      <c r="B11534" s="146"/>
      <c r="C11534" s="31"/>
      <c r="D11534" s="31"/>
      <c r="E11534" s="44"/>
      <c r="F11534" s="43"/>
      <c r="G11534" s="84"/>
      <c r="H11534" s="31"/>
      <c r="I11534" s="31"/>
      <c r="J11534" s="84"/>
      <c r="K11534" s="31"/>
      <c r="L11534" s="31"/>
      <c r="M11534" s="169"/>
      <c r="N11534" s="148"/>
      <c r="O11534" s="106"/>
      <c r="P11534" s="43"/>
      <c r="Q11534" s="31"/>
      <c r="R11534" s="84"/>
      <c r="S11534" s="31"/>
      <c r="T11534" s="31"/>
      <c r="U11534" s="169"/>
      <c r="V11534" s="150"/>
      <c r="W11534" s="141" t="str" cm="1">
        <f t="array" ref="W11534">IF(SUM(LEN(B11534:V11534))=0,"",IF(OR(OR(ISBLANK(F11534),SUM(LEN(C11534),LEN(D11534))=0),AND(NOT(E11534="Unknown"),ISBLANK(J11534)),AND(NOT(O11534="Unknown"),ISBLANK(R11534))),"Missing Information", INDEX(Table15[Entire Service Line Classification], MATCH(SUMIFS(Table15[Unique ID],Table15[System-Owned Portion],E11534,Table15[If Material Anything Other than "Lead" in Column E,Was Material Ever Previously Lead?],G11534,Table15[Customer-Owned Portion],O11534),Table15[Unique ID],0),0)))</f>
        <v/>
      </c>
    </row>
    <row r="11535" spans="2:23" x14ac:dyDescent="0.35">
      <c r="B11535" s="146"/>
      <c r="C11535" s="31"/>
      <c r="D11535" s="31"/>
      <c r="E11535" s="44"/>
      <c r="F11535" s="43"/>
      <c r="G11535" s="84"/>
      <c r="H11535" s="31"/>
      <c r="I11535" s="31"/>
      <c r="J11535" s="84"/>
      <c r="K11535" s="31"/>
      <c r="L11535" s="31"/>
      <c r="M11535" s="169"/>
      <c r="N11535" s="148"/>
      <c r="O11535" s="106"/>
      <c r="P11535" s="43"/>
      <c r="Q11535" s="31"/>
      <c r="R11535" s="84"/>
      <c r="S11535" s="31"/>
      <c r="T11535" s="31"/>
      <c r="U11535" s="169"/>
      <c r="V11535" s="150"/>
      <c r="W11535" s="141" t="str" cm="1">
        <f t="array" ref="W11535">IF(SUM(LEN(B11535:V11535))=0,"",IF(OR(OR(ISBLANK(F11535),SUM(LEN(C11535),LEN(D11535))=0),AND(NOT(E11535="Unknown"),ISBLANK(J11535)),AND(NOT(O11535="Unknown"),ISBLANK(R11535))),"Missing Information", INDEX(Table15[Entire Service Line Classification], MATCH(SUMIFS(Table15[Unique ID],Table15[System-Owned Portion],E11535,Table15[If Material Anything Other than "Lead" in Column E,Was Material Ever Previously Lead?],G11535,Table15[Customer-Owned Portion],O11535),Table15[Unique ID],0),0)))</f>
        <v/>
      </c>
    </row>
    <row r="11536" spans="2:23" x14ac:dyDescent="0.35">
      <c r="B11536" s="146"/>
      <c r="C11536" s="31"/>
      <c r="D11536" s="31"/>
      <c r="E11536" s="44"/>
      <c r="F11536" s="43"/>
      <c r="G11536" s="84"/>
      <c r="H11536" s="31"/>
      <c r="I11536" s="31"/>
      <c r="J11536" s="84"/>
      <c r="K11536" s="31"/>
      <c r="L11536" s="31"/>
      <c r="M11536" s="169"/>
      <c r="N11536" s="148"/>
      <c r="O11536" s="106"/>
      <c r="P11536" s="43"/>
      <c r="Q11536" s="31"/>
      <c r="R11536" s="84"/>
      <c r="S11536" s="31"/>
      <c r="T11536" s="31"/>
      <c r="U11536" s="169"/>
      <c r="V11536" s="150"/>
      <c r="W11536" s="141" t="str" cm="1">
        <f t="array" ref="W11536">IF(SUM(LEN(B11536:V11536))=0,"",IF(OR(OR(ISBLANK(F11536),SUM(LEN(C11536),LEN(D11536))=0),AND(NOT(E11536="Unknown"),ISBLANK(J11536)),AND(NOT(O11536="Unknown"),ISBLANK(R11536))),"Missing Information", INDEX(Table15[Entire Service Line Classification], MATCH(SUMIFS(Table15[Unique ID],Table15[System-Owned Portion],E11536,Table15[If Material Anything Other than "Lead" in Column E,Was Material Ever Previously Lead?],G11536,Table15[Customer-Owned Portion],O11536),Table15[Unique ID],0),0)))</f>
        <v/>
      </c>
    </row>
    <row r="11537" spans="2:23" x14ac:dyDescent="0.35">
      <c r="B11537" s="146"/>
      <c r="C11537" s="31"/>
      <c r="D11537" s="31"/>
      <c r="E11537" s="44"/>
      <c r="F11537" s="43"/>
      <c r="G11537" s="84"/>
      <c r="H11537" s="31"/>
      <c r="I11537" s="31"/>
      <c r="J11537" s="84"/>
      <c r="K11537" s="31"/>
      <c r="L11537" s="31"/>
      <c r="M11537" s="169"/>
      <c r="N11537" s="148"/>
      <c r="O11537" s="106"/>
      <c r="P11537" s="43"/>
      <c r="Q11537" s="31"/>
      <c r="R11537" s="84"/>
      <c r="S11537" s="31"/>
      <c r="T11537" s="31"/>
      <c r="U11537" s="169"/>
      <c r="V11537" s="150"/>
      <c r="W11537" s="141" t="str" cm="1">
        <f t="array" ref="W11537">IF(SUM(LEN(B11537:V11537))=0,"",IF(OR(OR(ISBLANK(F11537),SUM(LEN(C11537),LEN(D11537))=0),AND(NOT(E11537="Unknown"),ISBLANK(J11537)),AND(NOT(O11537="Unknown"),ISBLANK(R11537))),"Missing Information", INDEX(Table15[Entire Service Line Classification], MATCH(SUMIFS(Table15[Unique ID],Table15[System-Owned Portion],E11537,Table15[If Material Anything Other than "Lead" in Column E,Was Material Ever Previously Lead?],G11537,Table15[Customer-Owned Portion],O11537),Table15[Unique ID],0),0)))</f>
        <v/>
      </c>
    </row>
    <row r="11538" spans="2:23" x14ac:dyDescent="0.35">
      <c r="B11538" s="146"/>
      <c r="C11538" s="31"/>
      <c r="D11538" s="31"/>
      <c r="E11538" s="44"/>
      <c r="F11538" s="43"/>
      <c r="G11538" s="84"/>
      <c r="H11538" s="31"/>
      <c r="I11538" s="31"/>
      <c r="J11538" s="84"/>
      <c r="K11538" s="31"/>
      <c r="L11538" s="31"/>
      <c r="M11538" s="169"/>
      <c r="N11538" s="148"/>
      <c r="O11538" s="106"/>
      <c r="P11538" s="43"/>
      <c r="Q11538" s="31"/>
      <c r="R11538" s="84"/>
      <c r="S11538" s="31"/>
      <c r="T11538" s="31"/>
      <c r="U11538" s="169"/>
      <c r="V11538" s="150"/>
      <c r="W11538" s="141" t="str" cm="1">
        <f t="array" ref="W11538">IF(SUM(LEN(B11538:V11538))=0,"",IF(OR(OR(ISBLANK(F11538),SUM(LEN(C11538),LEN(D11538))=0),AND(NOT(E11538="Unknown"),ISBLANK(J11538)),AND(NOT(O11538="Unknown"),ISBLANK(R11538))),"Missing Information", INDEX(Table15[Entire Service Line Classification], MATCH(SUMIFS(Table15[Unique ID],Table15[System-Owned Portion],E11538,Table15[If Material Anything Other than "Lead" in Column E,Was Material Ever Previously Lead?],G11538,Table15[Customer-Owned Portion],O11538),Table15[Unique ID],0),0)))</f>
        <v/>
      </c>
    </row>
    <row r="11539" spans="2:23" x14ac:dyDescent="0.35">
      <c r="B11539" s="146"/>
      <c r="C11539" s="31"/>
      <c r="D11539" s="31"/>
      <c r="E11539" s="44"/>
      <c r="F11539" s="43"/>
      <c r="G11539" s="84"/>
      <c r="H11539" s="31"/>
      <c r="I11539" s="31"/>
      <c r="J11539" s="84"/>
      <c r="K11539" s="31"/>
      <c r="L11539" s="31"/>
      <c r="M11539" s="169"/>
      <c r="N11539" s="148"/>
      <c r="O11539" s="106"/>
      <c r="P11539" s="43"/>
      <c r="Q11539" s="31"/>
      <c r="R11539" s="84"/>
      <c r="S11539" s="31"/>
      <c r="T11539" s="31"/>
      <c r="U11539" s="169"/>
      <c r="V11539" s="150"/>
      <c r="W11539" s="141" t="str" cm="1">
        <f t="array" ref="W11539">IF(SUM(LEN(B11539:V11539))=0,"",IF(OR(OR(ISBLANK(F11539),SUM(LEN(C11539),LEN(D11539))=0),AND(NOT(E11539="Unknown"),ISBLANK(J11539)),AND(NOT(O11539="Unknown"),ISBLANK(R11539))),"Missing Information", INDEX(Table15[Entire Service Line Classification], MATCH(SUMIFS(Table15[Unique ID],Table15[System-Owned Portion],E11539,Table15[If Material Anything Other than "Lead" in Column E,Was Material Ever Previously Lead?],G11539,Table15[Customer-Owned Portion],O11539),Table15[Unique ID],0),0)))</f>
        <v/>
      </c>
    </row>
    <row r="11540" spans="2:23" x14ac:dyDescent="0.35">
      <c r="B11540" s="146"/>
      <c r="C11540" s="31"/>
      <c r="D11540" s="31"/>
      <c r="E11540" s="44"/>
      <c r="F11540" s="43"/>
      <c r="G11540" s="84"/>
      <c r="H11540" s="31"/>
      <c r="I11540" s="31"/>
      <c r="J11540" s="84"/>
      <c r="K11540" s="31"/>
      <c r="L11540" s="31"/>
      <c r="M11540" s="169"/>
      <c r="N11540" s="148"/>
      <c r="O11540" s="106"/>
      <c r="P11540" s="43"/>
      <c r="Q11540" s="31"/>
      <c r="R11540" s="84"/>
      <c r="S11540" s="31"/>
      <c r="T11540" s="31"/>
      <c r="U11540" s="169"/>
      <c r="V11540" s="150"/>
      <c r="W11540" s="141" t="str" cm="1">
        <f t="array" ref="W11540">IF(SUM(LEN(B11540:V11540))=0,"",IF(OR(OR(ISBLANK(F11540),SUM(LEN(C11540),LEN(D11540))=0),AND(NOT(E11540="Unknown"),ISBLANK(J11540)),AND(NOT(O11540="Unknown"),ISBLANK(R11540))),"Missing Information", INDEX(Table15[Entire Service Line Classification], MATCH(SUMIFS(Table15[Unique ID],Table15[System-Owned Portion],E11540,Table15[If Material Anything Other than "Lead" in Column E,Was Material Ever Previously Lead?],G11540,Table15[Customer-Owned Portion],O11540),Table15[Unique ID],0),0)))</f>
        <v/>
      </c>
    </row>
    <row r="11541" spans="2:23" x14ac:dyDescent="0.35">
      <c r="B11541" s="146"/>
      <c r="C11541" s="31"/>
      <c r="D11541" s="31"/>
      <c r="E11541" s="44"/>
      <c r="F11541" s="43"/>
      <c r="G11541" s="84"/>
      <c r="H11541" s="31"/>
      <c r="I11541" s="31"/>
      <c r="J11541" s="84"/>
      <c r="K11541" s="31"/>
      <c r="L11541" s="31"/>
      <c r="M11541" s="169"/>
      <c r="N11541" s="148"/>
      <c r="O11541" s="106"/>
      <c r="P11541" s="43"/>
      <c r="Q11541" s="31"/>
      <c r="R11541" s="84"/>
      <c r="S11541" s="31"/>
      <c r="T11541" s="31"/>
      <c r="U11541" s="169"/>
      <c r="V11541" s="150"/>
      <c r="W11541" s="141" t="str" cm="1">
        <f t="array" ref="W11541">IF(SUM(LEN(B11541:V11541))=0,"",IF(OR(OR(ISBLANK(F11541),SUM(LEN(C11541),LEN(D11541))=0),AND(NOT(E11541="Unknown"),ISBLANK(J11541)),AND(NOT(O11541="Unknown"),ISBLANK(R11541))),"Missing Information", INDEX(Table15[Entire Service Line Classification], MATCH(SUMIFS(Table15[Unique ID],Table15[System-Owned Portion],E11541,Table15[If Material Anything Other than "Lead" in Column E,Was Material Ever Previously Lead?],G11541,Table15[Customer-Owned Portion],O11541),Table15[Unique ID],0),0)))</f>
        <v/>
      </c>
    </row>
    <row r="11542" spans="2:23" x14ac:dyDescent="0.35">
      <c r="B11542" s="146"/>
      <c r="C11542" s="31"/>
      <c r="D11542" s="31"/>
      <c r="E11542" s="44"/>
      <c r="F11542" s="43"/>
      <c r="G11542" s="84"/>
      <c r="H11542" s="31"/>
      <c r="I11542" s="31"/>
      <c r="J11542" s="84"/>
      <c r="K11542" s="31"/>
      <c r="L11542" s="31"/>
      <c r="M11542" s="169"/>
      <c r="N11542" s="148"/>
      <c r="O11542" s="106"/>
      <c r="P11542" s="43"/>
      <c r="Q11542" s="31"/>
      <c r="R11542" s="84"/>
      <c r="S11542" s="31"/>
      <c r="T11542" s="31"/>
      <c r="U11542" s="169"/>
      <c r="V11542" s="150"/>
      <c r="W11542" s="141" t="str" cm="1">
        <f t="array" ref="W11542">IF(SUM(LEN(B11542:V11542))=0,"",IF(OR(OR(ISBLANK(F11542),SUM(LEN(C11542),LEN(D11542))=0),AND(NOT(E11542="Unknown"),ISBLANK(J11542)),AND(NOT(O11542="Unknown"),ISBLANK(R11542))),"Missing Information", INDEX(Table15[Entire Service Line Classification], MATCH(SUMIFS(Table15[Unique ID],Table15[System-Owned Portion],E11542,Table15[If Material Anything Other than "Lead" in Column E,Was Material Ever Previously Lead?],G11542,Table15[Customer-Owned Portion],O11542),Table15[Unique ID],0),0)))</f>
        <v/>
      </c>
    </row>
    <row r="11543" spans="2:23" x14ac:dyDescent="0.35">
      <c r="B11543" s="146"/>
      <c r="C11543" s="31"/>
      <c r="D11543" s="31"/>
      <c r="E11543" s="44"/>
      <c r="F11543" s="43"/>
      <c r="G11543" s="84"/>
      <c r="H11543" s="31"/>
      <c r="I11543" s="31"/>
      <c r="J11543" s="84"/>
      <c r="K11543" s="31"/>
      <c r="L11543" s="31"/>
      <c r="M11543" s="169"/>
      <c r="N11543" s="148"/>
      <c r="O11543" s="106"/>
      <c r="P11543" s="43"/>
      <c r="Q11543" s="31"/>
      <c r="R11543" s="84"/>
      <c r="S11543" s="31"/>
      <c r="T11543" s="31"/>
      <c r="U11543" s="169"/>
      <c r="V11543" s="150"/>
      <c r="W11543" s="141" t="str" cm="1">
        <f t="array" ref="W11543">IF(SUM(LEN(B11543:V11543))=0,"",IF(OR(OR(ISBLANK(F11543),SUM(LEN(C11543),LEN(D11543))=0),AND(NOT(E11543="Unknown"),ISBLANK(J11543)),AND(NOT(O11543="Unknown"),ISBLANK(R11543))),"Missing Information", INDEX(Table15[Entire Service Line Classification], MATCH(SUMIFS(Table15[Unique ID],Table15[System-Owned Portion],E11543,Table15[If Material Anything Other than "Lead" in Column E,Was Material Ever Previously Lead?],G11543,Table15[Customer-Owned Portion],O11543),Table15[Unique ID],0),0)))</f>
        <v/>
      </c>
    </row>
    <row r="11544" spans="2:23" x14ac:dyDescent="0.35">
      <c r="B11544" s="146"/>
      <c r="C11544" s="31"/>
      <c r="D11544" s="31"/>
      <c r="E11544" s="44"/>
      <c r="F11544" s="43"/>
      <c r="G11544" s="84"/>
      <c r="H11544" s="31"/>
      <c r="I11544" s="31"/>
      <c r="J11544" s="84"/>
      <c r="K11544" s="31"/>
      <c r="L11544" s="31"/>
      <c r="M11544" s="169"/>
      <c r="N11544" s="148"/>
      <c r="O11544" s="106"/>
      <c r="P11544" s="43"/>
      <c r="Q11544" s="31"/>
      <c r="R11544" s="84"/>
      <c r="S11544" s="31"/>
      <c r="T11544" s="31"/>
      <c r="U11544" s="169"/>
      <c r="V11544" s="150"/>
      <c r="W11544" s="141" t="str" cm="1">
        <f t="array" ref="W11544">IF(SUM(LEN(B11544:V11544))=0,"",IF(OR(OR(ISBLANK(F11544),SUM(LEN(C11544),LEN(D11544))=0),AND(NOT(E11544="Unknown"),ISBLANK(J11544)),AND(NOT(O11544="Unknown"),ISBLANK(R11544))),"Missing Information", INDEX(Table15[Entire Service Line Classification], MATCH(SUMIFS(Table15[Unique ID],Table15[System-Owned Portion],E11544,Table15[If Material Anything Other than "Lead" in Column E,Was Material Ever Previously Lead?],G11544,Table15[Customer-Owned Portion],O11544),Table15[Unique ID],0),0)))</f>
        <v/>
      </c>
    </row>
    <row r="11545" spans="2:23" x14ac:dyDescent="0.35">
      <c r="B11545" s="146"/>
      <c r="C11545" s="31"/>
      <c r="D11545" s="31"/>
      <c r="E11545" s="44"/>
      <c r="F11545" s="43"/>
      <c r="G11545" s="84"/>
      <c r="H11545" s="31"/>
      <c r="I11545" s="31"/>
      <c r="J11545" s="84"/>
      <c r="K11545" s="31"/>
      <c r="L11545" s="31"/>
      <c r="M11545" s="169"/>
      <c r="N11545" s="148"/>
      <c r="O11545" s="106"/>
      <c r="P11545" s="43"/>
      <c r="Q11545" s="31"/>
      <c r="R11545" s="84"/>
      <c r="S11545" s="31"/>
      <c r="T11545" s="31"/>
      <c r="U11545" s="169"/>
      <c r="V11545" s="150"/>
      <c r="W11545" s="141" t="str" cm="1">
        <f t="array" ref="W11545">IF(SUM(LEN(B11545:V11545))=0,"",IF(OR(OR(ISBLANK(F11545),SUM(LEN(C11545),LEN(D11545))=0),AND(NOT(E11545="Unknown"),ISBLANK(J11545)),AND(NOT(O11545="Unknown"),ISBLANK(R11545))),"Missing Information", INDEX(Table15[Entire Service Line Classification], MATCH(SUMIFS(Table15[Unique ID],Table15[System-Owned Portion],E11545,Table15[If Material Anything Other than "Lead" in Column E,Was Material Ever Previously Lead?],G11545,Table15[Customer-Owned Portion],O11545),Table15[Unique ID],0),0)))</f>
        <v/>
      </c>
    </row>
    <row r="11546" spans="2:23" x14ac:dyDescent="0.35">
      <c r="B11546" s="146"/>
      <c r="C11546" s="31"/>
      <c r="D11546" s="31"/>
      <c r="E11546" s="44"/>
      <c r="F11546" s="43"/>
      <c r="G11546" s="84"/>
      <c r="H11546" s="31"/>
      <c r="I11546" s="31"/>
      <c r="J11546" s="84"/>
      <c r="K11546" s="31"/>
      <c r="L11546" s="31"/>
      <c r="M11546" s="169"/>
      <c r="N11546" s="148"/>
      <c r="O11546" s="106"/>
      <c r="P11546" s="43"/>
      <c r="Q11546" s="31"/>
      <c r="R11546" s="84"/>
      <c r="S11546" s="31"/>
      <c r="T11546" s="31"/>
      <c r="U11546" s="169"/>
      <c r="V11546" s="150"/>
      <c r="W11546" s="141" t="str" cm="1">
        <f t="array" ref="W11546">IF(SUM(LEN(B11546:V11546))=0,"",IF(OR(OR(ISBLANK(F11546),SUM(LEN(C11546),LEN(D11546))=0),AND(NOT(E11546="Unknown"),ISBLANK(J11546)),AND(NOT(O11546="Unknown"),ISBLANK(R11546))),"Missing Information", INDEX(Table15[Entire Service Line Classification], MATCH(SUMIFS(Table15[Unique ID],Table15[System-Owned Portion],E11546,Table15[If Material Anything Other than "Lead" in Column E,Was Material Ever Previously Lead?],G11546,Table15[Customer-Owned Portion],O11546),Table15[Unique ID],0),0)))</f>
        <v/>
      </c>
    </row>
    <row r="11547" spans="2:23" x14ac:dyDescent="0.35">
      <c r="B11547" s="146"/>
      <c r="C11547" s="31"/>
      <c r="D11547" s="31"/>
      <c r="E11547" s="44"/>
      <c r="F11547" s="43"/>
      <c r="G11547" s="84"/>
      <c r="H11547" s="31"/>
      <c r="I11547" s="31"/>
      <c r="J11547" s="84"/>
      <c r="K11547" s="31"/>
      <c r="L11547" s="31"/>
      <c r="M11547" s="169"/>
      <c r="N11547" s="148"/>
      <c r="O11547" s="106"/>
      <c r="P11547" s="43"/>
      <c r="Q11547" s="31"/>
      <c r="R11547" s="84"/>
      <c r="S11547" s="31"/>
      <c r="T11547" s="31"/>
      <c r="U11547" s="169"/>
      <c r="V11547" s="150"/>
      <c r="W11547" s="141" t="str" cm="1">
        <f t="array" ref="W11547">IF(SUM(LEN(B11547:V11547))=0,"",IF(OR(OR(ISBLANK(F11547),SUM(LEN(C11547),LEN(D11547))=0),AND(NOT(E11547="Unknown"),ISBLANK(J11547)),AND(NOT(O11547="Unknown"),ISBLANK(R11547))),"Missing Information", INDEX(Table15[Entire Service Line Classification], MATCH(SUMIFS(Table15[Unique ID],Table15[System-Owned Portion],E11547,Table15[If Material Anything Other than "Lead" in Column E,Was Material Ever Previously Lead?],G11547,Table15[Customer-Owned Portion],O11547),Table15[Unique ID],0),0)))</f>
        <v/>
      </c>
    </row>
    <row r="11548" spans="2:23" x14ac:dyDescent="0.35">
      <c r="B11548" s="146"/>
      <c r="C11548" s="31"/>
      <c r="D11548" s="31"/>
      <c r="E11548" s="44"/>
      <c r="F11548" s="43"/>
      <c r="G11548" s="84"/>
      <c r="H11548" s="31"/>
      <c r="I11548" s="31"/>
      <c r="J11548" s="84"/>
      <c r="K11548" s="31"/>
      <c r="L11548" s="31"/>
      <c r="M11548" s="169"/>
      <c r="N11548" s="148"/>
      <c r="O11548" s="106"/>
      <c r="P11548" s="43"/>
      <c r="Q11548" s="31"/>
      <c r="R11548" s="84"/>
      <c r="S11548" s="31"/>
      <c r="T11548" s="31"/>
      <c r="U11548" s="169"/>
      <c r="V11548" s="150"/>
      <c r="W11548" s="141" t="str" cm="1">
        <f t="array" ref="W11548">IF(SUM(LEN(B11548:V11548))=0,"",IF(OR(OR(ISBLANK(F11548),SUM(LEN(C11548),LEN(D11548))=0),AND(NOT(E11548="Unknown"),ISBLANK(J11548)),AND(NOT(O11548="Unknown"),ISBLANK(R11548))),"Missing Information", INDEX(Table15[Entire Service Line Classification], MATCH(SUMIFS(Table15[Unique ID],Table15[System-Owned Portion],E11548,Table15[If Material Anything Other than "Lead" in Column E,Was Material Ever Previously Lead?],G11548,Table15[Customer-Owned Portion],O11548),Table15[Unique ID],0),0)))</f>
        <v/>
      </c>
    </row>
    <row r="11549" spans="2:23" x14ac:dyDescent="0.35">
      <c r="B11549" s="146"/>
      <c r="C11549" s="31"/>
      <c r="D11549" s="31"/>
      <c r="E11549" s="44"/>
      <c r="F11549" s="43"/>
      <c r="G11549" s="84"/>
      <c r="H11549" s="31"/>
      <c r="I11549" s="31"/>
      <c r="J11549" s="84"/>
      <c r="K11549" s="31"/>
      <c r="L11549" s="31"/>
      <c r="M11549" s="169"/>
      <c r="N11549" s="148"/>
      <c r="O11549" s="106"/>
      <c r="P11549" s="43"/>
      <c r="Q11549" s="31"/>
      <c r="R11549" s="84"/>
      <c r="S11549" s="31"/>
      <c r="T11549" s="31"/>
      <c r="U11549" s="169"/>
      <c r="V11549" s="150"/>
      <c r="W11549" s="141" t="str" cm="1">
        <f t="array" ref="W11549">IF(SUM(LEN(B11549:V11549))=0,"",IF(OR(OR(ISBLANK(F11549),SUM(LEN(C11549),LEN(D11549))=0),AND(NOT(E11549="Unknown"),ISBLANK(J11549)),AND(NOT(O11549="Unknown"),ISBLANK(R11549))),"Missing Information", INDEX(Table15[Entire Service Line Classification], MATCH(SUMIFS(Table15[Unique ID],Table15[System-Owned Portion],E11549,Table15[If Material Anything Other than "Lead" in Column E,Was Material Ever Previously Lead?],G11549,Table15[Customer-Owned Portion],O11549),Table15[Unique ID],0),0)))</f>
        <v/>
      </c>
    </row>
    <row r="11550" spans="2:23" x14ac:dyDescent="0.35">
      <c r="B11550" s="146"/>
      <c r="C11550" s="31"/>
      <c r="D11550" s="31"/>
      <c r="E11550" s="44"/>
      <c r="F11550" s="43"/>
      <c r="G11550" s="84"/>
      <c r="H11550" s="31"/>
      <c r="I11550" s="31"/>
      <c r="J11550" s="84"/>
      <c r="K11550" s="31"/>
      <c r="L11550" s="31"/>
      <c r="M11550" s="169"/>
      <c r="N11550" s="148"/>
      <c r="O11550" s="106"/>
      <c r="P11550" s="43"/>
      <c r="Q11550" s="31"/>
      <c r="R11550" s="84"/>
      <c r="S11550" s="31"/>
      <c r="T11550" s="31"/>
      <c r="U11550" s="169"/>
      <c r="V11550" s="150"/>
      <c r="W11550" s="141" t="str" cm="1">
        <f t="array" ref="W11550">IF(SUM(LEN(B11550:V11550))=0,"",IF(OR(OR(ISBLANK(F11550),SUM(LEN(C11550),LEN(D11550))=0),AND(NOT(E11550="Unknown"),ISBLANK(J11550)),AND(NOT(O11550="Unknown"),ISBLANK(R11550))),"Missing Information", INDEX(Table15[Entire Service Line Classification], MATCH(SUMIFS(Table15[Unique ID],Table15[System-Owned Portion],E11550,Table15[If Material Anything Other than "Lead" in Column E,Was Material Ever Previously Lead?],G11550,Table15[Customer-Owned Portion],O11550),Table15[Unique ID],0),0)))</f>
        <v/>
      </c>
    </row>
    <row r="11551" spans="2:23" x14ac:dyDescent="0.35">
      <c r="B11551" s="146"/>
      <c r="C11551" s="31"/>
      <c r="D11551" s="31"/>
      <c r="E11551" s="44"/>
      <c r="F11551" s="43"/>
      <c r="G11551" s="84"/>
      <c r="H11551" s="31"/>
      <c r="I11551" s="31"/>
      <c r="J11551" s="84"/>
      <c r="K11551" s="31"/>
      <c r="L11551" s="31"/>
      <c r="M11551" s="169"/>
      <c r="N11551" s="148"/>
      <c r="O11551" s="106"/>
      <c r="P11551" s="43"/>
      <c r="Q11551" s="31"/>
      <c r="R11551" s="84"/>
      <c r="S11551" s="31"/>
      <c r="T11551" s="31"/>
      <c r="U11551" s="169"/>
      <c r="V11551" s="150"/>
      <c r="W11551" s="141" t="str" cm="1">
        <f t="array" ref="W11551">IF(SUM(LEN(B11551:V11551))=0,"",IF(OR(OR(ISBLANK(F11551),SUM(LEN(C11551),LEN(D11551))=0),AND(NOT(E11551="Unknown"),ISBLANK(J11551)),AND(NOT(O11551="Unknown"),ISBLANK(R11551))),"Missing Information", INDEX(Table15[Entire Service Line Classification], MATCH(SUMIFS(Table15[Unique ID],Table15[System-Owned Portion],E11551,Table15[If Material Anything Other than "Lead" in Column E,Was Material Ever Previously Lead?],G11551,Table15[Customer-Owned Portion],O11551),Table15[Unique ID],0),0)))</f>
        <v/>
      </c>
    </row>
    <row r="11552" spans="2:23" x14ac:dyDescent="0.35">
      <c r="B11552" s="146"/>
      <c r="C11552" s="31"/>
      <c r="D11552" s="31"/>
      <c r="E11552" s="44"/>
      <c r="F11552" s="43"/>
      <c r="G11552" s="84"/>
      <c r="H11552" s="31"/>
      <c r="I11552" s="31"/>
      <c r="J11552" s="84"/>
      <c r="K11552" s="31"/>
      <c r="L11552" s="31"/>
      <c r="M11552" s="169"/>
      <c r="N11552" s="148"/>
      <c r="O11552" s="106"/>
      <c r="P11552" s="43"/>
      <c r="Q11552" s="31"/>
      <c r="R11552" s="84"/>
      <c r="S11552" s="31"/>
      <c r="T11552" s="31"/>
      <c r="U11552" s="169"/>
      <c r="V11552" s="150"/>
      <c r="W11552" s="141" t="str" cm="1">
        <f t="array" ref="W11552">IF(SUM(LEN(B11552:V11552))=0,"",IF(OR(OR(ISBLANK(F11552),SUM(LEN(C11552),LEN(D11552))=0),AND(NOT(E11552="Unknown"),ISBLANK(J11552)),AND(NOT(O11552="Unknown"),ISBLANK(R11552))),"Missing Information", INDEX(Table15[Entire Service Line Classification], MATCH(SUMIFS(Table15[Unique ID],Table15[System-Owned Portion],E11552,Table15[If Material Anything Other than "Lead" in Column E,Was Material Ever Previously Lead?],G11552,Table15[Customer-Owned Portion],O11552),Table15[Unique ID],0),0)))</f>
        <v/>
      </c>
    </row>
    <row r="11553" spans="2:23" x14ac:dyDescent="0.35">
      <c r="B11553" s="146"/>
      <c r="C11553" s="31"/>
      <c r="D11553" s="31"/>
      <c r="E11553" s="44"/>
      <c r="F11553" s="43"/>
      <c r="G11553" s="84"/>
      <c r="H11553" s="31"/>
      <c r="I11553" s="31"/>
      <c r="J11553" s="84"/>
      <c r="K11553" s="31"/>
      <c r="L11553" s="31"/>
      <c r="M11553" s="169"/>
      <c r="N11553" s="148"/>
      <c r="O11553" s="106"/>
      <c r="P11553" s="43"/>
      <c r="Q11553" s="31"/>
      <c r="R11553" s="84"/>
      <c r="S11553" s="31"/>
      <c r="T11553" s="31"/>
      <c r="U11553" s="169"/>
      <c r="V11553" s="150"/>
      <c r="W11553" s="141" t="str" cm="1">
        <f t="array" ref="W11553">IF(SUM(LEN(B11553:V11553))=0,"",IF(OR(OR(ISBLANK(F11553),SUM(LEN(C11553),LEN(D11553))=0),AND(NOT(E11553="Unknown"),ISBLANK(J11553)),AND(NOT(O11553="Unknown"),ISBLANK(R11553))),"Missing Information", INDEX(Table15[Entire Service Line Classification], MATCH(SUMIFS(Table15[Unique ID],Table15[System-Owned Portion],E11553,Table15[If Material Anything Other than "Lead" in Column E,Was Material Ever Previously Lead?],G11553,Table15[Customer-Owned Portion],O11553),Table15[Unique ID],0),0)))</f>
        <v/>
      </c>
    </row>
    <row r="11554" spans="2:23" x14ac:dyDescent="0.35">
      <c r="B11554" s="146"/>
      <c r="C11554" s="31"/>
      <c r="D11554" s="31"/>
      <c r="E11554" s="44"/>
      <c r="F11554" s="43"/>
      <c r="G11554" s="84"/>
      <c r="H11554" s="31"/>
      <c r="I11554" s="31"/>
      <c r="J11554" s="84"/>
      <c r="K11554" s="31"/>
      <c r="L11554" s="31"/>
      <c r="M11554" s="169"/>
      <c r="N11554" s="148"/>
      <c r="O11554" s="106"/>
      <c r="P11554" s="43"/>
      <c r="Q11554" s="31"/>
      <c r="R11554" s="84"/>
      <c r="S11554" s="31"/>
      <c r="T11554" s="31"/>
      <c r="U11554" s="169"/>
      <c r="V11554" s="150"/>
      <c r="W11554" s="141" t="str" cm="1">
        <f t="array" ref="W11554">IF(SUM(LEN(B11554:V11554))=0,"",IF(OR(OR(ISBLANK(F11554),SUM(LEN(C11554),LEN(D11554))=0),AND(NOT(E11554="Unknown"),ISBLANK(J11554)),AND(NOT(O11554="Unknown"),ISBLANK(R11554))),"Missing Information", INDEX(Table15[Entire Service Line Classification], MATCH(SUMIFS(Table15[Unique ID],Table15[System-Owned Portion],E11554,Table15[If Material Anything Other than "Lead" in Column E,Was Material Ever Previously Lead?],G11554,Table15[Customer-Owned Portion],O11554),Table15[Unique ID],0),0)))</f>
        <v/>
      </c>
    </row>
    <row r="11555" spans="2:23" x14ac:dyDescent="0.35">
      <c r="B11555" s="146"/>
      <c r="C11555" s="31"/>
      <c r="D11555" s="31"/>
      <c r="E11555" s="44"/>
      <c r="F11555" s="43"/>
      <c r="G11555" s="84"/>
      <c r="H11555" s="31"/>
      <c r="I11555" s="31"/>
      <c r="J11555" s="84"/>
      <c r="K11555" s="31"/>
      <c r="L11555" s="31"/>
      <c r="M11555" s="169"/>
      <c r="N11555" s="148"/>
      <c r="O11555" s="106"/>
      <c r="P11555" s="43"/>
      <c r="Q11555" s="31"/>
      <c r="R11555" s="84"/>
      <c r="S11555" s="31"/>
      <c r="T11555" s="31"/>
      <c r="U11555" s="169"/>
      <c r="V11555" s="150"/>
      <c r="W11555" s="141" t="str" cm="1">
        <f t="array" ref="W11555">IF(SUM(LEN(B11555:V11555))=0,"",IF(OR(OR(ISBLANK(F11555),SUM(LEN(C11555),LEN(D11555))=0),AND(NOT(E11555="Unknown"),ISBLANK(J11555)),AND(NOT(O11555="Unknown"),ISBLANK(R11555))),"Missing Information", INDEX(Table15[Entire Service Line Classification], MATCH(SUMIFS(Table15[Unique ID],Table15[System-Owned Portion],E11555,Table15[If Material Anything Other than "Lead" in Column E,Was Material Ever Previously Lead?],G11555,Table15[Customer-Owned Portion],O11555),Table15[Unique ID],0),0)))</f>
        <v/>
      </c>
    </row>
    <row r="11556" spans="2:23" x14ac:dyDescent="0.35">
      <c r="B11556" s="146"/>
      <c r="C11556" s="31"/>
      <c r="D11556" s="31"/>
      <c r="E11556" s="44"/>
      <c r="F11556" s="43"/>
      <c r="G11556" s="84"/>
      <c r="H11556" s="31"/>
      <c r="I11556" s="31"/>
      <c r="J11556" s="84"/>
      <c r="K11556" s="31"/>
      <c r="L11556" s="31"/>
      <c r="M11556" s="169"/>
      <c r="N11556" s="148"/>
      <c r="O11556" s="106"/>
      <c r="P11556" s="43"/>
      <c r="Q11556" s="31"/>
      <c r="R11556" s="84"/>
      <c r="S11556" s="31"/>
      <c r="T11556" s="31"/>
      <c r="U11556" s="169"/>
      <c r="V11556" s="150"/>
      <c r="W11556" s="141" t="str" cm="1">
        <f t="array" ref="W11556">IF(SUM(LEN(B11556:V11556))=0,"",IF(OR(OR(ISBLANK(F11556),SUM(LEN(C11556),LEN(D11556))=0),AND(NOT(E11556="Unknown"),ISBLANK(J11556)),AND(NOT(O11556="Unknown"),ISBLANK(R11556))),"Missing Information", INDEX(Table15[Entire Service Line Classification], MATCH(SUMIFS(Table15[Unique ID],Table15[System-Owned Portion],E11556,Table15[If Material Anything Other than "Lead" in Column E,Was Material Ever Previously Lead?],G11556,Table15[Customer-Owned Portion],O11556),Table15[Unique ID],0),0)))</f>
        <v/>
      </c>
    </row>
    <row r="11557" spans="2:23" x14ac:dyDescent="0.35">
      <c r="B11557" s="146"/>
      <c r="C11557" s="31"/>
      <c r="D11557" s="31"/>
      <c r="E11557" s="44"/>
      <c r="F11557" s="43"/>
      <c r="G11557" s="84"/>
      <c r="H11557" s="31"/>
      <c r="I11557" s="31"/>
      <c r="J11557" s="84"/>
      <c r="K11557" s="31"/>
      <c r="L11557" s="31"/>
      <c r="M11557" s="169"/>
      <c r="N11557" s="148"/>
      <c r="O11557" s="106"/>
      <c r="P11557" s="43"/>
      <c r="Q11557" s="31"/>
      <c r="R11557" s="84"/>
      <c r="S11557" s="31"/>
      <c r="T11557" s="31"/>
      <c r="U11557" s="169"/>
      <c r="V11557" s="150"/>
      <c r="W11557" s="141" t="str" cm="1">
        <f t="array" ref="W11557">IF(SUM(LEN(B11557:V11557))=0,"",IF(OR(OR(ISBLANK(F11557),SUM(LEN(C11557),LEN(D11557))=0),AND(NOT(E11557="Unknown"),ISBLANK(J11557)),AND(NOT(O11557="Unknown"),ISBLANK(R11557))),"Missing Information", INDEX(Table15[Entire Service Line Classification], MATCH(SUMIFS(Table15[Unique ID],Table15[System-Owned Portion],E11557,Table15[If Material Anything Other than "Lead" in Column E,Was Material Ever Previously Lead?],G11557,Table15[Customer-Owned Portion],O11557),Table15[Unique ID],0),0)))</f>
        <v/>
      </c>
    </row>
    <row r="11558" spans="2:23" x14ac:dyDescent="0.35">
      <c r="B11558" s="146"/>
      <c r="C11558" s="31"/>
      <c r="D11558" s="31"/>
      <c r="E11558" s="44"/>
      <c r="F11558" s="43"/>
      <c r="G11558" s="84"/>
      <c r="H11558" s="31"/>
      <c r="I11558" s="31"/>
      <c r="J11558" s="84"/>
      <c r="K11558" s="31"/>
      <c r="L11558" s="31"/>
      <c r="M11558" s="169"/>
      <c r="N11558" s="148"/>
      <c r="O11558" s="106"/>
      <c r="P11558" s="43"/>
      <c r="Q11558" s="31"/>
      <c r="R11558" s="84"/>
      <c r="S11558" s="31"/>
      <c r="T11558" s="31"/>
      <c r="U11558" s="169"/>
      <c r="V11558" s="150"/>
      <c r="W11558" s="141" t="str" cm="1">
        <f t="array" ref="W11558">IF(SUM(LEN(B11558:V11558))=0,"",IF(OR(OR(ISBLANK(F11558),SUM(LEN(C11558),LEN(D11558))=0),AND(NOT(E11558="Unknown"),ISBLANK(J11558)),AND(NOT(O11558="Unknown"),ISBLANK(R11558))),"Missing Information", INDEX(Table15[Entire Service Line Classification], MATCH(SUMIFS(Table15[Unique ID],Table15[System-Owned Portion],E11558,Table15[If Material Anything Other than "Lead" in Column E,Was Material Ever Previously Lead?],G11558,Table15[Customer-Owned Portion],O11558),Table15[Unique ID],0),0)))</f>
        <v/>
      </c>
    </row>
    <row r="11559" spans="2:23" x14ac:dyDescent="0.35">
      <c r="B11559" s="146"/>
      <c r="C11559" s="31"/>
      <c r="D11559" s="31"/>
      <c r="E11559" s="44"/>
      <c r="F11559" s="43"/>
      <c r="G11559" s="84"/>
      <c r="H11559" s="31"/>
      <c r="I11559" s="31"/>
      <c r="J11559" s="84"/>
      <c r="K11559" s="31"/>
      <c r="L11559" s="31"/>
      <c r="M11559" s="169"/>
      <c r="N11559" s="148"/>
      <c r="O11559" s="106"/>
      <c r="P11559" s="43"/>
      <c r="Q11559" s="31"/>
      <c r="R11559" s="84"/>
      <c r="S11559" s="31"/>
      <c r="T11559" s="31"/>
      <c r="U11559" s="169"/>
      <c r="V11559" s="150"/>
      <c r="W11559" s="141" t="str" cm="1">
        <f t="array" ref="W11559">IF(SUM(LEN(B11559:V11559))=0,"",IF(OR(OR(ISBLANK(F11559),SUM(LEN(C11559),LEN(D11559))=0),AND(NOT(E11559="Unknown"),ISBLANK(J11559)),AND(NOT(O11559="Unknown"),ISBLANK(R11559))),"Missing Information", INDEX(Table15[Entire Service Line Classification], MATCH(SUMIFS(Table15[Unique ID],Table15[System-Owned Portion],E11559,Table15[If Material Anything Other than "Lead" in Column E,Was Material Ever Previously Lead?],G11559,Table15[Customer-Owned Portion],O11559),Table15[Unique ID],0),0)))</f>
        <v/>
      </c>
    </row>
    <row r="11560" spans="2:23" x14ac:dyDescent="0.35">
      <c r="B11560" s="146"/>
      <c r="C11560" s="31"/>
      <c r="D11560" s="31"/>
      <c r="E11560" s="44"/>
      <c r="F11560" s="43"/>
      <c r="G11560" s="84"/>
      <c r="H11560" s="31"/>
      <c r="I11560" s="31"/>
      <c r="J11560" s="84"/>
      <c r="K11560" s="31"/>
      <c r="L11560" s="31"/>
      <c r="M11560" s="169"/>
      <c r="N11560" s="148"/>
      <c r="O11560" s="106"/>
      <c r="P11560" s="43"/>
      <c r="Q11560" s="31"/>
      <c r="R11560" s="84"/>
      <c r="S11560" s="31"/>
      <c r="T11560" s="31"/>
      <c r="U11560" s="169"/>
      <c r="V11560" s="150"/>
      <c r="W11560" s="141" t="str" cm="1">
        <f t="array" ref="W11560">IF(SUM(LEN(B11560:V11560))=0,"",IF(OR(OR(ISBLANK(F11560),SUM(LEN(C11560),LEN(D11560))=0),AND(NOT(E11560="Unknown"),ISBLANK(J11560)),AND(NOT(O11560="Unknown"),ISBLANK(R11560))),"Missing Information", INDEX(Table15[Entire Service Line Classification], MATCH(SUMIFS(Table15[Unique ID],Table15[System-Owned Portion],E11560,Table15[If Material Anything Other than "Lead" in Column E,Was Material Ever Previously Lead?],G11560,Table15[Customer-Owned Portion],O11560),Table15[Unique ID],0),0)))</f>
        <v/>
      </c>
    </row>
    <row r="11561" spans="2:23" x14ac:dyDescent="0.35">
      <c r="B11561" s="146"/>
      <c r="C11561" s="31"/>
      <c r="D11561" s="31"/>
      <c r="E11561" s="44"/>
      <c r="F11561" s="43"/>
      <c r="G11561" s="84"/>
      <c r="H11561" s="31"/>
      <c r="I11561" s="31"/>
      <c r="J11561" s="84"/>
      <c r="K11561" s="31"/>
      <c r="L11561" s="31"/>
      <c r="M11561" s="169"/>
      <c r="N11561" s="148"/>
      <c r="O11561" s="106"/>
      <c r="P11561" s="43"/>
      <c r="Q11561" s="31"/>
      <c r="R11561" s="84"/>
      <c r="S11561" s="31"/>
      <c r="T11561" s="31"/>
      <c r="U11561" s="169"/>
      <c r="V11561" s="150"/>
      <c r="W11561" s="141" t="str" cm="1">
        <f t="array" ref="W11561">IF(SUM(LEN(B11561:V11561))=0,"",IF(OR(OR(ISBLANK(F11561),SUM(LEN(C11561),LEN(D11561))=0),AND(NOT(E11561="Unknown"),ISBLANK(J11561)),AND(NOT(O11561="Unknown"),ISBLANK(R11561))),"Missing Information", INDEX(Table15[Entire Service Line Classification], MATCH(SUMIFS(Table15[Unique ID],Table15[System-Owned Portion],E11561,Table15[If Material Anything Other than "Lead" in Column E,Was Material Ever Previously Lead?],G11561,Table15[Customer-Owned Portion],O11561),Table15[Unique ID],0),0)))</f>
        <v/>
      </c>
    </row>
    <row r="11562" spans="2:23" x14ac:dyDescent="0.35">
      <c r="B11562" s="146"/>
      <c r="C11562" s="31"/>
      <c r="D11562" s="31"/>
      <c r="E11562" s="44"/>
      <c r="F11562" s="43"/>
      <c r="G11562" s="84"/>
      <c r="H11562" s="31"/>
      <c r="I11562" s="31"/>
      <c r="J11562" s="84"/>
      <c r="K11562" s="31"/>
      <c r="L11562" s="31"/>
      <c r="M11562" s="169"/>
      <c r="N11562" s="148"/>
      <c r="O11562" s="106"/>
      <c r="P11562" s="43"/>
      <c r="Q11562" s="31"/>
      <c r="R11562" s="84"/>
      <c r="S11562" s="31"/>
      <c r="T11562" s="31"/>
      <c r="U11562" s="169"/>
      <c r="V11562" s="150"/>
      <c r="W11562" s="141" t="str" cm="1">
        <f t="array" ref="W11562">IF(SUM(LEN(B11562:V11562))=0,"",IF(OR(OR(ISBLANK(F11562),SUM(LEN(C11562),LEN(D11562))=0),AND(NOT(E11562="Unknown"),ISBLANK(J11562)),AND(NOT(O11562="Unknown"),ISBLANK(R11562))),"Missing Information", INDEX(Table15[Entire Service Line Classification], MATCH(SUMIFS(Table15[Unique ID],Table15[System-Owned Portion],E11562,Table15[If Material Anything Other than "Lead" in Column E,Was Material Ever Previously Lead?],G11562,Table15[Customer-Owned Portion],O11562),Table15[Unique ID],0),0)))</f>
        <v/>
      </c>
    </row>
    <row r="11563" spans="2:23" x14ac:dyDescent="0.35">
      <c r="B11563" s="146"/>
      <c r="C11563" s="31"/>
      <c r="D11563" s="31"/>
      <c r="E11563" s="44"/>
      <c r="F11563" s="43"/>
      <c r="G11563" s="84"/>
      <c r="H11563" s="31"/>
      <c r="I11563" s="31"/>
      <c r="J11563" s="84"/>
      <c r="K11563" s="31"/>
      <c r="L11563" s="31"/>
      <c r="M11563" s="169"/>
      <c r="N11563" s="148"/>
      <c r="O11563" s="106"/>
      <c r="P11563" s="43"/>
      <c r="Q11563" s="31"/>
      <c r="R11563" s="84"/>
      <c r="S11563" s="31"/>
      <c r="T11563" s="31"/>
      <c r="U11563" s="169"/>
      <c r="V11563" s="150"/>
      <c r="W11563" s="141" t="str" cm="1">
        <f t="array" ref="W11563">IF(SUM(LEN(B11563:V11563))=0,"",IF(OR(OR(ISBLANK(F11563),SUM(LEN(C11563),LEN(D11563))=0),AND(NOT(E11563="Unknown"),ISBLANK(J11563)),AND(NOT(O11563="Unknown"),ISBLANK(R11563))),"Missing Information", INDEX(Table15[Entire Service Line Classification], MATCH(SUMIFS(Table15[Unique ID],Table15[System-Owned Portion],E11563,Table15[If Material Anything Other than "Lead" in Column E,Was Material Ever Previously Lead?],G11563,Table15[Customer-Owned Portion],O11563),Table15[Unique ID],0),0)))</f>
        <v/>
      </c>
    </row>
    <row r="11564" spans="2:23" x14ac:dyDescent="0.35">
      <c r="B11564" s="146"/>
      <c r="C11564" s="31"/>
      <c r="D11564" s="31"/>
      <c r="E11564" s="44"/>
      <c r="F11564" s="43"/>
      <c r="G11564" s="84"/>
      <c r="H11564" s="31"/>
      <c r="I11564" s="31"/>
      <c r="J11564" s="84"/>
      <c r="K11564" s="31"/>
      <c r="L11564" s="31"/>
      <c r="M11564" s="169"/>
      <c r="N11564" s="148"/>
      <c r="O11564" s="106"/>
      <c r="P11564" s="43"/>
      <c r="Q11564" s="31"/>
      <c r="R11564" s="84"/>
      <c r="S11564" s="31"/>
      <c r="T11564" s="31"/>
      <c r="U11564" s="169"/>
      <c r="V11564" s="150"/>
      <c r="W11564" s="141" t="str" cm="1">
        <f t="array" ref="W11564">IF(SUM(LEN(B11564:V11564))=0,"",IF(OR(OR(ISBLANK(F11564),SUM(LEN(C11564),LEN(D11564))=0),AND(NOT(E11564="Unknown"),ISBLANK(J11564)),AND(NOT(O11564="Unknown"),ISBLANK(R11564))),"Missing Information", INDEX(Table15[Entire Service Line Classification], MATCH(SUMIFS(Table15[Unique ID],Table15[System-Owned Portion],E11564,Table15[If Material Anything Other than "Lead" in Column E,Was Material Ever Previously Lead?],G11564,Table15[Customer-Owned Portion],O11564),Table15[Unique ID],0),0)))</f>
        <v/>
      </c>
    </row>
    <row r="11565" spans="2:23" x14ac:dyDescent="0.35">
      <c r="B11565" s="146"/>
      <c r="C11565" s="31"/>
      <c r="D11565" s="31"/>
      <c r="E11565" s="44"/>
      <c r="F11565" s="43"/>
      <c r="G11565" s="84"/>
      <c r="H11565" s="31"/>
      <c r="I11565" s="31"/>
      <c r="J11565" s="84"/>
      <c r="K11565" s="31"/>
      <c r="L11565" s="31"/>
      <c r="M11565" s="169"/>
      <c r="N11565" s="148"/>
      <c r="O11565" s="106"/>
      <c r="P11565" s="43"/>
      <c r="Q11565" s="31"/>
      <c r="R11565" s="84"/>
      <c r="S11565" s="31"/>
      <c r="T11565" s="31"/>
      <c r="U11565" s="169"/>
      <c r="V11565" s="150"/>
      <c r="W11565" s="141" t="str" cm="1">
        <f t="array" ref="W11565">IF(SUM(LEN(B11565:V11565))=0,"",IF(OR(OR(ISBLANK(F11565),SUM(LEN(C11565),LEN(D11565))=0),AND(NOT(E11565="Unknown"),ISBLANK(J11565)),AND(NOT(O11565="Unknown"),ISBLANK(R11565))),"Missing Information", INDEX(Table15[Entire Service Line Classification], MATCH(SUMIFS(Table15[Unique ID],Table15[System-Owned Portion],E11565,Table15[If Material Anything Other than "Lead" in Column E,Was Material Ever Previously Lead?],G11565,Table15[Customer-Owned Portion],O11565),Table15[Unique ID],0),0)))</f>
        <v/>
      </c>
    </row>
    <row r="11566" spans="2:23" x14ac:dyDescent="0.35">
      <c r="B11566" s="146"/>
      <c r="C11566" s="31"/>
      <c r="D11566" s="31"/>
      <c r="E11566" s="44"/>
      <c r="F11566" s="43"/>
      <c r="G11566" s="84"/>
      <c r="H11566" s="31"/>
      <c r="I11566" s="31"/>
      <c r="J11566" s="84"/>
      <c r="K11566" s="31"/>
      <c r="L11566" s="31"/>
      <c r="M11566" s="169"/>
      <c r="N11566" s="148"/>
      <c r="O11566" s="106"/>
      <c r="P11566" s="43"/>
      <c r="Q11566" s="31"/>
      <c r="R11566" s="84"/>
      <c r="S11566" s="31"/>
      <c r="T11566" s="31"/>
      <c r="U11566" s="169"/>
      <c r="V11566" s="150"/>
      <c r="W11566" s="141" t="str" cm="1">
        <f t="array" ref="W11566">IF(SUM(LEN(B11566:V11566))=0,"",IF(OR(OR(ISBLANK(F11566),SUM(LEN(C11566),LEN(D11566))=0),AND(NOT(E11566="Unknown"),ISBLANK(J11566)),AND(NOT(O11566="Unknown"),ISBLANK(R11566))),"Missing Information", INDEX(Table15[Entire Service Line Classification], MATCH(SUMIFS(Table15[Unique ID],Table15[System-Owned Portion],E11566,Table15[If Material Anything Other than "Lead" in Column E,Was Material Ever Previously Lead?],G11566,Table15[Customer-Owned Portion],O11566),Table15[Unique ID],0),0)))</f>
        <v/>
      </c>
    </row>
    <row r="11567" spans="2:23" x14ac:dyDescent="0.35">
      <c r="B11567" s="146"/>
      <c r="C11567" s="31"/>
      <c r="D11567" s="31"/>
      <c r="E11567" s="44"/>
      <c r="F11567" s="43"/>
      <c r="G11567" s="84"/>
      <c r="H11567" s="31"/>
      <c r="I11567" s="31"/>
      <c r="J11567" s="84"/>
      <c r="K11567" s="31"/>
      <c r="L11567" s="31"/>
      <c r="M11567" s="169"/>
      <c r="N11567" s="148"/>
      <c r="O11567" s="106"/>
      <c r="P11567" s="43"/>
      <c r="Q11567" s="31"/>
      <c r="R11567" s="84"/>
      <c r="S11567" s="31"/>
      <c r="T11567" s="31"/>
      <c r="U11567" s="169"/>
      <c r="V11567" s="150"/>
      <c r="W11567" s="141" t="str" cm="1">
        <f t="array" ref="W11567">IF(SUM(LEN(B11567:V11567))=0,"",IF(OR(OR(ISBLANK(F11567),SUM(LEN(C11567),LEN(D11567))=0),AND(NOT(E11567="Unknown"),ISBLANK(J11567)),AND(NOT(O11567="Unknown"),ISBLANK(R11567))),"Missing Information", INDEX(Table15[Entire Service Line Classification], MATCH(SUMIFS(Table15[Unique ID],Table15[System-Owned Portion],E11567,Table15[If Material Anything Other than "Lead" in Column E,Was Material Ever Previously Lead?],G11567,Table15[Customer-Owned Portion],O11567),Table15[Unique ID],0),0)))</f>
        <v/>
      </c>
    </row>
    <row r="11568" spans="2:23" x14ac:dyDescent="0.35">
      <c r="B11568" s="146"/>
      <c r="C11568" s="31"/>
      <c r="D11568" s="31"/>
      <c r="E11568" s="44"/>
      <c r="F11568" s="43"/>
      <c r="G11568" s="84"/>
      <c r="H11568" s="31"/>
      <c r="I11568" s="31"/>
      <c r="J11568" s="84"/>
      <c r="K11568" s="31"/>
      <c r="L11568" s="31"/>
      <c r="M11568" s="169"/>
      <c r="N11568" s="148"/>
      <c r="O11568" s="106"/>
      <c r="P11568" s="43"/>
      <c r="Q11568" s="31"/>
      <c r="R11568" s="84"/>
      <c r="S11568" s="31"/>
      <c r="T11568" s="31"/>
      <c r="U11568" s="169"/>
      <c r="V11568" s="150"/>
      <c r="W11568" s="141" t="str" cm="1">
        <f t="array" ref="W11568">IF(SUM(LEN(B11568:V11568))=0,"",IF(OR(OR(ISBLANK(F11568),SUM(LEN(C11568),LEN(D11568))=0),AND(NOT(E11568="Unknown"),ISBLANK(J11568)),AND(NOT(O11568="Unknown"),ISBLANK(R11568))),"Missing Information", INDEX(Table15[Entire Service Line Classification], MATCH(SUMIFS(Table15[Unique ID],Table15[System-Owned Portion],E11568,Table15[If Material Anything Other than "Lead" in Column E,Was Material Ever Previously Lead?],G11568,Table15[Customer-Owned Portion],O11568),Table15[Unique ID],0),0)))</f>
        <v/>
      </c>
    </row>
    <row r="11569" spans="2:23" x14ac:dyDescent="0.35">
      <c r="B11569" s="146"/>
      <c r="C11569" s="31"/>
      <c r="D11569" s="31"/>
      <c r="E11569" s="44"/>
      <c r="F11569" s="43"/>
      <c r="G11569" s="84"/>
      <c r="H11569" s="31"/>
      <c r="I11569" s="31"/>
      <c r="J11569" s="84"/>
      <c r="K11569" s="31"/>
      <c r="L11569" s="31"/>
      <c r="M11569" s="169"/>
      <c r="N11569" s="148"/>
      <c r="O11569" s="106"/>
      <c r="P11569" s="43"/>
      <c r="Q11569" s="31"/>
      <c r="R11569" s="84"/>
      <c r="S11569" s="31"/>
      <c r="T11569" s="31"/>
      <c r="U11569" s="169"/>
      <c r="V11569" s="150"/>
      <c r="W11569" s="141" t="str" cm="1">
        <f t="array" ref="W11569">IF(SUM(LEN(B11569:V11569))=0,"",IF(OR(OR(ISBLANK(F11569),SUM(LEN(C11569),LEN(D11569))=0),AND(NOT(E11569="Unknown"),ISBLANK(J11569)),AND(NOT(O11569="Unknown"),ISBLANK(R11569))),"Missing Information", INDEX(Table15[Entire Service Line Classification], MATCH(SUMIFS(Table15[Unique ID],Table15[System-Owned Portion],E11569,Table15[If Material Anything Other than "Lead" in Column E,Was Material Ever Previously Lead?],G11569,Table15[Customer-Owned Portion],O11569),Table15[Unique ID],0),0)))</f>
        <v/>
      </c>
    </row>
    <row r="11570" spans="2:23" x14ac:dyDescent="0.35">
      <c r="B11570" s="146"/>
      <c r="C11570" s="31"/>
      <c r="D11570" s="31"/>
      <c r="E11570" s="44"/>
      <c r="F11570" s="43"/>
      <c r="G11570" s="84"/>
      <c r="H11570" s="31"/>
      <c r="I11570" s="31"/>
      <c r="J11570" s="84"/>
      <c r="K11570" s="31"/>
      <c r="L11570" s="31"/>
      <c r="M11570" s="169"/>
      <c r="N11570" s="148"/>
      <c r="O11570" s="106"/>
      <c r="P11570" s="43"/>
      <c r="Q11570" s="31"/>
      <c r="R11570" s="84"/>
      <c r="S11570" s="31"/>
      <c r="T11570" s="31"/>
      <c r="U11570" s="169"/>
      <c r="V11570" s="150"/>
      <c r="W11570" s="141" t="str" cm="1">
        <f t="array" ref="W11570">IF(SUM(LEN(B11570:V11570))=0,"",IF(OR(OR(ISBLANK(F11570),SUM(LEN(C11570),LEN(D11570))=0),AND(NOT(E11570="Unknown"),ISBLANK(J11570)),AND(NOT(O11570="Unknown"),ISBLANK(R11570))),"Missing Information", INDEX(Table15[Entire Service Line Classification], MATCH(SUMIFS(Table15[Unique ID],Table15[System-Owned Portion],E11570,Table15[If Material Anything Other than "Lead" in Column E,Was Material Ever Previously Lead?],G11570,Table15[Customer-Owned Portion],O11570),Table15[Unique ID],0),0)))</f>
        <v/>
      </c>
    </row>
    <row r="11571" spans="2:23" x14ac:dyDescent="0.35">
      <c r="B11571" s="146"/>
      <c r="C11571" s="31"/>
      <c r="D11571" s="31"/>
      <c r="E11571" s="44"/>
      <c r="F11571" s="43"/>
      <c r="G11571" s="84"/>
      <c r="H11571" s="31"/>
      <c r="I11571" s="31"/>
      <c r="J11571" s="84"/>
      <c r="K11571" s="31"/>
      <c r="L11571" s="31"/>
      <c r="M11571" s="169"/>
      <c r="N11571" s="148"/>
      <c r="O11571" s="106"/>
      <c r="P11571" s="43"/>
      <c r="Q11571" s="31"/>
      <c r="R11571" s="84"/>
      <c r="S11571" s="31"/>
      <c r="T11571" s="31"/>
      <c r="U11571" s="169"/>
      <c r="V11571" s="150"/>
      <c r="W11571" s="141" t="str" cm="1">
        <f t="array" ref="W11571">IF(SUM(LEN(B11571:V11571))=0,"",IF(OR(OR(ISBLANK(F11571),SUM(LEN(C11571),LEN(D11571))=0),AND(NOT(E11571="Unknown"),ISBLANK(J11571)),AND(NOT(O11571="Unknown"),ISBLANK(R11571))),"Missing Information", INDEX(Table15[Entire Service Line Classification], MATCH(SUMIFS(Table15[Unique ID],Table15[System-Owned Portion],E11571,Table15[If Material Anything Other than "Lead" in Column E,Was Material Ever Previously Lead?],G11571,Table15[Customer-Owned Portion],O11571),Table15[Unique ID],0),0)))</f>
        <v/>
      </c>
    </row>
    <row r="11572" spans="2:23" x14ac:dyDescent="0.35">
      <c r="B11572" s="146"/>
      <c r="C11572" s="31"/>
      <c r="D11572" s="31"/>
      <c r="E11572" s="44"/>
      <c r="F11572" s="43"/>
      <c r="G11572" s="84"/>
      <c r="H11572" s="31"/>
      <c r="I11572" s="31"/>
      <c r="J11572" s="84"/>
      <c r="K11572" s="31"/>
      <c r="L11572" s="31"/>
      <c r="M11572" s="169"/>
      <c r="N11572" s="148"/>
      <c r="O11572" s="106"/>
      <c r="P11572" s="43"/>
      <c r="Q11572" s="31"/>
      <c r="R11572" s="84"/>
      <c r="S11572" s="31"/>
      <c r="T11572" s="31"/>
      <c r="U11572" s="169"/>
      <c r="V11572" s="150"/>
      <c r="W11572" s="141" t="str" cm="1">
        <f t="array" ref="W11572">IF(SUM(LEN(B11572:V11572))=0,"",IF(OR(OR(ISBLANK(F11572),SUM(LEN(C11572),LEN(D11572))=0),AND(NOT(E11572="Unknown"),ISBLANK(J11572)),AND(NOT(O11572="Unknown"),ISBLANK(R11572))),"Missing Information", INDEX(Table15[Entire Service Line Classification], MATCH(SUMIFS(Table15[Unique ID],Table15[System-Owned Portion],E11572,Table15[If Material Anything Other than "Lead" in Column E,Was Material Ever Previously Lead?],G11572,Table15[Customer-Owned Portion],O11572),Table15[Unique ID],0),0)))</f>
        <v/>
      </c>
    </row>
    <row r="11573" spans="2:23" x14ac:dyDescent="0.35">
      <c r="B11573" s="146"/>
      <c r="C11573" s="31"/>
      <c r="D11573" s="31"/>
      <c r="E11573" s="44"/>
      <c r="F11573" s="43"/>
      <c r="G11573" s="84"/>
      <c r="H11573" s="31"/>
      <c r="I11573" s="31"/>
      <c r="J11573" s="84"/>
      <c r="K11573" s="31"/>
      <c r="L11573" s="31"/>
      <c r="M11573" s="169"/>
      <c r="N11573" s="148"/>
      <c r="O11573" s="106"/>
      <c r="P11573" s="43"/>
      <c r="Q11573" s="31"/>
      <c r="R11573" s="84"/>
      <c r="S11573" s="31"/>
      <c r="T11573" s="31"/>
      <c r="U11573" s="169"/>
      <c r="V11573" s="150"/>
      <c r="W11573" s="141" t="str" cm="1">
        <f t="array" ref="W11573">IF(SUM(LEN(B11573:V11573))=0,"",IF(OR(OR(ISBLANK(F11573),SUM(LEN(C11573),LEN(D11573))=0),AND(NOT(E11573="Unknown"),ISBLANK(J11573)),AND(NOT(O11573="Unknown"),ISBLANK(R11573))),"Missing Information", INDEX(Table15[Entire Service Line Classification], MATCH(SUMIFS(Table15[Unique ID],Table15[System-Owned Portion],E11573,Table15[If Material Anything Other than "Lead" in Column E,Was Material Ever Previously Lead?],G11573,Table15[Customer-Owned Portion],O11573),Table15[Unique ID],0),0)))</f>
        <v/>
      </c>
    </row>
    <row r="11574" spans="2:23" x14ac:dyDescent="0.35">
      <c r="B11574" s="146"/>
      <c r="C11574" s="31"/>
      <c r="D11574" s="31"/>
      <c r="E11574" s="44"/>
      <c r="F11574" s="43"/>
      <c r="G11574" s="84"/>
      <c r="H11574" s="31"/>
      <c r="I11574" s="31"/>
      <c r="J11574" s="84"/>
      <c r="K11574" s="31"/>
      <c r="L11574" s="31"/>
      <c r="M11574" s="169"/>
      <c r="N11574" s="148"/>
      <c r="O11574" s="106"/>
      <c r="P11574" s="43"/>
      <c r="Q11574" s="31"/>
      <c r="R11574" s="84"/>
      <c r="S11574" s="31"/>
      <c r="T11574" s="31"/>
      <c r="U11574" s="169"/>
      <c r="V11574" s="150"/>
      <c r="W11574" s="141" t="str" cm="1">
        <f t="array" ref="W11574">IF(SUM(LEN(B11574:V11574))=0,"",IF(OR(OR(ISBLANK(F11574),SUM(LEN(C11574),LEN(D11574))=0),AND(NOT(E11574="Unknown"),ISBLANK(J11574)),AND(NOT(O11574="Unknown"),ISBLANK(R11574))),"Missing Information", INDEX(Table15[Entire Service Line Classification], MATCH(SUMIFS(Table15[Unique ID],Table15[System-Owned Portion],E11574,Table15[If Material Anything Other than "Lead" in Column E,Was Material Ever Previously Lead?],G11574,Table15[Customer-Owned Portion],O11574),Table15[Unique ID],0),0)))</f>
        <v/>
      </c>
    </row>
    <row r="11575" spans="2:23" x14ac:dyDescent="0.35">
      <c r="B11575" s="146"/>
      <c r="C11575" s="31"/>
      <c r="D11575" s="31"/>
      <c r="E11575" s="44"/>
      <c r="F11575" s="43"/>
      <c r="G11575" s="84"/>
      <c r="H11575" s="31"/>
      <c r="I11575" s="31"/>
      <c r="J11575" s="84"/>
      <c r="K11575" s="31"/>
      <c r="L11575" s="31"/>
      <c r="M11575" s="169"/>
      <c r="N11575" s="148"/>
      <c r="O11575" s="106"/>
      <c r="P11575" s="43"/>
      <c r="Q11575" s="31"/>
      <c r="R11575" s="84"/>
      <c r="S11575" s="31"/>
      <c r="T11575" s="31"/>
      <c r="U11575" s="169"/>
      <c r="V11575" s="150"/>
      <c r="W11575" s="141" t="str" cm="1">
        <f t="array" ref="W11575">IF(SUM(LEN(B11575:V11575))=0,"",IF(OR(OR(ISBLANK(F11575),SUM(LEN(C11575),LEN(D11575))=0),AND(NOT(E11575="Unknown"),ISBLANK(J11575)),AND(NOT(O11575="Unknown"),ISBLANK(R11575))),"Missing Information", INDEX(Table15[Entire Service Line Classification], MATCH(SUMIFS(Table15[Unique ID],Table15[System-Owned Portion],E11575,Table15[If Material Anything Other than "Lead" in Column E,Was Material Ever Previously Lead?],G11575,Table15[Customer-Owned Portion],O11575),Table15[Unique ID],0),0)))</f>
        <v/>
      </c>
    </row>
    <row r="11576" spans="2:23" x14ac:dyDescent="0.35">
      <c r="B11576" s="146"/>
      <c r="C11576" s="31"/>
      <c r="D11576" s="31"/>
      <c r="E11576" s="44"/>
      <c r="F11576" s="43"/>
      <c r="G11576" s="84"/>
      <c r="H11576" s="31"/>
      <c r="I11576" s="31"/>
      <c r="J11576" s="84"/>
      <c r="K11576" s="31"/>
      <c r="L11576" s="31"/>
      <c r="M11576" s="169"/>
      <c r="N11576" s="148"/>
      <c r="O11576" s="106"/>
      <c r="P11576" s="43"/>
      <c r="Q11576" s="31"/>
      <c r="R11576" s="84"/>
      <c r="S11576" s="31"/>
      <c r="T11576" s="31"/>
      <c r="U11576" s="169"/>
      <c r="V11576" s="150"/>
      <c r="W11576" s="141" t="str" cm="1">
        <f t="array" ref="W11576">IF(SUM(LEN(B11576:V11576))=0,"",IF(OR(OR(ISBLANK(F11576),SUM(LEN(C11576),LEN(D11576))=0),AND(NOT(E11576="Unknown"),ISBLANK(J11576)),AND(NOT(O11576="Unknown"),ISBLANK(R11576))),"Missing Information", INDEX(Table15[Entire Service Line Classification], MATCH(SUMIFS(Table15[Unique ID],Table15[System-Owned Portion],E11576,Table15[If Material Anything Other than "Lead" in Column E,Was Material Ever Previously Lead?],G11576,Table15[Customer-Owned Portion],O11576),Table15[Unique ID],0),0)))</f>
        <v/>
      </c>
    </row>
    <row r="11577" spans="2:23" x14ac:dyDescent="0.35">
      <c r="B11577" s="146"/>
      <c r="C11577" s="31"/>
      <c r="D11577" s="31"/>
      <c r="E11577" s="44"/>
      <c r="F11577" s="43"/>
      <c r="G11577" s="84"/>
      <c r="H11577" s="31"/>
      <c r="I11577" s="31"/>
      <c r="J11577" s="84"/>
      <c r="K11577" s="31"/>
      <c r="L11577" s="31"/>
      <c r="M11577" s="169"/>
      <c r="N11577" s="148"/>
      <c r="O11577" s="106"/>
      <c r="P11577" s="43"/>
      <c r="Q11577" s="31"/>
      <c r="R11577" s="84"/>
      <c r="S11577" s="31"/>
      <c r="T11577" s="31"/>
      <c r="U11577" s="169"/>
      <c r="V11577" s="150"/>
      <c r="W11577" s="141" t="str" cm="1">
        <f t="array" ref="W11577">IF(SUM(LEN(B11577:V11577))=0,"",IF(OR(OR(ISBLANK(F11577),SUM(LEN(C11577),LEN(D11577))=0),AND(NOT(E11577="Unknown"),ISBLANK(J11577)),AND(NOT(O11577="Unknown"),ISBLANK(R11577))),"Missing Information", INDEX(Table15[Entire Service Line Classification], MATCH(SUMIFS(Table15[Unique ID],Table15[System-Owned Portion],E11577,Table15[If Material Anything Other than "Lead" in Column E,Was Material Ever Previously Lead?],G11577,Table15[Customer-Owned Portion],O11577),Table15[Unique ID],0),0)))</f>
        <v/>
      </c>
    </row>
    <row r="11578" spans="2:23" x14ac:dyDescent="0.35">
      <c r="B11578" s="146"/>
      <c r="C11578" s="31"/>
      <c r="D11578" s="31"/>
      <c r="E11578" s="44"/>
      <c r="F11578" s="43"/>
      <c r="G11578" s="84"/>
      <c r="H11578" s="31"/>
      <c r="I11578" s="31"/>
      <c r="J11578" s="84"/>
      <c r="K11578" s="31"/>
      <c r="L11578" s="31"/>
      <c r="M11578" s="169"/>
      <c r="N11578" s="148"/>
      <c r="O11578" s="106"/>
      <c r="P11578" s="43"/>
      <c r="Q11578" s="31"/>
      <c r="R11578" s="84"/>
      <c r="S11578" s="31"/>
      <c r="T11578" s="31"/>
      <c r="U11578" s="169"/>
      <c r="V11578" s="150"/>
      <c r="W11578" s="141" t="str" cm="1">
        <f t="array" ref="W11578">IF(SUM(LEN(B11578:V11578))=0,"",IF(OR(OR(ISBLANK(F11578),SUM(LEN(C11578),LEN(D11578))=0),AND(NOT(E11578="Unknown"),ISBLANK(J11578)),AND(NOT(O11578="Unknown"),ISBLANK(R11578))),"Missing Information", INDEX(Table15[Entire Service Line Classification], MATCH(SUMIFS(Table15[Unique ID],Table15[System-Owned Portion],E11578,Table15[If Material Anything Other than "Lead" in Column E,Was Material Ever Previously Lead?],G11578,Table15[Customer-Owned Portion],O11578),Table15[Unique ID],0),0)))</f>
        <v/>
      </c>
    </row>
    <row r="11579" spans="2:23" x14ac:dyDescent="0.35">
      <c r="B11579" s="146"/>
      <c r="C11579" s="31"/>
      <c r="D11579" s="31"/>
      <c r="E11579" s="44"/>
      <c r="F11579" s="43"/>
      <c r="G11579" s="84"/>
      <c r="H11579" s="31"/>
      <c r="I11579" s="31"/>
      <c r="J11579" s="84"/>
      <c r="K11579" s="31"/>
      <c r="L11579" s="31"/>
      <c r="M11579" s="169"/>
      <c r="N11579" s="148"/>
      <c r="O11579" s="106"/>
      <c r="P11579" s="43"/>
      <c r="Q11579" s="31"/>
      <c r="R11579" s="84"/>
      <c r="S11579" s="31"/>
      <c r="T11579" s="31"/>
      <c r="U11579" s="169"/>
      <c r="V11579" s="150"/>
      <c r="W11579" s="141" t="str" cm="1">
        <f t="array" ref="W11579">IF(SUM(LEN(B11579:V11579))=0,"",IF(OR(OR(ISBLANK(F11579),SUM(LEN(C11579),LEN(D11579))=0),AND(NOT(E11579="Unknown"),ISBLANK(J11579)),AND(NOT(O11579="Unknown"),ISBLANK(R11579))),"Missing Information", INDEX(Table15[Entire Service Line Classification], MATCH(SUMIFS(Table15[Unique ID],Table15[System-Owned Portion],E11579,Table15[If Material Anything Other than "Lead" in Column E,Was Material Ever Previously Lead?],G11579,Table15[Customer-Owned Portion],O11579),Table15[Unique ID],0),0)))</f>
        <v/>
      </c>
    </row>
    <row r="11580" spans="2:23" x14ac:dyDescent="0.35">
      <c r="B11580" s="146"/>
      <c r="C11580" s="31"/>
      <c r="D11580" s="31"/>
      <c r="E11580" s="44"/>
      <c r="F11580" s="43"/>
      <c r="G11580" s="84"/>
      <c r="H11580" s="31"/>
      <c r="I11580" s="31"/>
      <c r="J11580" s="84"/>
      <c r="K11580" s="31"/>
      <c r="L11580" s="31"/>
      <c r="M11580" s="169"/>
      <c r="N11580" s="148"/>
      <c r="O11580" s="106"/>
      <c r="P11580" s="43"/>
      <c r="Q11580" s="31"/>
      <c r="R11580" s="84"/>
      <c r="S11580" s="31"/>
      <c r="T11580" s="31"/>
      <c r="U11580" s="169"/>
      <c r="V11580" s="150"/>
      <c r="W11580" s="141" t="str" cm="1">
        <f t="array" ref="W11580">IF(SUM(LEN(B11580:V11580))=0,"",IF(OR(OR(ISBLANK(F11580),SUM(LEN(C11580),LEN(D11580))=0),AND(NOT(E11580="Unknown"),ISBLANK(J11580)),AND(NOT(O11580="Unknown"),ISBLANK(R11580))),"Missing Information", INDEX(Table15[Entire Service Line Classification], MATCH(SUMIFS(Table15[Unique ID],Table15[System-Owned Portion],E11580,Table15[If Material Anything Other than "Lead" in Column E,Was Material Ever Previously Lead?],G11580,Table15[Customer-Owned Portion],O11580),Table15[Unique ID],0),0)))</f>
        <v/>
      </c>
    </row>
    <row r="11581" spans="2:23" x14ac:dyDescent="0.35">
      <c r="B11581" s="146"/>
      <c r="C11581" s="31"/>
      <c r="D11581" s="31"/>
      <c r="E11581" s="44"/>
      <c r="F11581" s="43"/>
      <c r="G11581" s="84"/>
      <c r="H11581" s="31"/>
      <c r="I11581" s="31"/>
      <c r="J11581" s="84"/>
      <c r="K11581" s="31"/>
      <c r="L11581" s="31"/>
      <c r="M11581" s="169"/>
      <c r="N11581" s="148"/>
      <c r="O11581" s="106"/>
      <c r="P11581" s="43"/>
      <c r="Q11581" s="31"/>
      <c r="R11581" s="84"/>
      <c r="S11581" s="31"/>
      <c r="T11581" s="31"/>
      <c r="U11581" s="169"/>
      <c r="V11581" s="150"/>
      <c r="W11581" s="141" t="str" cm="1">
        <f t="array" ref="W11581">IF(SUM(LEN(B11581:V11581))=0,"",IF(OR(OR(ISBLANK(F11581),SUM(LEN(C11581),LEN(D11581))=0),AND(NOT(E11581="Unknown"),ISBLANK(J11581)),AND(NOT(O11581="Unknown"),ISBLANK(R11581))),"Missing Information", INDEX(Table15[Entire Service Line Classification], MATCH(SUMIFS(Table15[Unique ID],Table15[System-Owned Portion],E11581,Table15[If Material Anything Other than "Lead" in Column E,Was Material Ever Previously Lead?],G11581,Table15[Customer-Owned Portion],O11581),Table15[Unique ID],0),0)))</f>
        <v/>
      </c>
    </row>
    <row r="11582" spans="2:23" x14ac:dyDescent="0.35">
      <c r="B11582" s="146"/>
      <c r="C11582" s="31"/>
      <c r="D11582" s="31"/>
      <c r="E11582" s="44"/>
      <c r="F11582" s="43"/>
      <c r="G11582" s="84"/>
      <c r="H11582" s="31"/>
      <c r="I11582" s="31"/>
      <c r="J11582" s="84"/>
      <c r="K11582" s="31"/>
      <c r="L11582" s="31"/>
      <c r="M11582" s="169"/>
      <c r="N11582" s="148"/>
      <c r="O11582" s="106"/>
      <c r="P11582" s="43"/>
      <c r="Q11582" s="31"/>
      <c r="R11582" s="84"/>
      <c r="S11582" s="31"/>
      <c r="T11582" s="31"/>
      <c r="U11582" s="169"/>
      <c r="V11582" s="150"/>
      <c r="W11582" s="141" t="str" cm="1">
        <f t="array" ref="W11582">IF(SUM(LEN(B11582:V11582))=0,"",IF(OR(OR(ISBLANK(F11582),SUM(LEN(C11582),LEN(D11582))=0),AND(NOT(E11582="Unknown"),ISBLANK(J11582)),AND(NOT(O11582="Unknown"),ISBLANK(R11582))),"Missing Information", INDEX(Table15[Entire Service Line Classification], MATCH(SUMIFS(Table15[Unique ID],Table15[System-Owned Portion],E11582,Table15[If Material Anything Other than "Lead" in Column E,Was Material Ever Previously Lead?],G11582,Table15[Customer-Owned Portion],O11582),Table15[Unique ID],0),0)))</f>
        <v/>
      </c>
    </row>
    <row r="11583" spans="2:23" x14ac:dyDescent="0.35">
      <c r="B11583" s="146"/>
      <c r="C11583" s="31"/>
      <c r="D11583" s="31"/>
      <c r="E11583" s="44"/>
      <c r="F11583" s="43"/>
      <c r="G11583" s="84"/>
      <c r="H11583" s="31"/>
      <c r="I11583" s="31"/>
      <c r="J11583" s="84"/>
      <c r="K11583" s="31"/>
      <c r="L11583" s="31"/>
      <c r="M11583" s="169"/>
      <c r="N11583" s="148"/>
      <c r="O11583" s="106"/>
      <c r="P11583" s="43"/>
      <c r="Q11583" s="31"/>
      <c r="R11583" s="84"/>
      <c r="S11583" s="31"/>
      <c r="T11583" s="31"/>
      <c r="U11583" s="169"/>
      <c r="V11583" s="150"/>
      <c r="W11583" s="141" t="str" cm="1">
        <f t="array" ref="W11583">IF(SUM(LEN(B11583:V11583))=0,"",IF(OR(OR(ISBLANK(F11583),SUM(LEN(C11583),LEN(D11583))=0),AND(NOT(E11583="Unknown"),ISBLANK(J11583)),AND(NOT(O11583="Unknown"),ISBLANK(R11583))),"Missing Information", INDEX(Table15[Entire Service Line Classification], MATCH(SUMIFS(Table15[Unique ID],Table15[System-Owned Portion],E11583,Table15[If Material Anything Other than "Lead" in Column E,Was Material Ever Previously Lead?],G11583,Table15[Customer-Owned Portion],O11583),Table15[Unique ID],0),0)))</f>
        <v/>
      </c>
    </row>
    <row r="11584" spans="2:23" x14ac:dyDescent="0.35">
      <c r="B11584" s="146"/>
      <c r="C11584" s="31"/>
      <c r="D11584" s="31"/>
      <c r="E11584" s="44"/>
      <c r="F11584" s="43"/>
      <c r="G11584" s="84"/>
      <c r="H11584" s="31"/>
      <c r="I11584" s="31"/>
      <c r="J11584" s="84"/>
      <c r="K11584" s="31"/>
      <c r="L11584" s="31"/>
      <c r="M11584" s="169"/>
      <c r="N11584" s="148"/>
      <c r="O11584" s="106"/>
      <c r="P11584" s="43"/>
      <c r="Q11584" s="31"/>
      <c r="R11584" s="84"/>
      <c r="S11584" s="31"/>
      <c r="T11584" s="31"/>
      <c r="U11584" s="169"/>
      <c r="V11584" s="150"/>
      <c r="W11584" s="141" t="str" cm="1">
        <f t="array" ref="W11584">IF(SUM(LEN(B11584:V11584))=0,"",IF(OR(OR(ISBLANK(F11584),SUM(LEN(C11584),LEN(D11584))=0),AND(NOT(E11584="Unknown"),ISBLANK(J11584)),AND(NOT(O11584="Unknown"),ISBLANK(R11584))),"Missing Information", INDEX(Table15[Entire Service Line Classification], MATCH(SUMIFS(Table15[Unique ID],Table15[System-Owned Portion],E11584,Table15[If Material Anything Other than "Lead" in Column E,Was Material Ever Previously Lead?],G11584,Table15[Customer-Owned Portion],O11584),Table15[Unique ID],0),0)))</f>
        <v/>
      </c>
    </row>
    <row r="11585" spans="2:23" x14ac:dyDescent="0.35">
      <c r="B11585" s="146"/>
      <c r="C11585" s="31"/>
      <c r="D11585" s="31"/>
      <c r="E11585" s="44"/>
      <c r="F11585" s="43"/>
      <c r="G11585" s="84"/>
      <c r="H11585" s="31"/>
      <c r="I11585" s="31"/>
      <c r="J11585" s="84"/>
      <c r="K11585" s="31"/>
      <c r="L11585" s="31"/>
      <c r="M11585" s="169"/>
      <c r="N11585" s="148"/>
      <c r="O11585" s="106"/>
      <c r="P11585" s="43"/>
      <c r="Q11585" s="31"/>
      <c r="R11585" s="84"/>
      <c r="S11585" s="31"/>
      <c r="T11585" s="31"/>
      <c r="U11585" s="169"/>
      <c r="V11585" s="150"/>
      <c r="W11585" s="141" t="str" cm="1">
        <f t="array" ref="W11585">IF(SUM(LEN(B11585:V11585))=0,"",IF(OR(OR(ISBLANK(F11585),SUM(LEN(C11585),LEN(D11585))=0),AND(NOT(E11585="Unknown"),ISBLANK(J11585)),AND(NOT(O11585="Unknown"),ISBLANK(R11585))),"Missing Information", INDEX(Table15[Entire Service Line Classification], MATCH(SUMIFS(Table15[Unique ID],Table15[System-Owned Portion],E11585,Table15[If Material Anything Other than "Lead" in Column E,Was Material Ever Previously Lead?],G11585,Table15[Customer-Owned Portion],O11585),Table15[Unique ID],0),0)))</f>
        <v/>
      </c>
    </row>
    <row r="11586" spans="2:23" x14ac:dyDescent="0.35">
      <c r="B11586" s="146"/>
      <c r="C11586" s="31"/>
      <c r="D11586" s="31"/>
      <c r="E11586" s="44"/>
      <c r="F11586" s="43"/>
      <c r="G11586" s="84"/>
      <c r="H11586" s="31"/>
      <c r="I11586" s="31"/>
      <c r="J11586" s="84"/>
      <c r="K11586" s="31"/>
      <c r="L11586" s="31"/>
      <c r="M11586" s="169"/>
      <c r="N11586" s="148"/>
      <c r="O11586" s="106"/>
      <c r="P11586" s="43"/>
      <c r="Q11586" s="31"/>
      <c r="R11586" s="84"/>
      <c r="S11586" s="31"/>
      <c r="T11586" s="31"/>
      <c r="U11586" s="169"/>
      <c r="V11586" s="150"/>
      <c r="W11586" s="141" t="str" cm="1">
        <f t="array" ref="W11586">IF(SUM(LEN(B11586:V11586))=0,"",IF(OR(OR(ISBLANK(F11586),SUM(LEN(C11586),LEN(D11586))=0),AND(NOT(E11586="Unknown"),ISBLANK(J11586)),AND(NOT(O11586="Unknown"),ISBLANK(R11586))),"Missing Information", INDEX(Table15[Entire Service Line Classification], MATCH(SUMIFS(Table15[Unique ID],Table15[System-Owned Portion],E11586,Table15[If Material Anything Other than "Lead" in Column E,Was Material Ever Previously Lead?],G11586,Table15[Customer-Owned Portion],O11586),Table15[Unique ID],0),0)))</f>
        <v/>
      </c>
    </row>
    <row r="11587" spans="2:23" x14ac:dyDescent="0.35">
      <c r="B11587" s="146"/>
      <c r="C11587" s="31"/>
      <c r="D11587" s="31"/>
      <c r="E11587" s="44"/>
      <c r="F11587" s="43"/>
      <c r="G11587" s="84"/>
      <c r="H11587" s="31"/>
      <c r="I11587" s="31"/>
      <c r="J11587" s="84"/>
      <c r="K11587" s="31"/>
      <c r="L11587" s="31"/>
      <c r="M11587" s="169"/>
      <c r="N11587" s="148"/>
      <c r="O11587" s="106"/>
      <c r="P11587" s="43"/>
      <c r="Q11587" s="31"/>
      <c r="R11587" s="84"/>
      <c r="S11587" s="31"/>
      <c r="T11587" s="31"/>
      <c r="U11587" s="169"/>
      <c r="V11587" s="150"/>
      <c r="W11587" s="141" t="str" cm="1">
        <f t="array" ref="W11587">IF(SUM(LEN(B11587:V11587))=0,"",IF(OR(OR(ISBLANK(F11587),SUM(LEN(C11587),LEN(D11587))=0),AND(NOT(E11587="Unknown"),ISBLANK(J11587)),AND(NOT(O11587="Unknown"),ISBLANK(R11587))),"Missing Information", INDEX(Table15[Entire Service Line Classification], MATCH(SUMIFS(Table15[Unique ID],Table15[System-Owned Portion],E11587,Table15[If Material Anything Other than "Lead" in Column E,Was Material Ever Previously Lead?],G11587,Table15[Customer-Owned Portion],O11587),Table15[Unique ID],0),0)))</f>
        <v/>
      </c>
    </row>
    <row r="11588" spans="2:23" x14ac:dyDescent="0.35">
      <c r="B11588" s="146"/>
      <c r="C11588" s="31"/>
      <c r="D11588" s="31"/>
      <c r="E11588" s="44"/>
      <c r="F11588" s="43"/>
      <c r="G11588" s="84"/>
      <c r="H11588" s="31"/>
      <c r="I11588" s="31"/>
      <c r="J11588" s="84"/>
      <c r="K11588" s="31"/>
      <c r="L11588" s="31"/>
      <c r="M11588" s="169"/>
      <c r="N11588" s="148"/>
      <c r="O11588" s="106"/>
      <c r="P11588" s="43"/>
      <c r="Q11588" s="31"/>
      <c r="R11588" s="84"/>
      <c r="S11588" s="31"/>
      <c r="T11588" s="31"/>
      <c r="U11588" s="169"/>
      <c r="V11588" s="150"/>
      <c r="W11588" s="141" t="str" cm="1">
        <f t="array" ref="W11588">IF(SUM(LEN(B11588:V11588))=0,"",IF(OR(OR(ISBLANK(F11588),SUM(LEN(C11588),LEN(D11588))=0),AND(NOT(E11588="Unknown"),ISBLANK(J11588)),AND(NOT(O11588="Unknown"),ISBLANK(R11588))),"Missing Information", INDEX(Table15[Entire Service Line Classification], MATCH(SUMIFS(Table15[Unique ID],Table15[System-Owned Portion],E11588,Table15[If Material Anything Other than "Lead" in Column E,Was Material Ever Previously Lead?],G11588,Table15[Customer-Owned Portion],O11588),Table15[Unique ID],0),0)))</f>
        <v/>
      </c>
    </row>
    <row r="11589" spans="2:23" x14ac:dyDescent="0.35">
      <c r="B11589" s="146"/>
      <c r="C11589" s="31"/>
      <c r="D11589" s="31"/>
      <c r="E11589" s="44"/>
      <c r="F11589" s="43"/>
      <c r="G11589" s="84"/>
      <c r="H11589" s="31"/>
      <c r="I11589" s="31"/>
      <c r="J11589" s="84"/>
      <c r="K11589" s="31"/>
      <c r="L11589" s="31"/>
      <c r="M11589" s="169"/>
      <c r="N11589" s="148"/>
      <c r="O11589" s="106"/>
      <c r="P11589" s="43"/>
      <c r="Q11589" s="31"/>
      <c r="R11589" s="84"/>
      <c r="S11589" s="31"/>
      <c r="T11589" s="31"/>
      <c r="U11589" s="169"/>
      <c r="V11589" s="150"/>
      <c r="W11589" s="141" t="str" cm="1">
        <f t="array" ref="W11589">IF(SUM(LEN(B11589:V11589))=0,"",IF(OR(OR(ISBLANK(F11589),SUM(LEN(C11589),LEN(D11589))=0),AND(NOT(E11589="Unknown"),ISBLANK(J11589)),AND(NOT(O11589="Unknown"),ISBLANK(R11589))),"Missing Information", INDEX(Table15[Entire Service Line Classification], MATCH(SUMIFS(Table15[Unique ID],Table15[System-Owned Portion],E11589,Table15[If Material Anything Other than "Lead" in Column E,Was Material Ever Previously Lead?],G11589,Table15[Customer-Owned Portion],O11589),Table15[Unique ID],0),0)))</f>
        <v/>
      </c>
    </row>
    <row r="11590" spans="2:23" x14ac:dyDescent="0.35">
      <c r="B11590" s="146"/>
      <c r="C11590" s="31"/>
      <c r="D11590" s="31"/>
      <c r="E11590" s="44"/>
      <c r="F11590" s="43"/>
      <c r="G11590" s="84"/>
      <c r="H11590" s="31"/>
      <c r="I11590" s="31"/>
      <c r="J11590" s="84"/>
      <c r="K11590" s="31"/>
      <c r="L11590" s="31"/>
      <c r="M11590" s="169"/>
      <c r="N11590" s="148"/>
      <c r="O11590" s="106"/>
      <c r="P11590" s="43"/>
      <c r="Q11590" s="31"/>
      <c r="R11590" s="84"/>
      <c r="S11590" s="31"/>
      <c r="T11590" s="31"/>
      <c r="U11590" s="169"/>
      <c r="V11590" s="150"/>
      <c r="W11590" s="141" t="str" cm="1">
        <f t="array" ref="W11590">IF(SUM(LEN(B11590:V11590))=0,"",IF(OR(OR(ISBLANK(F11590),SUM(LEN(C11590),LEN(D11590))=0),AND(NOT(E11590="Unknown"),ISBLANK(J11590)),AND(NOT(O11590="Unknown"),ISBLANK(R11590))),"Missing Information", INDEX(Table15[Entire Service Line Classification], MATCH(SUMIFS(Table15[Unique ID],Table15[System-Owned Portion],E11590,Table15[If Material Anything Other than "Lead" in Column E,Was Material Ever Previously Lead?],G11590,Table15[Customer-Owned Portion],O11590),Table15[Unique ID],0),0)))</f>
        <v/>
      </c>
    </row>
    <row r="11591" spans="2:23" x14ac:dyDescent="0.35">
      <c r="B11591" s="146"/>
      <c r="C11591" s="31"/>
      <c r="D11591" s="31"/>
      <c r="E11591" s="44"/>
      <c r="F11591" s="43"/>
      <c r="G11591" s="84"/>
      <c r="H11591" s="31"/>
      <c r="I11591" s="31"/>
      <c r="J11591" s="84"/>
      <c r="K11591" s="31"/>
      <c r="L11591" s="31"/>
      <c r="M11591" s="169"/>
      <c r="N11591" s="148"/>
      <c r="O11591" s="106"/>
      <c r="P11591" s="43"/>
      <c r="Q11591" s="31"/>
      <c r="R11591" s="84"/>
      <c r="S11591" s="31"/>
      <c r="T11591" s="31"/>
      <c r="U11591" s="169"/>
      <c r="V11591" s="150"/>
      <c r="W11591" s="141" t="str" cm="1">
        <f t="array" ref="W11591">IF(SUM(LEN(B11591:V11591))=0,"",IF(OR(OR(ISBLANK(F11591),SUM(LEN(C11591),LEN(D11591))=0),AND(NOT(E11591="Unknown"),ISBLANK(J11591)),AND(NOT(O11591="Unknown"),ISBLANK(R11591))),"Missing Information", INDEX(Table15[Entire Service Line Classification], MATCH(SUMIFS(Table15[Unique ID],Table15[System-Owned Portion],E11591,Table15[If Material Anything Other than "Lead" in Column E,Was Material Ever Previously Lead?],G11591,Table15[Customer-Owned Portion],O11591),Table15[Unique ID],0),0)))</f>
        <v/>
      </c>
    </row>
    <row r="11592" spans="2:23" x14ac:dyDescent="0.35">
      <c r="B11592" s="146"/>
      <c r="C11592" s="31"/>
      <c r="D11592" s="31"/>
      <c r="E11592" s="44"/>
      <c r="F11592" s="43"/>
      <c r="G11592" s="84"/>
      <c r="H11592" s="31"/>
      <c r="I11592" s="31"/>
      <c r="J11592" s="84"/>
      <c r="K11592" s="31"/>
      <c r="L11592" s="31"/>
      <c r="M11592" s="169"/>
      <c r="N11592" s="148"/>
      <c r="O11592" s="106"/>
      <c r="P11592" s="43"/>
      <c r="Q11592" s="31"/>
      <c r="R11592" s="84"/>
      <c r="S11592" s="31"/>
      <c r="T11592" s="31"/>
      <c r="U11592" s="169"/>
      <c r="V11592" s="150"/>
      <c r="W11592" s="141" t="str" cm="1">
        <f t="array" ref="W11592">IF(SUM(LEN(B11592:V11592))=0,"",IF(OR(OR(ISBLANK(F11592),SUM(LEN(C11592),LEN(D11592))=0),AND(NOT(E11592="Unknown"),ISBLANK(J11592)),AND(NOT(O11592="Unknown"),ISBLANK(R11592))),"Missing Information", INDEX(Table15[Entire Service Line Classification], MATCH(SUMIFS(Table15[Unique ID],Table15[System-Owned Portion],E11592,Table15[If Material Anything Other than "Lead" in Column E,Was Material Ever Previously Lead?],G11592,Table15[Customer-Owned Portion],O11592),Table15[Unique ID],0),0)))</f>
        <v/>
      </c>
    </row>
    <row r="11593" spans="2:23" x14ac:dyDescent="0.35">
      <c r="B11593" s="146"/>
      <c r="C11593" s="31"/>
      <c r="D11593" s="31"/>
      <c r="E11593" s="44"/>
      <c r="F11593" s="43"/>
      <c r="G11593" s="84"/>
      <c r="H11593" s="31"/>
      <c r="I11593" s="31"/>
      <c r="J11593" s="84"/>
      <c r="K11593" s="31"/>
      <c r="L11593" s="31"/>
      <c r="M11593" s="169"/>
      <c r="N11593" s="148"/>
      <c r="O11593" s="106"/>
      <c r="P11593" s="43"/>
      <c r="Q11593" s="31"/>
      <c r="R11593" s="84"/>
      <c r="S11593" s="31"/>
      <c r="T11593" s="31"/>
      <c r="U11593" s="169"/>
      <c r="V11593" s="150"/>
      <c r="W11593" s="141" t="str" cm="1">
        <f t="array" ref="W11593">IF(SUM(LEN(B11593:V11593))=0,"",IF(OR(OR(ISBLANK(F11593),SUM(LEN(C11593),LEN(D11593))=0),AND(NOT(E11593="Unknown"),ISBLANK(J11593)),AND(NOT(O11593="Unknown"),ISBLANK(R11593))),"Missing Information", INDEX(Table15[Entire Service Line Classification], MATCH(SUMIFS(Table15[Unique ID],Table15[System-Owned Portion],E11593,Table15[If Material Anything Other than "Lead" in Column E,Was Material Ever Previously Lead?],G11593,Table15[Customer-Owned Portion],O11593),Table15[Unique ID],0),0)))</f>
        <v/>
      </c>
    </row>
    <row r="11594" spans="2:23" x14ac:dyDescent="0.35">
      <c r="B11594" s="146"/>
      <c r="C11594" s="31"/>
      <c r="D11594" s="31"/>
      <c r="E11594" s="44"/>
      <c r="F11594" s="43"/>
      <c r="G11594" s="84"/>
      <c r="H11594" s="31"/>
      <c r="I11594" s="31"/>
      <c r="J11594" s="84"/>
      <c r="K11594" s="31"/>
      <c r="L11594" s="31"/>
      <c r="M11594" s="169"/>
      <c r="N11594" s="148"/>
      <c r="O11594" s="106"/>
      <c r="P11594" s="43"/>
      <c r="Q11594" s="31"/>
      <c r="R11594" s="84"/>
      <c r="S11594" s="31"/>
      <c r="T11594" s="31"/>
      <c r="U11594" s="169"/>
      <c r="V11594" s="150"/>
      <c r="W11594" s="141" t="str" cm="1">
        <f t="array" ref="W11594">IF(SUM(LEN(B11594:V11594))=0,"",IF(OR(OR(ISBLANK(F11594),SUM(LEN(C11594),LEN(D11594))=0),AND(NOT(E11594="Unknown"),ISBLANK(J11594)),AND(NOT(O11594="Unknown"),ISBLANK(R11594))),"Missing Information", INDEX(Table15[Entire Service Line Classification], MATCH(SUMIFS(Table15[Unique ID],Table15[System-Owned Portion],E11594,Table15[If Material Anything Other than "Lead" in Column E,Was Material Ever Previously Lead?],G11594,Table15[Customer-Owned Portion],O11594),Table15[Unique ID],0),0)))</f>
        <v/>
      </c>
    </row>
    <row r="11595" spans="2:23" x14ac:dyDescent="0.35">
      <c r="B11595" s="146"/>
      <c r="C11595" s="31"/>
      <c r="D11595" s="31"/>
      <c r="E11595" s="44"/>
      <c r="F11595" s="43"/>
      <c r="G11595" s="84"/>
      <c r="H11595" s="31"/>
      <c r="I11595" s="31"/>
      <c r="J11595" s="84"/>
      <c r="K11595" s="31"/>
      <c r="L11595" s="31"/>
      <c r="M11595" s="169"/>
      <c r="N11595" s="148"/>
      <c r="O11595" s="106"/>
      <c r="P11595" s="43"/>
      <c r="Q11595" s="31"/>
      <c r="R11595" s="84"/>
      <c r="S11595" s="31"/>
      <c r="T11595" s="31"/>
      <c r="U11595" s="169"/>
      <c r="V11595" s="150"/>
      <c r="W11595" s="141" t="str" cm="1">
        <f t="array" ref="W11595">IF(SUM(LEN(B11595:V11595))=0,"",IF(OR(OR(ISBLANK(F11595),SUM(LEN(C11595),LEN(D11595))=0),AND(NOT(E11595="Unknown"),ISBLANK(J11595)),AND(NOT(O11595="Unknown"),ISBLANK(R11595))),"Missing Information", INDEX(Table15[Entire Service Line Classification], MATCH(SUMIFS(Table15[Unique ID],Table15[System-Owned Portion],E11595,Table15[If Material Anything Other than "Lead" in Column E,Was Material Ever Previously Lead?],G11595,Table15[Customer-Owned Portion],O11595),Table15[Unique ID],0),0)))</f>
        <v/>
      </c>
    </row>
    <row r="11596" spans="2:23" x14ac:dyDescent="0.35">
      <c r="B11596" s="146"/>
      <c r="C11596" s="31"/>
      <c r="D11596" s="31"/>
      <c r="E11596" s="44"/>
      <c r="F11596" s="43"/>
      <c r="G11596" s="84"/>
      <c r="H11596" s="31"/>
      <c r="I11596" s="31"/>
      <c r="J11596" s="84"/>
      <c r="K11596" s="31"/>
      <c r="L11596" s="31"/>
      <c r="M11596" s="169"/>
      <c r="N11596" s="148"/>
      <c r="O11596" s="106"/>
      <c r="P11596" s="43"/>
      <c r="Q11596" s="31"/>
      <c r="R11596" s="84"/>
      <c r="S11596" s="31"/>
      <c r="T11596" s="31"/>
      <c r="U11596" s="169"/>
      <c r="V11596" s="150"/>
      <c r="W11596" s="141" t="str" cm="1">
        <f t="array" ref="W11596">IF(SUM(LEN(B11596:V11596))=0,"",IF(OR(OR(ISBLANK(F11596),SUM(LEN(C11596),LEN(D11596))=0),AND(NOT(E11596="Unknown"),ISBLANK(J11596)),AND(NOT(O11596="Unknown"),ISBLANK(R11596))),"Missing Information", INDEX(Table15[Entire Service Line Classification], MATCH(SUMIFS(Table15[Unique ID],Table15[System-Owned Portion],E11596,Table15[If Material Anything Other than "Lead" in Column E,Was Material Ever Previously Lead?],G11596,Table15[Customer-Owned Portion],O11596),Table15[Unique ID],0),0)))</f>
        <v/>
      </c>
    </row>
    <row r="11597" spans="2:23" x14ac:dyDescent="0.35">
      <c r="B11597" s="146"/>
      <c r="C11597" s="31"/>
      <c r="D11597" s="31"/>
      <c r="E11597" s="44"/>
      <c r="F11597" s="43"/>
      <c r="G11597" s="84"/>
      <c r="H11597" s="31"/>
      <c r="I11597" s="31"/>
      <c r="J11597" s="84"/>
      <c r="K11597" s="31"/>
      <c r="L11597" s="31"/>
      <c r="M11597" s="169"/>
      <c r="N11597" s="148"/>
      <c r="O11597" s="106"/>
      <c r="P11597" s="43"/>
      <c r="Q11597" s="31"/>
      <c r="R11597" s="84"/>
      <c r="S11597" s="31"/>
      <c r="T11597" s="31"/>
      <c r="U11597" s="169"/>
      <c r="V11597" s="150"/>
      <c r="W11597" s="141" t="str" cm="1">
        <f t="array" ref="W11597">IF(SUM(LEN(B11597:V11597))=0,"",IF(OR(OR(ISBLANK(F11597),SUM(LEN(C11597),LEN(D11597))=0),AND(NOT(E11597="Unknown"),ISBLANK(J11597)),AND(NOT(O11597="Unknown"),ISBLANK(R11597))),"Missing Information", INDEX(Table15[Entire Service Line Classification], MATCH(SUMIFS(Table15[Unique ID],Table15[System-Owned Portion],E11597,Table15[If Material Anything Other than "Lead" in Column E,Was Material Ever Previously Lead?],G11597,Table15[Customer-Owned Portion],O11597),Table15[Unique ID],0),0)))</f>
        <v/>
      </c>
    </row>
    <row r="11598" spans="2:23" x14ac:dyDescent="0.35">
      <c r="B11598" s="146"/>
      <c r="C11598" s="31"/>
      <c r="D11598" s="31"/>
      <c r="E11598" s="44"/>
      <c r="F11598" s="43"/>
      <c r="G11598" s="84"/>
      <c r="H11598" s="31"/>
      <c r="I11598" s="31"/>
      <c r="J11598" s="84"/>
      <c r="K11598" s="31"/>
      <c r="L11598" s="31"/>
      <c r="M11598" s="169"/>
      <c r="N11598" s="148"/>
      <c r="O11598" s="106"/>
      <c r="P11598" s="43"/>
      <c r="Q11598" s="31"/>
      <c r="R11598" s="84"/>
      <c r="S11598" s="31"/>
      <c r="T11598" s="31"/>
      <c r="U11598" s="169"/>
      <c r="V11598" s="150"/>
      <c r="W11598" s="141" t="str" cm="1">
        <f t="array" ref="W11598">IF(SUM(LEN(B11598:V11598))=0,"",IF(OR(OR(ISBLANK(F11598),SUM(LEN(C11598),LEN(D11598))=0),AND(NOT(E11598="Unknown"),ISBLANK(J11598)),AND(NOT(O11598="Unknown"),ISBLANK(R11598))),"Missing Information", INDEX(Table15[Entire Service Line Classification], MATCH(SUMIFS(Table15[Unique ID],Table15[System-Owned Portion],E11598,Table15[If Material Anything Other than "Lead" in Column E,Was Material Ever Previously Lead?],G11598,Table15[Customer-Owned Portion],O11598),Table15[Unique ID],0),0)))</f>
        <v/>
      </c>
    </row>
    <row r="11599" spans="2:23" x14ac:dyDescent="0.35">
      <c r="B11599" s="146"/>
      <c r="C11599" s="31"/>
      <c r="D11599" s="31"/>
      <c r="E11599" s="44"/>
      <c r="F11599" s="43"/>
      <c r="G11599" s="84"/>
      <c r="H11599" s="31"/>
      <c r="I11599" s="31"/>
      <c r="J11599" s="84"/>
      <c r="K11599" s="31"/>
      <c r="L11599" s="31"/>
      <c r="M11599" s="169"/>
      <c r="N11599" s="148"/>
      <c r="O11599" s="106"/>
      <c r="P11599" s="43"/>
      <c r="Q11599" s="31"/>
      <c r="R11599" s="84"/>
      <c r="S11599" s="31"/>
      <c r="T11599" s="31"/>
      <c r="U11599" s="169"/>
      <c r="V11599" s="150"/>
      <c r="W11599" s="141" t="str" cm="1">
        <f t="array" ref="W11599">IF(SUM(LEN(B11599:V11599))=0,"",IF(OR(OR(ISBLANK(F11599),SUM(LEN(C11599),LEN(D11599))=0),AND(NOT(E11599="Unknown"),ISBLANK(J11599)),AND(NOT(O11599="Unknown"),ISBLANK(R11599))),"Missing Information", INDEX(Table15[Entire Service Line Classification], MATCH(SUMIFS(Table15[Unique ID],Table15[System-Owned Portion],E11599,Table15[If Material Anything Other than "Lead" in Column E,Was Material Ever Previously Lead?],G11599,Table15[Customer-Owned Portion],O11599),Table15[Unique ID],0),0)))</f>
        <v/>
      </c>
    </row>
    <row r="11600" spans="2:23" x14ac:dyDescent="0.35">
      <c r="B11600" s="146"/>
      <c r="C11600" s="31"/>
      <c r="D11600" s="31"/>
      <c r="E11600" s="44"/>
      <c r="F11600" s="43"/>
      <c r="G11600" s="84"/>
      <c r="H11600" s="31"/>
      <c r="I11600" s="31"/>
      <c r="J11600" s="84"/>
      <c r="K11600" s="31"/>
      <c r="L11600" s="31"/>
      <c r="M11600" s="169"/>
      <c r="N11600" s="148"/>
      <c r="O11600" s="106"/>
      <c r="P11600" s="43"/>
      <c r="Q11600" s="31"/>
      <c r="R11600" s="84"/>
      <c r="S11600" s="31"/>
      <c r="T11600" s="31"/>
      <c r="U11600" s="169"/>
      <c r="V11600" s="150"/>
      <c r="W11600" s="141" t="str" cm="1">
        <f t="array" ref="W11600">IF(SUM(LEN(B11600:V11600))=0,"",IF(OR(OR(ISBLANK(F11600),SUM(LEN(C11600),LEN(D11600))=0),AND(NOT(E11600="Unknown"),ISBLANK(J11600)),AND(NOT(O11600="Unknown"),ISBLANK(R11600))),"Missing Information", INDEX(Table15[Entire Service Line Classification], MATCH(SUMIFS(Table15[Unique ID],Table15[System-Owned Portion],E11600,Table15[If Material Anything Other than "Lead" in Column E,Was Material Ever Previously Lead?],G11600,Table15[Customer-Owned Portion],O11600),Table15[Unique ID],0),0)))</f>
        <v/>
      </c>
    </row>
    <row r="11601" spans="2:23" x14ac:dyDescent="0.35">
      <c r="B11601" s="146"/>
      <c r="C11601" s="31"/>
      <c r="D11601" s="31"/>
      <c r="E11601" s="44"/>
      <c r="F11601" s="43"/>
      <c r="G11601" s="84"/>
      <c r="H11601" s="31"/>
      <c r="I11601" s="31"/>
      <c r="J11601" s="84"/>
      <c r="K11601" s="31"/>
      <c r="L11601" s="31"/>
      <c r="M11601" s="169"/>
      <c r="N11601" s="148"/>
      <c r="O11601" s="106"/>
      <c r="P11601" s="43"/>
      <c r="Q11601" s="31"/>
      <c r="R11601" s="84"/>
      <c r="S11601" s="31"/>
      <c r="T11601" s="31"/>
      <c r="U11601" s="169"/>
      <c r="V11601" s="150"/>
      <c r="W11601" s="141" t="str" cm="1">
        <f t="array" ref="W11601">IF(SUM(LEN(B11601:V11601))=0,"",IF(OR(OR(ISBLANK(F11601),SUM(LEN(C11601),LEN(D11601))=0),AND(NOT(E11601="Unknown"),ISBLANK(J11601)),AND(NOT(O11601="Unknown"),ISBLANK(R11601))),"Missing Information", INDEX(Table15[Entire Service Line Classification], MATCH(SUMIFS(Table15[Unique ID],Table15[System-Owned Portion],E11601,Table15[If Material Anything Other than "Lead" in Column E,Was Material Ever Previously Lead?],G11601,Table15[Customer-Owned Portion],O11601),Table15[Unique ID],0),0)))</f>
        <v/>
      </c>
    </row>
    <row r="11602" spans="2:23" x14ac:dyDescent="0.35">
      <c r="B11602" s="146"/>
      <c r="C11602" s="31"/>
      <c r="D11602" s="31"/>
      <c r="E11602" s="44"/>
      <c r="F11602" s="43"/>
      <c r="G11602" s="84"/>
      <c r="H11602" s="31"/>
      <c r="I11602" s="31"/>
      <c r="J11602" s="84"/>
      <c r="K11602" s="31"/>
      <c r="L11602" s="31"/>
      <c r="M11602" s="169"/>
      <c r="N11602" s="148"/>
      <c r="O11602" s="106"/>
      <c r="P11602" s="43"/>
      <c r="Q11602" s="31"/>
      <c r="R11602" s="84"/>
      <c r="S11602" s="31"/>
      <c r="T11602" s="31"/>
      <c r="U11602" s="169"/>
      <c r="V11602" s="150"/>
      <c r="W11602" s="141" t="str" cm="1">
        <f t="array" ref="W11602">IF(SUM(LEN(B11602:V11602))=0,"",IF(OR(OR(ISBLANK(F11602),SUM(LEN(C11602),LEN(D11602))=0),AND(NOT(E11602="Unknown"),ISBLANK(J11602)),AND(NOT(O11602="Unknown"),ISBLANK(R11602))),"Missing Information", INDEX(Table15[Entire Service Line Classification], MATCH(SUMIFS(Table15[Unique ID],Table15[System-Owned Portion],E11602,Table15[If Material Anything Other than "Lead" in Column E,Was Material Ever Previously Lead?],G11602,Table15[Customer-Owned Portion],O11602),Table15[Unique ID],0),0)))</f>
        <v/>
      </c>
    </row>
    <row r="11603" spans="2:23" x14ac:dyDescent="0.35">
      <c r="B11603" s="146"/>
      <c r="C11603" s="31"/>
      <c r="D11603" s="31"/>
      <c r="E11603" s="44"/>
      <c r="F11603" s="43"/>
      <c r="G11603" s="84"/>
      <c r="H11603" s="31"/>
      <c r="I11603" s="31"/>
      <c r="J11603" s="84"/>
      <c r="K11603" s="31"/>
      <c r="L11603" s="31"/>
      <c r="M11603" s="169"/>
      <c r="N11603" s="148"/>
      <c r="O11603" s="106"/>
      <c r="P11603" s="43"/>
      <c r="Q11603" s="31"/>
      <c r="R11603" s="84"/>
      <c r="S11603" s="31"/>
      <c r="T11603" s="31"/>
      <c r="U11603" s="169"/>
      <c r="V11603" s="150"/>
      <c r="W11603" s="141" t="str" cm="1">
        <f t="array" ref="W11603">IF(SUM(LEN(B11603:V11603))=0,"",IF(OR(OR(ISBLANK(F11603),SUM(LEN(C11603),LEN(D11603))=0),AND(NOT(E11603="Unknown"),ISBLANK(J11603)),AND(NOT(O11603="Unknown"),ISBLANK(R11603))),"Missing Information", INDEX(Table15[Entire Service Line Classification], MATCH(SUMIFS(Table15[Unique ID],Table15[System-Owned Portion],E11603,Table15[If Material Anything Other than "Lead" in Column E,Was Material Ever Previously Lead?],G11603,Table15[Customer-Owned Portion],O11603),Table15[Unique ID],0),0)))</f>
        <v/>
      </c>
    </row>
    <row r="11604" spans="2:23" x14ac:dyDescent="0.35">
      <c r="B11604" s="146"/>
      <c r="C11604" s="31"/>
      <c r="D11604" s="31"/>
      <c r="E11604" s="44"/>
      <c r="F11604" s="43"/>
      <c r="G11604" s="84"/>
      <c r="H11604" s="31"/>
      <c r="I11604" s="31"/>
      <c r="J11604" s="84"/>
      <c r="K11604" s="31"/>
      <c r="L11604" s="31"/>
      <c r="M11604" s="169"/>
      <c r="N11604" s="148"/>
      <c r="O11604" s="106"/>
      <c r="P11604" s="43"/>
      <c r="Q11604" s="31"/>
      <c r="R11604" s="84"/>
      <c r="S11604" s="31"/>
      <c r="T11604" s="31"/>
      <c r="U11604" s="169"/>
      <c r="V11604" s="150"/>
      <c r="W11604" s="141" t="str" cm="1">
        <f t="array" ref="W11604">IF(SUM(LEN(B11604:V11604))=0,"",IF(OR(OR(ISBLANK(F11604),SUM(LEN(C11604),LEN(D11604))=0),AND(NOT(E11604="Unknown"),ISBLANK(J11604)),AND(NOT(O11604="Unknown"),ISBLANK(R11604))),"Missing Information", INDEX(Table15[Entire Service Line Classification], MATCH(SUMIFS(Table15[Unique ID],Table15[System-Owned Portion],E11604,Table15[If Material Anything Other than "Lead" in Column E,Was Material Ever Previously Lead?],G11604,Table15[Customer-Owned Portion],O11604),Table15[Unique ID],0),0)))</f>
        <v/>
      </c>
    </row>
    <row r="11605" spans="2:23" x14ac:dyDescent="0.35">
      <c r="B11605" s="146"/>
      <c r="C11605" s="31"/>
      <c r="D11605" s="31"/>
      <c r="E11605" s="44"/>
      <c r="F11605" s="43"/>
      <c r="G11605" s="84"/>
      <c r="H11605" s="31"/>
      <c r="I11605" s="31"/>
      <c r="J11605" s="84"/>
      <c r="K11605" s="31"/>
      <c r="L11605" s="31"/>
      <c r="M11605" s="169"/>
      <c r="N11605" s="148"/>
      <c r="O11605" s="106"/>
      <c r="P11605" s="43"/>
      <c r="Q11605" s="31"/>
      <c r="R11605" s="84"/>
      <c r="S11605" s="31"/>
      <c r="T11605" s="31"/>
      <c r="U11605" s="169"/>
      <c r="V11605" s="150"/>
      <c r="W11605" s="141" t="str" cm="1">
        <f t="array" ref="W11605">IF(SUM(LEN(B11605:V11605))=0,"",IF(OR(OR(ISBLANK(F11605),SUM(LEN(C11605),LEN(D11605))=0),AND(NOT(E11605="Unknown"),ISBLANK(J11605)),AND(NOT(O11605="Unknown"),ISBLANK(R11605))),"Missing Information", INDEX(Table15[Entire Service Line Classification], MATCH(SUMIFS(Table15[Unique ID],Table15[System-Owned Portion],E11605,Table15[If Material Anything Other than "Lead" in Column E,Was Material Ever Previously Lead?],G11605,Table15[Customer-Owned Portion],O11605),Table15[Unique ID],0),0)))</f>
        <v/>
      </c>
    </row>
    <row r="11606" spans="2:23" x14ac:dyDescent="0.35">
      <c r="B11606" s="146"/>
      <c r="C11606" s="31"/>
      <c r="D11606" s="31"/>
      <c r="E11606" s="44"/>
      <c r="F11606" s="43"/>
      <c r="G11606" s="84"/>
      <c r="H11606" s="31"/>
      <c r="I11606" s="31"/>
      <c r="J11606" s="84"/>
      <c r="K11606" s="31"/>
      <c r="L11606" s="31"/>
      <c r="M11606" s="169"/>
      <c r="N11606" s="148"/>
      <c r="O11606" s="106"/>
      <c r="P11606" s="43"/>
      <c r="Q11606" s="31"/>
      <c r="R11606" s="84"/>
      <c r="S11606" s="31"/>
      <c r="T11606" s="31"/>
      <c r="U11606" s="169"/>
      <c r="V11606" s="150"/>
      <c r="W11606" s="141" t="str" cm="1">
        <f t="array" ref="W11606">IF(SUM(LEN(B11606:V11606))=0,"",IF(OR(OR(ISBLANK(F11606),SUM(LEN(C11606),LEN(D11606))=0),AND(NOT(E11606="Unknown"),ISBLANK(J11606)),AND(NOT(O11606="Unknown"),ISBLANK(R11606))),"Missing Information", INDEX(Table15[Entire Service Line Classification], MATCH(SUMIFS(Table15[Unique ID],Table15[System-Owned Portion],E11606,Table15[If Material Anything Other than "Lead" in Column E,Was Material Ever Previously Lead?],G11606,Table15[Customer-Owned Portion],O11606),Table15[Unique ID],0),0)))</f>
        <v/>
      </c>
    </row>
    <row r="11607" spans="2:23" x14ac:dyDescent="0.35">
      <c r="B11607" s="146"/>
      <c r="C11607" s="31"/>
      <c r="D11607" s="31"/>
      <c r="E11607" s="44"/>
      <c r="F11607" s="43"/>
      <c r="G11607" s="84"/>
      <c r="H11607" s="31"/>
      <c r="I11607" s="31"/>
      <c r="J11607" s="84"/>
      <c r="K11607" s="31"/>
      <c r="L11607" s="31"/>
      <c r="M11607" s="169"/>
      <c r="N11607" s="148"/>
      <c r="O11607" s="106"/>
      <c r="P11607" s="43"/>
      <c r="Q11607" s="31"/>
      <c r="R11607" s="84"/>
      <c r="S11607" s="31"/>
      <c r="T11607" s="31"/>
      <c r="U11607" s="169"/>
      <c r="V11607" s="150"/>
      <c r="W11607" s="141" t="str" cm="1">
        <f t="array" ref="W11607">IF(SUM(LEN(B11607:V11607))=0,"",IF(OR(OR(ISBLANK(F11607),SUM(LEN(C11607),LEN(D11607))=0),AND(NOT(E11607="Unknown"),ISBLANK(J11607)),AND(NOT(O11607="Unknown"),ISBLANK(R11607))),"Missing Information", INDEX(Table15[Entire Service Line Classification], MATCH(SUMIFS(Table15[Unique ID],Table15[System-Owned Portion],E11607,Table15[If Material Anything Other than "Lead" in Column E,Was Material Ever Previously Lead?],G11607,Table15[Customer-Owned Portion],O11607),Table15[Unique ID],0),0)))</f>
        <v/>
      </c>
    </row>
    <row r="11608" spans="2:23" x14ac:dyDescent="0.35">
      <c r="B11608" s="146"/>
      <c r="C11608" s="31"/>
      <c r="D11608" s="31"/>
      <c r="E11608" s="44"/>
      <c r="F11608" s="43"/>
      <c r="G11608" s="84"/>
      <c r="H11608" s="31"/>
      <c r="I11608" s="31"/>
      <c r="J11608" s="84"/>
      <c r="K11608" s="31"/>
      <c r="L11608" s="31"/>
      <c r="M11608" s="169"/>
      <c r="N11608" s="148"/>
      <c r="O11608" s="106"/>
      <c r="P11608" s="43"/>
      <c r="Q11608" s="31"/>
      <c r="R11608" s="84"/>
      <c r="S11608" s="31"/>
      <c r="T11608" s="31"/>
      <c r="U11608" s="169"/>
      <c r="V11608" s="150"/>
      <c r="W11608" s="141" t="str" cm="1">
        <f t="array" ref="W11608">IF(SUM(LEN(B11608:V11608))=0,"",IF(OR(OR(ISBLANK(F11608),SUM(LEN(C11608),LEN(D11608))=0),AND(NOT(E11608="Unknown"),ISBLANK(J11608)),AND(NOT(O11608="Unknown"),ISBLANK(R11608))),"Missing Information", INDEX(Table15[Entire Service Line Classification], MATCH(SUMIFS(Table15[Unique ID],Table15[System-Owned Portion],E11608,Table15[If Material Anything Other than "Lead" in Column E,Was Material Ever Previously Lead?],G11608,Table15[Customer-Owned Portion],O11608),Table15[Unique ID],0),0)))</f>
        <v/>
      </c>
    </row>
    <row r="11609" spans="2:23" x14ac:dyDescent="0.35">
      <c r="B11609" s="146"/>
      <c r="C11609" s="31"/>
      <c r="D11609" s="31"/>
      <c r="E11609" s="44"/>
      <c r="F11609" s="43"/>
      <c r="G11609" s="84"/>
      <c r="H11609" s="31"/>
      <c r="I11609" s="31"/>
      <c r="J11609" s="84"/>
      <c r="K11609" s="31"/>
      <c r="L11609" s="31"/>
      <c r="M11609" s="169"/>
      <c r="N11609" s="148"/>
      <c r="O11609" s="106"/>
      <c r="P11609" s="43"/>
      <c r="Q11609" s="31"/>
      <c r="R11609" s="84"/>
      <c r="S11609" s="31"/>
      <c r="T11609" s="31"/>
      <c r="U11609" s="169"/>
      <c r="V11609" s="150"/>
      <c r="W11609" s="141" t="str" cm="1">
        <f t="array" ref="W11609">IF(SUM(LEN(B11609:V11609))=0,"",IF(OR(OR(ISBLANK(F11609),SUM(LEN(C11609),LEN(D11609))=0),AND(NOT(E11609="Unknown"),ISBLANK(J11609)),AND(NOT(O11609="Unknown"),ISBLANK(R11609))),"Missing Information", INDEX(Table15[Entire Service Line Classification], MATCH(SUMIFS(Table15[Unique ID],Table15[System-Owned Portion],E11609,Table15[If Material Anything Other than "Lead" in Column E,Was Material Ever Previously Lead?],G11609,Table15[Customer-Owned Portion],O11609),Table15[Unique ID],0),0)))</f>
        <v/>
      </c>
    </row>
    <row r="11610" spans="2:23" x14ac:dyDescent="0.35">
      <c r="B11610" s="146"/>
      <c r="C11610" s="31"/>
      <c r="D11610" s="31"/>
      <c r="E11610" s="44"/>
      <c r="F11610" s="43"/>
      <c r="G11610" s="84"/>
      <c r="H11610" s="31"/>
      <c r="I11610" s="31"/>
      <c r="J11610" s="84"/>
      <c r="K11610" s="31"/>
      <c r="L11610" s="31"/>
      <c r="M11610" s="169"/>
      <c r="N11610" s="148"/>
      <c r="O11610" s="106"/>
      <c r="P11610" s="43"/>
      <c r="Q11610" s="31"/>
      <c r="R11610" s="84"/>
      <c r="S11610" s="31"/>
      <c r="T11610" s="31"/>
      <c r="U11610" s="169"/>
      <c r="V11610" s="150"/>
      <c r="W11610" s="141" t="str" cm="1">
        <f t="array" ref="W11610">IF(SUM(LEN(B11610:V11610))=0,"",IF(OR(OR(ISBLANK(F11610),SUM(LEN(C11610),LEN(D11610))=0),AND(NOT(E11610="Unknown"),ISBLANK(J11610)),AND(NOT(O11610="Unknown"),ISBLANK(R11610))),"Missing Information", INDEX(Table15[Entire Service Line Classification], MATCH(SUMIFS(Table15[Unique ID],Table15[System-Owned Portion],E11610,Table15[If Material Anything Other than "Lead" in Column E,Was Material Ever Previously Lead?],G11610,Table15[Customer-Owned Portion],O11610),Table15[Unique ID],0),0)))</f>
        <v/>
      </c>
    </row>
    <row r="11611" spans="2:23" x14ac:dyDescent="0.35">
      <c r="B11611" s="146"/>
      <c r="C11611" s="31"/>
      <c r="D11611" s="31"/>
      <c r="E11611" s="44"/>
      <c r="F11611" s="43"/>
      <c r="G11611" s="84"/>
      <c r="H11611" s="31"/>
      <c r="I11611" s="31"/>
      <c r="J11611" s="84"/>
      <c r="K11611" s="31"/>
      <c r="L11611" s="31"/>
      <c r="M11611" s="169"/>
      <c r="N11611" s="148"/>
      <c r="O11611" s="106"/>
      <c r="P11611" s="43"/>
      <c r="Q11611" s="31"/>
      <c r="R11611" s="84"/>
      <c r="S11611" s="31"/>
      <c r="T11611" s="31"/>
      <c r="U11611" s="169"/>
      <c r="V11611" s="150"/>
      <c r="W11611" s="141" t="str" cm="1">
        <f t="array" ref="W11611">IF(SUM(LEN(B11611:V11611))=0,"",IF(OR(OR(ISBLANK(F11611),SUM(LEN(C11611),LEN(D11611))=0),AND(NOT(E11611="Unknown"),ISBLANK(J11611)),AND(NOT(O11611="Unknown"),ISBLANK(R11611))),"Missing Information", INDEX(Table15[Entire Service Line Classification], MATCH(SUMIFS(Table15[Unique ID],Table15[System-Owned Portion],E11611,Table15[If Material Anything Other than "Lead" in Column E,Was Material Ever Previously Lead?],G11611,Table15[Customer-Owned Portion],O11611),Table15[Unique ID],0),0)))</f>
        <v/>
      </c>
    </row>
    <row r="11612" spans="2:23" x14ac:dyDescent="0.35">
      <c r="B11612" s="146"/>
      <c r="C11612" s="31"/>
      <c r="D11612" s="31"/>
      <c r="E11612" s="44"/>
      <c r="F11612" s="43"/>
      <c r="G11612" s="84"/>
      <c r="H11612" s="31"/>
      <c r="I11612" s="31"/>
      <c r="J11612" s="84"/>
      <c r="K11612" s="31"/>
      <c r="L11612" s="31"/>
      <c r="M11612" s="169"/>
      <c r="N11612" s="148"/>
      <c r="O11612" s="106"/>
      <c r="P11612" s="43"/>
      <c r="Q11612" s="31"/>
      <c r="R11612" s="84"/>
      <c r="S11612" s="31"/>
      <c r="T11612" s="31"/>
      <c r="U11612" s="169"/>
      <c r="V11612" s="150"/>
      <c r="W11612" s="141" t="str" cm="1">
        <f t="array" ref="W11612">IF(SUM(LEN(B11612:V11612))=0,"",IF(OR(OR(ISBLANK(F11612),SUM(LEN(C11612),LEN(D11612))=0),AND(NOT(E11612="Unknown"),ISBLANK(J11612)),AND(NOT(O11612="Unknown"),ISBLANK(R11612))),"Missing Information", INDEX(Table15[Entire Service Line Classification], MATCH(SUMIFS(Table15[Unique ID],Table15[System-Owned Portion],E11612,Table15[If Material Anything Other than "Lead" in Column E,Was Material Ever Previously Lead?],G11612,Table15[Customer-Owned Portion],O11612),Table15[Unique ID],0),0)))</f>
        <v/>
      </c>
    </row>
    <row r="11613" spans="2:23" x14ac:dyDescent="0.35">
      <c r="B11613" s="146"/>
      <c r="C11613" s="31"/>
      <c r="D11613" s="31"/>
      <c r="E11613" s="44"/>
      <c r="F11613" s="43"/>
      <c r="G11613" s="84"/>
      <c r="H11613" s="31"/>
      <c r="I11613" s="31"/>
      <c r="J11613" s="84"/>
      <c r="K11613" s="31"/>
      <c r="L11613" s="31"/>
      <c r="M11613" s="169"/>
      <c r="N11613" s="148"/>
      <c r="O11613" s="106"/>
      <c r="P11613" s="43"/>
      <c r="Q11613" s="31"/>
      <c r="R11613" s="84"/>
      <c r="S11613" s="31"/>
      <c r="T11613" s="31"/>
      <c r="U11613" s="169"/>
      <c r="V11613" s="150"/>
      <c r="W11613" s="141" t="str" cm="1">
        <f t="array" ref="W11613">IF(SUM(LEN(B11613:V11613))=0,"",IF(OR(OR(ISBLANK(F11613),SUM(LEN(C11613),LEN(D11613))=0),AND(NOT(E11613="Unknown"),ISBLANK(J11613)),AND(NOT(O11613="Unknown"),ISBLANK(R11613))),"Missing Information", INDEX(Table15[Entire Service Line Classification], MATCH(SUMIFS(Table15[Unique ID],Table15[System-Owned Portion],E11613,Table15[If Material Anything Other than "Lead" in Column E,Was Material Ever Previously Lead?],G11613,Table15[Customer-Owned Portion],O11613),Table15[Unique ID],0),0)))</f>
        <v/>
      </c>
    </row>
    <row r="11614" spans="2:23" x14ac:dyDescent="0.35">
      <c r="B11614" s="146"/>
      <c r="C11614" s="31"/>
      <c r="D11614" s="31"/>
      <c r="E11614" s="44"/>
      <c r="F11614" s="43"/>
      <c r="G11614" s="84"/>
      <c r="H11614" s="31"/>
      <c r="I11614" s="31"/>
      <c r="J11614" s="84"/>
      <c r="K11614" s="31"/>
      <c r="L11614" s="31"/>
      <c r="M11614" s="169"/>
      <c r="N11614" s="148"/>
      <c r="O11614" s="106"/>
      <c r="P11614" s="43"/>
      <c r="Q11614" s="31"/>
      <c r="R11614" s="84"/>
      <c r="S11614" s="31"/>
      <c r="T11614" s="31"/>
      <c r="U11614" s="169"/>
      <c r="V11614" s="150"/>
      <c r="W11614" s="141" t="str" cm="1">
        <f t="array" ref="W11614">IF(SUM(LEN(B11614:V11614))=0,"",IF(OR(OR(ISBLANK(F11614),SUM(LEN(C11614),LEN(D11614))=0),AND(NOT(E11614="Unknown"),ISBLANK(J11614)),AND(NOT(O11614="Unknown"),ISBLANK(R11614))),"Missing Information", INDEX(Table15[Entire Service Line Classification], MATCH(SUMIFS(Table15[Unique ID],Table15[System-Owned Portion],E11614,Table15[If Material Anything Other than "Lead" in Column E,Was Material Ever Previously Lead?],G11614,Table15[Customer-Owned Portion],O11614),Table15[Unique ID],0),0)))</f>
        <v/>
      </c>
    </row>
    <row r="11615" spans="2:23" x14ac:dyDescent="0.35">
      <c r="B11615" s="146"/>
      <c r="C11615" s="31"/>
      <c r="D11615" s="31"/>
      <c r="E11615" s="44"/>
      <c r="F11615" s="43"/>
      <c r="G11615" s="84"/>
      <c r="H11615" s="31"/>
      <c r="I11615" s="31"/>
      <c r="J11615" s="84"/>
      <c r="K11615" s="31"/>
      <c r="L11615" s="31"/>
      <c r="M11615" s="169"/>
      <c r="N11615" s="148"/>
      <c r="O11615" s="106"/>
      <c r="P11615" s="43"/>
      <c r="Q11615" s="31"/>
      <c r="R11615" s="84"/>
      <c r="S11615" s="31"/>
      <c r="T11615" s="31"/>
      <c r="U11615" s="169"/>
      <c r="V11615" s="150"/>
      <c r="W11615" s="141" t="str" cm="1">
        <f t="array" ref="W11615">IF(SUM(LEN(B11615:V11615))=0,"",IF(OR(OR(ISBLANK(F11615),SUM(LEN(C11615),LEN(D11615))=0),AND(NOT(E11615="Unknown"),ISBLANK(J11615)),AND(NOT(O11615="Unknown"),ISBLANK(R11615))),"Missing Information", INDEX(Table15[Entire Service Line Classification], MATCH(SUMIFS(Table15[Unique ID],Table15[System-Owned Portion],E11615,Table15[If Material Anything Other than "Lead" in Column E,Was Material Ever Previously Lead?],G11615,Table15[Customer-Owned Portion],O11615),Table15[Unique ID],0),0)))</f>
        <v/>
      </c>
    </row>
    <row r="11616" spans="2:23" x14ac:dyDescent="0.35">
      <c r="B11616" s="146"/>
      <c r="C11616" s="31"/>
      <c r="D11616" s="31"/>
      <c r="E11616" s="44"/>
      <c r="F11616" s="43"/>
      <c r="G11616" s="84"/>
      <c r="H11616" s="31"/>
      <c r="I11616" s="31"/>
      <c r="J11616" s="84"/>
      <c r="K11616" s="31"/>
      <c r="L11616" s="31"/>
      <c r="M11616" s="169"/>
      <c r="N11616" s="148"/>
      <c r="O11616" s="106"/>
      <c r="P11616" s="43"/>
      <c r="Q11616" s="31"/>
      <c r="R11616" s="84"/>
      <c r="S11616" s="31"/>
      <c r="T11616" s="31"/>
      <c r="U11616" s="169"/>
      <c r="V11616" s="150"/>
      <c r="W11616" s="141" t="str" cm="1">
        <f t="array" ref="W11616">IF(SUM(LEN(B11616:V11616))=0,"",IF(OR(OR(ISBLANK(F11616),SUM(LEN(C11616),LEN(D11616))=0),AND(NOT(E11616="Unknown"),ISBLANK(J11616)),AND(NOT(O11616="Unknown"),ISBLANK(R11616))),"Missing Information", INDEX(Table15[Entire Service Line Classification], MATCH(SUMIFS(Table15[Unique ID],Table15[System-Owned Portion],E11616,Table15[If Material Anything Other than "Lead" in Column E,Was Material Ever Previously Lead?],G11616,Table15[Customer-Owned Portion],O11616),Table15[Unique ID],0),0)))</f>
        <v/>
      </c>
    </row>
    <row r="11617" spans="2:23" x14ac:dyDescent="0.35">
      <c r="B11617" s="146"/>
      <c r="C11617" s="31"/>
      <c r="D11617" s="31"/>
      <c r="E11617" s="44"/>
      <c r="F11617" s="43"/>
      <c r="G11617" s="84"/>
      <c r="H11617" s="31"/>
      <c r="I11617" s="31"/>
      <c r="J11617" s="84"/>
      <c r="K11617" s="31"/>
      <c r="L11617" s="31"/>
      <c r="M11617" s="169"/>
      <c r="N11617" s="148"/>
      <c r="O11617" s="106"/>
      <c r="P11617" s="43"/>
      <c r="Q11617" s="31"/>
      <c r="R11617" s="84"/>
      <c r="S11617" s="31"/>
      <c r="T11617" s="31"/>
      <c r="U11617" s="169"/>
      <c r="V11617" s="150"/>
      <c r="W11617" s="141" t="str" cm="1">
        <f t="array" ref="W11617">IF(SUM(LEN(B11617:V11617))=0,"",IF(OR(OR(ISBLANK(F11617),SUM(LEN(C11617),LEN(D11617))=0),AND(NOT(E11617="Unknown"),ISBLANK(J11617)),AND(NOT(O11617="Unknown"),ISBLANK(R11617))),"Missing Information", INDEX(Table15[Entire Service Line Classification], MATCH(SUMIFS(Table15[Unique ID],Table15[System-Owned Portion],E11617,Table15[If Material Anything Other than "Lead" in Column E,Was Material Ever Previously Lead?],G11617,Table15[Customer-Owned Portion],O11617),Table15[Unique ID],0),0)))</f>
        <v/>
      </c>
    </row>
    <row r="11618" spans="2:23" x14ac:dyDescent="0.35">
      <c r="B11618" s="146"/>
      <c r="C11618" s="31"/>
      <c r="D11618" s="31"/>
      <c r="E11618" s="44"/>
      <c r="F11618" s="43"/>
      <c r="G11618" s="84"/>
      <c r="H11618" s="31"/>
      <c r="I11618" s="31"/>
      <c r="J11618" s="84"/>
      <c r="K11618" s="31"/>
      <c r="L11618" s="31"/>
      <c r="M11618" s="169"/>
      <c r="N11618" s="148"/>
      <c r="O11618" s="106"/>
      <c r="P11618" s="43"/>
      <c r="Q11618" s="31"/>
      <c r="R11618" s="84"/>
      <c r="S11618" s="31"/>
      <c r="T11618" s="31"/>
      <c r="U11618" s="169"/>
      <c r="V11618" s="150"/>
      <c r="W11618" s="141" t="str" cm="1">
        <f t="array" ref="W11618">IF(SUM(LEN(B11618:V11618))=0,"",IF(OR(OR(ISBLANK(F11618),SUM(LEN(C11618),LEN(D11618))=0),AND(NOT(E11618="Unknown"),ISBLANK(J11618)),AND(NOT(O11618="Unknown"),ISBLANK(R11618))),"Missing Information", INDEX(Table15[Entire Service Line Classification], MATCH(SUMIFS(Table15[Unique ID],Table15[System-Owned Portion],E11618,Table15[If Material Anything Other than "Lead" in Column E,Was Material Ever Previously Lead?],G11618,Table15[Customer-Owned Portion],O11618),Table15[Unique ID],0),0)))</f>
        <v/>
      </c>
    </row>
    <row r="11619" spans="2:23" x14ac:dyDescent="0.35">
      <c r="B11619" s="146"/>
      <c r="C11619" s="31"/>
      <c r="D11619" s="31"/>
      <c r="E11619" s="44"/>
      <c r="F11619" s="43"/>
      <c r="G11619" s="84"/>
      <c r="H11619" s="31"/>
      <c r="I11619" s="31"/>
      <c r="J11619" s="84"/>
      <c r="K11619" s="31"/>
      <c r="L11619" s="31"/>
      <c r="M11619" s="169"/>
      <c r="N11619" s="148"/>
      <c r="O11619" s="106"/>
      <c r="P11619" s="43"/>
      <c r="Q11619" s="31"/>
      <c r="R11619" s="84"/>
      <c r="S11619" s="31"/>
      <c r="T11619" s="31"/>
      <c r="U11619" s="169"/>
      <c r="V11619" s="150"/>
      <c r="W11619" s="141" t="str" cm="1">
        <f t="array" ref="W11619">IF(SUM(LEN(B11619:V11619))=0,"",IF(OR(OR(ISBLANK(F11619),SUM(LEN(C11619),LEN(D11619))=0),AND(NOT(E11619="Unknown"),ISBLANK(J11619)),AND(NOT(O11619="Unknown"),ISBLANK(R11619))),"Missing Information", INDEX(Table15[Entire Service Line Classification], MATCH(SUMIFS(Table15[Unique ID],Table15[System-Owned Portion],E11619,Table15[If Material Anything Other than "Lead" in Column E,Was Material Ever Previously Lead?],G11619,Table15[Customer-Owned Portion],O11619),Table15[Unique ID],0),0)))</f>
        <v/>
      </c>
    </row>
    <row r="11620" spans="2:23" x14ac:dyDescent="0.35">
      <c r="B11620" s="146"/>
      <c r="C11620" s="31"/>
      <c r="D11620" s="31"/>
      <c r="E11620" s="44"/>
      <c r="F11620" s="43"/>
      <c r="G11620" s="84"/>
      <c r="H11620" s="31"/>
      <c r="I11620" s="31"/>
      <c r="J11620" s="84"/>
      <c r="K11620" s="31"/>
      <c r="L11620" s="31"/>
      <c r="M11620" s="169"/>
      <c r="N11620" s="148"/>
      <c r="O11620" s="106"/>
      <c r="P11620" s="43"/>
      <c r="Q11620" s="31"/>
      <c r="R11620" s="84"/>
      <c r="S11620" s="31"/>
      <c r="T11620" s="31"/>
      <c r="U11620" s="169"/>
      <c r="V11620" s="150"/>
      <c r="W11620" s="141" t="str" cm="1">
        <f t="array" ref="W11620">IF(SUM(LEN(B11620:V11620))=0,"",IF(OR(OR(ISBLANK(F11620),SUM(LEN(C11620),LEN(D11620))=0),AND(NOT(E11620="Unknown"),ISBLANK(J11620)),AND(NOT(O11620="Unknown"),ISBLANK(R11620))),"Missing Information", INDEX(Table15[Entire Service Line Classification], MATCH(SUMIFS(Table15[Unique ID],Table15[System-Owned Portion],E11620,Table15[If Material Anything Other than "Lead" in Column E,Was Material Ever Previously Lead?],G11620,Table15[Customer-Owned Portion],O11620),Table15[Unique ID],0),0)))</f>
        <v/>
      </c>
    </row>
    <row r="11621" spans="2:23" x14ac:dyDescent="0.35">
      <c r="B11621" s="146"/>
      <c r="C11621" s="31"/>
      <c r="D11621" s="31"/>
      <c r="E11621" s="44"/>
      <c r="F11621" s="43"/>
      <c r="G11621" s="84"/>
      <c r="H11621" s="31"/>
      <c r="I11621" s="31"/>
      <c r="J11621" s="84"/>
      <c r="K11621" s="31"/>
      <c r="L11621" s="31"/>
      <c r="M11621" s="169"/>
      <c r="N11621" s="148"/>
      <c r="O11621" s="106"/>
      <c r="P11621" s="43"/>
      <c r="Q11621" s="31"/>
      <c r="R11621" s="84"/>
      <c r="S11621" s="31"/>
      <c r="T11621" s="31"/>
      <c r="U11621" s="169"/>
      <c r="V11621" s="150"/>
      <c r="W11621" s="141" t="str" cm="1">
        <f t="array" ref="W11621">IF(SUM(LEN(B11621:V11621))=0,"",IF(OR(OR(ISBLANK(F11621),SUM(LEN(C11621),LEN(D11621))=0),AND(NOT(E11621="Unknown"),ISBLANK(J11621)),AND(NOT(O11621="Unknown"),ISBLANK(R11621))),"Missing Information", INDEX(Table15[Entire Service Line Classification], MATCH(SUMIFS(Table15[Unique ID],Table15[System-Owned Portion],E11621,Table15[If Material Anything Other than "Lead" in Column E,Was Material Ever Previously Lead?],G11621,Table15[Customer-Owned Portion],O11621),Table15[Unique ID],0),0)))</f>
        <v/>
      </c>
    </row>
    <row r="11622" spans="2:23" x14ac:dyDescent="0.35">
      <c r="B11622" s="146"/>
      <c r="C11622" s="31"/>
      <c r="D11622" s="31"/>
      <c r="E11622" s="44"/>
      <c r="F11622" s="43"/>
      <c r="G11622" s="84"/>
      <c r="H11622" s="31"/>
      <c r="I11622" s="31"/>
      <c r="J11622" s="84"/>
      <c r="K11622" s="31"/>
      <c r="L11622" s="31"/>
      <c r="M11622" s="169"/>
      <c r="N11622" s="148"/>
      <c r="O11622" s="106"/>
      <c r="P11622" s="43"/>
      <c r="Q11622" s="31"/>
      <c r="R11622" s="84"/>
      <c r="S11622" s="31"/>
      <c r="T11622" s="31"/>
      <c r="U11622" s="169"/>
      <c r="V11622" s="150"/>
      <c r="W11622" s="141" t="str" cm="1">
        <f t="array" ref="W11622">IF(SUM(LEN(B11622:V11622))=0,"",IF(OR(OR(ISBLANK(F11622),SUM(LEN(C11622),LEN(D11622))=0),AND(NOT(E11622="Unknown"),ISBLANK(J11622)),AND(NOT(O11622="Unknown"),ISBLANK(R11622))),"Missing Information", INDEX(Table15[Entire Service Line Classification], MATCH(SUMIFS(Table15[Unique ID],Table15[System-Owned Portion],E11622,Table15[If Material Anything Other than "Lead" in Column E,Was Material Ever Previously Lead?],G11622,Table15[Customer-Owned Portion],O11622),Table15[Unique ID],0),0)))</f>
        <v/>
      </c>
    </row>
    <row r="11623" spans="2:23" x14ac:dyDescent="0.35">
      <c r="B11623" s="146"/>
      <c r="C11623" s="31"/>
      <c r="D11623" s="31"/>
      <c r="E11623" s="44"/>
      <c r="F11623" s="43"/>
      <c r="G11623" s="84"/>
      <c r="H11623" s="31"/>
      <c r="I11623" s="31"/>
      <c r="J11623" s="84"/>
      <c r="K11623" s="31"/>
      <c r="L11623" s="31"/>
      <c r="M11623" s="169"/>
      <c r="N11623" s="148"/>
      <c r="O11623" s="106"/>
      <c r="P11623" s="43"/>
      <c r="Q11623" s="31"/>
      <c r="R11623" s="84"/>
      <c r="S11623" s="31"/>
      <c r="T11623" s="31"/>
      <c r="U11623" s="169"/>
      <c r="V11623" s="150"/>
      <c r="W11623" s="141" t="str" cm="1">
        <f t="array" ref="W11623">IF(SUM(LEN(B11623:V11623))=0,"",IF(OR(OR(ISBLANK(F11623),SUM(LEN(C11623),LEN(D11623))=0),AND(NOT(E11623="Unknown"),ISBLANK(J11623)),AND(NOT(O11623="Unknown"),ISBLANK(R11623))),"Missing Information", INDEX(Table15[Entire Service Line Classification], MATCH(SUMIFS(Table15[Unique ID],Table15[System-Owned Portion],E11623,Table15[If Material Anything Other than "Lead" in Column E,Was Material Ever Previously Lead?],G11623,Table15[Customer-Owned Portion],O11623),Table15[Unique ID],0),0)))</f>
        <v/>
      </c>
    </row>
    <row r="11624" spans="2:23" x14ac:dyDescent="0.35">
      <c r="B11624" s="146"/>
      <c r="C11624" s="31"/>
      <c r="D11624" s="31"/>
      <c r="E11624" s="44"/>
      <c r="F11624" s="43"/>
      <c r="G11624" s="84"/>
      <c r="H11624" s="31"/>
      <c r="I11624" s="31"/>
      <c r="J11624" s="84"/>
      <c r="K11624" s="31"/>
      <c r="L11624" s="31"/>
      <c r="M11624" s="169"/>
      <c r="N11624" s="148"/>
      <c r="O11624" s="106"/>
      <c r="P11624" s="43"/>
      <c r="Q11624" s="31"/>
      <c r="R11624" s="84"/>
      <c r="S11624" s="31"/>
      <c r="T11624" s="31"/>
      <c r="U11624" s="169"/>
      <c r="V11624" s="150"/>
      <c r="W11624" s="141" t="str" cm="1">
        <f t="array" ref="W11624">IF(SUM(LEN(B11624:V11624))=0,"",IF(OR(OR(ISBLANK(F11624),SUM(LEN(C11624),LEN(D11624))=0),AND(NOT(E11624="Unknown"),ISBLANK(J11624)),AND(NOT(O11624="Unknown"),ISBLANK(R11624))),"Missing Information", INDEX(Table15[Entire Service Line Classification], MATCH(SUMIFS(Table15[Unique ID],Table15[System-Owned Portion],E11624,Table15[If Material Anything Other than "Lead" in Column E,Was Material Ever Previously Lead?],G11624,Table15[Customer-Owned Portion],O11624),Table15[Unique ID],0),0)))</f>
        <v/>
      </c>
    </row>
    <row r="11625" spans="2:23" x14ac:dyDescent="0.35">
      <c r="B11625" s="146"/>
      <c r="C11625" s="31"/>
      <c r="D11625" s="31"/>
      <c r="E11625" s="44"/>
      <c r="F11625" s="43"/>
      <c r="G11625" s="84"/>
      <c r="H11625" s="31"/>
      <c r="I11625" s="31"/>
      <c r="J11625" s="84"/>
      <c r="K11625" s="31"/>
      <c r="L11625" s="31"/>
      <c r="M11625" s="169"/>
      <c r="N11625" s="148"/>
      <c r="O11625" s="106"/>
      <c r="P11625" s="43"/>
      <c r="Q11625" s="31"/>
      <c r="R11625" s="84"/>
      <c r="S11625" s="31"/>
      <c r="T11625" s="31"/>
      <c r="U11625" s="169"/>
      <c r="V11625" s="150"/>
      <c r="W11625" s="141" t="str" cm="1">
        <f t="array" ref="W11625">IF(SUM(LEN(B11625:V11625))=0,"",IF(OR(OR(ISBLANK(F11625),SUM(LEN(C11625),LEN(D11625))=0),AND(NOT(E11625="Unknown"),ISBLANK(J11625)),AND(NOT(O11625="Unknown"),ISBLANK(R11625))),"Missing Information", INDEX(Table15[Entire Service Line Classification], MATCH(SUMIFS(Table15[Unique ID],Table15[System-Owned Portion],E11625,Table15[If Material Anything Other than "Lead" in Column E,Was Material Ever Previously Lead?],G11625,Table15[Customer-Owned Portion],O11625),Table15[Unique ID],0),0)))</f>
        <v/>
      </c>
    </row>
    <row r="11626" spans="2:23" x14ac:dyDescent="0.35">
      <c r="B11626" s="146"/>
      <c r="C11626" s="31"/>
      <c r="D11626" s="31"/>
      <c r="E11626" s="44"/>
      <c r="F11626" s="43"/>
      <c r="G11626" s="84"/>
      <c r="H11626" s="31"/>
      <c r="I11626" s="31"/>
      <c r="J11626" s="84"/>
      <c r="K11626" s="31"/>
      <c r="L11626" s="31"/>
      <c r="M11626" s="169"/>
      <c r="N11626" s="148"/>
      <c r="O11626" s="106"/>
      <c r="P11626" s="43"/>
      <c r="Q11626" s="31"/>
      <c r="R11626" s="84"/>
      <c r="S11626" s="31"/>
      <c r="T11626" s="31"/>
      <c r="U11626" s="169"/>
      <c r="V11626" s="150"/>
      <c r="W11626" s="141" t="str" cm="1">
        <f t="array" ref="W11626">IF(SUM(LEN(B11626:V11626))=0,"",IF(OR(OR(ISBLANK(F11626),SUM(LEN(C11626),LEN(D11626))=0),AND(NOT(E11626="Unknown"),ISBLANK(J11626)),AND(NOT(O11626="Unknown"),ISBLANK(R11626))),"Missing Information", INDEX(Table15[Entire Service Line Classification], MATCH(SUMIFS(Table15[Unique ID],Table15[System-Owned Portion],E11626,Table15[If Material Anything Other than "Lead" in Column E,Was Material Ever Previously Lead?],G11626,Table15[Customer-Owned Portion],O11626),Table15[Unique ID],0),0)))</f>
        <v/>
      </c>
    </row>
    <row r="11627" spans="2:23" x14ac:dyDescent="0.35">
      <c r="B11627" s="146"/>
      <c r="C11627" s="31"/>
      <c r="D11627" s="31"/>
      <c r="E11627" s="44"/>
      <c r="F11627" s="43"/>
      <c r="G11627" s="84"/>
      <c r="H11627" s="31"/>
      <c r="I11627" s="31"/>
      <c r="J11627" s="84"/>
      <c r="K11627" s="31"/>
      <c r="L11627" s="31"/>
      <c r="M11627" s="169"/>
      <c r="N11627" s="148"/>
      <c r="O11627" s="106"/>
      <c r="P11627" s="43"/>
      <c r="Q11627" s="31"/>
      <c r="R11627" s="84"/>
      <c r="S11627" s="31"/>
      <c r="T11627" s="31"/>
      <c r="U11627" s="169"/>
      <c r="V11627" s="150"/>
      <c r="W11627" s="141" t="str" cm="1">
        <f t="array" ref="W11627">IF(SUM(LEN(B11627:V11627))=0,"",IF(OR(OR(ISBLANK(F11627),SUM(LEN(C11627),LEN(D11627))=0),AND(NOT(E11627="Unknown"),ISBLANK(J11627)),AND(NOT(O11627="Unknown"),ISBLANK(R11627))),"Missing Information", INDEX(Table15[Entire Service Line Classification], MATCH(SUMIFS(Table15[Unique ID],Table15[System-Owned Portion],E11627,Table15[If Material Anything Other than "Lead" in Column E,Was Material Ever Previously Lead?],G11627,Table15[Customer-Owned Portion],O11627),Table15[Unique ID],0),0)))</f>
        <v/>
      </c>
    </row>
    <row r="11628" spans="2:23" x14ac:dyDescent="0.35">
      <c r="B11628" s="146"/>
      <c r="C11628" s="31"/>
      <c r="D11628" s="31"/>
      <c r="E11628" s="44"/>
      <c r="F11628" s="43"/>
      <c r="G11628" s="84"/>
      <c r="H11628" s="31"/>
      <c r="I11628" s="31"/>
      <c r="J11628" s="84"/>
      <c r="K11628" s="31"/>
      <c r="L11628" s="31"/>
      <c r="M11628" s="169"/>
      <c r="N11628" s="148"/>
      <c r="O11628" s="106"/>
      <c r="P11628" s="43"/>
      <c r="Q11628" s="31"/>
      <c r="R11628" s="84"/>
      <c r="S11628" s="31"/>
      <c r="T11628" s="31"/>
      <c r="U11628" s="169"/>
      <c r="V11628" s="150"/>
      <c r="W11628" s="141" t="str" cm="1">
        <f t="array" ref="W11628">IF(SUM(LEN(B11628:V11628))=0,"",IF(OR(OR(ISBLANK(F11628),SUM(LEN(C11628),LEN(D11628))=0),AND(NOT(E11628="Unknown"),ISBLANK(J11628)),AND(NOT(O11628="Unknown"),ISBLANK(R11628))),"Missing Information", INDEX(Table15[Entire Service Line Classification], MATCH(SUMIFS(Table15[Unique ID],Table15[System-Owned Portion],E11628,Table15[If Material Anything Other than "Lead" in Column E,Was Material Ever Previously Lead?],G11628,Table15[Customer-Owned Portion],O11628),Table15[Unique ID],0),0)))</f>
        <v/>
      </c>
    </row>
    <row r="11629" spans="2:23" x14ac:dyDescent="0.35">
      <c r="B11629" s="146"/>
      <c r="C11629" s="31"/>
      <c r="D11629" s="31"/>
      <c r="E11629" s="44"/>
      <c r="F11629" s="43"/>
      <c r="G11629" s="84"/>
      <c r="H11629" s="31"/>
      <c r="I11629" s="31"/>
      <c r="J11629" s="84"/>
      <c r="K11629" s="31"/>
      <c r="L11629" s="31"/>
      <c r="M11629" s="169"/>
      <c r="N11629" s="148"/>
      <c r="O11629" s="106"/>
      <c r="P11629" s="43"/>
      <c r="Q11629" s="31"/>
      <c r="R11629" s="84"/>
      <c r="S11629" s="31"/>
      <c r="T11629" s="31"/>
      <c r="U11629" s="169"/>
      <c r="V11629" s="150"/>
      <c r="W11629" s="141" t="str" cm="1">
        <f t="array" ref="W11629">IF(SUM(LEN(B11629:V11629))=0,"",IF(OR(OR(ISBLANK(F11629),SUM(LEN(C11629),LEN(D11629))=0),AND(NOT(E11629="Unknown"),ISBLANK(J11629)),AND(NOT(O11629="Unknown"),ISBLANK(R11629))),"Missing Information", INDEX(Table15[Entire Service Line Classification], MATCH(SUMIFS(Table15[Unique ID],Table15[System-Owned Portion],E11629,Table15[If Material Anything Other than "Lead" in Column E,Was Material Ever Previously Lead?],G11629,Table15[Customer-Owned Portion],O11629),Table15[Unique ID],0),0)))</f>
        <v/>
      </c>
    </row>
    <row r="11630" spans="2:23" x14ac:dyDescent="0.35">
      <c r="B11630" s="146"/>
      <c r="C11630" s="31"/>
      <c r="D11630" s="31"/>
      <c r="E11630" s="44"/>
      <c r="F11630" s="43"/>
      <c r="G11630" s="84"/>
      <c r="H11630" s="31"/>
      <c r="I11630" s="31"/>
      <c r="J11630" s="84"/>
      <c r="K11630" s="31"/>
      <c r="L11630" s="31"/>
      <c r="M11630" s="169"/>
      <c r="N11630" s="148"/>
      <c r="O11630" s="106"/>
      <c r="P11630" s="43"/>
      <c r="Q11630" s="31"/>
      <c r="R11630" s="84"/>
      <c r="S11630" s="31"/>
      <c r="T11630" s="31"/>
      <c r="U11630" s="169"/>
      <c r="V11630" s="150"/>
      <c r="W11630" s="141" t="str" cm="1">
        <f t="array" ref="W11630">IF(SUM(LEN(B11630:V11630))=0,"",IF(OR(OR(ISBLANK(F11630),SUM(LEN(C11630),LEN(D11630))=0),AND(NOT(E11630="Unknown"),ISBLANK(J11630)),AND(NOT(O11630="Unknown"),ISBLANK(R11630))),"Missing Information", INDEX(Table15[Entire Service Line Classification], MATCH(SUMIFS(Table15[Unique ID],Table15[System-Owned Portion],E11630,Table15[If Material Anything Other than "Lead" in Column E,Was Material Ever Previously Lead?],G11630,Table15[Customer-Owned Portion],O11630),Table15[Unique ID],0),0)))</f>
        <v/>
      </c>
    </row>
    <row r="11631" spans="2:23" x14ac:dyDescent="0.35">
      <c r="B11631" s="146"/>
      <c r="C11631" s="31"/>
      <c r="D11631" s="31"/>
      <c r="E11631" s="44"/>
      <c r="F11631" s="43"/>
      <c r="G11631" s="84"/>
      <c r="H11631" s="31"/>
      <c r="I11631" s="31"/>
      <c r="J11631" s="84"/>
      <c r="K11631" s="31"/>
      <c r="L11631" s="31"/>
      <c r="M11631" s="169"/>
      <c r="N11631" s="148"/>
      <c r="O11631" s="106"/>
      <c r="P11631" s="43"/>
      <c r="Q11631" s="31"/>
      <c r="R11631" s="84"/>
      <c r="S11631" s="31"/>
      <c r="T11631" s="31"/>
      <c r="U11631" s="169"/>
      <c r="V11631" s="150"/>
      <c r="W11631" s="141" t="str" cm="1">
        <f t="array" ref="W11631">IF(SUM(LEN(B11631:V11631))=0,"",IF(OR(OR(ISBLANK(F11631),SUM(LEN(C11631),LEN(D11631))=0),AND(NOT(E11631="Unknown"),ISBLANK(J11631)),AND(NOT(O11631="Unknown"),ISBLANK(R11631))),"Missing Information", INDEX(Table15[Entire Service Line Classification], MATCH(SUMIFS(Table15[Unique ID],Table15[System-Owned Portion],E11631,Table15[If Material Anything Other than "Lead" in Column E,Was Material Ever Previously Lead?],G11631,Table15[Customer-Owned Portion],O11631),Table15[Unique ID],0),0)))</f>
        <v/>
      </c>
    </row>
    <row r="11632" spans="2:23" x14ac:dyDescent="0.35">
      <c r="B11632" s="146"/>
      <c r="C11632" s="31"/>
      <c r="D11632" s="31"/>
      <c r="E11632" s="44"/>
      <c r="F11632" s="43"/>
      <c r="G11632" s="84"/>
      <c r="H11632" s="31"/>
      <c r="I11632" s="31"/>
      <c r="J11632" s="84"/>
      <c r="K11632" s="31"/>
      <c r="L11632" s="31"/>
      <c r="M11632" s="169"/>
      <c r="N11632" s="148"/>
      <c r="O11632" s="106"/>
      <c r="P11632" s="43"/>
      <c r="Q11632" s="31"/>
      <c r="R11632" s="84"/>
      <c r="S11632" s="31"/>
      <c r="T11632" s="31"/>
      <c r="U11632" s="169"/>
      <c r="V11632" s="150"/>
      <c r="W11632" s="141" t="str" cm="1">
        <f t="array" ref="W11632">IF(SUM(LEN(B11632:V11632))=0,"",IF(OR(OR(ISBLANK(F11632),SUM(LEN(C11632),LEN(D11632))=0),AND(NOT(E11632="Unknown"),ISBLANK(J11632)),AND(NOT(O11632="Unknown"),ISBLANK(R11632))),"Missing Information", INDEX(Table15[Entire Service Line Classification], MATCH(SUMIFS(Table15[Unique ID],Table15[System-Owned Portion],E11632,Table15[If Material Anything Other than "Lead" in Column E,Was Material Ever Previously Lead?],G11632,Table15[Customer-Owned Portion],O11632),Table15[Unique ID],0),0)))</f>
        <v/>
      </c>
    </row>
    <row r="11633" spans="2:23" x14ac:dyDescent="0.35">
      <c r="B11633" s="146"/>
      <c r="C11633" s="31"/>
      <c r="D11633" s="31"/>
      <c r="E11633" s="44"/>
      <c r="F11633" s="43"/>
      <c r="G11633" s="84"/>
      <c r="H11633" s="31"/>
      <c r="I11633" s="31"/>
      <c r="J11633" s="84"/>
      <c r="K11633" s="31"/>
      <c r="L11633" s="31"/>
      <c r="M11633" s="169"/>
      <c r="N11633" s="148"/>
      <c r="O11633" s="106"/>
      <c r="P11633" s="43"/>
      <c r="Q11633" s="31"/>
      <c r="R11633" s="84"/>
      <c r="S11633" s="31"/>
      <c r="T11633" s="31"/>
      <c r="U11633" s="169"/>
      <c r="V11633" s="150"/>
      <c r="W11633" s="141" t="str" cm="1">
        <f t="array" ref="W11633">IF(SUM(LEN(B11633:V11633))=0,"",IF(OR(OR(ISBLANK(F11633),SUM(LEN(C11633),LEN(D11633))=0),AND(NOT(E11633="Unknown"),ISBLANK(J11633)),AND(NOT(O11633="Unknown"),ISBLANK(R11633))),"Missing Information", INDEX(Table15[Entire Service Line Classification], MATCH(SUMIFS(Table15[Unique ID],Table15[System-Owned Portion],E11633,Table15[If Material Anything Other than "Lead" in Column E,Was Material Ever Previously Lead?],G11633,Table15[Customer-Owned Portion],O11633),Table15[Unique ID],0),0)))</f>
        <v/>
      </c>
    </row>
    <row r="11634" spans="2:23" x14ac:dyDescent="0.35">
      <c r="B11634" s="146"/>
      <c r="C11634" s="31"/>
      <c r="D11634" s="31"/>
      <c r="E11634" s="44"/>
      <c r="F11634" s="43"/>
      <c r="G11634" s="84"/>
      <c r="H11634" s="31"/>
      <c r="I11634" s="31"/>
      <c r="J11634" s="84"/>
      <c r="K11634" s="31"/>
      <c r="L11634" s="31"/>
      <c r="M11634" s="169"/>
      <c r="N11634" s="148"/>
      <c r="O11634" s="106"/>
      <c r="P11634" s="43"/>
      <c r="Q11634" s="31"/>
      <c r="R11634" s="84"/>
      <c r="S11634" s="31"/>
      <c r="T11634" s="31"/>
      <c r="U11634" s="169"/>
      <c r="V11634" s="150"/>
      <c r="W11634" s="141" t="str" cm="1">
        <f t="array" ref="W11634">IF(SUM(LEN(B11634:V11634))=0,"",IF(OR(OR(ISBLANK(F11634),SUM(LEN(C11634),LEN(D11634))=0),AND(NOT(E11634="Unknown"),ISBLANK(J11634)),AND(NOT(O11634="Unknown"),ISBLANK(R11634))),"Missing Information", INDEX(Table15[Entire Service Line Classification], MATCH(SUMIFS(Table15[Unique ID],Table15[System-Owned Portion],E11634,Table15[If Material Anything Other than "Lead" in Column E,Was Material Ever Previously Lead?],G11634,Table15[Customer-Owned Portion],O11634),Table15[Unique ID],0),0)))</f>
        <v/>
      </c>
    </row>
    <row r="11635" spans="2:23" x14ac:dyDescent="0.35">
      <c r="B11635" s="146"/>
      <c r="C11635" s="31"/>
      <c r="D11635" s="31"/>
      <c r="E11635" s="44"/>
      <c r="F11635" s="43"/>
      <c r="G11635" s="84"/>
      <c r="H11635" s="31"/>
      <c r="I11635" s="31"/>
      <c r="J11635" s="84"/>
      <c r="K11635" s="31"/>
      <c r="L11635" s="31"/>
      <c r="M11635" s="169"/>
      <c r="N11635" s="148"/>
      <c r="O11635" s="106"/>
      <c r="P11635" s="43"/>
      <c r="Q11635" s="31"/>
      <c r="R11635" s="84"/>
      <c r="S11635" s="31"/>
      <c r="T11635" s="31"/>
      <c r="U11635" s="169"/>
      <c r="V11635" s="150"/>
      <c r="W11635" s="141" t="str" cm="1">
        <f t="array" ref="W11635">IF(SUM(LEN(B11635:V11635))=0,"",IF(OR(OR(ISBLANK(F11635),SUM(LEN(C11635),LEN(D11635))=0),AND(NOT(E11635="Unknown"),ISBLANK(J11635)),AND(NOT(O11635="Unknown"),ISBLANK(R11635))),"Missing Information", INDEX(Table15[Entire Service Line Classification], MATCH(SUMIFS(Table15[Unique ID],Table15[System-Owned Portion],E11635,Table15[If Material Anything Other than "Lead" in Column E,Was Material Ever Previously Lead?],G11635,Table15[Customer-Owned Portion],O11635),Table15[Unique ID],0),0)))</f>
        <v/>
      </c>
    </row>
    <row r="11636" spans="2:23" x14ac:dyDescent="0.35">
      <c r="B11636" s="146"/>
      <c r="C11636" s="31"/>
      <c r="D11636" s="31"/>
      <c r="E11636" s="44"/>
      <c r="F11636" s="43"/>
      <c r="G11636" s="84"/>
      <c r="H11636" s="31"/>
      <c r="I11636" s="31"/>
      <c r="J11636" s="84"/>
      <c r="K11636" s="31"/>
      <c r="L11636" s="31"/>
      <c r="M11636" s="169"/>
      <c r="N11636" s="148"/>
      <c r="O11636" s="106"/>
      <c r="P11636" s="43"/>
      <c r="Q11636" s="31"/>
      <c r="R11636" s="84"/>
      <c r="S11636" s="31"/>
      <c r="T11636" s="31"/>
      <c r="U11636" s="169"/>
      <c r="V11636" s="150"/>
      <c r="W11636" s="141" t="str" cm="1">
        <f t="array" ref="W11636">IF(SUM(LEN(B11636:V11636))=0,"",IF(OR(OR(ISBLANK(F11636),SUM(LEN(C11636),LEN(D11636))=0),AND(NOT(E11636="Unknown"),ISBLANK(J11636)),AND(NOT(O11636="Unknown"),ISBLANK(R11636))),"Missing Information", INDEX(Table15[Entire Service Line Classification], MATCH(SUMIFS(Table15[Unique ID],Table15[System-Owned Portion],E11636,Table15[If Material Anything Other than "Lead" in Column E,Was Material Ever Previously Lead?],G11636,Table15[Customer-Owned Portion],O11636),Table15[Unique ID],0),0)))</f>
        <v/>
      </c>
    </row>
    <row r="11637" spans="2:23" x14ac:dyDescent="0.35">
      <c r="B11637" s="146"/>
      <c r="C11637" s="31"/>
      <c r="D11637" s="31"/>
      <c r="E11637" s="44"/>
      <c r="F11637" s="43"/>
      <c r="G11637" s="84"/>
      <c r="H11637" s="31"/>
      <c r="I11637" s="31"/>
      <c r="J11637" s="84"/>
      <c r="K11637" s="31"/>
      <c r="L11637" s="31"/>
      <c r="M11637" s="169"/>
      <c r="N11637" s="148"/>
      <c r="O11637" s="106"/>
      <c r="P11637" s="43"/>
      <c r="Q11637" s="31"/>
      <c r="R11637" s="84"/>
      <c r="S11637" s="31"/>
      <c r="T11637" s="31"/>
      <c r="U11637" s="169"/>
      <c r="V11637" s="150"/>
      <c r="W11637" s="141" t="str" cm="1">
        <f t="array" ref="W11637">IF(SUM(LEN(B11637:V11637))=0,"",IF(OR(OR(ISBLANK(F11637),SUM(LEN(C11637),LEN(D11637))=0),AND(NOT(E11637="Unknown"),ISBLANK(J11637)),AND(NOT(O11637="Unknown"),ISBLANK(R11637))),"Missing Information", INDEX(Table15[Entire Service Line Classification], MATCH(SUMIFS(Table15[Unique ID],Table15[System-Owned Portion],E11637,Table15[If Material Anything Other than "Lead" in Column E,Was Material Ever Previously Lead?],G11637,Table15[Customer-Owned Portion],O11637),Table15[Unique ID],0),0)))</f>
        <v/>
      </c>
    </row>
    <row r="11638" spans="2:23" x14ac:dyDescent="0.35">
      <c r="B11638" s="146"/>
      <c r="C11638" s="31"/>
      <c r="D11638" s="31"/>
      <c r="E11638" s="44"/>
      <c r="F11638" s="43"/>
      <c r="G11638" s="84"/>
      <c r="H11638" s="31"/>
      <c r="I11638" s="31"/>
      <c r="J11638" s="84"/>
      <c r="K11638" s="31"/>
      <c r="L11638" s="31"/>
      <c r="M11638" s="169"/>
      <c r="N11638" s="148"/>
      <c r="O11638" s="106"/>
      <c r="P11638" s="43"/>
      <c r="Q11638" s="31"/>
      <c r="R11638" s="84"/>
      <c r="S11638" s="31"/>
      <c r="T11638" s="31"/>
      <c r="U11638" s="169"/>
      <c r="V11638" s="150"/>
      <c r="W11638" s="141" t="str" cm="1">
        <f t="array" ref="W11638">IF(SUM(LEN(B11638:V11638))=0,"",IF(OR(OR(ISBLANK(F11638),SUM(LEN(C11638),LEN(D11638))=0),AND(NOT(E11638="Unknown"),ISBLANK(J11638)),AND(NOT(O11638="Unknown"),ISBLANK(R11638))),"Missing Information", INDEX(Table15[Entire Service Line Classification], MATCH(SUMIFS(Table15[Unique ID],Table15[System-Owned Portion],E11638,Table15[If Material Anything Other than "Lead" in Column E,Was Material Ever Previously Lead?],G11638,Table15[Customer-Owned Portion],O11638),Table15[Unique ID],0),0)))</f>
        <v/>
      </c>
    </row>
    <row r="11639" spans="2:23" x14ac:dyDescent="0.35">
      <c r="B11639" s="146"/>
      <c r="C11639" s="31"/>
      <c r="D11639" s="31"/>
      <c r="E11639" s="44"/>
      <c r="F11639" s="43"/>
      <c r="G11639" s="84"/>
      <c r="H11639" s="31"/>
      <c r="I11639" s="31"/>
      <c r="J11639" s="84"/>
      <c r="K11639" s="31"/>
      <c r="L11639" s="31"/>
      <c r="M11639" s="169"/>
      <c r="N11639" s="148"/>
      <c r="O11639" s="106"/>
      <c r="P11639" s="43"/>
      <c r="Q11639" s="31"/>
      <c r="R11639" s="84"/>
      <c r="S11639" s="31"/>
      <c r="T11639" s="31"/>
      <c r="U11639" s="169"/>
      <c r="V11639" s="150"/>
      <c r="W11639" s="141" t="str" cm="1">
        <f t="array" ref="W11639">IF(SUM(LEN(B11639:V11639))=0,"",IF(OR(OR(ISBLANK(F11639),SUM(LEN(C11639),LEN(D11639))=0),AND(NOT(E11639="Unknown"),ISBLANK(J11639)),AND(NOT(O11639="Unknown"),ISBLANK(R11639))),"Missing Information", INDEX(Table15[Entire Service Line Classification], MATCH(SUMIFS(Table15[Unique ID],Table15[System-Owned Portion],E11639,Table15[If Material Anything Other than "Lead" in Column E,Was Material Ever Previously Lead?],G11639,Table15[Customer-Owned Portion],O11639),Table15[Unique ID],0),0)))</f>
        <v/>
      </c>
    </row>
    <row r="11640" spans="2:23" x14ac:dyDescent="0.35">
      <c r="B11640" s="146"/>
      <c r="C11640" s="31"/>
      <c r="D11640" s="31"/>
      <c r="E11640" s="44"/>
      <c r="F11640" s="43"/>
      <c r="G11640" s="84"/>
      <c r="H11640" s="31"/>
      <c r="I11640" s="31"/>
      <c r="J11640" s="84"/>
      <c r="K11640" s="31"/>
      <c r="L11640" s="31"/>
      <c r="M11640" s="169"/>
      <c r="N11640" s="148"/>
      <c r="O11640" s="106"/>
      <c r="P11640" s="43"/>
      <c r="Q11640" s="31"/>
      <c r="R11640" s="84"/>
      <c r="S11640" s="31"/>
      <c r="T11640" s="31"/>
      <c r="U11640" s="169"/>
      <c r="V11640" s="150"/>
      <c r="W11640" s="141" t="str" cm="1">
        <f t="array" ref="W11640">IF(SUM(LEN(B11640:V11640))=0,"",IF(OR(OR(ISBLANK(F11640),SUM(LEN(C11640),LEN(D11640))=0),AND(NOT(E11640="Unknown"),ISBLANK(J11640)),AND(NOT(O11640="Unknown"),ISBLANK(R11640))),"Missing Information", INDEX(Table15[Entire Service Line Classification], MATCH(SUMIFS(Table15[Unique ID],Table15[System-Owned Portion],E11640,Table15[If Material Anything Other than "Lead" in Column E,Was Material Ever Previously Lead?],G11640,Table15[Customer-Owned Portion],O11640),Table15[Unique ID],0),0)))</f>
        <v/>
      </c>
    </row>
    <row r="11641" spans="2:23" x14ac:dyDescent="0.35">
      <c r="B11641" s="146"/>
      <c r="C11641" s="31"/>
      <c r="D11641" s="31"/>
      <c r="E11641" s="44"/>
      <c r="F11641" s="43"/>
      <c r="G11641" s="84"/>
      <c r="H11641" s="31"/>
      <c r="I11641" s="31"/>
      <c r="J11641" s="84"/>
      <c r="K11641" s="31"/>
      <c r="L11641" s="31"/>
      <c r="M11641" s="169"/>
      <c r="N11641" s="148"/>
      <c r="O11641" s="106"/>
      <c r="P11641" s="43"/>
      <c r="Q11641" s="31"/>
      <c r="R11641" s="84"/>
      <c r="S11641" s="31"/>
      <c r="T11641" s="31"/>
      <c r="U11641" s="169"/>
      <c r="V11641" s="150"/>
      <c r="W11641" s="141" t="str" cm="1">
        <f t="array" ref="W11641">IF(SUM(LEN(B11641:V11641))=0,"",IF(OR(OR(ISBLANK(F11641),SUM(LEN(C11641),LEN(D11641))=0),AND(NOT(E11641="Unknown"),ISBLANK(J11641)),AND(NOT(O11641="Unknown"),ISBLANK(R11641))),"Missing Information", INDEX(Table15[Entire Service Line Classification], MATCH(SUMIFS(Table15[Unique ID],Table15[System-Owned Portion],E11641,Table15[If Material Anything Other than "Lead" in Column E,Was Material Ever Previously Lead?],G11641,Table15[Customer-Owned Portion],O11641),Table15[Unique ID],0),0)))</f>
        <v/>
      </c>
    </row>
    <row r="11642" spans="2:23" x14ac:dyDescent="0.35">
      <c r="B11642" s="146"/>
      <c r="C11642" s="31"/>
      <c r="D11642" s="31"/>
      <c r="E11642" s="44"/>
      <c r="F11642" s="43"/>
      <c r="G11642" s="84"/>
      <c r="H11642" s="31"/>
      <c r="I11642" s="31"/>
      <c r="J11642" s="84"/>
      <c r="K11642" s="31"/>
      <c r="L11642" s="31"/>
      <c r="M11642" s="169"/>
      <c r="N11642" s="148"/>
      <c r="O11642" s="106"/>
      <c r="P11642" s="43"/>
      <c r="Q11642" s="31"/>
      <c r="R11642" s="84"/>
      <c r="S11642" s="31"/>
      <c r="T11642" s="31"/>
      <c r="U11642" s="169"/>
      <c r="V11642" s="150"/>
      <c r="W11642" s="141" t="str" cm="1">
        <f t="array" ref="W11642">IF(SUM(LEN(B11642:V11642))=0,"",IF(OR(OR(ISBLANK(F11642),SUM(LEN(C11642),LEN(D11642))=0),AND(NOT(E11642="Unknown"),ISBLANK(J11642)),AND(NOT(O11642="Unknown"),ISBLANK(R11642))),"Missing Information", INDEX(Table15[Entire Service Line Classification], MATCH(SUMIFS(Table15[Unique ID],Table15[System-Owned Portion],E11642,Table15[If Material Anything Other than "Lead" in Column E,Was Material Ever Previously Lead?],G11642,Table15[Customer-Owned Portion],O11642),Table15[Unique ID],0),0)))</f>
        <v/>
      </c>
    </row>
    <row r="11643" spans="2:23" x14ac:dyDescent="0.35">
      <c r="B11643" s="146"/>
      <c r="C11643" s="31"/>
      <c r="D11643" s="31"/>
      <c r="E11643" s="44"/>
      <c r="F11643" s="43"/>
      <c r="G11643" s="84"/>
      <c r="H11643" s="31"/>
      <c r="I11643" s="31"/>
      <c r="J11643" s="84"/>
      <c r="K11643" s="31"/>
      <c r="L11643" s="31"/>
      <c r="M11643" s="169"/>
      <c r="N11643" s="148"/>
      <c r="O11643" s="106"/>
      <c r="P11643" s="43"/>
      <c r="Q11643" s="31"/>
      <c r="R11643" s="84"/>
      <c r="S11643" s="31"/>
      <c r="T11643" s="31"/>
      <c r="U11643" s="169"/>
      <c r="V11643" s="150"/>
      <c r="W11643" s="141" t="str" cm="1">
        <f t="array" ref="W11643">IF(SUM(LEN(B11643:V11643))=0,"",IF(OR(OR(ISBLANK(F11643),SUM(LEN(C11643),LEN(D11643))=0),AND(NOT(E11643="Unknown"),ISBLANK(J11643)),AND(NOT(O11643="Unknown"),ISBLANK(R11643))),"Missing Information", INDEX(Table15[Entire Service Line Classification], MATCH(SUMIFS(Table15[Unique ID],Table15[System-Owned Portion],E11643,Table15[If Material Anything Other than "Lead" in Column E,Was Material Ever Previously Lead?],G11643,Table15[Customer-Owned Portion],O11643),Table15[Unique ID],0),0)))</f>
        <v/>
      </c>
    </row>
    <row r="11644" spans="2:23" x14ac:dyDescent="0.35">
      <c r="B11644" s="146"/>
      <c r="C11644" s="31"/>
      <c r="D11644" s="31"/>
      <c r="E11644" s="44"/>
      <c r="F11644" s="43"/>
      <c r="G11644" s="84"/>
      <c r="H11644" s="31"/>
      <c r="I11644" s="31"/>
      <c r="J11644" s="84"/>
      <c r="K11644" s="31"/>
      <c r="L11644" s="31"/>
      <c r="M11644" s="169"/>
      <c r="N11644" s="148"/>
      <c r="O11644" s="106"/>
      <c r="P11644" s="43"/>
      <c r="Q11644" s="31"/>
      <c r="R11644" s="84"/>
      <c r="S11644" s="31"/>
      <c r="T11644" s="31"/>
      <c r="U11644" s="169"/>
      <c r="V11644" s="150"/>
      <c r="W11644" s="141" t="str" cm="1">
        <f t="array" ref="W11644">IF(SUM(LEN(B11644:V11644))=0,"",IF(OR(OR(ISBLANK(F11644),SUM(LEN(C11644),LEN(D11644))=0),AND(NOT(E11644="Unknown"),ISBLANK(J11644)),AND(NOT(O11644="Unknown"),ISBLANK(R11644))),"Missing Information", INDEX(Table15[Entire Service Line Classification], MATCH(SUMIFS(Table15[Unique ID],Table15[System-Owned Portion],E11644,Table15[If Material Anything Other than "Lead" in Column E,Was Material Ever Previously Lead?],G11644,Table15[Customer-Owned Portion],O11644),Table15[Unique ID],0),0)))</f>
        <v/>
      </c>
    </row>
    <row r="11645" spans="2:23" x14ac:dyDescent="0.35">
      <c r="B11645" s="146"/>
      <c r="C11645" s="31"/>
      <c r="D11645" s="31"/>
      <c r="E11645" s="44"/>
      <c r="F11645" s="43"/>
      <c r="G11645" s="84"/>
      <c r="H11645" s="31"/>
      <c r="I11645" s="31"/>
      <c r="J11645" s="84"/>
      <c r="K11645" s="31"/>
      <c r="L11645" s="31"/>
      <c r="M11645" s="169"/>
      <c r="N11645" s="148"/>
      <c r="O11645" s="106"/>
      <c r="P11645" s="43"/>
      <c r="Q11645" s="31"/>
      <c r="R11645" s="84"/>
      <c r="S11645" s="31"/>
      <c r="T11645" s="31"/>
      <c r="U11645" s="169"/>
      <c r="V11645" s="150"/>
      <c r="W11645" s="141" t="str" cm="1">
        <f t="array" ref="W11645">IF(SUM(LEN(B11645:V11645))=0,"",IF(OR(OR(ISBLANK(F11645),SUM(LEN(C11645),LEN(D11645))=0),AND(NOT(E11645="Unknown"),ISBLANK(J11645)),AND(NOT(O11645="Unknown"),ISBLANK(R11645))),"Missing Information", INDEX(Table15[Entire Service Line Classification], MATCH(SUMIFS(Table15[Unique ID],Table15[System-Owned Portion],E11645,Table15[If Material Anything Other than "Lead" in Column E,Was Material Ever Previously Lead?],G11645,Table15[Customer-Owned Portion],O11645),Table15[Unique ID],0),0)))</f>
        <v/>
      </c>
    </row>
    <row r="11646" spans="2:23" x14ac:dyDescent="0.35">
      <c r="B11646" s="146"/>
      <c r="C11646" s="31"/>
      <c r="D11646" s="31"/>
      <c r="E11646" s="44"/>
      <c r="F11646" s="43"/>
      <c r="G11646" s="84"/>
      <c r="H11646" s="31"/>
      <c r="I11646" s="31"/>
      <c r="J11646" s="84"/>
      <c r="K11646" s="31"/>
      <c r="L11646" s="31"/>
      <c r="M11646" s="169"/>
      <c r="N11646" s="148"/>
      <c r="O11646" s="106"/>
      <c r="P11646" s="43"/>
      <c r="Q11646" s="31"/>
      <c r="R11646" s="84"/>
      <c r="S11646" s="31"/>
      <c r="T11646" s="31"/>
      <c r="U11646" s="169"/>
      <c r="V11646" s="150"/>
      <c r="W11646" s="141" t="str" cm="1">
        <f t="array" ref="W11646">IF(SUM(LEN(B11646:V11646))=0,"",IF(OR(OR(ISBLANK(F11646),SUM(LEN(C11646),LEN(D11646))=0),AND(NOT(E11646="Unknown"),ISBLANK(J11646)),AND(NOT(O11646="Unknown"),ISBLANK(R11646))),"Missing Information", INDEX(Table15[Entire Service Line Classification], MATCH(SUMIFS(Table15[Unique ID],Table15[System-Owned Portion],E11646,Table15[If Material Anything Other than "Lead" in Column E,Was Material Ever Previously Lead?],G11646,Table15[Customer-Owned Portion],O11646),Table15[Unique ID],0),0)))</f>
        <v/>
      </c>
    </row>
    <row r="11647" spans="2:23" x14ac:dyDescent="0.35">
      <c r="B11647" s="146"/>
      <c r="C11647" s="31"/>
      <c r="D11647" s="31"/>
      <c r="E11647" s="44"/>
      <c r="F11647" s="43"/>
      <c r="G11647" s="84"/>
      <c r="H11647" s="31"/>
      <c r="I11647" s="31"/>
      <c r="J11647" s="84"/>
      <c r="K11647" s="31"/>
      <c r="L11647" s="31"/>
      <c r="M11647" s="169"/>
      <c r="N11647" s="148"/>
      <c r="O11647" s="106"/>
      <c r="P11647" s="43"/>
      <c r="Q11647" s="31"/>
      <c r="R11647" s="84"/>
      <c r="S11647" s="31"/>
      <c r="T11647" s="31"/>
      <c r="U11647" s="169"/>
      <c r="V11647" s="150"/>
      <c r="W11647" s="141" t="str" cm="1">
        <f t="array" ref="W11647">IF(SUM(LEN(B11647:V11647))=0,"",IF(OR(OR(ISBLANK(F11647),SUM(LEN(C11647),LEN(D11647))=0),AND(NOT(E11647="Unknown"),ISBLANK(J11647)),AND(NOT(O11647="Unknown"),ISBLANK(R11647))),"Missing Information", INDEX(Table15[Entire Service Line Classification], MATCH(SUMIFS(Table15[Unique ID],Table15[System-Owned Portion],E11647,Table15[If Material Anything Other than "Lead" in Column E,Was Material Ever Previously Lead?],G11647,Table15[Customer-Owned Portion],O11647),Table15[Unique ID],0),0)))</f>
        <v/>
      </c>
    </row>
    <row r="11648" spans="2:23" x14ac:dyDescent="0.35">
      <c r="B11648" s="146"/>
      <c r="C11648" s="31"/>
      <c r="D11648" s="31"/>
      <c r="E11648" s="44"/>
      <c r="F11648" s="43"/>
      <c r="G11648" s="84"/>
      <c r="H11648" s="31"/>
      <c r="I11648" s="31"/>
      <c r="J11648" s="84"/>
      <c r="K11648" s="31"/>
      <c r="L11648" s="31"/>
      <c r="M11648" s="169"/>
      <c r="N11648" s="148"/>
      <c r="O11648" s="106"/>
      <c r="P11648" s="43"/>
      <c r="Q11648" s="31"/>
      <c r="R11648" s="84"/>
      <c r="S11648" s="31"/>
      <c r="T11648" s="31"/>
      <c r="U11648" s="169"/>
      <c r="V11648" s="150"/>
      <c r="W11648" s="141" t="str" cm="1">
        <f t="array" ref="W11648">IF(SUM(LEN(B11648:V11648))=0,"",IF(OR(OR(ISBLANK(F11648),SUM(LEN(C11648),LEN(D11648))=0),AND(NOT(E11648="Unknown"),ISBLANK(J11648)),AND(NOT(O11648="Unknown"),ISBLANK(R11648))),"Missing Information", INDEX(Table15[Entire Service Line Classification], MATCH(SUMIFS(Table15[Unique ID],Table15[System-Owned Portion],E11648,Table15[If Material Anything Other than "Lead" in Column E,Was Material Ever Previously Lead?],G11648,Table15[Customer-Owned Portion],O11648),Table15[Unique ID],0),0)))</f>
        <v/>
      </c>
    </row>
    <row r="11649" spans="2:23" x14ac:dyDescent="0.35">
      <c r="B11649" s="146"/>
      <c r="C11649" s="31"/>
      <c r="D11649" s="31"/>
      <c r="E11649" s="44"/>
      <c r="F11649" s="43"/>
      <c r="G11649" s="84"/>
      <c r="H11649" s="31"/>
      <c r="I11649" s="31"/>
      <c r="J11649" s="84"/>
      <c r="K11649" s="31"/>
      <c r="L11649" s="31"/>
      <c r="M11649" s="169"/>
      <c r="N11649" s="148"/>
      <c r="O11649" s="106"/>
      <c r="P11649" s="43"/>
      <c r="Q11649" s="31"/>
      <c r="R11649" s="84"/>
      <c r="S11649" s="31"/>
      <c r="T11649" s="31"/>
      <c r="U11649" s="169"/>
      <c r="V11649" s="150"/>
      <c r="W11649" s="141" t="str" cm="1">
        <f t="array" ref="W11649">IF(SUM(LEN(B11649:V11649))=0,"",IF(OR(OR(ISBLANK(F11649),SUM(LEN(C11649),LEN(D11649))=0),AND(NOT(E11649="Unknown"),ISBLANK(J11649)),AND(NOT(O11649="Unknown"),ISBLANK(R11649))),"Missing Information", INDEX(Table15[Entire Service Line Classification], MATCH(SUMIFS(Table15[Unique ID],Table15[System-Owned Portion],E11649,Table15[If Material Anything Other than "Lead" in Column E,Was Material Ever Previously Lead?],G11649,Table15[Customer-Owned Portion],O11649),Table15[Unique ID],0),0)))</f>
        <v/>
      </c>
    </row>
    <row r="11650" spans="2:23" x14ac:dyDescent="0.35">
      <c r="B11650" s="146"/>
      <c r="C11650" s="31"/>
      <c r="D11650" s="31"/>
      <c r="E11650" s="44"/>
      <c r="F11650" s="43"/>
      <c r="G11650" s="84"/>
      <c r="H11650" s="31"/>
      <c r="I11650" s="31"/>
      <c r="J11650" s="84"/>
      <c r="K11650" s="31"/>
      <c r="L11650" s="31"/>
      <c r="M11650" s="169"/>
      <c r="N11650" s="148"/>
      <c r="O11650" s="106"/>
      <c r="P11650" s="43"/>
      <c r="Q11650" s="31"/>
      <c r="R11650" s="84"/>
      <c r="S11650" s="31"/>
      <c r="T11650" s="31"/>
      <c r="U11650" s="169"/>
      <c r="V11650" s="150"/>
      <c r="W11650" s="141" t="str" cm="1">
        <f t="array" ref="W11650">IF(SUM(LEN(B11650:V11650))=0,"",IF(OR(OR(ISBLANK(F11650),SUM(LEN(C11650),LEN(D11650))=0),AND(NOT(E11650="Unknown"),ISBLANK(J11650)),AND(NOT(O11650="Unknown"),ISBLANK(R11650))),"Missing Information", INDEX(Table15[Entire Service Line Classification], MATCH(SUMIFS(Table15[Unique ID],Table15[System-Owned Portion],E11650,Table15[If Material Anything Other than "Lead" in Column E,Was Material Ever Previously Lead?],G11650,Table15[Customer-Owned Portion],O11650),Table15[Unique ID],0),0)))</f>
        <v/>
      </c>
    </row>
    <row r="11651" spans="2:23" x14ac:dyDescent="0.35">
      <c r="B11651" s="146"/>
      <c r="C11651" s="31"/>
      <c r="D11651" s="31"/>
      <c r="E11651" s="44"/>
      <c r="F11651" s="43"/>
      <c r="G11651" s="84"/>
      <c r="H11651" s="31"/>
      <c r="I11651" s="31"/>
      <c r="J11651" s="84"/>
      <c r="K11651" s="31"/>
      <c r="L11651" s="31"/>
      <c r="M11651" s="169"/>
      <c r="N11651" s="148"/>
      <c r="O11651" s="106"/>
      <c r="P11651" s="43"/>
      <c r="Q11651" s="31"/>
      <c r="R11651" s="84"/>
      <c r="S11651" s="31"/>
      <c r="T11651" s="31"/>
      <c r="U11651" s="169"/>
      <c r="V11651" s="150"/>
      <c r="W11651" s="141" t="str" cm="1">
        <f t="array" ref="W11651">IF(SUM(LEN(B11651:V11651))=0,"",IF(OR(OR(ISBLANK(F11651),SUM(LEN(C11651),LEN(D11651))=0),AND(NOT(E11651="Unknown"),ISBLANK(J11651)),AND(NOT(O11651="Unknown"),ISBLANK(R11651))),"Missing Information", INDEX(Table15[Entire Service Line Classification], MATCH(SUMIFS(Table15[Unique ID],Table15[System-Owned Portion],E11651,Table15[If Material Anything Other than "Lead" in Column E,Was Material Ever Previously Lead?],G11651,Table15[Customer-Owned Portion],O11651),Table15[Unique ID],0),0)))</f>
        <v/>
      </c>
    </row>
    <row r="11652" spans="2:23" x14ac:dyDescent="0.35">
      <c r="B11652" s="146"/>
      <c r="C11652" s="31"/>
      <c r="D11652" s="31"/>
      <c r="E11652" s="44"/>
      <c r="F11652" s="43"/>
      <c r="G11652" s="84"/>
      <c r="H11652" s="31"/>
      <c r="I11652" s="31"/>
      <c r="J11652" s="84"/>
      <c r="K11652" s="31"/>
      <c r="L11652" s="31"/>
      <c r="M11652" s="169"/>
      <c r="N11652" s="148"/>
      <c r="O11652" s="106"/>
      <c r="P11652" s="43"/>
      <c r="Q11652" s="31"/>
      <c r="R11652" s="84"/>
      <c r="S11652" s="31"/>
      <c r="T11652" s="31"/>
      <c r="U11652" s="169"/>
      <c r="V11652" s="150"/>
      <c r="W11652" s="141" t="str" cm="1">
        <f t="array" ref="W11652">IF(SUM(LEN(B11652:V11652))=0,"",IF(OR(OR(ISBLANK(F11652),SUM(LEN(C11652),LEN(D11652))=0),AND(NOT(E11652="Unknown"),ISBLANK(J11652)),AND(NOT(O11652="Unknown"),ISBLANK(R11652))),"Missing Information", INDEX(Table15[Entire Service Line Classification], MATCH(SUMIFS(Table15[Unique ID],Table15[System-Owned Portion],E11652,Table15[If Material Anything Other than "Lead" in Column E,Was Material Ever Previously Lead?],G11652,Table15[Customer-Owned Portion],O11652),Table15[Unique ID],0),0)))</f>
        <v/>
      </c>
    </row>
    <row r="11653" spans="2:23" x14ac:dyDescent="0.35">
      <c r="B11653" s="146"/>
      <c r="C11653" s="31"/>
      <c r="D11653" s="31"/>
      <c r="E11653" s="44"/>
      <c r="F11653" s="43"/>
      <c r="G11653" s="84"/>
      <c r="H11653" s="31"/>
      <c r="I11653" s="31"/>
      <c r="J11653" s="84"/>
      <c r="K11653" s="31"/>
      <c r="L11653" s="31"/>
      <c r="M11653" s="169"/>
      <c r="N11653" s="148"/>
      <c r="O11653" s="106"/>
      <c r="P11653" s="43"/>
      <c r="Q11653" s="31"/>
      <c r="R11653" s="84"/>
      <c r="S11653" s="31"/>
      <c r="T11653" s="31"/>
      <c r="U11653" s="169"/>
      <c r="V11653" s="150"/>
      <c r="W11653" s="141" t="str" cm="1">
        <f t="array" ref="W11653">IF(SUM(LEN(B11653:V11653))=0,"",IF(OR(OR(ISBLANK(F11653),SUM(LEN(C11653),LEN(D11653))=0),AND(NOT(E11653="Unknown"),ISBLANK(J11653)),AND(NOT(O11653="Unknown"),ISBLANK(R11653))),"Missing Information", INDEX(Table15[Entire Service Line Classification], MATCH(SUMIFS(Table15[Unique ID],Table15[System-Owned Portion],E11653,Table15[If Material Anything Other than "Lead" in Column E,Was Material Ever Previously Lead?],G11653,Table15[Customer-Owned Portion],O11653),Table15[Unique ID],0),0)))</f>
        <v/>
      </c>
    </row>
    <row r="11654" spans="2:23" x14ac:dyDescent="0.35">
      <c r="B11654" s="146"/>
      <c r="C11654" s="31"/>
      <c r="D11654" s="31"/>
      <c r="E11654" s="44"/>
      <c r="F11654" s="43"/>
      <c r="G11654" s="84"/>
      <c r="H11654" s="31"/>
      <c r="I11654" s="31"/>
      <c r="J11654" s="84"/>
      <c r="K11654" s="31"/>
      <c r="L11654" s="31"/>
      <c r="M11654" s="169"/>
      <c r="N11654" s="148"/>
      <c r="O11654" s="106"/>
      <c r="P11654" s="43"/>
      <c r="Q11654" s="31"/>
      <c r="R11654" s="84"/>
      <c r="S11654" s="31"/>
      <c r="T11654" s="31"/>
      <c r="U11654" s="169"/>
      <c r="V11654" s="150"/>
      <c r="W11654" s="141" t="str" cm="1">
        <f t="array" ref="W11654">IF(SUM(LEN(B11654:V11654))=0,"",IF(OR(OR(ISBLANK(F11654),SUM(LEN(C11654),LEN(D11654))=0),AND(NOT(E11654="Unknown"),ISBLANK(J11654)),AND(NOT(O11654="Unknown"),ISBLANK(R11654))),"Missing Information", INDEX(Table15[Entire Service Line Classification], MATCH(SUMIFS(Table15[Unique ID],Table15[System-Owned Portion],E11654,Table15[If Material Anything Other than "Lead" in Column E,Was Material Ever Previously Lead?],G11654,Table15[Customer-Owned Portion],O11654),Table15[Unique ID],0),0)))</f>
        <v/>
      </c>
    </row>
    <row r="11655" spans="2:23" x14ac:dyDescent="0.35">
      <c r="B11655" s="146"/>
      <c r="C11655" s="31"/>
      <c r="D11655" s="31"/>
      <c r="E11655" s="44"/>
      <c r="F11655" s="43"/>
      <c r="G11655" s="84"/>
      <c r="H11655" s="31"/>
      <c r="I11655" s="31"/>
      <c r="J11655" s="84"/>
      <c r="K11655" s="31"/>
      <c r="L11655" s="31"/>
      <c r="M11655" s="169"/>
      <c r="N11655" s="148"/>
      <c r="O11655" s="106"/>
      <c r="P11655" s="43"/>
      <c r="Q11655" s="31"/>
      <c r="R11655" s="84"/>
      <c r="S11655" s="31"/>
      <c r="T11655" s="31"/>
      <c r="U11655" s="169"/>
      <c r="V11655" s="150"/>
      <c r="W11655" s="141" t="str" cm="1">
        <f t="array" ref="W11655">IF(SUM(LEN(B11655:V11655))=0,"",IF(OR(OR(ISBLANK(F11655),SUM(LEN(C11655),LEN(D11655))=0),AND(NOT(E11655="Unknown"),ISBLANK(J11655)),AND(NOT(O11655="Unknown"),ISBLANK(R11655))),"Missing Information", INDEX(Table15[Entire Service Line Classification], MATCH(SUMIFS(Table15[Unique ID],Table15[System-Owned Portion],E11655,Table15[If Material Anything Other than "Lead" in Column E,Was Material Ever Previously Lead?],G11655,Table15[Customer-Owned Portion],O11655),Table15[Unique ID],0),0)))</f>
        <v/>
      </c>
    </row>
    <row r="11656" spans="2:23" x14ac:dyDescent="0.35">
      <c r="B11656" s="146"/>
      <c r="C11656" s="31"/>
      <c r="D11656" s="31"/>
      <c r="E11656" s="44"/>
      <c r="F11656" s="43"/>
      <c r="G11656" s="84"/>
      <c r="H11656" s="31"/>
      <c r="I11656" s="31"/>
      <c r="J11656" s="84"/>
      <c r="K11656" s="31"/>
      <c r="L11656" s="31"/>
      <c r="M11656" s="169"/>
      <c r="N11656" s="148"/>
      <c r="O11656" s="106"/>
      <c r="P11656" s="43"/>
      <c r="Q11656" s="31"/>
      <c r="R11656" s="84"/>
      <c r="S11656" s="31"/>
      <c r="T11656" s="31"/>
      <c r="U11656" s="169"/>
      <c r="V11656" s="150"/>
      <c r="W11656" s="141" t="str" cm="1">
        <f t="array" ref="W11656">IF(SUM(LEN(B11656:V11656))=0,"",IF(OR(OR(ISBLANK(F11656),SUM(LEN(C11656),LEN(D11656))=0),AND(NOT(E11656="Unknown"),ISBLANK(J11656)),AND(NOT(O11656="Unknown"),ISBLANK(R11656))),"Missing Information", INDEX(Table15[Entire Service Line Classification], MATCH(SUMIFS(Table15[Unique ID],Table15[System-Owned Portion],E11656,Table15[If Material Anything Other than "Lead" in Column E,Was Material Ever Previously Lead?],G11656,Table15[Customer-Owned Portion],O11656),Table15[Unique ID],0),0)))</f>
        <v/>
      </c>
    </row>
    <row r="11657" spans="2:23" x14ac:dyDescent="0.35">
      <c r="B11657" s="146"/>
      <c r="C11657" s="31"/>
      <c r="D11657" s="31"/>
      <c r="E11657" s="44"/>
      <c r="F11657" s="43"/>
      <c r="G11657" s="84"/>
      <c r="H11657" s="31"/>
      <c r="I11657" s="31"/>
      <c r="J11657" s="84"/>
      <c r="K11657" s="31"/>
      <c r="L11657" s="31"/>
      <c r="M11657" s="169"/>
      <c r="N11657" s="148"/>
      <c r="O11657" s="106"/>
      <c r="P11657" s="43"/>
      <c r="Q11657" s="31"/>
      <c r="R11657" s="84"/>
      <c r="S11657" s="31"/>
      <c r="T11657" s="31"/>
      <c r="U11657" s="169"/>
      <c r="V11657" s="150"/>
      <c r="W11657" s="141" t="str" cm="1">
        <f t="array" ref="W11657">IF(SUM(LEN(B11657:V11657))=0,"",IF(OR(OR(ISBLANK(F11657),SUM(LEN(C11657),LEN(D11657))=0),AND(NOT(E11657="Unknown"),ISBLANK(J11657)),AND(NOT(O11657="Unknown"),ISBLANK(R11657))),"Missing Information", INDEX(Table15[Entire Service Line Classification], MATCH(SUMIFS(Table15[Unique ID],Table15[System-Owned Portion],E11657,Table15[If Material Anything Other than "Lead" in Column E,Was Material Ever Previously Lead?],G11657,Table15[Customer-Owned Portion],O11657),Table15[Unique ID],0),0)))</f>
        <v/>
      </c>
    </row>
    <row r="11658" spans="2:23" x14ac:dyDescent="0.35">
      <c r="B11658" s="146"/>
      <c r="C11658" s="31"/>
      <c r="D11658" s="31"/>
      <c r="E11658" s="44"/>
      <c r="F11658" s="43"/>
      <c r="G11658" s="84"/>
      <c r="H11658" s="31"/>
      <c r="I11658" s="31"/>
      <c r="J11658" s="84"/>
      <c r="K11658" s="31"/>
      <c r="L11658" s="31"/>
      <c r="M11658" s="169"/>
      <c r="N11658" s="148"/>
      <c r="O11658" s="106"/>
      <c r="P11658" s="43"/>
      <c r="Q11658" s="31"/>
      <c r="R11658" s="84"/>
      <c r="S11658" s="31"/>
      <c r="T11658" s="31"/>
      <c r="U11658" s="169"/>
      <c r="V11658" s="150"/>
      <c r="W11658" s="141" t="str" cm="1">
        <f t="array" ref="W11658">IF(SUM(LEN(B11658:V11658))=0,"",IF(OR(OR(ISBLANK(F11658),SUM(LEN(C11658),LEN(D11658))=0),AND(NOT(E11658="Unknown"),ISBLANK(J11658)),AND(NOT(O11658="Unknown"),ISBLANK(R11658))),"Missing Information", INDEX(Table15[Entire Service Line Classification], MATCH(SUMIFS(Table15[Unique ID],Table15[System-Owned Portion],E11658,Table15[If Material Anything Other than "Lead" in Column E,Was Material Ever Previously Lead?],G11658,Table15[Customer-Owned Portion],O11658),Table15[Unique ID],0),0)))</f>
        <v/>
      </c>
    </row>
    <row r="11659" spans="2:23" x14ac:dyDescent="0.35">
      <c r="B11659" s="146"/>
      <c r="C11659" s="31"/>
      <c r="D11659" s="31"/>
      <c r="E11659" s="44"/>
      <c r="F11659" s="43"/>
      <c r="G11659" s="84"/>
      <c r="H11659" s="31"/>
      <c r="I11659" s="31"/>
      <c r="J11659" s="84"/>
      <c r="K11659" s="31"/>
      <c r="L11659" s="31"/>
      <c r="M11659" s="169"/>
      <c r="N11659" s="148"/>
      <c r="O11659" s="106"/>
      <c r="P11659" s="43"/>
      <c r="Q11659" s="31"/>
      <c r="R11659" s="84"/>
      <c r="S11659" s="31"/>
      <c r="T11659" s="31"/>
      <c r="U11659" s="169"/>
      <c r="V11659" s="150"/>
      <c r="W11659" s="141" t="str" cm="1">
        <f t="array" ref="W11659">IF(SUM(LEN(B11659:V11659))=0,"",IF(OR(OR(ISBLANK(F11659),SUM(LEN(C11659),LEN(D11659))=0),AND(NOT(E11659="Unknown"),ISBLANK(J11659)),AND(NOT(O11659="Unknown"),ISBLANK(R11659))),"Missing Information", INDEX(Table15[Entire Service Line Classification], MATCH(SUMIFS(Table15[Unique ID],Table15[System-Owned Portion],E11659,Table15[If Material Anything Other than "Lead" in Column E,Was Material Ever Previously Lead?],G11659,Table15[Customer-Owned Portion],O11659),Table15[Unique ID],0),0)))</f>
        <v/>
      </c>
    </row>
    <row r="11660" spans="2:23" x14ac:dyDescent="0.35">
      <c r="B11660" s="146"/>
      <c r="C11660" s="31"/>
      <c r="D11660" s="31"/>
      <c r="E11660" s="44"/>
      <c r="F11660" s="43"/>
      <c r="G11660" s="84"/>
      <c r="H11660" s="31"/>
      <c r="I11660" s="31"/>
      <c r="J11660" s="84"/>
      <c r="K11660" s="31"/>
      <c r="L11660" s="31"/>
      <c r="M11660" s="169"/>
      <c r="N11660" s="148"/>
      <c r="O11660" s="106"/>
      <c r="P11660" s="43"/>
      <c r="Q11660" s="31"/>
      <c r="R11660" s="84"/>
      <c r="S11660" s="31"/>
      <c r="T11660" s="31"/>
      <c r="U11660" s="169"/>
      <c r="V11660" s="150"/>
      <c r="W11660" s="141" t="str" cm="1">
        <f t="array" ref="W11660">IF(SUM(LEN(B11660:V11660))=0,"",IF(OR(OR(ISBLANK(F11660),SUM(LEN(C11660),LEN(D11660))=0),AND(NOT(E11660="Unknown"),ISBLANK(J11660)),AND(NOT(O11660="Unknown"),ISBLANK(R11660))),"Missing Information", INDEX(Table15[Entire Service Line Classification], MATCH(SUMIFS(Table15[Unique ID],Table15[System-Owned Portion],E11660,Table15[If Material Anything Other than "Lead" in Column E,Was Material Ever Previously Lead?],G11660,Table15[Customer-Owned Portion],O11660),Table15[Unique ID],0),0)))</f>
        <v/>
      </c>
    </row>
    <row r="11661" spans="2:23" x14ac:dyDescent="0.35">
      <c r="B11661" s="146"/>
      <c r="C11661" s="31"/>
      <c r="D11661" s="31"/>
      <c r="E11661" s="44"/>
      <c r="F11661" s="43"/>
      <c r="G11661" s="84"/>
      <c r="H11661" s="31"/>
      <c r="I11661" s="31"/>
      <c r="J11661" s="84"/>
      <c r="K11661" s="31"/>
      <c r="L11661" s="31"/>
      <c r="M11661" s="169"/>
      <c r="N11661" s="148"/>
      <c r="O11661" s="106"/>
      <c r="P11661" s="43"/>
      <c r="Q11661" s="31"/>
      <c r="R11661" s="84"/>
      <c r="S11661" s="31"/>
      <c r="T11661" s="31"/>
      <c r="U11661" s="169"/>
      <c r="V11661" s="150"/>
      <c r="W11661" s="141" t="str" cm="1">
        <f t="array" ref="W11661">IF(SUM(LEN(B11661:V11661))=0,"",IF(OR(OR(ISBLANK(F11661),SUM(LEN(C11661),LEN(D11661))=0),AND(NOT(E11661="Unknown"),ISBLANK(J11661)),AND(NOT(O11661="Unknown"),ISBLANK(R11661))),"Missing Information", INDEX(Table15[Entire Service Line Classification], MATCH(SUMIFS(Table15[Unique ID],Table15[System-Owned Portion],E11661,Table15[If Material Anything Other than "Lead" in Column E,Was Material Ever Previously Lead?],G11661,Table15[Customer-Owned Portion],O11661),Table15[Unique ID],0),0)))</f>
        <v/>
      </c>
    </row>
    <row r="11662" spans="2:23" x14ac:dyDescent="0.35">
      <c r="B11662" s="146"/>
      <c r="C11662" s="31"/>
      <c r="D11662" s="31"/>
      <c r="E11662" s="44"/>
      <c r="F11662" s="43"/>
      <c r="G11662" s="84"/>
      <c r="H11662" s="31"/>
      <c r="I11662" s="31"/>
      <c r="J11662" s="84"/>
      <c r="K11662" s="31"/>
      <c r="L11662" s="31"/>
      <c r="M11662" s="169"/>
      <c r="N11662" s="148"/>
      <c r="O11662" s="106"/>
      <c r="P11662" s="43"/>
      <c r="Q11662" s="31"/>
      <c r="R11662" s="84"/>
      <c r="S11662" s="31"/>
      <c r="T11662" s="31"/>
      <c r="U11662" s="169"/>
      <c r="V11662" s="150"/>
      <c r="W11662" s="141" t="str" cm="1">
        <f t="array" ref="W11662">IF(SUM(LEN(B11662:V11662))=0,"",IF(OR(OR(ISBLANK(F11662),SUM(LEN(C11662),LEN(D11662))=0),AND(NOT(E11662="Unknown"),ISBLANK(J11662)),AND(NOT(O11662="Unknown"),ISBLANK(R11662))),"Missing Information", INDEX(Table15[Entire Service Line Classification], MATCH(SUMIFS(Table15[Unique ID],Table15[System-Owned Portion],E11662,Table15[If Material Anything Other than "Lead" in Column E,Was Material Ever Previously Lead?],G11662,Table15[Customer-Owned Portion],O11662),Table15[Unique ID],0),0)))</f>
        <v/>
      </c>
    </row>
    <row r="11663" spans="2:23" x14ac:dyDescent="0.35">
      <c r="B11663" s="146"/>
      <c r="C11663" s="31"/>
      <c r="D11663" s="31"/>
      <c r="E11663" s="44"/>
      <c r="F11663" s="43"/>
      <c r="G11663" s="84"/>
      <c r="H11663" s="31"/>
      <c r="I11663" s="31"/>
      <c r="J11663" s="84"/>
      <c r="K11663" s="31"/>
      <c r="L11663" s="31"/>
      <c r="M11663" s="169"/>
      <c r="N11663" s="148"/>
      <c r="O11663" s="106"/>
      <c r="P11663" s="43"/>
      <c r="Q11663" s="31"/>
      <c r="R11663" s="84"/>
      <c r="S11663" s="31"/>
      <c r="T11663" s="31"/>
      <c r="U11663" s="169"/>
      <c r="V11663" s="150"/>
      <c r="W11663" s="141" t="str" cm="1">
        <f t="array" ref="W11663">IF(SUM(LEN(B11663:V11663))=0,"",IF(OR(OR(ISBLANK(F11663),SUM(LEN(C11663),LEN(D11663))=0),AND(NOT(E11663="Unknown"),ISBLANK(J11663)),AND(NOT(O11663="Unknown"),ISBLANK(R11663))),"Missing Information", INDEX(Table15[Entire Service Line Classification], MATCH(SUMIFS(Table15[Unique ID],Table15[System-Owned Portion],E11663,Table15[If Material Anything Other than "Lead" in Column E,Was Material Ever Previously Lead?],G11663,Table15[Customer-Owned Portion],O11663),Table15[Unique ID],0),0)))</f>
        <v/>
      </c>
    </row>
    <row r="11664" spans="2:23" x14ac:dyDescent="0.35">
      <c r="B11664" s="146"/>
      <c r="C11664" s="31"/>
      <c r="D11664" s="31"/>
      <c r="E11664" s="44"/>
      <c r="F11664" s="43"/>
      <c r="G11664" s="84"/>
      <c r="H11664" s="31"/>
      <c r="I11664" s="31"/>
      <c r="J11664" s="84"/>
      <c r="K11664" s="31"/>
      <c r="L11664" s="31"/>
      <c r="M11664" s="169"/>
      <c r="N11664" s="148"/>
      <c r="O11664" s="106"/>
      <c r="P11664" s="43"/>
      <c r="Q11664" s="31"/>
      <c r="R11664" s="84"/>
      <c r="S11664" s="31"/>
      <c r="T11664" s="31"/>
      <c r="U11664" s="169"/>
      <c r="V11664" s="150"/>
      <c r="W11664" s="141" t="str" cm="1">
        <f t="array" ref="W11664">IF(SUM(LEN(B11664:V11664))=0,"",IF(OR(OR(ISBLANK(F11664),SUM(LEN(C11664),LEN(D11664))=0),AND(NOT(E11664="Unknown"),ISBLANK(J11664)),AND(NOT(O11664="Unknown"),ISBLANK(R11664))),"Missing Information", INDEX(Table15[Entire Service Line Classification], MATCH(SUMIFS(Table15[Unique ID],Table15[System-Owned Portion],E11664,Table15[If Material Anything Other than "Lead" in Column E,Was Material Ever Previously Lead?],G11664,Table15[Customer-Owned Portion],O11664),Table15[Unique ID],0),0)))</f>
        <v/>
      </c>
    </row>
    <row r="11665" spans="2:23" x14ac:dyDescent="0.35">
      <c r="B11665" s="146"/>
      <c r="C11665" s="31"/>
      <c r="D11665" s="31"/>
      <c r="E11665" s="44"/>
      <c r="F11665" s="43"/>
      <c r="G11665" s="84"/>
      <c r="H11665" s="31"/>
      <c r="I11665" s="31"/>
      <c r="J11665" s="84"/>
      <c r="K11665" s="31"/>
      <c r="L11665" s="31"/>
      <c r="M11665" s="169"/>
      <c r="N11665" s="148"/>
      <c r="O11665" s="106"/>
      <c r="P11665" s="43"/>
      <c r="Q11665" s="31"/>
      <c r="R11665" s="84"/>
      <c r="S11665" s="31"/>
      <c r="T11665" s="31"/>
      <c r="U11665" s="169"/>
      <c r="V11665" s="150"/>
      <c r="W11665" s="141" t="str" cm="1">
        <f t="array" ref="W11665">IF(SUM(LEN(B11665:V11665))=0,"",IF(OR(OR(ISBLANK(F11665),SUM(LEN(C11665),LEN(D11665))=0),AND(NOT(E11665="Unknown"),ISBLANK(J11665)),AND(NOT(O11665="Unknown"),ISBLANK(R11665))),"Missing Information", INDEX(Table15[Entire Service Line Classification], MATCH(SUMIFS(Table15[Unique ID],Table15[System-Owned Portion],E11665,Table15[If Material Anything Other than "Lead" in Column E,Was Material Ever Previously Lead?],G11665,Table15[Customer-Owned Portion],O11665),Table15[Unique ID],0),0)))</f>
        <v/>
      </c>
    </row>
    <row r="11666" spans="2:23" x14ac:dyDescent="0.35">
      <c r="B11666" s="146"/>
      <c r="C11666" s="31"/>
      <c r="D11666" s="31"/>
      <c r="E11666" s="44"/>
      <c r="F11666" s="43"/>
      <c r="G11666" s="84"/>
      <c r="H11666" s="31"/>
      <c r="I11666" s="31"/>
      <c r="J11666" s="84"/>
      <c r="K11666" s="31"/>
      <c r="L11666" s="31"/>
      <c r="M11666" s="169"/>
      <c r="N11666" s="148"/>
      <c r="O11666" s="106"/>
      <c r="P11666" s="43"/>
      <c r="Q11666" s="31"/>
      <c r="R11666" s="84"/>
      <c r="S11666" s="31"/>
      <c r="T11666" s="31"/>
      <c r="U11666" s="169"/>
      <c r="V11666" s="150"/>
      <c r="W11666" s="141" t="str" cm="1">
        <f t="array" ref="W11666">IF(SUM(LEN(B11666:V11666))=0,"",IF(OR(OR(ISBLANK(F11666),SUM(LEN(C11666),LEN(D11666))=0),AND(NOT(E11666="Unknown"),ISBLANK(J11666)),AND(NOT(O11666="Unknown"),ISBLANK(R11666))),"Missing Information", INDEX(Table15[Entire Service Line Classification], MATCH(SUMIFS(Table15[Unique ID],Table15[System-Owned Portion],E11666,Table15[If Material Anything Other than "Lead" in Column E,Was Material Ever Previously Lead?],G11666,Table15[Customer-Owned Portion],O11666),Table15[Unique ID],0),0)))</f>
        <v/>
      </c>
    </row>
    <row r="11667" spans="2:23" x14ac:dyDescent="0.35">
      <c r="B11667" s="146"/>
      <c r="C11667" s="31"/>
      <c r="D11667" s="31"/>
      <c r="E11667" s="44"/>
      <c r="F11667" s="43"/>
      <c r="G11667" s="84"/>
      <c r="H11667" s="31"/>
      <c r="I11667" s="31"/>
      <c r="J11667" s="84"/>
      <c r="K11667" s="31"/>
      <c r="L11667" s="31"/>
      <c r="M11667" s="169"/>
      <c r="N11667" s="148"/>
      <c r="O11667" s="106"/>
      <c r="P11667" s="43"/>
      <c r="Q11667" s="31"/>
      <c r="R11667" s="84"/>
      <c r="S11667" s="31"/>
      <c r="T11667" s="31"/>
      <c r="U11667" s="169"/>
      <c r="V11667" s="150"/>
      <c r="W11667" s="141" t="str" cm="1">
        <f t="array" ref="W11667">IF(SUM(LEN(B11667:V11667))=0,"",IF(OR(OR(ISBLANK(F11667),SUM(LEN(C11667),LEN(D11667))=0),AND(NOT(E11667="Unknown"),ISBLANK(J11667)),AND(NOT(O11667="Unknown"),ISBLANK(R11667))),"Missing Information", INDEX(Table15[Entire Service Line Classification], MATCH(SUMIFS(Table15[Unique ID],Table15[System-Owned Portion],E11667,Table15[If Material Anything Other than "Lead" in Column E,Was Material Ever Previously Lead?],G11667,Table15[Customer-Owned Portion],O11667),Table15[Unique ID],0),0)))</f>
        <v/>
      </c>
    </row>
    <row r="11668" spans="2:23" x14ac:dyDescent="0.35">
      <c r="B11668" s="146"/>
      <c r="C11668" s="31"/>
      <c r="D11668" s="31"/>
      <c r="E11668" s="44"/>
      <c r="F11668" s="43"/>
      <c r="G11668" s="84"/>
      <c r="H11668" s="31"/>
      <c r="I11668" s="31"/>
      <c r="J11668" s="84"/>
      <c r="K11668" s="31"/>
      <c r="L11668" s="31"/>
      <c r="M11668" s="169"/>
      <c r="N11668" s="148"/>
      <c r="O11668" s="106"/>
      <c r="P11668" s="43"/>
      <c r="Q11668" s="31"/>
      <c r="R11668" s="84"/>
      <c r="S11668" s="31"/>
      <c r="T11668" s="31"/>
      <c r="U11668" s="169"/>
      <c r="V11668" s="150"/>
      <c r="W11668" s="141" t="str" cm="1">
        <f t="array" ref="W11668">IF(SUM(LEN(B11668:V11668))=0,"",IF(OR(OR(ISBLANK(F11668),SUM(LEN(C11668),LEN(D11668))=0),AND(NOT(E11668="Unknown"),ISBLANK(J11668)),AND(NOT(O11668="Unknown"),ISBLANK(R11668))),"Missing Information", INDEX(Table15[Entire Service Line Classification], MATCH(SUMIFS(Table15[Unique ID],Table15[System-Owned Portion],E11668,Table15[If Material Anything Other than "Lead" in Column E,Was Material Ever Previously Lead?],G11668,Table15[Customer-Owned Portion],O11668),Table15[Unique ID],0),0)))</f>
        <v/>
      </c>
    </row>
    <row r="11669" spans="2:23" x14ac:dyDescent="0.35">
      <c r="B11669" s="146"/>
      <c r="C11669" s="31"/>
      <c r="D11669" s="31"/>
      <c r="E11669" s="44"/>
      <c r="F11669" s="43"/>
      <c r="G11669" s="84"/>
      <c r="H11669" s="31"/>
      <c r="I11669" s="31"/>
      <c r="J11669" s="84"/>
      <c r="K11669" s="31"/>
      <c r="L11669" s="31"/>
      <c r="M11669" s="169"/>
      <c r="N11669" s="148"/>
      <c r="O11669" s="106"/>
      <c r="P11669" s="43"/>
      <c r="Q11669" s="31"/>
      <c r="R11669" s="84"/>
      <c r="S11669" s="31"/>
      <c r="T11669" s="31"/>
      <c r="U11669" s="169"/>
      <c r="V11669" s="150"/>
      <c r="W11669" s="141" t="str" cm="1">
        <f t="array" ref="W11669">IF(SUM(LEN(B11669:V11669))=0,"",IF(OR(OR(ISBLANK(F11669),SUM(LEN(C11669),LEN(D11669))=0),AND(NOT(E11669="Unknown"),ISBLANK(J11669)),AND(NOT(O11669="Unknown"),ISBLANK(R11669))),"Missing Information", INDEX(Table15[Entire Service Line Classification], MATCH(SUMIFS(Table15[Unique ID],Table15[System-Owned Portion],E11669,Table15[If Material Anything Other than "Lead" in Column E,Was Material Ever Previously Lead?],G11669,Table15[Customer-Owned Portion],O11669),Table15[Unique ID],0),0)))</f>
        <v/>
      </c>
    </row>
    <row r="11670" spans="2:23" x14ac:dyDescent="0.35">
      <c r="B11670" s="146"/>
      <c r="C11670" s="31"/>
      <c r="D11670" s="31"/>
      <c r="E11670" s="44"/>
      <c r="F11670" s="43"/>
      <c r="G11670" s="84"/>
      <c r="H11670" s="31"/>
      <c r="I11670" s="31"/>
      <c r="J11670" s="84"/>
      <c r="K11670" s="31"/>
      <c r="L11670" s="31"/>
      <c r="M11670" s="169"/>
      <c r="N11670" s="148"/>
      <c r="O11670" s="106"/>
      <c r="P11670" s="43"/>
      <c r="Q11670" s="31"/>
      <c r="R11670" s="84"/>
      <c r="S11670" s="31"/>
      <c r="T11670" s="31"/>
      <c r="U11670" s="169"/>
      <c r="V11670" s="150"/>
      <c r="W11670" s="141" t="str" cm="1">
        <f t="array" ref="W11670">IF(SUM(LEN(B11670:V11670))=0,"",IF(OR(OR(ISBLANK(F11670),SUM(LEN(C11670),LEN(D11670))=0),AND(NOT(E11670="Unknown"),ISBLANK(J11670)),AND(NOT(O11670="Unknown"),ISBLANK(R11670))),"Missing Information", INDEX(Table15[Entire Service Line Classification], MATCH(SUMIFS(Table15[Unique ID],Table15[System-Owned Portion],E11670,Table15[If Material Anything Other than "Lead" in Column E,Was Material Ever Previously Lead?],G11670,Table15[Customer-Owned Portion],O11670),Table15[Unique ID],0),0)))</f>
        <v/>
      </c>
    </row>
    <row r="11671" spans="2:23" x14ac:dyDescent="0.35">
      <c r="B11671" s="146"/>
      <c r="C11671" s="31"/>
      <c r="D11671" s="31"/>
      <c r="E11671" s="44"/>
      <c r="F11671" s="43"/>
      <c r="G11671" s="84"/>
      <c r="H11671" s="31"/>
      <c r="I11671" s="31"/>
      <c r="J11671" s="84"/>
      <c r="K11671" s="31"/>
      <c r="L11671" s="31"/>
      <c r="M11671" s="169"/>
      <c r="N11671" s="148"/>
      <c r="O11671" s="106"/>
      <c r="P11671" s="43"/>
      <c r="Q11671" s="31"/>
      <c r="R11671" s="84"/>
      <c r="S11671" s="31"/>
      <c r="T11671" s="31"/>
      <c r="U11671" s="169"/>
      <c r="V11671" s="150"/>
      <c r="W11671" s="141" t="str" cm="1">
        <f t="array" ref="W11671">IF(SUM(LEN(B11671:V11671))=0,"",IF(OR(OR(ISBLANK(F11671),SUM(LEN(C11671),LEN(D11671))=0),AND(NOT(E11671="Unknown"),ISBLANK(J11671)),AND(NOT(O11671="Unknown"),ISBLANK(R11671))),"Missing Information", INDEX(Table15[Entire Service Line Classification], MATCH(SUMIFS(Table15[Unique ID],Table15[System-Owned Portion],E11671,Table15[If Material Anything Other than "Lead" in Column E,Was Material Ever Previously Lead?],G11671,Table15[Customer-Owned Portion],O11671),Table15[Unique ID],0),0)))</f>
        <v/>
      </c>
    </row>
    <row r="11672" spans="2:23" x14ac:dyDescent="0.35">
      <c r="B11672" s="146"/>
      <c r="C11672" s="31"/>
      <c r="D11672" s="31"/>
      <c r="E11672" s="44"/>
      <c r="F11672" s="43"/>
      <c r="G11672" s="84"/>
      <c r="H11672" s="31"/>
      <c r="I11672" s="31"/>
      <c r="J11672" s="84"/>
      <c r="K11672" s="31"/>
      <c r="L11672" s="31"/>
      <c r="M11672" s="169"/>
      <c r="N11672" s="148"/>
      <c r="O11672" s="106"/>
      <c r="P11672" s="43"/>
      <c r="Q11672" s="31"/>
      <c r="R11672" s="84"/>
      <c r="S11672" s="31"/>
      <c r="T11672" s="31"/>
      <c r="U11672" s="169"/>
      <c r="V11672" s="150"/>
      <c r="W11672" s="141" t="str" cm="1">
        <f t="array" ref="W11672">IF(SUM(LEN(B11672:V11672))=0,"",IF(OR(OR(ISBLANK(F11672),SUM(LEN(C11672),LEN(D11672))=0),AND(NOT(E11672="Unknown"),ISBLANK(J11672)),AND(NOT(O11672="Unknown"),ISBLANK(R11672))),"Missing Information", INDEX(Table15[Entire Service Line Classification], MATCH(SUMIFS(Table15[Unique ID],Table15[System-Owned Portion],E11672,Table15[If Material Anything Other than "Lead" in Column E,Was Material Ever Previously Lead?],G11672,Table15[Customer-Owned Portion],O11672),Table15[Unique ID],0),0)))</f>
        <v/>
      </c>
    </row>
    <row r="11673" spans="2:23" x14ac:dyDescent="0.35">
      <c r="B11673" s="146"/>
      <c r="C11673" s="31"/>
      <c r="D11673" s="31"/>
      <c r="E11673" s="44"/>
      <c r="F11673" s="43"/>
      <c r="G11673" s="84"/>
      <c r="H11673" s="31"/>
      <c r="I11673" s="31"/>
      <c r="J11673" s="84"/>
      <c r="K11673" s="31"/>
      <c r="L11673" s="31"/>
      <c r="M11673" s="169"/>
      <c r="N11673" s="148"/>
      <c r="O11673" s="106"/>
      <c r="P11673" s="43"/>
      <c r="Q11673" s="31"/>
      <c r="R11673" s="84"/>
      <c r="S11673" s="31"/>
      <c r="T11673" s="31"/>
      <c r="U11673" s="169"/>
      <c r="V11673" s="150"/>
      <c r="W11673" s="141" t="str" cm="1">
        <f t="array" ref="W11673">IF(SUM(LEN(B11673:V11673))=0,"",IF(OR(OR(ISBLANK(F11673),SUM(LEN(C11673),LEN(D11673))=0),AND(NOT(E11673="Unknown"),ISBLANK(J11673)),AND(NOT(O11673="Unknown"),ISBLANK(R11673))),"Missing Information", INDEX(Table15[Entire Service Line Classification], MATCH(SUMIFS(Table15[Unique ID],Table15[System-Owned Portion],E11673,Table15[If Material Anything Other than "Lead" in Column E,Was Material Ever Previously Lead?],G11673,Table15[Customer-Owned Portion],O11673),Table15[Unique ID],0),0)))</f>
        <v/>
      </c>
    </row>
    <row r="11674" spans="2:23" x14ac:dyDescent="0.35">
      <c r="B11674" s="146"/>
      <c r="C11674" s="31"/>
      <c r="D11674" s="31"/>
      <c r="E11674" s="44"/>
      <c r="F11674" s="43"/>
      <c r="G11674" s="84"/>
      <c r="H11674" s="31"/>
      <c r="I11674" s="31"/>
      <c r="J11674" s="84"/>
      <c r="K11674" s="31"/>
      <c r="L11674" s="31"/>
      <c r="M11674" s="169"/>
      <c r="N11674" s="148"/>
      <c r="O11674" s="106"/>
      <c r="P11674" s="43"/>
      <c r="Q11674" s="31"/>
      <c r="R11674" s="84"/>
      <c r="S11674" s="31"/>
      <c r="T11674" s="31"/>
      <c r="U11674" s="169"/>
      <c r="V11674" s="150"/>
      <c r="W11674" s="141" t="str" cm="1">
        <f t="array" ref="W11674">IF(SUM(LEN(B11674:V11674))=0,"",IF(OR(OR(ISBLANK(F11674),SUM(LEN(C11674),LEN(D11674))=0),AND(NOT(E11674="Unknown"),ISBLANK(J11674)),AND(NOT(O11674="Unknown"),ISBLANK(R11674))),"Missing Information", INDEX(Table15[Entire Service Line Classification], MATCH(SUMIFS(Table15[Unique ID],Table15[System-Owned Portion],E11674,Table15[If Material Anything Other than "Lead" in Column E,Was Material Ever Previously Lead?],G11674,Table15[Customer-Owned Portion],O11674),Table15[Unique ID],0),0)))</f>
        <v/>
      </c>
    </row>
    <row r="11675" spans="2:23" x14ac:dyDescent="0.35">
      <c r="B11675" s="146"/>
      <c r="C11675" s="31"/>
      <c r="D11675" s="31"/>
      <c r="E11675" s="44"/>
      <c r="F11675" s="43"/>
      <c r="G11675" s="84"/>
      <c r="H11675" s="31"/>
      <c r="I11675" s="31"/>
      <c r="J11675" s="84"/>
      <c r="K11675" s="31"/>
      <c r="L11675" s="31"/>
      <c r="M11675" s="169"/>
      <c r="N11675" s="148"/>
      <c r="O11675" s="106"/>
      <c r="P11675" s="43"/>
      <c r="Q11675" s="31"/>
      <c r="R11675" s="84"/>
      <c r="S11675" s="31"/>
      <c r="T11675" s="31"/>
      <c r="U11675" s="169"/>
      <c r="V11675" s="150"/>
      <c r="W11675" s="141" t="str" cm="1">
        <f t="array" ref="W11675">IF(SUM(LEN(B11675:V11675))=0,"",IF(OR(OR(ISBLANK(F11675),SUM(LEN(C11675),LEN(D11675))=0),AND(NOT(E11675="Unknown"),ISBLANK(J11675)),AND(NOT(O11675="Unknown"),ISBLANK(R11675))),"Missing Information", INDEX(Table15[Entire Service Line Classification], MATCH(SUMIFS(Table15[Unique ID],Table15[System-Owned Portion],E11675,Table15[If Material Anything Other than "Lead" in Column E,Was Material Ever Previously Lead?],G11675,Table15[Customer-Owned Portion],O11675),Table15[Unique ID],0),0)))</f>
        <v/>
      </c>
    </row>
    <row r="11676" spans="2:23" x14ac:dyDescent="0.35">
      <c r="B11676" s="146"/>
      <c r="C11676" s="31"/>
      <c r="D11676" s="31"/>
      <c r="E11676" s="44"/>
      <c r="F11676" s="43"/>
      <c r="G11676" s="84"/>
      <c r="H11676" s="31"/>
      <c r="I11676" s="31"/>
      <c r="J11676" s="84"/>
      <c r="K11676" s="31"/>
      <c r="L11676" s="31"/>
      <c r="M11676" s="169"/>
      <c r="N11676" s="148"/>
      <c r="O11676" s="106"/>
      <c r="P11676" s="43"/>
      <c r="Q11676" s="31"/>
      <c r="R11676" s="84"/>
      <c r="S11676" s="31"/>
      <c r="T11676" s="31"/>
      <c r="U11676" s="169"/>
      <c r="V11676" s="150"/>
      <c r="W11676" s="141" t="str" cm="1">
        <f t="array" ref="W11676">IF(SUM(LEN(B11676:V11676))=0,"",IF(OR(OR(ISBLANK(F11676),SUM(LEN(C11676),LEN(D11676))=0),AND(NOT(E11676="Unknown"),ISBLANK(J11676)),AND(NOT(O11676="Unknown"),ISBLANK(R11676))),"Missing Information", INDEX(Table15[Entire Service Line Classification], MATCH(SUMIFS(Table15[Unique ID],Table15[System-Owned Portion],E11676,Table15[If Material Anything Other than "Lead" in Column E,Was Material Ever Previously Lead?],G11676,Table15[Customer-Owned Portion],O11676),Table15[Unique ID],0),0)))</f>
        <v/>
      </c>
    </row>
    <row r="11677" spans="2:23" x14ac:dyDescent="0.35">
      <c r="B11677" s="146"/>
      <c r="C11677" s="31"/>
      <c r="D11677" s="31"/>
      <c r="E11677" s="44"/>
      <c r="F11677" s="43"/>
      <c r="G11677" s="84"/>
      <c r="H11677" s="31"/>
      <c r="I11677" s="31"/>
      <c r="J11677" s="84"/>
      <c r="K11677" s="31"/>
      <c r="L11677" s="31"/>
      <c r="M11677" s="169"/>
      <c r="N11677" s="148"/>
      <c r="O11677" s="106"/>
      <c r="P11677" s="43"/>
      <c r="Q11677" s="31"/>
      <c r="R11677" s="84"/>
      <c r="S11677" s="31"/>
      <c r="T11677" s="31"/>
      <c r="U11677" s="169"/>
      <c r="V11677" s="150"/>
      <c r="W11677" s="141" t="str" cm="1">
        <f t="array" ref="W11677">IF(SUM(LEN(B11677:V11677))=0,"",IF(OR(OR(ISBLANK(F11677),SUM(LEN(C11677),LEN(D11677))=0),AND(NOT(E11677="Unknown"),ISBLANK(J11677)),AND(NOT(O11677="Unknown"),ISBLANK(R11677))),"Missing Information", INDEX(Table15[Entire Service Line Classification], MATCH(SUMIFS(Table15[Unique ID],Table15[System-Owned Portion],E11677,Table15[If Material Anything Other than "Lead" in Column E,Was Material Ever Previously Lead?],G11677,Table15[Customer-Owned Portion],O11677),Table15[Unique ID],0),0)))</f>
        <v/>
      </c>
    </row>
    <row r="11678" spans="2:23" x14ac:dyDescent="0.35">
      <c r="B11678" s="146"/>
      <c r="C11678" s="31"/>
      <c r="D11678" s="31"/>
      <c r="E11678" s="44"/>
      <c r="F11678" s="43"/>
      <c r="G11678" s="84"/>
      <c r="H11678" s="31"/>
      <c r="I11678" s="31"/>
      <c r="J11678" s="84"/>
      <c r="K11678" s="31"/>
      <c r="L11678" s="31"/>
      <c r="M11678" s="169"/>
      <c r="N11678" s="148"/>
      <c r="O11678" s="106"/>
      <c r="P11678" s="43"/>
      <c r="Q11678" s="31"/>
      <c r="R11678" s="84"/>
      <c r="S11678" s="31"/>
      <c r="T11678" s="31"/>
      <c r="U11678" s="169"/>
      <c r="V11678" s="150"/>
      <c r="W11678" s="141" t="str" cm="1">
        <f t="array" ref="W11678">IF(SUM(LEN(B11678:V11678))=0,"",IF(OR(OR(ISBLANK(F11678),SUM(LEN(C11678),LEN(D11678))=0),AND(NOT(E11678="Unknown"),ISBLANK(J11678)),AND(NOT(O11678="Unknown"),ISBLANK(R11678))),"Missing Information", INDEX(Table15[Entire Service Line Classification], MATCH(SUMIFS(Table15[Unique ID],Table15[System-Owned Portion],E11678,Table15[If Material Anything Other than "Lead" in Column E,Was Material Ever Previously Lead?],G11678,Table15[Customer-Owned Portion],O11678),Table15[Unique ID],0),0)))</f>
        <v/>
      </c>
    </row>
    <row r="11679" spans="2:23" x14ac:dyDescent="0.35">
      <c r="B11679" s="146"/>
      <c r="C11679" s="31"/>
      <c r="D11679" s="31"/>
      <c r="E11679" s="44"/>
      <c r="F11679" s="43"/>
      <c r="G11679" s="84"/>
      <c r="H11679" s="31"/>
      <c r="I11679" s="31"/>
      <c r="J11679" s="84"/>
      <c r="K11679" s="31"/>
      <c r="L11679" s="31"/>
      <c r="M11679" s="169"/>
      <c r="N11679" s="148"/>
      <c r="O11679" s="106"/>
      <c r="P11679" s="43"/>
      <c r="Q11679" s="31"/>
      <c r="R11679" s="84"/>
      <c r="S11679" s="31"/>
      <c r="T11679" s="31"/>
      <c r="U11679" s="169"/>
      <c r="V11679" s="150"/>
      <c r="W11679" s="141" t="str" cm="1">
        <f t="array" ref="W11679">IF(SUM(LEN(B11679:V11679))=0,"",IF(OR(OR(ISBLANK(F11679),SUM(LEN(C11679),LEN(D11679))=0),AND(NOT(E11679="Unknown"),ISBLANK(J11679)),AND(NOT(O11679="Unknown"),ISBLANK(R11679))),"Missing Information", INDEX(Table15[Entire Service Line Classification], MATCH(SUMIFS(Table15[Unique ID],Table15[System-Owned Portion],E11679,Table15[If Material Anything Other than "Lead" in Column E,Was Material Ever Previously Lead?],G11679,Table15[Customer-Owned Portion],O11679),Table15[Unique ID],0),0)))</f>
        <v/>
      </c>
    </row>
    <row r="11680" spans="2:23" x14ac:dyDescent="0.35">
      <c r="B11680" s="146"/>
      <c r="C11680" s="31"/>
      <c r="D11680" s="31"/>
      <c r="E11680" s="44"/>
      <c r="F11680" s="43"/>
      <c r="G11680" s="84"/>
      <c r="H11680" s="31"/>
      <c r="I11680" s="31"/>
      <c r="J11680" s="84"/>
      <c r="K11680" s="31"/>
      <c r="L11680" s="31"/>
      <c r="M11680" s="169"/>
      <c r="N11680" s="148"/>
      <c r="O11680" s="106"/>
      <c r="P11680" s="43"/>
      <c r="Q11680" s="31"/>
      <c r="R11680" s="84"/>
      <c r="S11680" s="31"/>
      <c r="T11680" s="31"/>
      <c r="U11680" s="169"/>
      <c r="V11680" s="150"/>
      <c r="W11680" s="141" t="str" cm="1">
        <f t="array" ref="W11680">IF(SUM(LEN(B11680:V11680))=0,"",IF(OR(OR(ISBLANK(F11680),SUM(LEN(C11680),LEN(D11680))=0),AND(NOT(E11680="Unknown"),ISBLANK(J11680)),AND(NOT(O11680="Unknown"),ISBLANK(R11680))),"Missing Information", INDEX(Table15[Entire Service Line Classification], MATCH(SUMIFS(Table15[Unique ID],Table15[System-Owned Portion],E11680,Table15[If Material Anything Other than "Lead" in Column E,Was Material Ever Previously Lead?],G11680,Table15[Customer-Owned Portion],O11680),Table15[Unique ID],0),0)))</f>
        <v/>
      </c>
    </row>
    <row r="11681" spans="2:23" x14ac:dyDescent="0.35">
      <c r="B11681" s="146"/>
      <c r="C11681" s="31"/>
      <c r="D11681" s="31"/>
      <c r="E11681" s="44"/>
      <c r="F11681" s="43"/>
      <c r="G11681" s="84"/>
      <c r="H11681" s="31"/>
      <c r="I11681" s="31"/>
      <c r="J11681" s="84"/>
      <c r="K11681" s="31"/>
      <c r="L11681" s="31"/>
      <c r="M11681" s="169"/>
      <c r="N11681" s="148"/>
      <c r="O11681" s="106"/>
      <c r="P11681" s="43"/>
      <c r="Q11681" s="31"/>
      <c r="R11681" s="84"/>
      <c r="S11681" s="31"/>
      <c r="T11681" s="31"/>
      <c r="U11681" s="169"/>
      <c r="V11681" s="150"/>
      <c r="W11681" s="141" t="str" cm="1">
        <f t="array" ref="W11681">IF(SUM(LEN(B11681:V11681))=0,"",IF(OR(OR(ISBLANK(F11681),SUM(LEN(C11681),LEN(D11681))=0),AND(NOT(E11681="Unknown"),ISBLANK(J11681)),AND(NOT(O11681="Unknown"),ISBLANK(R11681))),"Missing Information", INDEX(Table15[Entire Service Line Classification], MATCH(SUMIFS(Table15[Unique ID],Table15[System-Owned Portion],E11681,Table15[If Material Anything Other than "Lead" in Column E,Was Material Ever Previously Lead?],G11681,Table15[Customer-Owned Portion],O11681),Table15[Unique ID],0),0)))</f>
        <v/>
      </c>
    </row>
    <row r="11682" spans="2:23" x14ac:dyDescent="0.35">
      <c r="B11682" s="146"/>
      <c r="C11682" s="31"/>
      <c r="D11682" s="31"/>
      <c r="E11682" s="44"/>
      <c r="F11682" s="43"/>
      <c r="G11682" s="84"/>
      <c r="H11682" s="31"/>
      <c r="I11682" s="31"/>
      <c r="J11682" s="84"/>
      <c r="K11682" s="31"/>
      <c r="L11682" s="31"/>
      <c r="M11682" s="169"/>
      <c r="N11682" s="148"/>
      <c r="O11682" s="106"/>
      <c r="P11682" s="43"/>
      <c r="Q11682" s="31"/>
      <c r="R11682" s="84"/>
      <c r="S11682" s="31"/>
      <c r="T11682" s="31"/>
      <c r="U11682" s="169"/>
      <c r="V11682" s="150"/>
      <c r="W11682" s="141" t="str" cm="1">
        <f t="array" ref="W11682">IF(SUM(LEN(B11682:V11682))=0,"",IF(OR(OR(ISBLANK(F11682),SUM(LEN(C11682),LEN(D11682))=0),AND(NOT(E11682="Unknown"),ISBLANK(J11682)),AND(NOT(O11682="Unknown"),ISBLANK(R11682))),"Missing Information", INDEX(Table15[Entire Service Line Classification], MATCH(SUMIFS(Table15[Unique ID],Table15[System-Owned Portion],E11682,Table15[If Material Anything Other than "Lead" in Column E,Was Material Ever Previously Lead?],G11682,Table15[Customer-Owned Portion],O11682),Table15[Unique ID],0),0)))</f>
        <v/>
      </c>
    </row>
    <row r="11683" spans="2:23" x14ac:dyDescent="0.35">
      <c r="B11683" s="146"/>
      <c r="C11683" s="31"/>
      <c r="D11683" s="31"/>
      <c r="E11683" s="44"/>
      <c r="F11683" s="43"/>
      <c r="G11683" s="84"/>
      <c r="H11683" s="31"/>
      <c r="I11683" s="31"/>
      <c r="J11683" s="84"/>
      <c r="K11683" s="31"/>
      <c r="L11683" s="31"/>
      <c r="M11683" s="169"/>
      <c r="N11683" s="148"/>
      <c r="O11683" s="106"/>
      <c r="P11683" s="43"/>
      <c r="Q11683" s="31"/>
      <c r="R11683" s="84"/>
      <c r="S11683" s="31"/>
      <c r="T11683" s="31"/>
      <c r="U11683" s="169"/>
      <c r="V11683" s="150"/>
      <c r="W11683" s="141" t="str" cm="1">
        <f t="array" ref="W11683">IF(SUM(LEN(B11683:V11683))=0,"",IF(OR(OR(ISBLANK(F11683),SUM(LEN(C11683),LEN(D11683))=0),AND(NOT(E11683="Unknown"),ISBLANK(J11683)),AND(NOT(O11683="Unknown"),ISBLANK(R11683))),"Missing Information", INDEX(Table15[Entire Service Line Classification], MATCH(SUMIFS(Table15[Unique ID],Table15[System-Owned Portion],E11683,Table15[If Material Anything Other than "Lead" in Column E,Was Material Ever Previously Lead?],G11683,Table15[Customer-Owned Portion],O11683),Table15[Unique ID],0),0)))</f>
        <v/>
      </c>
    </row>
    <row r="11684" spans="2:23" x14ac:dyDescent="0.35">
      <c r="B11684" s="146"/>
      <c r="C11684" s="31"/>
      <c r="D11684" s="31"/>
      <c r="E11684" s="44"/>
      <c r="F11684" s="43"/>
      <c r="G11684" s="84"/>
      <c r="H11684" s="31"/>
      <c r="I11684" s="31"/>
      <c r="J11684" s="84"/>
      <c r="K11684" s="31"/>
      <c r="L11684" s="31"/>
      <c r="M11684" s="169"/>
      <c r="N11684" s="148"/>
      <c r="O11684" s="106"/>
      <c r="P11684" s="43"/>
      <c r="Q11684" s="31"/>
      <c r="R11684" s="84"/>
      <c r="S11684" s="31"/>
      <c r="T11684" s="31"/>
      <c r="U11684" s="169"/>
      <c r="V11684" s="150"/>
      <c r="W11684" s="141" t="str" cm="1">
        <f t="array" ref="W11684">IF(SUM(LEN(B11684:V11684))=0,"",IF(OR(OR(ISBLANK(F11684),SUM(LEN(C11684),LEN(D11684))=0),AND(NOT(E11684="Unknown"),ISBLANK(J11684)),AND(NOT(O11684="Unknown"),ISBLANK(R11684))),"Missing Information", INDEX(Table15[Entire Service Line Classification], MATCH(SUMIFS(Table15[Unique ID],Table15[System-Owned Portion],E11684,Table15[If Material Anything Other than "Lead" in Column E,Was Material Ever Previously Lead?],G11684,Table15[Customer-Owned Portion],O11684),Table15[Unique ID],0),0)))</f>
        <v/>
      </c>
    </row>
    <row r="11685" spans="2:23" x14ac:dyDescent="0.35">
      <c r="B11685" s="146"/>
      <c r="C11685" s="31"/>
      <c r="D11685" s="31"/>
      <c r="E11685" s="44"/>
      <c r="F11685" s="43"/>
      <c r="G11685" s="84"/>
      <c r="H11685" s="31"/>
      <c r="I11685" s="31"/>
      <c r="J11685" s="84"/>
      <c r="K11685" s="31"/>
      <c r="L11685" s="31"/>
      <c r="M11685" s="169"/>
      <c r="N11685" s="148"/>
      <c r="O11685" s="106"/>
      <c r="P11685" s="43"/>
      <c r="Q11685" s="31"/>
      <c r="R11685" s="84"/>
      <c r="S11685" s="31"/>
      <c r="T11685" s="31"/>
      <c r="U11685" s="169"/>
      <c r="V11685" s="150"/>
      <c r="W11685" s="141" t="str" cm="1">
        <f t="array" ref="W11685">IF(SUM(LEN(B11685:V11685))=0,"",IF(OR(OR(ISBLANK(F11685),SUM(LEN(C11685),LEN(D11685))=0),AND(NOT(E11685="Unknown"),ISBLANK(J11685)),AND(NOT(O11685="Unknown"),ISBLANK(R11685))),"Missing Information", INDEX(Table15[Entire Service Line Classification], MATCH(SUMIFS(Table15[Unique ID],Table15[System-Owned Portion],E11685,Table15[If Material Anything Other than "Lead" in Column E,Was Material Ever Previously Lead?],G11685,Table15[Customer-Owned Portion],O11685),Table15[Unique ID],0),0)))</f>
        <v/>
      </c>
    </row>
    <row r="11686" spans="2:23" x14ac:dyDescent="0.35">
      <c r="B11686" s="146"/>
      <c r="C11686" s="31"/>
      <c r="D11686" s="31"/>
      <c r="E11686" s="44"/>
      <c r="F11686" s="43"/>
      <c r="G11686" s="84"/>
      <c r="H11686" s="31"/>
      <c r="I11686" s="31"/>
      <c r="J11686" s="84"/>
      <c r="K11686" s="31"/>
      <c r="L11686" s="31"/>
      <c r="M11686" s="169"/>
      <c r="N11686" s="148"/>
      <c r="O11686" s="106"/>
      <c r="P11686" s="43"/>
      <c r="Q11686" s="31"/>
      <c r="R11686" s="84"/>
      <c r="S11686" s="31"/>
      <c r="T11686" s="31"/>
      <c r="U11686" s="169"/>
      <c r="V11686" s="150"/>
      <c r="W11686" s="141" t="str" cm="1">
        <f t="array" ref="W11686">IF(SUM(LEN(B11686:V11686))=0,"",IF(OR(OR(ISBLANK(F11686),SUM(LEN(C11686),LEN(D11686))=0),AND(NOT(E11686="Unknown"),ISBLANK(J11686)),AND(NOT(O11686="Unknown"),ISBLANK(R11686))),"Missing Information", INDEX(Table15[Entire Service Line Classification], MATCH(SUMIFS(Table15[Unique ID],Table15[System-Owned Portion],E11686,Table15[If Material Anything Other than "Lead" in Column E,Was Material Ever Previously Lead?],G11686,Table15[Customer-Owned Portion],O11686),Table15[Unique ID],0),0)))</f>
        <v/>
      </c>
    </row>
    <row r="11687" spans="2:23" x14ac:dyDescent="0.35">
      <c r="B11687" s="146"/>
      <c r="C11687" s="31"/>
      <c r="D11687" s="31"/>
      <c r="E11687" s="44"/>
      <c r="F11687" s="43"/>
      <c r="G11687" s="84"/>
      <c r="H11687" s="31"/>
      <c r="I11687" s="31"/>
      <c r="J11687" s="84"/>
      <c r="K11687" s="31"/>
      <c r="L11687" s="31"/>
      <c r="M11687" s="169"/>
      <c r="N11687" s="148"/>
      <c r="O11687" s="106"/>
      <c r="P11687" s="43"/>
      <c r="Q11687" s="31"/>
      <c r="R11687" s="84"/>
      <c r="S11687" s="31"/>
      <c r="T11687" s="31"/>
      <c r="U11687" s="169"/>
      <c r="V11687" s="150"/>
      <c r="W11687" s="141" t="str" cm="1">
        <f t="array" ref="W11687">IF(SUM(LEN(B11687:V11687))=0,"",IF(OR(OR(ISBLANK(F11687),SUM(LEN(C11687),LEN(D11687))=0),AND(NOT(E11687="Unknown"),ISBLANK(J11687)),AND(NOT(O11687="Unknown"),ISBLANK(R11687))),"Missing Information", INDEX(Table15[Entire Service Line Classification], MATCH(SUMIFS(Table15[Unique ID],Table15[System-Owned Portion],E11687,Table15[If Material Anything Other than "Lead" in Column E,Was Material Ever Previously Lead?],G11687,Table15[Customer-Owned Portion],O11687),Table15[Unique ID],0),0)))</f>
        <v/>
      </c>
    </row>
    <row r="11688" spans="2:23" x14ac:dyDescent="0.35">
      <c r="B11688" s="146"/>
      <c r="C11688" s="31"/>
      <c r="D11688" s="31"/>
      <c r="E11688" s="44"/>
      <c r="F11688" s="43"/>
      <c r="G11688" s="84"/>
      <c r="H11688" s="31"/>
      <c r="I11688" s="31"/>
      <c r="J11688" s="84"/>
      <c r="K11688" s="31"/>
      <c r="L11688" s="31"/>
      <c r="M11688" s="169"/>
      <c r="N11688" s="148"/>
      <c r="O11688" s="106"/>
      <c r="P11688" s="43"/>
      <c r="Q11688" s="31"/>
      <c r="R11688" s="84"/>
      <c r="S11688" s="31"/>
      <c r="T11688" s="31"/>
      <c r="U11688" s="169"/>
      <c r="V11688" s="150"/>
      <c r="W11688" s="141" t="str" cm="1">
        <f t="array" ref="W11688">IF(SUM(LEN(B11688:V11688))=0,"",IF(OR(OR(ISBLANK(F11688),SUM(LEN(C11688),LEN(D11688))=0),AND(NOT(E11688="Unknown"),ISBLANK(J11688)),AND(NOT(O11688="Unknown"),ISBLANK(R11688))),"Missing Information", INDEX(Table15[Entire Service Line Classification], MATCH(SUMIFS(Table15[Unique ID],Table15[System-Owned Portion],E11688,Table15[If Material Anything Other than "Lead" in Column E,Was Material Ever Previously Lead?],G11688,Table15[Customer-Owned Portion],O11688),Table15[Unique ID],0),0)))</f>
        <v/>
      </c>
    </row>
    <row r="11689" spans="2:23" x14ac:dyDescent="0.35">
      <c r="B11689" s="146"/>
      <c r="C11689" s="31"/>
      <c r="D11689" s="31"/>
      <c r="E11689" s="44"/>
      <c r="F11689" s="43"/>
      <c r="G11689" s="84"/>
      <c r="H11689" s="31"/>
      <c r="I11689" s="31"/>
      <c r="J11689" s="84"/>
      <c r="K11689" s="31"/>
      <c r="L11689" s="31"/>
      <c r="M11689" s="169"/>
      <c r="N11689" s="148"/>
      <c r="O11689" s="106"/>
      <c r="P11689" s="43"/>
      <c r="Q11689" s="31"/>
      <c r="R11689" s="84"/>
      <c r="S11689" s="31"/>
      <c r="T11689" s="31"/>
      <c r="U11689" s="169"/>
      <c r="V11689" s="150"/>
      <c r="W11689" s="141" t="str" cm="1">
        <f t="array" ref="W11689">IF(SUM(LEN(B11689:V11689))=0,"",IF(OR(OR(ISBLANK(F11689),SUM(LEN(C11689),LEN(D11689))=0),AND(NOT(E11689="Unknown"),ISBLANK(J11689)),AND(NOT(O11689="Unknown"),ISBLANK(R11689))),"Missing Information", INDEX(Table15[Entire Service Line Classification], MATCH(SUMIFS(Table15[Unique ID],Table15[System-Owned Portion],E11689,Table15[If Material Anything Other than "Lead" in Column E,Was Material Ever Previously Lead?],G11689,Table15[Customer-Owned Portion],O11689),Table15[Unique ID],0),0)))</f>
        <v/>
      </c>
    </row>
    <row r="11690" spans="2:23" x14ac:dyDescent="0.35">
      <c r="B11690" s="146"/>
      <c r="C11690" s="31"/>
      <c r="D11690" s="31"/>
      <c r="E11690" s="44"/>
      <c r="F11690" s="43"/>
      <c r="G11690" s="84"/>
      <c r="H11690" s="31"/>
      <c r="I11690" s="31"/>
      <c r="J11690" s="84"/>
      <c r="K11690" s="31"/>
      <c r="L11690" s="31"/>
      <c r="M11690" s="169"/>
      <c r="N11690" s="148"/>
      <c r="O11690" s="106"/>
      <c r="P11690" s="43"/>
      <c r="Q11690" s="31"/>
      <c r="R11690" s="84"/>
      <c r="S11690" s="31"/>
      <c r="T11690" s="31"/>
      <c r="U11690" s="169"/>
      <c r="V11690" s="150"/>
      <c r="W11690" s="141" t="str" cm="1">
        <f t="array" ref="W11690">IF(SUM(LEN(B11690:V11690))=0,"",IF(OR(OR(ISBLANK(F11690),SUM(LEN(C11690),LEN(D11690))=0),AND(NOT(E11690="Unknown"),ISBLANK(J11690)),AND(NOT(O11690="Unknown"),ISBLANK(R11690))),"Missing Information", INDEX(Table15[Entire Service Line Classification], MATCH(SUMIFS(Table15[Unique ID],Table15[System-Owned Portion],E11690,Table15[If Material Anything Other than "Lead" in Column E,Was Material Ever Previously Lead?],G11690,Table15[Customer-Owned Portion],O11690),Table15[Unique ID],0),0)))</f>
        <v/>
      </c>
    </row>
    <row r="11691" spans="2:23" x14ac:dyDescent="0.35">
      <c r="B11691" s="146"/>
      <c r="C11691" s="31"/>
      <c r="D11691" s="31"/>
      <c r="E11691" s="44"/>
      <c r="F11691" s="43"/>
      <c r="G11691" s="84"/>
      <c r="H11691" s="31"/>
      <c r="I11691" s="31"/>
      <c r="J11691" s="84"/>
      <c r="K11691" s="31"/>
      <c r="L11691" s="31"/>
      <c r="M11691" s="169"/>
      <c r="N11691" s="148"/>
      <c r="O11691" s="106"/>
      <c r="P11691" s="43"/>
      <c r="Q11691" s="31"/>
      <c r="R11691" s="84"/>
      <c r="S11691" s="31"/>
      <c r="T11691" s="31"/>
      <c r="U11691" s="169"/>
      <c r="V11691" s="150"/>
      <c r="W11691" s="141" t="str" cm="1">
        <f t="array" ref="W11691">IF(SUM(LEN(B11691:V11691))=0,"",IF(OR(OR(ISBLANK(F11691),SUM(LEN(C11691),LEN(D11691))=0),AND(NOT(E11691="Unknown"),ISBLANK(J11691)),AND(NOT(O11691="Unknown"),ISBLANK(R11691))),"Missing Information", INDEX(Table15[Entire Service Line Classification], MATCH(SUMIFS(Table15[Unique ID],Table15[System-Owned Portion],E11691,Table15[If Material Anything Other than "Lead" in Column E,Was Material Ever Previously Lead?],G11691,Table15[Customer-Owned Portion],O11691),Table15[Unique ID],0),0)))</f>
        <v/>
      </c>
    </row>
    <row r="11692" spans="2:23" x14ac:dyDescent="0.35">
      <c r="B11692" s="146"/>
      <c r="C11692" s="31"/>
      <c r="D11692" s="31"/>
      <c r="E11692" s="44"/>
      <c r="F11692" s="43"/>
      <c r="G11692" s="84"/>
      <c r="H11692" s="31"/>
      <c r="I11692" s="31"/>
      <c r="J11692" s="84"/>
      <c r="K11692" s="31"/>
      <c r="L11692" s="31"/>
      <c r="M11692" s="169"/>
      <c r="N11692" s="148"/>
      <c r="O11692" s="106"/>
      <c r="P11692" s="43"/>
      <c r="Q11692" s="31"/>
      <c r="R11692" s="84"/>
      <c r="S11692" s="31"/>
      <c r="T11692" s="31"/>
      <c r="U11692" s="169"/>
      <c r="V11692" s="150"/>
      <c r="W11692" s="141" t="str" cm="1">
        <f t="array" ref="W11692">IF(SUM(LEN(B11692:V11692))=0,"",IF(OR(OR(ISBLANK(F11692),SUM(LEN(C11692),LEN(D11692))=0),AND(NOT(E11692="Unknown"),ISBLANK(J11692)),AND(NOT(O11692="Unknown"),ISBLANK(R11692))),"Missing Information", INDEX(Table15[Entire Service Line Classification], MATCH(SUMIFS(Table15[Unique ID],Table15[System-Owned Portion],E11692,Table15[If Material Anything Other than "Lead" in Column E,Was Material Ever Previously Lead?],G11692,Table15[Customer-Owned Portion],O11692),Table15[Unique ID],0),0)))</f>
        <v/>
      </c>
    </row>
    <row r="11693" spans="2:23" x14ac:dyDescent="0.35">
      <c r="B11693" s="146"/>
      <c r="C11693" s="31"/>
      <c r="D11693" s="31"/>
      <c r="E11693" s="44"/>
      <c r="F11693" s="43"/>
      <c r="G11693" s="84"/>
      <c r="H11693" s="31"/>
      <c r="I11693" s="31"/>
      <c r="J11693" s="84"/>
      <c r="K11693" s="31"/>
      <c r="L11693" s="31"/>
      <c r="M11693" s="169"/>
      <c r="N11693" s="148"/>
      <c r="O11693" s="106"/>
      <c r="P11693" s="43"/>
      <c r="Q11693" s="31"/>
      <c r="R11693" s="84"/>
      <c r="S11693" s="31"/>
      <c r="T11693" s="31"/>
      <c r="U11693" s="169"/>
      <c r="V11693" s="150"/>
      <c r="W11693" s="141" t="str" cm="1">
        <f t="array" ref="W11693">IF(SUM(LEN(B11693:V11693))=0,"",IF(OR(OR(ISBLANK(F11693),SUM(LEN(C11693),LEN(D11693))=0),AND(NOT(E11693="Unknown"),ISBLANK(J11693)),AND(NOT(O11693="Unknown"),ISBLANK(R11693))),"Missing Information", INDEX(Table15[Entire Service Line Classification], MATCH(SUMIFS(Table15[Unique ID],Table15[System-Owned Portion],E11693,Table15[If Material Anything Other than "Lead" in Column E,Was Material Ever Previously Lead?],G11693,Table15[Customer-Owned Portion],O11693),Table15[Unique ID],0),0)))</f>
        <v/>
      </c>
    </row>
    <row r="11694" spans="2:23" x14ac:dyDescent="0.35">
      <c r="B11694" s="146"/>
      <c r="C11694" s="31"/>
      <c r="D11694" s="31"/>
      <c r="E11694" s="44"/>
      <c r="F11694" s="43"/>
      <c r="G11694" s="84"/>
      <c r="H11694" s="31"/>
      <c r="I11694" s="31"/>
      <c r="J11694" s="84"/>
      <c r="K11694" s="31"/>
      <c r="L11694" s="31"/>
      <c r="M11694" s="169"/>
      <c r="N11694" s="148"/>
      <c r="O11694" s="106"/>
      <c r="P11694" s="43"/>
      <c r="Q11694" s="31"/>
      <c r="R11694" s="84"/>
      <c r="S11694" s="31"/>
      <c r="T11694" s="31"/>
      <c r="U11694" s="169"/>
      <c r="V11694" s="150"/>
      <c r="W11694" s="141" t="str" cm="1">
        <f t="array" ref="W11694">IF(SUM(LEN(B11694:V11694))=0,"",IF(OR(OR(ISBLANK(F11694),SUM(LEN(C11694),LEN(D11694))=0),AND(NOT(E11694="Unknown"),ISBLANK(J11694)),AND(NOT(O11694="Unknown"),ISBLANK(R11694))),"Missing Information", INDEX(Table15[Entire Service Line Classification], MATCH(SUMIFS(Table15[Unique ID],Table15[System-Owned Portion],E11694,Table15[If Material Anything Other than "Lead" in Column E,Was Material Ever Previously Lead?],G11694,Table15[Customer-Owned Portion],O11694),Table15[Unique ID],0),0)))</f>
        <v/>
      </c>
    </row>
    <row r="11695" spans="2:23" x14ac:dyDescent="0.35">
      <c r="B11695" s="146"/>
      <c r="C11695" s="31"/>
      <c r="D11695" s="31"/>
      <c r="E11695" s="44"/>
      <c r="F11695" s="43"/>
      <c r="G11695" s="84"/>
      <c r="H11695" s="31"/>
      <c r="I11695" s="31"/>
      <c r="J11695" s="84"/>
      <c r="K11695" s="31"/>
      <c r="L11695" s="31"/>
      <c r="M11695" s="169"/>
      <c r="N11695" s="148"/>
      <c r="O11695" s="106"/>
      <c r="P11695" s="43"/>
      <c r="Q11695" s="31"/>
      <c r="R11695" s="84"/>
      <c r="S11695" s="31"/>
      <c r="T11695" s="31"/>
      <c r="U11695" s="169"/>
      <c r="V11695" s="150"/>
      <c r="W11695" s="141" t="str" cm="1">
        <f t="array" ref="W11695">IF(SUM(LEN(B11695:V11695))=0,"",IF(OR(OR(ISBLANK(F11695),SUM(LEN(C11695),LEN(D11695))=0),AND(NOT(E11695="Unknown"),ISBLANK(J11695)),AND(NOT(O11695="Unknown"),ISBLANK(R11695))),"Missing Information", INDEX(Table15[Entire Service Line Classification], MATCH(SUMIFS(Table15[Unique ID],Table15[System-Owned Portion],E11695,Table15[If Material Anything Other than "Lead" in Column E,Was Material Ever Previously Lead?],G11695,Table15[Customer-Owned Portion],O11695),Table15[Unique ID],0),0)))</f>
        <v/>
      </c>
    </row>
    <row r="11696" spans="2:23" x14ac:dyDescent="0.35">
      <c r="B11696" s="146"/>
      <c r="C11696" s="31"/>
      <c r="D11696" s="31"/>
      <c r="E11696" s="44"/>
      <c r="F11696" s="43"/>
      <c r="G11696" s="84"/>
      <c r="H11696" s="31"/>
      <c r="I11696" s="31"/>
      <c r="J11696" s="84"/>
      <c r="K11696" s="31"/>
      <c r="L11696" s="31"/>
      <c r="M11696" s="169"/>
      <c r="N11696" s="148"/>
      <c r="O11696" s="106"/>
      <c r="P11696" s="43"/>
      <c r="Q11696" s="31"/>
      <c r="R11696" s="84"/>
      <c r="S11696" s="31"/>
      <c r="T11696" s="31"/>
      <c r="U11696" s="169"/>
      <c r="V11696" s="150"/>
      <c r="W11696" s="141" t="str" cm="1">
        <f t="array" ref="W11696">IF(SUM(LEN(B11696:V11696))=0,"",IF(OR(OR(ISBLANK(F11696),SUM(LEN(C11696),LEN(D11696))=0),AND(NOT(E11696="Unknown"),ISBLANK(J11696)),AND(NOT(O11696="Unknown"),ISBLANK(R11696))),"Missing Information", INDEX(Table15[Entire Service Line Classification], MATCH(SUMIFS(Table15[Unique ID],Table15[System-Owned Portion],E11696,Table15[If Material Anything Other than "Lead" in Column E,Was Material Ever Previously Lead?],G11696,Table15[Customer-Owned Portion],O11696),Table15[Unique ID],0),0)))</f>
        <v/>
      </c>
    </row>
    <row r="11697" spans="2:23" x14ac:dyDescent="0.35">
      <c r="B11697" s="146"/>
      <c r="C11697" s="31"/>
      <c r="D11697" s="31"/>
      <c r="E11697" s="44"/>
      <c r="F11697" s="43"/>
      <c r="G11697" s="84"/>
      <c r="H11697" s="31"/>
      <c r="I11697" s="31"/>
      <c r="J11697" s="84"/>
      <c r="K11697" s="31"/>
      <c r="L11697" s="31"/>
      <c r="M11697" s="169"/>
      <c r="N11697" s="148"/>
      <c r="O11697" s="106"/>
      <c r="P11697" s="43"/>
      <c r="Q11697" s="31"/>
      <c r="R11697" s="84"/>
      <c r="S11697" s="31"/>
      <c r="T11697" s="31"/>
      <c r="U11697" s="169"/>
      <c r="V11697" s="150"/>
      <c r="W11697" s="141" t="str" cm="1">
        <f t="array" ref="W11697">IF(SUM(LEN(B11697:V11697))=0,"",IF(OR(OR(ISBLANK(F11697),SUM(LEN(C11697),LEN(D11697))=0),AND(NOT(E11697="Unknown"),ISBLANK(J11697)),AND(NOT(O11697="Unknown"),ISBLANK(R11697))),"Missing Information", INDEX(Table15[Entire Service Line Classification], MATCH(SUMIFS(Table15[Unique ID],Table15[System-Owned Portion],E11697,Table15[If Material Anything Other than "Lead" in Column E,Was Material Ever Previously Lead?],G11697,Table15[Customer-Owned Portion],O11697),Table15[Unique ID],0),0)))</f>
        <v/>
      </c>
    </row>
    <row r="11698" spans="2:23" x14ac:dyDescent="0.35">
      <c r="B11698" s="146"/>
      <c r="C11698" s="31"/>
      <c r="D11698" s="31"/>
      <c r="E11698" s="44"/>
      <c r="F11698" s="43"/>
      <c r="G11698" s="84"/>
      <c r="H11698" s="31"/>
      <c r="I11698" s="31"/>
      <c r="J11698" s="84"/>
      <c r="K11698" s="31"/>
      <c r="L11698" s="31"/>
      <c r="M11698" s="169"/>
      <c r="N11698" s="148"/>
      <c r="O11698" s="106"/>
      <c r="P11698" s="43"/>
      <c r="Q11698" s="31"/>
      <c r="R11698" s="84"/>
      <c r="S11698" s="31"/>
      <c r="T11698" s="31"/>
      <c r="U11698" s="169"/>
      <c r="V11698" s="150"/>
      <c r="W11698" s="141" t="str" cm="1">
        <f t="array" ref="W11698">IF(SUM(LEN(B11698:V11698))=0,"",IF(OR(OR(ISBLANK(F11698),SUM(LEN(C11698),LEN(D11698))=0),AND(NOT(E11698="Unknown"),ISBLANK(J11698)),AND(NOT(O11698="Unknown"),ISBLANK(R11698))),"Missing Information", INDEX(Table15[Entire Service Line Classification], MATCH(SUMIFS(Table15[Unique ID],Table15[System-Owned Portion],E11698,Table15[If Material Anything Other than "Lead" in Column E,Was Material Ever Previously Lead?],G11698,Table15[Customer-Owned Portion],O11698),Table15[Unique ID],0),0)))</f>
        <v/>
      </c>
    </row>
    <row r="11699" spans="2:23" x14ac:dyDescent="0.35">
      <c r="B11699" s="146"/>
      <c r="C11699" s="31"/>
      <c r="D11699" s="31"/>
      <c r="E11699" s="44"/>
      <c r="F11699" s="43"/>
      <c r="G11699" s="84"/>
      <c r="H11699" s="31"/>
      <c r="I11699" s="31"/>
      <c r="J11699" s="84"/>
      <c r="K11699" s="31"/>
      <c r="L11699" s="31"/>
      <c r="M11699" s="169"/>
      <c r="N11699" s="148"/>
      <c r="O11699" s="106"/>
      <c r="P11699" s="43"/>
      <c r="Q11699" s="31"/>
      <c r="R11699" s="84"/>
      <c r="S11699" s="31"/>
      <c r="T11699" s="31"/>
      <c r="U11699" s="169"/>
      <c r="V11699" s="150"/>
      <c r="W11699" s="141" t="str" cm="1">
        <f t="array" ref="W11699">IF(SUM(LEN(B11699:V11699))=0,"",IF(OR(OR(ISBLANK(F11699),SUM(LEN(C11699),LEN(D11699))=0),AND(NOT(E11699="Unknown"),ISBLANK(J11699)),AND(NOT(O11699="Unknown"),ISBLANK(R11699))),"Missing Information", INDEX(Table15[Entire Service Line Classification], MATCH(SUMIFS(Table15[Unique ID],Table15[System-Owned Portion],E11699,Table15[If Material Anything Other than "Lead" in Column E,Was Material Ever Previously Lead?],G11699,Table15[Customer-Owned Portion],O11699),Table15[Unique ID],0),0)))</f>
        <v/>
      </c>
    </row>
    <row r="11700" spans="2:23" x14ac:dyDescent="0.35">
      <c r="B11700" s="146"/>
      <c r="C11700" s="31"/>
      <c r="D11700" s="31"/>
      <c r="E11700" s="44"/>
      <c r="F11700" s="43"/>
      <c r="G11700" s="84"/>
      <c r="H11700" s="31"/>
      <c r="I11700" s="31"/>
      <c r="J11700" s="84"/>
      <c r="K11700" s="31"/>
      <c r="L11700" s="31"/>
      <c r="M11700" s="169"/>
      <c r="N11700" s="148"/>
      <c r="O11700" s="106"/>
      <c r="P11700" s="43"/>
      <c r="Q11700" s="31"/>
      <c r="R11700" s="84"/>
      <c r="S11700" s="31"/>
      <c r="T11700" s="31"/>
      <c r="U11700" s="169"/>
      <c r="V11700" s="150"/>
      <c r="W11700" s="141" t="str" cm="1">
        <f t="array" ref="W11700">IF(SUM(LEN(B11700:V11700))=0,"",IF(OR(OR(ISBLANK(F11700),SUM(LEN(C11700),LEN(D11700))=0),AND(NOT(E11700="Unknown"),ISBLANK(J11700)),AND(NOT(O11700="Unknown"),ISBLANK(R11700))),"Missing Information", INDEX(Table15[Entire Service Line Classification], MATCH(SUMIFS(Table15[Unique ID],Table15[System-Owned Portion],E11700,Table15[If Material Anything Other than "Lead" in Column E,Was Material Ever Previously Lead?],G11700,Table15[Customer-Owned Portion],O11700),Table15[Unique ID],0),0)))</f>
        <v/>
      </c>
    </row>
    <row r="11701" spans="2:23" x14ac:dyDescent="0.35">
      <c r="B11701" s="146"/>
      <c r="C11701" s="31"/>
      <c r="D11701" s="31"/>
      <c r="E11701" s="44"/>
      <c r="F11701" s="43"/>
      <c r="G11701" s="84"/>
      <c r="H11701" s="31"/>
      <c r="I11701" s="31"/>
      <c r="J11701" s="84"/>
      <c r="K11701" s="31"/>
      <c r="L11701" s="31"/>
      <c r="M11701" s="169"/>
      <c r="N11701" s="148"/>
      <c r="O11701" s="106"/>
      <c r="P11701" s="43"/>
      <c r="Q11701" s="31"/>
      <c r="R11701" s="84"/>
      <c r="S11701" s="31"/>
      <c r="T11701" s="31"/>
      <c r="U11701" s="169"/>
      <c r="V11701" s="150"/>
      <c r="W11701" s="141" t="str" cm="1">
        <f t="array" ref="W11701">IF(SUM(LEN(B11701:V11701))=0,"",IF(OR(OR(ISBLANK(F11701),SUM(LEN(C11701),LEN(D11701))=0),AND(NOT(E11701="Unknown"),ISBLANK(J11701)),AND(NOT(O11701="Unknown"),ISBLANK(R11701))),"Missing Information", INDEX(Table15[Entire Service Line Classification], MATCH(SUMIFS(Table15[Unique ID],Table15[System-Owned Portion],E11701,Table15[If Material Anything Other than "Lead" in Column E,Was Material Ever Previously Lead?],G11701,Table15[Customer-Owned Portion],O11701),Table15[Unique ID],0),0)))</f>
        <v/>
      </c>
    </row>
    <row r="11702" spans="2:23" x14ac:dyDescent="0.35">
      <c r="B11702" s="146"/>
      <c r="C11702" s="31"/>
      <c r="D11702" s="31"/>
      <c r="E11702" s="44"/>
      <c r="F11702" s="43"/>
      <c r="G11702" s="84"/>
      <c r="H11702" s="31"/>
      <c r="I11702" s="31"/>
      <c r="J11702" s="84"/>
      <c r="K11702" s="31"/>
      <c r="L11702" s="31"/>
      <c r="M11702" s="169"/>
      <c r="N11702" s="148"/>
      <c r="O11702" s="106"/>
      <c r="P11702" s="43"/>
      <c r="Q11702" s="31"/>
      <c r="R11702" s="84"/>
      <c r="S11702" s="31"/>
      <c r="T11702" s="31"/>
      <c r="U11702" s="169"/>
      <c r="V11702" s="150"/>
      <c r="W11702" s="141" t="str" cm="1">
        <f t="array" ref="W11702">IF(SUM(LEN(B11702:V11702))=0,"",IF(OR(OR(ISBLANK(F11702),SUM(LEN(C11702),LEN(D11702))=0),AND(NOT(E11702="Unknown"),ISBLANK(J11702)),AND(NOT(O11702="Unknown"),ISBLANK(R11702))),"Missing Information", INDEX(Table15[Entire Service Line Classification], MATCH(SUMIFS(Table15[Unique ID],Table15[System-Owned Portion],E11702,Table15[If Material Anything Other than "Lead" in Column E,Was Material Ever Previously Lead?],G11702,Table15[Customer-Owned Portion],O11702),Table15[Unique ID],0),0)))</f>
        <v/>
      </c>
    </row>
    <row r="11703" spans="2:23" x14ac:dyDescent="0.35">
      <c r="B11703" s="146"/>
      <c r="C11703" s="31"/>
      <c r="D11703" s="31"/>
      <c r="E11703" s="44"/>
      <c r="F11703" s="43"/>
      <c r="G11703" s="84"/>
      <c r="H11703" s="31"/>
      <c r="I11703" s="31"/>
      <c r="J11703" s="84"/>
      <c r="K11703" s="31"/>
      <c r="L11703" s="31"/>
      <c r="M11703" s="169"/>
      <c r="N11703" s="148"/>
      <c r="O11703" s="106"/>
      <c r="P11703" s="43"/>
      <c r="Q11703" s="31"/>
      <c r="R11703" s="84"/>
      <c r="S11703" s="31"/>
      <c r="T11703" s="31"/>
      <c r="U11703" s="169"/>
      <c r="V11703" s="150"/>
      <c r="W11703" s="141" t="str" cm="1">
        <f t="array" ref="W11703">IF(SUM(LEN(B11703:V11703))=0,"",IF(OR(OR(ISBLANK(F11703),SUM(LEN(C11703),LEN(D11703))=0),AND(NOT(E11703="Unknown"),ISBLANK(J11703)),AND(NOT(O11703="Unknown"),ISBLANK(R11703))),"Missing Information", INDEX(Table15[Entire Service Line Classification], MATCH(SUMIFS(Table15[Unique ID],Table15[System-Owned Portion],E11703,Table15[If Material Anything Other than "Lead" in Column E,Was Material Ever Previously Lead?],G11703,Table15[Customer-Owned Portion],O11703),Table15[Unique ID],0),0)))</f>
        <v/>
      </c>
    </row>
    <row r="11704" spans="2:23" x14ac:dyDescent="0.35">
      <c r="B11704" s="146"/>
      <c r="C11704" s="31"/>
      <c r="D11704" s="31"/>
      <c r="E11704" s="44"/>
      <c r="F11704" s="43"/>
      <c r="G11704" s="84"/>
      <c r="H11704" s="31"/>
      <c r="I11704" s="31"/>
      <c r="J11704" s="84"/>
      <c r="K11704" s="31"/>
      <c r="L11704" s="31"/>
      <c r="M11704" s="169"/>
      <c r="N11704" s="148"/>
      <c r="O11704" s="106"/>
      <c r="P11704" s="43"/>
      <c r="Q11704" s="31"/>
      <c r="R11704" s="84"/>
      <c r="S11704" s="31"/>
      <c r="T11704" s="31"/>
      <c r="U11704" s="169"/>
      <c r="V11704" s="150"/>
      <c r="W11704" s="141" t="str" cm="1">
        <f t="array" ref="W11704">IF(SUM(LEN(B11704:V11704))=0,"",IF(OR(OR(ISBLANK(F11704),SUM(LEN(C11704),LEN(D11704))=0),AND(NOT(E11704="Unknown"),ISBLANK(J11704)),AND(NOT(O11704="Unknown"),ISBLANK(R11704))),"Missing Information", INDEX(Table15[Entire Service Line Classification], MATCH(SUMIFS(Table15[Unique ID],Table15[System-Owned Portion],E11704,Table15[If Material Anything Other than "Lead" in Column E,Was Material Ever Previously Lead?],G11704,Table15[Customer-Owned Portion],O11704),Table15[Unique ID],0),0)))</f>
        <v/>
      </c>
    </row>
    <row r="11705" spans="2:23" x14ac:dyDescent="0.35">
      <c r="B11705" s="146"/>
      <c r="C11705" s="31"/>
      <c r="D11705" s="31"/>
      <c r="E11705" s="44"/>
      <c r="F11705" s="43"/>
      <c r="G11705" s="84"/>
      <c r="H11705" s="31"/>
      <c r="I11705" s="31"/>
      <c r="J11705" s="84"/>
      <c r="K11705" s="31"/>
      <c r="L11705" s="31"/>
      <c r="M11705" s="169"/>
      <c r="N11705" s="148"/>
      <c r="O11705" s="106"/>
      <c r="P11705" s="43"/>
      <c r="Q11705" s="31"/>
      <c r="R11705" s="84"/>
      <c r="S11705" s="31"/>
      <c r="T11705" s="31"/>
      <c r="U11705" s="169"/>
      <c r="V11705" s="150"/>
      <c r="W11705" s="141" t="str" cm="1">
        <f t="array" ref="W11705">IF(SUM(LEN(B11705:V11705))=0,"",IF(OR(OR(ISBLANK(F11705),SUM(LEN(C11705),LEN(D11705))=0),AND(NOT(E11705="Unknown"),ISBLANK(J11705)),AND(NOT(O11705="Unknown"),ISBLANK(R11705))),"Missing Information", INDEX(Table15[Entire Service Line Classification], MATCH(SUMIFS(Table15[Unique ID],Table15[System-Owned Portion],E11705,Table15[If Material Anything Other than "Lead" in Column E,Was Material Ever Previously Lead?],G11705,Table15[Customer-Owned Portion],O11705),Table15[Unique ID],0),0)))</f>
        <v/>
      </c>
    </row>
    <row r="11706" spans="2:23" x14ac:dyDescent="0.35">
      <c r="B11706" s="146"/>
      <c r="C11706" s="31"/>
      <c r="D11706" s="31"/>
      <c r="E11706" s="44"/>
      <c r="F11706" s="43"/>
      <c r="G11706" s="84"/>
      <c r="H11706" s="31"/>
      <c r="I11706" s="31"/>
      <c r="J11706" s="84"/>
      <c r="K11706" s="31"/>
      <c r="L11706" s="31"/>
      <c r="M11706" s="169"/>
      <c r="N11706" s="148"/>
      <c r="O11706" s="106"/>
      <c r="P11706" s="43"/>
      <c r="Q11706" s="31"/>
      <c r="R11706" s="84"/>
      <c r="S11706" s="31"/>
      <c r="T11706" s="31"/>
      <c r="U11706" s="169"/>
      <c r="V11706" s="150"/>
      <c r="W11706" s="141" t="str" cm="1">
        <f t="array" ref="W11706">IF(SUM(LEN(B11706:V11706))=0,"",IF(OR(OR(ISBLANK(F11706),SUM(LEN(C11706),LEN(D11706))=0),AND(NOT(E11706="Unknown"),ISBLANK(J11706)),AND(NOT(O11706="Unknown"),ISBLANK(R11706))),"Missing Information", INDEX(Table15[Entire Service Line Classification], MATCH(SUMIFS(Table15[Unique ID],Table15[System-Owned Portion],E11706,Table15[If Material Anything Other than "Lead" in Column E,Was Material Ever Previously Lead?],G11706,Table15[Customer-Owned Portion],O11706),Table15[Unique ID],0),0)))</f>
        <v/>
      </c>
    </row>
    <row r="11707" spans="2:23" x14ac:dyDescent="0.35">
      <c r="B11707" s="146"/>
      <c r="C11707" s="31"/>
      <c r="D11707" s="31"/>
      <c r="E11707" s="44"/>
      <c r="F11707" s="43"/>
      <c r="G11707" s="84"/>
      <c r="H11707" s="31"/>
      <c r="I11707" s="31"/>
      <c r="J11707" s="84"/>
      <c r="K11707" s="31"/>
      <c r="L11707" s="31"/>
      <c r="M11707" s="169"/>
      <c r="N11707" s="148"/>
      <c r="O11707" s="106"/>
      <c r="P11707" s="43"/>
      <c r="Q11707" s="31"/>
      <c r="R11707" s="84"/>
      <c r="S11707" s="31"/>
      <c r="T11707" s="31"/>
      <c r="U11707" s="169"/>
      <c r="V11707" s="150"/>
      <c r="W11707" s="141" t="str" cm="1">
        <f t="array" ref="W11707">IF(SUM(LEN(B11707:V11707))=0,"",IF(OR(OR(ISBLANK(F11707),SUM(LEN(C11707),LEN(D11707))=0),AND(NOT(E11707="Unknown"),ISBLANK(J11707)),AND(NOT(O11707="Unknown"),ISBLANK(R11707))),"Missing Information", INDEX(Table15[Entire Service Line Classification], MATCH(SUMIFS(Table15[Unique ID],Table15[System-Owned Portion],E11707,Table15[If Material Anything Other than "Lead" in Column E,Was Material Ever Previously Lead?],G11707,Table15[Customer-Owned Portion],O11707),Table15[Unique ID],0),0)))</f>
        <v/>
      </c>
    </row>
    <row r="11708" spans="2:23" x14ac:dyDescent="0.35">
      <c r="B11708" s="146"/>
      <c r="C11708" s="31"/>
      <c r="D11708" s="31"/>
      <c r="E11708" s="44"/>
      <c r="F11708" s="43"/>
      <c r="G11708" s="84"/>
      <c r="H11708" s="31"/>
      <c r="I11708" s="31"/>
      <c r="J11708" s="84"/>
      <c r="K11708" s="31"/>
      <c r="L11708" s="31"/>
      <c r="M11708" s="169"/>
      <c r="N11708" s="148"/>
      <c r="O11708" s="106"/>
      <c r="P11708" s="43"/>
      <c r="Q11708" s="31"/>
      <c r="R11708" s="84"/>
      <c r="S11708" s="31"/>
      <c r="T11708" s="31"/>
      <c r="U11708" s="169"/>
      <c r="V11708" s="150"/>
      <c r="W11708" s="141" t="str" cm="1">
        <f t="array" ref="W11708">IF(SUM(LEN(B11708:V11708))=0,"",IF(OR(OR(ISBLANK(F11708),SUM(LEN(C11708),LEN(D11708))=0),AND(NOT(E11708="Unknown"),ISBLANK(J11708)),AND(NOT(O11708="Unknown"),ISBLANK(R11708))),"Missing Information", INDEX(Table15[Entire Service Line Classification], MATCH(SUMIFS(Table15[Unique ID],Table15[System-Owned Portion],E11708,Table15[If Material Anything Other than "Lead" in Column E,Was Material Ever Previously Lead?],G11708,Table15[Customer-Owned Portion],O11708),Table15[Unique ID],0),0)))</f>
        <v/>
      </c>
    </row>
    <row r="11709" spans="2:23" x14ac:dyDescent="0.35">
      <c r="B11709" s="146"/>
      <c r="C11709" s="31"/>
      <c r="D11709" s="31"/>
      <c r="E11709" s="44"/>
      <c r="F11709" s="43"/>
      <c r="G11709" s="84"/>
      <c r="H11709" s="31"/>
      <c r="I11709" s="31"/>
      <c r="J11709" s="84"/>
      <c r="K11709" s="31"/>
      <c r="L11709" s="31"/>
      <c r="M11709" s="169"/>
      <c r="N11709" s="148"/>
      <c r="O11709" s="106"/>
      <c r="P11709" s="43"/>
      <c r="Q11709" s="31"/>
      <c r="R11709" s="84"/>
      <c r="S11709" s="31"/>
      <c r="T11709" s="31"/>
      <c r="U11709" s="169"/>
      <c r="V11709" s="150"/>
      <c r="W11709" s="141" t="str" cm="1">
        <f t="array" ref="W11709">IF(SUM(LEN(B11709:V11709))=0,"",IF(OR(OR(ISBLANK(F11709),SUM(LEN(C11709),LEN(D11709))=0),AND(NOT(E11709="Unknown"),ISBLANK(J11709)),AND(NOT(O11709="Unknown"),ISBLANK(R11709))),"Missing Information", INDEX(Table15[Entire Service Line Classification], MATCH(SUMIFS(Table15[Unique ID],Table15[System-Owned Portion],E11709,Table15[If Material Anything Other than "Lead" in Column E,Was Material Ever Previously Lead?],G11709,Table15[Customer-Owned Portion],O11709),Table15[Unique ID],0),0)))</f>
        <v/>
      </c>
    </row>
    <row r="11710" spans="2:23" x14ac:dyDescent="0.35">
      <c r="B11710" s="146"/>
      <c r="C11710" s="31"/>
      <c r="D11710" s="31"/>
      <c r="E11710" s="44"/>
      <c r="F11710" s="43"/>
      <c r="G11710" s="84"/>
      <c r="H11710" s="31"/>
      <c r="I11710" s="31"/>
      <c r="J11710" s="84"/>
      <c r="K11710" s="31"/>
      <c r="L11710" s="31"/>
      <c r="M11710" s="169"/>
      <c r="N11710" s="148"/>
      <c r="O11710" s="106"/>
      <c r="P11710" s="43"/>
      <c r="Q11710" s="31"/>
      <c r="R11710" s="84"/>
      <c r="S11710" s="31"/>
      <c r="T11710" s="31"/>
      <c r="U11710" s="169"/>
      <c r="V11710" s="150"/>
      <c r="W11710" s="141" t="str" cm="1">
        <f t="array" ref="W11710">IF(SUM(LEN(B11710:V11710))=0,"",IF(OR(OR(ISBLANK(F11710),SUM(LEN(C11710),LEN(D11710))=0),AND(NOT(E11710="Unknown"),ISBLANK(J11710)),AND(NOT(O11710="Unknown"),ISBLANK(R11710))),"Missing Information", INDEX(Table15[Entire Service Line Classification], MATCH(SUMIFS(Table15[Unique ID],Table15[System-Owned Portion],E11710,Table15[If Material Anything Other than "Lead" in Column E,Was Material Ever Previously Lead?],G11710,Table15[Customer-Owned Portion],O11710),Table15[Unique ID],0),0)))</f>
        <v/>
      </c>
    </row>
    <row r="11711" spans="2:23" x14ac:dyDescent="0.35">
      <c r="B11711" s="146"/>
      <c r="C11711" s="31"/>
      <c r="D11711" s="31"/>
      <c r="E11711" s="44"/>
      <c r="F11711" s="43"/>
      <c r="G11711" s="84"/>
      <c r="H11711" s="31"/>
      <c r="I11711" s="31"/>
      <c r="J11711" s="84"/>
      <c r="K11711" s="31"/>
      <c r="L11711" s="31"/>
      <c r="M11711" s="169"/>
      <c r="N11711" s="148"/>
      <c r="O11711" s="106"/>
      <c r="P11711" s="43"/>
      <c r="Q11711" s="31"/>
      <c r="R11711" s="84"/>
      <c r="S11711" s="31"/>
      <c r="T11711" s="31"/>
      <c r="U11711" s="169"/>
      <c r="V11711" s="150"/>
      <c r="W11711" s="141" t="str" cm="1">
        <f t="array" ref="W11711">IF(SUM(LEN(B11711:V11711))=0,"",IF(OR(OR(ISBLANK(F11711),SUM(LEN(C11711),LEN(D11711))=0),AND(NOT(E11711="Unknown"),ISBLANK(J11711)),AND(NOT(O11711="Unknown"),ISBLANK(R11711))),"Missing Information", INDEX(Table15[Entire Service Line Classification], MATCH(SUMIFS(Table15[Unique ID],Table15[System-Owned Portion],E11711,Table15[If Material Anything Other than "Lead" in Column E,Was Material Ever Previously Lead?],G11711,Table15[Customer-Owned Portion],O11711),Table15[Unique ID],0),0)))</f>
        <v/>
      </c>
    </row>
    <row r="11712" spans="2:23" x14ac:dyDescent="0.35">
      <c r="B11712" s="146"/>
      <c r="C11712" s="31"/>
      <c r="D11712" s="31"/>
      <c r="E11712" s="44"/>
      <c r="F11712" s="43"/>
      <c r="G11712" s="84"/>
      <c r="H11712" s="31"/>
      <c r="I11712" s="31"/>
      <c r="J11712" s="84"/>
      <c r="K11712" s="31"/>
      <c r="L11712" s="31"/>
      <c r="M11712" s="169"/>
      <c r="N11712" s="148"/>
      <c r="O11712" s="106"/>
      <c r="P11712" s="43"/>
      <c r="Q11712" s="31"/>
      <c r="R11712" s="84"/>
      <c r="S11712" s="31"/>
      <c r="T11712" s="31"/>
      <c r="U11712" s="169"/>
      <c r="V11712" s="150"/>
      <c r="W11712" s="141" t="str" cm="1">
        <f t="array" ref="W11712">IF(SUM(LEN(B11712:V11712))=0,"",IF(OR(OR(ISBLANK(F11712),SUM(LEN(C11712),LEN(D11712))=0),AND(NOT(E11712="Unknown"),ISBLANK(J11712)),AND(NOT(O11712="Unknown"),ISBLANK(R11712))),"Missing Information", INDEX(Table15[Entire Service Line Classification], MATCH(SUMIFS(Table15[Unique ID],Table15[System-Owned Portion],E11712,Table15[If Material Anything Other than "Lead" in Column E,Was Material Ever Previously Lead?],G11712,Table15[Customer-Owned Portion],O11712),Table15[Unique ID],0),0)))</f>
        <v/>
      </c>
    </row>
    <row r="11713" spans="2:23" x14ac:dyDescent="0.35">
      <c r="B11713" s="146"/>
      <c r="C11713" s="31"/>
      <c r="D11713" s="31"/>
      <c r="E11713" s="44"/>
      <c r="F11713" s="43"/>
      <c r="G11713" s="84"/>
      <c r="H11713" s="31"/>
      <c r="I11713" s="31"/>
      <c r="J11713" s="84"/>
      <c r="K11713" s="31"/>
      <c r="L11713" s="31"/>
      <c r="M11713" s="169"/>
      <c r="N11713" s="148"/>
      <c r="O11713" s="106"/>
      <c r="P11713" s="43"/>
      <c r="Q11713" s="31"/>
      <c r="R11713" s="84"/>
      <c r="S11713" s="31"/>
      <c r="T11713" s="31"/>
      <c r="U11713" s="169"/>
      <c r="V11713" s="150"/>
      <c r="W11713" s="141" t="str" cm="1">
        <f t="array" ref="W11713">IF(SUM(LEN(B11713:V11713))=0,"",IF(OR(OR(ISBLANK(F11713),SUM(LEN(C11713),LEN(D11713))=0),AND(NOT(E11713="Unknown"),ISBLANK(J11713)),AND(NOT(O11713="Unknown"),ISBLANK(R11713))),"Missing Information", INDEX(Table15[Entire Service Line Classification], MATCH(SUMIFS(Table15[Unique ID],Table15[System-Owned Portion],E11713,Table15[If Material Anything Other than "Lead" in Column E,Was Material Ever Previously Lead?],G11713,Table15[Customer-Owned Portion],O11713),Table15[Unique ID],0),0)))</f>
        <v/>
      </c>
    </row>
    <row r="11714" spans="2:23" x14ac:dyDescent="0.35">
      <c r="B11714" s="146"/>
      <c r="C11714" s="31"/>
      <c r="D11714" s="31"/>
      <c r="E11714" s="44"/>
      <c r="F11714" s="43"/>
      <c r="G11714" s="84"/>
      <c r="H11714" s="31"/>
      <c r="I11714" s="31"/>
      <c r="J11714" s="84"/>
      <c r="K11714" s="31"/>
      <c r="L11714" s="31"/>
      <c r="M11714" s="169"/>
      <c r="N11714" s="148"/>
      <c r="O11714" s="106"/>
      <c r="P11714" s="43"/>
      <c r="Q11714" s="31"/>
      <c r="R11714" s="84"/>
      <c r="S11714" s="31"/>
      <c r="T11714" s="31"/>
      <c r="U11714" s="169"/>
      <c r="V11714" s="150"/>
      <c r="W11714" s="141" t="str" cm="1">
        <f t="array" ref="W11714">IF(SUM(LEN(B11714:V11714))=0,"",IF(OR(OR(ISBLANK(F11714),SUM(LEN(C11714),LEN(D11714))=0),AND(NOT(E11714="Unknown"),ISBLANK(J11714)),AND(NOT(O11714="Unknown"),ISBLANK(R11714))),"Missing Information", INDEX(Table15[Entire Service Line Classification], MATCH(SUMIFS(Table15[Unique ID],Table15[System-Owned Portion],E11714,Table15[If Material Anything Other than "Lead" in Column E,Was Material Ever Previously Lead?],G11714,Table15[Customer-Owned Portion],O11714),Table15[Unique ID],0),0)))</f>
        <v/>
      </c>
    </row>
    <row r="11715" spans="2:23" x14ac:dyDescent="0.35">
      <c r="B11715" s="146"/>
      <c r="C11715" s="31"/>
      <c r="D11715" s="31"/>
      <c r="E11715" s="44"/>
      <c r="F11715" s="43"/>
      <c r="G11715" s="84"/>
      <c r="H11715" s="31"/>
      <c r="I11715" s="31"/>
      <c r="J11715" s="84"/>
      <c r="K11715" s="31"/>
      <c r="L11715" s="31"/>
      <c r="M11715" s="169"/>
      <c r="N11715" s="148"/>
      <c r="O11715" s="106"/>
      <c r="P11715" s="43"/>
      <c r="Q11715" s="31"/>
      <c r="R11715" s="84"/>
      <c r="S11715" s="31"/>
      <c r="T11715" s="31"/>
      <c r="U11715" s="169"/>
      <c r="V11715" s="150"/>
      <c r="W11715" s="141" t="str" cm="1">
        <f t="array" ref="W11715">IF(SUM(LEN(B11715:V11715))=0,"",IF(OR(OR(ISBLANK(F11715),SUM(LEN(C11715),LEN(D11715))=0),AND(NOT(E11715="Unknown"),ISBLANK(J11715)),AND(NOT(O11715="Unknown"),ISBLANK(R11715))),"Missing Information", INDEX(Table15[Entire Service Line Classification], MATCH(SUMIFS(Table15[Unique ID],Table15[System-Owned Portion],E11715,Table15[If Material Anything Other than "Lead" in Column E,Was Material Ever Previously Lead?],G11715,Table15[Customer-Owned Portion],O11715),Table15[Unique ID],0),0)))</f>
        <v/>
      </c>
    </row>
    <row r="11716" spans="2:23" x14ac:dyDescent="0.35">
      <c r="B11716" s="146"/>
      <c r="C11716" s="31"/>
      <c r="D11716" s="31"/>
      <c r="E11716" s="44"/>
      <c r="F11716" s="43"/>
      <c r="G11716" s="84"/>
      <c r="H11716" s="31"/>
      <c r="I11716" s="31"/>
      <c r="J11716" s="84"/>
      <c r="K11716" s="31"/>
      <c r="L11716" s="31"/>
      <c r="M11716" s="169"/>
      <c r="N11716" s="148"/>
      <c r="O11716" s="106"/>
      <c r="P11716" s="43"/>
      <c r="Q11716" s="31"/>
      <c r="R11716" s="84"/>
      <c r="S11716" s="31"/>
      <c r="T11716" s="31"/>
      <c r="U11716" s="169"/>
      <c r="V11716" s="150"/>
      <c r="W11716" s="141" t="str" cm="1">
        <f t="array" ref="W11716">IF(SUM(LEN(B11716:V11716))=0,"",IF(OR(OR(ISBLANK(F11716),SUM(LEN(C11716),LEN(D11716))=0),AND(NOT(E11716="Unknown"),ISBLANK(J11716)),AND(NOT(O11716="Unknown"),ISBLANK(R11716))),"Missing Information", INDEX(Table15[Entire Service Line Classification], MATCH(SUMIFS(Table15[Unique ID],Table15[System-Owned Portion],E11716,Table15[If Material Anything Other than "Lead" in Column E,Was Material Ever Previously Lead?],G11716,Table15[Customer-Owned Portion],O11716),Table15[Unique ID],0),0)))</f>
        <v/>
      </c>
    </row>
    <row r="11717" spans="2:23" x14ac:dyDescent="0.35">
      <c r="B11717" s="146"/>
      <c r="C11717" s="31"/>
      <c r="D11717" s="31"/>
      <c r="E11717" s="44"/>
      <c r="F11717" s="43"/>
      <c r="G11717" s="84"/>
      <c r="H11717" s="31"/>
      <c r="I11717" s="31"/>
      <c r="J11717" s="84"/>
      <c r="K11717" s="31"/>
      <c r="L11717" s="31"/>
      <c r="M11717" s="169"/>
      <c r="N11717" s="148"/>
      <c r="O11717" s="106"/>
      <c r="P11717" s="43"/>
      <c r="Q11717" s="31"/>
      <c r="R11717" s="84"/>
      <c r="S11717" s="31"/>
      <c r="T11717" s="31"/>
      <c r="U11717" s="169"/>
      <c r="V11717" s="150"/>
      <c r="W11717" s="141" t="str" cm="1">
        <f t="array" ref="W11717">IF(SUM(LEN(B11717:V11717))=0,"",IF(OR(OR(ISBLANK(F11717),SUM(LEN(C11717),LEN(D11717))=0),AND(NOT(E11717="Unknown"),ISBLANK(J11717)),AND(NOT(O11717="Unknown"),ISBLANK(R11717))),"Missing Information", INDEX(Table15[Entire Service Line Classification], MATCH(SUMIFS(Table15[Unique ID],Table15[System-Owned Portion],E11717,Table15[If Material Anything Other than "Lead" in Column E,Was Material Ever Previously Lead?],G11717,Table15[Customer-Owned Portion],O11717),Table15[Unique ID],0),0)))</f>
        <v/>
      </c>
    </row>
    <row r="11718" spans="2:23" x14ac:dyDescent="0.35">
      <c r="B11718" s="146"/>
      <c r="C11718" s="31"/>
      <c r="D11718" s="31"/>
      <c r="E11718" s="44"/>
      <c r="F11718" s="43"/>
      <c r="G11718" s="84"/>
      <c r="H11718" s="31"/>
      <c r="I11718" s="31"/>
      <c r="J11718" s="84"/>
      <c r="K11718" s="31"/>
      <c r="L11718" s="31"/>
      <c r="M11718" s="169"/>
      <c r="N11718" s="148"/>
      <c r="O11718" s="106"/>
      <c r="P11718" s="43"/>
      <c r="Q11718" s="31"/>
      <c r="R11718" s="84"/>
      <c r="S11718" s="31"/>
      <c r="T11718" s="31"/>
      <c r="U11718" s="169"/>
      <c r="V11718" s="150"/>
      <c r="W11718" s="141" t="str" cm="1">
        <f t="array" ref="W11718">IF(SUM(LEN(B11718:V11718))=0,"",IF(OR(OR(ISBLANK(F11718),SUM(LEN(C11718),LEN(D11718))=0),AND(NOT(E11718="Unknown"),ISBLANK(J11718)),AND(NOT(O11718="Unknown"),ISBLANK(R11718))),"Missing Information", INDEX(Table15[Entire Service Line Classification], MATCH(SUMIFS(Table15[Unique ID],Table15[System-Owned Portion],E11718,Table15[If Material Anything Other than "Lead" in Column E,Was Material Ever Previously Lead?],G11718,Table15[Customer-Owned Portion],O11718),Table15[Unique ID],0),0)))</f>
        <v/>
      </c>
    </row>
    <row r="11719" spans="2:23" x14ac:dyDescent="0.35">
      <c r="B11719" s="146"/>
      <c r="C11719" s="31"/>
      <c r="D11719" s="31"/>
      <c r="E11719" s="44"/>
      <c r="F11719" s="43"/>
      <c r="G11719" s="84"/>
      <c r="H11719" s="31"/>
      <c r="I11719" s="31"/>
      <c r="J11719" s="84"/>
      <c r="K11719" s="31"/>
      <c r="L11719" s="31"/>
      <c r="M11719" s="169"/>
      <c r="N11719" s="148"/>
      <c r="O11719" s="106"/>
      <c r="P11719" s="43"/>
      <c r="Q11719" s="31"/>
      <c r="R11719" s="84"/>
      <c r="S11719" s="31"/>
      <c r="T11719" s="31"/>
      <c r="U11719" s="169"/>
      <c r="V11719" s="150"/>
      <c r="W11719" s="141" t="str" cm="1">
        <f t="array" ref="W11719">IF(SUM(LEN(B11719:V11719))=0,"",IF(OR(OR(ISBLANK(F11719),SUM(LEN(C11719),LEN(D11719))=0),AND(NOT(E11719="Unknown"),ISBLANK(J11719)),AND(NOT(O11719="Unknown"),ISBLANK(R11719))),"Missing Information", INDEX(Table15[Entire Service Line Classification], MATCH(SUMIFS(Table15[Unique ID],Table15[System-Owned Portion],E11719,Table15[If Material Anything Other than "Lead" in Column E,Was Material Ever Previously Lead?],G11719,Table15[Customer-Owned Portion],O11719),Table15[Unique ID],0),0)))</f>
        <v/>
      </c>
    </row>
    <row r="11720" spans="2:23" x14ac:dyDescent="0.35">
      <c r="B11720" s="146"/>
      <c r="C11720" s="31"/>
      <c r="D11720" s="31"/>
      <c r="E11720" s="44"/>
      <c r="F11720" s="43"/>
      <c r="G11720" s="84"/>
      <c r="H11720" s="31"/>
      <c r="I11720" s="31"/>
      <c r="J11720" s="84"/>
      <c r="K11720" s="31"/>
      <c r="L11720" s="31"/>
      <c r="M11720" s="169"/>
      <c r="N11720" s="148"/>
      <c r="O11720" s="106"/>
      <c r="P11720" s="43"/>
      <c r="Q11720" s="31"/>
      <c r="R11720" s="84"/>
      <c r="S11720" s="31"/>
      <c r="T11720" s="31"/>
      <c r="U11720" s="169"/>
      <c r="V11720" s="150"/>
      <c r="W11720" s="141" t="str" cm="1">
        <f t="array" ref="W11720">IF(SUM(LEN(B11720:V11720))=0,"",IF(OR(OR(ISBLANK(F11720),SUM(LEN(C11720),LEN(D11720))=0),AND(NOT(E11720="Unknown"),ISBLANK(J11720)),AND(NOT(O11720="Unknown"),ISBLANK(R11720))),"Missing Information", INDEX(Table15[Entire Service Line Classification], MATCH(SUMIFS(Table15[Unique ID],Table15[System-Owned Portion],E11720,Table15[If Material Anything Other than "Lead" in Column E,Was Material Ever Previously Lead?],G11720,Table15[Customer-Owned Portion],O11720),Table15[Unique ID],0),0)))</f>
        <v/>
      </c>
    </row>
    <row r="11721" spans="2:23" x14ac:dyDescent="0.35">
      <c r="B11721" s="146"/>
      <c r="C11721" s="31"/>
      <c r="D11721" s="31"/>
      <c r="E11721" s="44"/>
      <c r="F11721" s="43"/>
      <c r="G11721" s="84"/>
      <c r="H11721" s="31"/>
      <c r="I11721" s="31"/>
      <c r="J11721" s="84"/>
      <c r="K11721" s="31"/>
      <c r="L11721" s="31"/>
      <c r="M11721" s="169"/>
      <c r="N11721" s="148"/>
      <c r="O11721" s="106"/>
      <c r="P11721" s="43"/>
      <c r="Q11721" s="31"/>
      <c r="R11721" s="84"/>
      <c r="S11721" s="31"/>
      <c r="T11721" s="31"/>
      <c r="U11721" s="169"/>
      <c r="V11721" s="150"/>
      <c r="W11721" s="141" t="str" cm="1">
        <f t="array" ref="W11721">IF(SUM(LEN(B11721:V11721))=0,"",IF(OR(OR(ISBLANK(F11721),SUM(LEN(C11721),LEN(D11721))=0),AND(NOT(E11721="Unknown"),ISBLANK(J11721)),AND(NOT(O11721="Unknown"),ISBLANK(R11721))),"Missing Information", INDEX(Table15[Entire Service Line Classification], MATCH(SUMIFS(Table15[Unique ID],Table15[System-Owned Portion],E11721,Table15[If Material Anything Other than "Lead" in Column E,Was Material Ever Previously Lead?],G11721,Table15[Customer-Owned Portion],O11721),Table15[Unique ID],0),0)))</f>
        <v/>
      </c>
    </row>
    <row r="11722" spans="2:23" x14ac:dyDescent="0.35">
      <c r="B11722" s="146"/>
      <c r="C11722" s="31"/>
      <c r="D11722" s="31"/>
      <c r="E11722" s="44"/>
      <c r="F11722" s="43"/>
      <c r="G11722" s="84"/>
      <c r="H11722" s="31"/>
      <c r="I11722" s="31"/>
      <c r="J11722" s="84"/>
      <c r="K11722" s="31"/>
      <c r="L11722" s="31"/>
      <c r="M11722" s="169"/>
      <c r="N11722" s="148"/>
      <c r="O11722" s="106"/>
      <c r="P11722" s="43"/>
      <c r="Q11722" s="31"/>
      <c r="R11722" s="84"/>
      <c r="S11722" s="31"/>
      <c r="T11722" s="31"/>
      <c r="U11722" s="169"/>
      <c r="V11722" s="150"/>
      <c r="W11722" s="141" t="str" cm="1">
        <f t="array" ref="W11722">IF(SUM(LEN(B11722:V11722))=0,"",IF(OR(OR(ISBLANK(F11722),SUM(LEN(C11722),LEN(D11722))=0),AND(NOT(E11722="Unknown"),ISBLANK(J11722)),AND(NOT(O11722="Unknown"),ISBLANK(R11722))),"Missing Information", INDEX(Table15[Entire Service Line Classification], MATCH(SUMIFS(Table15[Unique ID],Table15[System-Owned Portion],E11722,Table15[If Material Anything Other than "Lead" in Column E,Was Material Ever Previously Lead?],G11722,Table15[Customer-Owned Portion],O11722),Table15[Unique ID],0),0)))</f>
        <v/>
      </c>
    </row>
    <row r="11723" spans="2:23" x14ac:dyDescent="0.35">
      <c r="B11723" s="146"/>
      <c r="C11723" s="31"/>
      <c r="D11723" s="31"/>
      <c r="E11723" s="44"/>
      <c r="F11723" s="43"/>
      <c r="G11723" s="84"/>
      <c r="H11723" s="31"/>
      <c r="I11723" s="31"/>
      <c r="J11723" s="84"/>
      <c r="K11723" s="31"/>
      <c r="L11723" s="31"/>
      <c r="M11723" s="169"/>
      <c r="N11723" s="148"/>
      <c r="O11723" s="106"/>
      <c r="P11723" s="43"/>
      <c r="Q11723" s="31"/>
      <c r="R11723" s="84"/>
      <c r="S11723" s="31"/>
      <c r="T11723" s="31"/>
      <c r="U11723" s="169"/>
      <c r="V11723" s="150"/>
      <c r="W11723" s="141" t="str" cm="1">
        <f t="array" ref="W11723">IF(SUM(LEN(B11723:V11723))=0,"",IF(OR(OR(ISBLANK(F11723),SUM(LEN(C11723),LEN(D11723))=0),AND(NOT(E11723="Unknown"),ISBLANK(J11723)),AND(NOT(O11723="Unknown"),ISBLANK(R11723))),"Missing Information", INDEX(Table15[Entire Service Line Classification], MATCH(SUMIFS(Table15[Unique ID],Table15[System-Owned Portion],E11723,Table15[If Material Anything Other than "Lead" in Column E,Was Material Ever Previously Lead?],G11723,Table15[Customer-Owned Portion],O11723),Table15[Unique ID],0),0)))</f>
        <v/>
      </c>
    </row>
    <row r="11724" spans="2:23" x14ac:dyDescent="0.35">
      <c r="B11724" s="146"/>
      <c r="C11724" s="31"/>
      <c r="D11724" s="31"/>
      <c r="E11724" s="44"/>
      <c r="F11724" s="43"/>
      <c r="G11724" s="84"/>
      <c r="H11724" s="31"/>
      <c r="I11724" s="31"/>
      <c r="J11724" s="84"/>
      <c r="K11724" s="31"/>
      <c r="L11724" s="31"/>
      <c r="M11724" s="169"/>
      <c r="N11724" s="148"/>
      <c r="O11724" s="106"/>
      <c r="P11724" s="43"/>
      <c r="Q11724" s="31"/>
      <c r="R11724" s="84"/>
      <c r="S11724" s="31"/>
      <c r="T11724" s="31"/>
      <c r="U11724" s="169"/>
      <c r="V11724" s="150"/>
      <c r="W11724" s="141" t="str" cm="1">
        <f t="array" ref="W11724">IF(SUM(LEN(B11724:V11724))=0,"",IF(OR(OR(ISBLANK(F11724),SUM(LEN(C11724),LEN(D11724))=0),AND(NOT(E11724="Unknown"),ISBLANK(J11724)),AND(NOT(O11724="Unknown"),ISBLANK(R11724))),"Missing Information", INDEX(Table15[Entire Service Line Classification], MATCH(SUMIFS(Table15[Unique ID],Table15[System-Owned Portion],E11724,Table15[If Material Anything Other than "Lead" in Column E,Was Material Ever Previously Lead?],G11724,Table15[Customer-Owned Portion],O11724),Table15[Unique ID],0),0)))</f>
        <v/>
      </c>
    </row>
    <row r="11725" spans="2:23" x14ac:dyDescent="0.35">
      <c r="B11725" s="146"/>
      <c r="C11725" s="31"/>
      <c r="D11725" s="31"/>
      <c r="E11725" s="44"/>
      <c r="F11725" s="43"/>
      <c r="G11725" s="84"/>
      <c r="H11725" s="31"/>
      <c r="I11725" s="31"/>
      <c r="J11725" s="84"/>
      <c r="K11725" s="31"/>
      <c r="L11725" s="31"/>
      <c r="M11725" s="169"/>
      <c r="N11725" s="148"/>
      <c r="O11725" s="106"/>
      <c r="P11725" s="43"/>
      <c r="Q11725" s="31"/>
      <c r="R11725" s="84"/>
      <c r="S11725" s="31"/>
      <c r="T11725" s="31"/>
      <c r="U11725" s="169"/>
      <c r="V11725" s="150"/>
      <c r="W11725" s="141" t="str" cm="1">
        <f t="array" ref="W11725">IF(SUM(LEN(B11725:V11725))=0,"",IF(OR(OR(ISBLANK(F11725),SUM(LEN(C11725),LEN(D11725))=0),AND(NOT(E11725="Unknown"),ISBLANK(J11725)),AND(NOT(O11725="Unknown"),ISBLANK(R11725))),"Missing Information", INDEX(Table15[Entire Service Line Classification], MATCH(SUMIFS(Table15[Unique ID],Table15[System-Owned Portion],E11725,Table15[If Material Anything Other than "Lead" in Column E,Was Material Ever Previously Lead?],G11725,Table15[Customer-Owned Portion],O11725),Table15[Unique ID],0),0)))</f>
        <v/>
      </c>
    </row>
    <row r="11726" spans="2:23" x14ac:dyDescent="0.35">
      <c r="B11726" s="146"/>
      <c r="C11726" s="31"/>
      <c r="D11726" s="31"/>
      <c r="E11726" s="44"/>
      <c r="F11726" s="43"/>
      <c r="G11726" s="84"/>
      <c r="H11726" s="31"/>
      <c r="I11726" s="31"/>
      <c r="J11726" s="84"/>
      <c r="K11726" s="31"/>
      <c r="L11726" s="31"/>
      <c r="M11726" s="169"/>
      <c r="N11726" s="148"/>
      <c r="O11726" s="106"/>
      <c r="P11726" s="43"/>
      <c r="Q11726" s="31"/>
      <c r="R11726" s="84"/>
      <c r="S11726" s="31"/>
      <c r="T11726" s="31"/>
      <c r="U11726" s="169"/>
      <c r="V11726" s="150"/>
      <c r="W11726" s="141" t="str" cm="1">
        <f t="array" ref="W11726">IF(SUM(LEN(B11726:V11726))=0,"",IF(OR(OR(ISBLANK(F11726),SUM(LEN(C11726),LEN(D11726))=0),AND(NOT(E11726="Unknown"),ISBLANK(J11726)),AND(NOT(O11726="Unknown"),ISBLANK(R11726))),"Missing Information", INDEX(Table15[Entire Service Line Classification], MATCH(SUMIFS(Table15[Unique ID],Table15[System-Owned Portion],E11726,Table15[If Material Anything Other than "Lead" in Column E,Was Material Ever Previously Lead?],G11726,Table15[Customer-Owned Portion],O11726),Table15[Unique ID],0),0)))</f>
        <v/>
      </c>
    </row>
    <row r="11727" spans="2:23" x14ac:dyDescent="0.35">
      <c r="B11727" s="146"/>
      <c r="C11727" s="31"/>
      <c r="D11727" s="31"/>
      <c r="E11727" s="44"/>
      <c r="F11727" s="43"/>
      <c r="G11727" s="84"/>
      <c r="H11727" s="31"/>
      <c r="I11727" s="31"/>
      <c r="J11727" s="84"/>
      <c r="K11727" s="31"/>
      <c r="L11727" s="31"/>
      <c r="M11727" s="169"/>
      <c r="N11727" s="148"/>
      <c r="O11727" s="106"/>
      <c r="P11727" s="43"/>
      <c r="Q11727" s="31"/>
      <c r="R11727" s="84"/>
      <c r="S11727" s="31"/>
      <c r="T11727" s="31"/>
      <c r="U11727" s="169"/>
      <c r="V11727" s="150"/>
      <c r="W11727" s="141" t="str" cm="1">
        <f t="array" ref="W11727">IF(SUM(LEN(B11727:V11727))=0,"",IF(OR(OR(ISBLANK(F11727),SUM(LEN(C11727),LEN(D11727))=0),AND(NOT(E11727="Unknown"),ISBLANK(J11727)),AND(NOT(O11727="Unknown"),ISBLANK(R11727))),"Missing Information", INDEX(Table15[Entire Service Line Classification], MATCH(SUMIFS(Table15[Unique ID],Table15[System-Owned Portion],E11727,Table15[If Material Anything Other than "Lead" in Column E,Was Material Ever Previously Lead?],G11727,Table15[Customer-Owned Portion],O11727),Table15[Unique ID],0),0)))</f>
        <v/>
      </c>
    </row>
    <row r="11728" spans="2:23" x14ac:dyDescent="0.35">
      <c r="B11728" s="146"/>
      <c r="C11728" s="31"/>
      <c r="D11728" s="31"/>
      <c r="E11728" s="44"/>
      <c r="F11728" s="43"/>
      <c r="G11728" s="84"/>
      <c r="H11728" s="31"/>
      <c r="I11728" s="31"/>
      <c r="J11728" s="84"/>
      <c r="K11728" s="31"/>
      <c r="L11728" s="31"/>
      <c r="M11728" s="169"/>
      <c r="N11728" s="148"/>
      <c r="O11728" s="106"/>
      <c r="P11728" s="43"/>
      <c r="Q11728" s="31"/>
      <c r="R11728" s="84"/>
      <c r="S11728" s="31"/>
      <c r="T11728" s="31"/>
      <c r="U11728" s="169"/>
      <c r="V11728" s="150"/>
      <c r="W11728" s="141" t="str" cm="1">
        <f t="array" ref="W11728">IF(SUM(LEN(B11728:V11728))=0,"",IF(OR(OR(ISBLANK(F11728),SUM(LEN(C11728),LEN(D11728))=0),AND(NOT(E11728="Unknown"),ISBLANK(J11728)),AND(NOT(O11728="Unknown"),ISBLANK(R11728))),"Missing Information", INDEX(Table15[Entire Service Line Classification], MATCH(SUMIFS(Table15[Unique ID],Table15[System-Owned Portion],E11728,Table15[If Material Anything Other than "Lead" in Column E,Was Material Ever Previously Lead?],G11728,Table15[Customer-Owned Portion],O11728),Table15[Unique ID],0),0)))</f>
        <v/>
      </c>
    </row>
    <row r="11729" spans="2:23" x14ac:dyDescent="0.35">
      <c r="B11729" s="146"/>
      <c r="C11729" s="31"/>
      <c r="D11729" s="31"/>
      <c r="E11729" s="44"/>
      <c r="F11729" s="43"/>
      <c r="G11729" s="84"/>
      <c r="H11729" s="31"/>
      <c r="I11729" s="31"/>
      <c r="J11729" s="84"/>
      <c r="K11729" s="31"/>
      <c r="L11729" s="31"/>
      <c r="M11729" s="169"/>
      <c r="N11729" s="148"/>
      <c r="O11729" s="106"/>
      <c r="P11729" s="43"/>
      <c r="Q11729" s="31"/>
      <c r="R11729" s="84"/>
      <c r="S11729" s="31"/>
      <c r="T11729" s="31"/>
      <c r="U11729" s="169"/>
      <c r="V11729" s="150"/>
      <c r="W11729" s="141" t="str" cm="1">
        <f t="array" ref="W11729">IF(SUM(LEN(B11729:V11729))=0,"",IF(OR(OR(ISBLANK(F11729),SUM(LEN(C11729),LEN(D11729))=0),AND(NOT(E11729="Unknown"),ISBLANK(J11729)),AND(NOT(O11729="Unknown"),ISBLANK(R11729))),"Missing Information", INDEX(Table15[Entire Service Line Classification], MATCH(SUMIFS(Table15[Unique ID],Table15[System-Owned Portion],E11729,Table15[If Material Anything Other than "Lead" in Column E,Was Material Ever Previously Lead?],G11729,Table15[Customer-Owned Portion],O11729),Table15[Unique ID],0),0)))</f>
        <v/>
      </c>
    </row>
    <row r="11730" spans="2:23" x14ac:dyDescent="0.35">
      <c r="B11730" s="146"/>
      <c r="C11730" s="31"/>
      <c r="D11730" s="31"/>
      <c r="E11730" s="44"/>
      <c r="F11730" s="43"/>
      <c r="G11730" s="84"/>
      <c r="H11730" s="31"/>
      <c r="I11730" s="31"/>
      <c r="J11730" s="84"/>
      <c r="K11730" s="31"/>
      <c r="L11730" s="31"/>
      <c r="M11730" s="169"/>
      <c r="N11730" s="148"/>
      <c r="O11730" s="106"/>
      <c r="P11730" s="43"/>
      <c r="Q11730" s="31"/>
      <c r="R11730" s="84"/>
      <c r="S11730" s="31"/>
      <c r="T11730" s="31"/>
      <c r="U11730" s="169"/>
      <c r="V11730" s="150"/>
      <c r="W11730" s="141" t="str" cm="1">
        <f t="array" ref="W11730">IF(SUM(LEN(B11730:V11730))=0,"",IF(OR(OR(ISBLANK(F11730),SUM(LEN(C11730),LEN(D11730))=0),AND(NOT(E11730="Unknown"),ISBLANK(J11730)),AND(NOT(O11730="Unknown"),ISBLANK(R11730))),"Missing Information", INDEX(Table15[Entire Service Line Classification], MATCH(SUMIFS(Table15[Unique ID],Table15[System-Owned Portion],E11730,Table15[If Material Anything Other than "Lead" in Column E,Was Material Ever Previously Lead?],G11730,Table15[Customer-Owned Portion],O11730),Table15[Unique ID],0),0)))</f>
        <v/>
      </c>
    </row>
    <row r="11731" spans="2:23" x14ac:dyDescent="0.35">
      <c r="B11731" s="146"/>
      <c r="C11731" s="31"/>
      <c r="D11731" s="31"/>
      <c r="E11731" s="44"/>
      <c r="F11731" s="43"/>
      <c r="G11731" s="84"/>
      <c r="H11731" s="31"/>
      <c r="I11731" s="31"/>
      <c r="J11731" s="84"/>
      <c r="K11731" s="31"/>
      <c r="L11731" s="31"/>
      <c r="M11731" s="169"/>
      <c r="N11731" s="148"/>
      <c r="O11731" s="106"/>
      <c r="P11731" s="43"/>
      <c r="Q11731" s="31"/>
      <c r="R11731" s="84"/>
      <c r="S11731" s="31"/>
      <c r="T11731" s="31"/>
      <c r="U11731" s="169"/>
      <c r="V11731" s="150"/>
      <c r="W11731" s="141" t="str" cm="1">
        <f t="array" ref="W11731">IF(SUM(LEN(B11731:V11731))=0,"",IF(OR(OR(ISBLANK(F11731),SUM(LEN(C11731),LEN(D11731))=0),AND(NOT(E11731="Unknown"),ISBLANK(J11731)),AND(NOT(O11731="Unknown"),ISBLANK(R11731))),"Missing Information", INDEX(Table15[Entire Service Line Classification], MATCH(SUMIFS(Table15[Unique ID],Table15[System-Owned Portion],E11731,Table15[If Material Anything Other than "Lead" in Column E,Was Material Ever Previously Lead?],G11731,Table15[Customer-Owned Portion],O11731),Table15[Unique ID],0),0)))</f>
        <v/>
      </c>
    </row>
    <row r="11732" spans="2:23" x14ac:dyDescent="0.35">
      <c r="B11732" s="146"/>
      <c r="C11732" s="31"/>
      <c r="D11732" s="31"/>
      <c r="E11732" s="44"/>
      <c r="F11732" s="43"/>
      <c r="G11732" s="84"/>
      <c r="H11732" s="31"/>
      <c r="I11732" s="31"/>
      <c r="J11732" s="84"/>
      <c r="K11732" s="31"/>
      <c r="L11732" s="31"/>
      <c r="M11732" s="169"/>
      <c r="N11732" s="148"/>
      <c r="O11732" s="106"/>
      <c r="P11732" s="43"/>
      <c r="Q11732" s="31"/>
      <c r="R11732" s="84"/>
      <c r="S11732" s="31"/>
      <c r="T11732" s="31"/>
      <c r="U11732" s="169"/>
      <c r="V11732" s="150"/>
      <c r="W11732" s="141" t="str" cm="1">
        <f t="array" ref="W11732">IF(SUM(LEN(B11732:V11732))=0,"",IF(OR(OR(ISBLANK(F11732),SUM(LEN(C11732),LEN(D11732))=0),AND(NOT(E11732="Unknown"),ISBLANK(J11732)),AND(NOT(O11732="Unknown"),ISBLANK(R11732))),"Missing Information", INDEX(Table15[Entire Service Line Classification], MATCH(SUMIFS(Table15[Unique ID],Table15[System-Owned Portion],E11732,Table15[If Material Anything Other than "Lead" in Column E,Was Material Ever Previously Lead?],G11732,Table15[Customer-Owned Portion],O11732),Table15[Unique ID],0),0)))</f>
        <v/>
      </c>
    </row>
    <row r="11733" spans="2:23" x14ac:dyDescent="0.35">
      <c r="B11733" s="146"/>
      <c r="C11733" s="31"/>
      <c r="D11733" s="31"/>
      <c r="E11733" s="44"/>
      <c r="F11733" s="43"/>
      <c r="G11733" s="84"/>
      <c r="H11733" s="31"/>
      <c r="I11733" s="31"/>
      <c r="J11733" s="84"/>
      <c r="K11733" s="31"/>
      <c r="L11733" s="31"/>
      <c r="M11733" s="169"/>
      <c r="N11733" s="148"/>
      <c r="O11733" s="106"/>
      <c r="P11733" s="43"/>
      <c r="Q11733" s="31"/>
      <c r="R11733" s="84"/>
      <c r="S11733" s="31"/>
      <c r="T11733" s="31"/>
      <c r="U11733" s="169"/>
      <c r="V11733" s="150"/>
      <c r="W11733" s="141" t="str" cm="1">
        <f t="array" ref="W11733">IF(SUM(LEN(B11733:V11733))=0,"",IF(OR(OR(ISBLANK(F11733),SUM(LEN(C11733),LEN(D11733))=0),AND(NOT(E11733="Unknown"),ISBLANK(J11733)),AND(NOT(O11733="Unknown"),ISBLANK(R11733))),"Missing Information", INDEX(Table15[Entire Service Line Classification], MATCH(SUMIFS(Table15[Unique ID],Table15[System-Owned Portion],E11733,Table15[If Material Anything Other than "Lead" in Column E,Was Material Ever Previously Lead?],G11733,Table15[Customer-Owned Portion],O11733),Table15[Unique ID],0),0)))</f>
        <v/>
      </c>
    </row>
    <row r="11734" spans="2:23" x14ac:dyDescent="0.35">
      <c r="B11734" s="146"/>
      <c r="C11734" s="31"/>
      <c r="D11734" s="31"/>
      <c r="E11734" s="44"/>
      <c r="F11734" s="43"/>
      <c r="G11734" s="84"/>
      <c r="H11734" s="31"/>
      <c r="I11734" s="31"/>
      <c r="J11734" s="84"/>
      <c r="K11734" s="31"/>
      <c r="L11734" s="31"/>
      <c r="M11734" s="169"/>
      <c r="N11734" s="148"/>
      <c r="O11734" s="106"/>
      <c r="P11734" s="43"/>
      <c r="Q11734" s="31"/>
      <c r="R11734" s="84"/>
      <c r="S11734" s="31"/>
      <c r="T11734" s="31"/>
      <c r="U11734" s="169"/>
      <c r="V11734" s="150"/>
      <c r="W11734" s="141" t="str" cm="1">
        <f t="array" ref="W11734">IF(SUM(LEN(B11734:V11734))=0,"",IF(OR(OR(ISBLANK(F11734),SUM(LEN(C11734),LEN(D11734))=0),AND(NOT(E11734="Unknown"),ISBLANK(J11734)),AND(NOT(O11734="Unknown"),ISBLANK(R11734))),"Missing Information", INDEX(Table15[Entire Service Line Classification], MATCH(SUMIFS(Table15[Unique ID],Table15[System-Owned Portion],E11734,Table15[If Material Anything Other than "Lead" in Column E,Was Material Ever Previously Lead?],G11734,Table15[Customer-Owned Portion],O11734),Table15[Unique ID],0),0)))</f>
        <v/>
      </c>
    </row>
    <row r="11735" spans="2:23" x14ac:dyDescent="0.35">
      <c r="B11735" s="146"/>
      <c r="C11735" s="31"/>
      <c r="D11735" s="31"/>
      <c r="E11735" s="44"/>
      <c r="F11735" s="43"/>
      <c r="G11735" s="84"/>
      <c r="H11735" s="31"/>
      <c r="I11735" s="31"/>
      <c r="J11735" s="84"/>
      <c r="K11735" s="31"/>
      <c r="L11735" s="31"/>
      <c r="M11735" s="169"/>
      <c r="N11735" s="148"/>
      <c r="O11735" s="106"/>
      <c r="P11735" s="43"/>
      <c r="Q11735" s="31"/>
      <c r="R11735" s="84"/>
      <c r="S11735" s="31"/>
      <c r="T11735" s="31"/>
      <c r="U11735" s="169"/>
      <c r="V11735" s="150"/>
      <c r="W11735" s="141" t="str" cm="1">
        <f t="array" ref="W11735">IF(SUM(LEN(B11735:V11735))=0,"",IF(OR(OR(ISBLANK(F11735),SUM(LEN(C11735),LEN(D11735))=0),AND(NOT(E11735="Unknown"),ISBLANK(J11735)),AND(NOT(O11735="Unknown"),ISBLANK(R11735))),"Missing Information", INDEX(Table15[Entire Service Line Classification], MATCH(SUMIFS(Table15[Unique ID],Table15[System-Owned Portion],E11735,Table15[If Material Anything Other than "Lead" in Column E,Was Material Ever Previously Lead?],G11735,Table15[Customer-Owned Portion],O11735),Table15[Unique ID],0),0)))</f>
        <v/>
      </c>
    </row>
    <row r="11736" spans="2:23" x14ac:dyDescent="0.35">
      <c r="B11736" s="146"/>
      <c r="C11736" s="31"/>
      <c r="D11736" s="31"/>
      <c r="E11736" s="44"/>
      <c r="F11736" s="43"/>
      <c r="G11736" s="84"/>
      <c r="H11736" s="31"/>
      <c r="I11736" s="31"/>
      <c r="J11736" s="84"/>
      <c r="K11736" s="31"/>
      <c r="L11736" s="31"/>
      <c r="M11736" s="169"/>
      <c r="N11736" s="148"/>
      <c r="O11736" s="106"/>
      <c r="P11736" s="43"/>
      <c r="Q11736" s="31"/>
      <c r="R11736" s="84"/>
      <c r="S11736" s="31"/>
      <c r="T11736" s="31"/>
      <c r="U11736" s="169"/>
      <c r="V11736" s="150"/>
      <c r="W11736" s="141" t="str" cm="1">
        <f t="array" ref="W11736">IF(SUM(LEN(B11736:V11736))=0,"",IF(OR(OR(ISBLANK(F11736),SUM(LEN(C11736),LEN(D11736))=0),AND(NOT(E11736="Unknown"),ISBLANK(J11736)),AND(NOT(O11736="Unknown"),ISBLANK(R11736))),"Missing Information", INDEX(Table15[Entire Service Line Classification], MATCH(SUMIFS(Table15[Unique ID],Table15[System-Owned Portion],E11736,Table15[If Material Anything Other than "Lead" in Column E,Was Material Ever Previously Lead?],G11736,Table15[Customer-Owned Portion],O11736),Table15[Unique ID],0),0)))</f>
        <v/>
      </c>
    </row>
    <row r="11737" spans="2:23" x14ac:dyDescent="0.35">
      <c r="B11737" s="146"/>
      <c r="C11737" s="31"/>
      <c r="D11737" s="31"/>
      <c r="E11737" s="44"/>
      <c r="F11737" s="43"/>
      <c r="G11737" s="84"/>
      <c r="H11737" s="31"/>
      <c r="I11737" s="31"/>
      <c r="J11737" s="84"/>
      <c r="K11737" s="31"/>
      <c r="L11737" s="31"/>
      <c r="M11737" s="169"/>
      <c r="N11737" s="148"/>
      <c r="O11737" s="106"/>
      <c r="P11737" s="43"/>
      <c r="Q11737" s="31"/>
      <c r="R11737" s="84"/>
      <c r="S11737" s="31"/>
      <c r="T11737" s="31"/>
      <c r="U11737" s="169"/>
      <c r="V11737" s="150"/>
      <c r="W11737" s="141" t="str" cm="1">
        <f t="array" ref="W11737">IF(SUM(LEN(B11737:V11737))=0,"",IF(OR(OR(ISBLANK(F11737),SUM(LEN(C11737),LEN(D11737))=0),AND(NOT(E11737="Unknown"),ISBLANK(J11737)),AND(NOT(O11737="Unknown"),ISBLANK(R11737))),"Missing Information", INDEX(Table15[Entire Service Line Classification], MATCH(SUMIFS(Table15[Unique ID],Table15[System-Owned Portion],E11737,Table15[If Material Anything Other than "Lead" in Column E,Was Material Ever Previously Lead?],G11737,Table15[Customer-Owned Portion],O11737),Table15[Unique ID],0),0)))</f>
        <v/>
      </c>
    </row>
    <row r="11738" spans="2:23" x14ac:dyDescent="0.35">
      <c r="B11738" s="146"/>
      <c r="C11738" s="31"/>
      <c r="D11738" s="31"/>
      <c r="E11738" s="44"/>
      <c r="F11738" s="43"/>
      <c r="G11738" s="84"/>
      <c r="H11738" s="31"/>
      <c r="I11738" s="31"/>
      <c r="J11738" s="84"/>
      <c r="K11738" s="31"/>
      <c r="L11738" s="31"/>
      <c r="M11738" s="169"/>
      <c r="N11738" s="148"/>
      <c r="O11738" s="106"/>
      <c r="P11738" s="43"/>
      <c r="Q11738" s="31"/>
      <c r="R11738" s="84"/>
      <c r="S11738" s="31"/>
      <c r="T11738" s="31"/>
      <c r="U11738" s="169"/>
      <c r="V11738" s="150"/>
      <c r="W11738" s="141" t="str" cm="1">
        <f t="array" ref="W11738">IF(SUM(LEN(B11738:V11738))=0,"",IF(OR(OR(ISBLANK(F11738),SUM(LEN(C11738),LEN(D11738))=0),AND(NOT(E11738="Unknown"),ISBLANK(J11738)),AND(NOT(O11738="Unknown"),ISBLANK(R11738))),"Missing Information", INDEX(Table15[Entire Service Line Classification], MATCH(SUMIFS(Table15[Unique ID],Table15[System-Owned Portion],E11738,Table15[If Material Anything Other than "Lead" in Column E,Was Material Ever Previously Lead?],G11738,Table15[Customer-Owned Portion],O11738),Table15[Unique ID],0),0)))</f>
        <v/>
      </c>
    </row>
    <row r="11739" spans="2:23" x14ac:dyDescent="0.35">
      <c r="B11739" s="146"/>
      <c r="C11739" s="31"/>
      <c r="D11739" s="31"/>
      <c r="E11739" s="44"/>
      <c r="F11739" s="43"/>
      <c r="G11739" s="84"/>
      <c r="H11739" s="31"/>
      <c r="I11739" s="31"/>
      <c r="J11739" s="84"/>
      <c r="K11739" s="31"/>
      <c r="L11739" s="31"/>
      <c r="M11739" s="169"/>
      <c r="N11739" s="148"/>
      <c r="O11739" s="106"/>
      <c r="P11739" s="43"/>
      <c r="Q11739" s="31"/>
      <c r="R11739" s="84"/>
      <c r="S11739" s="31"/>
      <c r="T11739" s="31"/>
      <c r="U11739" s="169"/>
      <c r="V11739" s="150"/>
      <c r="W11739" s="141" t="str" cm="1">
        <f t="array" ref="W11739">IF(SUM(LEN(B11739:V11739))=0,"",IF(OR(OR(ISBLANK(F11739),SUM(LEN(C11739),LEN(D11739))=0),AND(NOT(E11739="Unknown"),ISBLANK(J11739)),AND(NOT(O11739="Unknown"),ISBLANK(R11739))),"Missing Information", INDEX(Table15[Entire Service Line Classification], MATCH(SUMIFS(Table15[Unique ID],Table15[System-Owned Portion],E11739,Table15[If Material Anything Other than "Lead" in Column E,Was Material Ever Previously Lead?],G11739,Table15[Customer-Owned Portion],O11739),Table15[Unique ID],0),0)))</f>
        <v/>
      </c>
    </row>
    <row r="11740" spans="2:23" x14ac:dyDescent="0.35">
      <c r="B11740" s="146"/>
      <c r="C11740" s="31"/>
      <c r="D11740" s="31"/>
      <c r="E11740" s="44"/>
      <c r="F11740" s="43"/>
      <c r="G11740" s="84"/>
      <c r="H11740" s="31"/>
      <c r="I11740" s="31"/>
      <c r="J11740" s="84"/>
      <c r="K11740" s="31"/>
      <c r="L11740" s="31"/>
      <c r="M11740" s="169"/>
      <c r="N11740" s="148"/>
      <c r="O11740" s="106"/>
      <c r="P11740" s="43"/>
      <c r="Q11740" s="31"/>
      <c r="R11740" s="84"/>
      <c r="S11740" s="31"/>
      <c r="T11740" s="31"/>
      <c r="U11740" s="169"/>
      <c r="V11740" s="150"/>
      <c r="W11740" s="141" t="str" cm="1">
        <f t="array" ref="W11740">IF(SUM(LEN(B11740:V11740))=0,"",IF(OR(OR(ISBLANK(F11740),SUM(LEN(C11740),LEN(D11740))=0),AND(NOT(E11740="Unknown"),ISBLANK(J11740)),AND(NOT(O11740="Unknown"),ISBLANK(R11740))),"Missing Information", INDEX(Table15[Entire Service Line Classification], MATCH(SUMIFS(Table15[Unique ID],Table15[System-Owned Portion],E11740,Table15[If Material Anything Other than "Lead" in Column E,Was Material Ever Previously Lead?],G11740,Table15[Customer-Owned Portion],O11740),Table15[Unique ID],0),0)))</f>
        <v/>
      </c>
    </row>
    <row r="11741" spans="2:23" x14ac:dyDescent="0.35">
      <c r="B11741" s="146"/>
      <c r="C11741" s="31"/>
      <c r="D11741" s="31"/>
      <c r="E11741" s="44"/>
      <c r="F11741" s="43"/>
      <c r="G11741" s="84"/>
      <c r="H11741" s="31"/>
      <c r="I11741" s="31"/>
      <c r="J11741" s="84"/>
      <c r="K11741" s="31"/>
      <c r="L11741" s="31"/>
      <c r="M11741" s="169"/>
      <c r="N11741" s="148"/>
      <c r="O11741" s="106"/>
      <c r="P11741" s="43"/>
      <c r="Q11741" s="31"/>
      <c r="R11741" s="84"/>
      <c r="S11741" s="31"/>
      <c r="T11741" s="31"/>
      <c r="U11741" s="169"/>
      <c r="V11741" s="150"/>
      <c r="W11741" s="141" t="str" cm="1">
        <f t="array" ref="W11741">IF(SUM(LEN(B11741:V11741))=0,"",IF(OR(OR(ISBLANK(F11741),SUM(LEN(C11741),LEN(D11741))=0),AND(NOT(E11741="Unknown"),ISBLANK(J11741)),AND(NOT(O11741="Unknown"),ISBLANK(R11741))),"Missing Information", INDEX(Table15[Entire Service Line Classification], MATCH(SUMIFS(Table15[Unique ID],Table15[System-Owned Portion],E11741,Table15[If Material Anything Other than "Lead" in Column E,Was Material Ever Previously Lead?],G11741,Table15[Customer-Owned Portion],O11741),Table15[Unique ID],0),0)))</f>
        <v/>
      </c>
    </row>
    <row r="11742" spans="2:23" x14ac:dyDescent="0.35">
      <c r="B11742" s="146"/>
      <c r="C11742" s="31"/>
      <c r="D11742" s="31"/>
      <c r="E11742" s="44"/>
      <c r="F11742" s="43"/>
      <c r="G11742" s="84"/>
      <c r="H11742" s="31"/>
      <c r="I11742" s="31"/>
      <c r="J11742" s="84"/>
      <c r="K11742" s="31"/>
      <c r="L11742" s="31"/>
      <c r="M11742" s="169"/>
      <c r="N11742" s="148"/>
      <c r="O11742" s="106"/>
      <c r="P11742" s="43"/>
      <c r="Q11742" s="31"/>
      <c r="R11742" s="84"/>
      <c r="S11742" s="31"/>
      <c r="T11742" s="31"/>
      <c r="U11742" s="169"/>
      <c r="V11742" s="150"/>
      <c r="W11742" s="141" t="str" cm="1">
        <f t="array" ref="W11742">IF(SUM(LEN(B11742:V11742))=0,"",IF(OR(OR(ISBLANK(F11742),SUM(LEN(C11742),LEN(D11742))=0),AND(NOT(E11742="Unknown"),ISBLANK(J11742)),AND(NOT(O11742="Unknown"),ISBLANK(R11742))),"Missing Information", INDEX(Table15[Entire Service Line Classification], MATCH(SUMIFS(Table15[Unique ID],Table15[System-Owned Portion],E11742,Table15[If Material Anything Other than "Lead" in Column E,Was Material Ever Previously Lead?],G11742,Table15[Customer-Owned Portion],O11742),Table15[Unique ID],0),0)))</f>
        <v/>
      </c>
    </row>
    <row r="11743" spans="2:23" x14ac:dyDescent="0.35">
      <c r="B11743" s="146"/>
      <c r="C11743" s="31"/>
      <c r="D11743" s="31"/>
      <c r="E11743" s="44"/>
      <c r="F11743" s="43"/>
      <c r="G11743" s="84"/>
      <c r="H11743" s="31"/>
      <c r="I11743" s="31"/>
      <c r="J11743" s="84"/>
      <c r="K11743" s="31"/>
      <c r="L11743" s="31"/>
      <c r="M11743" s="169"/>
      <c r="N11743" s="148"/>
      <c r="O11743" s="106"/>
      <c r="P11743" s="43"/>
      <c r="Q11743" s="31"/>
      <c r="R11743" s="84"/>
      <c r="S11743" s="31"/>
      <c r="T11743" s="31"/>
      <c r="U11743" s="169"/>
      <c r="V11743" s="150"/>
      <c r="W11743" s="141" t="str" cm="1">
        <f t="array" ref="W11743">IF(SUM(LEN(B11743:V11743))=0,"",IF(OR(OR(ISBLANK(F11743),SUM(LEN(C11743),LEN(D11743))=0),AND(NOT(E11743="Unknown"),ISBLANK(J11743)),AND(NOT(O11743="Unknown"),ISBLANK(R11743))),"Missing Information", INDEX(Table15[Entire Service Line Classification], MATCH(SUMIFS(Table15[Unique ID],Table15[System-Owned Portion],E11743,Table15[If Material Anything Other than "Lead" in Column E,Was Material Ever Previously Lead?],G11743,Table15[Customer-Owned Portion],O11743),Table15[Unique ID],0),0)))</f>
        <v/>
      </c>
    </row>
    <row r="11744" spans="2:23" x14ac:dyDescent="0.35">
      <c r="B11744" s="146"/>
      <c r="C11744" s="31"/>
      <c r="D11744" s="31"/>
      <c r="E11744" s="44"/>
      <c r="F11744" s="43"/>
      <c r="G11744" s="84"/>
      <c r="H11744" s="31"/>
      <c r="I11744" s="31"/>
      <c r="J11744" s="84"/>
      <c r="K11744" s="31"/>
      <c r="L11744" s="31"/>
      <c r="M11744" s="169"/>
      <c r="N11744" s="148"/>
      <c r="O11744" s="106"/>
      <c r="P11744" s="43"/>
      <c r="Q11744" s="31"/>
      <c r="R11744" s="84"/>
      <c r="S11744" s="31"/>
      <c r="T11744" s="31"/>
      <c r="U11744" s="169"/>
      <c r="V11744" s="150"/>
      <c r="W11744" s="141" t="str" cm="1">
        <f t="array" ref="W11744">IF(SUM(LEN(B11744:V11744))=0,"",IF(OR(OR(ISBLANK(F11744),SUM(LEN(C11744),LEN(D11744))=0),AND(NOT(E11744="Unknown"),ISBLANK(J11744)),AND(NOT(O11744="Unknown"),ISBLANK(R11744))),"Missing Information", INDEX(Table15[Entire Service Line Classification], MATCH(SUMIFS(Table15[Unique ID],Table15[System-Owned Portion],E11744,Table15[If Material Anything Other than "Lead" in Column E,Was Material Ever Previously Lead?],G11744,Table15[Customer-Owned Portion],O11744),Table15[Unique ID],0),0)))</f>
        <v/>
      </c>
    </row>
    <row r="11745" spans="2:23" x14ac:dyDescent="0.35">
      <c r="B11745" s="146"/>
      <c r="C11745" s="31"/>
      <c r="D11745" s="31"/>
      <c r="E11745" s="44"/>
      <c r="F11745" s="43"/>
      <c r="G11745" s="84"/>
      <c r="H11745" s="31"/>
      <c r="I11745" s="31"/>
      <c r="J11745" s="84"/>
      <c r="K11745" s="31"/>
      <c r="L11745" s="31"/>
      <c r="M11745" s="169"/>
      <c r="N11745" s="148"/>
      <c r="O11745" s="106"/>
      <c r="P11745" s="43"/>
      <c r="Q11745" s="31"/>
      <c r="R11745" s="84"/>
      <c r="S11745" s="31"/>
      <c r="T11745" s="31"/>
      <c r="U11745" s="169"/>
      <c r="V11745" s="150"/>
      <c r="W11745" s="141" t="str" cm="1">
        <f t="array" ref="W11745">IF(SUM(LEN(B11745:V11745))=0,"",IF(OR(OR(ISBLANK(F11745),SUM(LEN(C11745),LEN(D11745))=0),AND(NOT(E11745="Unknown"),ISBLANK(J11745)),AND(NOT(O11745="Unknown"),ISBLANK(R11745))),"Missing Information", INDEX(Table15[Entire Service Line Classification], MATCH(SUMIFS(Table15[Unique ID],Table15[System-Owned Portion],E11745,Table15[If Material Anything Other than "Lead" in Column E,Was Material Ever Previously Lead?],G11745,Table15[Customer-Owned Portion],O11745),Table15[Unique ID],0),0)))</f>
        <v/>
      </c>
    </row>
    <row r="11746" spans="2:23" x14ac:dyDescent="0.35">
      <c r="B11746" s="146"/>
      <c r="C11746" s="31"/>
      <c r="D11746" s="31"/>
      <c r="E11746" s="44"/>
      <c r="F11746" s="43"/>
      <c r="G11746" s="84"/>
      <c r="H11746" s="31"/>
      <c r="I11746" s="31"/>
      <c r="J11746" s="84"/>
      <c r="K11746" s="31"/>
      <c r="L11746" s="31"/>
      <c r="M11746" s="169"/>
      <c r="N11746" s="148"/>
      <c r="O11746" s="106"/>
      <c r="P11746" s="43"/>
      <c r="Q11746" s="31"/>
      <c r="R11746" s="84"/>
      <c r="S11746" s="31"/>
      <c r="T11746" s="31"/>
      <c r="U11746" s="169"/>
      <c r="V11746" s="150"/>
      <c r="W11746" s="141" t="str" cm="1">
        <f t="array" ref="W11746">IF(SUM(LEN(B11746:V11746))=0,"",IF(OR(OR(ISBLANK(F11746),SUM(LEN(C11746),LEN(D11746))=0),AND(NOT(E11746="Unknown"),ISBLANK(J11746)),AND(NOT(O11746="Unknown"),ISBLANK(R11746))),"Missing Information", INDEX(Table15[Entire Service Line Classification], MATCH(SUMIFS(Table15[Unique ID],Table15[System-Owned Portion],E11746,Table15[If Material Anything Other than "Lead" in Column E,Was Material Ever Previously Lead?],G11746,Table15[Customer-Owned Portion],O11746),Table15[Unique ID],0),0)))</f>
        <v/>
      </c>
    </row>
    <row r="11747" spans="2:23" x14ac:dyDescent="0.35">
      <c r="B11747" s="146"/>
      <c r="C11747" s="31"/>
      <c r="D11747" s="31"/>
      <c r="E11747" s="44"/>
      <c r="F11747" s="43"/>
      <c r="G11747" s="84"/>
      <c r="H11747" s="31"/>
      <c r="I11747" s="31"/>
      <c r="J11747" s="84"/>
      <c r="K11747" s="31"/>
      <c r="L11747" s="31"/>
      <c r="M11747" s="169"/>
      <c r="N11747" s="148"/>
      <c r="O11747" s="106"/>
      <c r="P11747" s="43"/>
      <c r="Q11747" s="31"/>
      <c r="R11747" s="84"/>
      <c r="S11747" s="31"/>
      <c r="T11747" s="31"/>
      <c r="U11747" s="169"/>
      <c r="V11747" s="150"/>
      <c r="W11747" s="141" t="str" cm="1">
        <f t="array" ref="W11747">IF(SUM(LEN(B11747:V11747))=0,"",IF(OR(OR(ISBLANK(F11747),SUM(LEN(C11747),LEN(D11747))=0),AND(NOT(E11747="Unknown"),ISBLANK(J11747)),AND(NOT(O11747="Unknown"),ISBLANK(R11747))),"Missing Information", INDEX(Table15[Entire Service Line Classification], MATCH(SUMIFS(Table15[Unique ID],Table15[System-Owned Portion],E11747,Table15[If Material Anything Other than "Lead" in Column E,Was Material Ever Previously Lead?],G11747,Table15[Customer-Owned Portion],O11747),Table15[Unique ID],0),0)))</f>
        <v/>
      </c>
    </row>
    <row r="11748" spans="2:23" x14ac:dyDescent="0.35">
      <c r="B11748" s="146"/>
      <c r="C11748" s="31"/>
      <c r="D11748" s="31"/>
      <c r="E11748" s="44"/>
      <c r="F11748" s="43"/>
      <c r="G11748" s="84"/>
      <c r="H11748" s="31"/>
      <c r="I11748" s="31"/>
      <c r="J11748" s="84"/>
      <c r="K11748" s="31"/>
      <c r="L11748" s="31"/>
      <c r="M11748" s="169"/>
      <c r="N11748" s="148"/>
      <c r="O11748" s="106"/>
      <c r="P11748" s="43"/>
      <c r="Q11748" s="31"/>
      <c r="R11748" s="84"/>
      <c r="S11748" s="31"/>
      <c r="T11748" s="31"/>
      <c r="U11748" s="169"/>
      <c r="V11748" s="150"/>
      <c r="W11748" s="141" t="str" cm="1">
        <f t="array" ref="W11748">IF(SUM(LEN(B11748:V11748))=0,"",IF(OR(OR(ISBLANK(F11748),SUM(LEN(C11748),LEN(D11748))=0),AND(NOT(E11748="Unknown"),ISBLANK(J11748)),AND(NOT(O11748="Unknown"),ISBLANK(R11748))),"Missing Information", INDEX(Table15[Entire Service Line Classification], MATCH(SUMIFS(Table15[Unique ID],Table15[System-Owned Portion],E11748,Table15[If Material Anything Other than "Lead" in Column E,Was Material Ever Previously Lead?],G11748,Table15[Customer-Owned Portion],O11748),Table15[Unique ID],0),0)))</f>
        <v/>
      </c>
    </row>
    <row r="11749" spans="2:23" x14ac:dyDescent="0.35">
      <c r="B11749" s="146"/>
      <c r="C11749" s="31"/>
      <c r="D11749" s="31"/>
      <c r="E11749" s="44"/>
      <c r="F11749" s="43"/>
      <c r="G11749" s="84"/>
      <c r="H11749" s="31"/>
      <c r="I11749" s="31"/>
      <c r="J11749" s="84"/>
      <c r="K11749" s="31"/>
      <c r="L11749" s="31"/>
      <c r="M11749" s="169"/>
      <c r="N11749" s="148"/>
      <c r="O11749" s="106"/>
      <c r="P11749" s="43"/>
      <c r="Q11749" s="31"/>
      <c r="R11749" s="84"/>
      <c r="S11749" s="31"/>
      <c r="T11749" s="31"/>
      <c r="U11749" s="169"/>
      <c r="V11749" s="150"/>
      <c r="W11749" s="141" t="str" cm="1">
        <f t="array" ref="W11749">IF(SUM(LEN(B11749:V11749))=0,"",IF(OR(OR(ISBLANK(F11749),SUM(LEN(C11749),LEN(D11749))=0),AND(NOT(E11749="Unknown"),ISBLANK(J11749)),AND(NOT(O11749="Unknown"),ISBLANK(R11749))),"Missing Information", INDEX(Table15[Entire Service Line Classification], MATCH(SUMIFS(Table15[Unique ID],Table15[System-Owned Portion],E11749,Table15[If Material Anything Other than "Lead" in Column E,Was Material Ever Previously Lead?],G11749,Table15[Customer-Owned Portion],O11749),Table15[Unique ID],0),0)))</f>
        <v/>
      </c>
    </row>
    <row r="11750" spans="2:23" x14ac:dyDescent="0.35">
      <c r="B11750" s="146"/>
      <c r="C11750" s="31"/>
      <c r="D11750" s="31"/>
      <c r="E11750" s="44"/>
      <c r="F11750" s="43"/>
      <c r="G11750" s="84"/>
      <c r="H11750" s="31"/>
      <c r="I11750" s="31"/>
      <c r="J11750" s="84"/>
      <c r="K11750" s="31"/>
      <c r="L11750" s="31"/>
      <c r="M11750" s="169"/>
      <c r="N11750" s="148"/>
      <c r="O11750" s="106"/>
      <c r="P11750" s="43"/>
      <c r="Q11750" s="31"/>
      <c r="R11750" s="84"/>
      <c r="S11750" s="31"/>
      <c r="T11750" s="31"/>
      <c r="U11750" s="169"/>
      <c r="V11750" s="150"/>
      <c r="W11750" s="141" t="str" cm="1">
        <f t="array" ref="W11750">IF(SUM(LEN(B11750:V11750))=0,"",IF(OR(OR(ISBLANK(F11750),SUM(LEN(C11750),LEN(D11750))=0),AND(NOT(E11750="Unknown"),ISBLANK(J11750)),AND(NOT(O11750="Unknown"),ISBLANK(R11750))),"Missing Information", INDEX(Table15[Entire Service Line Classification], MATCH(SUMIFS(Table15[Unique ID],Table15[System-Owned Portion],E11750,Table15[If Material Anything Other than "Lead" in Column E,Was Material Ever Previously Lead?],G11750,Table15[Customer-Owned Portion],O11750),Table15[Unique ID],0),0)))</f>
        <v/>
      </c>
    </row>
    <row r="11751" spans="2:23" x14ac:dyDescent="0.35">
      <c r="B11751" s="146"/>
      <c r="C11751" s="31"/>
      <c r="D11751" s="31"/>
      <c r="E11751" s="44"/>
      <c r="F11751" s="43"/>
      <c r="G11751" s="84"/>
      <c r="H11751" s="31"/>
      <c r="I11751" s="31"/>
      <c r="J11751" s="84"/>
      <c r="K11751" s="31"/>
      <c r="L11751" s="31"/>
      <c r="M11751" s="169"/>
      <c r="N11751" s="148"/>
      <c r="O11751" s="106"/>
      <c r="P11751" s="43"/>
      <c r="Q11751" s="31"/>
      <c r="R11751" s="84"/>
      <c r="S11751" s="31"/>
      <c r="T11751" s="31"/>
      <c r="U11751" s="169"/>
      <c r="V11751" s="150"/>
      <c r="W11751" s="141" t="str" cm="1">
        <f t="array" ref="W11751">IF(SUM(LEN(B11751:V11751))=0,"",IF(OR(OR(ISBLANK(F11751),SUM(LEN(C11751),LEN(D11751))=0),AND(NOT(E11751="Unknown"),ISBLANK(J11751)),AND(NOT(O11751="Unknown"),ISBLANK(R11751))),"Missing Information", INDEX(Table15[Entire Service Line Classification], MATCH(SUMIFS(Table15[Unique ID],Table15[System-Owned Portion],E11751,Table15[If Material Anything Other than "Lead" in Column E,Was Material Ever Previously Lead?],G11751,Table15[Customer-Owned Portion],O11751),Table15[Unique ID],0),0)))</f>
        <v/>
      </c>
    </row>
    <row r="11752" spans="2:23" x14ac:dyDescent="0.35">
      <c r="B11752" s="146"/>
      <c r="C11752" s="31"/>
      <c r="D11752" s="31"/>
      <c r="E11752" s="44"/>
      <c r="F11752" s="43"/>
      <c r="G11752" s="84"/>
      <c r="H11752" s="31"/>
      <c r="I11752" s="31"/>
      <c r="J11752" s="84"/>
      <c r="K11752" s="31"/>
      <c r="L11752" s="31"/>
      <c r="M11752" s="169"/>
      <c r="N11752" s="148"/>
      <c r="O11752" s="106"/>
      <c r="P11752" s="43"/>
      <c r="Q11752" s="31"/>
      <c r="R11752" s="84"/>
      <c r="S11752" s="31"/>
      <c r="T11752" s="31"/>
      <c r="U11752" s="169"/>
      <c r="V11752" s="150"/>
      <c r="W11752" s="141" t="str" cm="1">
        <f t="array" ref="W11752">IF(SUM(LEN(B11752:V11752))=0,"",IF(OR(OR(ISBLANK(F11752),SUM(LEN(C11752),LEN(D11752))=0),AND(NOT(E11752="Unknown"),ISBLANK(J11752)),AND(NOT(O11752="Unknown"),ISBLANK(R11752))),"Missing Information", INDEX(Table15[Entire Service Line Classification], MATCH(SUMIFS(Table15[Unique ID],Table15[System-Owned Portion],E11752,Table15[If Material Anything Other than "Lead" in Column E,Was Material Ever Previously Lead?],G11752,Table15[Customer-Owned Portion],O11752),Table15[Unique ID],0),0)))</f>
        <v/>
      </c>
    </row>
    <row r="11753" spans="2:23" x14ac:dyDescent="0.35">
      <c r="B11753" s="146"/>
      <c r="C11753" s="31"/>
      <c r="D11753" s="31"/>
      <c r="E11753" s="44"/>
      <c r="F11753" s="43"/>
      <c r="G11753" s="84"/>
      <c r="H11753" s="31"/>
      <c r="I11753" s="31"/>
      <c r="J11753" s="84"/>
      <c r="K11753" s="31"/>
      <c r="L11753" s="31"/>
      <c r="M11753" s="169"/>
      <c r="N11753" s="148"/>
      <c r="O11753" s="106"/>
      <c r="P11753" s="43"/>
      <c r="Q11753" s="31"/>
      <c r="R11753" s="84"/>
      <c r="S11753" s="31"/>
      <c r="T11753" s="31"/>
      <c r="U11753" s="169"/>
      <c r="V11753" s="150"/>
      <c r="W11753" s="141" t="str" cm="1">
        <f t="array" ref="W11753">IF(SUM(LEN(B11753:V11753))=0,"",IF(OR(OR(ISBLANK(F11753),SUM(LEN(C11753),LEN(D11753))=0),AND(NOT(E11753="Unknown"),ISBLANK(J11753)),AND(NOT(O11753="Unknown"),ISBLANK(R11753))),"Missing Information", INDEX(Table15[Entire Service Line Classification], MATCH(SUMIFS(Table15[Unique ID],Table15[System-Owned Portion],E11753,Table15[If Material Anything Other than "Lead" in Column E,Was Material Ever Previously Lead?],G11753,Table15[Customer-Owned Portion],O11753),Table15[Unique ID],0),0)))</f>
        <v/>
      </c>
    </row>
    <row r="11754" spans="2:23" x14ac:dyDescent="0.35">
      <c r="B11754" s="146"/>
      <c r="C11754" s="31"/>
      <c r="D11754" s="31"/>
      <c r="E11754" s="44"/>
      <c r="F11754" s="43"/>
      <c r="G11754" s="84"/>
      <c r="H11754" s="31"/>
      <c r="I11754" s="31"/>
      <c r="J11754" s="84"/>
      <c r="K11754" s="31"/>
      <c r="L11754" s="31"/>
      <c r="M11754" s="169"/>
      <c r="N11754" s="148"/>
      <c r="O11754" s="106"/>
      <c r="P11754" s="43"/>
      <c r="Q11754" s="31"/>
      <c r="R11754" s="84"/>
      <c r="S11754" s="31"/>
      <c r="T11754" s="31"/>
      <c r="U11754" s="169"/>
      <c r="V11754" s="150"/>
      <c r="W11754" s="141" t="str" cm="1">
        <f t="array" ref="W11754">IF(SUM(LEN(B11754:V11754))=0,"",IF(OR(OR(ISBLANK(F11754),SUM(LEN(C11754),LEN(D11754))=0),AND(NOT(E11754="Unknown"),ISBLANK(J11754)),AND(NOT(O11754="Unknown"),ISBLANK(R11754))),"Missing Information", INDEX(Table15[Entire Service Line Classification], MATCH(SUMIFS(Table15[Unique ID],Table15[System-Owned Portion],E11754,Table15[If Material Anything Other than "Lead" in Column E,Was Material Ever Previously Lead?],G11754,Table15[Customer-Owned Portion],O11754),Table15[Unique ID],0),0)))</f>
        <v/>
      </c>
    </row>
    <row r="11755" spans="2:23" x14ac:dyDescent="0.35">
      <c r="B11755" s="146"/>
      <c r="C11755" s="31"/>
      <c r="D11755" s="31"/>
      <c r="E11755" s="44"/>
      <c r="F11755" s="43"/>
      <c r="G11755" s="84"/>
      <c r="H11755" s="31"/>
      <c r="I11755" s="31"/>
      <c r="J11755" s="84"/>
      <c r="K11755" s="31"/>
      <c r="L11755" s="31"/>
      <c r="M11755" s="169"/>
      <c r="N11755" s="148"/>
      <c r="O11755" s="106"/>
      <c r="P11755" s="43"/>
      <c r="Q11755" s="31"/>
      <c r="R11755" s="84"/>
      <c r="S11755" s="31"/>
      <c r="T11755" s="31"/>
      <c r="U11755" s="169"/>
      <c r="V11755" s="150"/>
      <c r="W11755" s="141" t="str" cm="1">
        <f t="array" ref="W11755">IF(SUM(LEN(B11755:V11755))=0,"",IF(OR(OR(ISBLANK(F11755),SUM(LEN(C11755),LEN(D11755))=0),AND(NOT(E11755="Unknown"),ISBLANK(J11755)),AND(NOT(O11755="Unknown"),ISBLANK(R11755))),"Missing Information", INDEX(Table15[Entire Service Line Classification], MATCH(SUMIFS(Table15[Unique ID],Table15[System-Owned Portion],E11755,Table15[If Material Anything Other than "Lead" in Column E,Was Material Ever Previously Lead?],G11755,Table15[Customer-Owned Portion],O11755),Table15[Unique ID],0),0)))</f>
        <v/>
      </c>
    </row>
    <row r="11756" spans="2:23" x14ac:dyDescent="0.35">
      <c r="B11756" s="146"/>
      <c r="C11756" s="31"/>
      <c r="D11756" s="31"/>
      <c r="E11756" s="44"/>
      <c r="F11756" s="43"/>
      <c r="G11756" s="84"/>
      <c r="H11756" s="31"/>
      <c r="I11756" s="31"/>
      <c r="J11756" s="84"/>
      <c r="K11756" s="31"/>
      <c r="L11756" s="31"/>
      <c r="M11756" s="169"/>
      <c r="N11756" s="148"/>
      <c r="O11756" s="106"/>
      <c r="P11756" s="43"/>
      <c r="Q11756" s="31"/>
      <c r="R11756" s="84"/>
      <c r="S11756" s="31"/>
      <c r="T11756" s="31"/>
      <c r="U11756" s="169"/>
      <c r="V11756" s="150"/>
      <c r="W11756" s="141" t="str" cm="1">
        <f t="array" ref="W11756">IF(SUM(LEN(B11756:V11756))=0,"",IF(OR(OR(ISBLANK(F11756),SUM(LEN(C11756),LEN(D11756))=0),AND(NOT(E11756="Unknown"),ISBLANK(J11756)),AND(NOT(O11756="Unknown"),ISBLANK(R11756))),"Missing Information", INDEX(Table15[Entire Service Line Classification], MATCH(SUMIFS(Table15[Unique ID],Table15[System-Owned Portion],E11756,Table15[If Material Anything Other than "Lead" in Column E,Was Material Ever Previously Lead?],G11756,Table15[Customer-Owned Portion],O11756),Table15[Unique ID],0),0)))</f>
        <v/>
      </c>
    </row>
    <row r="11757" spans="2:23" x14ac:dyDescent="0.35">
      <c r="B11757" s="146"/>
      <c r="C11757" s="31"/>
      <c r="D11757" s="31"/>
      <c r="E11757" s="44"/>
      <c r="F11757" s="43"/>
      <c r="G11757" s="84"/>
      <c r="H11757" s="31"/>
      <c r="I11757" s="31"/>
      <c r="J11757" s="84"/>
      <c r="K11757" s="31"/>
      <c r="L11757" s="31"/>
      <c r="M11757" s="169"/>
      <c r="N11757" s="148"/>
      <c r="O11757" s="106"/>
      <c r="P11757" s="43"/>
      <c r="Q11757" s="31"/>
      <c r="R11757" s="84"/>
      <c r="S11757" s="31"/>
      <c r="T11757" s="31"/>
      <c r="U11757" s="169"/>
      <c r="V11757" s="150"/>
      <c r="W11757" s="141" t="str" cm="1">
        <f t="array" ref="W11757">IF(SUM(LEN(B11757:V11757))=0,"",IF(OR(OR(ISBLANK(F11757),SUM(LEN(C11757),LEN(D11757))=0),AND(NOT(E11757="Unknown"),ISBLANK(J11757)),AND(NOT(O11757="Unknown"),ISBLANK(R11757))),"Missing Information", INDEX(Table15[Entire Service Line Classification], MATCH(SUMIFS(Table15[Unique ID],Table15[System-Owned Portion],E11757,Table15[If Material Anything Other than "Lead" in Column E,Was Material Ever Previously Lead?],G11757,Table15[Customer-Owned Portion],O11757),Table15[Unique ID],0),0)))</f>
        <v/>
      </c>
    </row>
    <row r="11758" spans="2:23" x14ac:dyDescent="0.35">
      <c r="B11758" s="146"/>
      <c r="C11758" s="31"/>
      <c r="D11758" s="31"/>
      <c r="E11758" s="44"/>
      <c r="F11758" s="43"/>
      <c r="G11758" s="84"/>
      <c r="H11758" s="31"/>
      <c r="I11758" s="31"/>
      <c r="J11758" s="84"/>
      <c r="K11758" s="31"/>
      <c r="L11758" s="31"/>
      <c r="M11758" s="169"/>
      <c r="N11758" s="148"/>
      <c r="O11758" s="106"/>
      <c r="P11758" s="43"/>
      <c r="Q11758" s="31"/>
      <c r="R11758" s="84"/>
      <c r="S11758" s="31"/>
      <c r="T11758" s="31"/>
      <c r="U11758" s="169"/>
      <c r="V11758" s="150"/>
      <c r="W11758" s="141" t="str" cm="1">
        <f t="array" ref="W11758">IF(SUM(LEN(B11758:V11758))=0,"",IF(OR(OR(ISBLANK(F11758),SUM(LEN(C11758),LEN(D11758))=0),AND(NOT(E11758="Unknown"),ISBLANK(J11758)),AND(NOT(O11758="Unknown"),ISBLANK(R11758))),"Missing Information", INDEX(Table15[Entire Service Line Classification], MATCH(SUMIFS(Table15[Unique ID],Table15[System-Owned Portion],E11758,Table15[If Material Anything Other than "Lead" in Column E,Was Material Ever Previously Lead?],G11758,Table15[Customer-Owned Portion],O11758),Table15[Unique ID],0),0)))</f>
        <v/>
      </c>
    </row>
    <row r="11759" spans="2:23" x14ac:dyDescent="0.35">
      <c r="B11759" s="146"/>
      <c r="C11759" s="31"/>
      <c r="D11759" s="31"/>
      <c r="E11759" s="44"/>
      <c r="F11759" s="43"/>
      <c r="G11759" s="84"/>
      <c r="H11759" s="31"/>
      <c r="I11759" s="31"/>
      <c r="J11759" s="84"/>
      <c r="K11759" s="31"/>
      <c r="L11759" s="31"/>
      <c r="M11759" s="169"/>
      <c r="N11759" s="148"/>
      <c r="O11759" s="106"/>
      <c r="P11759" s="43"/>
      <c r="Q11759" s="31"/>
      <c r="R11759" s="84"/>
      <c r="S11759" s="31"/>
      <c r="T11759" s="31"/>
      <c r="U11759" s="169"/>
      <c r="V11759" s="150"/>
      <c r="W11759" s="141" t="str" cm="1">
        <f t="array" ref="W11759">IF(SUM(LEN(B11759:V11759))=0,"",IF(OR(OR(ISBLANK(F11759),SUM(LEN(C11759),LEN(D11759))=0),AND(NOT(E11759="Unknown"),ISBLANK(J11759)),AND(NOT(O11759="Unknown"),ISBLANK(R11759))),"Missing Information", INDEX(Table15[Entire Service Line Classification], MATCH(SUMIFS(Table15[Unique ID],Table15[System-Owned Portion],E11759,Table15[If Material Anything Other than "Lead" in Column E,Was Material Ever Previously Lead?],G11759,Table15[Customer-Owned Portion],O11759),Table15[Unique ID],0),0)))</f>
        <v/>
      </c>
    </row>
    <row r="11760" spans="2:23" x14ac:dyDescent="0.35">
      <c r="B11760" s="146"/>
      <c r="C11760" s="31"/>
      <c r="D11760" s="31"/>
      <c r="E11760" s="44"/>
      <c r="F11760" s="43"/>
      <c r="G11760" s="84"/>
      <c r="H11760" s="31"/>
      <c r="I11760" s="31"/>
      <c r="J11760" s="84"/>
      <c r="K11760" s="31"/>
      <c r="L11760" s="31"/>
      <c r="M11760" s="169"/>
      <c r="N11760" s="148"/>
      <c r="O11760" s="106"/>
      <c r="P11760" s="43"/>
      <c r="Q11760" s="31"/>
      <c r="R11760" s="84"/>
      <c r="S11760" s="31"/>
      <c r="T11760" s="31"/>
      <c r="U11760" s="169"/>
      <c r="V11760" s="150"/>
      <c r="W11760" s="141" t="str" cm="1">
        <f t="array" ref="W11760">IF(SUM(LEN(B11760:V11760))=0,"",IF(OR(OR(ISBLANK(F11760),SUM(LEN(C11760),LEN(D11760))=0),AND(NOT(E11760="Unknown"),ISBLANK(J11760)),AND(NOT(O11760="Unknown"),ISBLANK(R11760))),"Missing Information", INDEX(Table15[Entire Service Line Classification], MATCH(SUMIFS(Table15[Unique ID],Table15[System-Owned Portion],E11760,Table15[If Material Anything Other than "Lead" in Column E,Was Material Ever Previously Lead?],G11760,Table15[Customer-Owned Portion],O11760),Table15[Unique ID],0),0)))</f>
        <v/>
      </c>
    </row>
    <row r="11761" spans="2:23" x14ac:dyDescent="0.35">
      <c r="B11761" s="146"/>
      <c r="C11761" s="31"/>
      <c r="D11761" s="31"/>
      <c r="E11761" s="44"/>
      <c r="F11761" s="43"/>
      <c r="G11761" s="84"/>
      <c r="H11761" s="31"/>
      <c r="I11761" s="31"/>
      <c r="J11761" s="84"/>
      <c r="K11761" s="31"/>
      <c r="L11761" s="31"/>
      <c r="M11761" s="169"/>
      <c r="N11761" s="148"/>
      <c r="O11761" s="106"/>
      <c r="P11761" s="43"/>
      <c r="Q11761" s="31"/>
      <c r="R11761" s="84"/>
      <c r="S11761" s="31"/>
      <c r="T11761" s="31"/>
      <c r="U11761" s="169"/>
      <c r="V11761" s="150"/>
      <c r="W11761" s="141" t="str" cm="1">
        <f t="array" ref="W11761">IF(SUM(LEN(B11761:V11761))=0,"",IF(OR(OR(ISBLANK(F11761),SUM(LEN(C11761),LEN(D11761))=0),AND(NOT(E11761="Unknown"),ISBLANK(J11761)),AND(NOT(O11761="Unknown"),ISBLANK(R11761))),"Missing Information", INDEX(Table15[Entire Service Line Classification], MATCH(SUMIFS(Table15[Unique ID],Table15[System-Owned Portion],E11761,Table15[If Material Anything Other than "Lead" in Column E,Was Material Ever Previously Lead?],G11761,Table15[Customer-Owned Portion],O11761),Table15[Unique ID],0),0)))</f>
        <v/>
      </c>
    </row>
    <row r="11762" spans="2:23" x14ac:dyDescent="0.35">
      <c r="B11762" s="146"/>
      <c r="C11762" s="31"/>
      <c r="D11762" s="31"/>
      <c r="E11762" s="44"/>
      <c r="F11762" s="43"/>
      <c r="G11762" s="84"/>
      <c r="H11762" s="31"/>
      <c r="I11762" s="31"/>
      <c r="J11762" s="84"/>
      <c r="K11762" s="31"/>
      <c r="L11762" s="31"/>
      <c r="M11762" s="169"/>
      <c r="N11762" s="148"/>
      <c r="O11762" s="106"/>
      <c r="P11762" s="43"/>
      <c r="Q11762" s="31"/>
      <c r="R11762" s="84"/>
      <c r="S11762" s="31"/>
      <c r="T11762" s="31"/>
      <c r="U11762" s="169"/>
      <c r="V11762" s="150"/>
      <c r="W11762" s="141" t="str" cm="1">
        <f t="array" ref="W11762">IF(SUM(LEN(B11762:V11762))=0,"",IF(OR(OR(ISBLANK(F11762),SUM(LEN(C11762),LEN(D11762))=0),AND(NOT(E11762="Unknown"),ISBLANK(J11762)),AND(NOT(O11762="Unknown"),ISBLANK(R11762))),"Missing Information", INDEX(Table15[Entire Service Line Classification], MATCH(SUMIFS(Table15[Unique ID],Table15[System-Owned Portion],E11762,Table15[If Material Anything Other than "Lead" in Column E,Was Material Ever Previously Lead?],G11762,Table15[Customer-Owned Portion],O11762),Table15[Unique ID],0),0)))</f>
        <v/>
      </c>
    </row>
    <row r="11763" spans="2:23" x14ac:dyDescent="0.35">
      <c r="B11763" s="146"/>
      <c r="C11763" s="31"/>
      <c r="D11763" s="31"/>
      <c r="E11763" s="44"/>
      <c r="F11763" s="43"/>
      <c r="G11763" s="84"/>
      <c r="H11763" s="31"/>
      <c r="I11763" s="31"/>
      <c r="J11763" s="84"/>
      <c r="K11763" s="31"/>
      <c r="L11763" s="31"/>
      <c r="M11763" s="169"/>
      <c r="N11763" s="148"/>
      <c r="O11763" s="106"/>
      <c r="P11763" s="43"/>
      <c r="Q11763" s="31"/>
      <c r="R11763" s="84"/>
      <c r="S11763" s="31"/>
      <c r="T11763" s="31"/>
      <c r="U11763" s="169"/>
      <c r="V11763" s="150"/>
      <c r="W11763" s="141" t="str" cm="1">
        <f t="array" ref="W11763">IF(SUM(LEN(B11763:V11763))=0,"",IF(OR(OR(ISBLANK(F11763),SUM(LEN(C11763),LEN(D11763))=0),AND(NOT(E11763="Unknown"),ISBLANK(J11763)),AND(NOT(O11763="Unknown"),ISBLANK(R11763))),"Missing Information", INDEX(Table15[Entire Service Line Classification], MATCH(SUMIFS(Table15[Unique ID],Table15[System-Owned Portion],E11763,Table15[If Material Anything Other than "Lead" in Column E,Was Material Ever Previously Lead?],G11763,Table15[Customer-Owned Portion],O11763),Table15[Unique ID],0),0)))</f>
        <v/>
      </c>
    </row>
    <row r="11764" spans="2:23" x14ac:dyDescent="0.35">
      <c r="B11764" s="146"/>
      <c r="C11764" s="31"/>
      <c r="D11764" s="31"/>
      <c r="E11764" s="44"/>
      <c r="F11764" s="43"/>
      <c r="G11764" s="84"/>
      <c r="H11764" s="31"/>
      <c r="I11764" s="31"/>
      <c r="J11764" s="84"/>
      <c r="K11764" s="31"/>
      <c r="L11764" s="31"/>
      <c r="M11764" s="169"/>
      <c r="N11764" s="148"/>
      <c r="O11764" s="106"/>
      <c r="P11764" s="43"/>
      <c r="Q11764" s="31"/>
      <c r="R11764" s="84"/>
      <c r="S11764" s="31"/>
      <c r="T11764" s="31"/>
      <c r="U11764" s="169"/>
      <c r="V11764" s="150"/>
      <c r="W11764" s="141" t="str" cm="1">
        <f t="array" ref="W11764">IF(SUM(LEN(B11764:V11764))=0,"",IF(OR(OR(ISBLANK(F11764),SUM(LEN(C11764),LEN(D11764))=0),AND(NOT(E11764="Unknown"),ISBLANK(J11764)),AND(NOT(O11764="Unknown"),ISBLANK(R11764))),"Missing Information", INDEX(Table15[Entire Service Line Classification], MATCH(SUMIFS(Table15[Unique ID],Table15[System-Owned Portion],E11764,Table15[If Material Anything Other than "Lead" in Column E,Was Material Ever Previously Lead?],G11764,Table15[Customer-Owned Portion],O11764),Table15[Unique ID],0),0)))</f>
        <v/>
      </c>
    </row>
    <row r="11765" spans="2:23" x14ac:dyDescent="0.35">
      <c r="B11765" s="146"/>
      <c r="C11765" s="31"/>
      <c r="D11765" s="31"/>
      <c r="E11765" s="44"/>
      <c r="F11765" s="43"/>
      <c r="G11765" s="84"/>
      <c r="H11765" s="31"/>
      <c r="I11765" s="31"/>
      <c r="J11765" s="84"/>
      <c r="K11765" s="31"/>
      <c r="L11765" s="31"/>
      <c r="M11765" s="169"/>
      <c r="N11765" s="148"/>
      <c r="O11765" s="106"/>
      <c r="P11765" s="43"/>
      <c r="Q11765" s="31"/>
      <c r="R11765" s="84"/>
      <c r="S11765" s="31"/>
      <c r="T11765" s="31"/>
      <c r="U11765" s="169"/>
      <c r="V11765" s="150"/>
      <c r="W11765" s="141" t="str" cm="1">
        <f t="array" ref="W11765">IF(SUM(LEN(B11765:V11765))=0,"",IF(OR(OR(ISBLANK(F11765),SUM(LEN(C11765),LEN(D11765))=0),AND(NOT(E11765="Unknown"),ISBLANK(J11765)),AND(NOT(O11765="Unknown"),ISBLANK(R11765))),"Missing Information", INDEX(Table15[Entire Service Line Classification], MATCH(SUMIFS(Table15[Unique ID],Table15[System-Owned Portion],E11765,Table15[If Material Anything Other than "Lead" in Column E,Was Material Ever Previously Lead?],G11765,Table15[Customer-Owned Portion],O11765),Table15[Unique ID],0),0)))</f>
        <v/>
      </c>
    </row>
    <row r="11766" spans="2:23" x14ac:dyDescent="0.35">
      <c r="B11766" s="146"/>
      <c r="C11766" s="31"/>
      <c r="D11766" s="31"/>
      <c r="E11766" s="44"/>
      <c r="F11766" s="43"/>
      <c r="G11766" s="84"/>
      <c r="H11766" s="31"/>
      <c r="I11766" s="31"/>
      <c r="J11766" s="84"/>
      <c r="K11766" s="31"/>
      <c r="L11766" s="31"/>
      <c r="M11766" s="169"/>
      <c r="N11766" s="148"/>
      <c r="O11766" s="106"/>
      <c r="P11766" s="43"/>
      <c r="Q11766" s="31"/>
      <c r="R11766" s="84"/>
      <c r="S11766" s="31"/>
      <c r="T11766" s="31"/>
      <c r="U11766" s="169"/>
      <c r="V11766" s="150"/>
      <c r="W11766" s="141" t="str" cm="1">
        <f t="array" ref="W11766">IF(SUM(LEN(B11766:V11766))=0,"",IF(OR(OR(ISBLANK(F11766),SUM(LEN(C11766),LEN(D11766))=0),AND(NOT(E11766="Unknown"),ISBLANK(J11766)),AND(NOT(O11766="Unknown"),ISBLANK(R11766))),"Missing Information", INDEX(Table15[Entire Service Line Classification], MATCH(SUMIFS(Table15[Unique ID],Table15[System-Owned Portion],E11766,Table15[If Material Anything Other than "Lead" in Column E,Was Material Ever Previously Lead?],G11766,Table15[Customer-Owned Portion],O11766),Table15[Unique ID],0),0)))</f>
        <v/>
      </c>
    </row>
    <row r="11767" spans="2:23" x14ac:dyDescent="0.35">
      <c r="B11767" s="146"/>
      <c r="C11767" s="31"/>
      <c r="D11767" s="31"/>
      <c r="E11767" s="44"/>
      <c r="F11767" s="43"/>
      <c r="G11767" s="84"/>
      <c r="H11767" s="31"/>
      <c r="I11767" s="31"/>
      <c r="J11767" s="84"/>
      <c r="K11767" s="31"/>
      <c r="L11767" s="31"/>
      <c r="M11767" s="169"/>
      <c r="N11767" s="148"/>
      <c r="O11767" s="106"/>
      <c r="P11767" s="43"/>
      <c r="Q11767" s="31"/>
      <c r="R11767" s="84"/>
      <c r="S11767" s="31"/>
      <c r="T11767" s="31"/>
      <c r="U11767" s="169"/>
      <c r="V11767" s="150"/>
      <c r="W11767" s="141" t="str" cm="1">
        <f t="array" ref="W11767">IF(SUM(LEN(B11767:V11767))=0,"",IF(OR(OR(ISBLANK(F11767),SUM(LEN(C11767),LEN(D11767))=0),AND(NOT(E11767="Unknown"),ISBLANK(J11767)),AND(NOT(O11767="Unknown"),ISBLANK(R11767))),"Missing Information", INDEX(Table15[Entire Service Line Classification], MATCH(SUMIFS(Table15[Unique ID],Table15[System-Owned Portion],E11767,Table15[If Material Anything Other than "Lead" in Column E,Was Material Ever Previously Lead?],G11767,Table15[Customer-Owned Portion],O11767),Table15[Unique ID],0),0)))</f>
        <v/>
      </c>
    </row>
    <row r="11768" spans="2:23" x14ac:dyDescent="0.35">
      <c r="B11768" s="146"/>
      <c r="C11768" s="31"/>
      <c r="D11768" s="31"/>
      <c r="E11768" s="44"/>
      <c r="F11768" s="43"/>
      <c r="G11768" s="84"/>
      <c r="H11768" s="31"/>
      <c r="I11768" s="31"/>
      <c r="J11768" s="84"/>
      <c r="K11768" s="31"/>
      <c r="L11768" s="31"/>
      <c r="M11768" s="169"/>
      <c r="N11768" s="148"/>
      <c r="O11768" s="106"/>
      <c r="P11768" s="43"/>
      <c r="Q11768" s="31"/>
      <c r="R11768" s="84"/>
      <c r="S11768" s="31"/>
      <c r="T11768" s="31"/>
      <c r="U11768" s="169"/>
      <c r="V11768" s="150"/>
      <c r="W11768" s="141" t="str" cm="1">
        <f t="array" ref="W11768">IF(SUM(LEN(B11768:V11768))=0,"",IF(OR(OR(ISBLANK(F11768),SUM(LEN(C11768),LEN(D11768))=0),AND(NOT(E11768="Unknown"),ISBLANK(J11768)),AND(NOT(O11768="Unknown"),ISBLANK(R11768))),"Missing Information", INDEX(Table15[Entire Service Line Classification], MATCH(SUMIFS(Table15[Unique ID],Table15[System-Owned Portion],E11768,Table15[If Material Anything Other than "Lead" in Column E,Was Material Ever Previously Lead?],G11768,Table15[Customer-Owned Portion],O11768),Table15[Unique ID],0),0)))</f>
        <v/>
      </c>
    </row>
    <row r="11769" spans="2:23" x14ac:dyDescent="0.35">
      <c r="B11769" s="146"/>
      <c r="C11769" s="31"/>
      <c r="D11769" s="31"/>
      <c r="E11769" s="44"/>
      <c r="F11769" s="43"/>
      <c r="G11769" s="84"/>
      <c r="H11769" s="31"/>
      <c r="I11769" s="31"/>
      <c r="J11769" s="84"/>
      <c r="K11769" s="31"/>
      <c r="L11769" s="31"/>
      <c r="M11769" s="169"/>
      <c r="N11769" s="148"/>
      <c r="O11769" s="106"/>
      <c r="P11769" s="43"/>
      <c r="Q11769" s="31"/>
      <c r="R11769" s="84"/>
      <c r="S11769" s="31"/>
      <c r="T11769" s="31"/>
      <c r="U11769" s="169"/>
      <c r="V11769" s="150"/>
      <c r="W11769" s="141" t="str" cm="1">
        <f t="array" ref="W11769">IF(SUM(LEN(B11769:V11769))=0,"",IF(OR(OR(ISBLANK(F11769),SUM(LEN(C11769),LEN(D11769))=0),AND(NOT(E11769="Unknown"),ISBLANK(J11769)),AND(NOT(O11769="Unknown"),ISBLANK(R11769))),"Missing Information", INDEX(Table15[Entire Service Line Classification], MATCH(SUMIFS(Table15[Unique ID],Table15[System-Owned Portion],E11769,Table15[If Material Anything Other than "Lead" in Column E,Was Material Ever Previously Lead?],G11769,Table15[Customer-Owned Portion],O11769),Table15[Unique ID],0),0)))</f>
        <v/>
      </c>
    </row>
    <row r="11770" spans="2:23" x14ac:dyDescent="0.35">
      <c r="B11770" s="146"/>
      <c r="C11770" s="31"/>
      <c r="D11770" s="31"/>
      <c r="E11770" s="44"/>
      <c r="F11770" s="43"/>
      <c r="G11770" s="84"/>
      <c r="H11770" s="31"/>
      <c r="I11770" s="31"/>
      <c r="J11770" s="84"/>
      <c r="K11770" s="31"/>
      <c r="L11770" s="31"/>
      <c r="M11770" s="169"/>
      <c r="N11770" s="148"/>
      <c r="O11770" s="106"/>
      <c r="P11770" s="43"/>
      <c r="Q11770" s="31"/>
      <c r="R11770" s="84"/>
      <c r="S11770" s="31"/>
      <c r="T11770" s="31"/>
      <c r="U11770" s="169"/>
      <c r="V11770" s="150"/>
      <c r="W11770" s="141" t="str" cm="1">
        <f t="array" ref="W11770">IF(SUM(LEN(B11770:V11770))=0,"",IF(OR(OR(ISBLANK(F11770),SUM(LEN(C11770),LEN(D11770))=0),AND(NOT(E11770="Unknown"),ISBLANK(J11770)),AND(NOT(O11770="Unknown"),ISBLANK(R11770))),"Missing Information", INDEX(Table15[Entire Service Line Classification], MATCH(SUMIFS(Table15[Unique ID],Table15[System-Owned Portion],E11770,Table15[If Material Anything Other than "Lead" in Column E,Was Material Ever Previously Lead?],G11770,Table15[Customer-Owned Portion],O11770),Table15[Unique ID],0),0)))</f>
        <v/>
      </c>
    </row>
    <row r="11771" spans="2:23" x14ac:dyDescent="0.35">
      <c r="B11771" s="146"/>
      <c r="C11771" s="31"/>
      <c r="D11771" s="31"/>
      <c r="E11771" s="44"/>
      <c r="F11771" s="43"/>
      <c r="G11771" s="84"/>
      <c r="H11771" s="31"/>
      <c r="I11771" s="31"/>
      <c r="J11771" s="84"/>
      <c r="K11771" s="31"/>
      <c r="L11771" s="31"/>
      <c r="M11771" s="169"/>
      <c r="N11771" s="148"/>
      <c r="O11771" s="106"/>
      <c r="P11771" s="43"/>
      <c r="Q11771" s="31"/>
      <c r="R11771" s="84"/>
      <c r="S11771" s="31"/>
      <c r="T11771" s="31"/>
      <c r="U11771" s="169"/>
      <c r="V11771" s="150"/>
      <c r="W11771" s="141" t="str" cm="1">
        <f t="array" ref="W11771">IF(SUM(LEN(B11771:V11771))=0,"",IF(OR(OR(ISBLANK(F11771),SUM(LEN(C11771),LEN(D11771))=0),AND(NOT(E11771="Unknown"),ISBLANK(J11771)),AND(NOT(O11771="Unknown"),ISBLANK(R11771))),"Missing Information", INDEX(Table15[Entire Service Line Classification], MATCH(SUMIFS(Table15[Unique ID],Table15[System-Owned Portion],E11771,Table15[If Material Anything Other than "Lead" in Column E,Was Material Ever Previously Lead?],G11771,Table15[Customer-Owned Portion],O11771),Table15[Unique ID],0),0)))</f>
        <v/>
      </c>
    </row>
    <row r="11772" spans="2:23" x14ac:dyDescent="0.35">
      <c r="B11772" s="146"/>
      <c r="C11772" s="31"/>
      <c r="D11772" s="31"/>
      <c r="E11772" s="44"/>
      <c r="F11772" s="43"/>
      <c r="G11772" s="84"/>
      <c r="H11772" s="31"/>
      <c r="I11772" s="31"/>
      <c r="J11772" s="84"/>
      <c r="K11772" s="31"/>
      <c r="L11772" s="31"/>
      <c r="M11772" s="169"/>
      <c r="N11772" s="148"/>
      <c r="O11772" s="106"/>
      <c r="P11772" s="43"/>
      <c r="Q11772" s="31"/>
      <c r="R11772" s="84"/>
      <c r="S11772" s="31"/>
      <c r="T11772" s="31"/>
      <c r="U11772" s="169"/>
      <c r="V11772" s="150"/>
      <c r="W11772" s="141" t="str" cm="1">
        <f t="array" ref="W11772">IF(SUM(LEN(B11772:V11772))=0,"",IF(OR(OR(ISBLANK(F11772),SUM(LEN(C11772),LEN(D11772))=0),AND(NOT(E11772="Unknown"),ISBLANK(J11772)),AND(NOT(O11772="Unknown"),ISBLANK(R11772))),"Missing Information", INDEX(Table15[Entire Service Line Classification], MATCH(SUMIFS(Table15[Unique ID],Table15[System-Owned Portion],E11772,Table15[If Material Anything Other than "Lead" in Column E,Was Material Ever Previously Lead?],G11772,Table15[Customer-Owned Portion],O11772),Table15[Unique ID],0),0)))</f>
        <v/>
      </c>
    </row>
    <row r="11773" spans="2:23" x14ac:dyDescent="0.35">
      <c r="B11773" s="146"/>
      <c r="C11773" s="31"/>
      <c r="D11773" s="31"/>
      <c r="E11773" s="44"/>
      <c r="F11773" s="43"/>
      <c r="G11773" s="84"/>
      <c r="H11773" s="31"/>
      <c r="I11773" s="31"/>
      <c r="J11773" s="84"/>
      <c r="K11773" s="31"/>
      <c r="L11773" s="31"/>
      <c r="M11773" s="169"/>
      <c r="N11773" s="148"/>
      <c r="O11773" s="106"/>
      <c r="P11773" s="43"/>
      <c r="Q11773" s="31"/>
      <c r="R11773" s="84"/>
      <c r="S11773" s="31"/>
      <c r="T11773" s="31"/>
      <c r="U11773" s="169"/>
      <c r="V11773" s="150"/>
      <c r="W11773" s="141" t="str" cm="1">
        <f t="array" ref="W11773">IF(SUM(LEN(B11773:V11773))=0,"",IF(OR(OR(ISBLANK(F11773),SUM(LEN(C11773),LEN(D11773))=0),AND(NOT(E11773="Unknown"),ISBLANK(J11773)),AND(NOT(O11773="Unknown"),ISBLANK(R11773))),"Missing Information", INDEX(Table15[Entire Service Line Classification], MATCH(SUMIFS(Table15[Unique ID],Table15[System-Owned Portion],E11773,Table15[If Material Anything Other than "Lead" in Column E,Was Material Ever Previously Lead?],G11773,Table15[Customer-Owned Portion],O11773),Table15[Unique ID],0),0)))</f>
        <v/>
      </c>
    </row>
    <row r="11774" spans="2:23" x14ac:dyDescent="0.35">
      <c r="B11774" s="146"/>
      <c r="C11774" s="31"/>
      <c r="D11774" s="31"/>
      <c r="E11774" s="44"/>
      <c r="F11774" s="43"/>
      <c r="G11774" s="84"/>
      <c r="H11774" s="31"/>
      <c r="I11774" s="31"/>
      <c r="J11774" s="84"/>
      <c r="K11774" s="31"/>
      <c r="L11774" s="31"/>
      <c r="M11774" s="169"/>
      <c r="N11774" s="148"/>
      <c r="O11774" s="106"/>
      <c r="P11774" s="43"/>
      <c r="Q11774" s="31"/>
      <c r="R11774" s="84"/>
      <c r="S11774" s="31"/>
      <c r="T11774" s="31"/>
      <c r="U11774" s="169"/>
      <c r="V11774" s="150"/>
      <c r="W11774" s="141" t="str" cm="1">
        <f t="array" ref="W11774">IF(SUM(LEN(B11774:V11774))=0,"",IF(OR(OR(ISBLANK(F11774),SUM(LEN(C11774),LEN(D11774))=0),AND(NOT(E11774="Unknown"),ISBLANK(J11774)),AND(NOT(O11774="Unknown"),ISBLANK(R11774))),"Missing Information", INDEX(Table15[Entire Service Line Classification], MATCH(SUMIFS(Table15[Unique ID],Table15[System-Owned Portion],E11774,Table15[If Material Anything Other than "Lead" in Column E,Was Material Ever Previously Lead?],G11774,Table15[Customer-Owned Portion],O11774),Table15[Unique ID],0),0)))</f>
        <v/>
      </c>
    </row>
    <row r="11775" spans="2:23" x14ac:dyDescent="0.35">
      <c r="B11775" s="146"/>
      <c r="C11775" s="31"/>
      <c r="D11775" s="31"/>
      <c r="E11775" s="44"/>
      <c r="F11775" s="43"/>
      <c r="G11775" s="84"/>
      <c r="H11775" s="31"/>
      <c r="I11775" s="31"/>
      <c r="J11775" s="84"/>
      <c r="K11775" s="31"/>
      <c r="L11775" s="31"/>
      <c r="M11775" s="169"/>
      <c r="N11775" s="148"/>
      <c r="O11775" s="106"/>
      <c r="P11775" s="43"/>
      <c r="Q11775" s="31"/>
      <c r="R11775" s="84"/>
      <c r="S11775" s="31"/>
      <c r="T11775" s="31"/>
      <c r="U11775" s="169"/>
      <c r="V11775" s="150"/>
      <c r="W11775" s="141" t="str" cm="1">
        <f t="array" ref="W11775">IF(SUM(LEN(B11775:V11775))=0,"",IF(OR(OR(ISBLANK(F11775),SUM(LEN(C11775),LEN(D11775))=0),AND(NOT(E11775="Unknown"),ISBLANK(J11775)),AND(NOT(O11775="Unknown"),ISBLANK(R11775))),"Missing Information", INDEX(Table15[Entire Service Line Classification], MATCH(SUMIFS(Table15[Unique ID],Table15[System-Owned Portion],E11775,Table15[If Material Anything Other than "Lead" in Column E,Was Material Ever Previously Lead?],G11775,Table15[Customer-Owned Portion],O11775),Table15[Unique ID],0),0)))</f>
        <v/>
      </c>
    </row>
    <row r="11776" spans="2:23" x14ac:dyDescent="0.35">
      <c r="B11776" s="146"/>
      <c r="C11776" s="31"/>
      <c r="D11776" s="31"/>
      <c r="E11776" s="44"/>
      <c r="F11776" s="43"/>
      <c r="G11776" s="84"/>
      <c r="H11776" s="31"/>
      <c r="I11776" s="31"/>
      <c r="J11776" s="84"/>
      <c r="K11776" s="31"/>
      <c r="L11776" s="31"/>
      <c r="M11776" s="169"/>
      <c r="N11776" s="148"/>
      <c r="O11776" s="106"/>
      <c r="P11776" s="43"/>
      <c r="Q11776" s="31"/>
      <c r="R11776" s="84"/>
      <c r="S11776" s="31"/>
      <c r="T11776" s="31"/>
      <c r="U11776" s="169"/>
      <c r="V11776" s="150"/>
      <c r="W11776" s="141" t="str" cm="1">
        <f t="array" ref="W11776">IF(SUM(LEN(B11776:V11776))=0,"",IF(OR(OR(ISBLANK(F11776),SUM(LEN(C11776),LEN(D11776))=0),AND(NOT(E11776="Unknown"),ISBLANK(J11776)),AND(NOT(O11776="Unknown"),ISBLANK(R11776))),"Missing Information", INDEX(Table15[Entire Service Line Classification], MATCH(SUMIFS(Table15[Unique ID],Table15[System-Owned Portion],E11776,Table15[If Material Anything Other than "Lead" in Column E,Was Material Ever Previously Lead?],G11776,Table15[Customer-Owned Portion],O11776),Table15[Unique ID],0),0)))</f>
        <v/>
      </c>
    </row>
    <row r="11777" spans="2:23" x14ac:dyDescent="0.35">
      <c r="B11777" s="146"/>
      <c r="C11777" s="31"/>
      <c r="D11777" s="31"/>
      <c r="E11777" s="44"/>
      <c r="F11777" s="43"/>
      <c r="G11777" s="84"/>
      <c r="H11777" s="31"/>
      <c r="I11777" s="31"/>
      <c r="J11777" s="84"/>
      <c r="K11777" s="31"/>
      <c r="L11777" s="31"/>
      <c r="M11777" s="169"/>
      <c r="N11777" s="148"/>
      <c r="O11777" s="106"/>
      <c r="P11777" s="43"/>
      <c r="Q11777" s="31"/>
      <c r="R11777" s="84"/>
      <c r="S11777" s="31"/>
      <c r="T11777" s="31"/>
      <c r="U11777" s="169"/>
      <c r="V11777" s="150"/>
      <c r="W11777" s="141" t="str" cm="1">
        <f t="array" ref="W11777">IF(SUM(LEN(B11777:V11777))=0,"",IF(OR(OR(ISBLANK(F11777),SUM(LEN(C11777),LEN(D11777))=0),AND(NOT(E11777="Unknown"),ISBLANK(J11777)),AND(NOT(O11777="Unknown"),ISBLANK(R11777))),"Missing Information", INDEX(Table15[Entire Service Line Classification], MATCH(SUMIFS(Table15[Unique ID],Table15[System-Owned Portion],E11777,Table15[If Material Anything Other than "Lead" in Column E,Was Material Ever Previously Lead?],G11777,Table15[Customer-Owned Portion],O11777),Table15[Unique ID],0),0)))</f>
        <v/>
      </c>
    </row>
    <row r="11778" spans="2:23" x14ac:dyDescent="0.35">
      <c r="B11778" s="146"/>
      <c r="C11778" s="31"/>
      <c r="D11778" s="31"/>
      <c r="E11778" s="44"/>
      <c r="F11778" s="43"/>
      <c r="G11778" s="84"/>
      <c r="H11778" s="31"/>
      <c r="I11778" s="31"/>
      <c r="J11778" s="84"/>
      <c r="K11778" s="31"/>
      <c r="L11778" s="31"/>
      <c r="M11778" s="169"/>
      <c r="N11778" s="148"/>
      <c r="O11778" s="106"/>
      <c r="P11778" s="43"/>
      <c r="Q11778" s="31"/>
      <c r="R11778" s="84"/>
      <c r="S11778" s="31"/>
      <c r="T11778" s="31"/>
      <c r="U11778" s="169"/>
      <c r="V11778" s="150"/>
      <c r="W11778" s="141" t="str" cm="1">
        <f t="array" ref="W11778">IF(SUM(LEN(B11778:V11778))=0,"",IF(OR(OR(ISBLANK(F11778),SUM(LEN(C11778),LEN(D11778))=0),AND(NOT(E11778="Unknown"),ISBLANK(J11778)),AND(NOT(O11778="Unknown"),ISBLANK(R11778))),"Missing Information", INDEX(Table15[Entire Service Line Classification], MATCH(SUMIFS(Table15[Unique ID],Table15[System-Owned Portion],E11778,Table15[If Material Anything Other than "Lead" in Column E,Was Material Ever Previously Lead?],G11778,Table15[Customer-Owned Portion],O11778),Table15[Unique ID],0),0)))</f>
        <v/>
      </c>
    </row>
    <row r="11779" spans="2:23" x14ac:dyDescent="0.35">
      <c r="B11779" s="146"/>
      <c r="C11779" s="31"/>
      <c r="D11779" s="31"/>
      <c r="E11779" s="44"/>
      <c r="F11779" s="43"/>
      <c r="G11779" s="84"/>
      <c r="H11779" s="31"/>
      <c r="I11779" s="31"/>
      <c r="J11779" s="84"/>
      <c r="K11779" s="31"/>
      <c r="L11779" s="31"/>
      <c r="M11779" s="169"/>
      <c r="N11779" s="148"/>
      <c r="O11779" s="106"/>
      <c r="P11779" s="43"/>
      <c r="Q11779" s="31"/>
      <c r="R11779" s="84"/>
      <c r="S11779" s="31"/>
      <c r="T11779" s="31"/>
      <c r="U11779" s="169"/>
      <c r="V11779" s="150"/>
      <c r="W11779" s="141" t="str" cm="1">
        <f t="array" ref="W11779">IF(SUM(LEN(B11779:V11779))=0,"",IF(OR(OR(ISBLANK(F11779),SUM(LEN(C11779),LEN(D11779))=0),AND(NOT(E11779="Unknown"),ISBLANK(J11779)),AND(NOT(O11779="Unknown"),ISBLANK(R11779))),"Missing Information", INDEX(Table15[Entire Service Line Classification], MATCH(SUMIFS(Table15[Unique ID],Table15[System-Owned Portion],E11779,Table15[If Material Anything Other than "Lead" in Column E,Was Material Ever Previously Lead?],G11779,Table15[Customer-Owned Portion],O11779),Table15[Unique ID],0),0)))</f>
        <v/>
      </c>
    </row>
    <row r="11780" spans="2:23" x14ac:dyDescent="0.35">
      <c r="B11780" s="146"/>
      <c r="C11780" s="31"/>
      <c r="D11780" s="31"/>
      <c r="E11780" s="44"/>
      <c r="F11780" s="43"/>
      <c r="G11780" s="84"/>
      <c r="H11780" s="31"/>
      <c r="I11780" s="31"/>
      <c r="J11780" s="84"/>
      <c r="K11780" s="31"/>
      <c r="L11780" s="31"/>
      <c r="M11780" s="169"/>
      <c r="N11780" s="148"/>
      <c r="O11780" s="106"/>
      <c r="P11780" s="43"/>
      <c r="Q11780" s="31"/>
      <c r="R11780" s="84"/>
      <c r="S11780" s="31"/>
      <c r="T11780" s="31"/>
      <c r="U11780" s="169"/>
      <c r="V11780" s="150"/>
      <c r="W11780" s="141" t="str" cm="1">
        <f t="array" ref="W11780">IF(SUM(LEN(B11780:V11780))=0,"",IF(OR(OR(ISBLANK(F11780),SUM(LEN(C11780),LEN(D11780))=0),AND(NOT(E11780="Unknown"),ISBLANK(J11780)),AND(NOT(O11780="Unknown"),ISBLANK(R11780))),"Missing Information", INDEX(Table15[Entire Service Line Classification], MATCH(SUMIFS(Table15[Unique ID],Table15[System-Owned Portion],E11780,Table15[If Material Anything Other than "Lead" in Column E,Was Material Ever Previously Lead?],G11780,Table15[Customer-Owned Portion],O11780),Table15[Unique ID],0),0)))</f>
        <v/>
      </c>
    </row>
    <row r="11781" spans="2:23" x14ac:dyDescent="0.35">
      <c r="B11781" s="146"/>
      <c r="C11781" s="31"/>
      <c r="D11781" s="31"/>
      <c r="E11781" s="44"/>
      <c r="F11781" s="43"/>
      <c r="G11781" s="84"/>
      <c r="H11781" s="31"/>
      <c r="I11781" s="31"/>
      <c r="J11781" s="84"/>
      <c r="K11781" s="31"/>
      <c r="L11781" s="31"/>
      <c r="M11781" s="169"/>
      <c r="N11781" s="148"/>
      <c r="O11781" s="106"/>
      <c r="P11781" s="43"/>
      <c r="Q11781" s="31"/>
      <c r="R11781" s="84"/>
      <c r="S11781" s="31"/>
      <c r="T11781" s="31"/>
      <c r="U11781" s="169"/>
      <c r="V11781" s="150"/>
      <c r="W11781" s="141" t="str" cm="1">
        <f t="array" ref="W11781">IF(SUM(LEN(B11781:V11781))=0,"",IF(OR(OR(ISBLANK(F11781),SUM(LEN(C11781),LEN(D11781))=0),AND(NOT(E11781="Unknown"),ISBLANK(J11781)),AND(NOT(O11781="Unknown"),ISBLANK(R11781))),"Missing Information", INDEX(Table15[Entire Service Line Classification], MATCH(SUMIFS(Table15[Unique ID],Table15[System-Owned Portion],E11781,Table15[If Material Anything Other than "Lead" in Column E,Was Material Ever Previously Lead?],G11781,Table15[Customer-Owned Portion],O11781),Table15[Unique ID],0),0)))</f>
        <v/>
      </c>
    </row>
    <row r="11782" spans="2:23" x14ac:dyDescent="0.35">
      <c r="B11782" s="146"/>
      <c r="C11782" s="31"/>
      <c r="D11782" s="31"/>
      <c r="E11782" s="44"/>
      <c r="F11782" s="43"/>
      <c r="G11782" s="84"/>
      <c r="H11782" s="31"/>
      <c r="I11782" s="31"/>
      <c r="J11782" s="84"/>
      <c r="K11782" s="31"/>
      <c r="L11782" s="31"/>
      <c r="M11782" s="169"/>
      <c r="N11782" s="148"/>
      <c r="O11782" s="106"/>
      <c r="P11782" s="43"/>
      <c r="Q11782" s="31"/>
      <c r="R11782" s="84"/>
      <c r="S11782" s="31"/>
      <c r="T11782" s="31"/>
      <c r="U11782" s="169"/>
      <c r="V11782" s="150"/>
      <c r="W11782" s="141" t="str" cm="1">
        <f t="array" ref="W11782">IF(SUM(LEN(B11782:V11782))=0,"",IF(OR(OR(ISBLANK(F11782),SUM(LEN(C11782),LEN(D11782))=0),AND(NOT(E11782="Unknown"),ISBLANK(J11782)),AND(NOT(O11782="Unknown"),ISBLANK(R11782))),"Missing Information", INDEX(Table15[Entire Service Line Classification], MATCH(SUMIFS(Table15[Unique ID],Table15[System-Owned Portion],E11782,Table15[If Material Anything Other than "Lead" in Column E,Was Material Ever Previously Lead?],G11782,Table15[Customer-Owned Portion],O11782),Table15[Unique ID],0),0)))</f>
        <v/>
      </c>
    </row>
    <row r="11783" spans="2:23" x14ac:dyDescent="0.35">
      <c r="B11783" s="146"/>
      <c r="C11783" s="31"/>
      <c r="D11783" s="31"/>
      <c r="E11783" s="44"/>
      <c r="F11783" s="43"/>
      <c r="G11783" s="84"/>
      <c r="H11783" s="31"/>
      <c r="I11783" s="31"/>
      <c r="J11783" s="84"/>
      <c r="K11783" s="31"/>
      <c r="L11783" s="31"/>
      <c r="M11783" s="169"/>
      <c r="N11783" s="148"/>
      <c r="O11783" s="106"/>
      <c r="P11783" s="43"/>
      <c r="Q11783" s="31"/>
      <c r="R11783" s="84"/>
      <c r="S11783" s="31"/>
      <c r="T11783" s="31"/>
      <c r="U11783" s="169"/>
      <c r="V11783" s="150"/>
      <c r="W11783" s="141" t="str" cm="1">
        <f t="array" ref="W11783">IF(SUM(LEN(B11783:V11783))=0,"",IF(OR(OR(ISBLANK(F11783),SUM(LEN(C11783),LEN(D11783))=0),AND(NOT(E11783="Unknown"),ISBLANK(J11783)),AND(NOT(O11783="Unknown"),ISBLANK(R11783))),"Missing Information", INDEX(Table15[Entire Service Line Classification], MATCH(SUMIFS(Table15[Unique ID],Table15[System-Owned Portion],E11783,Table15[If Material Anything Other than "Lead" in Column E,Was Material Ever Previously Lead?],G11783,Table15[Customer-Owned Portion],O11783),Table15[Unique ID],0),0)))</f>
        <v/>
      </c>
    </row>
    <row r="11784" spans="2:23" x14ac:dyDescent="0.35">
      <c r="B11784" s="146"/>
      <c r="C11784" s="31"/>
      <c r="D11784" s="31"/>
      <c r="E11784" s="44"/>
      <c r="F11784" s="43"/>
      <c r="G11784" s="84"/>
      <c r="H11784" s="31"/>
      <c r="I11784" s="31"/>
      <c r="J11784" s="84"/>
      <c r="K11784" s="31"/>
      <c r="L11784" s="31"/>
      <c r="M11784" s="169"/>
      <c r="N11784" s="148"/>
      <c r="O11784" s="106"/>
      <c r="P11784" s="43"/>
      <c r="Q11784" s="31"/>
      <c r="R11784" s="84"/>
      <c r="S11784" s="31"/>
      <c r="T11784" s="31"/>
      <c r="U11784" s="169"/>
      <c r="V11784" s="150"/>
      <c r="W11784" s="141" t="str" cm="1">
        <f t="array" ref="W11784">IF(SUM(LEN(B11784:V11784))=0,"",IF(OR(OR(ISBLANK(F11784),SUM(LEN(C11784),LEN(D11784))=0),AND(NOT(E11784="Unknown"),ISBLANK(J11784)),AND(NOT(O11784="Unknown"),ISBLANK(R11784))),"Missing Information", INDEX(Table15[Entire Service Line Classification], MATCH(SUMIFS(Table15[Unique ID],Table15[System-Owned Portion],E11784,Table15[If Material Anything Other than "Lead" in Column E,Was Material Ever Previously Lead?],G11784,Table15[Customer-Owned Portion],O11784),Table15[Unique ID],0),0)))</f>
        <v/>
      </c>
    </row>
    <row r="11785" spans="2:23" x14ac:dyDescent="0.35">
      <c r="B11785" s="146"/>
      <c r="C11785" s="31"/>
      <c r="D11785" s="31"/>
      <c r="E11785" s="44"/>
      <c r="F11785" s="43"/>
      <c r="G11785" s="84"/>
      <c r="H11785" s="31"/>
      <c r="I11785" s="31"/>
      <c r="J11785" s="84"/>
      <c r="K11785" s="31"/>
      <c r="L11785" s="31"/>
      <c r="M11785" s="169"/>
      <c r="N11785" s="148"/>
      <c r="O11785" s="106"/>
      <c r="P11785" s="43"/>
      <c r="Q11785" s="31"/>
      <c r="R11785" s="84"/>
      <c r="S11785" s="31"/>
      <c r="T11785" s="31"/>
      <c r="U11785" s="169"/>
      <c r="V11785" s="150"/>
      <c r="W11785" s="141" t="str" cm="1">
        <f t="array" ref="W11785">IF(SUM(LEN(B11785:V11785))=0,"",IF(OR(OR(ISBLANK(F11785),SUM(LEN(C11785),LEN(D11785))=0),AND(NOT(E11785="Unknown"),ISBLANK(J11785)),AND(NOT(O11785="Unknown"),ISBLANK(R11785))),"Missing Information", INDEX(Table15[Entire Service Line Classification], MATCH(SUMIFS(Table15[Unique ID],Table15[System-Owned Portion],E11785,Table15[If Material Anything Other than "Lead" in Column E,Was Material Ever Previously Lead?],G11785,Table15[Customer-Owned Portion],O11785),Table15[Unique ID],0),0)))</f>
        <v/>
      </c>
    </row>
    <row r="11786" spans="2:23" x14ac:dyDescent="0.35">
      <c r="B11786" s="146"/>
      <c r="C11786" s="31"/>
      <c r="D11786" s="31"/>
      <c r="E11786" s="44"/>
      <c r="F11786" s="43"/>
      <c r="G11786" s="84"/>
      <c r="H11786" s="31"/>
      <c r="I11786" s="31"/>
      <c r="J11786" s="84"/>
      <c r="K11786" s="31"/>
      <c r="L11786" s="31"/>
      <c r="M11786" s="169"/>
      <c r="N11786" s="148"/>
      <c r="O11786" s="106"/>
      <c r="P11786" s="43"/>
      <c r="Q11786" s="31"/>
      <c r="R11786" s="84"/>
      <c r="S11786" s="31"/>
      <c r="T11786" s="31"/>
      <c r="U11786" s="169"/>
      <c r="V11786" s="150"/>
      <c r="W11786" s="141" t="str" cm="1">
        <f t="array" ref="W11786">IF(SUM(LEN(B11786:V11786))=0,"",IF(OR(OR(ISBLANK(F11786),SUM(LEN(C11786),LEN(D11786))=0),AND(NOT(E11786="Unknown"),ISBLANK(J11786)),AND(NOT(O11786="Unknown"),ISBLANK(R11786))),"Missing Information", INDEX(Table15[Entire Service Line Classification], MATCH(SUMIFS(Table15[Unique ID],Table15[System-Owned Portion],E11786,Table15[If Material Anything Other than "Lead" in Column E,Was Material Ever Previously Lead?],G11786,Table15[Customer-Owned Portion],O11786),Table15[Unique ID],0),0)))</f>
        <v/>
      </c>
    </row>
    <row r="11787" spans="2:23" x14ac:dyDescent="0.35">
      <c r="B11787" s="146"/>
      <c r="C11787" s="31"/>
      <c r="D11787" s="31"/>
      <c r="E11787" s="44"/>
      <c r="F11787" s="43"/>
      <c r="G11787" s="84"/>
      <c r="H11787" s="31"/>
      <c r="I11787" s="31"/>
      <c r="J11787" s="84"/>
      <c r="K11787" s="31"/>
      <c r="L11787" s="31"/>
      <c r="M11787" s="169"/>
      <c r="N11787" s="148"/>
      <c r="O11787" s="106"/>
      <c r="P11787" s="43"/>
      <c r="Q11787" s="31"/>
      <c r="R11787" s="84"/>
      <c r="S11787" s="31"/>
      <c r="T11787" s="31"/>
      <c r="U11787" s="169"/>
      <c r="V11787" s="150"/>
      <c r="W11787" s="141" t="str" cm="1">
        <f t="array" ref="W11787">IF(SUM(LEN(B11787:V11787))=0,"",IF(OR(OR(ISBLANK(F11787),SUM(LEN(C11787),LEN(D11787))=0),AND(NOT(E11787="Unknown"),ISBLANK(J11787)),AND(NOT(O11787="Unknown"),ISBLANK(R11787))),"Missing Information", INDEX(Table15[Entire Service Line Classification], MATCH(SUMIFS(Table15[Unique ID],Table15[System-Owned Portion],E11787,Table15[If Material Anything Other than "Lead" in Column E,Was Material Ever Previously Lead?],G11787,Table15[Customer-Owned Portion],O11787),Table15[Unique ID],0),0)))</f>
        <v/>
      </c>
    </row>
    <row r="11788" spans="2:23" x14ac:dyDescent="0.35">
      <c r="B11788" s="146"/>
      <c r="C11788" s="31"/>
      <c r="D11788" s="31"/>
      <c r="E11788" s="44"/>
      <c r="F11788" s="43"/>
      <c r="G11788" s="84"/>
      <c r="H11788" s="31"/>
      <c r="I11788" s="31"/>
      <c r="J11788" s="84"/>
      <c r="K11788" s="31"/>
      <c r="L11788" s="31"/>
      <c r="M11788" s="169"/>
      <c r="N11788" s="148"/>
      <c r="O11788" s="106"/>
      <c r="P11788" s="43"/>
      <c r="Q11788" s="31"/>
      <c r="R11788" s="84"/>
      <c r="S11788" s="31"/>
      <c r="T11788" s="31"/>
      <c r="U11788" s="169"/>
      <c r="V11788" s="150"/>
      <c r="W11788" s="141" t="str" cm="1">
        <f t="array" ref="W11788">IF(SUM(LEN(B11788:V11788))=0,"",IF(OR(OR(ISBLANK(F11788),SUM(LEN(C11788),LEN(D11788))=0),AND(NOT(E11788="Unknown"),ISBLANK(J11788)),AND(NOT(O11788="Unknown"),ISBLANK(R11788))),"Missing Information", INDEX(Table15[Entire Service Line Classification], MATCH(SUMIFS(Table15[Unique ID],Table15[System-Owned Portion],E11788,Table15[If Material Anything Other than "Lead" in Column E,Was Material Ever Previously Lead?],G11788,Table15[Customer-Owned Portion],O11788),Table15[Unique ID],0),0)))</f>
        <v/>
      </c>
    </row>
    <row r="11789" spans="2:23" x14ac:dyDescent="0.35">
      <c r="B11789" s="146"/>
      <c r="C11789" s="31"/>
      <c r="D11789" s="31"/>
      <c r="E11789" s="44"/>
      <c r="F11789" s="43"/>
      <c r="G11789" s="84"/>
      <c r="H11789" s="31"/>
      <c r="I11789" s="31"/>
      <c r="J11789" s="84"/>
      <c r="K11789" s="31"/>
      <c r="L11789" s="31"/>
      <c r="M11789" s="169"/>
      <c r="N11789" s="148"/>
      <c r="O11789" s="106"/>
      <c r="P11789" s="43"/>
      <c r="Q11789" s="31"/>
      <c r="R11789" s="84"/>
      <c r="S11789" s="31"/>
      <c r="T11789" s="31"/>
      <c r="U11789" s="169"/>
      <c r="V11789" s="150"/>
      <c r="W11789" s="141" t="str" cm="1">
        <f t="array" ref="W11789">IF(SUM(LEN(B11789:V11789))=0,"",IF(OR(OR(ISBLANK(F11789),SUM(LEN(C11789),LEN(D11789))=0),AND(NOT(E11789="Unknown"),ISBLANK(J11789)),AND(NOT(O11789="Unknown"),ISBLANK(R11789))),"Missing Information", INDEX(Table15[Entire Service Line Classification], MATCH(SUMIFS(Table15[Unique ID],Table15[System-Owned Portion],E11789,Table15[If Material Anything Other than "Lead" in Column E,Was Material Ever Previously Lead?],G11789,Table15[Customer-Owned Portion],O11789),Table15[Unique ID],0),0)))</f>
        <v/>
      </c>
    </row>
    <row r="11790" spans="2:23" x14ac:dyDescent="0.35">
      <c r="B11790" s="146"/>
      <c r="C11790" s="31"/>
      <c r="D11790" s="31"/>
      <c r="E11790" s="44"/>
      <c r="F11790" s="43"/>
      <c r="G11790" s="84"/>
      <c r="H11790" s="31"/>
      <c r="I11790" s="31"/>
      <c r="J11790" s="84"/>
      <c r="K11790" s="31"/>
      <c r="L11790" s="31"/>
      <c r="M11790" s="169"/>
      <c r="N11790" s="148"/>
      <c r="O11790" s="106"/>
      <c r="P11790" s="43"/>
      <c r="Q11790" s="31"/>
      <c r="R11790" s="84"/>
      <c r="S11790" s="31"/>
      <c r="T11790" s="31"/>
      <c r="U11790" s="169"/>
      <c r="V11790" s="150"/>
      <c r="W11790" s="141" t="str" cm="1">
        <f t="array" ref="W11790">IF(SUM(LEN(B11790:V11790))=0,"",IF(OR(OR(ISBLANK(F11790),SUM(LEN(C11790),LEN(D11790))=0),AND(NOT(E11790="Unknown"),ISBLANK(J11790)),AND(NOT(O11790="Unknown"),ISBLANK(R11790))),"Missing Information", INDEX(Table15[Entire Service Line Classification], MATCH(SUMIFS(Table15[Unique ID],Table15[System-Owned Portion],E11790,Table15[If Material Anything Other than "Lead" in Column E,Was Material Ever Previously Lead?],G11790,Table15[Customer-Owned Portion],O11790),Table15[Unique ID],0),0)))</f>
        <v/>
      </c>
    </row>
    <row r="11791" spans="2:23" x14ac:dyDescent="0.35">
      <c r="B11791" s="146"/>
      <c r="C11791" s="31"/>
      <c r="D11791" s="31"/>
      <c r="E11791" s="44"/>
      <c r="F11791" s="43"/>
      <c r="G11791" s="84"/>
      <c r="H11791" s="31"/>
      <c r="I11791" s="31"/>
      <c r="J11791" s="84"/>
      <c r="K11791" s="31"/>
      <c r="L11791" s="31"/>
      <c r="M11791" s="169"/>
      <c r="N11791" s="148"/>
      <c r="O11791" s="106"/>
      <c r="P11791" s="43"/>
      <c r="Q11791" s="31"/>
      <c r="R11791" s="84"/>
      <c r="S11791" s="31"/>
      <c r="T11791" s="31"/>
      <c r="U11791" s="169"/>
      <c r="V11791" s="150"/>
      <c r="W11791" s="141" t="str" cm="1">
        <f t="array" ref="W11791">IF(SUM(LEN(B11791:V11791))=0,"",IF(OR(OR(ISBLANK(F11791),SUM(LEN(C11791),LEN(D11791))=0),AND(NOT(E11791="Unknown"),ISBLANK(J11791)),AND(NOT(O11791="Unknown"),ISBLANK(R11791))),"Missing Information", INDEX(Table15[Entire Service Line Classification], MATCH(SUMIFS(Table15[Unique ID],Table15[System-Owned Portion],E11791,Table15[If Material Anything Other than "Lead" in Column E,Was Material Ever Previously Lead?],G11791,Table15[Customer-Owned Portion],O11791),Table15[Unique ID],0),0)))</f>
        <v/>
      </c>
    </row>
    <row r="11792" spans="2:23" x14ac:dyDescent="0.35">
      <c r="B11792" s="146"/>
      <c r="C11792" s="31"/>
      <c r="D11792" s="31"/>
      <c r="E11792" s="44"/>
      <c r="F11792" s="43"/>
      <c r="G11792" s="84"/>
      <c r="H11792" s="31"/>
      <c r="I11792" s="31"/>
      <c r="J11792" s="84"/>
      <c r="K11792" s="31"/>
      <c r="L11792" s="31"/>
      <c r="M11792" s="169"/>
      <c r="N11792" s="148"/>
      <c r="O11792" s="106"/>
      <c r="P11792" s="43"/>
      <c r="Q11792" s="31"/>
      <c r="R11792" s="84"/>
      <c r="S11792" s="31"/>
      <c r="T11792" s="31"/>
      <c r="U11792" s="169"/>
      <c r="V11792" s="150"/>
      <c r="W11792" s="141" t="str" cm="1">
        <f t="array" ref="W11792">IF(SUM(LEN(B11792:V11792))=0,"",IF(OR(OR(ISBLANK(F11792),SUM(LEN(C11792),LEN(D11792))=0),AND(NOT(E11792="Unknown"),ISBLANK(J11792)),AND(NOT(O11792="Unknown"),ISBLANK(R11792))),"Missing Information", INDEX(Table15[Entire Service Line Classification], MATCH(SUMIFS(Table15[Unique ID],Table15[System-Owned Portion],E11792,Table15[If Material Anything Other than "Lead" in Column E,Was Material Ever Previously Lead?],G11792,Table15[Customer-Owned Portion],O11792),Table15[Unique ID],0),0)))</f>
        <v/>
      </c>
    </row>
    <row r="11793" spans="2:23" x14ac:dyDescent="0.35">
      <c r="B11793" s="146"/>
      <c r="C11793" s="31"/>
      <c r="D11793" s="31"/>
      <c r="E11793" s="44"/>
      <c r="F11793" s="43"/>
      <c r="G11793" s="84"/>
      <c r="H11793" s="31"/>
      <c r="I11793" s="31"/>
      <c r="J11793" s="84"/>
      <c r="K11793" s="31"/>
      <c r="L11793" s="31"/>
      <c r="M11793" s="169"/>
      <c r="N11793" s="148"/>
      <c r="O11793" s="106"/>
      <c r="P11793" s="43"/>
      <c r="Q11793" s="31"/>
      <c r="R11793" s="84"/>
      <c r="S11793" s="31"/>
      <c r="T11793" s="31"/>
      <c r="U11793" s="169"/>
      <c r="V11793" s="150"/>
      <c r="W11793" s="141" t="str" cm="1">
        <f t="array" ref="W11793">IF(SUM(LEN(B11793:V11793))=0,"",IF(OR(OR(ISBLANK(F11793),SUM(LEN(C11793),LEN(D11793))=0),AND(NOT(E11793="Unknown"),ISBLANK(J11793)),AND(NOT(O11793="Unknown"),ISBLANK(R11793))),"Missing Information", INDEX(Table15[Entire Service Line Classification], MATCH(SUMIFS(Table15[Unique ID],Table15[System-Owned Portion],E11793,Table15[If Material Anything Other than "Lead" in Column E,Was Material Ever Previously Lead?],G11793,Table15[Customer-Owned Portion],O11793),Table15[Unique ID],0),0)))</f>
        <v/>
      </c>
    </row>
    <row r="11794" spans="2:23" x14ac:dyDescent="0.35">
      <c r="B11794" s="146"/>
      <c r="C11794" s="31"/>
      <c r="D11794" s="31"/>
      <c r="E11794" s="44"/>
      <c r="F11794" s="43"/>
      <c r="G11794" s="84"/>
      <c r="H11794" s="31"/>
      <c r="I11794" s="31"/>
      <c r="J11794" s="84"/>
      <c r="K11794" s="31"/>
      <c r="L11794" s="31"/>
      <c r="M11794" s="169"/>
      <c r="N11794" s="148"/>
      <c r="O11794" s="106"/>
      <c r="P11794" s="43"/>
      <c r="Q11794" s="31"/>
      <c r="R11794" s="84"/>
      <c r="S11794" s="31"/>
      <c r="T11794" s="31"/>
      <c r="U11794" s="169"/>
      <c r="V11794" s="150"/>
      <c r="W11794" s="141" t="str" cm="1">
        <f t="array" ref="W11794">IF(SUM(LEN(B11794:V11794))=0,"",IF(OR(OR(ISBLANK(F11794),SUM(LEN(C11794),LEN(D11794))=0),AND(NOT(E11794="Unknown"),ISBLANK(J11794)),AND(NOT(O11794="Unknown"),ISBLANK(R11794))),"Missing Information", INDEX(Table15[Entire Service Line Classification], MATCH(SUMIFS(Table15[Unique ID],Table15[System-Owned Portion],E11794,Table15[If Material Anything Other than "Lead" in Column E,Was Material Ever Previously Lead?],G11794,Table15[Customer-Owned Portion],O11794),Table15[Unique ID],0),0)))</f>
        <v/>
      </c>
    </row>
    <row r="11795" spans="2:23" x14ac:dyDescent="0.35">
      <c r="B11795" s="146"/>
      <c r="C11795" s="31"/>
      <c r="D11795" s="31"/>
      <c r="E11795" s="44"/>
      <c r="F11795" s="43"/>
      <c r="G11795" s="84"/>
      <c r="H11795" s="31"/>
      <c r="I11795" s="31"/>
      <c r="J11795" s="84"/>
      <c r="K11795" s="31"/>
      <c r="L11795" s="31"/>
      <c r="M11795" s="169"/>
      <c r="N11795" s="148"/>
      <c r="O11795" s="106"/>
      <c r="P11795" s="43"/>
      <c r="Q11795" s="31"/>
      <c r="R11795" s="84"/>
      <c r="S11795" s="31"/>
      <c r="T11795" s="31"/>
      <c r="U11795" s="169"/>
      <c r="V11795" s="150"/>
      <c r="W11795" s="141" t="str" cm="1">
        <f t="array" ref="W11795">IF(SUM(LEN(B11795:V11795))=0,"",IF(OR(OR(ISBLANK(F11795),SUM(LEN(C11795),LEN(D11795))=0),AND(NOT(E11795="Unknown"),ISBLANK(J11795)),AND(NOT(O11795="Unknown"),ISBLANK(R11795))),"Missing Information", INDEX(Table15[Entire Service Line Classification], MATCH(SUMIFS(Table15[Unique ID],Table15[System-Owned Portion],E11795,Table15[If Material Anything Other than "Lead" in Column E,Was Material Ever Previously Lead?],G11795,Table15[Customer-Owned Portion],O11795),Table15[Unique ID],0),0)))</f>
        <v/>
      </c>
    </row>
    <row r="11796" spans="2:23" x14ac:dyDescent="0.35">
      <c r="B11796" s="146"/>
      <c r="C11796" s="31"/>
      <c r="D11796" s="31"/>
      <c r="E11796" s="44"/>
      <c r="F11796" s="43"/>
      <c r="G11796" s="84"/>
      <c r="H11796" s="31"/>
      <c r="I11796" s="31"/>
      <c r="J11796" s="84"/>
      <c r="K11796" s="31"/>
      <c r="L11796" s="31"/>
      <c r="M11796" s="169"/>
      <c r="N11796" s="148"/>
      <c r="O11796" s="106"/>
      <c r="P11796" s="43"/>
      <c r="Q11796" s="31"/>
      <c r="R11796" s="84"/>
      <c r="S11796" s="31"/>
      <c r="T11796" s="31"/>
      <c r="U11796" s="169"/>
      <c r="V11796" s="150"/>
      <c r="W11796" s="141" t="str" cm="1">
        <f t="array" ref="W11796">IF(SUM(LEN(B11796:V11796))=0,"",IF(OR(OR(ISBLANK(F11796),SUM(LEN(C11796),LEN(D11796))=0),AND(NOT(E11796="Unknown"),ISBLANK(J11796)),AND(NOT(O11796="Unknown"),ISBLANK(R11796))),"Missing Information", INDEX(Table15[Entire Service Line Classification], MATCH(SUMIFS(Table15[Unique ID],Table15[System-Owned Portion],E11796,Table15[If Material Anything Other than "Lead" in Column E,Was Material Ever Previously Lead?],G11796,Table15[Customer-Owned Portion],O11796),Table15[Unique ID],0),0)))</f>
        <v/>
      </c>
    </row>
    <row r="11797" spans="2:23" x14ac:dyDescent="0.35">
      <c r="B11797" s="146"/>
      <c r="C11797" s="31"/>
      <c r="D11797" s="31"/>
      <c r="E11797" s="44"/>
      <c r="F11797" s="43"/>
      <c r="G11797" s="84"/>
      <c r="H11797" s="31"/>
      <c r="I11797" s="31"/>
      <c r="J11797" s="84"/>
      <c r="K11797" s="31"/>
      <c r="L11797" s="31"/>
      <c r="M11797" s="169"/>
      <c r="N11797" s="148"/>
      <c r="O11797" s="106"/>
      <c r="P11797" s="43"/>
      <c r="Q11797" s="31"/>
      <c r="R11797" s="84"/>
      <c r="S11797" s="31"/>
      <c r="T11797" s="31"/>
      <c r="U11797" s="169"/>
      <c r="V11797" s="150"/>
      <c r="W11797" s="141" t="str" cm="1">
        <f t="array" ref="W11797">IF(SUM(LEN(B11797:V11797))=0,"",IF(OR(OR(ISBLANK(F11797),SUM(LEN(C11797),LEN(D11797))=0),AND(NOT(E11797="Unknown"),ISBLANK(J11797)),AND(NOT(O11797="Unknown"),ISBLANK(R11797))),"Missing Information", INDEX(Table15[Entire Service Line Classification], MATCH(SUMIFS(Table15[Unique ID],Table15[System-Owned Portion],E11797,Table15[If Material Anything Other than "Lead" in Column E,Was Material Ever Previously Lead?],G11797,Table15[Customer-Owned Portion],O11797),Table15[Unique ID],0),0)))</f>
        <v/>
      </c>
    </row>
    <row r="11798" spans="2:23" x14ac:dyDescent="0.35">
      <c r="B11798" s="146"/>
      <c r="C11798" s="31"/>
      <c r="D11798" s="31"/>
      <c r="E11798" s="44"/>
      <c r="F11798" s="43"/>
      <c r="G11798" s="84"/>
      <c r="H11798" s="31"/>
      <c r="I11798" s="31"/>
      <c r="J11798" s="84"/>
      <c r="K11798" s="31"/>
      <c r="L11798" s="31"/>
      <c r="M11798" s="169"/>
      <c r="N11798" s="148"/>
      <c r="O11798" s="106"/>
      <c r="P11798" s="43"/>
      <c r="Q11798" s="31"/>
      <c r="R11798" s="84"/>
      <c r="S11798" s="31"/>
      <c r="T11798" s="31"/>
      <c r="U11798" s="169"/>
      <c r="V11798" s="150"/>
      <c r="W11798" s="141" t="str" cm="1">
        <f t="array" ref="W11798">IF(SUM(LEN(B11798:V11798))=0,"",IF(OR(OR(ISBLANK(F11798),SUM(LEN(C11798),LEN(D11798))=0),AND(NOT(E11798="Unknown"),ISBLANK(J11798)),AND(NOT(O11798="Unknown"),ISBLANK(R11798))),"Missing Information", INDEX(Table15[Entire Service Line Classification], MATCH(SUMIFS(Table15[Unique ID],Table15[System-Owned Portion],E11798,Table15[If Material Anything Other than "Lead" in Column E,Was Material Ever Previously Lead?],G11798,Table15[Customer-Owned Portion],O11798),Table15[Unique ID],0),0)))</f>
        <v/>
      </c>
    </row>
    <row r="11799" spans="2:23" x14ac:dyDescent="0.35">
      <c r="B11799" s="146"/>
      <c r="C11799" s="31"/>
      <c r="D11799" s="31"/>
      <c r="E11799" s="44"/>
      <c r="F11799" s="43"/>
      <c r="G11799" s="84"/>
      <c r="H11799" s="31"/>
      <c r="I11799" s="31"/>
      <c r="J11799" s="84"/>
      <c r="K11799" s="31"/>
      <c r="L11799" s="31"/>
      <c r="M11799" s="169"/>
      <c r="N11799" s="148"/>
      <c r="O11799" s="106"/>
      <c r="P11799" s="43"/>
      <c r="Q11799" s="31"/>
      <c r="R11799" s="84"/>
      <c r="S11799" s="31"/>
      <c r="T11799" s="31"/>
      <c r="U11799" s="169"/>
      <c r="V11799" s="150"/>
      <c r="W11799" s="141" t="str" cm="1">
        <f t="array" ref="W11799">IF(SUM(LEN(B11799:V11799))=0,"",IF(OR(OR(ISBLANK(F11799),SUM(LEN(C11799),LEN(D11799))=0),AND(NOT(E11799="Unknown"),ISBLANK(J11799)),AND(NOT(O11799="Unknown"),ISBLANK(R11799))),"Missing Information", INDEX(Table15[Entire Service Line Classification], MATCH(SUMIFS(Table15[Unique ID],Table15[System-Owned Portion],E11799,Table15[If Material Anything Other than "Lead" in Column E,Was Material Ever Previously Lead?],G11799,Table15[Customer-Owned Portion],O11799),Table15[Unique ID],0),0)))</f>
        <v/>
      </c>
    </row>
    <row r="11800" spans="2:23" x14ac:dyDescent="0.35">
      <c r="B11800" s="146"/>
      <c r="C11800" s="31"/>
      <c r="D11800" s="31"/>
      <c r="E11800" s="44"/>
      <c r="F11800" s="43"/>
      <c r="G11800" s="84"/>
      <c r="H11800" s="31"/>
      <c r="I11800" s="31"/>
      <c r="J11800" s="84"/>
      <c r="K11800" s="31"/>
      <c r="L11800" s="31"/>
      <c r="M11800" s="169"/>
      <c r="N11800" s="148"/>
      <c r="O11800" s="106"/>
      <c r="P11800" s="43"/>
      <c r="Q11800" s="31"/>
      <c r="R11800" s="84"/>
      <c r="S11800" s="31"/>
      <c r="T11800" s="31"/>
      <c r="U11800" s="169"/>
      <c r="V11800" s="150"/>
      <c r="W11800" s="141" t="str" cm="1">
        <f t="array" ref="W11800">IF(SUM(LEN(B11800:V11800))=0,"",IF(OR(OR(ISBLANK(F11800),SUM(LEN(C11800),LEN(D11800))=0),AND(NOT(E11800="Unknown"),ISBLANK(J11800)),AND(NOT(O11800="Unknown"),ISBLANK(R11800))),"Missing Information", INDEX(Table15[Entire Service Line Classification], MATCH(SUMIFS(Table15[Unique ID],Table15[System-Owned Portion],E11800,Table15[If Material Anything Other than "Lead" in Column E,Was Material Ever Previously Lead?],G11800,Table15[Customer-Owned Portion],O11800),Table15[Unique ID],0),0)))</f>
        <v/>
      </c>
    </row>
    <row r="11801" spans="2:23" x14ac:dyDescent="0.35">
      <c r="B11801" s="146"/>
      <c r="C11801" s="31"/>
      <c r="D11801" s="31"/>
      <c r="E11801" s="44"/>
      <c r="F11801" s="43"/>
      <c r="G11801" s="84"/>
      <c r="H11801" s="31"/>
      <c r="I11801" s="31"/>
      <c r="J11801" s="84"/>
      <c r="K11801" s="31"/>
      <c r="L11801" s="31"/>
      <c r="M11801" s="169"/>
      <c r="N11801" s="148"/>
      <c r="O11801" s="106"/>
      <c r="P11801" s="43"/>
      <c r="Q11801" s="31"/>
      <c r="R11801" s="84"/>
      <c r="S11801" s="31"/>
      <c r="T11801" s="31"/>
      <c r="U11801" s="169"/>
      <c r="V11801" s="150"/>
      <c r="W11801" s="141" t="str" cm="1">
        <f t="array" ref="W11801">IF(SUM(LEN(B11801:V11801))=0,"",IF(OR(OR(ISBLANK(F11801),SUM(LEN(C11801),LEN(D11801))=0),AND(NOT(E11801="Unknown"),ISBLANK(J11801)),AND(NOT(O11801="Unknown"),ISBLANK(R11801))),"Missing Information", INDEX(Table15[Entire Service Line Classification], MATCH(SUMIFS(Table15[Unique ID],Table15[System-Owned Portion],E11801,Table15[If Material Anything Other than "Lead" in Column E,Was Material Ever Previously Lead?],G11801,Table15[Customer-Owned Portion],O11801),Table15[Unique ID],0),0)))</f>
        <v/>
      </c>
    </row>
    <row r="11802" spans="2:23" x14ac:dyDescent="0.35">
      <c r="B11802" s="146"/>
      <c r="C11802" s="31"/>
      <c r="D11802" s="31"/>
      <c r="E11802" s="44"/>
      <c r="F11802" s="43"/>
      <c r="G11802" s="84"/>
      <c r="H11802" s="31"/>
      <c r="I11802" s="31"/>
      <c r="J11802" s="84"/>
      <c r="K11802" s="31"/>
      <c r="L11802" s="31"/>
      <c r="M11802" s="169"/>
      <c r="N11802" s="148"/>
      <c r="O11802" s="106"/>
      <c r="P11802" s="43"/>
      <c r="Q11802" s="31"/>
      <c r="R11802" s="84"/>
      <c r="S11802" s="31"/>
      <c r="T11802" s="31"/>
      <c r="U11802" s="169"/>
      <c r="V11802" s="150"/>
      <c r="W11802" s="141" t="str" cm="1">
        <f t="array" ref="W11802">IF(SUM(LEN(B11802:V11802))=0,"",IF(OR(OR(ISBLANK(F11802),SUM(LEN(C11802),LEN(D11802))=0),AND(NOT(E11802="Unknown"),ISBLANK(J11802)),AND(NOT(O11802="Unknown"),ISBLANK(R11802))),"Missing Information", INDEX(Table15[Entire Service Line Classification], MATCH(SUMIFS(Table15[Unique ID],Table15[System-Owned Portion],E11802,Table15[If Material Anything Other than "Lead" in Column E,Was Material Ever Previously Lead?],G11802,Table15[Customer-Owned Portion],O11802),Table15[Unique ID],0),0)))</f>
        <v/>
      </c>
    </row>
    <row r="11803" spans="2:23" x14ac:dyDescent="0.35">
      <c r="B11803" s="146"/>
      <c r="C11803" s="31"/>
      <c r="D11803" s="31"/>
      <c r="E11803" s="44"/>
      <c r="F11803" s="43"/>
      <c r="G11803" s="84"/>
      <c r="H11803" s="31"/>
      <c r="I11803" s="31"/>
      <c r="J11803" s="84"/>
      <c r="K11803" s="31"/>
      <c r="L11803" s="31"/>
      <c r="M11803" s="169"/>
      <c r="N11803" s="148"/>
      <c r="O11803" s="106"/>
      <c r="P11803" s="43"/>
      <c r="Q11803" s="31"/>
      <c r="R11803" s="84"/>
      <c r="S11803" s="31"/>
      <c r="T11803" s="31"/>
      <c r="U11803" s="169"/>
      <c r="V11803" s="150"/>
      <c r="W11803" s="141" t="str" cm="1">
        <f t="array" ref="W11803">IF(SUM(LEN(B11803:V11803))=0,"",IF(OR(OR(ISBLANK(F11803),SUM(LEN(C11803),LEN(D11803))=0),AND(NOT(E11803="Unknown"),ISBLANK(J11803)),AND(NOT(O11803="Unknown"),ISBLANK(R11803))),"Missing Information", INDEX(Table15[Entire Service Line Classification], MATCH(SUMIFS(Table15[Unique ID],Table15[System-Owned Portion],E11803,Table15[If Material Anything Other than "Lead" in Column E,Was Material Ever Previously Lead?],G11803,Table15[Customer-Owned Portion],O11803),Table15[Unique ID],0),0)))</f>
        <v/>
      </c>
    </row>
    <row r="11804" spans="2:23" x14ac:dyDescent="0.35">
      <c r="B11804" s="146"/>
      <c r="C11804" s="31"/>
      <c r="D11804" s="31"/>
      <c r="E11804" s="44"/>
      <c r="F11804" s="43"/>
      <c r="G11804" s="84"/>
      <c r="H11804" s="31"/>
      <c r="I11804" s="31"/>
      <c r="J11804" s="84"/>
      <c r="K11804" s="31"/>
      <c r="L11804" s="31"/>
      <c r="M11804" s="169"/>
      <c r="N11804" s="148"/>
      <c r="O11804" s="106"/>
      <c r="P11804" s="43"/>
      <c r="Q11804" s="31"/>
      <c r="R11804" s="84"/>
      <c r="S11804" s="31"/>
      <c r="T11804" s="31"/>
      <c r="U11804" s="169"/>
      <c r="V11804" s="150"/>
      <c r="W11804" s="141" t="str" cm="1">
        <f t="array" ref="W11804">IF(SUM(LEN(B11804:V11804))=0,"",IF(OR(OR(ISBLANK(F11804),SUM(LEN(C11804),LEN(D11804))=0),AND(NOT(E11804="Unknown"),ISBLANK(J11804)),AND(NOT(O11804="Unknown"),ISBLANK(R11804))),"Missing Information", INDEX(Table15[Entire Service Line Classification], MATCH(SUMIFS(Table15[Unique ID],Table15[System-Owned Portion],E11804,Table15[If Material Anything Other than "Lead" in Column E,Was Material Ever Previously Lead?],G11804,Table15[Customer-Owned Portion],O11804),Table15[Unique ID],0),0)))</f>
        <v/>
      </c>
    </row>
    <row r="11805" spans="2:23" x14ac:dyDescent="0.35">
      <c r="B11805" s="146"/>
      <c r="C11805" s="31"/>
      <c r="D11805" s="31"/>
      <c r="E11805" s="44"/>
      <c r="F11805" s="43"/>
      <c r="G11805" s="84"/>
      <c r="H11805" s="31"/>
      <c r="I11805" s="31"/>
      <c r="J11805" s="84"/>
      <c r="K11805" s="31"/>
      <c r="L11805" s="31"/>
      <c r="M11805" s="169"/>
      <c r="N11805" s="148"/>
      <c r="O11805" s="106"/>
      <c r="P11805" s="43"/>
      <c r="Q11805" s="31"/>
      <c r="R11805" s="84"/>
      <c r="S11805" s="31"/>
      <c r="T11805" s="31"/>
      <c r="U11805" s="169"/>
      <c r="V11805" s="150"/>
      <c r="W11805" s="141" t="str" cm="1">
        <f t="array" ref="W11805">IF(SUM(LEN(B11805:V11805))=0,"",IF(OR(OR(ISBLANK(F11805),SUM(LEN(C11805),LEN(D11805))=0),AND(NOT(E11805="Unknown"),ISBLANK(J11805)),AND(NOT(O11805="Unknown"),ISBLANK(R11805))),"Missing Information", INDEX(Table15[Entire Service Line Classification], MATCH(SUMIFS(Table15[Unique ID],Table15[System-Owned Portion],E11805,Table15[If Material Anything Other than "Lead" in Column E,Was Material Ever Previously Lead?],G11805,Table15[Customer-Owned Portion],O11805),Table15[Unique ID],0),0)))</f>
        <v/>
      </c>
    </row>
    <row r="11806" spans="2:23" x14ac:dyDescent="0.35">
      <c r="B11806" s="146"/>
      <c r="C11806" s="31"/>
      <c r="D11806" s="31"/>
      <c r="E11806" s="44"/>
      <c r="F11806" s="43"/>
      <c r="G11806" s="84"/>
      <c r="H11806" s="31"/>
      <c r="I11806" s="31"/>
      <c r="J11806" s="84"/>
      <c r="K11806" s="31"/>
      <c r="L11806" s="31"/>
      <c r="M11806" s="169"/>
      <c r="N11806" s="148"/>
      <c r="O11806" s="106"/>
      <c r="P11806" s="43"/>
      <c r="Q11806" s="31"/>
      <c r="R11806" s="84"/>
      <c r="S11806" s="31"/>
      <c r="T11806" s="31"/>
      <c r="U11806" s="169"/>
      <c r="V11806" s="150"/>
      <c r="W11806" s="141" t="str" cm="1">
        <f t="array" ref="W11806">IF(SUM(LEN(B11806:V11806))=0,"",IF(OR(OR(ISBLANK(F11806),SUM(LEN(C11806),LEN(D11806))=0),AND(NOT(E11806="Unknown"),ISBLANK(J11806)),AND(NOT(O11806="Unknown"),ISBLANK(R11806))),"Missing Information", INDEX(Table15[Entire Service Line Classification], MATCH(SUMIFS(Table15[Unique ID],Table15[System-Owned Portion],E11806,Table15[If Material Anything Other than "Lead" in Column E,Was Material Ever Previously Lead?],G11806,Table15[Customer-Owned Portion],O11806),Table15[Unique ID],0),0)))</f>
        <v/>
      </c>
    </row>
    <row r="11807" spans="2:23" x14ac:dyDescent="0.35">
      <c r="B11807" s="146"/>
      <c r="C11807" s="31"/>
      <c r="D11807" s="31"/>
      <c r="E11807" s="44"/>
      <c r="F11807" s="43"/>
      <c r="G11807" s="84"/>
      <c r="H11807" s="31"/>
      <c r="I11807" s="31"/>
      <c r="J11807" s="84"/>
      <c r="K11807" s="31"/>
      <c r="L11807" s="31"/>
      <c r="M11807" s="169"/>
      <c r="N11807" s="148"/>
      <c r="O11807" s="106"/>
      <c r="P11807" s="43"/>
      <c r="Q11807" s="31"/>
      <c r="R11807" s="84"/>
      <c r="S11807" s="31"/>
      <c r="T11807" s="31"/>
      <c r="U11807" s="169"/>
      <c r="V11807" s="150"/>
      <c r="W11807" s="141" t="str" cm="1">
        <f t="array" ref="W11807">IF(SUM(LEN(B11807:V11807))=0,"",IF(OR(OR(ISBLANK(F11807),SUM(LEN(C11807),LEN(D11807))=0),AND(NOT(E11807="Unknown"),ISBLANK(J11807)),AND(NOT(O11807="Unknown"),ISBLANK(R11807))),"Missing Information", INDEX(Table15[Entire Service Line Classification], MATCH(SUMIFS(Table15[Unique ID],Table15[System-Owned Portion],E11807,Table15[If Material Anything Other than "Lead" in Column E,Was Material Ever Previously Lead?],G11807,Table15[Customer-Owned Portion],O11807),Table15[Unique ID],0),0)))</f>
        <v/>
      </c>
    </row>
    <row r="11808" spans="2:23" x14ac:dyDescent="0.35">
      <c r="B11808" s="146"/>
      <c r="C11808" s="31"/>
      <c r="D11808" s="31"/>
      <c r="E11808" s="44"/>
      <c r="F11808" s="43"/>
      <c r="G11808" s="84"/>
      <c r="H11808" s="31"/>
      <c r="I11808" s="31"/>
      <c r="J11808" s="84"/>
      <c r="K11808" s="31"/>
      <c r="L11808" s="31"/>
      <c r="M11808" s="169"/>
      <c r="N11808" s="148"/>
      <c r="O11808" s="106"/>
      <c r="P11808" s="43"/>
      <c r="Q11808" s="31"/>
      <c r="R11808" s="84"/>
      <c r="S11808" s="31"/>
      <c r="T11808" s="31"/>
      <c r="U11808" s="169"/>
      <c r="V11808" s="150"/>
      <c r="W11808" s="141" t="str" cm="1">
        <f t="array" ref="W11808">IF(SUM(LEN(B11808:V11808))=0,"",IF(OR(OR(ISBLANK(F11808),SUM(LEN(C11808),LEN(D11808))=0),AND(NOT(E11808="Unknown"),ISBLANK(J11808)),AND(NOT(O11808="Unknown"),ISBLANK(R11808))),"Missing Information", INDEX(Table15[Entire Service Line Classification], MATCH(SUMIFS(Table15[Unique ID],Table15[System-Owned Portion],E11808,Table15[If Material Anything Other than "Lead" in Column E,Was Material Ever Previously Lead?],G11808,Table15[Customer-Owned Portion],O11808),Table15[Unique ID],0),0)))</f>
        <v/>
      </c>
    </row>
    <row r="11809" spans="2:23" x14ac:dyDescent="0.35">
      <c r="B11809" s="146"/>
      <c r="C11809" s="31"/>
      <c r="D11809" s="31"/>
      <c r="E11809" s="44"/>
      <c r="F11809" s="43"/>
      <c r="G11809" s="84"/>
      <c r="H11809" s="31"/>
      <c r="I11809" s="31"/>
      <c r="J11809" s="84"/>
      <c r="K11809" s="31"/>
      <c r="L11809" s="31"/>
      <c r="M11809" s="169"/>
      <c r="N11809" s="148"/>
      <c r="O11809" s="106"/>
      <c r="P11809" s="43"/>
      <c r="Q11809" s="31"/>
      <c r="R11809" s="84"/>
      <c r="S11809" s="31"/>
      <c r="T11809" s="31"/>
      <c r="U11809" s="169"/>
      <c r="V11809" s="150"/>
      <c r="W11809" s="141" t="str" cm="1">
        <f t="array" ref="W11809">IF(SUM(LEN(B11809:V11809))=0,"",IF(OR(OR(ISBLANK(F11809),SUM(LEN(C11809),LEN(D11809))=0),AND(NOT(E11809="Unknown"),ISBLANK(J11809)),AND(NOT(O11809="Unknown"),ISBLANK(R11809))),"Missing Information", INDEX(Table15[Entire Service Line Classification], MATCH(SUMIFS(Table15[Unique ID],Table15[System-Owned Portion],E11809,Table15[If Material Anything Other than "Lead" in Column E,Was Material Ever Previously Lead?],G11809,Table15[Customer-Owned Portion],O11809),Table15[Unique ID],0),0)))</f>
        <v/>
      </c>
    </row>
    <row r="11810" spans="2:23" x14ac:dyDescent="0.35">
      <c r="B11810" s="146"/>
      <c r="C11810" s="31"/>
      <c r="D11810" s="31"/>
      <c r="E11810" s="44"/>
      <c r="F11810" s="43"/>
      <c r="G11810" s="84"/>
      <c r="H11810" s="31"/>
      <c r="I11810" s="31"/>
      <c r="J11810" s="84"/>
      <c r="K11810" s="31"/>
      <c r="L11810" s="31"/>
      <c r="M11810" s="169"/>
      <c r="N11810" s="148"/>
      <c r="O11810" s="106"/>
      <c r="P11810" s="43"/>
      <c r="Q11810" s="31"/>
      <c r="R11810" s="84"/>
      <c r="S11810" s="31"/>
      <c r="T11810" s="31"/>
      <c r="U11810" s="169"/>
      <c r="V11810" s="150"/>
      <c r="W11810" s="141" t="str" cm="1">
        <f t="array" ref="W11810">IF(SUM(LEN(B11810:V11810))=0,"",IF(OR(OR(ISBLANK(F11810),SUM(LEN(C11810),LEN(D11810))=0),AND(NOT(E11810="Unknown"),ISBLANK(J11810)),AND(NOT(O11810="Unknown"),ISBLANK(R11810))),"Missing Information", INDEX(Table15[Entire Service Line Classification], MATCH(SUMIFS(Table15[Unique ID],Table15[System-Owned Portion],E11810,Table15[If Material Anything Other than "Lead" in Column E,Was Material Ever Previously Lead?],G11810,Table15[Customer-Owned Portion],O11810),Table15[Unique ID],0),0)))</f>
        <v/>
      </c>
    </row>
    <row r="11811" spans="2:23" x14ac:dyDescent="0.35">
      <c r="B11811" s="146"/>
      <c r="C11811" s="31"/>
      <c r="D11811" s="31"/>
      <c r="E11811" s="44"/>
      <c r="F11811" s="43"/>
      <c r="G11811" s="84"/>
      <c r="H11811" s="31"/>
      <c r="I11811" s="31"/>
      <c r="J11811" s="84"/>
      <c r="K11811" s="31"/>
      <c r="L11811" s="31"/>
      <c r="M11811" s="169"/>
      <c r="N11811" s="148"/>
      <c r="O11811" s="106"/>
      <c r="P11811" s="43"/>
      <c r="Q11811" s="31"/>
      <c r="R11811" s="84"/>
      <c r="S11811" s="31"/>
      <c r="T11811" s="31"/>
      <c r="U11811" s="169"/>
      <c r="V11811" s="150"/>
      <c r="W11811" s="141" t="str" cm="1">
        <f t="array" ref="W11811">IF(SUM(LEN(B11811:V11811))=0,"",IF(OR(OR(ISBLANK(F11811),SUM(LEN(C11811),LEN(D11811))=0),AND(NOT(E11811="Unknown"),ISBLANK(J11811)),AND(NOT(O11811="Unknown"),ISBLANK(R11811))),"Missing Information", INDEX(Table15[Entire Service Line Classification], MATCH(SUMIFS(Table15[Unique ID],Table15[System-Owned Portion],E11811,Table15[If Material Anything Other than "Lead" in Column E,Was Material Ever Previously Lead?],G11811,Table15[Customer-Owned Portion],O11811),Table15[Unique ID],0),0)))</f>
        <v/>
      </c>
    </row>
    <row r="11812" spans="2:23" x14ac:dyDescent="0.35">
      <c r="B11812" s="146"/>
      <c r="C11812" s="31"/>
      <c r="D11812" s="31"/>
      <c r="E11812" s="44"/>
      <c r="F11812" s="43"/>
      <c r="G11812" s="84"/>
      <c r="H11812" s="31"/>
      <c r="I11812" s="31"/>
      <c r="J11812" s="84"/>
      <c r="K11812" s="31"/>
      <c r="L11812" s="31"/>
      <c r="M11812" s="169"/>
      <c r="N11812" s="148"/>
      <c r="O11812" s="106"/>
      <c r="P11812" s="43"/>
      <c r="Q11812" s="31"/>
      <c r="R11812" s="84"/>
      <c r="S11812" s="31"/>
      <c r="T11812" s="31"/>
      <c r="U11812" s="169"/>
      <c r="V11812" s="150"/>
      <c r="W11812" s="141" t="str" cm="1">
        <f t="array" ref="W11812">IF(SUM(LEN(B11812:V11812))=0,"",IF(OR(OR(ISBLANK(F11812),SUM(LEN(C11812),LEN(D11812))=0),AND(NOT(E11812="Unknown"),ISBLANK(J11812)),AND(NOT(O11812="Unknown"),ISBLANK(R11812))),"Missing Information", INDEX(Table15[Entire Service Line Classification], MATCH(SUMIFS(Table15[Unique ID],Table15[System-Owned Portion],E11812,Table15[If Material Anything Other than "Lead" in Column E,Was Material Ever Previously Lead?],G11812,Table15[Customer-Owned Portion],O11812),Table15[Unique ID],0),0)))</f>
        <v/>
      </c>
    </row>
    <row r="11813" spans="2:23" x14ac:dyDescent="0.35">
      <c r="B11813" s="146"/>
      <c r="C11813" s="31"/>
      <c r="D11813" s="31"/>
      <c r="E11813" s="44"/>
      <c r="F11813" s="43"/>
      <c r="G11813" s="84"/>
      <c r="H11813" s="31"/>
      <c r="I11813" s="31"/>
      <c r="J11813" s="84"/>
      <c r="K11813" s="31"/>
      <c r="L11813" s="31"/>
      <c r="M11813" s="169"/>
      <c r="N11813" s="148"/>
      <c r="O11813" s="106"/>
      <c r="P11813" s="43"/>
      <c r="Q11813" s="31"/>
      <c r="R11813" s="84"/>
      <c r="S11813" s="31"/>
      <c r="T11813" s="31"/>
      <c r="U11813" s="169"/>
      <c r="V11813" s="150"/>
      <c r="W11813" s="141" t="str" cm="1">
        <f t="array" ref="W11813">IF(SUM(LEN(B11813:V11813))=0,"",IF(OR(OR(ISBLANK(F11813),SUM(LEN(C11813),LEN(D11813))=0),AND(NOT(E11813="Unknown"),ISBLANK(J11813)),AND(NOT(O11813="Unknown"),ISBLANK(R11813))),"Missing Information", INDEX(Table15[Entire Service Line Classification], MATCH(SUMIFS(Table15[Unique ID],Table15[System-Owned Portion],E11813,Table15[If Material Anything Other than "Lead" in Column E,Was Material Ever Previously Lead?],G11813,Table15[Customer-Owned Portion],O11813),Table15[Unique ID],0),0)))</f>
        <v/>
      </c>
    </row>
    <row r="11814" spans="2:23" x14ac:dyDescent="0.35">
      <c r="B11814" s="146"/>
      <c r="C11814" s="31"/>
      <c r="D11814" s="31"/>
      <c r="E11814" s="44"/>
      <c r="F11814" s="43"/>
      <c r="G11814" s="84"/>
      <c r="H11814" s="31"/>
      <c r="I11814" s="31"/>
      <c r="J11814" s="84"/>
      <c r="K11814" s="31"/>
      <c r="L11814" s="31"/>
      <c r="M11814" s="169"/>
      <c r="N11814" s="148"/>
      <c r="O11814" s="106"/>
      <c r="P11814" s="43"/>
      <c r="Q11814" s="31"/>
      <c r="R11814" s="84"/>
      <c r="S11814" s="31"/>
      <c r="T11814" s="31"/>
      <c r="U11814" s="169"/>
      <c r="V11814" s="150"/>
      <c r="W11814" s="141" t="str" cm="1">
        <f t="array" ref="W11814">IF(SUM(LEN(B11814:V11814))=0,"",IF(OR(OR(ISBLANK(F11814),SUM(LEN(C11814),LEN(D11814))=0),AND(NOT(E11814="Unknown"),ISBLANK(J11814)),AND(NOT(O11814="Unknown"),ISBLANK(R11814))),"Missing Information", INDEX(Table15[Entire Service Line Classification], MATCH(SUMIFS(Table15[Unique ID],Table15[System-Owned Portion],E11814,Table15[If Material Anything Other than "Lead" in Column E,Was Material Ever Previously Lead?],G11814,Table15[Customer-Owned Portion],O11814),Table15[Unique ID],0),0)))</f>
        <v/>
      </c>
    </row>
    <row r="11815" spans="2:23" x14ac:dyDescent="0.35">
      <c r="B11815" s="146"/>
      <c r="C11815" s="31"/>
      <c r="D11815" s="31"/>
      <c r="E11815" s="44"/>
      <c r="F11815" s="43"/>
      <c r="G11815" s="84"/>
      <c r="H11815" s="31"/>
      <c r="I11815" s="31"/>
      <c r="J11815" s="84"/>
      <c r="K11815" s="31"/>
      <c r="L11815" s="31"/>
      <c r="M11815" s="169"/>
      <c r="N11815" s="148"/>
      <c r="O11815" s="106"/>
      <c r="P11815" s="43"/>
      <c r="Q11815" s="31"/>
      <c r="R11815" s="84"/>
      <c r="S11815" s="31"/>
      <c r="T11815" s="31"/>
      <c r="U11815" s="169"/>
      <c r="V11815" s="150"/>
      <c r="W11815" s="141" t="str" cm="1">
        <f t="array" ref="W11815">IF(SUM(LEN(B11815:V11815))=0,"",IF(OR(OR(ISBLANK(F11815),SUM(LEN(C11815),LEN(D11815))=0),AND(NOT(E11815="Unknown"),ISBLANK(J11815)),AND(NOT(O11815="Unknown"),ISBLANK(R11815))),"Missing Information", INDEX(Table15[Entire Service Line Classification], MATCH(SUMIFS(Table15[Unique ID],Table15[System-Owned Portion],E11815,Table15[If Material Anything Other than "Lead" in Column E,Was Material Ever Previously Lead?],G11815,Table15[Customer-Owned Portion],O11815),Table15[Unique ID],0),0)))</f>
        <v/>
      </c>
    </row>
    <row r="11816" spans="2:23" x14ac:dyDescent="0.35">
      <c r="B11816" s="146"/>
      <c r="C11816" s="31"/>
      <c r="D11816" s="31"/>
      <c r="E11816" s="44"/>
      <c r="F11816" s="43"/>
      <c r="G11816" s="84"/>
      <c r="H11816" s="31"/>
      <c r="I11816" s="31"/>
      <c r="J11816" s="84"/>
      <c r="K11816" s="31"/>
      <c r="L11816" s="31"/>
      <c r="M11816" s="169"/>
      <c r="N11816" s="148"/>
      <c r="O11816" s="106"/>
      <c r="P11816" s="43"/>
      <c r="Q11816" s="31"/>
      <c r="R11816" s="84"/>
      <c r="S11816" s="31"/>
      <c r="T11816" s="31"/>
      <c r="U11816" s="169"/>
      <c r="V11816" s="150"/>
      <c r="W11816" s="141" t="str" cm="1">
        <f t="array" ref="W11816">IF(SUM(LEN(B11816:V11816))=0,"",IF(OR(OR(ISBLANK(F11816),SUM(LEN(C11816),LEN(D11816))=0),AND(NOT(E11816="Unknown"),ISBLANK(J11816)),AND(NOT(O11816="Unknown"),ISBLANK(R11816))),"Missing Information", INDEX(Table15[Entire Service Line Classification], MATCH(SUMIFS(Table15[Unique ID],Table15[System-Owned Portion],E11816,Table15[If Material Anything Other than "Lead" in Column E,Was Material Ever Previously Lead?],G11816,Table15[Customer-Owned Portion],O11816),Table15[Unique ID],0),0)))</f>
        <v/>
      </c>
    </row>
    <row r="11817" spans="2:23" x14ac:dyDescent="0.35">
      <c r="B11817" s="146"/>
      <c r="C11817" s="31"/>
      <c r="D11817" s="31"/>
      <c r="E11817" s="44"/>
      <c r="F11817" s="43"/>
      <c r="G11817" s="84"/>
      <c r="H11817" s="31"/>
      <c r="I11817" s="31"/>
      <c r="J11817" s="84"/>
      <c r="K11817" s="31"/>
      <c r="L11817" s="31"/>
      <c r="M11817" s="169"/>
      <c r="N11817" s="148"/>
      <c r="O11817" s="106"/>
      <c r="P11817" s="43"/>
      <c r="Q11817" s="31"/>
      <c r="R11817" s="84"/>
      <c r="S11817" s="31"/>
      <c r="T11817" s="31"/>
      <c r="U11817" s="169"/>
      <c r="V11817" s="150"/>
      <c r="W11817" s="141" t="str" cm="1">
        <f t="array" ref="W11817">IF(SUM(LEN(B11817:V11817))=0,"",IF(OR(OR(ISBLANK(F11817),SUM(LEN(C11817),LEN(D11817))=0),AND(NOT(E11817="Unknown"),ISBLANK(J11817)),AND(NOT(O11817="Unknown"),ISBLANK(R11817))),"Missing Information", INDEX(Table15[Entire Service Line Classification], MATCH(SUMIFS(Table15[Unique ID],Table15[System-Owned Portion],E11817,Table15[If Material Anything Other than "Lead" in Column E,Was Material Ever Previously Lead?],G11817,Table15[Customer-Owned Portion],O11817),Table15[Unique ID],0),0)))</f>
        <v/>
      </c>
    </row>
    <row r="11818" spans="2:23" x14ac:dyDescent="0.35">
      <c r="B11818" s="146"/>
      <c r="C11818" s="31"/>
      <c r="D11818" s="31"/>
      <c r="E11818" s="44"/>
      <c r="F11818" s="43"/>
      <c r="G11818" s="84"/>
      <c r="H11818" s="31"/>
      <c r="I11818" s="31"/>
      <c r="J11818" s="84"/>
      <c r="K11818" s="31"/>
      <c r="L11818" s="31"/>
      <c r="M11818" s="169"/>
      <c r="N11818" s="148"/>
      <c r="O11818" s="106"/>
      <c r="P11818" s="43"/>
      <c r="Q11818" s="31"/>
      <c r="R11818" s="84"/>
      <c r="S11818" s="31"/>
      <c r="T11818" s="31"/>
      <c r="U11818" s="169"/>
      <c r="V11818" s="150"/>
      <c r="W11818" s="141" t="str" cm="1">
        <f t="array" ref="W11818">IF(SUM(LEN(B11818:V11818))=0,"",IF(OR(OR(ISBLANK(F11818),SUM(LEN(C11818),LEN(D11818))=0),AND(NOT(E11818="Unknown"),ISBLANK(J11818)),AND(NOT(O11818="Unknown"),ISBLANK(R11818))),"Missing Information", INDEX(Table15[Entire Service Line Classification], MATCH(SUMIFS(Table15[Unique ID],Table15[System-Owned Portion],E11818,Table15[If Material Anything Other than "Lead" in Column E,Was Material Ever Previously Lead?],G11818,Table15[Customer-Owned Portion],O11818),Table15[Unique ID],0),0)))</f>
        <v/>
      </c>
    </row>
    <row r="11819" spans="2:23" x14ac:dyDescent="0.35">
      <c r="B11819" s="146"/>
      <c r="C11819" s="31"/>
      <c r="D11819" s="31"/>
      <c r="E11819" s="44"/>
      <c r="F11819" s="43"/>
      <c r="G11819" s="84"/>
      <c r="H11819" s="31"/>
      <c r="I11819" s="31"/>
      <c r="J11819" s="84"/>
      <c r="K11819" s="31"/>
      <c r="L11819" s="31"/>
      <c r="M11819" s="169"/>
      <c r="N11819" s="148"/>
      <c r="O11819" s="106"/>
      <c r="P11819" s="43"/>
      <c r="Q11819" s="31"/>
      <c r="R11819" s="84"/>
      <c r="S11819" s="31"/>
      <c r="T11819" s="31"/>
      <c r="U11819" s="169"/>
      <c r="V11819" s="150"/>
      <c r="W11819" s="141" t="str" cm="1">
        <f t="array" ref="W11819">IF(SUM(LEN(B11819:V11819))=0,"",IF(OR(OR(ISBLANK(F11819),SUM(LEN(C11819),LEN(D11819))=0),AND(NOT(E11819="Unknown"),ISBLANK(J11819)),AND(NOT(O11819="Unknown"),ISBLANK(R11819))),"Missing Information", INDEX(Table15[Entire Service Line Classification], MATCH(SUMIFS(Table15[Unique ID],Table15[System-Owned Portion],E11819,Table15[If Material Anything Other than "Lead" in Column E,Was Material Ever Previously Lead?],G11819,Table15[Customer-Owned Portion],O11819),Table15[Unique ID],0),0)))</f>
        <v/>
      </c>
    </row>
    <row r="11820" spans="2:23" x14ac:dyDescent="0.35">
      <c r="B11820" s="146"/>
      <c r="C11820" s="31"/>
      <c r="D11820" s="31"/>
      <c r="E11820" s="44"/>
      <c r="F11820" s="43"/>
      <c r="G11820" s="84"/>
      <c r="H11820" s="31"/>
      <c r="I11820" s="31"/>
      <c r="J11820" s="84"/>
      <c r="K11820" s="31"/>
      <c r="L11820" s="31"/>
      <c r="M11820" s="169"/>
      <c r="N11820" s="148"/>
      <c r="O11820" s="106"/>
      <c r="P11820" s="43"/>
      <c r="Q11820" s="31"/>
      <c r="R11820" s="84"/>
      <c r="S11820" s="31"/>
      <c r="T11820" s="31"/>
      <c r="U11820" s="169"/>
      <c r="V11820" s="150"/>
      <c r="W11820" s="141" t="str" cm="1">
        <f t="array" ref="W11820">IF(SUM(LEN(B11820:V11820))=0,"",IF(OR(OR(ISBLANK(F11820),SUM(LEN(C11820),LEN(D11820))=0),AND(NOT(E11820="Unknown"),ISBLANK(J11820)),AND(NOT(O11820="Unknown"),ISBLANK(R11820))),"Missing Information", INDEX(Table15[Entire Service Line Classification], MATCH(SUMIFS(Table15[Unique ID],Table15[System-Owned Portion],E11820,Table15[If Material Anything Other than "Lead" in Column E,Was Material Ever Previously Lead?],G11820,Table15[Customer-Owned Portion],O11820),Table15[Unique ID],0),0)))</f>
        <v/>
      </c>
    </row>
    <row r="11821" spans="2:23" x14ac:dyDescent="0.35">
      <c r="B11821" s="146"/>
      <c r="C11821" s="31"/>
      <c r="D11821" s="31"/>
      <c r="E11821" s="44"/>
      <c r="F11821" s="43"/>
      <c r="G11821" s="84"/>
      <c r="H11821" s="31"/>
      <c r="I11821" s="31"/>
      <c r="J11821" s="84"/>
      <c r="K11821" s="31"/>
      <c r="L11821" s="31"/>
      <c r="M11821" s="169"/>
      <c r="N11821" s="148"/>
      <c r="O11821" s="106"/>
      <c r="P11821" s="43"/>
      <c r="Q11821" s="31"/>
      <c r="R11821" s="84"/>
      <c r="S11821" s="31"/>
      <c r="T11821" s="31"/>
      <c r="U11821" s="169"/>
      <c r="V11821" s="150"/>
      <c r="W11821" s="141" t="str" cm="1">
        <f t="array" ref="W11821">IF(SUM(LEN(B11821:V11821))=0,"",IF(OR(OR(ISBLANK(F11821),SUM(LEN(C11821),LEN(D11821))=0),AND(NOT(E11821="Unknown"),ISBLANK(J11821)),AND(NOT(O11821="Unknown"),ISBLANK(R11821))),"Missing Information", INDEX(Table15[Entire Service Line Classification], MATCH(SUMIFS(Table15[Unique ID],Table15[System-Owned Portion],E11821,Table15[If Material Anything Other than "Lead" in Column E,Was Material Ever Previously Lead?],G11821,Table15[Customer-Owned Portion],O11821),Table15[Unique ID],0),0)))</f>
        <v/>
      </c>
    </row>
    <row r="11822" spans="2:23" x14ac:dyDescent="0.35">
      <c r="B11822" s="146"/>
      <c r="C11822" s="31"/>
      <c r="D11822" s="31"/>
      <c r="E11822" s="44"/>
      <c r="F11822" s="43"/>
      <c r="G11822" s="84"/>
      <c r="H11822" s="31"/>
      <c r="I11822" s="31"/>
      <c r="J11822" s="84"/>
      <c r="K11822" s="31"/>
      <c r="L11822" s="31"/>
      <c r="M11822" s="169"/>
      <c r="N11822" s="148"/>
      <c r="O11822" s="106"/>
      <c r="P11822" s="43"/>
      <c r="Q11822" s="31"/>
      <c r="R11822" s="84"/>
      <c r="S11822" s="31"/>
      <c r="T11822" s="31"/>
      <c r="U11822" s="169"/>
      <c r="V11822" s="150"/>
      <c r="W11822" s="141" t="str" cm="1">
        <f t="array" ref="W11822">IF(SUM(LEN(B11822:V11822))=0,"",IF(OR(OR(ISBLANK(F11822),SUM(LEN(C11822),LEN(D11822))=0),AND(NOT(E11822="Unknown"),ISBLANK(J11822)),AND(NOT(O11822="Unknown"),ISBLANK(R11822))),"Missing Information", INDEX(Table15[Entire Service Line Classification], MATCH(SUMIFS(Table15[Unique ID],Table15[System-Owned Portion],E11822,Table15[If Material Anything Other than "Lead" in Column E,Was Material Ever Previously Lead?],G11822,Table15[Customer-Owned Portion],O11822),Table15[Unique ID],0),0)))</f>
        <v/>
      </c>
    </row>
    <row r="11823" spans="2:23" x14ac:dyDescent="0.35">
      <c r="B11823" s="146"/>
      <c r="C11823" s="31"/>
      <c r="D11823" s="31"/>
      <c r="E11823" s="44"/>
      <c r="F11823" s="43"/>
      <c r="G11823" s="84"/>
      <c r="H11823" s="31"/>
      <c r="I11823" s="31"/>
      <c r="J11823" s="84"/>
      <c r="K11823" s="31"/>
      <c r="L11823" s="31"/>
      <c r="M11823" s="169"/>
      <c r="N11823" s="148"/>
      <c r="O11823" s="106"/>
      <c r="P11823" s="43"/>
      <c r="Q11823" s="31"/>
      <c r="R11823" s="84"/>
      <c r="S11823" s="31"/>
      <c r="T11823" s="31"/>
      <c r="U11823" s="169"/>
      <c r="V11823" s="150"/>
      <c r="W11823" s="141" t="str" cm="1">
        <f t="array" ref="W11823">IF(SUM(LEN(B11823:V11823))=0,"",IF(OR(OR(ISBLANK(F11823),SUM(LEN(C11823),LEN(D11823))=0),AND(NOT(E11823="Unknown"),ISBLANK(J11823)),AND(NOT(O11823="Unknown"),ISBLANK(R11823))),"Missing Information", INDEX(Table15[Entire Service Line Classification], MATCH(SUMIFS(Table15[Unique ID],Table15[System-Owned Portion],E11823,Table15[If Material Anything Other than "Lead" in Column E,Was Material Ever Previously Lead?],G11823,Table15[Customer-Owned Portion],O11823),Table15[Unique ID],0),0)))</f>
        <v/>
      </c>
    </row>
    <row r="11824" spans="2:23" x14ac:dyDescent="0.35">
      <c r="B11824" s="146"/>
      <c r="C11824" s="31"/>
      <c r="D11824" s="31"/>
      <c r="E11824" s="44"/>
      <c r="F11824" s="43"/>
      <c r="G11824" s="84"/>
      <c r="H11824" s="31"/>
      <c r="I11824" s="31"/>
      <c r="J11824" s="84"/>
      <c r="K11824" s="31"/>
      <c r="L11824" s="31"/>
      <c r="M11824" s="169"/>
      <c r="N11824" s="148"/>
      <c r="O11824" s="106"/>
      <c r="P11824" s="43"/>
      <c r="Q11824" s="31"/>
      <c r="R11824" s="84"/>
      <c r="S11824" s="31"/>
      <c r="T11824" s="31"/>
      <c r="U11824" s="169"/>
      <c r="V11824" s="150"/>
      <c r="W11824" s="141" t="str" cm="1">
        <f t="array" ref="W11824">IF(SUM(LEN(B11824:V11824))=0,"",IF(OR(OR(ISBLANK(F11824),SUM(LEN(C11824),LEN(D11824))=0),AND(NOT(E11824="Unknown"),ISBLANK(J11824)),AND(NOT(O11824="Unknown"),ISBLANK(R11824))),"Missing Information", INDEX(Table15[Entire Service Line Classification], MATCH(SUMIFS(Table15[Unique ID],Table15[System-Owned Portion],E11824,Table15[If Material Anything Other than "Lead" in Column E,Was Material Ever Previously Lead?],G11824,Table15[Customer-Owned Portion],O11824),Table15[Unique ID],0),0)))</f>
        <v/>
      </c>
    </row>
    <row r="11825" spans="2:23" x14ac:dyDescent="0.35">
      <c r="B11825" s="146"/>
      <c r="C11825" s="31"/>
      <c r="D11825" s="31"/>
      <c r="E11825" s="44"/>
      <c r="F11825" s="43"/>
      <c r="G11825" s="84"/>
      <c r="H11825" s="31"/>
      <c r="I11825" s="31"/>
      <c r="J11825" s="84"/>
      <c r="K11825" s="31"/>
      <c r="L11825" s="31"/>
      <c r="M11825" s="169"/>
      <c r="N11825" s="148"/>
      <c r="O11825" s="106"/>
      <c r="P11825" s="43"/>
      <c r="Q11825" s="31"/>
      <c r="R11825" s="84"/>
      <c r="S11825" s="31"/>
      <c r="T11825" s="31"/>
      <c r="U11825" s="169"/>
      <c r="V11825" s="150"/>
      <c r="W11825" s="141" t="str" cm="1">
        <f t="array" ref="W11825">IF(SUM(LEN(B11825:V11825))=0,"",IF(OR(OR(ISBLANK(F11825),SUM(LEN(C11825),LEN(D11825))=0),AND(NOT(E11825="Unknown"),ISBLANK(J11825)),AND(NOT(O11825="Unknown"),ISBLANK(R11825))),"Missing Information", INDEX(Table15[Entire Service Line Classification], MATCH(SUMIFS(Table15[Unique ID],Table15[System-Owned Portion],E11825,Table15[If Material Anything Other than "Lead" in Column E,Was Material Ever Previously Lead?],G11825,Table15[Customer-Owned Portion],O11825),Table15[Unique ID],0),0)))</f>
        <v/>
      </c>
    </row>
    <row r="11826" spans="2:23" x14ac:dyDescent="0.35">
      <c r="B11826" s="146"/>
      <c r="C11826" s="31"/>
      <c r="D11826" s="31"/>
      <c r="E11826" s="44"/>
      <c r="F11826" s="43"/>
      <c r="G11826" s="84"/>
      <c r="H11826" s="31"/>
      <c r="I11826" s="31"/>
      <c r="J11826" s="84"/>
      <c r="K11826" s="31"/>
      <c r="L11826" s="31"/>
      <c r="M11826" s="169"/>
      <c r="N11826" s="148"/>
      <c r="O11826" s="106"/>
      <c r="P11826" s="43"/>
      <c r="Q11826" s="31"/>
      <c r="R11826" s="84"/>
      <c r="S11826" s="31"/>
      <c r="T11826" s="31"/>
      <c r="U11826" s="169"/>
      <c r="V11826" s="150"/>
      <c r="W11826" s="141" t="str" cm="1">
        <f t="array" ref="W11826">IF(SUM(LEN(B11826:V11826))=0,"",IF(OR(OR(ISBLANK(F11826),SUM(LEN(C11826),LEN(D11826))=0),AND(NOT(E11826="Unknown"),ISBLANK(J11826)),AND(NOT(O11826="Unknown"),ISBLANK(R11826))),"Missing Information", INDEX(Table15[Entire Service Line Classification], MATCH(SUMIFS(Table15[Unique ID],Table15[System-Owned Portion],E11826,Table15[If Material Anything Other than "Lead" in Column E,Was Material Ever Previously Lead?],G11826,Table15[Customer-Owned Portion],O11826),Table15[Unique ID],0),0)))</f>
        <v/>
      </c>
    </row>
    <row r="11827" spans="2:23" x14ac:dyDescent="0.35">
      <c r="B11827" s="146"/>
      <c r="C11827" s="31"/>
      <c r="D11827" s="31"/>
      <c r="E11827" s="44"/>
      <c r="F11827" s="43"/>
      <c r="G11827" s="84"/>
      <c r="H11827" s="31"/>
      <c r="I11827" s="31"/>
      <c r="J11827" s="84"/>
      <c r="K11827" s="31"/>
      <c r="L11827" s="31"/>
      <c r="M11827" s="169"/>
      <c r="N11827" s="148"/>
      <c r="O11827" s="106"/>
      <c r="P11827" s="43"/>
      <c r="Q11827" s="31"/>
      <c r="R11827" s="84"/>
      <c r="S11827" s="31"/>
      <c r="T11827" s="31"/>
      <c r="U11827" s="169"/>
      <c r="V11827" s="150"/>
      <c r="W11827" s="141" t="str" cm="1">
        <f t="array" ref="W11827">IF(SUM(LEN(B11827:V11827))=0,"",IF(OR(OR(ISBLANK(F11827),SUM(LEN(C11827),LEN(D11827))=0),AND(NOT(E11827="Unknown"),ISBLANK(J11827)),AND(NOT(O11827="Unknown"),ISBLANK(R11827))),"Missing Information", INDEX(Table15[Entire Service Line Classification], MATCH(SUMIFS(Table15[Unique ID],Table15[System-Owned Portion],E11827,Table15[If Material Anything Other than "Lead" in Column E,Was Material Ever Previously Lead?],G11827,Table15[Customer-Owned Portion],O11827),Table15[Unique ID],0),0)))</f>
        <v/>
      </c>
    </row>
    <row r="11828" spans="2:23" x14ac:dyDescent="0.35">
      <c r="B11828" s="146"/>
      <c r="C11828" s="31"/>
      <c r="D11828" s="31"/>
      <c r="E11828" s="44"/>
      <c r="F11828" s="43"/>
      <c r="G11828" s="84"/>
      <c r="H11828" s="31"/>
      <c r="I11828" s="31"/>
      <c r="J11828" s="84"/>
      <c r="K11828" s="31"/>
      <c r="L11828" s="31"/>
      <c r="M11828" s="169"/>
      <c r="N11828" s="148"/>
      <c r="O11828" s="106"/>
      <c r="P11828" s="43"/>
      <c r="Q11828" s="31"/>
      <c r="R11828" s="84"/>
      <c r="S11828" s="31"/>
      <c r="T11828" s="31"/>
      <c r="U11828" s="169"/>
      <c r="V11828" s="150"/>
      <c r="W11828" s="141" t="str" cm="1">
        <f t="array" ref="W11828">IF(SUM(LEN(B11828:V11828))=0,"",IF(OR(OR(ISBLANK(F11828),SUM(LEN(C11828),LEN(D11828))=0),AND(NOT(E11828="Unknown"),ISBLANK(J11828)),AND(NOT(O11828="Unknown"),ISBLANK(R11828))),"Missing Information", INDEX(Table15[Entire Service Line Classification], MATCH(SUMIFS(Table15[Unique ID],Table15[System-Owned Portion],E11828,Table15[If Material Anything Other than "Lead" in Column E,Was Material Ever Previously Lead?],G11828,Table15[Customer-Owned Portion],O11828),Table15[Unique ID],0),0)))</f>
        <v/>
      </c>
    </row>
    <row r="11829" spans="2:23" x14ac:dyDescent="0.35">
      <c r="B11829" s="146"/>
      <c r="C11829" s="31"/>
      <c r="D11829" s="31"/>
      <c r="E11829" s="44"/>
      <c r="F11829" s="43"/>
      <c r="G11829" s="84"/>
      <c r="H11829" s="31"/>
      <c r="I11829" s="31"/>
      <c r="J11829" s="84"/>
      <c r="K11829" s="31"/>
      <c r="L11829" s="31"/>
      <c r="M11829" s="169"/>
      <c r="N11829" s="148"/>
      <c r="O11829" s="106"/>
      <c r="P11829" s="43"/>
      <c r="Q11829" s="31"/>
      <c r="R11829" s="84"/>
      <c r="S11829" s="31"/>
      <c r="T11829" s="31"/>
      <c r="U11829" s="169"/>
      <c r="V11829" s="150"/>
      <c r="W11829" s="141" t="str" cm="1">
        <f t="array" ref="W11829">IF(SUM(LEN(B11829:V11829))=0,"",IF(OR(OR(ISBLANK(F11829),SUM(LEN(C11829),LEN(D11829))=0),AND(NOT(E11829="Unknown"),ISBLANK(J11829)),AND(NOT(O11829="Unknown"),ISBLANK(R11829))),"Missing Information", INDEX(Table15[Entire Service Line Classification], MATCH(SUMIFS(Table15[Unique ID],Table15[System-Owned Portion],E11829,Table15[If Material Anything Other than "Lead" in Column E,Was Material Ever Previously Lead?],G11829,Table15[Customer-Owned Portion],O11829),Table15[Unique ID],0),0)))</f>
        <v/>
      </c>
    </row>
    <row r="11830" spans="2:23" x14ac:dyDescent="0.35">
      <c r="B11830" s="146"/>
      <c r="C11830" s="31"/>
      <c r="D11830" s="31"/>
      <c r="E11830" s="44"/>
      <c r="F11830" s="43"/>
      <c r="G11830" s="84"/>
      <c r="H11830" s="31"/>
      <c r="I11830" s="31"/>
      <c r="J11830" s="84"/>
      <c r="K11830" s="31"/>
      <c r="L11830" s="31"/>
      <c r="M11830" s="169"/>
      <c r="N11830" s="148"/>
      <c r="O11830" s="106"/>
      <c r="P11830" s="43"/>
      <c r="Q11830" s="31"/>
      <c r="R11830" s="84"/>
      <c r="S11830" s="31"/>
      <c r="T11830" s="31"/>
      <c r="U11830" s="169"/>
      <c r="V11830" s="150"/>
      <c r="W11830" s="141" t="str" cm="1">
        <f t="array" ref="W11830">IF(SUM(LEN(B11830:V11830))=0,"",IF(OR(OR(ISBLANK(F11830),SUM(LEN(C11830),LEN(D11830))=0),AND(NOT(E11830="Unknown"),ISBLANK(J11830)),AND(NOT(O11830="Unknown"),ISBLANK(R11830))),"Missing Information", INDEX(Table15[Entire Service Line Classification], MATCH(SUMIFS(Table15[Unique ID],Table15[System-Owned Portion],E11830,Table15[If Material Anything Other than "Lead" in Column E,Was Material Ever Previously Lead?],G11830,Table15[Customer-Owned Portion],O11830),Table15[Unique ID],0),0)))</f>
        <v/>
      </c>
    </row>
    <row r="11831" spans="2:23" x14ac:dyDescent="0.35">
      <c r="B11831" s="146"/>
      <c r="C11831" s="31"/>
      <c r="D11831" s="31"/>
      <c r="E11831" s="44"/>
      <c r="F11831" s="43"/>
      <c r="G11831" s="84"/>
      <c r="H11831" s="31"/>
      <c r="I11831" s="31"/>
      <c r="J11831" s="84"/>
      <c r="K11831" s="31"/>
      <c r="L11831" s="31"/>
      <c r="M11831" s="169"/>
      <c r="N11831" s="148"/>
      <c r="O11831" s="106"/>
      <c r="P11831" s="43"/>
      <c r="Q11831" s="31"/>
      <c r="R11831" s="84"/>
      <c r="S11831" s="31"/>
      <c r="T11831" s="31"/>
      <c r="U11831" s="169"/>
      <c r="V11831" s="150"/>
      <c r="W11831" s="141" t="str" cm="1">
        <f t="array" ref="W11831">IF(SUM(LEN(B11831:V11831))=0,"",IF(OR(OR(ISBLANK(F11831),SUM(LEN(C11831),LEN(D11831))=0),AND(NOT(E11831="Unknown"),ISBLANK(J11831)),AND(NOT(O11831="Unknown"),ISBLANK(R11831))),"Missing Information", INDEX(Table15[Entire Service Line Classification], MATCH(SUMIFS(Table15[Unique ID],Table15[System-Owned Portion],E11831,Table15[If Material Anything Other than "Lead" in Column E,Was Material Ever Previously Lead?],G11831,Table15[Customer-Owned Portion],O11831),Table15[Unique ID],0),0)))</f>
        <v/>
      </c>
    </row>
    <row r="11832" spans="2:23" x14ac:dyDescent="0.35">
      <c r="B11832" s="146"/>
      <c r="C11832" s="31"/>
      <c r="D11832" s="31"/>
      <c r="E11832" s="44"/>
      <c r="F11832" s="43"/>
      <c r="G11832" s="84"/>
      <c r="H11832" s="31"/>
      <c r="I11832" s="31"/>
      <c r="J11832" s="84"/>
      <c r="K11832" s="31"/>
      <c r="L11832" s="31"/>
      <c r="M11832" s="169"/>
      <c r="N11832" s="148"/>
      <c r="O11832" s="106"/>
      <c r="P11832" s="43"/>
      <c r="Q11832" s="31"/>
      <c r="R11832" s="84"/>
      <c r="S11832" s="31"/>
      <c r="T11832" s="31"/>
      <c r="U11832" s="169"/>
      <c r="V11832" s="150"/>
      <c r="W11832" s="141" t="str" cm="1">
        <f t="array" ref="W11832">IF(SUM(LEN(B11832:V11832))=0,"",IF(OR(OR(ISBLANK(F11832),SUM(LEN(C11832),LEN(D11832))=0),AND(NOT(E11832="Unknown"),ISBLANK(J11832)),AND(NOT(O11832="Unknown"),ISBLANK(R11832))),"Missing Information", INDEX(Table15[Entire Service Line Classification], MATCH(SUMIFS(Table15[Unique ID],Table15[System-Owned Portion],E11832,Table15[If Material Anything Other than "Lead" in Column E,Was Material Ever Previously Lead?],G11832,Table15[Customer-Owned Portion],O11832),Table15[Unique ID],0),0)))</f>
        <v/>
      </c>
    </row>
    <row r="11833" spans="2:23" x14ac:dyDescent="0.35">
      <c r="B11833" s="146"/>
      <c r="C11833" s="31"/>
      <c r="D11833" s="31"/>
      <c r="E11833" s="44"/>
      <c r="F11833" s="43"/>
      <c r="G11833" s="84"/>
      <c r="H11833" s="31"/>
      <c r="I11833" s="31"/>
      <c r="J11833" s="84"/>
      <c r="K11833" s="31"/>
      <c r="L11833" s="31"/>
      <c r="M11833" s="169"/>
      <c r="N11833" s="148"/>
      <c r="O11833" s="106"/>
      <c r="P11833" s="43"/>
      <c r="Q11833" s="31"/>
      <c r="R11833" s="84"/>
      <c r="S11833" s="31"/>
      <c r="T11833" s="31"/>
      <c r="U11833" s="169"/>
      <c r="V11833" s="150"/>
      <c r="W11833" s="141" t="str" cm="1">
        <f t="array" ref="W11833">IF(SUM(LEN(B11833:V11833))=0,"",IF(OR(OR(ISBLANK(F11833),SUM(LEN(C11833),LEN(D11833))=0),AND(NOT(E11833="Unknown"),ISBLANK(J11833)),AND(NOT(O11833="Unknown"),ISBLANK(R11833))),"Missing Information", INDEX(Table15[Entire Service Line Classification], MATCH(SUMIFS(Table15[Unique ID],Table15[System-Owned Portion],E11833,Table15[If Material Anything Other than "Lead" in Column E,Was Material Ever Previously Lead?],G11833,Table15[Customer-Owned Portion],O11833),Table15[Unique ID],0),0)))</f>
        <v/>
      </c>
    </row>
    <row r="11834" spans="2:23" x14ac:dyDescent="0.35">
      <c r="B11834" s="146"/>
      <c r="C11834" s="31"/>
      <c r="D11834" s="31"/>
      <c r="E11834" s="44"/>
      <c r="F11834" s="43"/>
      <c r="G11834" s="84"/>
      <c r="H11834" s="31"/>
      <c r="I11834" s="31"/>
      <c r="J11834" s="84"/>
      <c r="K11834" s="31"/>
      <c r="L11834" s="31"/>
      <c r="M11834" s="169"/>
      <c r="N11834" s="148"/>
      <c r="O11834" s="106"/>
      <c r="P11834" s="43"/>
      <c r="Q11834" s="31"/>
      <c r="R11834" s="84"/>
      <c r="S11834" s="31"/>
      <c r="T11834" s="31"/>
      <c r="U11834" s="169"/>
      <c r="V11834" s="150"/>
      <c r="W11834" s="141" t="str" cm="1">
        <f t="array" ref="W11834">IF(SUM(LEN(B11834:V11834))=0,"",IF(OR(OR(ISBLANK(F11834),SUM(LEN(C11834),LEN(D11834))=0),AND(NOT(E11834="Unknown"),ISBLANK(J11834)),AND(NOT(O11834="Unknown"),ISBLANK(R11834))),"Missing Information", INDEX(Table15[Entire Service Line Classification], MATCH(SUMIFS(Table15[Unique ID],Table15[System-Owned Portion],E11834,Table15[If Material Anything Other than "Lead" in Column E,Was Material Ever Previously Lead?],G11834,Table15[Customer-Owned Portion],O11834),Table15[Unique ID],0),0)))</f>
        <v/>
      </c>
    </row>
    <row r="11835" spans="2:23" x14ac:dyDescent="0.35">
      <c r="B11835" s="146"/>
      <c r="C11835" s="31"/>
      <c r="D11835" s="31"/>
      <c r="E11835" s="44"/>
      <c r="F11835" s="43"/>
      <c r="G11835" s="84"/>
      <c r="H11835" s="31"/>
      <c r="I11835" s="31"/>
      <c r="J11835" s="84"/>
      <c r="K11835" s="31"/>
      <c r="L11835" s="31"/>
      <c r="M11835" s="169"/>
      <c r="N11835" s="148"/>
      <c r="O11835" s="106"/>
      <c r="P11835" s="43"/>
      <c r="Q11835" s="31"/>
      <c r="R11835" s="84"/>
      <c r="S11835" s="31"/>
      <c r="T11835" s="31"/>
      <c r="U11835" s="169"/>
      <c r="V11835" s="150"/>
      <c r="W11835" s="141" t="str" cm="1">
        <f t="array" ref="W11835">IF(SUM(LEN(B11835:V11835))=0,"",IF(OR(OR(ISBLANK(F11835),SUM(LEN(C11835),LEN(D11835))=0),AND(NOT(E11835="Unknown"),ISBLANK(J11835)),AND(NOT(O11835="Unknown"),ISBLANK(R11835))),"Missing Information", INDEX(Table15[Entire Service Line Classification], MATCH(SUMIFS(Table15[Unique ID],Table15[System-Owned Portion],E11835,Table15[If Material Anything Other than "Lead" in Column E,Was Material Ever Previously Lead?],G11835,Table15[Customer-Owned Portion],O11835),Table15[Unique ID],0),0)))</f>
        <v/>
      </c>
    </row>
    <row r="11836" spans="2:23" x14ac:dyDescent="0.35">
      <c r="B11836" s="146"/>
      <c r="C11836" s="31"/>
      <c r="D11836" s="31"/>
      <c r="E11836" s="44"/>
      <c r="F11836" s="43"/>
      <c r="G11836" s="84"/>
      <c r="H11836" s="31"/>
      <c r="I11836" s="31"/>
      <c r="J11836" s="84"/>
      <c r="K11836" s="31"/>
      <c r="L11836" s="31"/>
      <c r="M11836" s="169"/>
      <c r="N11836" s="148"/>
      <c r="O11836" s="106"/>
      <c r="P11836" s="43"/>
      <c r="Q11836" s="31"/>
      <c r="R11836" s="84"/>
      <c r="S11836" s="31"/>
      <c r="T11836" s="31"/>
      <c r="U11836" s="169"/>
      <c r="V11836" s="150"/>
      <c r="W11836" s="141" t="str" cm="1">
        <f t="array" ref="W11836">IF(SUM(LEN(B11836:V11836))=0,"",IF(OR(OR(ISBLANK(F11836),SUM(LEN(C11836),LEN(D11836))=0),AND(NOT(E11836="Unknown"),ISBLANK(J11836)),AND(NOT(O11836="Unknown"),ISBLANK(R11836))),"Missing Information", INDEX(Table15[Entire Service Line Classification], MATCH(SUMIFS(Table15[Unique ID],Table15[System-Owned Portion],E11836,Table15[If Material Anything Other than "Lead" in Column E,Was Material Ever Previously Lead?],G11836,Table15[Customer-Owned Portion],O11836),Table15[Unique ID],0),0)))</f>
        <v/>
      </c>
    </row>
    <row r="11837" spans="2:23" x14ac:dyDescent="0.35">
      <c r="B11837" s="146"/>
      <c r="C11837" s="31"/>
      <c r="D11837" s="31"/>
      <c r="E11837" s="44"/>
      <c r="F11837" s="43"/>
      <c r="G11837" s="84"/>
      <c r="H11837" s="31"/>
      <c r="I11837" s="31"/>
      <c r="J11837" s="84"/>
      <c r="K11837" s="31"/>
      <c r="L11837" s="31"/>
      <c r="M11837" s="169"/>
      <c r="N11837" s="148"/>
      <c r="O11837" s="106"/>
      <c r="P11837" s="43"/>
      <c r="Q11837" s="31"/>
      <c r="R11837" s="84"/>
      <c r="S11837" s="31"/>
      <c r="T11837" s="31"/>
      <c r="U11837" s="169"/>
      <c r="V11837" s="150"/>
      <c r="W11837" s="141" t="str" cm="1">
        <f t="array" ref="W11837">IF(SUM(LEN(B11837:V11837))=0,"",IF(OR(OR(ISBLANK(F11837),SUM(LEN(C11837),LEN(D11837))=0),AND(NOT(E11837="Unknown"),ISBLANK(J11837)),AND(NOT(O11837="Unknown"),ISBLANK(R11837))),"Missing Information", INDEX(Table15[Entire Service Line Classification], MATCH(SUMIFS(Table15[Unique ID],Table15[System-Owned Portion],E11837,Table15[If Material Anything Other than "Lead" in Column E,Was Material Ever Previously Lead?],G11837,Table15[Customer-Owned Portion],O11837),Table15[Unique ID],0),0)))</f>
        <v/>
      </c>
    </row>
    <row r="11838" spans="2:23" x14ac:dyDescent="0.35">
      <c r="B11838" s="146"/>
      <c r="C11838" s="31"/>
      <c r="D11838" s="31"/>
      <c r="E11838" s="44"/>
      <c r="F11838" s="43"/>
      <c r="G11838" s="84"/>
      <c r="H11838" s="31"/>
      <c r="I11838" s="31"/>
      <c r="J11838" s="84"/>
      <c r="K11838" s="31"/>
      <c r="L11838" s="31"/>
      <c r="M11838" s="169"/>
      <c r="N11838" s="148"/>
      <c r="O11838" s="106"/>
      <c r="P11838" s="43"/>
      <c r="Q11838" s="31"/>
      <c r="R11838" s="84"/>
      <c r="S11838" s="31"/>
      <c r="T11838" s="31"/>
      <c r="U11838" s="169"/>
      <c r="V11838" s="150"/>
      <c r="W11838" s="141" t="str" cm="1">
        <f t="array" ref="W11838">IF(SUM(LEN(B11838:V11838))=0,"",IF(OR(OR(ISBLANK(F11838),SUM(LEN(C11838),LEN(D11838))=0),AND(NOT(E11838="Unknown"),ISBLANK(J11838)),AND(NOT(O11838="Unknown"),ISBLANK(R11838))),"Missing Information", INDEX(Table15[Entire Service Line Classification], MATCH(SUMIFS(Table15[Unique ID],Table15[System-Owned Portion],E11838,Table15[If Material Anything Other than "Lead" in Column E,Was Material Ever Previously Lead?],G11838,Table15[Customer-Owned Portion],O11838),Table15[Unique ID],0),0)))</f>
        <v/>
      </c>
    </row>
    <row r="11839" spans="2:23" x14ac:dyDescent="0.35">
      <c r="B11839" s="146"/>
      <c r="C11839" s="31"/>
      <c r="D11839" s="31"/>
      <c r="E11839" s="44"/>
      <c r="F11839" s="43"/>
      <c r="G11839" s="84"/>
      <c r="H11839" s="31"/>
      <c r="I11839" s="31"/>
      <c r="J11839" s="84"/>
      <c r="K11839" s="31"/>
      <c r="L11839" s="31"/>
      <c r="M11839" s="169"/>
      <c r="N11839" s="148"/>
      <c r="O11839" s="106"/>
      <c r="P11839" s="43"/>
      <c r="Q11839" s="31"/>
      <c r="R11839" s="84"/>
      <c r="S11839" s="31"/>
      <c r="T11839" s="31"/>
      <c r="U11839" s="169"/>
      <c r="V11839" s="150"/>
      <c r="W11839" s="141" t="str" cm="1">
        <f t="array" ref="W11839">IF(SUM(LEN(B11839:V11839))=0,"",IF(OR(OR(ISBLANK(F11839),SUM(LEN(C11839),LEN(D11839))=0),AND(NOT(E11839="Unknown"),ISBLANK(J11839)),AND(NOT(O11839="Unknown"),ISBLANK(R11839))),"Missing Information", INDEX(Table15[Entire Service Line Classification], MATCH(SUMIFS(Table15[Unique ID],Table15[System-Owned Portion],E11839,Table15[If Material Anything Other than "Lead" in Column E,Was Material Ever Previously Lead?],G11839,Table15[Customer-Owned Portion],O11839),Table15[Unique ID],0),0)))</f>
        <v/>
      </c>
    </row>
    <row r="11840" spans="2:23" x14ac:dyDescent="0.35">
      <c r="B11840" s="146"/>
      <c r="C11840" s="31"/>
      <c r="D11840" s="31"/>
      <c r="E11840" s="44"/>
      <c r="F11840" s="43"/>
      <c r="G11840" s="84"/>
      <c r="H11840" s="31"/>
      <c r="I11840" s="31"/>
      <c r="J11840" s="84"/>
      <c r="K11840" s="31"/>
      <c r="L11840" s="31"/>
      <c r="M11840" s="169"/>
      <c r="N11840" s="148"/>
      <c r="O11840" s="106"/>
      <c r="P11840" s="43"/>
      <c r="Q11840" s="31"/>
      <c r="R11840" s="84"/>
      <c r="S11840" s="31"/>
      <c r="T11840" s="31"/>
      <c r="U11840" s="169"/>
      <c r="V11840" s="150"/>
      <c r="W11840" s="141" t="str" cm="1">
        <f t="array" ref="W11840">IF(SUM(LEN(B11840:V11840))=0,"",IF(OR(OR(ISBLANK(F11840),SUM(LEN(C11840),LEN(D11840))=0),AND(NOT(E11840="Unknown"),ISBLANK(J11840)),AND(NOT(O11840="Unknown"),ISBLANK(R11840))),"Missing Information", INDEX(Table15[Entire Service Line Classification], MATCH(SUMIFS(Table15[Unique ID],Table15[System-Owned Portion],E11840,Table15[If Material Anything Other than "Lead" in Column E,Was Material Ever Previously Lead?],G11840,Table15[Customer-Owned Portion],O11840),Table15[Unique ID],0),0)))</f>
        <v/>
      </c>
    </row>
    <row r="11841" spans="2:23" x14ac:dyDescent="0.35">
      <c r="B11841" s="146"/>
      <c r="C11841" s="31"/>
      <c r="D11841" s="31"/>
      <c r="E11841" s="44"/>
      <c r="F11841" s="43"/>
      <c r="G11841" s="84"/>
      <c r="H11841" s="31"/>
      <c r="I11841" s="31"/>
      <c r="J11841" s="84"/>
      <c r="K11841" s="31"/>
      <c r="L11841" s="31"/>
      <c r="M11841" s="169"/>
      <c r="N11841" s="148"/>
      <c r="O11841" s="106"/>
      <c r="P11841" s="43"/>
      <c r="Q11841" s="31"/>
      <c r="R11841" s="84"/>
      <c r="S11841" s="31"/>
      <c r="T11841" s="31"/>
      <c r="U11841" s="169"/>
      <c r="V11841" s="150"/>
      <c r="W11841" s="141" t="str" cm="1">
        <f t="array" ref="W11841">IF(SUM(LEN(B11841:V11841))=0,"",IF(OR(OR(ISBLANK(F11841),SUM(LEN(C11841),LEN(D11841))=0),AND(NOT(E11841="Unknown"),ISBLANK(J11841)),AND(NOT(O11841="Unknown"),ISBLANK(R11841))),"Missing Information", INDEX(Table15[Entire Service Line Classification], MATCH(SUMIFS(Table15[Unique ID],Table15[System-Owned Portion],E11841,Table15[If Material Anything Other than "Lead" in Column E,Was Material Ever Previously Lead?],G11841,Table15[Customer-Owned Portion],O11841),Table15[Unique ID],0),0)))</f>
        <v/>
      </c>
    </row>
    <row r="11842" spans="2:23" x14ac:dyDescent="0.35">
      <c r="B11842" s="146"/>
      <c r="C11842" s="31"/>
      <c r="D11842" s="31"/>
      <c r="E11842" s="44"/>
      <c r="F11842" s="43"/>
      <c r="G11842" s="84"/>
      <c r="H11842" s="31"/>
      <c r="I11842" s="31"/>
      <c r="J11842" s="84"/>
      <c r="K11842" s="31"/>
      <c r="L11842" s="31"/>
      <c r="M11842" s="169"/>
      <c r="N11842" s="148"/>
      <c r="O11842" s="106"/>
      <c r="P11842" s="43"/>
      <c r="Q11842" s="31"/>
      <c r="R11842" s="84"/>
      <c r="S11842" s="31"/>
      <c r="T11842" s="31"/>
      <c r="U11842" s="169"/>
      <c r="V11842" s="150"/>
      <c r="W11842" s="141" t="str" cm="1">
        <f t="array" ref="W11842">IF(SUM(LEN(B11842:V11842))=0,"",IF(OR(OR(ISBLANK(F11842),SUM(LEN(C11842),LEN(D11842))=0),AND(NOT(E11842="Unknown"),ISBLANK(J11842)),AND(NOT(O11842="Unknown"),ISBLANK(R11842))),"Missing Information", INDEX(Table15[Entire Service Line Classification], MATCH(SUMIFS(Table15[Unique ID],Table15[System-Owned Portion],E11842,Table15[If Material Anything Other than "Lead" in Column E,Was Material Ever Previously Lead?],G11842,Table15[Customer-Owned Portion],O11842),Table15[Unique ID],0),0)))</f>
        <v/>
      </c>
    </row>
    <row r="11843" spans="2:23" x14ac:dyDescent="0.35">
      <c r="B11843" s="146"/>
      <c r="C11843" s="31"/>
      <c r="D11843" s="31"/>
      <c r="E11843" s="44"/>
      <c r="F11843" s="43"/>
      <c r="G11843" s="84"/>
      <c r="H11843" s="31"/>
      <c r="I11843" s="31"/>
      <c r="J11843" s="84"/>
      <c r="K11843" s="31"/>
      <c r="L11843" s="31"/>
      <c r="M11843" s="169"/>
      <c r="N11843" s="148"/>
      <c r="O11843" s="106"/>
      <c r="P11843" s="43"/>
      <c r="Q11843" s="31"/>
      <c r="R11843" s="84"/>
      <c r="S11843" s="31"/>
      <c r="T11843" s="31"/>
      <c r="U11843" s="169"/>
      <c r="V11843" s="150"/>
      <c r="W11843" s="141" t="str" cm="1">
        <f t="array" ref="W11843">IF(SUM(LEN(B11843:V11843))=0,"",IF(OR(OR(ISBLANK(F11843),SUM(LEN(C11843),LEN(D11843))=0),AND(NOT(E11843="Unknown"),ISBLANK(J11843)),AND(NOT(O11843="Unknown"),ISBLANK(R11843))),"Missing Information", INDEX(Table15[Entire Service Line Classification], MATCH(SUMIFS(Table15[Unique ID],Table15[System-Owned Portion],E11843,Table15[If Material Anything Other than "Lead" in Column E,Was Material Ever Previously Lead?],G11843,Table15[Customer-Owned Portion],O11843),Table15[Unique ID],0),0)))</f>
        <v/>
      </c>
    </row>
    <row r="11844" spans="2:23" x14ac:dyDescent="0.35">
      <c r="B11844" s="146"/>
      <c r="C11844" s="31"/>
      <c r="D11844" s="31"/>
      <c r="E11844" s="44"/>
      <c r="F11844" s="43"/>
      <c r="G11844" s="84"/>
      <c r="H11844" s="31"/>
      <c r="I11844" s="31"/>
      <c r="J11844" s="84"/>
      <c r="K11844" s="31"/>
      <c r="L11844" s="31"/>
      <c r="M11844" s="169"/>
      <c r="N11844" s="148"/>
      <c r="O11844" s="106"/>
      <c r="P11844" s="43"/>
      <c r="Q11844" s="31"/>
      <c r="R11844" s="84"/>
      <c r="S11844" s="31"/>
      <c r="T11844" s="31"/>
      <c r="U11844" s="169"/>
      <c r="V11844" s="150"/>
      <c r="W11844" s="141" t="str" cm="1">
        <f t="array" ref="W11844">IF(SUM(LEN(B11844:V11844))=0,"",IF(OR(OR(ISBLANK(F11844),SUM(LEN(C11844),LEN(D11844))=0),AND(NOT(E11844="Unknown"),ISBLANK(J11844)),AND(NOT(O11844="Unknown"),ISBLANK(R11844))),"Missing Information", INDEX(Table15[Entire Service Line Classification], MATCH(SUMIFS(Table15[Unique ID],Table15[System-Owned Portion],E11844,Table15[If Material Anything Other than "Lead" in Column E,Was Material Ever Previously Lead?],G11844,Table15[Customer-Owned Portion],O11844),Table15[Unique ID],0),0)))</f>
        <v/>
      </c>
    </row>
    <row r="11845" spans="2:23" x14ac:dyDescent="0.35">
      <c r="B11845" s="146"/>
      <c r="C11845" s="31"/>
      <c r="D11845" s="31"/>
      <c r="E11845" s="44"/>
      <c r="F11845" s="43"/>
      <c r="G11845" s="84"/>
      <c r="H11845" s="31"/>
      <c r="I11845" s="31"/>
      <c r="J11845" s="84"/>
      <c r="K11845" s="31"/>
      <c r="L11845" s="31"/>
      <c r="M11845" s="169"/>
      <c r="N11845" s="148"/>
      <c r="O11845" s="106"/>
      <c r="P11845" s="43"/>
      <c r="Q11845" s="31"/>
      <c r="R11845" s="84"/>
      <c r="S11845" s="31"/>
      <c r="T11845" s="31"/>
      <c r="U11845" s="169"/>
      <c r="V11845" s="150"/>
      <c r="W11845" s="141" t="str" cm="1">
        <f t="array" ref="W11845">IF(SUM(LEN(B11845:V11845))=0,"",IF(OR(OR(ISBLANK(F11845),SUM(LEN(C11845),LEN(D11845))=0),AND(NOT(E11845="Unknown"),ISBLANK(J11845)),AND(NOT(O11845="Unknown"),ISBLANK(R11845))),"Missing Information", INDEX(Table15[Entire Service Line Classification], MATCH(SUMIFS(Table15[Unique ID],Table15[System-Owned Portion],E11845,Table15[If Material Anything Other than "Lead" in Column E,Was Material Ever Previously Lead?],G11845,Table15[Customer-Owned Portion],O11845),Table15[Unique ID],0),0)))</f>
        <v/>
      </c>
    </row>
    <row r="11846" spans="2:23" x14ac:dyDescent="0.35">
      <c r="B11846" s="146"/>
      <c r="C11846" s="31"/>
      <c r="D11846" s="31"/>
      <c r="E11846" s="44"/>
      <c r="F11846" s="43"/>
      <c r="G11846" s="84"/>
      <c r="H11846" s="31"/>
      <c r="I11846" s="31"/>
      <c r="J11846" s="84"/>
      <c r="K11846" s="31"/>
      <c r="L11846" s="31"/>
      <c r="M11846" s="169"/>
      <c r="N11846" s="148"/>
      <c r="O11846" s="106"/>
      <c r="P11846" s="43"/>
      <c r="Q11846" s="31"/>
      <c r="R11846" s="84"/>
      <c r="S11846" s="31"/>
      <c r="T11846" s="31"/>
      <c r="U11846" s="169"/>
      <c r="V11846" s="150"/>
      <c r="W11846" s="141" t="str" cm="1">
        <f t="array" ref="W11846">IF(SUM(LEN(B11846:V11846))=0,"",IF(OR(OR(ISBLANK(F11846),SUM(LEN(C11846),LEN(D11846))=0),AND(NOT(E11846="Unknown"),ISBLANK(J11846)),AND(NOT(O11846="Unknown"),ISBLANK(R11846))),"Missing Information", INDEX(Table15[Entire Service Line Classification], MATCH(SUMIFS(Table15[Unique ID],Table15[System-Owned Portion],E11846,Table15[If Material Anything Other than "Lead" in Column E,Was Material Ever Previously Lead?],G11846,Table15[Customer-Owned Portion],O11846),Table15[Unique ID],0),0)))</f>
        <v/>
      </c>
    </row>
    <row r="11847" spans="2:23" x14ac:dyDescent="0.35">
      <c r="B11847" s="146"/>
      <c r="C11847" s="31"/>
      <c r="D11847" s="31"/>
      <c r="E11847" s="44"/>
      <c r="F11847" s="43"/>
      <c r="G11847" s="84"/>
      <c r="H11847" s="31"/>
      <c r="I11847" s="31"/>
      <c r="J11847" s="84"/>
      <c r="K11847" s="31"/>
      <c r="L11847" s="31"/>
      <c r="M11847" s="169"/>
      <c r="N11847" s="148"/>
      <c r="O11847" s="106"/>
      <c r="P11847" s="43"/>
      <c r="Q11847" s="31"/>
      <c r="R11847" s="84"/>
      <c r="S11847" s="31"/>
      <c r="T11847" s="31"/>
      <c r="U11847" s="169"/>
      <c r="V11847" s="150"/>
      <c r="W11847" s="141" t="str" cm="1">
        <f t="array" ref="W11847">IF(SUM(LEN(B11847:V11847))=0,"",IF(OR(OR(ISBLANK(F11847),SUM(LEN(C11847),LEN(D11847))=0),AND(NOT(E11847="Unknown"),ISBLANK(J11847)),AND(NOT(O11847="Unknown"),ISBLANK(R11847))),"Missing Information", INDEX(Table15[Entire Service Line Classification], MATCH(SUMIFS(Table15[Unique ID],Table15[System-Owned Portion],E11847,Table15[If Material Anything Other than "Lead" in Column E,Was Material Ever Previously Lead?],G11847,Table15[Customer-Owned Portion],O11847),Table15[Unique ID],0),0)))</f>
        <v/>
      </c>
    </row>
    <row r="11848" spans="2:23" x14ac:dyDescent="0.35">
      <c r="B11848" s="146"/>
      <c r="C11848" s="31"/>
      <c r="D11848" s="31"/>
      <c r="E11848" s="44"/>
      <c r="F11848" s="43"/>
      <c r="G11848" s="84"/>
      <c r="H11848" s="31"/>
      <c r="I11848" s="31"/>
      <c r="J11848" s="84"/>
      <c r="K11848" s="31"/>
      <c r="L11848" s="31"/>
      <c r="M11848" s="169"/>
      <c r="N11848" s="148"/>
      <c r="O11848" s="106"/>
      <c r="P11848" s="43"/>
      <c r="Q11848" s="31"/>
      <c r="R11848" s="84"/>
      <c r="S11848" s="31"/>
      <c r="T11848" s="31"/>
      <c r="U11848" s="169"/>
      <c r="V11848" s="150"/>
      <c r="W11848" s="141" t="str" cm="1">
        <f t="array" ref="W11848">IF(SUM(LEN(B11848:V11848))=0,"",IF(OR(OR(ISBLANK(F11848),SUM(LEN(C11848),LEN(D11848))=0),AND(NOT(E11848="Unknown"),ISBLANK(J11848)),AND(NOT(O11848="Unknown"),ISBLANK(R11848))),"Missing Information", INDEX(Table15[Entire Service Line Classification], MATCH(SUMIFS(Table15[Unique ID],Table15[System-Owned Portion],E11848,Table15[If Material Anything Other than "Lead" in Column E,Was Material Ever Previously Lead?],G11848,Table15[Customer-Owned Portion],O11848),Table15[Unique ID],0),0)))</f>
        <v/>
      </c>
    </row>
    <row r="11849" spans="2:23" x14ac:dyDescent="0.35">
      <c r="B11849" s="146"/>
      <c r="C11849" s="31"/>
      <c r="D11849" s="31"/>
      <c r="E11849" s="44"/>
      <c r="F11849" s="43"/>
      <c r="G11849" s="84"/>
      <c r="H11849" s="31"/>
      <c r="I11849" s="31"/>
      <c r="J11849" s="84"/>
      <c r="K11849" s="31"/>
      <c r="L11849" s="31"/>
      <c r="M11849" s="169"/>
      <c r="N11849" s="148"/>
      <c r="O11849" s="106"/>
      <c r="P11849" s="43"/>
      <c r="Q11849" s="31"/>
      <c r="R11849" s="84"/>
      <c r="S11849" s="31"/>
      <c r="T11849" s="31"/>
      <c r="U11849" s="169"/>
      <c r="V11849" s="150"/>
      <c r="W11849" s="141" t="str" cm="1">
        <f t="array" ref="W11849">IF(SUM(LEN(B11849:V11849))=0,"",IF(OR(OR(ISBLANK(F11849),SUM(LEN(C11849),LEN(D11849))=0),AND(NOT(E11849="Unknown"),ISBLANK(J11849)),AND(NOT(O11849="Unknown"),ISBLANK(R11849))),"Missing Information", INDEX(Table15[Entire Service Line Classification], MATCH(SUMIFS(Table15[Unique ID],Table15[System-Owned Portion],E11849,Table15[If Material Anything Other than "Lead" in Column E,Was Material Ever Previously Lead?],G11849,Table15[Customer-Owned Portion],O11849),Table15[Unique ID],0),0)))</f>
        <v/>
      </c>
    </row>
    <row r="11850" spans="2:23" x14ac:dyDescent="0.35">
      <c r="B11850" s="146"/>
      <c r="C11850" s="31"/>
      <c r="D11850" s="31"/>
      <c r="E11850" s="44"/>
      <c r="F11850" s="43"/>
      <c r="G11850" s="84"/>
      <c r="H11850" s="31"/>
      <c r="I11850" s="31"/>
      <c r="J11850" s="84"/>
      <c r="K11850" s="31"/>
      <c r="L11850" s="31"/>
      <c r="M11850" s="169"/>
      <c r="N11850" s="148"/>
      <c r="O11850" s="106"/>
      <c r="P11850" s="43"/>
      <c r="Q11850" s="31"/>
      <c r="R11850" s="84"/>
      <c r="S11850" s="31"/>
      <c r="T11850" s="31"/>
      <c r="U11850" s="169"/>
      <c r="V11850" s="150"/>
      <c r="W11850" s="141" t="str" cm="1">
        <f t="array" ref="W11850">IF(SUM(LEN(B11850:V11850))=0,"",IF(OR(OR(ISBLANK(F11850),SUM(LEN(C11850),LEN(D11850))=0),AND(NOT(E11850="Unknown"),ISBLANK(J11850)),AND(NOT(O11850="Unknown"),ISBLANK(R11850))),"Missing Information", INDEX(Table15[Entire Service Line Classification], MATCH(SUMIFS(Table15[Unique ID],Table15[System-Owned Portion],E11850,Table15[If Material Anything Other than "Lead" in Column E,Was Material Ever Previously Lead?],G11850,Table15[Customer-Owned Portion],O11850),Table15[Unique ID],0),0)))</f>
        <v/>
      </c>
    </row>
    <row r="11851" spans="2:23" x14ac:dyDescent="0.35">
      <c r="B11851" s="146"/>
      <c r="C11851" s="31"/>
      <c r="D11851" s="31"/>
      <c r="E11851" s="44"/>
      <c r="F11851" s="43"/>
      <c r="G11851" s="84"/>
      <c r="H11851" s="31"/>
      <c r="I11851" s="31"/>
      <c r="J11851" s="84"/>
      <c r="K11851" s="31"/>
      <c r="L11851" s="31"/>
      <c r="M11851" s="169"/>
      <c r="N11851" s="148"/>
      <c r="O11851" s="106"/>
      <c r="P11851" s="43"/>
      <c r="Q11851" s="31"/>
      <c r="R11851" s="84"/>
      <c r="S11851" s="31"/>
      <c r="T11851" s="31"/>
      <c r="U11851" s="169"/>
      <c r="V11851" s="150"/>
      <c r="W11851" s="141" t="str" cm="1">
        <f t="array" ref="W11851">IF(SUM(LEN(B11851:V11851))=0,"",IF(OR(OR(ISBLANK(F11851),SUM(LEN(C11851),LEN(D11851))=0),AND(NOT(E11851="Unknown"),ISBLANK(J11851)),AND(NOT(O11851="Unknown"),ISBLANK(R11851))),"Missing Information", INDEX(Table15[Entire Service Line Classification], MATCH(SUMIFS(Table15[Unique ID],Table15[System-Owned Portion],E11851,Table15[If Material Anything Other than "Lead" in Column E,Was Material Ever Previously Lead?],G11851,Table15[Customer-Owned Portion],O11851),Table15[Unique ID],0),0)))</f>
        <v/>
      </c>
    </row>
    <row r="11852" spans="2:23" x14ac:dyDescent="0.35">
      <c r="B11852" s="146"/>
      <c r="C11852" s="31"/>
      <c r="D11852" s="31"/>
      <c r="E11852" s="44"/>
      <c r="F11852" s="43"/>
      <c r="G11852" s="84"/>
      <c r="H11852" s="31"/>
      <c r="I11852" s="31"/>
      <c r="J11852" s="84"/>
      <c r="K11852" s="31"/>
      <c r="L11852" s="31"/>
      <c r="M11852" s="169"/>
      <c r="N11852" s="148"/>
      <c r="O11852" s="106"/>
      <c r="P11852" s="43"/>
      <c r="Q11852" s="31"/>
      <c r="R11852" s="84"/>
      <c r="S11852" s="31"/>
      <c r="T11852" s="31"/>
      <c r="U11852" s="169"/>
      <c r="V11852" s="150"/>
      <c r="W11852" s="141" t="str" cm="1">
        <f t="array" ref="W11852">IF(SUM(LEN(B11852:V11852))=0,"",IF(OR(OR(ISBLANK(F11852),SUM(LEN(C11852),LEN(D11852))=0),AND(NOT(E11852="Unknown"),ISBLANK(J11852)),AND(NOT(O11852="Unknown"),ISBLANK(R11852))),"Missing Information", INDEX(Table15[Entire Service Line Classification], MATCH(SUMIFS(Table15[Unique ID],Table15[System-Owned Portion],E11852,Table15[If Material Anything Other than "Lead" in Column E,Was Material Ever Previously Lead?],G11852,Table15[Customer-Owned Portion],O11852),Table15[Unique ID],0),0)))</f>
        <v/>
      </c>
    </row>
    <row r="11853" spans="2:23" x14ac:dyDescent="0.35">
      <c r="B11853" s="146"/>
      <c r="C11853" s="31"/>
      <c r="D11853" s="31"/>
      <c r="E11853" s="44"/>
      <c r="F11853" s="43"/>
      <c r="G11853" s="84"/>
      <c r="H11853" s="31"/>
      <c r="I11853" s="31"/>
      <c r="J11853" s="84"/>
      <c r="K11853" s="31"/>
      <c r="L11853" s="31"/>
      <c r="M11853" s="169"/>
      <c r="N11853" s="148"/>
      <c r="O11853" s="106"/>
      <c r="P11853" s="43"/>
      <c r="Q11853" s="31"/>
      <c r="R11853" s="84"/>
      <c r="S11853" s="31"/>
      <c r="T11853" s="31"/>
      <c r="U11853" s="169"/>
      <c r="V11853" s="150"/>
      <c r="W11853" s="141" t="str" cm="1">
        <f t="array" ref="W11853">IF(SUM(LEN(B11853:V11853))=0,"",IF(OR(OR(ISBLANK(F11853),SUM(LEN(C11853),LEN(D11853))=0),AND(NOT(E11853="Unknown"),ISBLANK(J11853)),AND(NOT(O11853="Unknown"),ISBLANK(R11853))),"Missing Information", INDEX(Table15[Entire Service Line Classification], MATCH(SUMIFS(Table15[Unique ID],Table15[System-Owned Portion],E11853,Table15[If Material Anything Other than "Lead" in Column E,Was Material Ever Previously Lead?],G11853,Table15[Customer-Owned Portion],O11853),Table15[Unique ID],0),0)))</f>
        <v/>
      </c>
    </row>
    <row r="11854" spans="2:23" x14ac:dyDescent="0.35">
      <c r="B11854" s="146"/>
      <c r="C11854" s="31"/>
      <c r="D11854" s="31"/>
      <c r="E11854" s="44"/>
      <c r="F11854" s="43"/>
      <c r="G11854" s="84"/>
      <c r="H11854" s="31"/>
      <c r="I11854" s="31"/>
      <c r="J11854" s="84"/>
      <c r="K11854" s="31"/>
      <c r="L11854" s="31"/>
      <c r="M11854" s="169"/>
      <c r="N11854" s="148"/>
      <c r="O11854" s="106"/>
      <c r="P11854" s="43"/>
      <c r="Q11854" s="31"/>
      <c r="R11854" s="84"/>
      <c r="S11854" s="31"/>
      <c r="T11854" s="31"/>
      <c r="U11854" s="169"/>
      <c r="V11854" s="150"/>
      <c r="W11854" s="141" t="str" cm="1">
        <f t="array" ref="W11854">IF(SUM(LEN(B11854:V11854))=0,"",IF(OR(OR(ISBLANK(F11854),SUM(LEN(C11854),LEN(D11854))=0),AND(NOT(E11854="Unknown"),ISBLANK(J11854)),AND(NOT(O11854="Unknown"),ISBLANK(R11854))),"Missing Information", INDEX(Table15[Entire Service Line Classification], MATCH(SUMIFS(Table15[Unique ID],Table15[System-Owned Portion],E11854,Table15[If Material Anything Other than "Lead" in Column E,Was Material Ever Previously Lead?],G11854,Table15[Customer-Owned Portion],O11854),Table15[Unique ID],0),0)))</f>
        <v/>
      </c>
    </row>
    <row r="11855" spans="2:23" x14ac:dyDescent="0.35">
      <c r="B11855" s="146"/>
      <c r="C11855" s="31"/>
      <c r="D11855" s="31"/>
      <c r="E11855" s="44"/>
      <c r="F11855" s="43"/>
      <c r="G11855" s="84"/>
      <c r="H11855" s="31"/>
      <c r="I11855" s="31"/>
      <c r="J11855" s="84"/>
      <c r="K11855" s="31"/>
      <c r="L11855" s="31"/>
      <c r="M11855" s="169"/>
      <c r="N11855" s="148"/>
      <c r="O11855" s="106"/>
      <c r="P11855" s="43"/>
      <c r="Q11855" s="31"/>
      <c r="R11855" s="84"/>
      <c r="S11855" s="31"/>
      <c r="T11855" s="31"/>
      <c r="U11855" s="169"/>
      <c r="V11855" s="150"/>
      <c r="W11855" s="141" t="str" cm="1">
        <f t="array" ref="W11855">IF(SUM(LEN(B11855:V11855))=0,"",IF(OR(OR(ISBLANK(F11855),SUM(LEN(C11855),LEN(D11855))=0),AND(NOT(E11855="Unknown"),ISBLANK(J11855)),AND(NOT(O11855="Unknown"),ISBLANK(R11855))),"Missing Information", INDEX(Table15[Entire Service Line Classification], MATCH(SUMIFS(Table15[Unique ID],Table15[System-Owned Portion],E11855,Table15[If Material Anything Other than "Lead" in Column E,Was Material Ever Previously Lead?],G11855,Table15[Customer-Owned Portion],O11855),Table15[Unique ID],0),0)))</f>
        <v/>
      </c>
    </row>
    <row r="11856" spans="2:23" x14ac:dyDescent="0.35">
      <c r="B11856" s="146"/>
      <c r="C11856" s="31"/>
      <c r="D11856" s="31"/>
      <c r="E11856" s="44"/>
      <c r="F11856" s="43"/>
      <c r="G11856" s="84"/>
      <c r="H11856" s="31"/>
      <c r="I11856" s="31"/>
      <c r="J11856" s="84"/>
      <c r="K11856" s="31"/>
      <c r="L11856" s="31"/>
      <c r="M11856" s="169"/>
      <c r="N11856" s="148"/>
      <c r="O11856" s="106"/>
      <c r="P11856" s="43"/>
      <c r="Q11856" s="31"/>
      <c r="R11856" s="84"/>
      <c r="S11856" s="31"/>
      <c r="T11856" s="31"/>
      <c r="U11856" s="169"/>
      <c r="V11856" s="150"/>
      <c r="W11856" s="141" t="str" cm="1">
        <f t="array" ref="W11856">IF(SUM(LEN(B11856:V11856))=0,"",IF(OR(OR(ISBLANK(F11856),SUM(LEN(C11856),LEN(D11856))=0),AND(NOT(E11856="Unknown"),ISBLANK(J11856)),AND(NOT(O11856="Unknown"),ISBLANK(R11856))),"Missing Information", INDEX(Table15[Entire Service Line Classification], MATCH(SUMIFS(Table15[Unique ID],Table15[System-Owned Portion],E11856,Table15[If Material Anything Other than "Lead" in Column E,Was Material Ever Previously Lead?],G11856,Table15[Customer-Owned Portion],O11856),Table15[Unique ID],0),0)))</f>
        <v/>
      </c>
    </row>
    <row r="11857" spans="2:23" x14ac:dyDescent="0.35">
      <c r="B11857" s="146"/>
      <c r="C11857" s="31"/>
      <c r="D11857" s="31"/>
      <c r="E11857" s="44"/>
      <c r="F11857" s="43"/>
      <c r="G11857" s="84"/>
      <c r="H11857" s="31"/>
      <c r="I11857" s="31"/>
      <c r="J11857" s="84"/>
      <c r="K11857" s="31"/>
      <c r="L11857" s="31"/>
      <c r="M11857" s="169"/>
      <c r="N11857" s="148"/>
      <c r="O11857" s="106"/>
      <c r="P11857" s="43"/>
      <c r="Q11857" s="31"/>
      <c r="R11857" s="84"/>
      <c r="S11857" s="31"/>
      <c r="T11857" s="31"/>
      <c r="U11857" s="169"/>
      <c r="V11857" s="150"/>
      <c r="W11857" s="141" t="str" cm="1">
        <f t="array" ref="W11857">IF(SUM(LEN(B11857:V11857))=0,"",IF(OR(OR(ISBLANK(F11857),SUM(LEN(C11857),LEN(D11857))=0),AND(NOT(E11857="Unknown"),ISBLANK(J11857)),AND(NOT(O11857="Unknown"),ISBLANK(R11857))),"Missing Information", INDEX(Table15[Entire Service Line Classification], MATCH(SUMIFS(Table15[Unique ID],Table15[System-Owned Portion],E11857,Table15[If Material Anything Other than "Lead" in Column E,Was Material Ever Previously Lead?],G11857,Table15[Customer-Owned Portion],O11857),Table15[Unique ID],0),0)))</f>
        <v/>
      </c>
    </row>
    <row r="11858" spans="2:23" x14ac:dyDescent="0.35">
      <c r="B11858" s="146"/>
      <c r="C11858" s="31"/>
      <c r="D11858" s="31"/>
      <c r="E11858" s="44"/>
      <c r="F11858" s="43"/>
      <c r="G11858" s="84"/>
      <c r="H11858" s="31"/>
      <c r="I11858" s="31"/>
      <c r="J11858" s="84"/>
      <c r="K11858" s="31"/>
      <c r="L11858" s="31"/>
      <c r="M11858" s="169"/>
      <c r="N11858" s="148"/>
      <c r="O11858" s="106"/>
      <c r="P11858" s="43"/>
      <c r="Q11858" s="31"/>
      <c r="R11858" s="84"/>
      <c r="S11858" s="31"/>
      <c r="T11858" s="31"/>
      <c r="U11858" s="169"/>
      <c r="V11858" s="150"/>
      <c r="W11858" s="141" t="str" cm="1">
        <f t="array" ref="W11858">IF(SUM(LEN(B11858:V11858))=0,"",IF(OR(OR(ISBLANK(F11858),SUM(LEN(C11858),LEN(D11858))=0),AND(NOT(E11858="Unknown"),ISBLANK(J11858)),AND(NOT(O11858="Unknown"),ISBLANK(R11858))),"Missing Information", INDEX(Table15[Entire Service Line Classification], MATCH(SUMIFS(Table15[Unique ID],Table15[System-Owned Portion],E11858,Table15[If Material Anything Other than "Lead" in Column E,Was Material Ever Previously Lead?],G11858,Table15[Customer-Owned Portion],O11858),Table15[Unique ID],0),0)))</f>
        <v/>
      </c>
    </row>
    <row r="11859" spans="2:23" x14ac:dyDescent="0.35">
      <c r="B11859" s="146"/>
      <c r="C11859" s="31"/>
      <c r="D11859" s="31"/>
      <c r="E11859" s="44"/>
      <c r="F11859" s="43"/>
      <c r="G11859" s="84"/>
      <c r="H11859" s="31"/>
      <c r="I11859" s="31"/>
      <c r="J11859" s="84"/>
      <c r="K11859" s="31"/>
      <c r="L11859" s="31"/>
      <c r="M11859" s="169"/>
      <c r="N11859" s="148"/>
      <c r="O11859" s="106"/>
      <c r="P11859" s="43"/>
      <c r="Q11859" s="31"/>
      <c r="R11859" s="84"/>
      <c r="S11859" s="31"/>
      <c r="T11859" s="31"/>
      <c r="U11859" s="169"/>
      <c r="V11859" s="150"/>
      <c r="W11859" s="141" t="str" cm="1">
        <f t="array" ref="W11859">IF(SUM(LEN(B11859:V11859))=0,"",IF(OR(OR(ISBLANK(F11859),SUM(LEN(C11859),LEN(D11859))=0),AND(NOT(E11859="Unknown"),ISBLANK(J11859)),AND(NOT(O11859="Unknown"),ISBLANK(R11859))),"Missing Information", INDEX(Table15[Entire Service Line Classification], MATCH(SUMIFS(Table15[Unique ID],Table15[System-Owned Portion],E11859,Table15[If Material Anything Other than "Lead" in Column E,Was Material Ever Previously Lead?],G11859,Table15[Customer-Owned Portion],O11859),Table15[Unique ID],0),0)))</f>
        <v/>
      </c>
    </row>
    <row r="11860" spans="2:23" x14ac:dyDescent="0.35">
      <c r="B11860" s="146"/>
      <c r="C11860" s="31"/>
      <c r="D11860" s="31"/>
      <c r="E11860" s="44"/>
      <c r="F11860" s="43"/>
      <c r="G11860" s="84"/>
      <c r="H11860" s="31"/>
      <c r="I11860" s="31"/>
      <c r="J11860" s="84"/>
      <c r="K11860" s="31"/>
      <c r="L11860" s="31"/>
      <c r="M11860" s="169"/>
      <c r="N11860" s="148"/>
      <c r="O11860" s="106"/>
      <c r="P11860" s="43"/>
      <c r="Q11860" s="31"/>
      <c r="R11860" s="84"/>
      <c r="S11860" s="31"/>
      <c r="T11860" s="31"/>
      <c r="U11860" s="169"/>
      <c r="V11860" s="150"/>
      <c r="W11860" s="141" t="str" cm="1">
        <f t="array" ref="W11860">IF(SUM(LEN(B11860:V11860))=0,"",IF(OR(OR(ISBLANK(F11860),SUM(LEN(C11860),LEN(D11860))=0),AND(NOT(E11860="Unknown"),ISBLANK(J11860)),AND(NOT(O11860="Unknown"),ISBLANK(R11860))),"Missing Information", INDEX(Table15[Entire Service Line Classification], MATCH(SUMIFS(Table15[Unique ID],Table15[System-Owned Portion],E11860,Table15[If Material Anything Other than "Lead" in Column E,Was Material Ever Previously Lead?],G11860,Table15[Customer-Owned Portion],O11860),Table15[Unique ID],0),0)))</f>
        <v/>
      </c>
    </row>
    <row r="11861" spans="2:23" x14ac:dyDescent="0.35">
      <c r="B11861" s="146"/>
      <c r="C11861" s="31"/>
      <c r="D11861" s="31"/>
      <c r="E11861" s="44"/>
      <c r="F11861" s="43"/>
      <c r="G11861" s="84"/>
      <c r="H11861" s="31"/>
      <c r="I11861" s="31"/>
      <c r="J11861" s="84"/>
      <c r="K11861" s="31"/>
      <c r="L11861" s="31"/>
      <c r="M11861" s="169"/>
      <c r="N11861" s="148"/>
      <c r="O11861" s="106"/>
      <c r="P11861" s="43"/>
      <c r="Q11861" s="31"/>
      <c r="R11861" s="84"/>
      <c r="S11861" s="31"/>
      <c r="T11861" s="31"/>
      <c r="U11861" s="169"/>
      <c r="V11861" s="150"/>
      <c r="W11861" s="141" t="str" cm="1">
        <f t="array" ref="W11861">IF(SUM(LEN(B11861:V11861))=0,"",IF(OR(OR(ISBLANK(F11861),SUM(LEN(C11861),LEN(D11861))=0),AND(NOT(E11861="Unknown"),ISBLANK(J11861)),AND(NOT(O11861="Unknown"),ISBLANK(R11861))),"Missing Information", INDEX(Table15[Entire Service Line Classification], MATCH(SUMIFS(Table15[Unique ID],Table15[System-Owned Portion],E11861,Table15[If Material Anything Other than "Lead" in Column E,Was Material Ever Previously Lead?],G11861,Table15[Customer-Owned Portion],O11861),Table15[Unique ID],0),0)))</f>
        <v/>
      </c>
    </row>
    <row r="11862" spans="2:23" x14ac:dyDescent="0.35">
      <c r="B11862" s="146"/>
      <c r="C11862" s="31"/>
      <c r="D11862" s="31"/>
      <c r="E11862" s="44"/>
      <c r="F11862" s="43"/>
      <c r="G11862" s="84"/>
      <c r="H11862" s="31"/>
      <c r="I11862" s="31"/>
      <c r="J11862" s="84"/>
      <c r="K11862" s="31"/>
      <c r="L11862" s="31"/>
      <c r="M11862" s="169"/>
      <c r="N11862" s="148"/>
      <c r="O11862" s="106"/>
      <c r="P11862" s="43"/>
      <c r="Q11862" s="31"/>
      <c r="R11862" s="84"/>
      <c r="S11862" s="31"/>
      <c r="T11862" s="31"/>
      <c r="U11862" s="169"/>
      <c r="V11862" s="150"/>
      <c r="W11862" s="141" t="str" cm="1">
        <f t="array" ref="W11862">IF(SUM(LEN(B11862:V11862))=0,"",IF(OR(OR(ISBLANK(F11862),SUM(LEN(C11862),LEN(D11862))=0),AND(NOT(E11862="Unknown"),ISBLANK(J11862)),AND(NOT(O11862="Unknown"),ISBLANK(R11862))),"Missing Information", INDEX(Table15[Entire Service Line Classification], MATCH(SUMIFS(Table15[Unique ID],Table15[System-Owned Portion],E11862,Table15[If Material Anything Other than "Lead" in Column E,Was Material Ever Previously Lead?],G11862,Table15[Customer-Owned Portion],O11862),Table15[Unique ID],0),0)))</f>
        <v/>
      </c>
    </row>
    <row r="11863" spans="2:23" x14ac:dyDescent="0.35">
      <c r="B11863" s="146"/>
      <c r="C11863" s="31"/>
      <c r="D11863" s="31"/>
      <c r="E11863" s="44"/>
      <c r="F11863" s="43"/>
      <c r="G11863" s="84"/>
      <c r="H11863" s="31"/>
      <c r="I11863" s="31"/>
      <c r="J11863" s="84"/>
      <c r="K11863" s="31"/>
      <c r="L11863" s="31"/>
      <c r="M11863" s="169"/>
      <c r="N11863" s="148"/>
      <c r="O11863" s="106"/>
      <c r="P11863" s="43"/>
      <c r="Q11863" s="31"/>
      <c r="R11863" s="84"/>
      <c r="S11863" s="31"/>
      <c r="T11863" s="31"/>
      <c r="U11863" s="169"/>
      <c r="V11863" s="150"/>
      <c r="W11863" s="141" t="str" cm="1">
        <f t="array" ref="W11863">IF(SUM(LEN(B11863:V11863))=0,"",IF(OR(OR(ISBLANK(F11863),SUM(LEN(C11863),LEN(D11863))=0),AND(NOT(E11863="Unknown"),ISBLANK(J11863)),AND(NOT(O11863="Unknown"),ISBLANK(R11863))),"Missing Information", INDEX(Table15[Entire Service Line Classification], MATCH(SUMIFS(Table15[Unique ID],Table15[System-Owned Portion],E11863,Table15[If Material Anything Other than "Lead" in Column E,Was Material Ever Previously Lead?],G11863,Table15[Customer-Owned Portion],O11863),Table15[Unique ID],0),0)))</f>
        <v/>
      </c>
    </row>
    <row r="11864" spans="2:23" x14ac:dyDescent="0.35">
      <c r="B11864" s="146"/>
      <c r="C11864" s="31"/>
      <c r="D11864" s="31"/>
      <c r="E11864" s="44"/>
      <c r="F11864" s="43"/>
      <c r="G11864" s="84"/>
      <c r="H11864" s="31"/>
      <c r="I11864" s="31"/>
      <c r="J11864" s="84"/>
      <c r="K11864" s="31"/>
      <c r="L11864" s="31"/>
      <c r="M11864" s="169"/>
      <c r="N11864" s="148"/>
      <c r="O11864" s="106"/>
      <c r="P11864" s="43"/>
      <c r="Q11864" s="31"/>
      <c r="R11864" s="84"/>
      <c r="S11864" s="31"/>
      <c r="T11864" s="31"/>
      <c r="U11864" s="169"/>
      <c r="V11864" s="150"/>
      <c r="W11864" s="141" t="str" cm="1">
        <f t="array" ref="W11864">IF(SUM(LEN(B11864:V11864))=0,"",IF(OR(OR(ISBLANK(F11864),SUM(LEN(C11864),LEN(D11864))=0),AND(NOT(E11864="Unknown"),ISBLANK(J11864)),AND(NOT(O11864="Unknown"),ISBLANK(R11864))),"Missing Information", INDEX(Table15[Entire Service Line Classification], MATCH(SUMIFS(Table15[Unique ID],Table15[System-Owned Portion],E11864,Table15[If Material Anything Other than "Lead" in Column E,Was Material Ever Previously Lead?],G11864,Table15[Customer-Owned Portion],O11864),Table15[Unique ID],0),0)))</f>
        <v/>
      </c>
    </row>
    <row r="11865" spans="2:23" x14ac:dyDescent="0.35">
      <c r="B11865" s="146"/>
      <c r="C11865" s="31"/>
      <c r="D11865" s="31"/>
      <c r="E11865" s="44"/>
      <c r="F11865" s="43"/>
      <c r="G11865" s="84"/>
      <c r="H11865" s="31"/>
      <c r="I11865" s="31"/>
      <c r="J11865" s="84"/>
      <c r="K11865" s="31"/>
      <c r="L11865" s="31"/>
      <c r="M11865" s="169"/>
      <c r="N11865" s="148"/>
      <c r="O11865" s="106"/>
      <c r="P11865" s="43"/>
      <c r="Q11865" s="31"/>
      <c r="R11865" s="84"/>
      <c r="S11865" s="31"/>
      <c r="T11865" s="31"/>
      <c r="U11865" s="169"/>
      <c r="V11865" s="150"/>
      <c r="W11865" s="141" t="str" cm="1">
        <f t="array" ref="W11865">IF(SUM(LEN(B11865:V11865))=0,"",IF(OR(OR(ISBLANK(F11865),SUM(LEN(C11865),LEN(D11865))=0),AND(NOT(E11865="Unknown"),ISBLANK(J11865)),AND(NOT(O11865="Unknown"),ISBLANK(R11865))),"Missing Information", INDEX(Table15[Entire Service Line Classification], MATCH(SUMIFS(Table15[Unique ID],Table15[System-Owned Portion],E11865,Table15[If Material Anything Other than "Lead" in Column E,Was Material Ever Previously Lead?],G11865,Table15[Customer-Owned Portion],O11865),Table15[Unique ID],0),0)))</f>
        <v/>
      </c>
    </row>
    <row r="11866" spans="2:23" x14ac:dyDescent="0.35">
      <c r="B11866" s="146"/>
      <c r="C11866" s="31"/>
      <c r="D11866" s="31"/>
      <c r="E11866" s="44"/>
      <c r="F11866" s="43"/>
      <c r="G11866" s="84"/>
      <c r="H11866" s="31"/>
      <c r="I11866" s="31"/>
      <c r="J11866" s="84"/>
      <c r="K11866" s="31"/>
      <c r="L11866" s="31"/>
      <c r="M11866" s="169"/>
      <c r="N11866" s="148"/>
      <c r="O11866" s="106"/>
      <c r="P11866" s="43"/>
      <c r="Q11866" s="31"/>
      <c r="R11866" s="84"/>
      <c r="S11866" s="31"/>
      <c r="T11866" s="31"/>
      <c r="U11866" s="169"/>
      <c r="V11866" s="150"/>
      <c r="W11866" s="141" t="str" cm="1">
        <f t="array" ref="W11866">IF(SUM(LEN(B11866:V11866))=0,"",IF(OR(OR(ISBLANK(F11866),SUM(LEN(C11866),LEN(D11866))=0),AND(NOT(E11866="Unknown"),ISBLANK(J11866)),AND(NOT(O11866="Unknown"),ISBLANK(R11866))),"Missing Information", INDEX(Table15[Entire Service Line Classification], MATCH(SUMIFS(Table15[Unique ID],Table15[System-Owned Portion],E11866,Table15[If Material Anything Other than "Lead" in Column E,Was Material Ever Previously Lead?],G11866,Table15[Customer-Owned Portion],O11866),Table15[Unique ID],0),0)))</f>
        <v/>
      </c>
    </row>
    <row r="11867" spans="2:23" x14ac:dyDescent="0.35">
      <c r="B11867" s="146"/>
      <c r="C11867" s="31"/>
      <c r="D11867" s="31"/>
      <c r="E11867" s="44"/>
      <c r="F11867" s="43"/>
      <c r="G11867" s="84"/>
      <c r="H11867" s="31"/>
      <c r="I11867" s="31"/>
      <c r="J11867" s="84"/>
      <c r="K11867" s="31"/>
      <c r="L11867" s="31"/>
      <c r="M11867" s="169"/>
      <c r="N11867" s="148"/>
      <c r="O11867" s="106"/>
      <c r="P11867" s="43"/>
      <c r="Q11867" s="31"/>
      <c r="R11867" s="84"/>
      <c r="S11867" s="31"/>
      <c r="T11867" s="31"/>
      <c r="U11867" s="169"/>
      <c r="V11867" s="150"/>
      <c r="W11867" s="141" t="str" cm="1">
        <f t="array" ref="W11867">IF(SUM(LEN(B11867:V11867))=0,"",IF(OR(OR(ISBLANK(F11867),SUM(LEN(C11867),LEN(D11867))=0),AND(NOT(E11867="Unknown"),ISBLANK(J11867)),AND(NOT(O11867="Unknown"),ISBLANK(R11867))),"Missing Information", INDEX(Table15[Entire Service Line Classification], MATCH(SUMIFS(Table15[Unique ID],Table15[System-Owned Portion],E11867,Table15[If Material Anything Other than "Lead" in Column E,Was Material Ever Previously Lead?],G11867,Table15[Customer-Owned Portion],O11867),Table15[Unique ID],0),0)))</f>
        <v/>
      </c>
    </row>
    <row r="11868" spans="2:23" x14ac:dyDescent="0.35">
      <c r="B11868" s="146"/>
      <c r="C11868" s="31"/>
      <c r="D11868" s="31"/>
      <c r="E11868" s="44"/>
      <c r="F11868" s="43"/>
      <c r="G11868" s="84"/>
      <c r="H11868" s="31"/>
      <c r="I11868" s="31"/>
      <c r="J11868" s="84"/>
      <c r="K11868" s="31"/>
      <c r="L11868" s="31"/>
      <c r="M11868" s="169"/>
      <c r="N11868" s="148"/>
      <c r="O11868" s="106"/>
      <c r="P11868" s="43"/>
      <c r="Q11868" s="31"/>
      <c r="R11868" s="84"/>
      <c r="S11868" s="31"/>
      <c r="T11868" s="31"/>
      <c r="U11868" s="169"/>
      <c r="V11868" s="150"/>
      <c r="W11868" s="141" t="str" cm="1">
        <f t="array" ref="W11868">IF(SUM(LEN(B11868:V11868))=0,"",IF(OR(OR(ISBLANK(F11868),SUM(LEN(C11868),LEN(D11868))=0),AND(NOT(E11868="Unknown"),ISBLANK(J11868)),AND(NOT(O11868="Unknown"),ISBLANK(R11868))),"Missing Information", INDEX(Table15[Entire Service Line Classification], MATCH(SUMIFS(Table15[Unique ID],Table15[System-Owned Portion],E11868,Table15[If Material Anything Other than "Lead" in Column E,Was Material Ever Previously Lead?],G11868,Table15[Customer-Owned Portion],O11868),Table15[Unique ID],0),0)))</f>
        <v/>
      </c>
    </row>
    <row r="11869" spans="2:23" x14ac:dyDescent="0.35">
      <c r="B11869" s="146"/>
      <c r="C11869" s="31"/>
      <c r="D11869" s="31"/>
      <c r="E11869" s="44"/>
      <c r="F11869" s="43"/>
      <c r="G11869" s="84"/>
      <c r="H11869" s="31"/>
      <c r="I11869" s="31"/>
      <c r="J11869" s="84"/>
      <c r="K11869" s="31"/>
      <c r="L11869" s="31"/>
      <c r="M11869" s="169"/>
      <c r="N11869" s="148"/>
      <c r="O11869" s="106"/>
      <c r="P11869" s="43"/>
      <c r="Q11869" s="31"/>
      <c r="R11869" s="84"/>
      <c r="S11869" s="31"/>
      <c r="T11869" s="31"/>
      <c r="U11869" s="169"/>
      <c r="V11869" s="150"/>
      <c r="W11869" s="141" t="str" cm="1">
        <f t="array" ref="W11869">IF(SUM(LEN(B11869:V11869))=0,"",IF(OR(OR(ISBLANK(F11869),SUM(LEN(C11869),LEN(D11869))=0),AND(NOT(E11869="Unknown"),ISBLANK(J11869)),AND(NOT(O11869="Unknown"),ISBLANK(R11869))),"Missing Information", INDEX(Table15[Entire Service Line Classification], MATCH(SUMIFS(Table15[Unique ID],Table15[System-Owned Portion],E11869,Table15[If Material Anything Other than "Lead" in Column E,Was Material Ever Previously Lead?],G11869,Table15[Customer-Owned Portion],O11869),Table15[Unique ID],0),0)))</f>
        <v/>
      </c>
    </row>
    <row r="11870" spans="2:23" x14ac:dyDescent="0.35">
      <c r="B11870" s="146"/>
      <c r="C11870" s="31"/>
      <c r="D11870" s="31"/>
      <c r="E11870" s="44"/>
      <c r="F11870" s="43"/>
      <c r="G11870" s="84"/>
      <c r="H11870" s="31"/>
      <c r="I11870" s="31"/>
      <c r="J11870" s="84"/>
      <c r="K11870" s="31"/>
      <c r="L11870" s="31"/>
      <c r="M11870" s="169"/>
      <c r="N11870" s="148"/>
      <c r="O11870" s="106"/>
      <c r="P11870" s="43"/>
      <c r="Q11870" s="31"/>
      <c r="R11870" s="84"/>
      <c r="S11870" s="31"/>
      <c r="T11870" s="31"/>
      <c r="U11870" s="169"/>
      <c r="V11870" s="150"/>
      <c r="W11870" s="141" t="str" cm="1">
        <f t="array" ref="W11870">IF(SUM(LEN(B11870:V11870))=0,"",IF(OR(OR(ISBLANK(F11870),SUM(LEN(C11870),LEN(D11870))=0),AND(NOT(E11870="Unknown"),ISBLANK(J11870)),AND(NOT(O11870="Unknown"),ISBLANK(R11870))),"Missing Information", INDEX(Table15[Entire Service Line Classification], MATCH(SUMIFS(Table15[Unique ID],Table15[System-Owned Portion],E11870,Table15[If Material Anything Other than "Lead" in Column E,Was Material Ever Previously Lead?],G11870,Table15[Customer-Owned Portion],O11870),Table15[Unique ID],0),0)))</f>
        <v/>
      </c>
    </row>
    <row r="11871" spans="2:23" x14ac:dyDescent="0.35">
      <c r="B11871" s="146"/>
      <c r="C11871" s="31"/>
      <c r="D11871" s="31"/>
      <c r="E11871" s="44"/>
      <c r="F11871" s="43"/>
      <c r="G11871" s="84"/>
      <c r="H11871" s="31"/>
      <c r="I11871" s="31"/>
      <c r="J11871" s="84"/>
      <c r="K11871" s="31"/>
      <c r="L11871" s="31"/>
      <c r="M11871" s="169"/>
      <c r="N11871" s="148"/>
      <c r="O11871" s="106"/>
      <c r="P11871" s="43"/>
      <c r="Q11871" s="31"/>
      <c r="R11871" s="84"/>
      <c r="S11871" s="31"/>
      <c r="T11871" s="31"/>
      <c r="U11871" s="169"/>
      <c r="V11871" s="150"/>
      <c r="W11871" s="141" t="str" cm="1">
        <f t="array" ref="W11871">IF(SUM(LEN(B11871:V11871))=0,"",IF(OR(OR(ISBLANK(F11871),SUM(LEN(C11871),LEN(D11871))=0),AND(NOT(E11871="Unknown"),ISBLANK(J11871)),AND(NOT(O11871="Unknown"),ISBLANK(R11871))),"Missing Information", INDEX(Table15[Entire Service Line Classification], MATCH(SUMIFS(Table15[Unique ID],Table15[System-Owned Portion],E11871,Table15[If Material Anything Other than "Lead" in Column E,Was Material Ever Previously Lead?],G11871,Table15[Customer-Owned Portion],O11871),Table15[Unique ID],0),0)))</f>
        <v/>
      </c>
    </row>
    <row r="11872" spans="2:23" x14ac:dyDescent="0.35">
      <c r="B11872" s="146"/>
      <c r="C11872" s="31"/>
      <c r="D11872" s="31"/>
      <c r="E11872" s="44"/>
      <c r="F11872" s="43"/>
      <c r="G11872" s="84"/>
      <c r="H11872" s="31"/>
      <c r="I11872" s="31"/>
      <c r="J11872" s="84"/>
      <c r="K11872" s="31"/>
      <c r="L11872" s="31"/>
      <c r="M11872" s="169"/>
      <c r="N11872" s="148"/>
      <c r="O11872" s="106"/>
      <c r="P11872" s="43"/>
      <c r="Q11872" s="31"/>
      <c r="R11872" s="84"/>
      <c r="S11872" s="31"/>
      <c r="T11872" s="31"/>
      <c r="U11872" s="169"/>
      <c r="V11872" s="150"/>
      <c r="W11872" s="141" t="str" cm="1">
        <f t="array" ref="W11872">IF(SUM(LEN(B11872:V11872))=0,"",IF(OR(OR(ISBLANK(F11872),SUM(LEN(C11872),LEN(D11872))=0),AND(NOT(E11872="Unknown"),ISBLANK(J11872)),AND(NOT(O11872="Unknown"),ISBLANK(R11872))),"Missing Information", INDEX(Table15[Entire Service Line Classification], MATCH(SUMIFS(Table15[Unique ID],Table15[System-Owned Portion],E11872,Table15[If Material Anything Other than "Lead" in Column E,Was Material Ever Previously Lead?],G11872,Table15[Customer-Owned Portion],O11872),Table15[Unique ID],0),0)))</f>
        <v/>
      </c>
    </row>
    <row r="11873" spans="2:23" x14ac:dyDescent="0.35">
      <c r="B11873" s="146"/>
      <c r="C11873" s="31"/>
      <c r="D11873" s="31"/>
      <c r="E11873" s="44"/>
      <c r="F11873" s="43"/>
      <c r="G11873" s="84"/>
      <c r="H11873" s="31"/>
      <c r="I11873" s="31"/>
      <c r="J11873" s="84"/>
      <c r="K11873" s="31"/>
      <c r="L11873" s="31"/>
      <c r="M11873" s="169"/>
      <c r="N11873" s="148"/>
      <c r="O11873" s="106"/>
      <c r="P11873" s="43"/>
      <c r="Q11873" s="31"/>
      <c r="R11873" s="84"/>
      <c r="S11873" s="31"/>
      <c r="T11873" s="31"/>
      <c r="U11873" s="169"/>
      <c r="V11873" s="150"/>
      <c r="W11873" s="141" t="str" cm="1">
        <f t="array" ref="W11873">IF(SUM(LEN(B11873:V11873))=0,"",IF(OR(OR(ISBLANK(F11873),SUM(LEN(C11873),LEN(D11873))=0),AND(NOT(E11873="Unknown"),ISBLANK(J11873)),AND(NOT(O11873="Unknown"),ISBLANK(R11873))),"Missing Information", INDEX(Table15[Entire Service Line Classification], MATCH(SUMIFS(Table15[Unique ID],Table15[System-Owned Portion],E11873,Table15[If Material Anything Other than "Lead" in Column E,Was Material Ever Previously Lead?],G11873,Table15[Customer-Owned Portion],O11873),Table15[Unique ID],0),0)))</f>
        <v/>
      </c>
    </row>
    <row r="11874" spans="2:23" x14ac:dyDescent="0.35">
      <c r="B11874" s="146"/>
      <c r="C11874" s="31"/>
      <c r="D11874" s="31"/>
      <c r="E11874" s="44"/>
      <c r="F11874" s="43"/>
      <c r="G11874" s="84"/>
      <c r="H11874" s="31"/>
      <c r="I11874" s="31"/>
      <c r="J11874" s="84"/>
      <c r="K11874" s="31"/>
      <c r="L11874" s="31"/>
      <c r="M11874" s="169"/>
      <c r="N11874" s="148"/>
      <c r="O11874" s="106"/>
      <c r="P11874" s="43"/>
      <c r="Q11874" s="31"/>
      <c r="R11874" s="84"/>
      <c r="S11874" s="31"/>
      <c r="T11874" s="31"/>
      <c r="U11874" s="169"/>
      <c r="V11874" s="150"/>
      <c r="W11874" s="141" t="str" cm="1">
        <f t="array" ref="W11874">IF(SUM(LEN(B11874:V11874))=0,"",IF(OR(OR(ISBLANK(F11874),SUM(LEN(C11874),LEN(D11874))=0),AND(NOT(E11874="Unknown"),ISBLANK(J11874)),AND(NOT(O11874="Unknown"),ISBLANK(R11874))),"Missing Information", INDEX(Table15[Entire Service Line Classification], MATCH(SUMIFS(Table15[Unique ID],Table15[System-Owned Portion],E11874,Table15[If Material Anything Other than "Lead" in Column E,Was Material Ever Previously Lead?],G11874,Table15[Customer-Owned Portion],O11874),Table15[Unique ID],0),0)))</f>
        <v/>
      </c>
    </row>
    <row r="11875" spans="2:23" x14ac:dyDescent="0.35">
      <c r="B11875" s="146"/>
      <c r="C11875" s="31"/>
      <c r="D11875" s="31"/>
      <c r="E11875" s="44"/>
      <c r="F11875" s="43"/>
      <c r="G11875" s="84"/>
      <c r="H11875" s="31"/>
      <c r="I11875" s="31"/>
      <c r="J11875" s="84"/>
      <c r="K11875" s="31"/>
      <c r="L11875" s="31"/>
      <c r="M11875" s="169"/>
      <c r="N11875" s="148"/>
      <c r="O11875" s="106"/>
      <c r="P11875" s="43"/>
      <c r="Q11875" s="31"/>
      <c r="R11875" s="84"/>
      <c r="S11875" s="31"/>
      <c r="T11875" s="31"/>
      <c r="U11875" s="169"/>
      <c r="V11875" s="150"/>
      <c r="W11875" s="141" t="str" cm="1">
        <f t="array" ref="W11875">IF(SUM(LEN(B11875:V11875))=0,"",IF(OR(OR(ISBLANK(F11875),SUM(LEN(C11875),LEN(D11875))=0),AND(NOT(E11875="Unknown"),ISBLANK(J11875)),AND(NOT(O11875="Unknown"),ISBLANK(R11875))),"Missing Information", INDEX(Table15[Entire Service Line Classification], MATCH(SUMIFS(Table15[Unique ID],Table15[System-Owned Portion],E11875,Table15[If Material Anything Other than "Lead" in Column E,Was Material Ever Previously Lead?],G11875,Table15[Customer-Owned Portion],O11875),Table15[Unique ID],0),0)))</f>
        <v/>
      </c>
    </row>
    <row r="11876" spans="2:23" x14ac:dyDescent="0.35">
      <c r="B11876" s="146"/>
      <c r="C11876" s="31"/>
      <c r="D11876" s="31"/>
      <c r="E11876" s="44"/>
      <c r="F11876" s="43"/>
      <c r="G11876" s="84"/>
      <c r="H11876" s="31"/>
      <c r="I11876" s="31"/>
      <c r="J11876" s="84"/>
      <c r="K11876" s="31"/>
      <c r="L11876" s="31"/>
      <c r="M11876" s="169"/>
      <c r="N11876" s="148"/>
      <c r="O11876" s="106"/>
      <c r="P11876" s="43"/>
      <c r="Q11876" s="31"/>
      <c r="R11876" s="84"/>
      <c r="S11876" s="31"/>
      <c r="T11876" s="31"/>
      <c r="U11876" s="169"/>
      <c r="V11876" s="150"/>
      <c r="W11876" s="141" t="str" cm="1">
        <f t="array" ref="W11876">IF(SUM(LEN(B11876:V11876))=0,"",IF(OR(OR(ISBLANK(F11876),SUM(LEN(C11876),LEN(D11876))=0),AND(NOT(E11876="Unknown"),ISBLANK(J11876)),AND(NOT(O11876="Unknown"),ISBLANK(R11876))),"Missing Information", INDEX(Table15[Entire Service Line Classification], MATCH(SUMIFS(Table15[Unique ID],Table15[System-Owned Portion],E11876,Table15[If Material Anything Other than "Lead" in Column E,Was Material Ever Previously Lead?],G11876,Table15[Customer-Owned Portion],O11876),Table15[Unique ID],0),0)))</f>
        <v/>
      </c>
    </row>
    <row r="11877" spans="2:23" x14ac:dyDescent="0.35">
      <c r="B11877" s="146"/>
      <c r="C11877" s="31"/>
      <c r="D11877" s="31"/>
      <c r="E11877" s="44"/>
      <c r="F11877" s="43"/>
      <c r="G11877" s="84"/>
      <c r="H11877" s="31"/>
      <c r="I11877" s="31"/>
      <c r="J11877" s="84"/>
      <c r="K11877" s="31"/>
      <c r="L11877" s="31"/>
      <c r="M11877" s="169"/>
      <c r="N11877" s="148"/>
      <c r="O11877" s="106"/>
      <c r="P11877" s="43"/>
      <c r="Q11877" s="31"/>
      <c r="R11877" s="84"/>
      <c r="S11877" s="31"/>
      <c r="T11877" s="31"/>
      <c r="U11877" s="169"/>
      <c r="V11877" s="150"/>
      <c r="W11877" s="141" t="str" cm="1">
        <f t="array" ref="W11877">IF(SUM(LEN(B11877:V11877))=0,"",IF(OR(OR(ISBLANK(F11877),SUM(LEN(C11877),LEN(D11877))=0),AND(NOT(E11877="Unknown"),ISBLANK(J11877)),AND(NOT(O11877="Unknown"),ISBLANK(R11877))),"Missing Information", INDEX(Table15[Entire Service Line Classification], MATCH(SUMIFS(Table15[Unique ID],Table15[System-Owned Portion],E11877,Table15[If Material Anything Other than "Lead" in Column E,Was Material Ever Previously Lead?],G11877,Table15[Customer-Owned Portion],O11877),Table15[Unique ID],0),0)))</f>
        <v/>
      </c>
    </row>
    <row r="11878" spans="2:23" x14ac:dyDescent="0.35">
      <c r="B11878" s="146"/>
      <c r="C11878" s="31"/>
      <c r="D11878" s="31"/>
      <c r="E11878" s="44"/>
      <c r="F11878" s="43"/>
      <c r="G11878" s="84"/>
      <c r="H11878" s="31"/>
      <c r="I11878" s="31"/>
      <c r="J11878" s="84"/>
      <c r="K11878" s="31"/>
      <c r="L11878" s="31"/>
      <c r="M11878" s="169"/>
      <c r="N11878" s="148"/>
      <c r="O11878" s="106"/>
      <c r="P11878" s="43"/>
      <c r="Q11878" s="31"/>
      <c r="R11878" s="84"/>
      <c r="S11878" s="31"/>
      <c r="T11878" s="31"/>
      <c r="U11878" s="169"/>
      <c r="V11878" s="150"/>
      <c r="W11878" s="141" t="str" cm="1">
        <f t="array" ref="W11878">IF(SUM(LEN(B11878:V11878))=0,"",IF(OR(OR(ISBLANK(F11878),SUM(LEN(C11878),LEN(D11878))=0),AND(NOT(E11878="Unknown"),ISBLANK(J11878)),AND(NOT(O11878="Unknown"),ISBLANK(R11878))),"Missing Information", INDEX(Table15[Entire Service Line Classification], MATCH(SUMIFS(Table15[Unique ID],Table15[System-Owned Portion],E11878,Table15[If Material Anything Other than "Lead" in Column E,Was Material Ever Previously Lead?],G11878,Table15[Customer-Owned Portion],O11878),Table15[Unique ID],0),0)))</f>
        <v/>
      </c>
    </row>
    <row r="11879" spans="2:23" x14ac:dyDescent="0.35">
      <c r="B11879" s="146"/>
      <c r="C11879" s="31"/>
      <c r="D11879" s="31"/>
      <c r="E11879" s="44"/>
      <c r="F11879" s="43"/>
      <c r="G11879" s="84"/>
      <c r="H11879" s="31"/>
      <c r="I11879" s="31"/>
      <c r="J11879" s="84"/>
      <c r="K11879" s="31"/>
      <c r="L11879" s="31"/>
      <c r="M11879" s="169"/>
      <c r="N11879" s="148"/>
      <c r="O11879" s="106"/>
      <c r="P11879" s="43"/>
      <c r="Q11879" s="31"/>
      <c r="R11879" s="84"/>
      <c r="S11879" s="31"/>
      <c r="T11879" s="31"/>
      <c r="U11879" s="169"/>
      <c r="V11879" s="150"/>
      <c r="W11879" s="141" t="str" cm="1">
        <f t="array" ref="W11879">IF(SUM(LEN(B11879:V11879))=0,"",IF(OR(OR(ISBLANK(F11879),SUM(LEN(C11879),LEN(D11879))=0),AND(NOT(E11879="Unknown"),ISBLANK(J11879)),AND(NOT(O11879="Unknown"),ISBLANK(R11879))),"Missing Information", INDEX(Table15[Entire Service Line Classification], MATCH(SUMIFS(Table15[Unique ID],Table15[System-Owned Portion],E11879,Table15[If Material Anything Other than "Lead" in Column E,Was Material Ever Previously Lead?],G11879,Table15[Customer-Owned Portion],O11879),Table15[Unique ID],0),0)))</f>
        <v/>
      </c>
    </row>
    <row r="11880" spans="2:23" x14ac:dyDescent="0.35">
      <c r="B11880" s="146"/>
      <c r="C11880" s="31"/>
      <c r="D11880" s="31"/>
      <c r="E11880" s="44"/>
      <c r="F11880" s="43"/>
      <c r="G11880" s="84"/>
      <c r="H11880" s="31"/>
      <c r="I11880" s="31"/>
      <c r="J11880" s="84"/>
      <c r="K11880" s="31"/>
      <c r="L11880" s="31"/>
      <c r="M11880" s="169"/>
      <c r="N11880" s="148"/>
      <c r="O11880" s="106"/>
      <c r="P11880" s="43"/>
      <c r="Q11880" s="31"/>
      <c r="R11880" s="84"/>
      <c r="S11880" s="31"/>
      <c r="T11880" s="31"/>
      <c r="U11880" s="169"/>
      <c r="V11880" s="150"/>
      <c r="W11880" s="141" t="str" cm="1">
        <f t="array" ref="W11880">IF(SUM(LEN(B11880:V11880))=0,"",IF(OR(OR(ISBLANK(F11880),SUM(LEN(C11880),LEN(D11880))=0),AND(NOT(E11880="Unknown"),ISBLANK(J11880)),AND(NOT(O11880="Unknown"),ISBLANK(R11880))),"Missing Information", INDEX(Table15[Entire Service Line Classification], MATCH(SUMIFS(Table15[Unique ID],Table15[System-Owned Portion],E11880,Table15[If Material Anything Other than "Lead" in Column E,Was Material Ever Previously Lead?],G11880,Table15[Customer-Owned Portion],O11880),Table15[Unique ID],0),0)))</f>
        <v/>
      </c>
    </row>
    <row r="11881" spans="2:23" x14ac:dyDescent="0.35">
      <c r="B11881" s="146"/>
      <c r="C11881" s="31"/>
      <c r="D11881" s="31"/>
      <c r="E11881" s="44"/>
      <c r="F11881" s="43"/>
      <c r="G11881" s="84"/>
      <c r="H11881" s="31"/>
      <c r="I11881" s="31"/>
      <c r="J11881" s="84"/>
      <c r="K11881" s="31"/>
      <c r="L11881" s="31"/>
      <c r="M11881" s="169"/>
      <c r="N11881" s="148"/>
      <c r="O11881" s="106"/>
      <c r="P11881" s="43"/>
      <c r="Q11881" s="31"/>
      <c r="R11881" s="84"/>
      <c r="S11881" s="31"/>
      <c r="T11881" s="31"/>
      <c r="U11881" s="169"/>
      <c r="V11881" s="150"/>
      <c r="W11881" s="141" t="str" cm="1">
        <f t="array" ref="W11881">IF(SUM(LEN(B11881:V11881))=0,"",IF(OR(OR(ISBLANK(F11881),SUM(LEN(C11881),LEN(D11881))=0),AND(NOT(E11881="Unknown"),ISBLANK(J11881)),AND(NOT(O11881="Unknown"),ISBLANK(R11881))),"Missing Information", INDEX(Table15[Entire Service Line Classification], MATCH(SUMIFS(Table15[Unique ID],Table15[System-Owned Portion],E11881,Table15[If Material Anything Other than "Lead" in Column E,Was Material Ever Previously Lead?],G11881,Table15[Customer-Owned Portion],O11881),Table15[Unique ID],0),0)))</f>
        <v/>
      </c>
    </row>
    <row r="11882" spans="2:23" x14ac:dyDescent="0.35">
      <c r="B11882" s="146"/>
      <c r="C11882" s="31"/>
      <c r="D11882" s="31"/>
      <c r="E11882" s="44"/>
      <c r="F11882" s="43"/>
      <c r="G11882" s="84"/>
      <c r="H11882" s="31"/>
      <c r="I11882" s="31"/>
      <c r="J11882" s="84"/>
      <c r="K11882" s="31"/>
      <c r="L11882" s="31"/>
      <c r="M11882" s="169"/>
      <c r="N11882" s="148"/>
      <c r="O11882" s="106"/>
      <c r="P11882" s="43"/>
      <c r="Q11882" s="31"/>
      <c r="R11882" s="84"/>
      <c r="S11882" s="31"/>
      <c r="T11882" s="31"/>
      <c r="U11882" s="169"/>
      <c r="V11882" s="150"/>
      <c r="W11882" s="141" t="str" cm="1">
        <f t="array" ref="W11882">IF(SUM(LEN(B11882:V11882))=0,"",IF(OR(OR(ISBLANK(F11882),SUM(LEN(C11882),LEN(D11882))=0),AND(NOT(E11882="Unknown"),ISBLANK(J11882)),AND(NOT(O11882="Unknown"),ISBLANK(R11882))),"Missing Information", INDEX(Table15[Entire Service Line Classification], MATCH(SUMIFS(Table15[Unique ID],Table15[System-Owned Portion],E11882,Table15[If Material Anything Other than "Lead" in Column E,Was Material Ever Previously Lead?],G11882,Table15[Customer-Owned Portion],O11882),Table15[Unique ID],0),0)))</f>
        <v/>
      </c>
    </row>
    <row r="11883" spans="2:23" x14ac:dyDescent="0.35">
      <c r="B11883" s="146"/>
      <c r="C11883" s="31"/>
      <c r="D11883" s="31"/>
      <c r="E11883" s="44"/>
      <c r="F11883" s="43"/>
      <c r="G11883" s="84"/>
      <c r="H11883" s="31"/>
      <c r="I11883" s="31"/>
      <c r="J11883" s="84"/>
      <c r="K11883" s="31"/>
      <c r="L11883" s="31"/>
      <c r="M11883" s="169"/>
      <c r="N11883" s="148"/>
      <c r="O11883" s="106"/>
      <c r="P11883" s="43"/>
      <c r="Q11883" s="31"/>
      <c r="R11883" s="84"/>
      <c r="S11883" s="31"/>
      <c r="T11883" s="31"/>
      <c r="U11883" s="169"/>
      <c r="V11883" s="150"/>
      <c r="W11883" s="141" t="str" cm="1">
        <f t="array" ref="W11883">IF(SUM(LEN(B11883:V11883))=0,"",IF(OR(OR(ISBLANK(F11883),SUM(LEN(C11883),LEN(D11883))=0),AND(NOT(E11883="Unknown"),ISBLANK(J11883)),AND(NOT(O11883="Unknown"),ISBLANK(R11883))),"Missing Information", INDEX(Table15[Entire Service Line Classification], MATCH(SUMIFS(Table15[Unique ID],Table15[System-Owned Portion],E11883,Table15[If Material Anything Other than "Lead" in Column E,Was Material Ever Previously Lead?],G11883,Table15[Customer-Owned Portion],O11883),Table15[Unique ID],0),0)))</f>
        <v/>
      </c>
    </row>
    <row r="11884" spans="2:23" x14ac:dyDescent="0.35">
      <c r="B11884" s="146"/>
      <c r="C11884" s="31"/>
      <c r="D11884" s="31"/>
      <c r="E11884" s="44"/>
      <c r="F11884" s="43"/>
      <c r="G11884" s="84"/>
      <c r="H11884" s="31"/>
      <c r="I11884" s="31"/>
      <c r="J11884" s="84"/>
      <c r="K11884" s="31"/>
      <c r="L11884" s="31"/>
      <c r="M11884" s="169"/>
      <c r="N11884" s="148"/>
      <c r="O11884" s="106"/>
      <c r="P11884" s="43"/>
      <c r="Q11884" s="31"/>
      <c r="R11884" s="84"/>
      <c r="S11884" s="31"/>
      <c r="T11884" s="31"/>
      <c r="U11884" s="169"/>
      <c r="V11884" s="150"/>
      <c r="W11884" s="141" t="str" cm="1">
        <f t="array" ref="W11884">IF(SUM(LEN(B11884:V11884))=0,"",IF(OR(OR(ISBLANK(F11884),SUM(LEN(C11884),LEN(D11884))=0),AND(NOT(E11884="Unknown"),ISBLANK(J11884)),AND(NOT(O11884="Unknown"),ISBLANK(R11884))),"Missing Information", INDEX(Table15[Entire Service Line Classification], MATCH(SUMIFS(Table15[Unique ID],Table15[System-Owned Portion],E11884,Table15[If Material Anything Other than "Lead" in Column E,Was Material Ever Previously Lead?],G11884,Table15[Customer-Owned Portion],O11884),Table15[Unique ID],0),0)))</f>
        <v/>
      </c>
    </row>
    <row r="11885" spans="2:23" x14ac:dyDescent="0.35">
      <c r="B11885" s="146"/>
      <c r="C11885" s="31"/>
      <c r="D11885" s="31"/>
      <c r="E11885" s="44"/>
      <c r="F11885" s="43"/>
      <c r="G11885" s="84"/>
      <c r="H11885" s="31"/>
      <c r="I11885" s="31"/>
      <c r="J11885" s="84"/>
      <c r="K11885" s="31"/>
      <c r="L11885" s="31"/>
      <c r="M11885" s="169"/>
      <c r="N11885" s="148"/>
      <c r="O11885" s="106"/>
      <c r="P11885" s="43"/>
      <c r="Q11885" s="31"/>
      <c r="R11885" s="84"/>
      <c r="S11885" s="31"/>
      <c r="T11885" s="31"/>
      <c r="U11885" s="169"/>
      <c r="V11885" s="150"/>
      <c r="W11885" s="141" t="str" cm="1">
        <f t="array" ref="W11885">IF(SUM(LEN(B11885:V11885))=0,"",IF(OR(OR(ISBLANK(F11885),SUM(LEN(C11885),LEN(D11885))=0),AND(NOT(E11885="Unknown"),ISBLANK(J11885)),AND(NOT(O11885="Unknown"),ISBLANK(R11885))),"Missing Information", INDEX(Table15[Entire Service Line Classification], MATCH(SUMIFS(Table15[Unique ID],Table15[System-Owned Portion],E11885,Table15[If Material Anything Other than "Lead" in Column E,Was Material Ever Previously Lead?],G11885,Table15[Customer-Owned Portion],O11885),Table15[Unique ID],0),0)))</f>
        <v/>
      </c>
    </row>
    <row r="11886" spans="2:23" x14ac:dyDescent="0.35">
      <c r="B11886" s="146"/>
      <c r="C11886" s="31"/>
      <c r="D11886" s="31"/>
      <c r="E11886" s="44"/>
      <c r="F11886" s="43"/>
      <c r="G11886" s="84"/>
      <c r="H11886" s="31"/>
      <c r="I11886" s="31"/>
      <c r="J11886" s="84"/>
      <c r="K11886" s="31"/>
      <c r="L11886" s="31"/>
      <c r="M11886" s="169"/>
      <c r="N11886" s="148"/>
      <c r="O11886" s="106"/>
      <c r="P11886" s="43"/>
      <c r="Q11886" s="31"/>
      <c r="R11886" s="84"/>
      <c r="S11886" s="31"/>
      <c r="T11886" s="31"/>
      <c r="U11886" s="169"/>
      <c r="V11886" s="150"/>
      <c r="W11886" s="141" t="str" cm="1">
        <f t="array" ref="W11886">IF(SUM(LEN(B11886:V11886))=0,"",IF(OR(OR(ISBLANK(F11886),SUM(LEN(C11886),LEN(D11886))=0),AND(NOT(E11886="Unknown"),ISBLANK(J11886)),AND(NOT(O11886="Unknown"),ISBLANK(R11886))),"Missing Information", INDEX(Table15[Entire Service Line Classification], MATCH(SUMIFS(Table15[Unique ID],Table15[System-Owned Portion],E11886,Table15[If Material Anything Other than "Lead" in Column E,Was Material Ever Previously Lead?],G11886,Table15[Customer-Owned Portion],O11886),Table15[Unique ID],0),0)))</f>
        <v/>
      </c>
    </row>
    <row r="11887" spans="2:23" x14ac:dyDescent="0.35">
      <c r="B11887" s="146"/>
      <c r="C11887" s="31"/>
      <c r="D11887" s="31"/>
      <c r="E11887" s="44"/>
      <c r="F11887" s="43"/>
      <c r="G11887" s="84"/>
      <c r="H11887" s="31"/>
      <c r="I11887" s="31"/>
      <c r="J11887" s="84"/>
      <c r="K11887" s="31"/>
      <c r="L11887" s="31"/>
      <c r="M11887" s="169"/>
      <c r="N11887" s="148"/>
      <c r="O11887" s="106"/>
      <c r="P11887" s="43"/>
      <c r="Q11887" s="31"/>
      <c r="R11887" s="84"/>
      <c r="S11887" s="31"/>
      <c r="T11887" s="31"/>
      <c r="U11887" s="169"/>
      <c r="V11887" s="150"/>
      <c r="W11887" s="141" t="str" cm="1">
        <f t="array" ref="W11887">IF(SUM(LEN(B11887:V11887))=0,"",IF(OR(OR(ISBLANK(F11887),SUM(LEN(C11887),LEN(D11887))=0),AND(NOT(E11887="Unknown"),ISBLANK(J11887)),AND(NOT(O11887="Unknown"),ISBLANK(R11887))),"Missing Information", INDEX(Table15[Entire Service Line Classification], MATCH(SUMIFS(Table15[Unique ID],Table15[System-Owned Portion],E11887,Table15[If Material Anything Other than "Lead" in Column E,Was Material Ever Previously Lead?],G11887,Table15[Customer-Owned Portion],O11887),Table15[Unique ID],0),0)))</f>
        <v/>
      </c>
    </row>
    <row r="11888" spans="2:23" x14ac:dyDescent="0.35">
      <c r="B11888" s="146"/>
      <c r="C11888" s="31"/>
      <c r="D11888" s="31"/>
      <c r="E11888" s="44"/>
      <c r="F11888" s="43"/>
      <c r="G11888" s="84"/>
      <c r="H11888" s="31"/>
      <c r="I11888" s="31"/>
      <c r="J11888" s="84"/>
      <c r="K11888" s="31"/>
      <c r="L11888" s="31"/>
      <c r="M11888" s="169"/>
      <c r="N11888" s="148"/>
      <c r="O11888" s="106"/>
      <c r="P11888" s="43"/>
      <c r="Q11888" s="31"/>
      <c r="R11888" s="84"/>
      <c r="S11888" s="31"/>
      <c r="T11888" s="31"/>
      <c r="U11888" s="169"/>
      <c r="V11888" s="150"/>
      <c r="W11888" s="141" t="str" cm="1">
        <f t="array" ref="W11888">IF(SUM(LEN(B11888:V11888))=0,"",IF(OR(OR(ISBLANK(F11888),SUM(LEN(C11888),LEN(D11888))=0),AND(NOT(E11888="Unknown"),ISBLANK(J11888)),AND(NOT(O11888="Unknown"),ISBLANK(R11888))),"Missing Information", INDEX(Table15[Entire Service Line Classification], MATCH(SUMIFS(Table15[Unique ID],Table15[System-Owned Portion],E11888,Table15[If Material Anything Other than "Lead" in Column E,Was Material Ever Previously Lead?],G11888,Table15[Customer-Owned Portion],O11888),Table15[Unique ID],0),0)))</f>
        <v/>
      </c>
    </row>
    <row r="11889" spans="2:23" x14ac:dyDescent="0.35">
      <c r="B11889" s="146"/>
      <c r="C11889" s="31"/>
      <c r="D11889" s="31"/>
      <c r="E11889" s="44"/>
      <c r="F11889" s="43"/>
      <c r="G11889" s="84"/>
      <c r="H11889" s="31"/>
      <c r="I11889" s="31"/>
      <c r="J11889" s="84"/>
      <c r="K11889" s="31"/>
      <c r="L11889" s="31"/>
      <c r="M11889" s="169"/>
      <c r="N11889" s="148"/>
      <c r="O11889" s="106"/>
      <c r="P11889" s="43"/>
      <c r="Q11889" s="31"/>
      <c r="R11889" s="84"/>
      <c r="S11889" s="31"/>
      <c r="T11889" s="31"/>
      <c r="U11889" s="169"/>
      <c r="V11889" s="150"/>
      <c r="W11889" s="141" t="str" cm="1">
        <f t="array" ref="W11889">IF(SUM(LEN(B11889:V11889))=0,"",IF(OR(OR(ISBLANK(F11889),SUM(LEN(C11889),LEN(D11889))=0),AND(NOT(E11889="Unknown"),ISBLANK(J11889)),AND(NOT(O11889="Unknown"),ISBLANK(R11889))),"Missing Information", INDEX(Table15[Entire Service Line Classification], MATCH(SUMIFS(Table15[Unique ID],Table15[System-Owned Portion],E11889,Table15[If Material Anything Other than "Lead" in Column E,Was Material Ever Previously Lead?],G11889,Table15[Customer-Owned Portion],O11889),Table15[Unique ID],0),0)))</f>
        <v/>
      </c>
    </row>
    <row r="11890" spans="2:23" x14ac:dyDescent="0.35">
      <c r="B11890" s="146"/>
      <c r="C11890" s="31"/>
      <c r="D11890" s="31"/>
      <c r="E11890" s="44"/>
      <c r="F11890" s="43"/>
      <c r="G11890" s="84"/>
      <c r="H11890" s="31"/>
      <c r="I11890" s="31"/>
      <c r="J11890" s="84"/>
      <c r="K11890" s="31"/>
      <c r="L11890" s="31"/>
      <c r="M11890" s="169"/>
      <c r="N11890" s="148"/>
      <c r="O11890" s="106"/>
      <c r="P11890" s="43"/>
      <c r="Q11890" s="31"/>
      <c r="R11890" s="84"/>
      <c r="S11890" s="31"/>
      <c r="T11890" s="31"/>
      <c r="U11890" s="169"/>
      <c r="V11890" s="150"/>
      <c r="W11890" s="141" t="str" cm="1">
        <f t="array" ref="W11890">IF(SUM(LEN(B11890:V11890))=0,"",IF(OR(OR(ISBLANK(F11890),SUM(LEN(C11890),LEN(D11890))=0),AND(NOT(E11890="Unknown"),ISBLANK(J11890)),AND(NOT(O11890="Unknown"),ISBLANK(R11890))),"Missing Information", INDEX(Table15[Entire Service Line Classification], MATCH(SUMIFS(Table15[Unique ID],Table15[System-Owned Portion],E11890,Table15[If Material Anything Other than "Lead" in Column E,Was Material Ever Previously Lead?],G11890,Table15[Customer-Owned Portion],O11890),Table15[Unique ID],0),0)))</f>
        <v/>
      </c>
    </row>
    <row r="11891" spans="2:23" x14ac:dyDescent="0.35">
      <c r="B11891" s="146"/>
      <c r="C11891" s="31"/>
      <c r="D11891" s="31"/>
      <c r="E11891" s="44"/>
      <c r="F11891" s="43"/>
      <c r="G11891" s="84"/>
      <c r="H11891" s="31"/>
      <c r="I11891" s="31"/>
      <c r="J11891" s="84"/>
      <c r="K11891" s="31"/>
      <c r="L11891" s="31"/>
      <c r="M11891" s="169"/>
      <c r="N11891" s="148"/>
      <c r="O11891" s="106"/>
      <c r="P11891" s="43"/>
      <c r="Q11891" s="31"/>
      <c r="R11891" s="84"/>
      <c r="S11891" s="31"/>
      <c r="T11891" s="31"/>
      <c r="U11891" s="169"/>
      <c r="V11891" s="150"/>
      <c r="W11891" s="141" t="str" cm="1">
        <f t="array" ref="W11891">IF(SUM(LEN(B11891:V11891))=0,"",IF(OR(OR(ISBLANK(F11891),SUM(LEN(C11891),LEN(D11891))=0),AND(NOT(E11891="Unknown"),ISBLANK(J11891)),AND(NOT(O11891="Unknown"),ISBLANK(R11891))),"Missing Information", INDEX(Table15[Entire Service Line Classification], MATCH(SUMIFS(Table15[Unique ID],Table15[System-Owned Portion],E11891,Table15[If Material Anything Other than "Lead" in Column E,Was Material Ever Previously Lead?],G11891,Table15[Customer-Owned Portion],O11891),Table15[Unique ID],0),0)))</f>
        <v/>
      </c>
    </row>
    <row r="11892" spans="2:23" x14ac:dyDescent="0.35">
      <c r="B11892" s="146"/>
      <c r="C11892" s="31"/>
      <c r="D11892" s="31"/>
      <c r="E11892" s="44"/>
      <c r="F11892" s="43"/>
      <c r="G11892" s="84"/>
      <c r="H11892" s="31"/>
      <c r="I11892" s="31"/>
      <c r="J11892" s="84"/>
      <c r="K11892" s="31"/>
      <c r="L11892" s="31"/>
      <c r="M11892" s="169"/>
      <c r="N11892" s="148"/>
      <c r="O11892" s="106"/>
      <c r="P11892" s="43"/>
      <c r="Q11892" s="31"/>
      <c r="R11892" s="84"/>
      <c r="S11892" s="31"/>
      <c r="T11892" s="31"/>
      <c r="U11892" s="169"/>
      <c r="V11892" s="150"/>
      <c r="W11892" s="141" t="str" cm="1">
        <f t="array" ref="W11892">IF(SUM(LEN(B11892:V11892))=0,"",IF(OR(OR(ISBLANK(F11892),SUM(LEN(C11892),LEN(D11892))=0),AND(NOT(E11892="Unknown"),ISBLANK(J11892)),AND(NOT(O11892="Unknown"),ISBLANK(R11892))),"Missing Information", INDEX(Table15[Entire Service Line Classification], MATCH(SUMIFS(Table15[Unique ID],Table15[System-Owned Portion],E11892,Table15[If Material Anything Other than "Lead" in Column E,Was Material Ever Previously Lead?],G11892,Table15[Customer-Owned Portion],O11892),Table15[Unique ID],0),0)))</f>
        <v/>
      </c>
    </row>
    <row r="11893" spans="2:23" x14ac:dyDescent="0.35">
      <c r="B11893" s="146"/>
      <c r="C11893" s="31"/>
      <c r="D11893" s="31"/>
      <c r="E11893" s="44"/>
      <c r="F11893" s="43"/>
      <c r="G11893" s="84"/>
      <c r="H11893" s="31"/>
      <c r="I11893" s="31"/>
      <c r="J11893" s="84"/>
      <c r="K11893" s="31"/>
      <c r="L11893" s="31"/>
      <c r="M11893" s="169"/>
      <c r="N11893" s="148"/>
      <c r="O11893" s="106"/>
      <c r="P11893" s="43"/>
      <c r="Q11893" s="31"/>
      <c r="R11893" s="84"/>
      <c r="S11893" s="31"/>
      <c r="T11893" s="31"/>
      <c r="U11893" s="169"/>
      <c r="V11893" s="150"/>
      <c r="W11893" s="141" t="str" cm="1">
        <f t="array" ref="W11893">IF(SUM(LEN(B11893:V11893))=0,"",IF(OR(OR(ISBLANK(F11893),SUM(LEN(C11893),LEN(D11893))=0),AND(NOT(E11893="Unknown"),ISBLANK(J11893)),AND(NOT(O11893="Unknown"),ISBLANK(R11893))),"Missing Information", INDEX(Table15[Entire Service Line Classification], MATCH(SUMIFS(Table15[Unique ID],Table15[System-Owned Portion],E11893,Table15[If Material Anything Other than "Lead" in Column E,Was Material Ever Previously Lead?],G11893,Table15[Customer-Owned Portion],O11893),Table15[Unique ID],0),0)))</f>
        <v/>
      </c>
    </row>
    <row r="11894" spans="2:23" x14ac:dyDescent="0.35">
      <c r="B11894" s="146"/>
      <c r="C11894" s="31"/>
      <c r="D11894" s="31"/>
      <c r="E11894" s="44"/>
      <c r="F11894" s="43"/>
      <c r="G11894" s="84"/>
      <c r="H11894" s="31"/>
      <c r="I11894" s="31"/>
      <c r="J11894" s="84"/>
      <c r="K11894" s="31"/>
      <c r="L11894" s="31"/>
      <c r="M11894" s="169"/>
      <c r="N11894" s="148"/>
      <c r="O11894" s="106"/>
      <c r="P11894" s="43"/>
      <c r="Q11894" s="31"/>
      <c r="R11894" s="84"/>
      <c r="S11894" s="31"/>
      <c r="T11894" s="31"/>
      <c r="U11894" s="169"/>
      <c r="V11894" s="150"/>
      <c r="W11894" s="141" t="str" cm="1">
        <f t="array" ref="W11894">IF(SUM(LEN(B11894:V11894))=0,"",IF(OR(OR(ISBLANK(F11894),SUM(LEN(C11894),LEN(D11894))=0),AND(NOT(E11894="Unknown"),ISBLANK(J11894)),AND(NOT(O11894="Unknown"),ISBLANK(R11894))),"Missing Information", INDEX(Table15[Entire Service Line Classification], MATCH(SUMIFS(Table15[Unique ID],Table15[System-Owned Portion],E11894,Table15[If Material Anything Other than "Lead" in Column E,Was Material Ever Previously Lead?],G11894,Table15[Customer-Owned Portion],O11894),Table15[Unique ID],0),0)))</f>
        <v/>
      </c>
    </row>
    <row r="11895" spans="2:23" x14ac:dyDescent="0.35">
      <c r="B11895" s="146"/>
      <c r="C11895" s="31"/>
      <c r="D11895" s="31"/>
      <c r="E11895" s="44"/>
      <c r="F11895" s="43"/>
      <c r="G11895" s="84"/>
      <c r="H11895" s="31"/>
      <c r="I11895" s="31"/>
      <c r="J11895" s="84"/>
      <c r="K11895" s="31"/>
      <c r="L11895" s="31"/>
      <c r="M11895" s="169"/>
      <c r="N11895" s="148"/>
      <c r="O11895" s="106"/>
      <c r="P11895" s="43"/>
      <c r="Q11895" s="31"/>
      <c r="R11895" s="84"/>
      <c r="S11895" s="31"/>
      <c r="T11895" s="31"/>
      <c r="U11895" s="169"/>
      <c r="V11895" s="150"/>
      <c r="W11895" s="141" t="str" cm="1">
        <f t="array" ref="W11895">IF(SUM(LEN(B11895:V11895))=0,"",IF(OR(OR(ISBLANK(F11895),SUM(LEN(C11895),LEN(D11895))=0),AND(NOT(E11895="Unknown"),ISBLANK(J11895)),AND(NOT(O11895="Unknown"),ISBLANK(R11895))),"Missing Information", INDEX(Table15[Entire Service Line Classification], MATCH(SUMIFS(Table15[Unique ID],Table15[System-Owned Portion],E11895,Table15[If Material Anything Other than "Lead" in Column E,Was Material Ever Previously Lead?],G11895,Table15[Customer-Owned Portion],O11895),Table15[Unique ID],0),0)))</f>
        <v/>
      </c>
    </row>
    <row r="11896" spans="2:23" x14ac:dyDescent="0.35">
      <c r="B11896" s="146"/>
      <c r="C11896" s="31"/>
      <c r="D11896" s="31"/>
      <c r="E11896" s="44"/>
      <c r="F11896" s="43"/>
      <c r="G11896" s="84"/>
      <c r="H11896" s="31"/>
      <c r="I11896" s="31"/>
      <c r="J11896" s="84"/>
      <c r="K11896" s="31"/>
      <c r="L11896" s="31"/>
      <c r="M11896" s="169"/>
      <c r="N11896" s="148"/>
      <c r="O11896" s="106"/>
      <c r="P11896" s="43"/>
      <c r="Q11896" s="31"/>
      <c r="R11896" s="84"/>
      <c r="S11896" s="31"/>
      <c r="T11896" s="31"/>
      <c r="U11896" s="169"/>
      <c r="V11896" s="150"/>
      <c r="W11896" s="141" t="str" cm="1">
        <f t="array" ref="W11896">IF(SUM(LEN(B11896:V11896))=0,"",IF(OR(OR(ISBLANK(F11896),SUM(LEN(C11896),LEN(D11896))=0),AND(NOT(E11896="Unknown"),ISBLANK(J11896)),AND(NOT(O11896="Unknown"),ISBLANK(R11896))),"Missing Information", INDEX(Table15[Entire Service Line Classification], MATCH(SUMIFS(Table15[Unique ID],Table15[System-Owned Portion],E11896,Table15[If Material Anything Other than "Lead" in Column E,Was Material Ever Previously Lead?],G11896,Table15[Customer-Owned Portion],O11896),Table15[Unique ID],0),0)))</f>
        <v/>
      </c>
    </row>
    <row r="11897" spans="2:23" x14ac:dyDescent="0.35">
      <c r="B11897" s="146"/>
      <c r="C11897" s="31"/>
      <c r="D11897" s="31"/>
      <c r="E11897" s="44"/>
      <c r="F11897" s="43"/>
      <c r="G11897" s="84"/>
      <c r="H11897" s="31"/>
      <c r="I11897" s="31"/>
      <c r="J11897" s="84"/>
      <c r="K11897" s="31"/>
      <c r="L11897" s="31"/>
      <c r="M11897" s="169"/>
      <c r="N11897" s="148"/>
      <c r="O11897" s="106"/>
      <c r="P11897" s="43"/>
      <c r="Q11897" s="31"/>
      <c r="R11897" s="84"/>
      <c r="S11897" s="31"/>
      <c r="T11897" s="31"/>
      <c r="U11897" s="169"/>
      <c r="V11897" s="150"/>
      <c r="W11897" s="141" t="str" cm="1">
        <f t="array" ref="W11897">IF(SUM(LEN(B11897:V11897))=0,"",IF(OR(OR(ISBLANK(F11897),SUM(LEN(C11897),LEN(D11897))=0),AND(NOT(E11897="Unknown"),ISBLANK(J11897)),AND(NOT(O11897="Unknown"),ISBLANK(R11897))),"Missing Information", INDEX(Table15[Entire Service Line Classification], MATCH(SUMIFS(Table15[Unique ID],Table15[System-Owned Portion],E11897,Table15[If Material Anything Other than "Lead" in Column E,Was Material Ever Previously Lead?],G11897,Table15[Customer-Owned Portion],O11897),Table15[Unique ID],0),0)))</f>
        <v/>
      </c>
    </row>
    <row r="11898" spans="2:23" x14ac:dyDescent="0.35">
      <c r="B11898" s="146"/>
      <c r="C11898" s="31"/>
      <c r="D11898" s="31"/>
      <c r="E11898" s="44"/>
      <c r="F11898" s="43"/>
      <c r="G11898" s="84"/>
      <c r="H11898" s="31"/>
      <c r="I11898" s="31"/>
      <c r="J11898" s="84"/>
      <c r="K11898" s="31"/>
      <c r="L11898" s="31"/>
      <c r="M11898" s="169"/>
      <c r="N11898" s="148"/>
      <c r="O11898" s="106"/>
      <c r="P11898" s="43"/>
      <c r="Q11898" s="31"/>
      <c r="R11898" s="84"/>
      <c r="S11898" s="31"/>
      <c r="T11898" s="31"/>
      <c r="U11898" s="169"/>
      <c r="V11898" s="150"/>
      <c r="W11898" s="141" t="str" cm="1">
        <f t="array" ref="W11898">IF(SUM(LEN(B11898:V11898))=0,"",IF(OR(OR(ISBLANK(F11898),SUM(LEN(C11898),LEN(D11898))=0),AND(NOT(E11898="Unknown"),ISBLANK(J11898)),AND(NOT(O11898="Unknown"),ISBLANK(R11898))),"Missing Information", INDEX(Table15[Entire Service Line Classification], MATCH(SUMIFS(Table15[Unique ID],Table15[System-Owned Portion],E11898,Table15[If Material Anything Other than "Lead" in Column E,Was Material Ever Previously Lead?],G11898,Table15[Customer-Owned Portion],O11898),Table15[Unique ID],0),0)))</f>
        <v/>
      </c>
    </row>
    <row r="11899" spans="2:23" x14ac:dyDescent="0.35">
      <c r="B11899" s="146"/>
      <c r="C11899" s="31"/>
      <c r="D11899" s="31"/>
      <c r="E11899" s="44"/>
      <c r="F11899" s="43"/>
      <c r="G11899" s="84"/>
      <c r="H11899" s="31"/>
      <c r="I11899" s="31"/>
      <c r="J11899" s="84"/>
      <c r="K11899" s="31"/>
      <c r="L11899" s="31"/>
      <c r="M11899" s="169"/>
      <c r="N11899" s="148"/>
      <c r="O11899" s="106"/>
      <c r="P11899" s="43"/>
      <c r="Q11899" s="31"/>
      <c r="R11899" s="84"/>
      <c r="S11899" s="31"/>
      <c r="T11899" s="31"/>
      <c r="U11899" s="169"/>
      <c r="V11899" s="150"/>
      <c r="W11899" s="141" t="str" cm="1">
        <f t="array" ref="W11899">IF(SUM(LEN(B11899:V11899))=0,"",IF(OR(OR(ISBLANK(F11899),SUM(LEN(C11899),LEN(D11899))=0),AND(NOT(E11899="Unknown"),ISBLANK(J11899)),AND(NOT(O11899="Unknown"),ISBLANK(R11899))),"Missing Information", INDEX(Table15[Entire Service Line Classification], MATCH(SUMIFS(Table15[Unique ID],Table15[System-Owned Portion],E11899,Table15[If Material Anything Other than "Lead" in Column E,Was Material Ever Previously Lead?],G11899,Table15[Customer-Owned Portion],O11899),Table15[Unique ID],0),0)))</f>
        <v/>
      </c>
    </row>
    <row r="11900" spans="2:23" x14ac:dyDescent="0.35">
      <c r="B11900" s="146"/>
      <c r="C11900" s="31"/>
      <c r="D11900" s="31"/>
      <c r="E11900" s="44"/>
      <c r="F11900" s="43"/>
      <c r="G11900" s="84"/>
      <c r="H11900" s="31"/>
      <c r="I11900" s="31"/>
      <c r="J11900" s="84"/>
      <c r="K11900" s="31"/>
      <c r="L11900" s="31"/>
      <c r="M11900" s="169"/>
      <c r="N11900" s="148"/>
      <c r="O11900" s="106"/>
      <c r="P11900" s="43"/>
      <c r="Q11900" s="31"/>
      <c r="R11900" s="84"/>
      <c r="S11900" s="31"/>
      <c r="T11900" s="31"/>
      <c r="U11900" s="169"/>
      <c r="V11900" s="150"/>
      <c r="W11900" s="141" t="str" cm="1">
        <f t="array" ref="W11900">IF(SUM(LEN(B11900:V11900))=0,"",IF(OR(OR(ISBLANK(F11900),SUM(LEN(C11900),LEN(D11900))=0),AND(NOT(E11900="Unknown"),ISBLANK(J11900)),AND(NOT(O11900="Unknown"),ISBLANK(R11900))),"Missing Information", INDEX(Table15[Entire Service Line Classification], MATCH(SUMIFS(Table15[Unique ID],Table15[System-Owned Portion],E11900,Table15[If Material Anything Other than "Lead" in Column E,Was Material Ever Previously Lead?],G11900,Table15[Customer-Owned Portion],O11900),Table15[Unique ID],0),0)))</f>
        <v/>
      </c>
    </row>
    <row r="11901" spans="2:23" x14ac:dyDescent="0.35">
      <c r="B11901" s="146"/>
      <c r="C11901" s="31"/>
      <c r="D11901" s="31"/>
      <c r="E11901" s="44"/>
      <c r="F11901" s="43"/>
      <c r="G11901" s="84"/>
      <c r="H11901" s="31"/>
      <c r="I11901" s="31"/>
      <c r="J11901" s="84"/>
      <c r="K11901" s="31"/>
      <c r="L11901" s="31"/>
      <c r="M11901" s="169"/>
      <c r="N11901" s="148"/>
      <c r="O11901" s="106"/>
      <c r="P11901" s="43"/>
      <c r="Q11901" s="31"/>
      <c r="R11901" s="84"/>
      <c r="S11901" s="31"/>
      <c r="T11901" s="31"/>
      <c r="U11901" s="169"/>
      <c r="V11901" s="150"/>
      <c r="W11901" s="141" t="str" cm="1">
        <f t="array" ref="W11901">IF(SUM(LEN(B11901:V11901))=0,"",IF(OR(OR(ISBLANK(F11901),SUM(LEN(C11901),LEN(D11901))=0),AND(NOT(E11901="Unknown"),ISBLANK(J11901)),AND(NOT(O11901="Unknown"),ISBLANK(R11901))),"Missing Information", INDEX(Table15[Entire Service Line Classification], MATCH(SUMIFS(Table15[Unique ID],Table15[System-Owned Portion],E11901,Table15[If Material Anything Other than "Lead" in Column E,Was Material Ever Previously Lead?],G11901,Table15[Customer-Owned Portion],O11901),Table15[Unique ID],0),0)))</f>
        <v/>
      </c>
    </row>
    <row r="11902" spans="2:23" x14ac:dyDescent="0.35">
      <c r="B11902" s="146"/>
      <c r="C11902" s="31"/>
      <c r="D11902" s="31"/>
      <c r="E11902" s="44"/>
      <c r="F11902" s="43"/>
      <c r="G11902" s="84"/>
      <c r="H11902" s="31"/>
      <c r="I11902" s="31"/>
      <c r="J11902" s="84"/>
      <c r="K11902" s="31"/>
      <c r="L11902" s="31"/>
      <c r="M11902" s="169"/>
      <c r="N11902" s="148"/>
      <c r="O11902" s="106"/>
      <c r="P11902" s="43"/>
      <c r="Q11902" s="31"/>
      <c r="R11902" s="84"/>
      <c r="S11902" s="31"/>
      <c r="T11902" s="31"/>
      <c r="U11902" s="169"/>
      <c r="V11902" s="150"/>
      <c r="W11902" s="141" t="str" cm="1">
        <f t="array" ref="W11902">IF(SUM(LEN(B11902:V11902))=0,"",IF(OR(OR(ISBLANK(F11902),SUM(LEN(C11902),LEN(D11902))=0),AND(NOT(E11902="Unknown"),ISBLANK(J11902)),AND(NOT(O11902="Unknown"),ISBLANK(R11902))),"Missing Information", INDEX(Table15[Entire Service Line Classification], MATCH(SUMIFS(Table15[Unique ID],Table15[System-Owned Portion],E11902,Table15[If Material Anything Other than "Lead" in Column E,Was Material Ever Previously Lead?],G11902,Table15[Customer-Owned Portion],O11902),Table15[Unique ID],0),0)))</f>
        <v/>
      </c>
    </row>
    <row r="11903" spans="2:23" x14ac:dyDescent="0.35">
      <c r="B11903" s="146"/>
      <c r="C11903" s="31"/>
      <c r="D11903" s="31"/>
      <c r="E11903" s="44"/>
      <c r="F11903" s="43"/>
      <c r="G11903" s="84"/>
      <c r="H11903" s="31"/>
      <c r="I11903" s="31"/>
      <c r="J11903" s="84"/>
      <c r="K11903" s="31"/>
      <c r="L11903" s="31"/>
      <c r="M11903" s="169"/>
      <c r="N11903" s="148"/>
      <c r="O11903" s="106"/>
      <c r="P11903" s="43"/>
      <c r="Q11903" s="31"/>
      <c r="R11903" s="84"/>
      <c r="S11903" s="31"/>
      <c r="T11903" s="31"/>
      <c r="U11903" s="169"/>
      <c r="V11903" s="150"/>
      <c r="W11903" s="141" t="str" cm="1">
        <f t="array" ref="W11903">IF(SUM(LEN(B11903:V11903))=0,"",IF(OR(OR(ISBLANK(F11903),SUM(LEN(C11903),LEN(D11903))=0),AND(NOT(E11903="Unknown"),ISBLANK(J11903)),AND(NOT(O11903="Unknown"),ISBLANK(R11903))),"Missing Information", INDEX(Table15[Entire Service Line Classification], MATCH(SUMIFS(Table15[Unique ID],Table15[System-Owned Portion],E11903,Table15[If Material Anything Other than "Lead" in Column E,Was Material Ever Previously Lead?],G11903,Table15[Customer-Owned Portion],O11903),Table15[Unique ID],0),0)))</f>
        <v/>
      </c>
    </row>
    <row r="11904" spans="2:23" x14ac:dyDescent="0.35">
      <c r="B11904" s="146"/>
      <c r="C11904" s="31"/>
      <c r="D11904" s="31"/>
      <c r="E11904" s="44"/>
      <c r="F11904" s="43"/>
      <c r="G11904" s="84"/>
      <c r="H11904" s="31"/>
      <c r="I11904" s="31"/>
      <c r="J11904" s="84"/>
      <c r="K11904" s="31"/>
      <c r="L11904" s="31"/>
      <c r="M11904" s="169"/>
      <c r="N11904" s="148"/>
      <c r="O11904" s="106"/>
      <c r="P11904" s="43"/>
      <c r="Q11904" s="31"/>
      <c r="R11904" s="84"/>
      <c r="S11904" s="31"/>
      <c r="T11904" s="31"/>
      <c r="U11904" s="169"/>
      <c r="V11904" s="150"/>
      <c r="W11904" s="141" t="str" cm="1">
        <f t="array" ref="W11904">IF(SUM(LEN(B11904:V11904))=0,"",IF(OR(OR(ISBLANK(F11904),SUM(LEN(C11904),LEN(D11904))=0),AND(NOT(E11904="Unknown"),ISBLANK(J11904)),AND(NOT(O11904="Unknown"),ISBLANK(R11904))),"Missing Information", INDEX(Table15[Entire Service Line Classification], MATCH(SUMIFS(Table15[Unique ID],Table15[System-Owned Portion],E11904,Table15[If Material Anything Other than "Lead" in Column E,Was Material Ever Previously Lead?],G11904,Table15[Customer-Owned Portion],O11904),Table15[Unique ID],0),0)))</f>
        <v/>
      </c>
    </row>
    <row r="11905" spans="2:23" x14ac:dyDescent="0.35">
      <c r="B11905" s="146"/>
      <c r="C11905" s="31"/>
      <c r="D11905" s="31"/>
      <c r="E11905" s="44"/>
      <c r="F11905" s="43"/>
      <c r="G11905" s="84"/>
      <c r="H11905" s="31"/>
      <c r="I11905" s="31"/>
      <c r="J11905" s="84"/>
      <c r="K11905" s="31"/>
      <c r="L11905" s="31"/>
      <c r="M11905" s="169"/>
      <c r="N11905" s="148"/>
      <c r="O11905" s="106"/>
      <c r="P11905" s="43"/>
      <c r="Q11905" s="31"/>
      <c r="R11905" s="84"/>
      <c r="S11905" s="31"/>
      <c r="T11905" s="31"/>
      <c r="U11905" s="169"/>
      <c r="V11905" s="150"/>
      <c r="W11905" s="141" t="str" cm="1">
        <f t="array" ref="W11905">IF(SUM(LEN(B11905:V11905))=0,"",IF(OR(OR(ISBLANK(F11905),SUM(LEN(C11905),LEN(D11905))=0),AND(NOT(E11905="Unknown"),ISBLANK(J11905)),AND(NOT(O11905="Unknown"),ISBLANK(R11905))),"Missing Information", INDEX(Table15[Entire Service Line Classification], MATCH(SUMIFS(Table15[Unique ID],Table15[System-Owned Portion],E11905,Table15[If Material Anything Other than "Lead" in Column E,Was Material Ever Previously Lead?],G11905,Table15[Customer-Owned Portion],O11905),Table15[Unique ID],0),0)))</f>
        <v/>
      </c>
    </row>
    <row r="11906" spans="2:23" x14ac:dyDescent="0.35">
      <c r="B11906" s="146"/>
      <c r="C11906" s="31"/>
      <c r="D11906" s="31"/>
      <c r="E11906" s="44"/>
      <c r="F11906" s="43"/>
      <c r="G11906" s="84"/>
      <c r="H11906" s="31"/>
      <c r="I11906" s="31"/>
      <c r="J11906" s="84"/>
      <c r="K11906" s="31"/>
      <c r="L11906" s="31"/>
      <c r="M11906" s="169"/>
      <c r="N11906" s="148"/>
      <c r="O11906" s="106"/>
      <c r="P11906" s="43"/>
      <c r="Q11906" s="31"/>
      <c r="R11906" s="84"/>
      <c r="S11906" s="31"/>
      <c r="T11906" s="31"/>
      <c r="U11906" s="169"/>
      <c r="V11906" s="150"/>
      <c r="W11906" s="141" t="str" cm="1">
        <f t="array" ref="W11906">IF(SUM(LEN(B11906:V11906))=0,"",IF(OR(OR(ISBLANK(F11906),SUM(LEN(C11906),LEN(D11906))=0),AND(NOT(E11906="Unknown"),ISBLANK(J11906)),AND(NOT(O11906="Unknown"),ISBLANK(R11906))),"Missing Information", INDEX(Table15[Entire Service Line Classification], MATCH(SUMIFS(Table15[Unique ID],Table15[System-Owned Portion],E11906,Table15[If Material Anything Other than "Lead" in Column E,Was Material Ever Previously Lead?],G11906,Table15[Customer-Owned Portion],O11906),Table15[Unique ID],0),0)))</f>
        <v/>
      </c>
    </row>
    <row r="11907" spans="2:23" x14ac:dyDescent="0.35">
      <c r="B11907" s="146"/>
      <c r="C11907" s="31"/>
      <c r="D11907" s="31"/>
      <c r="E11907" s="44"/>
      <c r="F11907" s="43"/>
      <c r="G11907" s="84"/>
      <c r="H11907" s="31"/>
      <c r="I11907" s="31"/>
      <c r="J11907" s="84"/>
      <c r="K11907" s="31"/>
      <c r="L11907" s="31"/>
      <c r="M11907" s="169"/>
      <c r="N11907" s="148"/>
      <c r="O11907" s="106"/>
      <c r="P11907" s="43"/>
      <c r="Q11907" s="31"/>
      <c r="R11907" s="84"/>
      <c r="S11907" s="31"/>
      <c r="T11907" s="31"/>
      <c r="U11907" s="169"/>
      <c r="V11907" s="150"/>
      <c r="W11907" s="141" t="str" cm="1">
        <f t="array" ref="W11907">IF(SUM(LEN(B11907:V11907))=0,"",IF(OR(OR(ISBLANK(F11907),SUM(LEN(C11907),LEN(D11907))=0),AND(NOT(E11907="Unknown"),ISBLANK(J11907)),AND(NOT(O11907="Unknown"),ISBLANK(R11907))),"Missing Information", INDEX(Table15[Entire Service Line Classification], MATCH(SUMIFS(Table15[Unique ID],Table15[System-Owned Portion],E11907,Table15[If Material Anything Other than "Lead" in Column E,Was Material Ever Previously Lead?],G11907,Table15[Customer-Owned Portion],O11907),Table15[Unique ID],0),0)))</f>
        <v/>
      </c>
    </row>
    <row r="11908" spans="2:23" x14ac:dyDescent="0.35">
      <c r="B11908" s="146"/>
      <c r="C11908" s="31"/>
      <c r="D11908" s="31"/>
      <c r="E11908" s="44"/>
      <c r="F11908" s="43"/>
      <c r="G11908" s="84"/>
      <c r="H11908" s="31"/>
      <c r="I11908" s="31"/>
      <c r="J11908" s="84"/>
      <c r="K11908" s="31"/>
      <c r="L11908" s="31"/>
      <c r="M11908" s="169"/>
      <c r="N11908" s="148"/>
      <c r="O11908" s="106"/>
      <c r="P11908" s="43"/>
      <c r="Q11908" s="31"/>
      <c r="R11908" s="84"/>
      <c r="S11908" s="31"/>
      <c r="T11908" s="31"/>
      <c r="U11908" s="169"/>
      <c r="V11908" s="150"/>
      <c r="W11908" s="141" t="str" cm="1">
        <f t="array" ref="W11908">IF(SUM(LEN(B11908:V11908))=0,"",IF(OR(OR(ISBLANK(F11908),SUM(LEN(C11908),LEN(D11908))=0),AND(NOT(E11908="Unknown"),ISBLANK(J11908)),AND(NOT(O11908="Unknown"),ISBLANK(R11908))),"Missing Information", INDEX(Table15[Entire Service Line Classification], MATCH(SUMIFS(Table15[Unique ID],Table15[System-Owned Portion],E11908,Table15[If Material Anything Other than "Lead" in Column E,Was Material Ever Previously Lead?],G11908,Table15[Customer-Owned Portion],O11908),Table15[Unique ID],0),0)))</f>
        <v/>
      </c>
    </row>
    <row r="11909" spans="2:23" x14ac:dyDescent="0.35">
      <c r="B11909" s="146"/>
      <c r="C11909" s="31"/>
      <c r="D11909" s="31"/>
      <c r="E11909" s="44"/>
      <c r="F11909" s="43"/>
      <c r="G11909" s="84"/>
      <c r="H11909" s="31"/>
      <c r="I11909" s="31"/>
      <c r="J11909" s="84"/>
      <c r="K11909" s="31"/>
      <c r="L11909" s="31"/>
      <c r="M11909" s="169"/>
      <c r="N11909" s="148"/>
      <c r="O11909" s="106"/>
      <c r="P11909" s="43"/>
      <c r="Q11909" s="31"/>
      <c r="R11909" s="84"/>
      <c r="S11909" s="31"/>
      <c r="T11909" s="31"/>
      <c r="U11909" s="169"/>
      <c r="V11909" s="150"/>
      <c r="W11909" s="141" t="str" cm="1">
        <f t="array" ref="W11909">IF(SUM(LEN(B11909:V11909))=0,"",IF(OR(OR(ISBLANK(F11909),SUM(LEN(C11909),LEN(D11909))=0),AND(NOT(E11909="Unknown"),ISBLANK(J11909)),AND(NOT(O11909="Unknown"),ISBLANK(R11909))),"Missing Information", INDEX(Table15[Entire Service Line Classification], MATCH(SUMIFS(Table15[Unique ID],Table15[System-Owned Portion],E11909,Table15[If Material Anything Other than "Lead" in Column E,Was Material Ever Previously Lead?],G11909,Table15[Customer-Owned Portion],O11909),Table15[Unique ID],0),0)))</f>
        <v/>
      </c>
    </row>
    <row r="11910" spans="2:23" x14ac:dyDescent="0.35">
      <c r="B11910" s="146"/>
      <c r="C11910" s="31"/>
      <c r="D11910" s="31"/>
      <c r="E11910" s="44"/>
      <c r="F11910" s="43"/>
      <c r="G11910" s="84"/>
      <c r="H11910" s="31"/>
      <c r="I11910" s="31"/>
      <c r="J11910" s="84"/>
      <c r="K11910" s="31"/>
      <c r="L11910" s="31"/>
      <c r="M11910" s="169"/>
      <c r="N11910" s="148"/>
      <c r="O11910" s="106"/>
      <c r="P11910" s="43"/>
      <c r="Q11910" s="31"/>
      <c r="R11910" s="84"/>
      <c r="S11910" s="31"/>
      <c r="T11910" s="31"/>
      <c r="U11910" s="169"/>
      <c r="V11910" s="150"/>
      <c r="W11910" s="141" t="str" cm="1">
        <f t="array" ref="W11910">IF(SUM(LEN(B11910:V11910))=0,"",IF(OR(OR(ISBLANK(F11910),SUM(LEN(C11910),LEN(D11910))=0),AND(NOT(E11910="Unknown"),ISBLANK(J11910)),AND(NOT(O11910="Unknown"),ISBLANK(R11910))),"Missing Information", INDEX(Table15[Entire Service Line Classification], MATCH(SUMIFS(Table15[Unique ID],Table15[System-Owned Portion],E11910,Table15[If Material Anything Other than "Lead" in Column E,Was Material Ever Previously Lead?],G11910,Table15[Customer-Owned Portion],O11910),Table15[Unique ID],0),0)))</f>
        <v/>
      </c>
    </row>
    <row r="11911" spans="2:23" x14ac:dyDescent="0.35">
      <c r="B11911" s="146"/>
      <c r="C11911" s="31"/>
      <c r="D11911" s="31"/>
      <c r="E11911" s="44"/>
      <c r="F11911" s="43"/>
      <c r="G11911" s="84"/>
      <c r="H11911" s="31"/>
      <c r="I11911" s="31"/>
      <c r="J11911" s="84"/>
      <c r="K11911" s="31"/>
      <c r="L11911" s="31"/>
      <c r="M11911" s="169"/>
      <c r="N11911" s="148"/>
      <c r="O11911" s="106"/>
      <c r="P11911" s="43"/>
      <c r="Q11911" s="31"/>
      <c r="R11911" s="84"/>
      <c r="S11911" s="31"/>
      <c r="T11911" s="31"/>
      <c r="U11911" s="169"/>
      <c r="V11911" s="150"/>
      <c r="W11911" s="141" t="str" cm="1">
        <f t="array" ref="W11911">IF(SUM(LEN(B11911:V11911))=0,"",IF(OR(OR(ISBLANK(F11911),SUM(LEN(C11911),LEN(D11911))=0),AND(NOT(E11911="Unknown"),ISBLANK(J11911)),AND(NOT(O11911="Unknown"),ISBLANK(R11911))),"Missing Information", INDEX(Table15[Entire Service Line Classification], MATCH(SUMIFS(Table15[Unique ID],Table15[System-Owned Portion],E11911,Table15[If Material Anything Other than "Lead" in Column E,Was Material Ever Previously Lead?],G11911,Table15[Customer-Owned Portion],O11911),Table15[Unique ID],0),0)))</f>
        <v/>
      </c>
    </row>
    <row r="11912" spans="2:23" x14ac:dyDescent="0.35">
      <c r="B11912" s="146"/>
      <c r="C11912" s="31"/>
      <c r="D11912" s="31"/>
      <c r="E11912" s="44"/>
      <c r="F11912" s="43"/>
      <c r="G11912" s="84"/>
      <c r="H11912" s="31"/>
      <c r="I11912" s="31"/>
      <c r="J11912" s="84"/>
      <c r="K11912" s="31"/>
      <c r="L11912" s="31"/>
      <c r="M11912" s="169"/>
      <c r="N11912" s="148"/>
      <c r="O11912" s="106"/>
      <c r="P11912" s="43"/>
      <c r="Q11912" s="31"/>
      <c r="R11912" s="84"/>
      <c r="S11912" s="31"/>
      <c r="T11912" s="31"/>
      <c r="U11912" s="169"/>
      <c r="V11912" s="150"/>
      <c r="W11912" s="141" t="str" cm="1">
        <f t="array" ref="W11912">IF(SUM(LEN(B11912:V11912))=0,"",IF(OR(OR(ISBLANK(F11912),SUM(LEN(C11912),LEN(D11912))=0),AND(NOT(E11912="Unknown"),ISBLANK(J11912)),AND(NOT(O11912="Unknown"),ISBLANK(R11912))),"Missing Information", INDEX(Table15[Entire Service Line Classification], MATCH(SUMIFS(Table15[Unique ID],Table15[System-Owned Portion],E11912,Table15[If Material Anything Other than "Lead" in Column E,Was Material Ever Previously Lead?],G11912,Table15[Customer-Owned Portion],O11912),Table15[Unique ID],0),0)))</f>
        <v/>
      </c>
    </row>
    <row r="11913" spans="2:23" x14ac:dyDescent="0.35">
      <c r="B11913" s="146"/>
      <c r="C11913" s="31"/>
      <c r="D11913" s="31"/>
      <c r="E11913" s="44"/>
      <c r="F11913" s="43"/>
      <c r="G11913" s="84"/>
      <c r="H11913" s="31"/>
      <c r="I11913" s="31"/>
      <c r="J11913" s="84"/>
      <c r="K11913" s="31"/>
      <c r="L11913" s="31"/>
      <c r="M11913" s="169"/>
      <c r="N11913" s="148"/>
      <c r="O11913" s="106"/>
      <c r="P11913" s="43"/>
      <c r="Q11913" s="31"/>
      <c r="R11913" s="84"/>
      <c r="S11913" s="31"/>
      <c r="T11913" s="31"/>
      <c r="U11913" s="169"/>
      <c r="V11913" s="150"/>
      <c r="W11913" s="141" t="str" cm="1">
        <f t="array" ref="W11913">IF(SUM(LEN(B11913:V11913))=0,"",IF(OR(OR(ISBLANK(F11913),SUM(LEN(C11913),LEN(D11913))=0),AND(NOT(E11913="Unknown"),ISBLANK(J11913)),AND(NOT(O11913="Unknown"),ISBLANK(R11913))),"Missing Information", INDEX(Table15[Entire Service Line Classification], MATCH(SUMIFS(Table15[Unique ID],Table15[System-Owned Portion],E11913,Table15[If Material Anything Other than "Lead" in Column E,Was Material Ever Previously Lead?],G11913,Table15[Customer-Owned Portion],O11913),Table15[Unique ID],0),0)))</f>
        <v/>
      </c>
    </row>
    <row r="11914" spans="2:23" x14ac:dyDescent="0.35">
      <c r="B11914" s="146"/>
      <c r="C11914" s="31"/>
      <c r="D11914" s="31"/>
      <c r="E11914" s="44"/>
      <c r="F11914" s="43"/>
      <c r="G11914" s="84"/>
      <c r="H11914" s="31"/>
      <c r="I11914" s="31"/>
      <c r="J11914" s="84"/>
      <c r="K11914" s="31"/>
      <c r="L11914" s="31"/>
      <c r="M11914" s="169"/>
      <c r="N11914" s="148"/>
      <c r="O11914" s="106"/>
      <c r="P11914" s="43"/>
      <c r="Q11914" s="31"/>
      <c r="R11914" s="84"/>
      <c r="S11914" s="31"/>
      <c r="T11914" s="31"/>
      <c r="U11914" s="169"/>
      <c r="V11914" s="150"/>
      <c r="W11914" s="141" t="str" cm="1">
        <f t="array" ref="W11914">IF(SUM(LEN(B11914:V11914))=0,"",IF(OR(OR(ISBLANK(F11914),SUM(LEN(C11914),LEN(D11914))=0),AND(NOT(E11914="Unknown"),ISBLANK(J11914)),AND(NOT(O11914="Unknown"),ISBLANK(R11914))),"Missing Information", INDEX(Table15[Entire Service Line Classification], MATCH(SUMIFS(Table15[Unique ID],Table15[System-Owned Portion],E11914,Table15[If Material Anything Other than "Lead" in Column E,Was Material Ever Previously Lead?],G11914,Table15[Customer-Owned Portion],O11914),Table15[Unique ID],0),0)))</f>
        <v/>
      </c>
    </row>
    <row r="11915" spans="2:23" x14ac:dyDescent="0.35">
      <c r="B11915" s="146"/>
      <c r="C11915" s="31"/>
      <c r="D11915" s="31"/>
      <c r="E11915" s="44"/>
      <c r="F11915" s="43"/>
      <c r="G11915" s="84"/>
      <c r="H11915" s="31"/>
      <c r="I11915" s="31"/>
      <c r="J11915" s="84"/>
      <c r="K11915" s="31"/>
      <c r="L11915" s="31"/>
      <c r="M11915" s="169"/>
      <c r="N11915" s="148"/>
      <c r="O11915" s="106"/>
      <c r="P11915" s="43"/>
      <c r="Q11915" s="31"/>
      <c r="R11915" s="84"/>
      <c r="S11915" s="31"/>
      <c r="T11915" s="31"/>
      <c r="U11915" s="169"/>
      <c r="V11915" s="150"/>
      <c r="W11915" s="141" t="str" cm="1">
        <f t="array" ref="W11915">IF(SUM(LEN(B11915:V11915))=0,"",IF(OR(OR(ISBLANK(F11915),SUM(LEN(C11915),LEN(D11915))=0),AND(NOT(E11915="Unknown"),ISBLANK(J11915)),AND(NOT(O11915="Unknown"),ISBLANK(R11915))),"Missing Information", INDEX(Table15[Entire Service Line Classification], MATCH(SUMIFS(Table15[Unique ID],Table15[System-Owned Portion],E11915,Table15[If Material Anything Other than "Lead" in Column E,Was Material Ever Previously Lead?],G11915,Table15[Customer-Owned Portion],O11915),Table15[Unique ID],0),0)))</f>
        <v/>
      </c>
    </row>
    <row r="11916" spans="2:23" x14ac:dyDescent="0.35">
      <c r="B11916" s="146"/>
      <c r="C11916" s="31"/>
      <c r="D11916" s="31"/>
      <c r="E11916" s="44"/>
      <c r="F11916" s="43"/>
      <c r="G11916" s="84"/>
      <c r="H11916" s="31"/>
      <c r="I11916" s="31"/>
      <c r="J11916" s="84"/>
      <c r="K11916" s="31"/>
      <c r="L11916" s="31"/>
      <c r="M11916" s="169"/>
      <c r="N11916" s="148"/>
      <c r="O11916" s="106"/>
      <c r="P11916" s="43"/>
      <c r="Q11916" s="31"/>
      <c r="R11916" s="84"/>
      <c r="S11916" s="31"/>
      <c r="T11916" s="31"/>
      <c r="U11916" s="169"/>
      <c r="V11916" s="150"/>
      <c r="W11916" s="141" t="str" cm="1">
        <f t="array" ref="W11916">IF(SUM(LEN(B11916:V11916))=0,"",IF(OR(OR(ISBLANK(F11916),SUM(LEN(C11916),LEN(D11916))=0),AND(NOT(E11916="Unknown"),ISBLANK(J11916)),AND(NOT(O11916="Unknown"),ISBLANK(R11916))),"Missing Information", INDEX(Table15[Entire Service Line Classification], MATCH(SUMIFS(Table15[Unique ID],Table15[System-Owned Portion],E11916,Table15[If Material Anything Other than "Lead" in Column E,Was Material Ever Previously Lead?],G11916,Table15[Customer-Owned Portion],O11916),Table15[Unique ID],0),0)))</f>
        <v/>
      </c>
    </row>
    <row r="11917" spans="2:23" x14ac:dyDescent="0.35">
      <c r="B11917" s="146"/>
      <c r="C11917" s="31"/>
      <c r="D11917" s="31"/>
      <c r="E11917" s="44"/>
      <c r="F11917" s="43"/>
      <c r="G11917" s="84"/>
      <c r="H11917" s="31"/>
      <c r="I11917" s="31"/>
      <c r="J11917" s="84"/>
      <c r="K11917" s="31"/>
      <c r="L11917" s="31"/>
      <c r="M11917" s="169"/>
      <c r="N11917" s="148"/>
      <c r="O11917" s="106"/>
      <c r="P11917" s="43"/>
      <c r="Q11917" s="31"/>
      <c r="R11917" s="84"/>
      <c r="S11917" s="31"/>
      <c r="T11917" s="31"/>
      <c r="U11917" s="169"/>
      <c r="V11917" s="150"/>
      <c r="W11917" s="141" t="str" cm="1">
        <f t="array" ref="W11917">IF(SUM(LEN(B11917:V11917))=0,"",IF(OR(OR(ISBLANK(F11917),SUM(LEN(C11917),LEN(D11917))=0),AND(NOT(E11917="Unknown"),ISBLANK(J11917)),AND(NOT(O11917="Unknown"),ISBLANK(R11917))),"Missing Information", INDEX(Table15[Entire Service Line Classification], MATCH(SUMIFS(Table15[Unique ID],Table15[System-Owned Portion],E11917,Table15[If Material Anything Other than "Lead" in Column E,Was Material Ever Previously Lead?],G11917,Table15[Customer-Owned Portion],O11917),Table15[Unique ID],0),0)))</f>
        <v/>
      </c>
    </row>
    <row r="11918" spans="2:23" x14ac:dyDescent="0.35">
      <c r="B11918" s="146"/>
      <c r="C11918" s="31"/>
      <c r="D11918" s="31"/>
      <c r="E11918" s="44"/>
      <c r="F11918" s="43"/>
      <c r="G11918" s="84"/>
      <c r="H11918" s="31"/>
      <c r="I11918" s="31"/>
      <c r="J11918" s="84"/>
      <c r="K11918" s="31"/>
      <c r="L11918" s="31"/>
      <c r="M11918" s="169"/>
      <c r="N11918" s="148"/>
      <c r="O11918" s="106"/>
      <c r="P11918" s="43"/>
      <c r="Q11918" s="31"/>
      <c r="R11918" s="84"/>
      <c r="S11918" s="31"/>
      <c r="T11918" s="31"/>
      <c r="U11918" s="169"/>
      <c r="V11918" s="150"/>
      <c r="W11918" s="141" t="str" cm="1">
        <f t="array" ref="W11918">IF(SUM(LEN(B11918:V11918))=0,"",IF(OR(OR(ISBLANK(F11918),SUM(LEN(C11918),LEN(D11918))=0),AND(NOT(E11918="Unknown"),ISBLANK(J11918)),AND(NOT(O11918="Unknown"),ISBLANK(R11918))),"Missing Information", INDEX(Table15[Entire Service Line Classification], MATCH(SUMIFS(Table15[Unique ID],Table15[System-Owned Portion],E11918,Table15[If Material Anything Other than "Lead" in Column E,Was Material Ever Previously Lead?],G11918,Table15[Customer-Owned Portion],O11918),Table15[Unique ID],0),0)))</f>
        <v/>
      </c>
    </row>
    <row r="11919" spans="2:23" x14ac:dyDescent="0.35">
      <c r="B11919" s="146"/>
      <c r="C11919" s="31"/>
      <c r="D11919" s="31"/>
      <c r="E11919" s="44"/>
      <c r="F11919" s="43"/>
      <c r="G11919" s="84"/>
      <c r="H11919" s="31"/>
      <c r="I11919" s="31"/>
      <c r="J11919" s="84"/>
      <c r="K11919" s="31"/>
      <c r="L11919" s="31"/>
      <c r="M11919" s="169"/>
      <c r="N11919" s="148"/>
      <c r="O11919" s="106"/>
      <c r="P11919" s="43"/>
      <c r="Q11919" s="31"/>
      <c r="R11919" s="84"/>
      <c r="S11919" s="31"/>
      <c r="T11919" s="31"/>
      <c r="U11919" s="169"/>
      <c r="V11919" s="150"/>
      <c r="W11919" s="141" t="str" cm="1">
        <f t="array" ref="W11919">IF(SUM(LEN(B11919:V11919))=0,"",IF(OR(OR(ISBLANK(F11919),SUM(LEN(C11919),LEN(D11919))=0),AND(NOT(E11919="Unknown"),ISBLANK(J11919)),AND(NOT(O11919="Unknown"),ISBLANK(R11919))),"Missing Information", INDEX(Table15[Entire Service Line Classification], MATCH(SUMIFS(Table15[Unique ID],Table15[System-Owned Portion],E11919,Table15[If Material Anything Other than "Lead" in Column E,Was Material Ever Previously Lead?],G11919,Table15[Customer-Owned Portion],O11919),Table15[Unique ID],0),0)))</f>
        <v/>
      </c>
    </row>
    <row r="11920" spans="2:23" x14ac:dyDescent="0.35">
      <c r="B11920" s="146"/>
      <c r="C11920" s="31"/>
      <c r="D11920" s="31"/>
      <c r="E11920" s="44"/>
      <c r="F11920" s="43"/>
      <c r="G11920" s="84"/>
      <c r="H11920" s="31"/>
      <c r="I11920" s="31"/>
      <c r="J11920" s="84"/>
      <c r="K11920" s="31"/>
      <c r="L11920" s="31"/>
      <c r="M11920" s="169"/>
      <c r="N11920" s="148"/>
      <c r="O11920" s="106"/>
      <c r="P11920" s="43"/>
      <c r="Q11920" s="31"/>
      <c r="R11920" s="84"/>
      <c r="S11920" s="31"/>
      <c r="T11920" s="31"/>
      <c r="U11920" s="169"/>
      <c r="V11920" s="150"/>
      <c r="W11920" s="141" t="str" cm="1">
        <f t="array" ref="W11920">IF(SUM(LEN(B11920:V11920))=0,"",IF(OR(OR(ISBLANK(F11920),SUM(LEN(C11920),LEN(D11920))=0),AND(NOT(E11920="Unknown"),ISBLANK(J11920)),AND(NOT(O11920="Unknown"),ISBLANK(R11920))),"Missing Information", INDEX(Table15[Entire Service Line Classification], MATCH(SUMIFS(Table15[Unique ID],Table15[System-Owned Portion],E11920,Table15[If Material Anything Other than "Lead" in Column E,Was Material Ever Previously Lead?],G11920,Table15[Customer-Owned Portion],O11920),Table15[Unique ID],0),0)))</f>
        <v/>
      </c>
    </row>
    <row r="11921" spans="2:23" x14ac:dyDescent="0.35">
      <c r="B11921" s="146"/>
      <c r="C11921" s="31"/>
      <c r="D11921" s="31"/>
      <c r="E11921" s="44"/>
      <c r="F11921" s="43"/>
      <c r="G11921" s="84"/>
      <c r="H11921" s="31"/>
      <c r="I11921" s="31"/>
      <c r="J11921" s="84"/>
      <c r="K11921" s="31"/>
      <c r="L11921" s="31"/>
      <c r="M11921" s="169"/>
      <c r="N11921" s="148"/>
      <c r="O11921" s="106"/>
      <c r="P11921" s="43"/>
      <c r="Q11921" s="31"/>
      <c r="R11921" s="84"/>
      <c r="S11921" s="31"/>
      <c r="T11921" s="31"/>
      <c r="U11921" s="169"/>
      <c r="V11921" s="150"/>
      <c r="W11921" s="141" t="str" cm="1">
        <f t="array" ref="W11921">IF(SUM(LEN(B11921:V11921))=0,"",IF(OR(OR(ISBLANK(F11921),SUM(LEN(C11921),LEN(D11921))=0),AND(NOT(E11921="Unknown"),ISBLANK(J11921)),AND(NOT(O11921="Unknown"),ISBLANK(R11921))),"Missing Information", INDEX(Table15[Entire Service Line Classification], MATCH(SUMIFS(Table15[Unique ID],Table15[System-Owned Portion],E11921,Table15[If Material Anything Other than "Lead" in Column E,Was Material Ever Previously Lead?],G11921,Table15[Customer-Owned Portion],O11921),Table15[Unique ID],0),0)))</f>
        <v/>
      </c>
    </row>
    <row r="11922" spans="2:23" x14ac:dyDescent="0.35">
      <c r="B11922" s="146"/>
      <c r="C11922" s="31"/>
      <c r="D11922" s="31"/>
      <c r="E11922" s="44"/>
      <c r="F11922" s="43"/>
      <c r="G11922" s="84"/>
      <c r="H11922" s="31"/>
      <c r="I11922" s="31"/>
      <c r="J11922" s="84"/>
      <c r="K11922" s="31"/>
      <c r="L11922" s="31"/>
      <c r="M11922" s="169"/>
      <c r="N11922" s="148"/>
      <c r="O11922" s="106"/>
      <c r="P11922" s="43"/>
      <c r="Q11922" s="31"/>
      <c r="R11922" s="84"/>
      <c r="S11922" s="31"/>
      <c r="T11922" s="31"/>
      <c r="U11922" s="169"/>
      <c r="V11922" s="150"/>
      <c r="W11922" s="141" t="str" cm="1">
        <f t="array" ref="W11922">IF(SUM(LEN(B11922:V11922))=0,"",IF(OR(OR(ISBLANK(F11922),SUM(LEN(C11922),LEN(D11922))=0),AND(NOT(E11922="Unknown"),ISBLANK(J11922)),AND(NOT(O11922="Unknown"),ISBLANK(R11922))),"Missing Information", INDEX(Table15[Entire Service Line Classification], MATCH(SUMIFS(Table15[Unique ID],Table15[System-Owned Portion],E11922,Table15[If Material Anything Other than "Lead" in Column E,Was Material Ever Previously Lead?],G11922,Table15[Customer-Owned Portion],O11922),Table15[Unique ID],0),0)))</f>
        <v/>
      </c>
    </row>
    <row r="11923" spans="2:23" x14ac:dyDescent="0.35">
      <c r="B11923" s="146"/>
      <c r="C11923" s="31"/>
      <c r="D11923" s="31"/>
      <c r="E11923" s="44"/>
      <c r="F11923" s="43"/>
      <c r="G11923" s="84"/>
      <c r="H11923" s="31"/>
      <c r="I11923" s="31"/>
      <c r="J11923" s="84"/>
      <c r="K11923" s="31"/>
      <c r="L11923" s="31"/>
      <c r="M11923" s="169"/>
      <c r="N11923" s="148"/>
      <c r="O11923" s="106"/>
      <c r="P11923" s="43"/>
      <c r="Q11923" s="31"/>
      <c r="R11923" s="84"/>
      <c r="S11923" s="31"/>
      <c r="T11923" s="31"/>
      <c r="U11923" s="169"/>
      <c r="V11923" s="150"/>
      <c r="W11923" s="141" t="str" cm="1">
        <f t="array" ref="W11923">IF(SUM(LEN(B11923:V11923))=0,"",IF(OR(OR(ISBLANK(F11923),SUM(LEN(C11923),LEN(D11923))=0),AND(NOT(E11923="Unknown"),ISBLANK(J11923)),AND(NOT(O11923="Unknown"),ISBLANK(R11923))),"Missing Information", INDEX(Table15[Entire Service Line Classification], MATCH(SUMIFS(Table15[Unique ID],Table15[System-Owned Portion],E11923,Table15[If Material Anything Other than "Lead" in Column E,Was Material Ever Previously Lead?],G11923,Table15[Customer-Owned Portion],O11923),Table15[Unique ID],0),0)))</f>
        <v/>
      </c>
    </row>
    <row r="11924" spans="2:23" x14ac:dyDescent="0.35">
      <c r="B11924" s="146"/>
      <c r="C11924" s="31"/>
      <c r="D11924" s="31"/>
      <c r="E11924" s="44"/>
      <c r="F11924" s="43"/>
      <c r="G11924" s="84"/>
      <c r="H11924" s="31"/>
      <c r="I11924" s="31"/>
      <c r="J11924" s="84"/>
      <c r="K11924" s="31"/>
      <c r="L11924" s="31"/>
      <c r="M11924" s="169"/>
      <c r="N11924" s="148"/>
      <c r="O11924" s="106"/>
      <c r="P11924" s="43"/>
      <c r="Q11924" s="31"/>
      <c r="R11924" s="84"/>
      <c r="S11924" s="31"/>
      <c r="T11924" s="31"/>
      <c r="U11924" s="169"/>
      <c r="V11924" s="150"/>
      <c r="W11924" s="141" t="str" cm="1">
        <f t="array" ref="W11924">IF(SUM(LEN(B11924:V11924))=0,"",IF(OR(OR(ISBLANK(F11924),SUM(LEN(C11924),LEN(D11924))=0),AND(NOT(E11924="Unknown"),ISBLANK(J11924)),AND(NOT(O11924="Unknown"),ISBLANK(R11924))),"Missing Information", INDEX(Table15[Entire Service Line Classification], MATCH(SUMIFS(Table15[Unique ID],Table15[System-Owned Portion],E11924,Table15[If Material Anything Other than "Lead" in Column E,Was Material Ever Previously Lead?],G11924,Table15[Customer-Owned Portion],O11924),Table15[Unique ID],0),0)))</f>
        <v/>
      </c>
    </row>
    <row r="11925" spans="2:23" x14ac:dyDescent="0.35">
      <c r="B11925" s="146"/>
      <c r="C11925" s="31"/>
      <c r="D11925" s="31"/>
      <c r="E11925" s="44"/>
      <c r="F11925" s="43"/>
      <c r="G11925" s="84"/>
      <c r="H11925" s="31"/>
      <c r="I11925" s="31"/>
      <c r="J11925" s="84"/>
      <c r="K11925" s="31"/>
      <c r="L11925" s="31"/>
      <c r="M11925" s="169"/>
      <c r="N11925" s="148"/>
      <c r="O11925" s="106"/>
      <c r="P11925" s="43"/>
      <c r="Q11925" s="31"/>
      <c r="R11925" s="84"/>
      <c r="S11925" s="31"/>
      <c r="T11925" s="31"/>
      <c r="U11925" s="169"/>
      <c r="V11925" s="150"/>
      <c r="W11925" s="141" t="str" cm="1">
        <f t="array" ref="W11925">IF(SUM(LEN(B11925:V11925))=0,"",IF(OR(OR(ISBLANK(F11925),SUM(LEN(C11925),LEN(D11925))=0),AND(NOT(E11925="Unknown"),ISBLANK(J11925)),AND(NOT(O11925="Unknown"),ISBLANK(R11925))),"Missing Information", INDEX(Table15[Entire Service Line Classification], MATCH(SUMIFS(Table15[Unique ID],Table15[System-Owned Portion],E11925,Table15[If Material Anything Other than "Lead" in Column E,Was Material Ever Previously Lead?],G11925,Table15[Customer-Owned Portion],O11925),Table15[Unique ID],0),0)))</f>
        <v/>
      </c>
    </row>
    <row r="11926" spans="2:23" x14ac:dyDescent="0.35">
      <c r="B11926" s="146"/>
      <c r="C11926" s="31"/>
      <c r="D11926" s="31"/>
      <c r="E11926" s="44"/>
      <c r="F11926" s="43"/>
      <c r="G11926" s="84"/>
      <c r="H11926" s="31"/>
      <c r="I11926" s="31"/>
      <c r="J11926" s="84"/>
      <c r="K11926" s="31"/>
      <c r="L11926" s="31"/>
      <c r="M11926" s="169"/>
      <c r="N11926" s="148"/>
      <c r="O11926" s="106"/>
      <c r="P11926" s="43"/>
      <c r="Q11926" s="31"/>
      <c r="R11926" s="84"/>
      <c r="S11926" s="31"/>
      <c r="T11926" s="31"/>
      <c r="U11926" s="169"/>
      <c r="V11926" s="150"/>
      <c r="W11926" s="141" t="str" cm="1">
        <f t="array" ref="W11926">IF(SUM(LEN(B11926:V11926))=0,"",IF(OR(OR(ISBLANK(F11926),SUM(LEN(C11926),LEN(D11926))=0),AND(NOT(E11926="Unknown"),ISBLANK(J11926)),AND(NOT(O11926="Unknown"),ISBLANK(R11926))),"Missing Information", INDEX(Table15[Entire Service Line Classification], MATCH(SUMIFS(Table15[Unique ID],Table15[System-Owned Portion],E11926,Table15[If Material Anything Other than "Lead" in Column E,Was Material Ever Previously Lead?],G11926,Table15[Customer-Owned Portion],O11926),Table15[Unique ID],0),0)))</f>
        <v/>
      </c>
    </row>
    <row r="11927" spans="2:23" x14ac:dyDescent="0.35">
      <c r="B11927" s="146"/>
      <c r="C11927" s="31"/>
      <c r="D11927" s="31"/>
      <c r="E11927" s="44"/>
      <c r="F11927" s="43"/>
      <c r="G11927" s="84"/>
      <c r="H11927" s="31"/>
      <c r="I11927" s="31"/>
      <c r="J11927" s="84"/>
      <c r="K11927" s="31"/>
      <c r="L11927" s="31"/>
      <c r="M11927" s="169"/>
      <c r="N11927" s="148"/>
      <c r="O11927" s="106"/>
      <c r="P11927" s="43"/>
      <c r="Q11927" s="31"/>
      <c r="R11927" s="84"/>
      <c r="S11927" s="31"/>
      <c r="T11927" s="31"/>
      <c r="U11927" s="169"/>
      <c r="V11927" s="150"/>
      <c r="W11927" s="141" t="str" cm="1">
        <f t="array" ref="W11927">IF(SUM(LEN(B11927:V11927))=0,"",IF(OR(OR(ISBLANK(F11927),SUM(LEN(C11927),LEN(D11927))=0),AND(NOT(E11927="Unknown"),ISBLANK(J11927)),AND(NOT(O11927="Unknown"),ISBLANK(R11927))),"Missing Information", INDEX(Table15[Entire Service Line Classification], MATCH(SUMIFS(Table15[Unique ID],Table15[System-Owned Portion],E11927,Table15[If Material Anything Other than "Lead" in Column E,Was Material Ever Previously Lead?],G11927,Table15[Customer-Owned Portion],O11927),Table15[Unique ID],0),0)))</f>
        <v/>
      </c>
    </row>
    <row r="11928" spans="2:23" x14ac:dyDescent="0.35">
      <c r="B11928" s="146"/>
      <c r="C11928" s="31"/>
      <c r="D11928" s="31"/>
      <c r="E11928" s="44"/>
      <c r="F11928" s="43"/>
      <c r="G11928" s="84"/>
      <c r="H11928" s="31"/>
      <c r="I11928" s="31"/>
      <c r="J11928" s="84"/>
      <c r="K11928" s="31"/>
      <c r="L11928" s="31"/>
      <c r="M11928" s="169"/>
      <c r="N11928" s="148"/>
      <c r="O11928" s="106"/>
      <c r="P11928" s="43"/>
      <c r="Q11928" s="31"/>
      <c r="R11928" s="84"/>
      <c r="S11928" s="31"/>
      <c r="T11928" s="31"/>
      <c r="U11928" s="169"/>
      <c r="V11928" s="150"/>
      <c r="W11928" s="141" t="str" cm="1">
        <f t="array" ref="W11928">IF(SUM(LEN(B11928:V11928))=0,"",IF(OR(OR(ISBLANK(F11928),SUM(LEN(C11928),LEN(D11928))=0),AND(NOT(E11928="Unknown"),ISBLANK(J11928)),AND(NOT(O11928="Unknown"),ISBLANK(R11928))),"Missing Information", INDEX(Table15[Entire Service Line Classification], MATCH(SUMIFS(Table15[Unique ID],Table15[System-Owned Portion],E11928,Table15[If Material Anything Other than "Lead" in Column E,Was Material Ever Previously Lead?],G11928,Table15[Customer-Owned Portion],O11928),Table15[Unique ID],0),0)))</f>
        <v/>
      </c>
    </row>
    <row r="11929" spans="2:23" x14ac:dyDescent="0.35">
      <c r="B11929" s="146"/>
      <c r="C11929" s="31"/>
      <c r="D11929" s="31"/>
      <c r="E11929" s="44"/>
      <c r="F11929" s="43"/>
      <c r="G11929" s="84"/>
      <c r="H11929" s="31"/>
      <c r="I11929" s="31"/>
      <c r="J11929" s="84"/>
      <c r="K11929" s="31"/>
      <c r="L11929" s="31"/>
      <c r="M11929" s="169"/>
      <c r="N11929" s="148"/>
      <c r="O11929" s="106"/>
      <c r="P11929" s="43"/>
      <c r="Q11929" s="31"/>
      <c r="R11929" s="84"/>
      <c r="S11929" s="31"/>
      <c r="T11929" s="31"/>
      <c r="U11929" s="169"/>
      <c r="V11929" s="150"/>
      <c r="W11929" s="141" t="str" cm="1">
        <f t="array" ref="W11929">IF(SUM(LEN(B11929:V11929))=0,"",IF(OR(OR(ISBLANK(F11929),SUM(LEN(C11929),LEN(D11929))=0),AND(NOT(E11929="Unknown"),ISBLANK(J11929)),AND(NOT(O11929="Unknown"),ISBLANK(R11929))),"Missing Information", INDEX(Table15[Entire Service Line Classification], MATCH(SUMIFS(Table15[Unique ID],Table15[System-Owned Portion],E11929,Table15[If Material Anything Other than "Lead" in Column E,Was Material Ever Previously Lead?],G11929,Table15[Customer-Owned Portion],O11929),Table15[Unique ID],0),0)))</f>
        <v/>
      </c>
    </row>
    <row r="11930" spans="2:23" x14ac:dyDescent="0.35">
      <c r="B11930" s="146"/>
      <c r="C11930" s="31"/>
      <c r="D11930" s="31"/>
      <c r="E11930" s="44"/>
      <c r="F11930" s="43"/>
      <c r="G11930" s="84"/>
      <c r="H11930" s="31"/>
      <c r="I11930" s="31"/>
      <c r="J11930" s="84"/>
      <c r="K11930" s="31"/>
      <c r="L11930" s="31"/>
      <c r="M11930" s="169"/>
      <c r="N11930" s="148"/>
      <c r="O11930" s="106"/>
      <c r="P11930" s="43"/>
      <c r="Q11930" s="31"/>
      <c r="R11930" s="84"/>
      <c r="S11930" s="31"/>
      <c r="T11930" s="31"/>
      <c r="U11930" s="169"/>
      <c r="V11930" s="150"/>
      <c r="W11930" s="141" t="str" cm="1">
        <f t="array" ref="W11930">IF(SUM(LEN(B11930:V11930))=0,"",IF(OR(OR(ISBLANK(F11930),SUM(LEN(C11930),LEN(D11930))=0),AND(NOT(E11930="Unknown"),ISBLANK(J11930)),AND(NOT(O11930="Unknown"),ISBLANK(R11930))),"Missing Information", INDEX(Table15[Entire Service Line Classification], MATCH(SUMIFS(Table15[Unique ID],Table15[System-Owned Portion],E11930,Table15[If Material Anything Other than "Lead" in Column E,Was Material Ever Previously Lead?],G11930,Table15[Customer-Owned Portion],O11930),Table15[Unique ID],0),0)))</f>
        <v/>
      </c>
    </row>
    <row r="11931" spans="2:23" x14ac:dyDescent="0.35">
      <c r="B11931" s="146"/>
      <c r="C11931" s="31"/>
      <c r="D11931" s="31"/>
      <c r="E11931" s="44"/>
      <c r="F11931" s="43"/>
      <c r="G11931" s="84"/>
      <c r="H11931" s="31"/>
      <c r="I11931" s="31"/>
      <c r="J11931" s="84"/>
      <c r="K11931" s="31"/>
      <c r="L11931" s="31"/>
      <c r="M11931" s="169"/>
      <c r="N11931" s="148"/>
      <c r="O11931" s="106"/>
      <c r="P11931" s="43"/>
      <c r="Q11931" s="31"/>
      <c r="R11931" s="84"/>
      <c r="S11931" s="31"/>
      <c r="T11931" s="31"/>
      <c r="U11931" s="169"/>
      <c r="V11931" s="150"/>
      <c r="W11931" s="141" t="str" cm="1">
        <f t="array" ref="W11931">IF(SUM(LEN(B11931:V11931))=0,"",IF(OR(OR(ISBLANK(F11931),SUM(LEN(C11931),LEN(D11931))=0),AND(NOT(E11931="Unknown"),ISBLANK(J11931)),AND(NOT(O11931="Unknown"),ISBLANK(R11931))),"Missing Information", INDEX(Table15[Entire Service Line Classification], MATCH(SUMIFS(Table15[Unique ID],Table15[System-Owned Portion],E11931,Table15[If Material Anything Other than "Lead" in Column E,Was Material Ever Previously Lead?],G11931,Table15[Customer-Owned Portion],O11931),Table15[Unique ID],0),0)))</f>
        <v/>
      </c>
    </row>
    <row r="11932" spans="2:23" x14ac:dyDescent="0.35">
      <c r="B11932" s="146"/>
      <c r="C11932" s="31"/>
      <c r="D11932" s="31"/>
      <c r="E11932" s="44"/>
      <c r="F11932" s="43"/>
      <c r="G11932" s="84"/>
      <c r="H11932" s="31"/>
      <c r="I11932" s="31"/>
      <c r="J11932" s="84"/>
      <c r="K11932" s="31"/>
      <c r="L11932" s="31"/>
      <c r="M11932" s="169"/>
      <c r="N11932" s="148"/>
      <c r="O11932" s="106"/>
      <c r="P11932" s="43"/>
      <c r="Q11932" s="31"/>
      <c r="R11932" s="84"/>
      <c r="S11932" s="31"/>
      <c r="T11932" s="31"/>
      <c r="U11932" s="169"/>
      <c r="V11932" s="150"/>
      <c r="W11932" s="141" t="str" cm="1">
        <f t="array" ref="W11932">IF(SUM(LEN(B11932:V11932))=0,"",IF(OR(OR(ISBLANK(F11932),SUM(LEN(C11932),LEN(D11932))=0),AND(NOT(E11932="Unknown"),ISBLANK(J11932)),AND(NOT(O11932="Unknown"),ISBLANK(R11932))),"Missing Information", INDEX(Table15[Entire Service Line Classification], MATCH(SUMIFS(Table15[Unique ID],Table15[System-Owned Portion],E11932,Table15[If Material Anything Other than "Lead" in Column E,Was Material Ever Previously Lead?],G11932,Table15[Customer-Owned Portion],O11932),Table15[Unique ID],0),0)))</f>
        <v/>
      </c>
    </row>
    <row r="11933" spans="2:23" x14ac:dyDescent="0.35">
      <c r="B11933" s="146"/>
      <c r="C11933" s="31"/>
      <c r="D11933" s="31"/>
      <c r="E11933" s="44"/>
      <c r="F11933" s="43"/>
      <c r="G11933" s="84"/>
      <c r="H11933" s="31"/>
      <c r="I11933" s="31"/>
      <c r="J11933" s="84"/>
      <c r="K11933" s="31"/>
      <c r="L11933" s="31"/>
      <c r="M11933" s="169"/>
      <c r="N11933" s="148"/>
      <c r="O11933" s="106"/>
      <c r="P11933" s="43"/>
      <c r="Q11933" s="31"/>
      <c r="R11933" s="84"/>
      <c r="S11933" s="31"/>
      <c r="T11933" s="31"/>
      <c r="U11933" s="169"/>
      <c r="V11933" s="150"/>
      <c r="W11933" s="141" t="str" cm="1">
        <f t="array" ref="W11933">IF(SUM(LEN(B11933:V11933))=0,"",IF(OR(OR(ISBLANK(F11933),SUM(LEN(C11933),LEN(D11933))=0),AND(NOT(E11933="Unknown"),ISBLANK(J11933)),AND(NOT(O11933="Unknown"),ISBLANK(R11933))),"Missing Information", INDEX(Table15[Entire Service Line Classification], MATCH(SUMIFS(Table15[Unique ID],Table15[System-Owned Portion],E11933,Table15[If Material Anything Other than "Lead" in Column E,Was Material Ever Previously Lead?],G11933,Table15[Customer-Owned Portion],O11933),Table15[Unique ID],0),0)))</f>
        <v/>
      </c>
    </row>
    <row r="11934" spans="2:23" x14ac:dyDescent="0.35">
      <c r="B11934" s="146"/>
      <c r="C11934" s="31"/>
      <c r="D11934" s="31"/>
      <c r="E11934" s="44"/>
      <c r="F11934" s="43"/>
      <c r="G11934" s="84"/>
      <c r="H11934" s="31"/>
      <c r="I11934" s="31"/>
      <c r="J11934" s="84"/>
      <c r="K11934" s="31"/>
      <c r="L11934" s="31"/>
      <c r="M11934" s="169"/>
      <c r="N11934" s="148"/>
      <c r="O11934" s="106"/>
      <c r="P11934" s="43"/>
      <c r="Q11934" s="31"/>
      <c r="R11934" s="84"/>
      <c r="S11934" s="31"/>
      <c r="T11934" s="31"/>
      <c r="U11934" s="169"/>
      <c r="V11934" s="150"/>
      <c r="W11934" s="141" t="str" cm="1">
        <f t="array" ref="W11934">IF(SUM(LEN(B11934:V11934))=0,"",IF(OR(OR(ISBLANK(F11934),SUM(LEN(C11934),LEN(D11934))=0),AND(NOT(E11934="Unknown"),ISBLANK(J11934)),AND(NOT(O11934="Unknown"),ISBLANK(R11934))),"Missing Information", INDEX(Table15[Entire Service Line Classification], MATCH(SUMIFS(Table15[Unique ID],Table15[System-Owned Portion],E11934,Table15[If Material Anything Other than "Lead" in Column E,Was Material Ever Previously Lead?],G11934,Table15[Customer-Owned Portion],O11934),Table15[Unique ID],0),0)))</f>
        <v/>
      </c>
    </row>
    <row r="11935" spans="2:23" x14ac:dyDescent="0.35">
      <c r="B11935" s="146"/>
      <c r="C11935" s="31"/>
      <c r="D11935" s="31"/>
      <c r="E11935" s="44"/>
      <c r="F11935" s="43"/>
      <c r="G11935" s="84"/>
      <c r="H11935" s="31"/>
      <c r="I11935" s="31"/>
      <c r="J11935" s="84"/>
      <c r="K11935" s="31"/>
      <c r="L11935" s="31"/>
      <c r="M11935" s="169"/>
      <c r="N11935" s="148"/>
      <c r="O11935" s="106"/>
      <c r="P11935" s="43"/>
      <c r="Q11935" s="31"/>
      <c r="R11935" s="84"/>
      <c r="S11935" s="31"/>
      <c r="T11935" s="31"/>
      <c r="U11935" s="169"/>
      <c r="V11935" s="150"/>
      <c r="W11935" s="141" t="str" cm="1">
        <f t="array" ref="W11935">IF(SUM(LEN(B11935:V11935))=0,"",IF(OR(OR(ISBLANK(F11935),SUM(LEN(C11935),LEN(D11935))=0),AND(NOT(E11935="Unknown"),ISBLANK(J11935)),AND(NOT(O11935="Unknown"),ISBLANK(R11935))),"Missing Information", INDEX(Table15[Entire Service Line Classification], MATCH(SUMIFS(Table15[Unique ID],Table15[System-Owned Portion],E11935,Table15[If Material Anything Other than "Lead" in Column E,Was Material Ever Previously Lead?],G11935,Table15[Customer-Owned Portion],O11935),Table15[Unique ID],0),0)))</f>
        <v/>
      </c>
    </row>
    <row r="11936" spans="2:23" x14ac:dyDescent="0.35">
      <c r="B11936" s="146"/>
      <c r="C11936" s="31"/>
      <c r="D11936" s="31"/>
      <c r="E11936" s="44"/>
      <c r="F11936" s="43"/>
      <c r="G11936" s="84"/>
      <c r="H11936" s="31"/>
      <c r="I11936" s="31"/>
      <c r="J11936" s="84"/>
      <c r="K11936" s="31"/>
      <c r="L11936" s="31"/>
      <c r="M11936" s="169"/>
      <c r="N11936" s="148"/>
      <c r="O11936" s="106"/>
      <c r="P11936" s="43"/>
      <c r="Q11936" s="31"/>
      <c r="R11936" s="84"/>
      <c r="S11936" s="31"/>
      <c r="T11936" s="31"/>
      <c r="U11936" s="169"/>
      <c r="V11936" s="150"/>
      <c r="W11936" s="141" t="str" cm="1">
        <f t="array" ref="W11936">IF(SUM(LEN(B11936:V11936))=0,"",IF(OR(OR(ISBLANK(F11936),SUM(LEN(C11936),LEN(D11936))=0),AND(NOT(E11936="Unknown"),ISBLANK(J11936)),AND(NOT(O11936="Unknown"),ISBLANK(R11936))),"Missing Information", INDEX(Table15[Entire Service Line Classification], MATCH(SUMIFS(Table15[Unique ID],Table15[System-Owned Portion],E11936,Table15[If Material Anything Other than "Lead" in Column E,Was Material Ever Previously Lead?],G11936,Table15[Customer-Owned Portion],O11936),Table15[Unique ID],0),0)))</f>
        <v/>
      </c>
    </row>
    <row r="11937" spans="2:23" x14ac:dyDescent="0.35">
      <c r="B11937" s="146"/>
      <c r="C11937" s="31"/>
      <c r="D11937" s="31"/>
      <c r="E11937" s="44"/>
      <c r="F11937" s="43"/>
      <c r="G11937" s="84"/>
      <c r="H11937" s="31"/>
      <c r="I11937" s="31"/>
      <c r="J11937" s="84"/>
      <c r="K11937" s="31"/>
      <c r="L11937" s="31"/>
      <c r="M11937" s="169"/>
      <c r="N11937" s="148"/>
      <c r="O11937" s="106"/>
      <c r="P11937" s="43"/>
      <c r="Q11937" s="31"/>
      <c r="R11937" s="84"/>
      <c r="S11937" s="31"/>
      <c r="T11937" s="31"/>
      <c r="U11937" s="169"/>
      <c r="V11937" s="150"/>
      <c r="W11937" s="141" t="str" cm="1">
        <f t="array" ref="W11937">IF(SUM(LEN(B11937:V11937))=0,"",IF(OR(OR(ISBLANK(F11937),SUM(LEN(C11937),LEN(D11937))=0),AND(NOT(E11937="Unknown"),ISBLANK(J11937)),AND(NOT(O11937="Unknown"),ISBLANK(R11937))),"Missing Information", INDEX(Table15[Entire Service Line Classification], MATCH(SUMIFS(Table15[Unique ID],Table15[System-Owned Portion],E11937,Table15[If Material Anything Other than "Lead" in Column E,Was Material Ever Previously Lead?],G11937,Table15[Customer-Owned Portion],O11937),Table15[Unique ID],0),0)))</f>
        <v/>
      </c>
    </row>
    <row r="11938" spans="2:23" x14ac:dyDescent="0.35">
      <c r="B11938" s="146"/>
      <c r="C11938" s="31"/>
      <c r="D11938" s="31"/>
      <c r="E11938" s="44"/>
      <c r="F11938" s="43"/>
      <c r="G11938" s="84"/>
      <c r="H11938" s="31"/>
      <c r="I11938" s="31"/>
      <c r="J11938" s="84"/>
      <c r="K11938" s="31"/>
      <c r="L11938" s="31"/>
      <c r="M11938" s="169"/>
      <c r="N11938" s="148"/>
      <c r="O11938" s="106"/>
      <c r="P11938" s="43"/>
      <c r="Q11938" s="31"/>
      <c r="R11938" s="84"/>
      <c r="S11938" s="31"/>
      <c r="T11938" s="31"/>
      <c r="U11938" s="169"/>
      <c r="V11938" s="150"/>
      <c r="W11938" s="141" t="str" cm="1">
        <f t="array" ref="W11938">IF(SUM(LEN(B11938:V11938))=0,"",IF(OR(OR(ISBLANK(F11938),SUM(LEN(C11938),LEN(D11938))=0),AND(NOT(E11938="Unknown"),ISBLANK(J11938)),AND(NOT(O11938="Unknown"),ISBLANK(R11938))),"Missing Information", INDEX(Table15[Entire Service Line Classification], MATCH(SUMIFS(Table15[Unique ID],Table15[System-Owned Portion],E11938,Table15[If Material Anything Other than "Lead" in Column E,Was Material Ever Previously Lead?],G11938,Table15[Customer-Owned Portion],O11938),Table15[Unique ID],0),0)))</f>
        <v/>
      </c>
    </row>
    <row r="11939" spans="2:23" x14ac:dyDescent="0.35">
      <c r="B11939" s="146"/>
      <c r="C11939" s="31"/>
      <c r="D11939" s="31"/>
      <c r="E11939" s="44"/>
      <c r="F11939" s="43"/>
      <c r="G11939" s="84"/>
      <c r="H11939" s="31"/>
      <c r="I11939" s="31"/>
      <c r="J11939" s="84"/>
      <c r="K11939" s="31"/>
      <c r="L11939" s="31"/>
      <c r="M11939" s="169"/>
      <c r="N11939" s="148"/>
      <c r="O11939" s="106"/>
      <c r="P11939" s="43"/>
      <c r="Q11939" s="31"/>
      <c r="R11939" s="84"/>
      <c r="S11939" s="31"/>
      <c r="T11939" s="31"/>
      <c r="U11939" s="169"/>
      <c r="V11939" s="150"/>
      <c r="W11939" s="141" t="str" cm="1">
        <f t="array" ref="W11939">IF(SUM(LEN(B11939:V11939))=0,"",IF(OR(OR(ISBLANK(F11939),SUM(LEN(C11939),LEN(D11939))=0),AND(NOT(E11939="Unknown"),ISBLANK(J11939)),AND(NOT(O11939="Unknown"),ISBLANK(R11939))),"Missing Information", INDEX(Table15[Entire Service Line Classification], MATCH(SUMIFS(Table15[Unique ID],Table15[System-Owned Portion],E11939,Table15[If Material Anything Other than "Lead" in Column E,Was Material Ever Previously Lead?],G11939,Table15[Customer-Owned Portion],O11939),Table15[Unique ID],0),0)))</f>
        <v/>
      </c>
    </row>
    <row r="11940" spans="2:23" x14ac:dyDescent="0.35">
      <c r="B11940" s="146"/>
      <c r="C11940" s="31"/>
      <c r="D11940" s="31"/>
      <c r="E11940" s="44"/>
      <c r="F11940" s="43"/>
      <c r="G11940" s="84"/>
      <c r="H11940" s="31"/>
      <c r="I11940" s="31"/>
      <c r="J11940" s="84"/>
      <c r="K11940" s="31"/>
      <c r="L11940" s="31"/>
      <c r="M11940" s="169"/>
      <c r="N11940" s="148"/>
      <c r="O11940" s="106"/>
      <c r="P11940" s="43"/>
      <c r="Q11940" s="31"/>
      <c r="R11940" s="84"/>
      <c r="S11940" s="31"/>
      <c r="T11940" s="31"/>
      <c r="U11940" s="169"/>
      <c r="V11940" s="150"/>
      <c r="W11940" s="141" t="str" cm="1">
        <f t="array" ref="W11940">IF(SUM(LEN(B11940:V11940))=0,"",IF(OR(OR(ISBLANK(F11940),SUM(LEN(C11940),LEN(D11940))=0),AND(NOT(E11940="Unknown"),ISBLANK(J11940)),AND(NOT(O11940="Unknown"),ISBLANK(R11940))),"Missing Information", INDEX(Table15[Entire Service Line Classification], MATCH(SUMIFS(Table15[Unique ID],Table15[System-Owned Portion],E11940,Table15[If Material Anything Other than "Lead" in Column E,Was Material Ever Previously Lead?],G11940,Table15[Customer-Owned Portion],O11940),Table15[Unique ID],0),0)))</f>
        <v/>
      </c>
    </row>
    <row r="11941" spans="2:23" x14ac:dyDescent="0.35">
      <c r="B11941" s="146"/>
      <c r="C11941" s="31"/>
      <c r="D11941" s="31"/>
      <c r="E11941" s="44"/>
      <c r="F11941" s="43"/>
      <c r="G11941" s="84"/>
      <c r="H11941" s="31"/>
      <c r="I11941" s="31"/>
      <c r="J11941" s="84"/>
      <c r="K11941" s="31"/>
      <c r="L11941" s="31"/>
      <c r="M11941" s="169"/>
      <c r="N11941" s="148"/>
      <c r="O11941" s="106"/>
      <c r="P11941" s="43"/>
      <c r="Q11941" s="31"/>
      <c r="R11941" s="84"/>
      <c r="S11941" s="31"/>
      <c r="T11941" s="31"/>
      <c r="U11941" s="169"/>
      <c r="V11941" s="150"/>
      <c r="W11941" s="141" t="str" cm="1">
        <f t="array" ref="W11941">IF(SUM(LEN(B11941:V11941))=0,"",IF(OR(OR(ISBLANK(F11941),SUM(LEN(C11941),LEN(D11941))=0),AND(NOT(E11941="Unknown"),ISBLANK(J11941)),AND(NOT(O11941="Unknown"),ISBLANK(R11941))),"Missing Information", INDEX(Table15[Entire Service Line Classification], MATCH(SUMIFS(Table15[Unique ID],Table15[System-Owned Portion],E11941,Table15[If Material Anything Other than "Lead" in Column E,Was Material Ever Previously Lead?],G11941,Table15[Customer-Owned Portion],O11941),Table15[Unique ID],0),0)))</f>
        <v/>
      </c>
    </row>
    <row r="11942" spans="2:23" x14ac:dyDescent="0.35">
      <c r="B11942" s="146"/>
      <c r="C11942" s="31"/>
      <c r="D11942" s="31"/>
      <c r="E11942" s="44"/>
      <c r="F11942" s="43"/>
      <c r="G11942" s="84"/>
      <c r="H11942" s="31"/>
      <c r="I11942" s="31"/>
      <c r="J11942" s="84"/>
      <c r="K11942" s="31"/>
      <c r="L11942" s="31"/>
      <c r="M11942" s="169"/>
      <c r="N11942" s="148"/>
      <c r="O11942" s="106"/>
      <c r="P11942" s="43"/>
      <c r="Q11942" s="31"/>
      <c r="R11942" s="84"/>
      <c r="S11942" s="31"/>
      <c r="T11942" s="31"/>
      <c r="U11942" s="169"/>
      <c r="V11942" s="150"/>
      <c r="W11942" s="141" t="str" cm="1">
        <f t="array" ref="W11942">IF(SUM(LEN(B11942:V11942))=0,"",IF(OR(OR(ISBLANK(F11942),SUM(LEN(C11942),LEN(D11942))=0),AND(NOT(E11942="Unknown"),ISBLANK(J11942)),AND(NOT(O11942="Unknown"),ISBLANK(R11942))),"Missing Information", INDEX(Table15[Entire Service Line Classification], MATCH(SUMIFS(Table15[Unique ID],Table15[System-Owned Portion],E11942,Table15[If Material Anything Other than "Lead" in Column E,Was Material Ever Previously Lead?],G11942,Table15[Customer-Owned Portion],O11942),Table15[Unique ID],0),0)))</f>
        <v/>
      </c>
    </row>
    <row r="11943" spans="2:23" x14ac:dyDescent="0.35">
      <c r="B11943" s="146"/>
      <c r="C11943" s="31"/>
      <c r="D11943" s="31"/>
      <c r="E11943" s="44"/>
      <c r="F11943" s="43"/>
      <c r="G11943" s="84"/>
      <c r="H11943" s="31"/>
      <c r="I11943" s="31"/>
      <c r="J11943" s="84"/>
      <c r="K11943" s="31"/>
      <c r="L11943" s="31"/>
      <c r="M11943" s="169"/>
      <c r="N11943" s="148"/>
      <c r="O11943" s="106"/>
      <c r="P11943" s="43"/>
      <c r="Q11943" s="31"/>
      <c r="R11943" s="84"/>
      <c r="S11943" s="31"/>
      <c r="T11943" s="31"/>
      <c r="U11943" s="169"/>
      <c r="V11943" s="150"/>
      <c r="W11943" s="141" t="str" cm="1">
        <f t="array" ref="W11943">IF(SUM(LEN(B11943:V11943))=0,"",IF(OR(OR(ISBLANK(F11943),SUM(LEN(C11943),LEN(D11943))=0),AND(NOT(E11943="Unknown"),ISBLANK(J11943)),AND(NOT(O11943="Unknown"),ISBLANK(R11943))),"Missing Information", INDEX(Table15[Entire Service Line Classification], MATCH(SUMIFS(Table15[Unique ID],Table15[System-Owned Portion],E11943,Table15[If Material Anything Other than "Lead" in Column E,Was Material Ever Previously Lead?],G11943,Table15[Customer-Owned Portion],O11943),Table15[Unique ID],0),0)))</f>
        <v/>
      </c>
    </row>
    <row r="11944" spans="2:23" x14ac:dyDescent="0.35">
      <c r="B11944" s="146"/>
      <c r="C11944" s="31"/>
      <c r="D11944" s="31"/>
      <c r="E11944" s="44"/>
      <c r="F11944" s="43"/>
      <c r="G11944" s="84"/>
      <c r="H11944" s="31"/>
      <c r="I11944" s="31"/>
      <c r="J11944" s="84"/>
      <c r="K11944" s="31"/>
      <c r="L11944" s="31"/>
      <c r="M11944" s="169"/>
      <c r="N11944" s="148"/>
      <c r="O11944" s="106"/>
      <c r="P11944" s="43"/>
      <c r="Q11944" s="31"/>
      <c r="R11944" s="84"/>
      <c r="S11944" s="31"/>
      <c r="T11944" s="31"/>
      <c r="U11944" s="169"/>
      <c r="V11944" s="150"/>
      <c r="W11944" s="141" t="str" cm="1">
        <f t="array" ref="W11944">IF(SUM(LEN(B11944:V11944))=0,"",IF(OR(OR(ISBLANK(F11944),SUM(LEN(C11944),LEN(D11944))=0),AND(NOT(E11944="Unknown"),ISBLANK(J11944)),AND(NOT(O11944="Unknown"),ISBLANK(R11944))),"Missing Information", INDEX(Table15[Entire Service Line Classification], MATCH(SUMIFS(Table15[Unique ID],Table15[System-Owned Portion],E11944,Table15[If Material Anything Other than "Lead" in Column E,Was Material Ever Previously Lead?],G11944,Table15[Customer-Owned Portion],O11944),Table15[Unique ID],0),0)))</f>
        <v/>
      </c>
    </row>
    <row r="11945" spans="2:23" x14ac:dyDescent="0.35">
      <c r="B11945" s="146"/>
      <c r="C11945" s="31"/>
      <c r="D11945" s="31"/>
      <c r="E11945" s="44"/>
      <c r="F11945" s="43"/>
      <c r="G11945" s="84"/>
      <c r="H11945" s="31"/>
      <c r="I11945" s="31"/>
      <c r="J11945" s="84"/>
      <c r="K11945" s="31"/>
      <c r="L11945" s="31"/>
      <c r="M11945" s="169"/>
      <c r="N11945" s="148"/>
      <c r="O11945" s="106"/>
      <c r="P11945" s="43"/>
      <c r="Q11945" s="31"/>
      <c r="R11945" s="84"/>
      <c r="S11945" s="31"/>
      <c r="T11945" s="31"/>
      <c r="U11945" s="169"/>
      <c r="V11945" s="150"/>
      <c r="W11945" s="141" t="str" cm="1">
        <f t="array" ref="W11945">IF(SUM(LEN(B11945:V11945))=0,"",IF(OR(OR(ISBLANK(F11945),SUM(LEN(C11945),LEN(D11945))=0),AND(NOT(E11945="Unknown"),ISBLANK(J11945)),AND(NOT(O11945="Unknown"),ISBLANK(R11945))),"Missing Information", INDEX(Table15[Entire Service Line Classification], MATCH(SUMIFS(Table15[Unique ID],Table15[System-Owned Portion],E11945,Table15[If Material Anything Other than "Lead" in Column E,Was Material Ever Previously Lead?],G11945,Table15[Customer-Owned Portion],O11945),Table15[Unique ID],0),0)))</f>
        <v/>
      </c>
    </row>
    <row r="11946" spans="2:23" x14ac:dyDescent="0.35">
      <c r="B11946" s="146"/>
      <c r="C11946" s="31"/>
      <c r="D11946" s="31"/>
      <c r="E11946" s="44"/>
      <c r="F11946" s="43"/>
      <c r="G11946" s="84"/>
      <c r="H11946" s="31"/>
      <c r="I11946" s="31"/>
      <c r="J11946" s="84"/>
      <c r="K11946" s="31"/>
      <c r="L11946" s="31"/>
      <c r="M11946" s="169"/>
      <c r="N11946" s="148"/>
      <c r="O11946" s="106"/>
      <c r="P11946" s="43"/>
      <c r="Q11946" s="31"/>
      <c r="R11946" s="84"/>
      <c r="S11946" s="31"/>
      <c r="T11946" s="31"/>
      <c r="U11946" s="169"/>
      <c r="V11946" s="150"/>
      <c r="W11946" s="141" t="str" cm="1">
        <f t="array" ref="W11946">IF(SUM(LEN(B11946:V11946))=0,"",IF(OR(OR(ISBLANK(F11946),SUM(LEN(C11946),LEN(D11946))=0),AND(NOT(E11946="Unknown"),ISBLANK(J11946)),AND(NOT(O11946="Unknown"),ISBLANK(R11946))),"Missing Information", INDEX(Table15[Entire Service Line Classification], MATCH(SUMIFS(Table15[Unique ID],Table15[System-Owned Portion],E11946,Table15[If Material Anything Other than "Lead" in Column E,Was Material Ever Previously Lead?],G11946,Table15[Customer-Owned Portion],O11946),Table15[Unique ID],0),0)))</f>
        <v/>
      </c>
    </row>
    <row r="11947" spans="2:23" x14ac:dyDescent="0.35">
      <c r="B11947" s="146"/>
      <c r="C11947" s="31"/>
      <c r="D11947" s="31"/>
      <c r="E11947" s="44"/>
      <c r="F11947" s="43"/>
      <c r="G11947" s="84"/>
      <c r="H11947" s="31"/>
      <c r="I11947" s="31"/>
      <c r="J11947" s="84"/>
      <c r="K11947" s="31"/>
      <c r="L11947" s="31"/>
      <c r="M11947" s="169"/>
      <c r="N11947" s="148"/>
      <c r="O11947" s="106"/>
      <c r="P11947" s="43"/>
      <c r="Q11947" s="31"/>
      <c r="R11947" s="84"/>
      <c r="S11947" s="31"/>
      <c r="T11947" s="31"/>
      <c r="U11947" s="169"/>
      <c r="V11947" s="150"/>
      <c r="W11947" s="141" t="str" cm="1">
        <f t="array" ref="W11947">IF(SUM(LEN(B11947:V11947))=0,"",IF(OR(OR(ISBLANK(F11947),SUM(LEN(C11947),LEN(D11947))=0),AND(NOT(E11947="Unknown"),ISBLANK(J11947)),AND(NOT(O11947="Unknown"),ISBLANK(R11947))),"Missing Information", INDEX(Table15[Entire Service Line Classification], MATCH(SUMIFS(Table15[Unique ID],Table15[System-Owned Portion],E11947,Table15[If Material Anything Other than "Lead" in Column E,Was Material Ever Previously Lead?],G11947,Table15[Customer-Owned Portion],O11947),Table15[Unique ID],0),0)))</f>
        <v/>
      </c>
    </row>
    <row r="11948" spans="2:23" x14ac:dyDescent="0.35">
      <c r="B11948" s="146"/>
      <c r="C11948" s="31"/>
      <c r="D11948" s="31"/>
      <c r="E11948" s="44"/>
      <c r="F11948" s="43"/>
      <c r="G11948" s="84"/>
      <c r="H11948" s="31"/>
      <c r="I11948" s="31"/>
      <c r="J11948" s="84"/>
      <c r="K11948" s="31"/>
      <c r="L11948" s="31"/>
      <c r="M11948" s="169"/>
      <c r="N11948" s="148"/>
      <c r="O11948" s="106"/>
      <c r="P11948" s="43"/>
      <c r="Q11948" s="31"/>
      <c r="R11948" s="84"/>
      <c r="S11948" s="31"/>
      <c r="T11948" s="31"/>
      <c r="U11948" s="169"/>
      <c r="V11948" s="150"/>
      <c r="W11948" s="141" t="str" cm="1">
        <f t="array" ref="W11948">IF(SUM(LEN(B11948:V11948))=0,"",IF(OR(OR(ISBLANK(F11948),SUM(LEN(C11948),LEN(D11948))=0),AND(NOT(E11948="Unknown"),ISBLANK(J11948)),AND(NOT(O11948="Unknown"),ISBLANK(R11948))),"Missing Information", INDEX(Table15[Entire Service Line Classification], MATCH(SUMIFS(Table15[Unique ID],Table15[System-Owned Portion],E11948,Table15[If Material Anything Other than "Lead" in Column E,Was Material Ever Previously Lead?],G11948,Table15[Customer-Owned Portion],O11948),Table15[Unique ID],0),0)))</f>
        <v/>
      </c>
    </row>
    <row r="11949" spans="2:23" x14ac:dyDescent="0.35">
      <c r="B11949" s="146"/>
      <c r="C11949" s="31"/>
      <c r="D11949" s="31"/>
      <c r="E11949" s="44"/>
      <c r="F11949" s="43"/>
      <c r="G11949" s="84"/>
      <c r="H11949" s="31"/>
      <c r="I11949" s="31"/>
      <c r="J11949" s="84"/>
      <c r="K11949" s="31"/>
      <c r="L11949" s="31"/>
      <c r="M11949" s="169"/>
      <c r="N11949" s="148"/>
      <c r="O11949" s="106"/>
      <c r="P11949" s="43"/>
      <c r="Q11949" s="31"/>
      <c r="R11949" s="84"/>
      <c r="S11949" s="31"/>
      <c r="T11949" s="31"/>
      <c r="U11949" s="169"/>
      <c r="V11949" s="150"/>
      <c r="W11949" s="141" t="str" cm="1">
        <f t="array" ref="W11949">IF(SUM(LEN(B11949:V11949))=0,"",IF(OR(OR(ISBLANK(F11949),SUM(LEN(C11949),LEN(D11949))=0),AND(NOT(E11949="Unknown"),ISBLANK(J11949)),AND(NOT(O11949="Unknown"),ISBLANK(R11949))),"Missing Information", INDEX(Table15[Entire Service Line Classification], MATCH(SUMIFS(Table15[Unique ID],Table15[System-Owned Portion],E11949,Table15[If Material Anything Other than "Lead" in Column E,Was Material Ever Previously Lead?],G11949,Table15[Customer-Owned Portion],O11949),Table15[Unique ID],0),0)))</f>
        <v/>
      </c>
    </row>
    <row r="11950" spans="2:23" x14ac:dyDescent="0.35">
      <c r="B11950" s="146"/>
      <c r="C11950" s="31"/>
      <c r="D11950" s="31"/>
      <c r="E11950" s="44"/>
      <c r="F11950" s="43"/>
      <c r="G11950" s="84"/>
      <c r="H11950" s="31"/>
      <c r="I11950" s="31"/>
      <c r="J11950" s="84"/>
      <c r="K11950" s="31"/>
      <c r="L11950" s="31"/>
      <c r="M11950" s="169"/>
      <c r="N11950" s="148"/>
      <c r="O11950" s="106"/>
      <c r="P11950" s="43"/>
      <c r="Q11950" s="31"/>
      <c r="R11950" s="84"/>
      <c r="S11950" s="31"/>
      <c r="T11950" s="31"/>
      <c r="U11950" s="169"/>
      <c r="V11950" s="150"/>
      <c r="W11950" s="141" t="str" cm="1">
        <f t="array" ref="W11950">IF(SUM(LEN(B11950:V11950))=0,"",IF(OR(OR(ISBLANK(F11950),SUM(LEN(C11950),LEN(D11950))=0),AND(NOT(E11950="Unknown"),ISBLANK(J11950)),AND(NOT(O11950="Unknown"),ISBLANK(R11950))),"Missing Information", INDEX(Table15[Entire Service Line Classification], MATCH(SUMIFS(Table15[Unique ID],Table15[System-Owned Portion],E11950,Table15[If Material Anything Other than "Lead" in Column E,Was Material Ever Previously Lead?],G11950,Table15[Customer-Owned Portion],O11950),Table15[Unique ID],0),0)))</f>
        <v/>
      </c>
    </row>
    <row r="11951" spans="2:23" x14ac:dyDescent="0.35">
      <c r="B11951" s="146"/>
      <c r="C11951" s="31"/>
      <c r="D11951" s="31"/>
      <c r="E11951" s="44"/>
      <c r="F11951" s="43"/>
      <c r="G11951" s="84"/>
      <c r="H11951" s="31"/>
      <c r="I11951" s="31"/>
      <c r="J11951" s="84"/>
      <c r="K11951" s="31"/>
      <c r="L11951" s="31"/>
      <c r="M11951" s="169"/>
      <c r="N11951" s="148"/>
      <c r="O11951" s="106"/>
      <c r="P11951" s="43"/>
      <c r="Q11951" s="31"/>
      <c r="R11951" s="84"/>
      <c r="S11951" s="31"/>
      <c r="T11951" s="31"/>
      <c r="U11951" s="169"/>
      <c r="V11951" s="150"/>
      <c r="W11951" s="141" t="str" cm="1">
        <f t="array" ref="W11951">IF(SUM(LEN(B11951:V11951))=0,"",IF(OR(OR(ISBLANK(F11951),SUM(LEN(C11951),LEN(D11951))=0),AND(NOT(E11951="Unknown"),ISBLANK(J11951)),AND(NOT(O11951="Unknown"),ISBLANK(R11951))),"Missing Information", INDEX(Table15[Entire Service Line Classification], MATCH(SUMIFS(Table15[Unique ID],Table15[System-Owned Portion],E11951,Table15[If Material Anything Other than "Lead" in Column E,Was Material Ever Previously Lead?],G11951,Table15[Customer-Owned Portion],O11951),Table15[Unique ID],0),0)))</f>
        <v/>
      </c>
    </row>
    <row r="11952" spans="2:23" x14ac:dyDescent="0.35">
      <c r="B11952" s="146"/>
      <c r="C11952" s="31"/>
      <c r="D11952" s="31"/>
      <c r="E11952" s="44"/>
      <c r="F11952" s="43"/>
      <c r="G11952" s="84"/>
      <c r="H11952" s="31"/>
      <c r="I11952" s="31"/>
      <c r="J11952" s="84"/>
      <c r="K11952" s="31"/>
      <c r="L11952" s="31"/>
      <c r="M11952" s="169"/>
      <c r="N11952" s="148"/>
      <c r="O11952" s="106"/>
      <c r="P11952" s="43"/>
      <c r="Q11952" s="31"/>
      <c r="R11952" s="84"/>
      <c r="S11952" s="31"/>
      <c r="T11952" s="31"/>
      <c r="U11952" s="169"/>
      <c r="V11952" s="150"/>
      <c r="W11952" s="141" t="str" cm="1">
        <f t="array" ref="W11952">IF(SUM(LEN(B11952:V11952))=0,"",IF(OR(OR(ISBLANK(F11952),SUM(LEN(C11952),LEN(D11952))=0),AND(NOT(E11952="Unknown"),ISBLANK(J11952)),AND(NOT(O11952="Unknown"),ISBLANK(R11952))),"Missing Information", INDEX(Table15[Entire Service Line Classification], MATCH(SUMIFS(Table15[Unique ID],Table15[System-Owned Portion],E11952,Table15[If Material Anything Other than "Lead" in Column E,Was Material Ever Previously Lead?],G11952,Table15[Customer-Owned Portion],O11952),Table15[Unique ID],0),0)))</f>
        <v/>
      </c>
    </row>
    <row r="11953" spans="2:23" x14ac:dyDescent="0.35">
      <c r="B11953" s="146"/>
      <c r="C11953" s="31"/>
      <c r="D11953" s="31"/>
      <c r="E11953" s="44"/>
      <c r="F11953" s="43"/>
      <c r="G11953" s="84"/>
      <c r="H11953" s="31"/>
      <c r="I11953" s="31"/>
      <c r="J11953" s="84"/>
      <c r="K11953" s="31"/>
      <c r="L11953" s="31"/>
      <c r="M11953" s="169"/>
      <c r="N11953" s="148"/>
      <c r="O11953" s="106"/>
      <c r="P11953" s="43"/>
      <c r="Q11953" s="31"/>
      <c r="R11953" s="84"/>
      <c r="S11953" s="31"/>
      <c r="T11953" s="31"/>
      <c r="U11953" s="169"/>
      <c r="V11953" s="150"/>
      <c r="W11953" s="141" t="str" cm="1">
        <f t="array" ref="W11953">IF(SUM(LEN(B11953:V11953))=0,"",IF(OR(OR(ISBLANK(F11953),SUM(LEN(C11953),LEN(D11953))=0),AND(NOT(E11953="Unknown"),ISBLANK(J11953)),AND(NOT(O11953="Unknown"),ISBLANK(R11953))),"Missing Information", INDEX(Table15[Entire Service Line Classification], MATCH(SUMIFS(Table15[Unique ID],Table15[System-Owned Portion],E11953,Table15[If Material Anything Other than "Lead" in Column E,Was Material Ever Previously Lead?],G11953,Table15[Customer-Owned Portion],O11953),Table15[Unique ID],0),0)))</f>
        <v/>
      </c>
    </row>
    <row r="11954" spans="2:23" x14ac:dyDescent="0.35">
      <c r="B11954" s="146"/>
      <c r="C11954" s="31"/>
      <c r="D11954" s="31"/>
      <c r="E11954" s="44"/>
      <c r="F11954" s="43"/>
      <c r="G11954" s="84"/>
      <c r="H11954" s="31"/>
      <c r="I11954" s="31"/>
      <c r="J11954" s="84"/>
      <c r="K11954" s="31"/>
      <c r="L11954" s="31"/>
      <c r="M11954" s="169"/>
      <c r="N11954" s="148"/>
      <c r="O11954" s="106"/>
      <c r="P11954" s="43"/>
      <c r="Q11954" s="31"/>
      <c r="R11954" s="84"/>
      <c r="S11954" s="31"/>
      <c r="T11954" s="31"/>
      <c r="U11954" s="169"/>
      <c r="V11954" s="150"/>
      <c r="W11954" s="141" t="str" cm="1">
        <f t="array" ref="W11954">IF(SUM(LEN(B11954:V11954))=0,"",IF(OR(OR(ISBLANK(F11954),SUM(LEN(C11954),LEN(D11954))=0),AND(NOT(E11954="Unknown"),ISBLANK(J11954)),AND(NOT(O11954="Unknown"),ISBLANK(R11954))),"Missing Information", INDEX(Table15[Entire Service Line Classification], MATCH(SUMIFS(Table15[Unique ID],Table15[System-Owned Portion],E11954,Table15[If Material Anything Other than "Lead" in Column E,Was Material Ever Previously Lead?],G11954,Table15[Customer-Owned Portion],O11954),Table15[Unique ID],0),0)))</f>
        <v/>
      </c>
    </row>
    <row r="11955" spans="2:23" x14ac:dyDescent="0.35">
      <c r="B11955" s="146"/>
      <c r="C11955" s="31"/>
      <c r="D11955" s="31"/>
      <c r="E11955" s="44"/>
      <c r="F11955" s="43"/>
      <c r="G11955" s="84"/>
      <c r="H11955" s="31"/>
      <c r="I11955" s="31"/>
      <c r="J11955" s="84"/>
      <c r="K11955" s="31"/>
      <c r="L11955" s="31"/>
      <c r="M11955" s="169"/>
      <c r="N11955" s="148"/>
      <c r="O11955" s="106"/>
      <c r="P11955" s="43"/>
      <c r="Q11955" s="31"/>
      <c r="R11955" s="84"/>
      <c r="S11955" s="31"/>
      <c r="T11955" s="31"/>
      <c r="U11955" s="169"/>
      <c r="V11955" s="150"/>
      <c r="W11955" s="141" t="str" cm="1">
        <f t="array" ref="W11955">IF(SUM(LEN(B11955:V11955))=0,"",IF(OR(OR(ISBLANK(F11955),SUM(LEN(C11955),LEN(D11955))=0),AND(NOT(E11955="Unknown"),ISBLANK(J11955)),AND(NOT(O11955="Unknown"),ISBLANK(R11955))),"Missing Information", INDEX(Table15[Entire Service Line Classification], MATCH(SUMIFS(Table15[Unique ID],Table15[System-Owned Portion],E11955,Table15[If Material Anything Other than "Lead" in Column E,Was Material Ever Previously Lead?],G11955,Table15[Customer-Owned Portion],O11955),Table15[Unique ID],0),0)))</f>
        <v/>
      </c>
    </row>
    <row r="11956" spans="2:23" x14ac:dyDescent="0.35">
      <c r="B11956" s="146"/>
      <c r="C11956" s="31"/>
      <c r="D11956" s="31"/>
      <c r="E11956" s="44"/>
      <c r="F11956" s="43"/>
      <c r="G11956" s="84"/>
      <c r="H11956" s="31"/>
      <c r="I11956" s="31"/>
      <c r="J11956" s="84"/>
      <c r="K11956" s="31"/>
      <c r="L11956" s="31"/>
      <c r="M11956" s="169"/>
      <c r="N11956" s="148"/>
      <c r="O11956" s="106"/>
      <c r="P11956" s="43"/>
      <c r="Q11956" s="31"/>
      <c r="R11956" s="84"/>
      <c r="S11956" s="31"/>
      <c r="T11956" s="31"/>
      <c r="U11956" s="169"/>
      <c r="V11956" s="150"/>
      <c r="W11956" s="141" t="str" cm="1">
        <f t="array" ref="W11956">IF(SUM(LEN(B11956:V11956))=0,"",IF(OR(OR(ISBLANK(F11956),SUM(LEN(C11956),LEN(D11956))=0),AND(NOT(E11956="Unknown"),ISBLANK(J11956)),AND(NOT(O11956="Unknown"),ISBLANK(R11956))),"Missing Information", INDEX(Table15[Entire Service Line Classification], MATCH(SUMIFS(Table15[Unique ID],Table15[System-Owned Portion],E11956,Table15[If Material Anything Other than "Lead" in Column E,Was Material Ever Previously Lead?],G11956,Table15[Customer-Owned Portion],O11956),Table15[Unique ID],0),0)))</f>
        <v/>
      </c>
    </row>
    <row r="11957" spans="2:23" x14ac:dyDescent="0.35">
      <c r="B11957" s="146"/>
      <c r="C11957" s="31"/>
      <c r="D11957" s="31"/>
      <c r="E11957" s="44"/>
      <c r="F11957" s="43"/>
      <c r="G11957" s="84"/>
      <c r="H11957" s="31"/>
      <c r="I11957" s="31"/>
      <c r="J11957" s="84"/>
      <c r="K11957" s="31"/>
      <c r="L11957" s="31"/>
      <c r="M11957" s="169"/>
      <c r="N11957" s="148"/>
      <c r="O11957" s="106"/>
      <c r="P11957" s="43"/>
      <c r="Q11957" s="31"/>
      <c r="R11957" s="84"/>
      <c r="S11957" s="31"/>
      <c r="T11957" s="31"/>
      <c r="U11957" s="169"/>
      <c r="V11957" s="150"/>
      <c r="W11957" s="141" t="str" cm="1">
        <f t="array" ref="W11957">IF(SUM(LEN(B11957:V11957))=0,"",IF(OR(OR(ISBLANK(F11957),SUM(LEN(C11957),LEN(D11957))=0),AND(NOT(E11957="Unknown"),ISBLANK(J11957)),AND(NOT(O11957="Unknown"),ISBLANK(R11957))),"Missing Information", INDEX(Table15[Entire Service Line Classification], MATCH(SUMIFS(Table15[Unique ID],Table15[System-Owned Portion],E11957,Table15[If Material Anything Other than "Lead" in Column E,Was Material Ever Previously Lead?],G11957,Table15[Customer-Owned Portion],O11957),Table15[Unique ID],0),0)))</f>
        <v/>
      </c>
    </row>
    <row r="11958" spans="2:23" x14ac:dyDescent="0.35">
      <c r="B11958" s="146"/>
      <c r="C11958" s="31"/>
      <c r="D11958" s="31"/>
      <c r="E11958" s="44"/>
      <c r="F11958" s="43"/>
      <c r="G11958" s="84"/>
      <c r="H11958" s="31"/>
      <c r="I11958" s="31"/>
      <c r="J11958" s="84"/>
      <c r="K11958" s="31"/>
      <c r="L11958" s="31"/>
      <c r="M11958" s="169"/>
      <c r="N11958" s="148"/>
      <c r="O11958" s="106"/>
      <c r="P11958" s="43"/>
      <c r="Q11958" s="31"/>
      <c r="R11958" s="84"/>
      <c r="S11958" s="31"/>
      <c r="T11958" s="31"/>
      <c r="U11958" s="169"/>
      <c r="V11958" s="150"/>
      <c r="W11958" s="141" t="str" cm="1">
        <f t="array" ref="W11958">IF(SUM(LEN(B11958:V11958))=0,"",IF(OR(OR(ISBLANK(F11958),SUM(LEN(C11958),LEN(D11958))=0),AND(NOT(E11958="Unknown"),ISBLANK(J11958)),AND(NOT(O11958="Unknown"),ISBLANK(R11958))),"Missing Information", INDEX(Table15[Entire Service Line Classification], MATCH(SUMIFS(Table15[Unique ID],Table15[System-Owned Portion],E11958,Table15[If Material Anything Other than "Lead" in Column E,Was Material Ever Previously Lead?],G11958,Table15[Customer-Owned Portion],O11958),Table15[Unique ID],0),0)))</f>
        <v/>
      </c>
    </row>
    <row r="11959" spans="2:23" x14ac:dyDescent="0.35">
      <c r="B11959" s="146"/>
      <c r="C11959" s="31"/>
      <c r="D11959" s="31"/>
      <c r="E11959" s="44"/>
      <c r="F11959" s="43"/>
      <c r="G11959" s="84"/>
      <c r="H11959" s="31"/>
      <c r="I11959" s="31"/>
      <c r="J11959" s="84"/>
      <c r="K11959" s="31"/>
      <c r="L11959" s="31"/>
      <c r="M11959" s="169"/>
      <c r="N11959" s="148"/>
      <c r="O11959" s="106"/>
      <c r="P11959" s="43"/>
      <c r="Q11959" s="31"/>
      <c r="R11959" s="84"/>
      <c r="S11959" s="31"/>
      <c r="T11959" s="31"/>
      <c r="U11959" s="169"/>
      <c r="V11959" s="150"/>
      <c r="W11959" s="141" t="str" cm="1">
        <f t="array" ref="W11959">IF(SUM(LEN(B11959:V11959))=0,"",IF(OR(OR(ISBLANK(F11959),SUM(LEN(C11959),LEN(D11959))=0),AND(NOT(E11959="Unknown"),ISBLANK(J11959)),AND(NOT(O11959="Unknown"),ISBLANK(R11959))),"Missing Information", INDEX(Table15[Entire Service Line Classification], MATCH(SUMIFS(Table15[Unique ID],Table15[System-Owned Portion],E11959,Table15[If Material Anything Other than "Lead" in Column E,Was Material Ever Previously Lead?],G11959,Table15[Customer-Owned Portion],O11959),Table15[Unique ID],0),0)))</f>
        <v/>
      </c>
    </row>
    <row r="11960" spans="2:23" x14ac:dyDescent="0.35">
      <c r="B11960" s="146"/>
      <c r="C11960" s="31"/>
      <c r="D11960" s="31"/>
      <c r="E11960" s="44"/>
      <c r="F11960" s="43"/>
      <c r="G11960" s="84"/>
      <c r="H11960" s="31"/>
      <c r="I11960" s="31"/>
      <c r="J11960" s="84"/>
      <c r="K11960" s="31"/>
      <c r="L11960" s="31"/>
      <c r="M11960" s="169"/>
      <c r="N11960" s="148"/>
      <c r="O11960" s="106"/>
      <c r="P11960" s="43"/>
      <c r="Q11960" s="31"/>
      <c r="R11960" s="84"/>
      <c r="S11960" s="31"/>
      <c r="T11960" s="31"/>
      <c r="U11960" s="169"/>
      <c r="V11960" s="150"/>
      <c r="W11960" s="141" t="str" cm="1">
        <f t="array" ref="W11960">IF(SUM(LEN(B11960:V11960))=0,"",IF(OR(OR(ISBLANK(F11960),SUM(LEN(C11960),LEN(D11960))=0),AND(NOT(E11960="Unknown"),ISBLANK(J11960)),AND(NOT(O11960="Unknown"),ISBLANK(R11960))),"Missing Information", INDEX(Table15[Entire Service Line Classification], MATCH(SUMIFS(Table15[Unique ID],Table15[System-Owned Portion],E11960,Table15[If Material Anything Other than "Lead" in Column E,Was Material Ever Previously Lead?],G11960,Table15[Customer-Owned Portion],O11960),Table15[Unique ID],0),0)))</f>
        <v/>
      </c>
    </row>
    <row r="11961" spans="2:23" x14ac:dyDescent="0.35">
      <c r="B11961" s="146"/>
      <c r="C11961" s="31"/>
      <c r="D11961" s="31"/>
      <c r="E11961" s="44"/>
      <c r="F11961" s="43"/>
      <c r="G11961" s="84"/>
      <c r="H11961" s="31"/>
      <c r="I11961" s="31"/>
      <c r="J11961" s="84"/>
      <c r="K11961" s="31"/>
      <c r="L11961" s="31"/>
      <c r="M11961" s="169"/>
      <c r="N11961" s="148"/>
      <c r="O11961" s="106"/>
      <c r="P11961" s="43"/>
      <c r="Q11961" s="31"/>
      <c r="R11961" s="84"/>
      <c r="S11961" s="31"/>
      <c r="T11961" s="31"/>
      <c r="U11961" s="169"/>
      <c r="V11961" s="150"/>
      <c r="W11961" s="141" t="str" cm="1">
        <f t="array" ref="W11961">IF(SUM(LEN(B11961:V11961))=0,"",IF(OR(OR(ISBLANK(F11961),SUM(LEN(C11961),LEN(D11961))=0),AND(NOT(E11961="Unknown"),ISBLANK(J11961)),AND(NOT(O11961="Unknown"),ISBLANK(R11961))),"Missing Information", INDEX(Table15[Entire Service Line Classification], MATCH(SUMIFS(Table15[Unique ID],Table15[System-Owned Portion],E11961,Table15[If Material Anything Other than "Lead" in Column E,Was Material Ever Previously Lead?],G11961,Table15[Customer-Owned Portion],O11961),Table15[Unique ID],0),0)))</f>
        <v/>
      </c>
    </row>
    <row r="11962" spans="2:23" x14ac:dyDescent="0.35">
      <c r="B11962" s="146"/>
      <c r="C11962" s="31"/>
      <c r="D11962" s="31"/>
      <c r="E11962" s="44"/>
      <c r="F11962" s="43"/>
      <c r="G11962" s="84"/>
      <c r="H11962" s="31"/>
      <c r="I11962" s="31"/>
      <c r="J11962" s="84"/>
      <c r="K11962" s="31"/>
      <c r="L11962" s="31"/>
      <c r="M11962" s="169"/>
      <c r="N11962" s="148"/>
      <c r="O11962" s="106"/>
      <c r="P11962" s="43"/>
      <c r="Q11962" s="31"/>
      <c r="R11962" s="84"/>
      <c r="S11962" s="31"/>
      <c r="T11962" s="31"/>
      <c r="U11962" s="169"/>
      <c r="V11962" s="150"/>
      <c r="W11962" s="141" t="str" cm="1">
        <f t="array" ref="W11962">IF(SUM(LEN(B11962:V11962))=0,"",IF(OR(OR(ISBLANK(F11962),SUM(LEN(C11962),LEN(D11962))=0),AND(NOT(E11962="Unknown"),ISBLANK(J11962)),AND(NOT(O11962="Unknown"),ISBLANK(R11962))),"Missing Information", INDEX(Table15[Entire Service Line Classification], MATCH(SUMIFS(Table15[Unique ID],Table15[System-Owned Portion],E11962,Table15[If Material Anything Other than "Lead" in Column E,Was Material Ever Previously Lead?],G11962,Table15[Customer-Owned Portion],O11962),Table15[Unique ID],0),0)))</f>
        <v/>
      </c>
    </row>
    <row r="11963" spans="2:23" x14ac:dyDescent="0.35">
      <c r="B11963" s="146"/>
      <c r="C11963" s="31"/>
      <c r="D11963" s="31"/>
      <c r="E11963" s="44"/>
      <c r="F11963" s="43"/>
      <c r="G11963" s="84"/>
      <c r="H11963" s="31"/>
      <c r="I11963" s="31"/>
      <c r="J11963" s="84"/>
      <c r="K11963" s="31"/>
      <c r="L11963" s="31"/>
      <c r="M11963" s="169"/>
      <c r="N11963" s="148"/>
      <c r="O11963" s="106"/>
      <c r="P11963" s="43"/>
      <c r="Q11963" s="31"/>
      <c r="R11963" s="84"/>
      <c r="S11963" s="31"/>
      <c r="T11963" s="31"/>
      <c r="U11963" s="169"/>
      <c r="V11963" s="150"/>
      <c r="W11963" s="141" t="str" cm="1">
        <f t="array" ref="W11963">IF(SUM(LEN(B11963:V11963))=0,"",IF(OR(OR(ISBLANK(F11963),SUM(LEN(C11963),LEN(D11963))=0),AND(NOT(E11963="Unknown"),ISBLANK(J11963)),AND(NOT(O11963="Unknown"),ISBLANK(R11963))),"Missing Information", INDEX(Table15[Entire Service Line Classification], MATCH(SUMIFS(Table15[Unique ID],Table15[System-Owned Portion],E11963,Table15[If Material Anything Other than "Lead" in Column E,Was Material Ever Previously Lead?],G11963,Table15[Customer-Owned Portion],O11963),Table15[Unique ID],0),0)))</f>
        <v/>
      </c>
    </row>
    <row r="11964" spans="2:23" x14ac:dyDescent="0.35">
      <c r="B11964" s="146"/>
      <c r="C11964" s="31"/>
      <c r="D11964" s="31"/>
      <c r="E11964" s="44"/>
      <c r="F11964" s="43"/>
      <c r="G11964" s="84"/>
      <c r="H11964" s="31"/>
      <c r="I11964" s="31"/>
      <c r="J11964" s="84"/>
      <c r="K11964" s="31"/>
      <c r="L11964" s="31"/>
      <c r="M11964" s="169"/>
      <c r="N11964" s="148"/>
      <c r="O11964" s="106"/>
      <c r="P11964" s="43"/>
      <c r="Q11964" s="31"/>
      <c r="R11964" s="84"/>
      <c r="S11964" s="31"/>
      <c r="T11964" s="31"/>
      <c r="U11964" s="169"/>
      <c r="V11964" s="150"/>
      <c r="W11964" s="141" t="str" cm="1">
        <f t="array" ref="W11964">IF(SUM(LEN(B11964:V11964))=0,"",IF(OR(OR(ISBLANK(F11964),SUM(LEN(C11964),LEN(D11964))=0),AND(NOT(E11964="Unknown"),ISBLANK(J11964)),AND(NOT(O11964="Unknown"),ISBLANK(R11964))),"Missing Information", INDEX(Table15[Entire Service Line Classification], MATCH(SUMIFS(Table15[Unique ID],Table15[System-Owned Portion],E11964,Table15[If Material Anything Other than "Lead" in Column E,Was Material Ever Previously Lead?],G11964,Table15[Customer-Owned Portion],O11964),Table15[Unique ID],0),0)))</f>
        <v/>
      </c>
    </row>
    <row r="11965" spans="2:23" x14ac:dyDescent="0.35">
      <c r="B11965" s="146"/>
      <c r="C11965" s="31"/>
      <c r="D11965" s="31"/>
      <c r="E11965" s="44"/>
      <c r="F11965" s="43"/>
      <c r="G11965" s="84"/>
      <c r="H11965" s="31"/>
      <c r="I11965" s="31"/>
      <c r="J11965" s="84"/>
      <c r="K11965" s="31"/>
      <c r="L11965" s="31"/>
      <c r="M11965" s="169"/>
      <c r="N11965" s="148"/>
      <c r="O11965" s="106"/>
      <c r="P11965" s="43"/>
      <c r="Q11965" s="31"/>
      <c r="R11965" s="84"/>
      <c r="S11965" s="31"/>
      <c r="T11965" s="31"/>
      <c r="U11965" s="169"/>
      <c r="V11965" s="150"/>
      <c r="W11965" s="141" t="str" cm="1">
        <f t="array" ref="W11965">IF(SUM(LEN(B11965:V11965))=0,"",IF(OR(OR(ISBLANK(F11965),SUM(LEN(C11965),LEN(D11965))=0),AND(NOT(E11965="Unknown"),ISBLANK(J11965)),AND(NOT(O11965="Unknown"),ISBLANK(R11965))),"Missing Information", INDEX(Table15[Entire Service Line Classification], MATCH(SUMIFS(Table15[Unique ID],Table15[System-Owned Portion],E11965,Table15[If Material Anything Other than "Lead" in Column E,Was Material Ever Previously Lead?],G11965,Table15[Customer-Owned Portion],O11965),Table15[Unique ID],0),0)))</f>
        <v/>
      </c>
    </row>
    <row r="11966" spans="2:23" x14ac:dyDescent="0.35">
      <c r="B11966" s="146"/>
      <c r="C11966" s="31"/>
      <c r="D11966" s="31"/>
      <c r="E11966" s="44"/>
      <c r="F11966" s="43"/>
      <c r="G11966" s="84"/>
      <c r="H11966" s="31"/>
      <c r="I11966" s="31"/>
      <c r="J11966" s="84"/>
      <c r="K11966" s="31"/>
      <c r="L11966" s="31"/>
      <c r="M11966" s="169"/>
      <c r="N11966" s="148"/>
      <c r="O11966" s="106"/>
      <c r="P11966" s="43"/>
      <c r="Q11966" s="31"/>
      <c r="R11966" s="84"/>
      <c r="S11966" s="31"/>
      <c r="T11966" s="31"/>
      <c r="U11966" s="169"/>
      <c r="V11966" s="150"/>
      <c r="W11966" s="141" t="str" cm="1">
        <f t="array" ref="W11966">IF(SUM(LEN(B11966:V11966))=0,"",IF(OR(OR(ISBLANK(F11966),SUM(LEN(C11966),LEN(D11966))=0),AND(NOT(E11966="Unknown"),ISBLANK(J11966)),AND(NOT(O11966="Unknown"),ISBLANK(R11966))),"Missing Information", INDEX(Table15[Entire Service Line Classification], MATCH(SUMIFS(Table15[Unique ID],Table15[System-Owned Portion],E11966,Table15[If Material Anything Other than "Lead" in Column E,Was Material Ever Previously Lead?],G11966,Table15[Customer-Owned Portion],O11966),Table15[Unique ID],0),0)))</f>
        <v/>
      </c>
    </row>
    <row r="11967" spans="2:23" x14ac:dyDescent="0.35">
      <c r="B11967" s="146"/>
      <c r="C11967" s="31"/>
      <c r="D11967" s="31"/>
      <c r="E11967" s="44"/>
      <c r="F11967" s="43"/>
      <c r="G11967" s="84"/>
      <c r="H11967" s="31"/>
      <c r="I11967" s="31"/>
      <c r="J11967" s="84"/>
      <c r="K11967" s="31"/>
      <c r="L11967" s="31"/>
      <c r="M11967" s="169"/>
      <c r="N11967" s="148"/>
      <c r="O11967" s="106"/>
      <c r="P11967" s="43"/>
      <c r="Q11967" s="31"/>
      <c r="R11967" s="84"/>
      <c r="S11967" s="31"/>
      <c r="T11967" s="31"/>
      <c r="U11967" s="169"/>
      <c r="V11967" s="150"/>
      <c r="W11967" s="141" t="str" cm="1">
        <f t="array" ref="W11967">IF(SUM(LEN(B11967:V11967))=0,"",IF(OR(OR(ISBLANK(F11967),SUM(LEN(C11967),LEN(D11967))=0),AND(NOT(E11967="Unknown"),ISBLANK(J11967)),AND(NOT(O11967="Unknown"),ISBLANK(R11967))),"Missing Information", INDEX(Table15[Entire Service Line Classification], MATCH(SUMIFS(Table15[Unique ID],Table15[System-Owned Portion],E11967,Table15[If Material Anything Other than "Lead" in Column E,Was Material Ever Previously Lead?],G11967,Table15[Customer-Owned Portion],O11967),Table15[Unique ID],0),0)))</f>
        <v/>
      </c>
    </row>
    <row r="11968" spans="2:23" x14ac:dyDescent="0.35">
      <c r="B11968" s="146"/>
      <c r="C11968" s="31"/>
      <c r="D11968" s="31"/>
      <c r="E11968" s="44"/>
      <c r="F11968" s="43"/>
      <c r="G11968" s="84"/>
      <c r="H11968" s="31"/>
      <c r="I11968" s="31"/>
      <c r="J11968" s="84"/>
      <c r="K11968" s="31"/>
      <c r="L11968" s="31"/>
      <c r="M11968" s="169"/>
      <c r="N11968" s="148"/>
      <c r="O11968" s="106"/>
      <c r="P11968" s="43"/>
      <c r="Q11968" s="31"/>
      <c r="R11968" s="84"/>
      <c r="S11968" s="31"/>
      <c r="T11968" s="31"/>
      <c r="U11968" s="169"/>
      <c r="V11968" s="150"/>
      <c r="W11968" s="141" t="str" cm="1">
        <f t="array" ref="W11968">IF(SUM(LEN(B11968:V11968))=0,"",IF(OR(OR(ISBLANK(F11968),SUM(LEN(C11968),LEN(D11968))=0),AND(NOT(E11968="Unknown"),ISBLANK(J11968)),AND(NOT(O11968="Unknown"),ISBLANK(R11968))),"Missing Information", INDEX(Table15[Entire Service Line Classification], MATCH(SUMIFS(Table15[Unique ID],Table15[System-Owned Portion],E11968,Table15[If Material Anything Other than "Lead" in Column E,Was Material Ever Previously Lead?],G11968,Table15[Customer-Owned Portion],O11968),Table15[Unique ID],0),0)))</f>
        <v/>
      </c>
    </row>
    <row r="11969" spans="2:23" x14ac:dyDescent="0.35">
      <c r="B11969" s="146"/>
      <c r="C11969" s="31"/>
      <c r="D11969" s="31"/>
      <c r="E11969" s="44"/>
      <c r="F11969" s="43"/>
      <c r="G11969" s="84"/>
      <c r="H11969" s="31"/>
      <c r="I11969" s="31"/>
      <c r="J11969" s="84"/>
      <c r="K11969" s="31"/>
      <c r="L11969" s="31"/>
      <c r="M11969" s="169"/>
      <c r="N11969" s="148"/>
      <c r="O11969" s="106"/>
      <c r="P11969" s="43"/>
      <c r="Q11969" s="31"/>
      <c r="R11969" s="84"/>
      <c r="S11969" s="31"/>
      <c r="T11969" s="31"/>
      <c r="U11969" s="169"/>
      <c r="V11969" s="150"/>
      <c r="W11969" s="141" t="str" cm="1">
        <f t="array" ref="W11969">IF(SUM(LEN(B11969:V11969))=0,"",IF(OR(OR(ISBLANK(F11969),SUM(LEN(C11969),LEN(D11969))=0),AND(NOT(E11969="Unknown"),ISBLANK(J11969)),AND(NOT(O11969="Unknown"),ISBLANK(R11969))),"Missing Information", INDEX(Table15[Entire Service Line Classification], MATCH(SUMIFS(Table15[Unique ID],Table15[System-Owned Portion],E11969,Table15[If Material Anything Other than "Lead" in Column E,Was Material Ever Previously Lead?],G11969,Table15[Customer-Owned Portion],O11969),Table15[Unique ID],0),0)))</f>
        <v/>
      </c>
    </row>
    <row r="11970" spans="2:23" x14ac:dyDescent="0.35">
      <c r="B11970" s="146"/>
      <c r="C11970" s="31"/>
      <c r="D11970" s="31"/>
      <c r="E11970" s="44"/>
      <c r="F11970" s="43"/>
      <c r="G11970" s="84"/>
      <c r="H11970" s="31"/>
      <c r="I11970" s="31"/>
      <c r="J11970" s="84"/>
      <c r="K11970" s="31"/>
      <c r="L11970" s="31"/>
      <c r="M11970" s="169"/>
      <c r="N11970" s="148"/>
      <c r="O11970" s="106"/>
      <c r="P11970" s="43"/>
      <c r="Q11970" s="31"/>
      <c r="R11970" s="84"/>
      <c r="S11970" s="31"/>
      <c r="T11970" s="31"/>
      <c r="U11970" s="169"/>
      <c r="V11970" s="150"/>
      <c r="W11970" s="141" t="str" cm="1">
        <f t="array" ref="W11970">IF(SUM(LEN(B11970:V11970))=0,"",IF(OR(OR(ISBLANK(F11970),SUM(LEN(C11970),LEN(D11970))=0),AND(NOT(E11970="Unknown"),ISBLANK(J11970)),AND(NOT(O11970="Unknown"),ISBLANK(R11970))),"Missing Information", INDEX(Table15[Entire Service Line Classification], MATCH(SUMIFS(Table15[Unique ID],Table15[System-Owned Portion],E11970,Table15[If Material Anything Other than "Lead" in Column E,Was Material Ever Previously Lead?],G11970,Table15[Customer-Owned Portion],O11970),Table15[Unique ID],0),0)))</f>
        <v/>
      </c>
    </row>
    <row r="11971" spans="2:23" x14ac:dyDescent="0.35">
      <c r="B11971" s="146"/>
      <c r="C11971" s="31"/>
      <c r="D11971" s="31"/>
      <c r="E11971" s="44"/>
      <c r="F11971" s="43"/>
      <c r="G11971" s="84"/>
      <c r="H11971" s="31"/>
      <c r="I11971" s="31"/>
      <c r="J11971" s="84"/>
      <c r="K11971" s="31"/>
      <c r="L11971" s="31"/>
      <c r="M11971" s="169"/>
      <c r="N11971" s="148"/>
      <c r="O11971" s="106"/>
      <c r="P11971" s="43"/>
      <c r="Q11971" s="31"/>
      <c r="R11971" s="84"/>
      <c r="S11971" s="31"/>
      <c r="T11971" s="31"/>
      <c r="U11971" s="169"/>
      <c r="V11971" s="150"/>
      <c r="W11971" s="141" t="str" cm="1">
        <f t="array" ref="W11971">IF(SUM(LEN(B11971:V11971))=0,"",IF(OR(OR(ISBLANK(F11971),SUM(LEN(C11971),LEN(D11971))=0),AND(NOT(E11971="Unknown"),ISBLANK(J11971)),AND(NOT(O11971="Unknown"),ISBLANK(R11971))),"Missing Information", INDEX(Table15[Entire Service Line Classification], MATCH(SUMIFS(Table15[Unique ID],Table15[System-Owned Portion],E11971,Table15[If Material Anything Other than "Lead" in Column E,Was Material Ever Previously Lead?],G11971,Table15[Customer-Owned Portion],O11971),Table15[Unique ID],0),0)))</f>
        <v/>
      </c>
    </row>
    <row r="11972" spans="2:23" x14ac:dyDescent="0.35">
      <c r="B11972" s="146"/>
      <c r="C11972" s="31"/>
      <c r="D11972" s="31"/>
      <c r="E11972" s="44"/>
      <c r="F11972" s="43"/>
      <c r="G11972" s="84"/>
      <c r="H11972" s="31"/>
      <c r="I11972" s="31"/>
      <c r="J11972" s="84"/>
      <c r="K11972" s="31"/>
      <c r="L11972" s="31"/>
      <c r="M11972" s="169"/>
      <c r="N11972" s="148"/>
      <c r="O11972" s="106"/>
      <c r="P11972" s="43"/>
      <c r="Q11972" s="31"/>
      <c r="R11972" s="84"/>
      <c r="S11972" s="31"/>
      <c r="T11972" s="31"/>
      <c r="U11972" s="169"/>
      <c r="V11972" s="150"/>
      <c r="W11972" s="141" t="str" cm="1">
        <f t="array" ref="W11972">IF(SUM(LEN(B11972:V11972))=0,"",IF(OR(OR(ISBLANK(F11972),SUM(LEN(C11972),LEN(D11972))=0),AND(NOT(E11972="Unknown"),ISBLANK(J11972)),AND(NOT(O11972="Unknown"),ISBLANK(R11972))),"Missing Information", INDEX(Table15[Entire Service Line Classification], MATCH(SUMIFS(Table15[Unique ID],Table15[System-Owned Portion],E11972,Table15[If Material Anything Other than "Lead" in Column E,Was Material Ever Previously Lead?],G11972,Table15[Customer-Owned Portion],O11972),Table15[Unique ID],0),0)))</f>
        <v/>
      </c>
    </row>
    <row r="11973" spans="2:23" x14ac:dyDescent="0.35">
      <c r="B11973" s="146"/>
      <c r="C11973" s="31"/>
      <c r="D11973" s="31"/>
      <c r="E11973" s="44"/>
      <c r="F11973" s="43"/>
      <c r="G11973" s="84"/>
      <c r="H11973" s="31"/>
      <c r="I11973" s="31"/>
      <c r="J11973" s="84"/>
      <c r="K11973" s="31"/>
      <c r="L11973" s="31"/>
      <c r="M11973" s="169"/>
      <c r="N11973" s="148"/>
      <c r="O11973" s="106"/>
      <c r="P11973" s="43"/>
      <c r="Q11973" s="31"/>
      <c r="R11973" s="84"/>
      <c r="S11973" s="31"/>
      <c r="T11973" s="31"/>
      <c r="U11973" s="169"/>
      <c r="V11973" s="150"/>
      <c r="W11973" s="141" t="str" cm="1">
        <f t="array" ref="W11973">IF(SUM(LEN(B11973:V11973))=0,"",IF(OR(OR(ISBLANK(F11973),SUM(LEN(C11973),LEN(D11973))=0),AND(NOT(E11973="Unknown"),ISBLANK(J11973)),AND(NOT(O11973="Unknown"),ISBLANK(R11973))),"Missing Information", INDEX(Table15[Entire Service Line Classification], MATCH(SUMIFS(Table15[Unique ID],Table15[System-Owned Portion],E11973,Table15[If Material Anything Other than "Lead" in Column E,Was Material Ever Previously Lead?],G11973,Table15[Customer-Owned Portion],O11973),Table15[Unique ID],0),0)))</f>
        <v/>
      </c>
    </row>
    <row r="11974" spans="2:23" x14ac:dyDescent="0.35">
      <c r="B11974" s="146"/>
      <c r="C11974" s="31"/>
      <c r="D11974" s="31"/>
      <c r="E11974" s="44"/>
      <c r="F11974" s="43"/>
      <c r="G11974" s="84"/>
      <c r="H11974" s="31"/>
      <c r="I11974" s="31"/>
      <c r="J11974" s="84"/>
      <c r="K11974" s="31"/>
      <c r="L11974" s="31"/>
      <c r="M11974" s="169"/>
      <c r="N11974" s="148"/>
      <c r="O11974" s="106"/>
      <c r="P11974" s="43"/>
      <c r="Q11974" s="31"/>
      <c r="R11974" s="84"/>
      <c r="S11974" s="31"/>
      <c r="T11974" s="31"/>
      <c r="U11974" s="169"/>
      <c r="V11974" s="150"/>
      <c r="W11974" s="141" t="str" cm="1">
        <f t="array" ref="W11974">IF(SUM(LEN(B11974:V11974))=0,"",IF(OR(OR(ISBLANK(F11974),SUM(LEN(C11974),LEN(D11974))=0),AND(NOT(E11974="Unknown"),ISBLANK(J11974)),AND(NOT(O11974="Unknown"),ISBLANK(R11974))),"Missing Information", INDEX(Table15[Entire Service Line Classification], MATCH(SUMIFS(Table15[Unique ID],Table15[System-Owned Portion],E11974,Table15[If Material Anything Other than "Lead" in Column E,Was Material Ever Previously Lead?],G11974,Table15[Customer-Owned Portion],O11974),Table15[Unique ID],0),0)))</f>
        <v/>
      </c>
    </row>
    <row r="11975" spans="2:23" x14ac:dyDescent="0.35">
      <c r="B11975" s="146"/>
      <c r="C11975" s="31"/>
      <c r="D11975" s="31"/>
      <c r="E11975" s="44"/>
      <c r="F11975" s="43"/>
      <c r="G11975" s="84"/>
      <c r="H11975" s="31"/>
      <c r="I11975" s="31"/>
      <c r="J11975" s="84"/>
      <c r="K11975" s="31"/>
      <c r="L11975" s="31"/>
      <c r="M11975" s="169"/>
      <c r="N11975" s="148"/>
      <c r="O11975" s="106"/>
      <c r="P11975" s="43"/>
      <c r="Q11975" s="31"/>
      <c r="R11975" s="84"/>
      <c r="S11975" s="31"/>
      <c r="T11975" s="31"/>
      <c r="U11975" s="169"/>
      <c r="V11975" s="150"/>
      <c r="W11975" s="141" t="str" cm="1">
        <f t="array" ref="W11975">IF(SUM(LEN(B11975:V11975))=0,"",IF(OR(OR(ISBLANK(F11975),SUM(LEN(C11975),LEN(D11975))=0),AND(NOT(E11975="Unknown"),ISBLANK(J11975)),AND(NOT(O11975="Unknown"),ISBLANK(R11975))),"Missing Information", INDEX(Table15[Entire Service Line Classification], MATCH(SUMIFS(Table15[Unique ID],Table15[System-Owned Portion],E11975,Table15[If Material Anything Other than "Lead" in Column E,Was Material Ever Previously Lead?],G11975,Table15[Customer-Owned Portion],O11975),Table15[Unique ID],0),0)))</f>
        <v/>
      </c>
    </row>
    <row r="11976" spans="2:23" x14ac:dyDescent="0.35">
      <c r="B11976" s="146"/>
      <c r="C11976" s="31"/>
      <c r="D11976" s="31"/>
      <c r="E11976" s="44"/>
      <c r="F11976" s="43"/>
      <c r="G11976" s="84"/>
      <c r="H11976" s="31"/>
      <c r="I11976" s="31"/>
      <c r="J11976" s="84"/>
      <c r="K11976" s="31"/>
      <c r="L11976" s="31"/>
      <c r="M11976" s="169"/>
      <c r="N11976" s="148"/>
      <c r="O11976" s="106"/>
      <c r="P11976" s="43"/>
      <c r="Q11976" s="31"/>
      <c r="R11976" s="84"/>
      <c r="S11976" s="31"/>
      <c r="T11976" s="31"/>
      <c r="U11976" s="169"/>
      <c r="V11976" s="150"/>
      <c r="W11976" s="141" t="str" cm="1">
        <f t="array" ref="W11976">IF(SUM(LEN(B11976:V11976))=0,"",IF(OR(OR(ISBLANK(F11976),SUM(LEN(C11976),LEN(D11976))=0),AND(NOT(E11976="Unknown"),ISBLANK(J11976)),AND(NOT(O11976="Unknown"),ISBLANK(R11976))),"Missing Information", INDEX(Table15[Entire Service Line Classification], MATCH(SUMIFS(Table15[Unique ID],Table15[System-Owned Portion],E11976,Table15[If Material Anything Other than "Lead" in Column E,Was Material Ever Previously Lead?],G11976,Table15[Customer-Owned Portion],O11976),Table15[Unique ID],0),0)))</f>
        <v/>
      </c>
    </row>
    <row r="11977" spans="2:23" x14ac:dyDescent="0.35">
      <c r="B11977" s="146"/>
      <c r="C11977" s="31"/>
      <c r="D11977" s="31"/>
      <c r="E11977" s="44"/>
      <c r="F11977" s="43"/>
      <c r="G11977" s="84"/>
      <c r="H11977" s="31"/>
      <c r="I11977" s="31"/>
      <c r="J11977" s="84"/>
      <c r="K11977" s="31"/>
      <c r="L11977" s="31"/>
      <c r="M11977" s="169"/>
      <c r="N11977" s="148"/>
      <c r="O11977" s="106"/>
      <c r="P11977" s="43"/>
      <c r="Q11977" s="31"/>
      <c r="R11977" s="84"/>
      <c r="S11977" s="31"/>
      <c r="T11977" s="31"/>
      <c r="U11977" s="169"/>
      <c r="V11977" s="150"/>
      <c r="W11977" s="141" t="str" cm="1">
        <f t="array" ref="W11977">IF(SUM(LEN(B11977:V11977))=0,"",IF(OR(OR(ISBLANK(F11977),SUM(LEN(C11977),LEN(D11977))=0),AND(NOT(E11977="Unknown"),ISBLANK(J11977)),AND(NOT(O11977="Unknown"),ISBLANK(R11977))),"Missing Information", INDEX(Table15[Entire Service Line Classification], MATCH(SUMIFS(Table15[Unique ID],Table15[System-Owned Portion],E11977,Table15[If Material Anything Other than "Lead" in Column E,Was Material Ever Previously Lead?],G11977,Table15[Customer-Owned Portion],O11977),Table15[Unique ID],0),0)))</f>
        <v/>
      </c>
    </row>
    <row r="11978" spans="2:23" x14ac:dyDescent="0.35">
      <c r="B11978" s="146"/>
      <c r="C11978" s="31"/>
      <c r="D11978" s="31"/>
      <c r="E11978" s="44"/>
      <c r="F11978" s="43"/>
      <c r="G11978" s="84"/>
      <c r="H11978" s="31"/>
      <c r="I11978" s="31"/>
      <c r="J11978" s="84"/>
      <c r="K11978" s="31"/>
      <c r="L11978" s="31"/>
      <c r="M11978" s="169"/>
      <c r="N11978" s="148"/>
      <c r="O11978" s="106"/>
      <c r="P11978" s="43"/>
      <c r="Q11978" s="31"/>
      <c r="R11978" s="84"/>
      <c r="S11978" s="31"/>
      <c r="T11978" s="31"/>
      <c r="U11978" s="169"/>
      <c r="V11978" s="150"/>
      <c r="W11978" s="141" t="str" cm="1">
        <f t="array" ref="W11978">IF(SUM(LEN(B11978:V11978))=0,"",IF(OR(OR(ISBLANK(F11978),SUM(LEN(C11978),LEN(D11978))=0),AND(NOT(E11978="Unknown"),ISBLANK(J11978)),AND(NOT(O11978="Unknown"),ISBLANK(R11978))),"Missing Information", INDEX(Table15[Entire Service Line Classification], MATCH(SUMIFS(Table15[Unique ID],Table15[System-Owned Portion],E11978,Table15[If Material Anything Other than "Lead" in Column E,Was Material Ever Previously Lead?],G11978,Table15[Customer-Owned Portion],O11978),Table15[Unique ID],0),0)))</f>
        <v/>
      </c>
    </row>
    <row r="11979" spans="2:23" x14ac:dyDescent="0.35">
      <c r="B11979" s="146"/>
      <c r="C11979" s="31"/>
      <c r="D11979" s="31"/>
      <c r="E11979" s="44"/>
      <c r="F11979" s="43"/>
      <c r="G11979" s="84"/>
      <c r="H11979" s="31"/>
      <c r="I11979" s="31"/>
      <c r="J11979" s="84"/>
      <c r="K11979" s="31"/>
      <c r="L11979" s="31"/>
      <c r="M11979" s="169"/>
      <c r="N11979" s="148"/>
      <c r="O11979" s="106"/>
      <c r="P11979" s="43"/>
      <c r="Q11979" s="31"/>
      <c r="R11979" s="84"/>
      <c r="S11979" s="31"/>
      <c r="T11979" s="31"/>
      <c r="U11979" s="169"/>
      <c r="V11979" s="150"/>
      <c r="W11979" s="141" t="str" cm="1">
        <f t="array" ref="W11979">IF(SUM(LEN(B11979:V11979))=0,"",IF(OR(OR(ISBLANK(F11979),SUM(LEN(C11979),LEN(D11979))=0),AND(NOT(E11979="Unknown"),ISBLANK(J11979)),AND(NOT(O11979="Unknown"),ISBLANK(R11979))),"Missing Information", INDEX(Table15[Entire Service Line Classification], MATCH(SUMIFS(Table15[Unique ID],Table15[System-Owned Portion],E11979,Table15[If Material Anything Other than "Lead" in Column E,Was Material Ever Previously Lead?],G11979,Table15[Customer-Owned Portion],O11979),Table15[Unique ID],0),0)))</f>
        <v/>
      </c>
    </row>
    <row r="11980" spans="2:23" x14ac:dyDescent="0.35">
      <c r="B11980" s="146"/>
      <c r="C11980" s="31"/>
      <c r="D11980" s="31"/>
      <c r="E11980" s="44"/>
      <c r="F11980" s="43"/>
      <c r="G11980" s="84"/>
      <c r="H11980" s="31"/>
      <c r="I11980" s="31"/>
      <c r="J11980" s="84"/>
      <c r="K11980" s="31"/>
      <c r="L11980" s="31"/>
      <c r="M11980" s="169"/>
      <c r="N11980" s="148"/>
      <c r="O11980" s="106"/>
      <c r="P11980" s="43"/>
      <c r="Q11980" s="31"/>
      <c r="R11980" s="84"/>
      <c r="S11980" s="31"/>
      <c r="T11980" s="31"/>
      <c r="U11980" s="169"/>
      <c r="V11980" s="150"/>
      <c r="W11980" s="141" t="str" cm="1">
        <f t="array" ref="W11980">IF(SUM(LEN(B11980:V11980))=0,"",IF(OR(OR(ISBLANK(F11980),SUM(LEN(C11980),LEN(D11980))=0),AND(NOT(E11980="Unknown"),ISBLANK(J11980)),AND(NOT(O11980="Unknown"),ISBLANK(R11980))),"Missing Information", INDEX(Table15[Entire Service Line Classification], MATCH(SUMIFS(Table15[Unique ID],Table15[System-Owned Portion],E11980,Table15[If Material Anything Other than "Lead" in Column E,Was Material Ever Previously Lead?],G11980,Table15[Customer-Owned Portion],O11980),Table15[Unique ID],0),0)))</f>
        <v/>
      </c>
    </row>
    <row r="11981" spans="2:23" x14ac:dyDescent="0.35">
      <c r="B11981" s="146"/>
      <c r="C11981" s="31"/>
      <c r="D11981" s="31"/>
      <c r="E11981" s="44"/>
      <c r="F11981" s="43"/>
      <c r="G11981" s="84"/>
      <c r="H11981" s="31"/>
      <c r="I11981" s="31"/>
      <c r="J11981" s="84"/>
      <c r="K11981" s="31"/>
      <c r="L11981" s="31"/>
      <c r="M11981" s="169"/>
      <c r="N11981" s="148"/>
      <c r="O11981" s="106"/>
      <c r="P11981" s="43"/>
      <c r="Q11981" s="31"/>
      <c r="R11981" s="84"/>
      <c r="S11981" s="31"/>
      <c r="T11981" s="31"/>
      <c r="U11981" s="169"/>
      <c r="V11981" s="150"/>
      <c r="W11981" s="141" t="str" cm="1">
        <f t="array" ref="W11981">IF(SUM(LEN(B11981:V11981))=0,"",IF(OR(OR(ISBLANK(F11981),SUM(LEN(C11981),LEN(D11981))=0),AND(NOT(E11981="Unknown"),ISBLANK(J11981)),AND(NOT(O11981="Unknown"),ISBLANK(R11981))),"Missing Information", INDEX(Table15[Entire Service Line Classification], MATCH(SUMIFS(Table15[Unique ID],Table15[System-Owned Portion],E11981,Table15[If Material Anything Other than "Lead" in Column E,Was Material Ever Previously Lead?],G11981,Table15[Customer-Owned Portion],O11981),Table15[Unique ID],0),0)))</f>
        <v/>
      </c>
    </row>
    <row r="11982" spans="2:23" x14ac:dyDescent="0.35">
      <c r="B11982" s="146"/>
      <c r="C11982" s="31"/>
      <c r="D11982" s="31"/>
      <c r="E11982" s="44"/>
      <c r="F11982" s="43"/>
      <c r="G11982" s="84"/>
      <c r="H11982" s="31"/>
      <c r="I11982" s="31"/>
      <c r="J11982" s="84"/>
      <c r="K11982" s="31"/>
      <c r="L11982" s="31"/>
      <c r="M11982" s="169"/>
      <c r="N11982" s="148"/>
      <c r="O11982" s="106"/>
      <c r="P11982" s="43"/>
      <c r="Q11982" s="31"/>
      <c r="R11982" s="84"/>
      <c r="S11982" s="31"/>
      <c r="T11982" s="31"/>
      <c r="U11982" s="169"/>
      <c r="V11982" s="150"/>
      <c r="W11982" s="141" t="str" cm="1">
        <f t="array" ref="W11982">IF(SUM(LEN(B11982:V11982))=0,"",IF(OR(OR(ISBLANK(F11982),SUM(LEN(C11982),LEN(D11982))=0),AND(NOT(E11982="Unknown"),ISBLANK(J11982)),AND(NOT(O11982="Unknown"),ISBLANK(R11982))),"Missing Information", INDEX(Table15[Entire Service Line Classification], MATCH(SUMIFS(Table15[Unique ID],Table15[System-Owned Portion],E11982,Table15[If Material Anything Other than "Lead" in Column E,Was Material Ever Previously Lead?],G11982,Table15[Customer-Owned Portion],O11982),Table15[Unique ID],0),0)))</f>
        <v/>
      </c>
    </row>
    <row r="11983" spans="2:23" x14ac:dyDescent="0.35">
      <c r="B11983" s="146"/>
      <c r="C11983" s="31"/>
      <c r="D11983" s="31"/>
      <c r="E11983" s="44"/>
      <c r="F11983" s="43"/>
      <c r="G11983" s="84"/>
      <c r="H11983" s="31"/>
      <c r="I11983" s="31"/>
      <c r="J11983" s="84"/>
      <c r="K11983" s="31"/>
      <c r="L11983" s="31"/>
      <c r="M11983" s="169"/>
      <c r="N11983" s="148"/>
      <c r="O11983" s="106"/>
      <c r="P11983" s="43"/>
      <c r="Q11983" s="31"/>
      <c r="R11983" s="84"/>
      <c r="S11983" s="31"/>
      <c r="T11983" s="31"/>
      <c r="U11983" s="169"/>
      <c r="V11983" s="150"/>
      <c r="W11983" s="141" t="str" cm="1">
        <f t="array" ref="W11983">IF(SUM(LEN(B11983:V11983))=0,"",IF(OR(OR(ISBLANK(F11983),SUM(LEN(C11983),LEN(D11983))=0),AND(NOT(E11983="Unknown"),ISBLANK(J11983)),AND(NOT(O11983="Unknown"),ISBLANK(R11983))),"Missing Information", INDEX(Table15[Entire Service Line Classification], MATCH(SUMIFS(Table15[Unique ID],Table15[System-Owned Portion],E11983,Table15[If Material Anything Other than "Lead" in Column E,Was Material Ever Previously Lead?],G11983,Table15[Customer-Owned Portion],O11983),Table15[Unique ID],0),0)))</f>
        <v/>
      </c>
    </row>
    <row r="11984" spans="2:23" x14ac:dyDescent="0.35">
      <c r="B11984" s="146"/>
      <c r="C11984" s="31"/>
      <c r="D11984" s="31"/>
      <c r="E11984" s="44"/>
      <c r="F11984" s="43"/>
      <c r="G11984" s="84"/>
      <c r="H11984" s="31"/>
      <c r="I11984" s="31"/>
      <c r="J11984" s="84"/>
      <c r="K11984" s="31"/>
      <c r="L11984" s="31"/>
      <c r="M11984" s="169"/>
      <c r="N11984" s="148"/>
      <c r="O11984" s="106"/>
      <c r="P11984" s="43"/>
      <c r="Q11984" s="31"/>
      <c r="R11984" s="84"/>
      <c r="S11984" s="31"/>
      <c r="T11984" s="31"/>
      <c r="U11984" s="169"/>
      <c r="V11984" s="150"/>
      <c r="W11984" s="141" t="str" cm="1">
        <f t="array" ref="W11984">IF(SUM(LEN(B11984:V11984))=0,"",IF(OR(OR(ISBLANK(F11984),SUM(LEN(C11984),LEN(D11984))=0),AND(NOT(E11984="Unknown"),ISBLANK(J11984)),AND(NOT(O11984="Unknown"),ISBLANK(R11984))),"Missing Information", INDEX(Table15[Entire Service Line Classification], MATCH(SUMIFS(Table15[Unique ID],Table15[System-Owned Portion],E11984,Table15[If Material Anything Other than "Lead" in Column E,Was Material Ever Previously Lead?],G11984,Table15[Customer-Owned Portion],O11984),Table15[Unique ID],0),0)))</f>
        <v/>
      </c>
    </row>
    <row r="11985" spans="2:23" x14ac:dyDescent="0.35">
      <c r="B11985" s="146"/>
      <c r="C11985" s="31"/>
      <c r="D11985" s="31"/>
      <c r="E11985" s="44"/>
      <c r="F11985" s="43"/>
      <c r="G11985" s="84"/>
      <c r="H11985" s="31"/>
      <c r="I11985" s="31"/>
      <c r="J11985" s="84"/>
      <c r="K11985" s="31"/>
      <c r="L11985" s="31"/>
      <c r="M11985" s="169"/>
      <c r="N11985" s="148"/>
      <c r="O11985" s="106"/>
      <c r="P11985" s="43"/>
      <c r="Q11985" s="31"/>
      <c r="R11985" s="84"/>
      <c r="S11985" s="31"/>
      <c r="T11985" s="31"/>
      <c r="U11985" s="169"/>
      <c r="V11985" s="150"/>
      <c r="W11985" s="141" t="str" cm="1">
        <f t="array" ref="W11985">IF(SUM(LEN(B11985:V11985))=0,"",IF(OR(OR(ISBLANK(F11985),SUM(LEN(C11985),LEN(D11985))=0),AND(NOT(E11985="Unknown"),ISBLANK(J11985)),AND(NOT(O11985="Unknown"),ISBLANK(R11985))),"Missing Information", INDEX(Table15[Entire Service Line Classification], MATCH(SUMIFS(Table15[Unique ID],Table15[System-Owned Portion],E11985,Table15[If Material Anything Other than "Lead" in Column E,Was Material Ever Previously Lead?],G11985,Table15[Customer-Owned Portion],O11985),Table15[Unique ID],0),0)))</f>
        <v/>
      </c>
    </row>
    <row r="11986" spans="2:23" x14ac:dyDescent="0.35">
      <c r="B11986" s="146"/>
      <c r="C11986" s="31"/>
      <c r="D11986" s="31"/>
      <c r="E11986" s="44"/>
      <c r="F11986" s="43"/>
      <c r="G11986" s="84"/>
      <c r="H11986" s="31"/>
      <c r="I11986" s="31"/>
      <c r="J11986" s="84"/>
      <c r="K11986" s="31"/>
      <c r="L11986" s="31"/>
      <c r="M11986" s="169"/>
      <c r="N11986" s="148"/>
      <c r="O11986" s="106"/>
      <c r="P11986" s="43"/>
      <c r="Q11986" s="31"/>
      <c r="R11986" s="84"/>
      <c r="S11986" s="31"/>
      <c r="T11986" s="31"/>
      <c r="U11986" s="169"/>
      <c r="V11986" s="150"/>
      <c r="W11986" s="141" t="str" cm="1">
        <f t="array" ref="W11986">IF(SUM(LEN(B11986:V11986))=0,"",IF(OR(OR(ISBLANK(F11986),SUM(LEN(C11986),LEN(D11986))=0),AND(NOT(E11986="Unknown"),ISBLANK(J11986)),AND(NOT(O11986="Unknown"),ISBLANK(R11986))),"Missing Information", INDEX(Table15[Entire Service Line Classification], MATCH(SUMIFS(Table15[Unique ID],Table15[System-Owned Portion],E11986,Table15[If Material Anything Other than "Lead" in Column E,Was Material Ever Previously Lead?],G11986,Table15[Customer-Owned Portion],O11986),Table15[Unique ID],0),0)))</f>
        <v/>
      </c>
    </row>
    <row r="11987" spans="2:23" x14ac:dyDescent="0.35">
      <c r="B11987" s="146"/>
      <c r="C11987" s="31"/>
      <c r="D11987" s="31"/>
      <c r="E11987" s="44"/>
      <c r="F11987" s="43"/>
      <c r="G11987" s="84"/>
      <c r="H11987" s="31"/>
      <c r="I11987" s="31"/>
      <c r="J11987" s="84"/>
      <c r="K11987" s="31"/>
      <c r="L11987" s="31"/>
      <c r="M11987" s="169"/>
      <c r="N11987" s="148"/>
      <c r="O11987" s="106"/>
      <c r="P11987" s="43"/>
      <c r="Q11987" s="31"/>
      <c r="R11987" s="84"/>
      <c r="S11987" s="31"/>
      <c r="T11987" s="31"/>
      <c r="U11987" s="169"/>
      <c r="V11987" s="150"/>
      <c r="W11987" s="141" t="str" cm="1">
        <f t="array" ref="W11987">IF(SUM(LEN(B11987:V11987))=0,"",IF(OR(OR(ISBLANK(F11987),SUM(LEN(C11987),LEN(D11987))=0),AND(NOT(E11987="Unknown"),ISBLANK(J11987)),AND(NOT(O11987="Unknown"),ISBLANK(R11987))),"Missing Information", INDEX(Table15[Entire Service Line Classification], MATCH(SUMIFS(Table15[Unique ID],Table15[System-Owned Portion],E11987,Table15[If Material Anything Other than "Lead" in Column E,Was Material Ever Previously Lead?],G11987,Table15[Customer-Owned Portion],O11987),Table15[Unique ID],0),0)))</f>
        <v/>
      </c>
    </row>
    <row r="11988" spans="2:23" x14ac:dyDescent="0.35">
      <c r="B11988" s="146"/>
      <c r="C11988" s="31"/>
      <c r="D11988" s="31"/>
      <c r="E11988" s="44"/>
      <c r="F11988" s="43"/>
      <c r="G11988" s="84"/>
      <c r="H11988" s="31"/>
      <c r="I11988" s="31"/>
      <c r="J11988" s="84"/>
      <c r="K11988" s="31"/>
      <c r="L11988" s="31"/>
      <c r="M11988" s="169"/>
      <c r="N11988" s="148"/>
      <c r="O11988" s="106"/>
      <c r="P11988" s="43"/>
      <c r="Q11988" s="31"/>
      <c r="R11988" s="84"/>
      <c r="S11988" s="31"/>
      <c r="T11988" s="31"/>
      <c r="U11988" s="169"/>
      <c r="V11988" s="150"/>
      <c r="W11988" s="141" t="str" cm="1">
        <f t="array" ref="W11988">IF(SUM(LEN(B11988:V11988))=0,"",IF(OR(OR(ISBLANK(F11988),SUM(LEN(C11988),LEN(D11988))=0),AND(NOT(E11988="Unknown"),ISBLANK(J11988)),AND(NOT(O11988="Unknown"),ISBLANK(R11988))),"Missing Information", INDEX(Table15[Entire Service Line Classification], MATCH(SUMIFS(Table15[Unique ID],Table15[System-Owned Portion],E11988,Table15[If Material Anything Other than "Lead" in Column E,Was Material Ever Previously Lead?],G11988,Table15[Customer-Owned Portion],O11988),Table15[Unique ID],0),0)))</f>
        <v/>
      </c>
    </row>
    <row r="11989" spans="2:23" x14ac:dyDescent="0.35">
      <c r="B11989" s="146"/>
      <c r="C11989" s="31"/>
      <c r="D11989" s="31"/>
      <c r="E11989" s="44"/>
      <c r="F11989" s="43"/>
      <c r="G11989" s="84"/>
      <c r="H11989" s="31"/>
      <c r="I11989" s="31"/>
      <c r="J11989" s="84"/>
      <c r="K11989" s="31"/>
      <c r="L11989" s="31"/>
      <c r="M11989" s="169"/>
      <c r="N11989" s="148"/>
      <c r="O11989" s="106"/>
      <c r="P11989" s="43"/>
      <c r="Q11989" s="31"/>
      <c r="R11989" s="84"/>
      <c r="S11989" s="31"/>
      <c r="T11989" s="31"/>
      <c r="U11989" s="169"/>
      <c r="V11989" s="150"/>
      <c r="W11989" s="141" t="str" cm="1">
        <f t="array" ref="W11989">IF(SUM(LEN(B11989:V11989))=0,"",IF(OR(OR(ISBLANK(F11989),SUM(LEN(C11989),LEN(D11989))=0),AND(NOT(E11989="Unknown"),ISBLANK(J11989)),AND(NOT(O11989="Unknown"),ISBLANK(R11989))),"Missing Information", INDEX(Table15[Entire Service Line Classification], MATCH(SUMIFS(Table15[Unique ID],Table15[System-Owned Portion],E11989,Table15[If Material Anything Other than "Lead" in Column E,Was Material Ever Previously Lead?],G11989,Table15[Customer-Owned Portion],O11989),Table15[Unique ID],0),0)))</f>
        <v/>
      </c>
    </row>
    <row r="11990" spans="2:23" x14ac:dyDescent="0.35">
      <c r="B11990" s="146"/>
      <c r="C11990" s="31"/>
      <c r="D11990" s="31"/>
      <c r="E11990" s="44"/>
      <c r="F11990" s="43"/>
      <c r="G11990" s="84"/>
      <c r="H11990" s="31"/>
      <c r="I11990" s="31"/>
      <c r="J11990" s="84"/>
      <c r="K11990" s="31"/>
      <c r="L11990" s="31"/>
      <c r="M11990" s="169"/>
      <c r="N11990" s="148"/>
      <c r="O11990" s="106"/>
      <c r="P11990" s="43"/>
      <c r="Q11990" s="31"/>
      <c r="R11990" s="84"/>
      <c r="S11990" s="31"/>
      <c r="T11990" s="31"/>
      <c r="U11990" s="169"/>
      <c r="V11990" s="150"/>
      <c r="W11990" s="141" t="str" cm="1">
        <f t="array" ref="W11990">IF(SUM(LEN(B11990:V11990))=0,"",IF(OR(OR(ISBLANK(F11990),SUM(LEN(C11990),LEN(D11990))=0),AND(NOT(E11990="Unknown"),ISBLANK(J11990)),AND(NOT(O11990="Unknown"),ISBLANK(R11990))),"Missing Information", INDEX(Table15[Entire Service Line Classification], MATCH(SUMIFS(Table15[Unique ID],Table15[System-Owned Portion],E11990,Table15[If Material Anything Other than "Lead" in Column E,Was Material Ever Previously Lead?],G11990,Table15[Customer-Owned Portion],O11990),Table15[Unique ID],0),0)))</f>
        <v/>
      </c>
    </row>
    <row r="11991" spans="2:23" x14ac:dyDescent="0.35">
      <c r="B11991" s="146"/>
      <c r="C11991" s="31"/>
      <c r="D11991" s="31"/>
      <c r="E11991" s="44"/>
      <c r="F11991" s="43"/>
      <c r="G11991" s="84"/>
      <c r="H11991" s="31"/>
      <c r="I11991" s="31"/>
      <c r="J11991" s="84"/>
      <c r="K11991" s="31"/>
      <c r="L11991" s="31"/>
      <c r="M11991" s="169"/>
      <c r="N11991" s="148"/>
      <c r="O11991" s="106"/>
      <c r="P11991" s="43"/>
      <c r="Q11991" s="31"/>
      <c r="R11991" s="84"/>
      <c r="S11991" s="31"/>
      <c r="T11991" s="31"/>
      <c r="U11991" s="169"/>
      <c r="V11991" s="150"/>
      <c r="W11991" s="141" t="str" cm="1">
        <f t="array" ref="W11991">IF(SUM(LEN(B11991:V11991))=0,"",IF(OR(OR(ISBLANK(F11991),SUM(LEN(C11991),LEN(D11991))=0),AND(NOT(E11991="Unknown"),ISBLANK(J11991)),AND(NOT(O11991="Unknown"),ISBLANK(R11991))),"Missing Information", INDEX(Table15[Entire Service Line Classification], MATCH(SUMIFS(Table15[Unique ID],Table15[System-Owned Portion],E11991,Table15[If Material Anything Other than "Lead" in Column E,Was Material Ever Previously Lead?],G11991,Table15[Customer-Owned Portion],O11991),Table15[Unique ID],0),0)))</f>
        <v/>
      </c>
    </row>
    <row r="11992" spans="2:23" x14ac:dyDescent="0.35">
      <c r="B11992" s="146"/>
      <c r="C11992" s="31"/>
      <c r="D11992" s="31"/>
      <c r="E11992" s="44"/>
      <c r="F11992" s="43"/>
      <c r="G11992" s="84"/>
      <c r="H11992" s="31"/>
      <c r="I11992" s="31"/>
      <c r="J11992" s="84"/>
      <c r="K11992" s="31"/>
      <c r="L11992" s="31"/>
      <c r="M11992" s="169"/>
      <c r="N11992" s="148"/>
      <c r="O11992" s="106"/>
      <c r="P11992" s="43"/>
      <c r="Q11992" s="31"/>
      <c r="R11992" s="84"/>
      <c r="S11992" s="31"/>
      <c r="T11992" s="31"/>
      <c r="U11992" s="169"/>
      <c r="V11992" s="150"/>
      <c r="W11992" s="141" t="str" cm="1">
        <f t="array" ref="W11992">IF(SUM(LEN(B11992:V11992))=0,"",IF(OR(OR(ISBLANK(F11992),SUM(LEN(C11992),LEN(D11992))=0),AND(NOT(E11992="Unknown"),ISBLANK(J11992)),AND(NOT(O11992="Unknown"),ISBLANK(R11992))),"Missing Information", INDEX(Table15[Entire Service Line Classification], MATCH(SUMIFS(Table15[Unique ID],Table15[System-Owned Portion],E11992,Table15[If Material Anything Other than "Lead" in Column E,Was Material Ever Previously Lead?],G11992,Table15[Customer-Owned Portion],O11992),Table15[Unique ID],0),0)))</f>
        <v/>
      </c>
    </row>
    <row r="11993" spans="2:23" x14ac:dyDescent="0.35">
      <c r="B11993" s="146"/>
      <c r="C11993" s="31"/>
      <c r="D11993" s="31"/>
      <c r="E11993" s="44"/>
      <c r="F11993" s="43"/>
      <c r="G11993" s="84"/>
      <c r="H11993" s="31"/>
      <c r="I11993" s="31"/>
      <c r="J11993" s="84"/>
      <c r="K11993" s="31"/>
      <c r="L11993" s="31"/>
      <c r="M11993" s="169"/>
      <c r="N11993" s="148"/>
      <c r="O11993" s="106"/>
      <c r="P11993" s="43"/>
      <c r="Q11993" s="31"/>
      <c r="R11993" s="84"/>
      <c r="S11993" s="31"/>
      <c r="T11993" s="31"/>
      <c r="U11993" s="169"/>
      <c r="V11993" s="150"/>
      <c r="W11993" s="141" t="str" cm="1">
        <f t="array" ref="W11993">IF(SUM(LEN(B11993:V11993))=0,"",IF(OR(OR(ISBLANK(F11993),SUM(LEN(C11993),LEN(D11993))=0),AND(NOT(E11993="Unknown"),ISBLANK(J11993)),AND(NOT(O11993="Unknown"),ISBLANK(R11993))),"Missing Information", INDEX(Table15[Entire Service Line Classification], MATCH(SUMIFS(Table15[Unique ID],Table15[System-Owned Portion],E11993,Table15[If Material Anything Other than "Lead" in Column E,Was Material Ever Previously Lead?],G11993,Table15[Customer-Owned Portion],O11993),Table15[Unique ID],0),0)))</f>
        <v/>
      </c>
    </row>
    <row r="11994" spans="2:23" x14ac:dyDescent="0.35">
      <c r="B11994" s="146"/>
      <c r="C11994" s="31"/>
      <c r="D11994" s="31"/>
      <c r="E11994" s="44"/>
      <c r="F11994" s="43"/>
      <c r="G11994" s="84"/>
      <c r="H11994" s="31"/>
      <c r="I11994" s="31"/>
      <c r="J11994" s="84"/>
      <c r="K11994" s="31"/>
      <c r="L11994" s="31"/>
      <c r="M11994" s="169"/>
      <c r="N11994" s="148"/>
      <c r="O11994" s="106"/>
      <c r="P11994" s="43"/>
      <c r="Q11994" s="31"/>
      <c r="R11994" s="84"/>
      <c r="S11994" s="31"/>
      <c r="T11994" s="31"/>
      <c r="U11994" s="169"/>
      <c r="V11994" s="150"/>
      <c r="W11994" s="141" t="str" cm="1">
        <f t="array" ref="W11994">IF(SUM(LEN(B11994:V11994))=0,"",IF(OR(OR(ISBLANK(F11994),SUM(LEN(C11994),LEN(D11994))=0),AND(NOT(E11994="Unknown"),ISBLANK(J11994)),AND(NOT(O11994="Unknown"),ISBLANK(R11994))),"Missing Information", INDEX(Table15[Entire Service Line Classification], MATCH(SUMIFS(Table15[Unique ID],Table15[System-Owned Portion],E11994,Table15[If Material Anything Other than "Lead" in Column E,Was Material Ever Previously Lead?],G11994,Table15[Customer-Owned Portion],O11994),Table15[Unique ID],0),0)))</f>
        <v/>
      </c>
    </row>
    <row r="11995" spans="2:23" x14ac:dyDescent="0.35">
      <c r="B11995" s="146"/>
      <c r="C11995" s="31"/>
      <c r="D11995" s="31"/>
      <c r="E11995" s="44"/>
      <c r="F11995" s="43"/>
      <c r="G11995" s="84"/>
      <c r="H11995" s="31"/>
      <c r="I11995" s="31"/>
      <c r="J11995" s="84"/>
      <c r="K11995" s="31"/>
      <c r="L11995" s="31"/>
      <c r="M11995" s="169"/>
      <c r="N11995" s="148"/>
      <c r="O11995" s="106"/>
      <c r="P11995" s="43"/>
      <c r="Q11995" s="31"/>
      <c r="R11995" s="84"/>
      <c r="S11995" s="31"/>
      <c r="T11995" s="31"/>
      <c r="U11995" s="169"/>
      <c r="V11995" s="150"/>
      <c r="W11995" s="141" t="str" cm="1">
        <f t="array" ref="W11995">IF(SUM(LEN(B11995:V11995))=0,"",IF(OR(OR(ISBLANK(F11995),SUM(LEN(C11995),LEN(D11995))=0),AND(NOT(E11995="Unknown"),ISBLANK(J11995)),AND(NOT(O11995="Unknown"),ISBLANK(R11995))),"Missing Information", INDEX(Table15[Entire Service Line Classification], MATCH(SUMIFS(Table15[Unique ID],Table15[System-Owned Portion],E11995,Table15[If Material Anything Other than "Lead" in Column E,Was Material Ever Previously Lead?],G11995,Table15[Customer-Owned Portion],O11995),Table15[Unique ID],0),0)))</f>
        <v/>
      </c>
    </row>
    <row r="11996" spans="2:23" x14ac:dyDescent="0.35">
      <c r="B11996" s="146"/>
      <c r="C11996" s="31"/>
      <c r="D11996" s="31"/>
      <c r="E11996" s="44"/>
      <c r="F11996" s="43"/>
      <c r="G11996" s="84"/>
      <c r="H11996" s="31"/>
      <c r="I11996" s="31"/>
      <c r="J11996" s="84"/>
      <c r="K11996" s="31"/>
      <c r="L11996" s="31"/>
      <c r="M11996" s="169"/>
      <c r="N11996" s="148"/>
      <c r="O11996" s="106"/>
      <c r="P11996" s="43"/>
      <c r="Q11996" s="31"/>
      <c r="R11996" s="84"/>
      <c r="S11996" s="31"/>
      <c r="T11996" s="31"/>
      <c r="U11996" s="169"/>
      <c r="V11996" s="150"/>
      <c r="W11996" s="141" t="str" cm="1">
        <f t="array" ref="W11996">IF(SUM(LEN(B11996:V11996))=0,"",IF(OR(OR(ISBLANK(F11996),SUM(LEN(C11996),LEN(D11996))=0),AND(NOT(E11996="Unknown"),ISBLANK(J11996)),AND(NOT(O11996="Unknown"),ISBLANK(R11996))),"Missing Information", INDEX(Table15[Entire Service Line Classification], MATCH(SUMIFS(Table15[Unique ID],Table15[System-Owned Portion],E11996,Table15[If Material Anything Other than "Lead" in Column E,Was Material Ever Previously Lead?],G11996,Table15[Customer-Owned Portion],O11996),Table15[Unique ID],0),0)))</f>
        <v/>
      </c>
    </row>
    <row r="11997" spans="2:23" x14ac:dyDescent="0.35">
      <c r="B11997" s="146"/>
      <c r="C11997" s="31"/>
      <c r="D11997" s="31"/>
      <c r="E11997" s="44"/>
      <c r="F11997" s="43"/>
      <c r="G11997" s="84"/>
      <c r="H11997" s="31"/>
      <c r="I11997" s="31"/>
      <c r="J11997" s="84"/>
      <c r="K11997" s="31"/>
      <c r="L11997" s="31"/>
      <c r="M11997" s="169"/>
      <c r="N11997" s="148"/>
      <c r="O11997" s="106"/>
      <c r="P11997" s="43"/>
      <c r="Q11997" s="31"/>
      <c r="R11997" s="84"/>
      <c r="S11997" s="31"/>
      <c r="T11997" s="31"/>
      <c r="U11997" s="169"/>
      <c r="V11997" s="150"/>
      <c r="W11997" s="141" t="str" cm="1">
        <f t="array" ref="W11997">IF(SUM(LEN(B11997:V11997))=0,"",IF(OR(OR(ISBLANK(F11997),SUM(LEN(C11997),LEN(D11997))=0),AND(NOT(E11997="Unknown"),ISBLANK(J11997)),AND(NOT(O11997="Unknown"),ISBLANK(R11997))),"Missing Information", INDEX(Table15[Entire Service Line Classification], MATCH(SUMIFS(Table15[Unique ID],Table15[System-Owned Portion],E11997,Table15[If Material Anything Other than "Lead" in Column E,Was Material Ever Previously Lead?],G11997,Table15[Customer-Owned Portion],O11997),Table15[Unique ID],0),0)))</f>
        <v/>
      </c>
    </row>
    <row r="11998" spans="2:23" x14ac:dyDescent="0.35">
      <c r="B11998" s="146"/>
      <c r="C11998" s="31"/>
      <c r="D11998" s="31"/>
      <c r="E11998" s="44"/>
      <c r="F11998" s="43"/>
      <c r="G11998" s="84"/>
      <c r="H11998" s="31"/>
      <c r="I11998" s="31"/>
      <c r="J11998" s="84"/>
      <c r="K11998" s="31"/>
      <c r="L11998" s="31"/>
      <c r="M11998" s="169"/>
      <c r="N11998" s="148"/>
      <c r="O11998" s="106"/>
      <c r="P11998" s="43"/>
      <c r="Q11998" s="31"/>
      <c r="R11998" s="84"/>
      <c r="S11998" s="31"/>
      <c r="T11998" s="31"/>
      <c r="U11998" s="169"/>
      <c r="V11998" s="150"/>
      <c r="W11998" s="141" t="str" cm="1">
        <f t="array" ref="W11998">IF(SUM(LEN(B11998:V11998))=0,"",IF(OR(OR(ISBLANK(F11998),SUM(LEN(C11998),LEN(D11998))=0),AND(NOT(E11998="Unknown"),ISBLANK(J11998)),AND(NOT(O11998="Unknown"),ISBLANK(R11998))),"Missing Information", INDEX(Table15[Entire Service Line Classification], MATCH(SUMIFS(Table15[Unique ID],Table15[System-Owned Portion],E11998,Table15[If Material Anything Other than "Lead" in Column E,Was Material Ever Previously Lead?],G11998,Table15[Customer-Owned Portion],O11998),Table15[Unique ID],0),0)))</f>
        <v/>
      </c>
    </row>
    <row r="11999" spans="2:23" x14ac:dyDescent="0.35">
      <c r="B11999" s="146"/>
      <c r="C11999" s="31"/>
      <c r="D11999" s="31"/>
      <c r="E11999" s="44"/>
      <c r="F11999" s="43"/>
      <c r="G11999" s="84"/>
      <c r="H11999" s="31"/>
      <c r="I11999" s="31"/>
      <c r="J11999" s="84"/>
      <c r="K11999" s="31"/>
      <c r="L11999" s="31"/>
      <c r="M11999" s="169"/>
      <c r="N11999" s="148"/>
      <c r="O11999" s="106"/>
      <c r="P11999" s="43"/>
      <c r="Q11999" s="31"/>
      <c r="R11999" s="84"/>
      <c r="S11999" s="31"/>
      <c r="T11999" s="31"/>
      <c r="U11999" s="169"/>
      <c r="V11999" s="150"/>
      <c r="W11999" s="141" t="str" cm="1">
        <f t="array" ref="W11999">IF(SUM(LEN(B11999:V11999))=0,"",IF(OR(OR(ISBLANK(F11999),SUM(LEN(C11999),LEN(D11999))=0),AND(NOT(E11999="Unknown"),ISBLANK(J11999)),AND(NOT(O11999="Unknown"),ISBLANK(R11999))),"Missing Information", INDEX(Table15[Entire Service Line Classification], MATCH(SUMIFS(Table15[Unique ID],Table15[System-Owned Portion],E11999,Table15[If Material Anything Other than "Lead" in Column E,Was Material Ever Previously Lead?],G11999,Table15[Customer-Owned Portion],O11999),Table15[Unique ID],0),0)))</f>
        <v/>
      </c>
    </row>
    <row r="12000" spans="2:23" x14ac:dyDescent="0.35">
      <c r="B12000" s="146"/>
      <c r="C12000" s="31"/>
      <c r="D12000" s="31"/>
      <c r="E12000" s="44"/>
      <c r="F12000" s="43"/>
      <c r="G12000" s="84"/>
      <c r="H12000" s="31"/>
      <c r="I12000" s="31"/>
      <c r="J12000" s="84"/>
      <c r="K12000" s="31"/>
      <c r="L12000" s="31"/>
      <c r="M12000" s="169"/>
      <c r="N12000" s="148"/>
      <c r="O12000" s="106"/>
      <c r="P12000" s="43"/>
      <c r="Q12000" s="31"/>
      <c r="R12000" s="84"/>
      <c r="S12000" s="31"/>
      <c r="T12000" s="31"/>
      <c r="U12000" s="169"/>
      <c r="V12000" s="150"/>
      <c r="W12000" s="141" t="str" cm="1">
        <f t="array" ref="W12000">IF(SUM(LEN(B12000:V12000))=0,"",IF(OR(OR(ISBLANK(F12000),SUM(LEN(C12000),LEN(D12000))=0),AND(NOT(E12000="Unknown"),ISBLANK(J12000)),AND(NOT(O12000="Unknown"),ISBLANK(R12000))),"Missing Information", INDEX(Table15[Entire Service Line Classification], MATCH(SUMIFS(Table15[Unique ID],Table15[System-Owned Portion],E12000,Table15[If Material Anything Other than "Lead" in Column E,Was Material Ever Previously Lead?],G12000,Table15[Customer-Owned Portion],O12000),Table15[Unique ID],0),0)))</f>
        <v/>
      </c>
    </row>
    <row r="12001" spans="2:23" x14ac:dyDescent="0.35">
      <c r="B12001" s="146"/>
      <c r="C12001" s="31"/>
      <c r="D12001" s="31"/>
      <c r="E12001" s="44"/>
      <c r="F12001" s="43"/>
      <c r="G12001" s="84"/>
      <c r="H12001" s="31"/>
      <c r="I12001" s="31"/>
      <c r="J12001" s="84"/>
      <c r="K12001" s="31"/>
      <c r="L12001" s="31"/>
      <c r="M12001" s="169"/>
      <c r="N12001" s="148"/>
      <c r="O12001" s="106"/>
      <c r="P12001" s="43"/>
      <c r="Q12001" s="31"/>
      <c r="R12001" s="84"/>
      <c r="S12001" s="31"/>
      <c r="T12001" s="31"/>
      <c r="U12001" s="169"/>
      <c r="V12001" s="150"/>
      <c r="W12001" s="141" t="str" cm="1">
        <f t="array" ref="W12001">IF(SUM(LEN(B12001:V12001))=0,"",IF(OR(OR(ISBLANK(F12001),SUM(LEN(C12001),LEN(D12001))=0),AND(NOT(E12001="Unknown"),ISBLANK(J12001)),AND(NOT(O12001="Unknown"),ISBLANK(R12001))),"Missing Information", INDEX(Table15[Entire Service Line Classification], MATCH(SUMIFS(Table15[Unique ID],Table15[System-Owned Portion],E12001,Table15[If Material Anything Other than "Lead" in Column E,Was Material Ever Previously Lead?],G12001,Table15[Customer-Owned Portion],O12001),Table15[Unique ID],0),0)))</f>
        <v/>
      </c>
    </row>
    <row r="12002" spans="2:23" x14ac:dyDescent="0.35">
      <c r="B12002" s="146"/>
      <c r="C12002" s="31"/>
      <c r="D12002" s="31"/>
      <c r="E12002" s="44"/>
      <c r="F12002" s="43"/>
      <c r="G12002" s="84"/>
      <c r="H12002" s="31"/>
      <c r="I12002" s="31"/>
      <c r="J12002" s="84"/>
      <c r="K12002" s="31"/>
      <c r="L12002" s="31"/>
      <c r="M12002" s="169"/>
      <c r="N12002" s="148"/>
      <c r="O12002" s="106"/>
      <c r="P12002" s="43"/>
      <c r="Q12002" s="31"/>
      <c r="R12002" s="84"/>
      <c r="S12002" s="31"/>
      <c r="T12002" s="31"/>
      <c r="U12002" s="169"/>
      <c r="V12002" s="150"/>
      <c r="W12002" s="141" t="str" cm="1">
        <f t="array" ref="W12002">IF(SUM(LEN(B12002:V12002))=0,"",IF(OR(OR(ISBLANK(F12002),SUM(LEN(C12002),LEN(D12002))=0),AND(NOT(E12002="Unknown"),ISBLANK(J12002)),AND(NOT(O12002="Unknown"),ISBLANK(R12002))),"Missing Information", INDEX(Table15[Entire Service Line Classification], MATCH(SUMIFS(Table15[Unique ID],Table15[System-Owned Portion],E12002,Table15[If Material Anything Other than "Lead" in Column E,Was Material Ever Previously Lead?],G12002,Table15[Customer-Owned Portion],O12002),Table15[Unique ID],0),0)))</f>
        <v/>
      </c>
    </row>
    <row r="12003" spans="2:23" x14ac:dyDescent="0.35">
      <c r="B12003" s="146"/>
      <c r="C12003" s="31"/>
      <c r="D12003" s="31"/>
      <c r="E12003" s="44"/>
      <c r="F12003" s="43"/>
      <c r="G12003" s="84"/>
      <c r="H12003" s="31"/>
      <c r="I12003" s="31"/>
      <c r="J12003" s="84"/>
      <c r="K12003" s="31"/>
      <c r="L12003" s="31"/>
      <c r="M12003" s="169"/>
      <c r="N12003" s="148"/>
      <c r="O12003" s="106"/>
      <c r="P12003" s="43"/>
      <c r="Q12003" s="31"/>
      <c r="R12003" s="84"/>
      <c r="S12003" s="31"/>
      <c r="T12003" s="31"/>
      <c r="U12003" s="169"/>
      <c r="V12003" s="150"/>
      <c r="W12003" s="141" t="str" cm="1">
        <f t="array" ref="W12003">IF(SUM(LEN(B12003:V12003))=0,"",IF(OR(OR(ISBLANK(F12003),SUM(LEN(C12003),LEN(D12003))=0),AND(NOT(E12003="Unknown"),ISBLANK(J12003)),AND(NOT(O12003="Unknown"),ISBLANK(R12003))),"Missing Information", INDEX(Table15[Entire Service Line Classification], MATCH(SUMIFS(Table15[Unique ID],Table15[System-Owned Portion],E12003,Table15[If Material Anything Other than "Lead" in Column E,Was Material Ever Previously Lead?],G12003,Table15[Customer-Owned Portion],O12003),Table15[Unique ID],0),0)))</f>
        <v/>
      </c>
    </row>
    <row r="12004" spans="2:23" hidden="1" x14ac:dyDescent="0.35">
      <c r="B12004" s="146"/>
      <c r="C12004" s="31"/>
      <c r="D12004" s="31"/>
      <c r="E12004" s="44"/>
      <c r="F12004" s="43"/>
      <c r="G12004" s="84"/>
      <c r="H12004" s="31"/>
      <c r="I12004" s="31"/>
      <c r="J12004" s="84"/>
      <c r="K12004" s="31"/>
      <c r="L12004" s="31"/>
      <c r="M12004" s="169"/>
      <c r="N12004" s="148"/>
      <c r="O12004" s="106"/>
      <c r="P12004" s="43"/>
      <c r="Q12004" s="31"/>
      <c r="R12004" s="84"/>
      <c r="S12004" s="31"/>
      <c r="T12004" s="31"/>
      <c r="U12004" s="169"/>
      <c r="V12004" s="150"/>
      <c r="W12004" s="141" t="str" cm="1">
        <f t="array" ref="W12004">IF(SUM(LEN(B12004:V12004))=0,"",IF(OR(OR(ISBLANK(F12004),SUM(LEN(C12004),LEN(D12004))=0),AND(NOT(E12004="Unknown"),ISBLANK(J12004)),AND(NOT(O12004="Unknown"),ISBLANK(R12004))),"Missing Information", INDEX(Table15[Entire Service Line Classification], MATCH(SUMIFS(Table15[Unique ID],Table15[System-Owned Portion],E12004,Table15[If Material Anything Other than "Lead" in Column E,Was Material Ever Previously Lead?],G12004,Table15[Customer-Owned Portion],O12004),Table15[Unique ID],0),0)))</f>
        <v/>
      </c>
    </row>
  </sheetData>
  <sheetProtection algorithmName="SHA-512" hashValue="QmVHUAUWAa3XPHY6KkoyIoXvXYbFMxaeAEFPjW3wMy5/gdtUMyBv/yVU719TBqVIqxa+J9pSxcSl2/3xvQRKzQ==" saltValue="2bFbYbJMLqCZAHg3oSfzMA==" spinCount="100000" sheet="1" objects="1" scenarios="1" insertRows="0" deleteRows="0" sort="0" autoFilter="0"/>
  <autoFilter ref="B7:W9978" xr:uid="{9C1E78B8-DE14-4FE2-A8A4-7001EAAD0F7E}"/>
  <mergeCells count="8">
    <mergeCell ref="P2:R2"/>
    <mergeCell ref="O6:V6"/>
    <mergeCell ref="B1:J1"/>
    <mergeCell ref="B6:D6"/>
    <mergeCell ref="B4:J4"/>
    <mergeCell ref="E2:J2"/>
    <mergeCell ref="E6:N6"/>
    <mergeCell ref="B2:D2"/>
  </mergeCells>
  <conditionalFormatting sqref="J7">
    <cfRule type="expression" dxfId="9" priority="30">
      <formula>"AND($G$10=""Yes"",$O$10)"</formula>
    </cfRule>
  </conditionalFormatting>
  <conditionalFormatting sqref="O8:O12004">
    <cfRule type="expression" dxfId="8" priority="1">
      <formula>OR(AND($E8="Lead",$O8="Galvanized"), AND($E8="Unknown",$O8="Galvanized"))</formula>
    </cfRule>
    <cfRule type="expression" dxfId="7" priority="2">
      <formula>OR(AND($E8="Galvanized",$G8="Yes",$O8="Galvanized"), AND($E8="Galvanized",$G8="Don't know",$O8="Galvanized"), AND($E8="Galvanized",$G8="No",$O8="Galvanized Requiring Replacement"))</formula>
    </cfRule>
    <cfRule type="expression" dxfId="6" priority="3">
      <formula>OR(AND($E8="Non-lead - Plastic",$G8="No",$O8="Galvanized Requiring Replacement"), AND($E8="Non-lead - Copper",$G8="No",$O8="Galvanized Requiring Replacement"), AND($E8="Non-lead - Other",$G8="No",$O8="Galvanized Requiring Replacement"))</formula>
    </cfRule>
    <cfRule type="expression" dxfId="5" priority="4">
      <formula>OR(AND($E8="Non-lead - Plastic",$G8="Yes",$O8="Galvanized"), AND($E8="Non-lead - Copper",$G8="Yes",$O8="Galvanized"), AND($E8="Non-lead - Other",$G8="Yes",$O8="Galvanized"))</formula>
    </cfRule>
    <cfRule type="expression" dxfId="4" priority="5">
      <formula>OR(AND($E8="Non-lead - Plastic",$G8="Don't know",$O8="Galvanized"), AND($E8="Non-lead - Copper",$G8="Don't know",$O8="Galvanized"), AND($E8="Non-lead - Other",$G8="Don't know",$O8="Galvanized"))</formula>
    </cfRule>
  </conditionalFormatting>
  <conditionalFormatting sqref="W1:W6 W8:W1048576">
    <cfRule type="containsText" dxfId="3" priority="11" operator="containsText" text="Not Valid">
      <formula>NOT(ISERROR(SEARCH("Not Valid",W1)))</formula>
    </cfRule>
  </conditionalFormatting>
  <conditionalFormatting sqref="W8:W1048576">
    <cfRule type="containsText" dxfId="2" priority="12" operator="containsText" text="Missing Information">
      <formula>NOT(ISERROR(SEARCH("Missing Information",W8)))</formula>
    </cfRule>
  </conditionalFormatting>
  <conditionalFormatting sqref="X4:X5 W8:W1048576">
    <cfRule type="containsErrors" dxfId="1" priority="34">
      <formula>ISERROR(W4)</formula>
    </cfRule>
  </conditionalFormatting>
  <conditionalFormatting sqref="X4:X5">
    <cfRule type="cellIs" dxfId="0" priority="13" operator="greaterThan">
      <formula>0.5</formula>
    </cfRule>
  </conditionalFormatting>
  <dataValidations count="4">
    <dataValidation type="date" allowBlank="1" showInputMessage="1" showErrorMessage="1" error="Please enter a valid date in the format (MM/DD/YYYY)" sqref="M16:M12004 M8:M10 M13" xr:uid="{8CE0CF09-692C-43ED-A41B-8C5B20B13440}">
      <formula1>1</formula1>
      <formula2>2958465</formula2>
    </dataValidation>
    <dataValidation type="date" allowBlank="1" showInputMessage="1" showErrorMessage="1" sqref="U16:U12004 U9 U11 U13:U14" xr:uid="{0B71108F-80FF-41F6-9D8B-8EBE7E5373AF}">
      <formula1>1</formula1>
      <formula2>2958465</formula2>
    </dataValidation>
    <dataValidation allowBlank="1" showInputMessage="1" showErrorMessage="1" sqref="L1:L5 L12005:L1048576 T1:T7 T12005:T1048576 L7 U15 M14:M15 U8 U10 U12 M11:M12" xr:uid="{51CC9474-9AA6-4587-AEB8-A21F3CDF6BF6}"/>
    <dataValidation type="decimal" allowBlank="1" showInputMessage="1" showErrorMessage="1" sqref="Q1:Q1048576 I1:I1048576" xr:uid="{D2DA8BE9-77A2-4574-8839-D74159C082EF}">
      <formula1>0</formula1>
      <formula2>100</formula2>
    </dataValidation>
  </dataValidations>
  <printOptions horizontalCentered="1"/>
  <pageMargins left="0.25" right="0.25" top="0.75" bottom="0.75" header="0.3" footer="0.3"/>
  <pageSetup scale="74" fitToHeight="0" orientation="landscape" blackAndWhite="1" draft="1"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K8:K12004 S8:S12004</xm:sqref>
        </x14:dataValidation>
        <x14:dataValidation type="list" allowBlank="1" showInputMessage="1" showErrorMessage="1" xr:uid="{B3194DF0-EDAC-43E4-BF7A-4EE9D8776E6F}">
          <x14:formula1>
            <xm:f>Dropdowns!$D$5:$D$12</xm:f>
          </x14:formula1>
          <xm:sqref>L8:L12004 T8:T12004</xm:sqref>
        </x14:dataValidation>
        <x14:dataValidation type="list" allowBlank="1" showInputMessage="1" showErrorMessage="1" xr:uid="{0BF2BE8A-22B1-4E1B-950B-CD081FDB4F80}">
          <x14:formula1>
            <xm:f>'Form Lists'!$D$3:$D$5</xm:f>
          </x14:formula1>
          <xm:sqref>G8:G12004</xm:sqref>
        </x14:dataValidation>
        <x14:dataValidation type="list" allowBlank="1" showInputMessage="1" showErrorMessage="1" xr:uid="{E5C1425C-69A0-48BA-B895-78C0A96DB250}">
          <x14:formula1>
            <xm:f>'Form Lists'!$B$3:$B$8</xm:f>
          </x14:formula1>
          <xm:sqref>E8:E12004</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J8:J1048576 R8:R1048576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zoomScaleNormal="100" workbookViewId="0">
      <selection activeCell="C3" sqref="C3:F3"/>
    </sheetView>
  </sheetViews>
  <sheetFormatPr defaultColWidth="0" defaultRowHeight="14.5" x14ac:dyDescent="0.35"/>
  <cols>
    <col min="1" max="1" width="6.1796875" style="3" customWidth="1"/>
    <col min="2" max="2" width="34.81640625" customWidth="1"/>
    <col min="3" max="3" width="26.1796875" customWidth="1"/>
    <col min="4" max="4" width="27.81640625" customWidth="1"/>
    <col min="5" max="5" width="23.1796875" customWidth="1"/>
    <col min="6" max="6" width="23.54296875" customWidth="1"/>
    <col min="7" max="7" width="6.1796875" style="3" customWidth="1"/>
    <col min="8" max="8" width="0" style="6" hidden="1" customWidth="1"/>
    <col min="9" max="9" width="0" hidden="1" customWidth="1"/>
    <col min="10" max="16384" width="8.81640625" hidden="1"/>
  </cols>
  <sheetData>
    <row r="1" spans="1:8" x14ac:dyDescent="0.35">
      <c r="B1" s="3"/>
      <c r="C1" s="3"/>
      <c r="D1" s="3"/>
      <c r="E1" s="3"/>
      <c r="F1" s="3"/>
    </row>
    <row r="2" spans="1:8" ht="26" x14ac:dyDescent="0.6">
      <c r="B2" s="226" t="s">
        <v>0</v>
      </c>
      <c r="C2" s="227"/>
      <c r="D2" s="227"/>
      <c r="E2" s="227"/>
      <c r="F2" s="228"/>
    </row>
    <row r="3" spans="1:8" x14ac:dyDescent="0.35">
      <c r="B3" s="16" t="s">
        <v>13</v>
      </c>
      <c r="C3" s="248">
        <v>45835</v>
      </c>
      <c r="D3" s="248"/>
      <c r="E3" s="248"/>
      <c r="F3" s="317"/>
    </row>
    <row r="4" spans="1:8" x14ac:dyDescent="0.35">
      <c r="B4" s="9"/>
      <c r="C4" s="3"/>
      <c r="D4" s="3"/>
      <c r="E4" s="3"/>
      <c r="F4" s="3"/>
    </row>
    <row r="5" spans="1:8" ht="74.5" customHeight="1" x14ac:dyDescent="0.35">
      <c r="B5" s="318" t="s">
        <v>225</v>
      </c>
      <c r="C5" s="318"/>
      <c r="D5" s="318"/>
      <c r="E5" s="318"/>
      <c r="F5" s="318"/>
    </row>
    <row r="6" spans="1:8" x14ac:dyDescent="0.35">
      <c r="B6" s="3"/>
      <c r="C6" s="3"/>
      <c r="D6" s="15"/>
      <c r="E6" s="15"/>
      <c r="F6" s="15"/>
    </row>
    <row r="7" spans="1:8" s="1" customFormat="1" ht="15.5" x14ac:dyDescent="0.35">
      <c r="A7" s="8"/>
      <c r="B7" s="245" t="s">
        <v>14</v>
      </c>
      <c r="C7" s="246"/>
      <c r="D7" s="246"/>
      <c r="E7" s="246"/>
      <c r="F7" s="247"/>
      <c r="G7" s="8"/>
      <c r="H7" s="11"/>
    </row>
    <row r="8" spans="1:8" s="1" customFormat="1" ht="15.65" customHeight="1" x14ac:dyDescent="0.35">
      <c r="A8" s="8"/>
      <c r="B8" s="321" t="s">
        <v>15</v>
      </c>
      <c r="C8" s="322"/>
      <c r="D8" s="330" t="s">
        <v>16</v>
      </c>
      <c r="E8" s="330"/>
      <c r="F8" s="331"/>
      <c r="G8" s="8"/>
      <c r="H8" s="11"/>
    </row>
    <row r="9" spans="1:8" s="1" customFormat="1" ht="28.5" customHeight="1" x14ac:dyDescent="0.35">
      <c r="A9" s="8"/>
      <c r="B9" s="230" t="s">
        <v>103</v>
      </c>
      <c r="C9" s="231"/>
      <c r="D9" s="332" t="s">
        <v>83</v>
      </c>
      <c r="E9" s="332"/>
      <c r="F9" s="333"/>
      <c r="G9" s="8"/>
      <c r="H9" s="11"/>
    </row>
    <row r="10" spans="1:8" s="1" customFormat="1" ht="17.5" customHeight="1" x14ac:dyDescent="0.35">
      <c r="A10" s="8"/>
      <c r="B10" s="264"/>
      <c r="C10" s="265"/>
      <c r="D10" s="265"/>
      <c r="E10" s="265"/>
      <c r="F10" s="266"/>
      <c r="G10" s="8"/>
      <c r="H10" s="11"/>
    </row>
    <row r="11" spans="1:8" s="1" customFormat="1" x14ac:dyDescent="0.35">
      <c r="A11" s="8"/>
      <c r="B11" s="327" t="s">
        <v>104</v>
      </c>
      <c r="C11" s="328"/>
      <c r="D11" s="328"/>
      <c r="E11" s="328"/>
      <c r="F11" s="329"/>
      <c r="G11" s="8"/>
      <c r="H11" s="11"/>
    </row>
    <row r="12" spans="1:8" s="1" customFormat="1" ht="36" customHeight="1" x14ac:dyDescent="0.35">
      <c r="A12" s="8"/>
      <c r="B12" s="264" t="s">
        <v>705</v>
      </c>
      <c r="C12" s="265"/>
      <c r="D12" s="265"/>
      <c r="E12" s="265"/>
      <c r="F12" s="266"/>
      <c r="G12" s="8"/>
      <c r="H12" s="11"/>
    </row>
    <row r="13" spans="1:8" s="1" customFormat="1" x14ac:dyDescent="0.35">
      <c r="A13" s="8"/>
      <c r="B13" s="319" t="s">
        <v>90</v>
      </c>
      <c r="C13" s="320"/>
      <c r="D13" s="334" t="s">
        <v>35</v>
      </c>
      <c r="E13" s="334"/>
      <c r="F13" s="335"/>
      <c r="G13" s="8"/>
      <c r="H13" s="11"/>
    </row>
    <row r="14" spans="1:8" s="1" customFormat="1" x14ac:dyDescent="0.35">
      <c r="A14" s="8"/>
      <c r="B14" s="17"/>
      <c r="C14" s="17"/>
      <c r="D14" s="18"/>
      <c r="E14" s="18"/>
      <c r="F14" s="19"/>
      <c r="G14" s="8"/>
      <c r="H14" s="11"/>
    </row>
    <row r="15" spans="1:8" s="1" customFormat="1" ht="15.5" x14ac:dyDescent="0.35">
      <c r="A15" s="8"/>
      <c r="B15" s="245" t="s">
        <v>17</v>
      </c>
      <c r="C15" s="246"/>
      <c r="D15" s="246"/>
      <c r="E15" s="246"/>
      <c r="F15" s="247"/>
      <c r="G15" s="8"/>
      <c r="H15" s="11"/>
    </row>
    <row r="16" spans="1:8" s="1" customFormat="1" ht="30.65" customHeight="1" x14ac:dyDescent="0.35">
      <c r="A16" s="8"/>
      <c r="B16" s="323" t="s">
        <v>105</v>
      </c>
      <c r="C16" s="324"/>
      <c r="D16" s="324"/>
      <c r="E16" s="324"/>
      <c r="F16" s="325"/>
      <c r="G16" s="8"/>
      <c r="H16" s="26"/>
    </row>
    <row r="17" spans="1:8" s="1" customFormat="1" ht="45" customHeight="1" x14ac:dyDescent="0.35">
      <c r="A17" s="8"/>
      <c r="B17" s="264" t="s">
        <v>706</v>
      </c>
      <c r="C17" s="265"/>
      <c r="D17" s="265"/>
      <c r="E17" s="265"/>
      <c r="F17" s="266"/>
      <c r="G17" s="8"/>
      <c r="H17" s="11"/>
    </row>
    <row r="18" spans="1:8" x14ac:dyDescent="0.35">
      <c r="B18" s="3"/>
      <c r="C18" s="3"/>
      <c r="D18" s="3"/>
      <c r="E18" s="3"/>
      <c r="F18" s="3"/>
    </row>
    <row r="19" spans="1:8" s="1" customFormat="1" ht="17.5" x14ac:dyDescent="0.35">
      <c r="A19" s="8"/>
      <c r="B19" s="245" t="s">
        <v>75</v>
      </c>
      <c r="C19" s="246"/>
      <c r="D19" s="246"/>
      <c r="E19" s="246"/>
      <c r="F19" s="247"/>
      <c r="G19" s="8"/>
      <c r="H19" s="11"/>
    </row>
    <row r="20" spans="1:8" s="1" customFormat="1" ht="50.25" customHeight="1" x14ac:dyDescent="0.35">
      <c r="A20" s="8"/>
      <c r="B20" s="326" t="s">
        <v>180</v>
      </c>
      <c r="C20" s="326"/>
      <c r="D20" s="326"/>
      <c r="E20" s="326"/>
      <c r="F20" s="326"/>
      <c r="G20" s="8"/>
      <c r="H20" s="11"/>
    </row>
    <row r="21" spans="1:8" s="1" customFormat="1" x14ac:dyDescent="0.35">
      <c r="A21" s="8"/>
      <c r="B21" s="45"/>
      <c r="C21" s="45"/>
      <c r="D21" s="45"/>
      <c r="E21" s="45"/>
      <c r="F21" s="45"/>
      <c r="G21" s="8"/>
      <c r="H21" s="11"/>
    </row>
    <row r="22" spans="1:8" s="1" customFormat="1" ht="18" customHeight="1" x14ac:dyDescent="0.35">
      <c r="A22" s="8"/>
      <c r="B22" s="48" t="s">
        <v>109</v>
      </c>
      <c r="C22" s="49"/>
      <c r="D22" s="49"/>
      <c r="F22" s="47"/>
      <c r="G22" s="8"/>
      <c r="H22" s="11"/>
    </row>
    <row r="23" spans="1:8" ht="44.5" customHeight="1" x14ac:dyDescent="0.35">
      <c r="B23" s="28" t="s">
        <v>18</v>
      </c>
      <c r="C23" s="28" t="s">
        <v>101</v>
      </c>
      <c r="D23" s="28" t="s">
        <v>102</v>
      </c>
      <c r="F23" s="46"/>
      <c r="H23"/>
    </row>
    <row r="24" spans="1:8" ht="19.5" customHeight="1" x14ac:dyDescent="0.35">
      <c r="B24" s="2" t="s">
        <v>4</v>
      </c>
      <c r="C24" s="204">
        <f>COUNTIF('3. Detailed Inventory '!$E$8:$E$9978,"Lead")</f>
        <v>0</v>
      </c>
      <c r="D24" s="204">
        <f>COUNTIF('3. Detailed Inventory '!$O$8:$O$9978,"Lead")</f>
        <v>0</v>
      </c>
      <c r="F24" s="6"/>
      <c r="H24"/>
    </row>
    <row r="25" spans="1:8" ht="18.649999999999999" customHeight="1" x14ac:dyDescent="0.35">
      <c r="B25" s="2" t="s">
        <v>43</v>
      </c>
      <c r="C25" s="204">
        <f>COUNTIF('3. Detailed Inventory '!$E$8:$E$9978,"Galvanized")</f>
        <v>82</v>
      </c>
      <c r="D25" s="204">
        <f>COUNTIF('3. Detailed Inventory '!$O$8:$O$9978,"Galvanized")</f>
        <v>0</v>
      </c>
      <c r="F25" s="6"/>
      <c r="H25"/>
    </row>
    <row r="26" spans="1:8" ht="18.649999999999999" customHeight="1" x14ac:dyDescent="0.35">
      <c r="B26" s="2" t="s">
        <v>5</v>
      </c>
      <c r="C26" s="204">
        <f>COUNTIF('3. Detailed Inventory '!$E$8:$E$9978,"Galvanized Requiring Replacement")</f>
        <v>0</v>
      </c>
      <c r="D26" s="204">
        <f>COUNTIF('3. Detailed Inventory '!$O$8:$O$9978,"Galvanized Requiring Replacement")</f>
        <v>75</v>
      </c>
      <c r="F26" s="6"/>
      <c r="H26"/>
    </row>
    <row r="27" spans="1:8" ht="18.649999999999999" customHeight="1" x14ac:dyDescent="0.35">
      <c r="B27" s="2" t="s">
        <v>44</v>
      </c>
      <c r="C27" s="204">
        <f>COUNTIF('3. Detailed Inventory '!$E$8:$E$9978,"Non-Lead - Copper")</f>
        <v>0</v>
      </c>
      <c r="D27" s="204">
        <f>COUNTIF('3. Detailed Inventory '!$O$8:$O$9978,"Non-Lead - Copper")</f>
        <v>1</v>
      </c>
      <c r="F27" s="6"/>
      <c r="H27"/>
    </row>
    <row r="28" spans="1:8" ht="18.649999999999999" customHeight="1" x14ac:dyDescent="0.35">
      <c r="B28" s="2" t="s">
        <v>36</v>
      </c>
      <c r="C28" s="204">
        <f>COUNTIF('3. Detailed Inventory '!$E$8:$E$9978,"Non-Lead - Plastic")</f>
        <v>5</v>
      </c>
      <c r="D28" s="204">
        <f>COUNTIF('3. Detailed Inventory '!$O$8:$O$9978,"Non-Lead - Plastic")</f>
        <v>9</v>
      </c>
      <c r="F28" s="6"/>
      <c r="H28"/>
    </row>
    <row r="29" spans="1:8" ht="17.5" customHeight="1" x14ac:dyDescent="0.35">
      <c r="B29" s="2" t="s">
        <v>111</v>
      </c>
      <c r="C29" s="204">
        <f>COUNTIF('3. Detailed Inventory '!$E$8:$E$9978,"Non-Lead - Other")</f>
        <v>2</v>
      </c>
      <c r="D29" s="204">
        <f>COUNTIF('3. Detailed Inventory '!$O$8:$O$9978,"Non-Lead - Other")</f>
        <v>31</v>
      </c>
      <c r="F29" s="6"/>
      <c r="H29"/>
    </row>
    <row r="30" spans="1:8" ht="18" customHeight="1" thickBot="1" x14ac:dyDescent="0.4">
      <c r="B30" s="52" t="s">
        <v>48</v>
      </c>
      <c r="C30" s="205">
        <f>COUNTIF('3. Detailed Inventory '!$E$8:$E$9978,"Unknown")</f>
        <v>155</v>
      </c>
      <c r="D30" s="205">
        <f>COUNTIF('3. Detailed Inventory '!$O$8:$O$9978,"Unknown")</f>
        <v>128</v>
      </c>
      <c r="F30" s="6"/>
      <c r="H30"/>
    </row>
    <row r="31" spans="1:8" ht="18" customHeight="1" thickTop="1" x14ac:dyDescent="0.35">
      <c r="B31" s="51" t="s">
        <v>22</v>
      </c>
      <c r="C31" s="199">
        <f>SUM(C24:C30)</f>
        <v>244</v>
      </c>
      <c r="D31" s="199">
        <f>SUM(D24:D30)</f>
        <v>244</v>
      </c>
      <c r="F31" s="50"/>
    </row>
    <row r="33" spans="2:6" ht="19" customHeight="1" thickBot="1" x14ac:dyDescent="0.4">
      <c r="B33" s="301" t="s">
        <v>110</v>
      </c>
      <c r="C33" s="302"/>
      <c r="D33" s="302"/>
      <c r="E33" s="302"/>
      <c r="F33" s="302"/>
    </row>
    <row r="34" spans="2:6" ht="47.15" customHeight="1" x14ac:dyDescent="0.35">
      <c r="B34" s="14" t="s">
        <v>18</v>
      </c>
      <c r="C34" s="303" t="s">
        <v>19</v>
      </c>
      <c r="D34" s="304"/>
      <c r="E34" s="303" t="s">
        <v>196</v>
      </c>
      <c r="F34" s="304"/>
    </row>
    <row r="35" spans="2:6" ht="37" customHeight="1" x14ac:dyDescent="0.35">
      <c r="B35" s="2" t="s">
        <v>4</v>
      </c>
      <c r="C35" s="307" t="s">
        <v>195</v>
      </c>
      <c r="D35" s="308"/>
      <c r="E35" s="305">
        <f>SUMIF('3. Detailed Inventory '!$W$8:$W$9978,"lead")</f>
        <v>0</v>
      </c>
      <c r="F35" s="306"/>
    </row>
    <row r="36" spans="2:6" ht="60" customHeight="1" x14ac:dyDescent="0.35">
      <c r="B36" s="2" t="s">
        <v>20</v>
      </c>
      <c r="C36" s="307" t="s">
        <v>74</v>
      </c>
      <c r="D36" s="308"/>
      <c r="E36" s="305">
        <f>COUNTIF('3. Detailed Inventory '!$W$8:$W$9978,"galvanized requiring replacement")</f>
        <v>75</v>
      </c>
      <c r="F36" s="306"/>
    </row>
    <row r="37" spans="2:6" ht="47.5" customHeight="1" x14ac:dyDescent="0.35">
      <c r="B37" s="2" t="s">
        <v>6</v>
      </c>
      <c r="C37" s="307" t="s">
        <v>21</v>
      </c>
      <c r="D37" s="308"/>
      <c r="E37" s="305">
        <f>COUNTIF('3. Detailed Inventory '!$W$8:$W$9978,"non-lead")</f>
        <v>14</v>
      </c>
      <c r="F37" s="306"/>
    </row>
    <row r="38" spans="2:6" ht="63.65" customHeight="1" x14ac:dyDescent="0.35">
      <c r="B38" s="2" t="s">
        <v>7</v>
      </c>
      <c r="C38" s="307" t="s">
        <v>182</v>
      </c>
      <c r="D38" s="308"/>
      <c r="E38" s="305">
        <f>COUNTIF('3. Detailed Inventory '!$W$8:$W$9978,"lead status unknown")</f>
        <v>155</v>
      </c>
      <c r="F38" s="306"/>
    </row>
    <row r="39" spans="2:6" ht="50.15" customHeight="1" thickBot="1" x14ac:dyDescent="0.4">
      <c r="B39" s="53" t="s">
        <v>112</v>
      </c>
      <c r="C39" s="312" t="s">
        <v>199</v>
      </c>
      <c r="D39" s="313"/>
      <c r="E39" s="297">
        <f>COUNTIF('3. Detailed Inventory '!$F$8:$F$9978,"Yes")</f>
        <v>0</v>
      </c>
      <c r="F39" s="298"/>
    </row>
    <row r="40" spans="2:6" ht="22" customHeight="1" thickTop="1" x14ac:dyDescent="0.35">
      <c r="B40" s="309" t="s">
        <v>187</v>
      </c>
      <c r="C40" s="310"/>
      <c r="D40" s="311"/>
      <c r="E40" s="299">
        <f>SUM(E35:E38)</f>
        <v>244</v>
      </c>
      <c r="F40" s="300"/>
    </row>
    <row r="42" spans="2:6" x14ac:dyDescent="0.35">
      <c r="B42" s="29" t="s">
        <v>23</v>
      </c>
      <c r="C42" s="33"/>
      <c r="D42" s="33"/>
      <c r="E42" s="33"/>
      <c r="F42" s="34"/>
    </row>
    <row r="43" spans="2:6" ht="26.5" customHeight="1" x14ac:dyDescent="0.35">
      <c r="B43" s="294" t="s">
        <v>210</v>
      </c>
      <c r="C43" s="295"/>
      <c r="D43" s="295"/>
      <c r="E43" s="295"/>
      <c r="F43" s="296"/>
    </row>
    <row r="44" spans="2:6" ht="1.5" customHeight="1" x14ac:dyDescent="0.35">
      <c r="B44" s="314"/>
      <c r="C44" s="315"/>
      <c r="D44" s="315"/>
      <c r="E44" s="315"/>
      <c r="F44" s="316"/>
    </row>
  </sheetData>
  <sheetProtection algorithmName="SHA-512" hashValue="1oelLN14c5oZKV40YFuuk5XaZ9Sct9mt4Si2iyFNYeCuwaqYa9EgJ7m0gvF0YEoUjcjYIUqUu7NSRxjZ1Bj70A==" saltValue="YAf4PpB1dv0tfEkmaG5lJg==" spinCount="100000" sheet="1" objects="1" scenarios="1"/>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70"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zoomScaleNormal="100" zoomScaleSheetLayoutView="90" workbookViewId="0">
      <selection activeCell="C3" sqref="C3:D3"/>
    </sheetView>
  </sheetViews>
  <sheetFormatPr defaultColWidth="0" defaultRowHeight="14.5" x14ac:dyDescent="0.35"/>
  <cols>
    <col min="1" max="1" width="6.1796875" style="3" customWidth="1"/>
    <col min="2" max="4" width="43.1796875" customWidth="1"/>
    <col min="5" max="5" width="6.1796875" style="3" customWidth="1"/>
    <col min="6" max="12" width="0" hidden="1" customWidth="1"/>
    <col min="13" max="16384" width="8.81640625" hidden="1"/>
  </cols>
  <sheetData>
    <row r="1" spans="2:12" x14ac:dyDescent="0.35">
      <c r="B1" s="3"/>
      <c r="C1" s="3"/>
      <c r="D1" s="3"/>
      <c r="F1" s="6"/>
    </row>
    <row r="2" spans="2:12" ht="26" x14ac:dyDescent="0.6">
      <c r="B2" s="341" t="s">
        <v>151</v>
      </c>
      <c r="C2" s="341"/>
      <c r="D2" s="341"/>
      <c r="F2" s="6"/>
    </row>
    <row r="3" spans="2:12" x14ac:dyDescent="0.35">
      <c r="B3" s="16" t="s">
        <v>13</v>
      </c>
      <c r="C3" s="344">
        <v>46200</v>
      </c>
      <c r="D3" s="344"/>
      <c r="E3" s="10"/>
      <c r="F3" s="6"/>
    </row>
    <row r="4" spans="2:12" x14ac:dyDescent="0.35">
      <c r="B4" s="9"/>
      <c r="C4" s="9"/>
      <c r="D4" s="9"/>
      <c r="E4" s="9"/>
    </row>
    <row r="5" spans="2:12" x14ac:dyDescent="0.35">
      <c r="B5" s="342" t="s">
        <v>194</v>
      </c>
      <c r="C5" s="342"/>
      <c r="D5" s="342"/>
      <c r="F5" s="76"/>
      <c r="G5" s="76"/>
      <c r="H5" s="76"/>
      <c r="I5" s="76"/>
      <c r="J5" s="76"/>
      <c r="K5" s="76"/>
      <c r="L5" s="76"/>
    </row>
    <row r="6" spans="2:12" x14ac:dyDescent="0.35">
      <c r="B6" s="79"/>
      <c r="C6" s="79"/>
      <c r="D6" s="79"/>
      <c r="E6" s="79"/>
    </row>
    <row r="7" spans="2:12" x14ac:dyDescent="0.35">
      <c r="B7" s="336" t="s">
        <v>150</v>
      </c>
      <c r="C7" s="337"/>
      <c r="D7" s="343"/>
      <c r="E7" s="79"/>
    </row>
    <row r="8" spans="2:12" x14ac:dyDescent="0.35">
      <c r="B8" s="200" t="s">
        <v>149</v>
      </c>
      <c r="C8" s="17"/>
      <c r="D8" s="82"/>
      <c r="E8" s="79"/>
      <c r="F8" s="58"/>
    </row>
    <row r="9" spans="2:12" x14ac:dyDescent="0.35">
      <c r="B9" s="200" t="s">
        <v>148</v>
      </c>
      <c r="C9" s="17"/>
      <c r="D9" s="82"/>
      <c r="E9" s="79"/>
      <c r="F9" s="58"/>
    </row>
    <row r="10" spans="2:12" x14ac:dyDescent="0.35">
      <c r="B10" s="200" t="s">
        <v>147</v>
      </c>
      <c r="C10" s="17"/>
      <c r="D10" s="82"/>
      <c r="E10" s="79"/>
      <c r="F10" s="58"/>
    </row>
    <row r="11" spans="2:12" x14ac:dyDescent="0.35">
      <c r="B11" s="200" t="s">
        <v>146</v>
      </c>
      <c r="C11" s="17"/>
      <c r="D11" s="82"/>
      <c r="E11" s="79"/>
      <c r="F11" s="58"/>
    </row>
    <row r="12" spans="2:12" x14ac:dyDescent="0.35">
      <c r="B12" s="200" t="s">
        <v>145</v>
      </c>
      <c r="C12" s="17"/>
      <c r="D12" s="82"/>
      <c r="E12" s="79"/>
      <c r="F12" s="58"/>
    </row>
    <row r="13" spans="2:12" x14ac:dyDescent="0.35">
      <c r="B13" s="200" t="s">
        <v>144</v>
      </c>
      <c r="C13" s="17"/>
      <c r="D13" s="82"/>
      <c r="E13" s="79"/>
      <c r="F13" s="58"/>
    </row>
    <row r="14" spans="2:12" x14ac:dyDescent="0.35">
      <c r="B14" s="200" t="s">
        <v>143</v>
      </c>
      <c r="C14" s="57"/>
      <c r="D14" s="59"/>
      <c r="E14" s="79"/>
      <c r="F14" s="58"/>
    </row>
    <row r="15" spans="2:12" x14ac:dyDescent="0.35">
      <c r="B15" s="338" t="s">
        <v>132</v>
      </c>
      <c r="C15" s="339"/>
      <c r="D15" s="340"/>
      <c r="F15" s="58"/>
    </row>
    <row r="16" spans="2:12" ht="50.25" customHeight="1" x14ac:dyDescent="0.35">
      <c r="B16" s="264" t="s">
        <v>704</v>
      </c>
      <c r="C16" s="265"/>
      <c r="D16" s="266"/>
      <c r="F16" s="58"/>
    </row>
    <row r="17" spans="2:6" x14ac:dyDescent="0.35">
      <c r="B17" s="336" t="s">
        <v>142</v>
      </c>
      <c r="C17" s="337"/>
      <c r="D17" s="83" t="s">
        <v>37</v>
      </c>
      <c r="F17" s="58"/>
    </row>
    <row r="18" spans="2:6" x14ac:dyDescent="0.35">
      <c r="B18" s="338" t="s">
        <v>141</v>
      </c>
      <c r="C18" s="339"/>
      <c r="D18" s="340"/>
    </row>
    <row r="19" spans="2:6" ht="44.25" customHeight="1" x14ac:dyDescent="0.35">
      <c r="B19" s="264"/>
      <c r="C19" s="265"/>
      <c r="D19" s="266"/>
    </row>
    <row r="20" spans="2:6" ht="29.25" customHeight="1" x14ac:dyDescent="0.35">
      <c r="B20" s="336" t="s">
        <v>140</v>
      </c>
      <c r="C20" s="337"/>
      <c r="D20" s="343"/>
    </row>
    <row r="21" spans="2:6" x14ac:dyDescent="0.35">
      <c r="B21" s="201" t="s">
        <v>139</v>
      </c>
      <c r="C21" s="17"/>
      <c r="D21" s="82"/>
      <c r="F21" s="58"/>
    </row>
    <row r="22" spans="2:6" x14ac:dyDescent="0.35">
      <c r="B22" s="202" t="s">
        <v>138</v>
      </c>
      <c r="C22" s="17"/>
      <c r="D22" s="82"/>
    </row>
    <row r="23" spans="2:6" x14ac:dyDescent="0.35">
      <c r="B23" s="202" t="s">
        <v>137</v>
      </c>
      <c r="C23" s="17"/>
      <c r="D23" s="82"/>
    </row>
    <row r="24" spans="2:6" x14ac:dyDescent="0.35">
      <c r="B24" s="201" t="s">
        <v>136</v>
      </c>
      <c r="C24" s="79"/>
      <c r="D24" s="80"/>
      <c r="E24" s="79"/>
    </row>
    <row r="25" spans="2:6" x14ac:dyDescent="0.35">
      <c r="B25" s="201" t="s">
        <v>135</v>
      </c>
      <c r="C25" s="79"/>
      <c r="D25" s="80"/>
      <c r="E25" s="81"/>
    </row>
    <row r="26" spans="2:6" x14ac:dyDescent="0.35">
      <c r="B26" s="203" t="s">
        <v>134</v>
      </c>
      <c r="C26" s="79"/>
      <c r="D26" s="80"/>
      <c r="E26" s="79"/>
    </row>
    <row r="27" spans="2:6" x14ac:dyDescent="0.35">
      <c r="B27" s="203" t="s">
        <v>133</v>
      </c>
      <c r="C27" s="3"/>
      <c r="D27" s="55"/>
    </row>
    <row r="28" spans="2:6" x14ac:dyDescent="0.35">
      <c r="B28" s="201" t="s">
        <v>116</v>
      </c>
      <c r="C28" s="3"/>
      <c r="D28" s="55"/>
    </row>
    <row r="29" spans="2:6" x14ac:dyDescent="0.35">
      <c r="B29" s="338" t="s">
        <v>132</v>
      </c>
      <c r="C29" s="339"/>
      <c r="D29" s="340"/>
    </row>
    <row r="30" spans="2:6" ht="50.25" customHeight="1" x14ac:dyDescent="0.35">
      <c r="B30" s="264"/>
      <c r="C30" s="265"/>
      <c r="D30" s="266"/>
    </row>
    <row r="31" spans="2:6" x14ac:dyDescent="0.35">
      <c r="B31" s="78"/>
    </row>
  </sheetData>
  <sheetProtection algorithmName="SHA-512" hashValue="vlUWpQFlRpQYovkDqH4SbFPdvlu2iAVem/yNQENOwTXQ+MXW49AJi0xY6JohMtlTxv+fwpfDNgwDHIh0y2xhGQ==" saltValue="rA5u33IqpwRvgszRRNh5LA==" spinCount="100000" sheet="1" objects="1" scenarios="1"/>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3"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165100</xdr:colOff>
                    <xdr:row>26</xdr:row>
                    <xdr:rowOff>12700</xdr:rowOff>
                  </from>
                  <to>
                    <xdr:col>1</xdr:col>
                    <xdr:colOff>381000</xdr:colOff>
                    <xdr:row>27</xdr:row>
                    <xdr:rowOff>31750</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165100</xdr:colOff>
                    <xdr:row>26</xdr:row>
                    <xdr:rowOff>374650</xdr:rowOff>
                  </from>
                  <to>
                    <xdr:col>1</xdr:col>
                    <xdr:colOff>381000</xdr:colOff>
                    <xdr:row>28</xdr:row>
                    <xdr:rowOff>31750</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165100</xdr:colOff>
                    <xdr:row>20</xdr:row>
                    <xdr:rowOff>0</xdr:rowOff>
                  </from>
                  <to>
                    <xdr:col>1</xdr:col>
                    <xdr:colOff>381000</xdr:colOff>
                    <xdr:row>21</xdr:row>
                    <xdr:rowOff>12700</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165100</xdr:colOff>
                    <xdr:row>21</xdr:row>
                    <xdr:rowOff>0</xdr:rowOff>
                  </from>
                  <to>
                    <xdr:col>1</xdr:col>
                    <xdr:colOff>381000</xdr:colOff>
                    <xdr:row>22</xdr:row>
                    <xdr:rowOff>12700</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165100</xdr:colOff>
                    <xdr:row>24</xdr:row>
                    <xdr:rowOff>0</xdr:rowOff>
                  </from>
                  <to>
                    <xdr:col>1</xdr:col>
                    <xdr:colOff>381000</xdr:colOff>
                    <xdr:row>25</xdr:row>
                    <xdr:rowOff>12700</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165100</xdr:colOff>
                    <xdr:row>25</xdr:row>
                    <xdr:rowOff>0</xdr:rowOff>
                  </from>
                  <to>
                    <xdr:col>1</xdr:col>
                    <xdr:colOff>381000</xdr:colOff>
                    <xdr:row>26</xdr:row>
                    <xdr:rowOff>12700</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165100</xdr:colOff>
                    <xdr:row>7</xdr:row>
                    <xdr:rowOff>0</xdr:rowOff>
                  </from>
                  <to>
                    <xdr:col>1</xdr:col>
                    <xdr:colOff>381000</xdr:colOff>
                    <xdr:row>8</xdr:row>
                    <xdr:rowOff>12700</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165100</xdr:colOff>
                    <xdr:row>8</xdr:row>
                    <xdr:rowOff>0</xdr:rowOff>
                  </from>
                  <to>
                    <xdr:col>1</xdr:col>
                    <xdr:colOff>381000</xdr:colOff>
                    <xdr:row>9</xdr:row>
                    <xdr:rowOff>12700</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165100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165100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165100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165100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165100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165100</xdr:colOff>
                    <xdr:row>21</xdr:row>
                    <xdr:rowOff>0</xdr:rowOff>
                  </from>
                  <to>
                    <xdr:col>1</xdr:col>
                    <xdr:colOff>381000</xdr:colOff>
                    <xdr:row>22</xdr:row>
                    <xdr:rowOff>12700</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165100</xdr:colOff>
                    <xdr:row>22</xdr:row>
                    <xdr:rowOff>0</xdr:rowOff>
                  </from>
                  <to>
                    <xdr:col>1</xdr:col>
                    <xdr:colOff>381000</xdr:colOff>
                    <xdr:row>23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RowHeight="14.5" x14ac:dyDescent="0.35"/>
  <cols>
    <col min="2" max="2" width="22.54296875" customWidth="1"/>
    <col min="3" max="3" width="24" customWidth="1"/>
    <col min="4" max="4" width="31.54296875" customWidth="1"/>
    <col min="5" max="5" width="32.453125" customWidth="1"/>
  </cols>
  <sheetData>
    <row r="2" spans="1:5" ht="58.5" customHeight="1" thickBot="1" x14ac:dyDescent="0.4">
      <c r="B2" s="119" t="s">
        <v>2</v>
      </c>
      <c r="C2" s="119" t="s">
        <v>206</v>
      </c>
      <c r="D2" s="119" t="s">
        <v>3</v>
      </c>
      <c r="E2" s="119" t="s">
        <v>205</v>
      </c>
    </row>
    <row r="3" spans="1:5" x14ac:dyDescent="0.35">
      <c r="B3" s="118" t="s">
        <v>204</v>
      </c>
      <c r="C3" s="118"/>
      <c r="D3" s="118" t="s">
        <v>4</v>
      </c>
      <c r="E3" s="118" t="s">
        <v>4</v>
      </c>
    </row>
    <row r="4" spans="1:5" x14ac:dyDescent="0.35">
      <c r="B4" s="116" t="s">
        <v>204</v>
      </c>
      <c r="C4" s="116"/>
      <c r="D4" s="116" t="s">
        <v>5</v>
      </c>
      <c r="E4" s="116" t="s">
        <v>4</v>
      </c>
    </row>
    <row r="5" spans="1:5" x14ac:dyDescent="0.35">
      <c r="B5" s="116" t="s">
        <v>204</v>
      </c>
      <c r="C5" s="116"/>
      <c r="D5" s="116" t="s">
        <v>203</v>
      </c>
      <c r="E5" s="116" t="s">
        <v>4</v>
      </c>
    </row>
    <row r="6" spans="1:5" x14ac:dyDescent="0.35">
      <c r="B6" s="129" t="s">
        <v>204</v>
      </c>
      <c r="C6" s="129"/>
      <c r="D6" s="129" t="s">
        <v>48</v>
      </c>
      <c r="E6" s="129" t="s">
        <v>4</v>
      </c>
    </row>
    <row r="7" spans="1:5" x14ac:dyDescent="0.35">
      <c r="A7" s="131"/>
      <c r="B7" s="125" t="s">
        <v>43</v>
      </c>
      <c r="C7" s="124" t="s">
        <v>37</v>
      </c>
      <c r="D7" s="124" t="s">
        <v>4</v>
      </c>
      <c r="E7" s="128" t="s">
        <v>4</v>
      </c>
    </row>
    <row r="8" spans="1:5" x14ac:dyDescent="0.35">
      <c r="A8" s="131"/>
      <c r="B8" s="123" t="s">
        <v>43</v>
      </c>
      <c r="C8" s="120" t="s">
        <v>37</v>
      </c>
      <c r="D8" s="120" t="s">
        <v>5</v>
      </c>
      <c r="E8" s="127" t="s">
        <v>5</v>
      </c>
    </row>
    <row r="9" spans="1:5" s="6" customFormat="1" x14ac:dyDescent="0.35">
      <c r="A9" s="131"/>
      <c r="B9" s="114" t="s">
        <v>43</v>
      </c>
      <c r="C9" s="113" t="s">
        <v>37</v>
      </c>
      <c r="D9" s="113" t="s">
        <v>203</v>
      </c>
      <c r="E9" s="112" t="s">
        <v>203</v>
      </c>
    </row>
    <row r="10" spans="1:5" x14ac:dyDescent="0.35">
      <c r="A10" s="131"/>
      <c r="B10" s="122" t="s">
        <v>43</v>
      </c>
      <c r="C10" s="121" t="s">
        <v>37</v>
      </c>
      <c r="D10" s="121" t="s">
        <v>48</v>
      </c>
      <c r="E10" s="126" t="s">
        <v>7</v>
      </c>
    </row>
    <row r="11" spans="1:5" x14ac:dyDescent="0.35">
      <c r="A11" s="131"/>
      <c r="B11" s="125" t="s">
        <v>43</v>
      </c>
      <c r="C11" s="124" t="s">
        <v>48</v>
      </c>
      <c r="D11" s="124" t="s">
        <v>4</v>
      </c>
      <c r="E11" s="128" t="s">
        <v>4</v>
      </c>
    </row>
    <row r="12" spans="1:5" x14ac:dyDescent="0.35">
      <c r="A12" s="131"/>
      <c r="B12" s="123" t="s">
        <v>43</v>
      </c>
      <c r="C12" s="120" t="s">
        <v>48</v>
      </c>
      <c r="D12" s="120" t="s">
        <v>5</v>
      </c>
      <c r="E12" s="127" t="s">
        <v>5</v>
      </c>
    </row>
    <row r="13" spans="1:5" x14ac:dyDescent="0.35">
      <c r="A13" s="131"/>
      <c r="B13" s="114" t="s">
        <v>43</v>
      </c>
      <c r="C13" s="113" t="s">
        <v>48</v>
      </c>
      <c r="D13" s="113" t="s">
        <v>203</v>
      </c>
      <c r="E13" s="112" t="s">
        <v>203</v>
      </c>
    </row>
    <row r="14" spans="1:5" x14ac:dyDescent="0.35">
      <c r="A14" s="131"/>
      <c r="B14" s="122" t="s">
        <v>43</v>
      </c>
      <c r="C14" s="121" t="s">
        <v>48</v>
      </c>
      <c r="D14" s="121" t="s">
        <v>48</v>
      </c>
      <c r="E14" s="126" t="s">
        <v>7</v>
      </c>
    </row>
    <row r="15" spans="1:5" x14ac:dyDescent="0.35">
      <c r="A15" s="131"/>
      <c r="B15" s="125" t="s">
        <v>43</v>
      </c>
      <c r="C15" s="124" t="s">
        <v>35</v>
      </c>
      <c r="D15" s="120" t="s">
        <v>4</v>
      </c>
      <c r="E15" s="120" t="s">
        <v>4</v>
      </c>
    </row>
    <row r="16" spans="1:5" x14ac:dyDescent="0.35">
      <c r="A16" s="131"/>
      <c r="B16" s="123" t="s">
        <v>43</v>
      </c>
      <c r="C16" s="120" t="s">
        <v>35</v>
      </c>
      <c r="D16" s="120" t="s">
        <v>43</v>
      </c>
      <c r="E16" s="120" t="s">
        <v>203</v>
      </c>
    </row>
    <row r="17" spans="1:5" x14ac:dyDescent="0.35">
      <c r="A17" s="131"/>
      <c r="B17" s="123" t="s">
        <v>43</v>
      </c>
      <c r="C17" s="120" t="s">
        <v>35</v>
      </c>
      <c r="D17" s="120" t="s">
        <v>203</v>
      </c>
      <c r="E17" s="120" t="s">
        <v>203</v>
      </c>
    </row>
    <row r="18" spans="1:5" x14ac:dyDescent="0.35">
      <c r="A18" s="131"/>
      <c r="B18" s="122" t="s">
        <v>43</v>
      </c>
      <c r="C18" s="121" t="s">
        <v>35</v>
      </c>
      <c r="D18" s="120" t="s">
        <v>48</v>
      </c>
      <c r="E18" s="120" t="s">
        <v>7</v>
      </c>
    </row>
    <row r="19" spans="1:5" x14ac:dyDescent="0.35">
      <c r="B19" s="111" t="s">
        <v>203</v>
      </c>
      <c r="C19" s="111" t="s">
        <v>37</v>
      </c>
      <c r="D19" s="111" t="s">
        <v>4</v>
      </c>
      <c r="E19" s="111" t="s">
        <v>4</v>
      </c>
    </row>
    <row r="20" spans="1:5" x14ac:dyDescent="0.35">
      <c r="B20" s="108" t="s">
        <v>203</v>
      </c>
      <c r="C20" s="108" t="s">
        <v>37</v>
      </c>
      <c r="D20" s="108" t="s">
        <v>5</v>
      </c>
      <c r="E20" s="108" t="s">
        <v>5</v>
      </c>
    </row>
    <row r="21" spans="1:5" x14ac:dyDescent="0.35">
      <c r="B21" s="130" t="s">
        <v>203</v>
      </c>
      <c r="C21" s="130" t="s">
        <v>37</v>
      </c>
      <c r="D21" s="130" t="s">
        <v>203</v>
      </c>
      <c r="E21" s="130" t="s">
        <v>203</v>
      </c>
    </row>
    <row r="22" spans="1:5" x14ac:dyDescent="0.35">
      <c r="B22" s="110" t="s">
        <v>207</v>
      </c>
      <c r="C22" s="110" t="s">
        <v>37</v>
      </c>
      <c r="D22" s="110" t="s">
        <v>48</v>
      </c>
      <c r="E22" s="110" t="s">
        <v>7</v>
      </c>
    </row>
    <row r="23" spans="1:5" x14ac:dyDescent="0.35">
      <c r="B23" s="111" t="s">
        <v>203</v>
      </c>
      <c r="C23" s="111" t="s">
        <v>48</v>
      </c>
      <c r="D23" s="111" t="s">
        <v>4</v>
      </c>
      <c r="E23" s="111" t="s">
        <v>4</v>
      </c>
    </row>
    <row r="24" spans="1:5" x14ac:dyDescent="0.35">
      <c r="B24" s="108" t="s">
        <v>203</v>
      </c>
      <c r="C24" s="108" t="s">
        <v>48</v>
      </c>
      <c r="D24" s="108" t="s">
        <v>5</v>
      </c>
      <c r="E24" s="108" t="s">
        <v>5</v>
      </c>
    </row>
    <row r="25" spans="1:5" x14ac:dyDescent="0.35">
      <c r="B25" s="130" t="s">
        <v>203</v>
      </c>
      <c r="C25" s="130" t="s">
        <v>48</v>
      </c>
      <c r="D25" s="130" t="s">
        <v>203</v>
      </c>
      <c r="E25" s="130" t="s">
        <v>203</v>
      </c>
    </row>
    <row r="26" spans="1:5" x14ac:dyDescent="0.35">
      <c r="B26" s="110" t="s">
        <v>203</v>
      </c>
      <c r="C26" s="110" t="s">
        <v>48</v>
      </c>
      <c r="D26" s="110" t="s">
        <v>48</v>
      </c>
      <c r="E26" s="110" t="s">
        <v>7</v>
      </c>
    </row>
    <row r="27" spans="1:5" x14ac:dyDescent="0.35">
      <c r="B27" s="111" t="s">
        <v>203</v>
      </c>
      <c r="C27" s="111" t="s">
        <v>35</v>
      </c>
      <c r="D27" s="111" t="s">
        <v>4</v>
      </c>
      <c r="E27" s="111" t="s">
        <v>4</v>
      </c>
    </row>
    <row r="28" spans="1:5" x14ac:dyDescent="0.35">
      <c r="B28" s="108" t="s">
        <v>203</v>
      </c>
      <c r="C28" s="108" t="s">
        <v>35</v>
      </c>
      <c r="D28" s="108" t="s">
        <v>43</v>
      </c>
      <c r="E28" s="108" t="s">
        <v>203</v>
      </c>
    </row>
    <row r="29" spans="1:5" x14ac:dyDescent="0.35">
      <c r="B29" s="130" t="s">
        <v>203</v>
      </c>
      <c r="C29" s="130" t="s">
        <v>35</v>
      </c>
      <c r="D29" s="130" t="s">
        <v>203</v>
      </c>
      <c r="E29" s="130" t="s">
        <v>203</v>
      </c>
    </row>
    <row r="30" spans="1:5" x14ac:dyDescent="0.35">
      <c r="B30" s="110" t="s">
        <v>203</v>
      </c>
      <c r="C30" s="110" t="s">
        <v>35</v>
      </c>
      <c r="D30" s="110" t="s">
        <v>48</v>
      </c>
      <c r="E30" s="110" t="s">
        <v>7</v>
      </c>
    </row>
    <row r="31" spans="1:5" x14ac:dyDescent="0.35">
      <c r="B31" s="107" t="s">
        <v>48</v>
      </c>
      <c r="C31" s="107"/>
      <c r="D31" s="107" t="s">
        <v>4</v>
      </c>
      <c r="E31" s="107" t="s">
        <v>4</v>
      </c>
    </row>
    <row r="32" spans="1:5" x14ac:dyDescent="0.35">
      <c r="B32" s="13" t="s">
        <v>48</v>
      </c>
      <c r="C32" s="13"/>
      <c r="D32" s="13" t="s">
        <v>5</v>
      </c>
      <c r="E32" s="13" t="s">
        <v>5</v>
      </c>
    </row>
    <row r="33" spans="2:5" x14ac:dyDescent="0.35">
      <c r="B33" s="13" t="s">
        <v>48</v>
      </c>
      <c r="C33" s="13"/>
      <c r="D33" s="13" t="s">
        <v>203</v>
      </c>
      <c r="E33" s="13" t="s">
        <v>7</v>
      </c>
    </row>
    <row r="34" spans="2:5" x14ac:dyDescent="0.35">
      <c r="B34" s="13" t="s">
        <v>48</v>
      </c>
      <c r="C34" s="13"/>
      <c r="D34" s="13" t="s">
        <v>48</v>
      </c>
      <c r="E34" s="13"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J170"/>
  <sheetViews>
    <sheetView topLeftCell="A66" workbookViewId="0">
      <selection activeCell="D96" sqref="B84:D96"/>
    </sheetView>
  </sheetViews>
  <sheetFormatPr defaultRowHeight="14.5" x14ac:dyDescent="0.35"/>
  <cols>
    <col min="1" max="1" width="22.54296875" customWidth="1"/>
    <col min="2" max="2" width="28.453125" customWidth="1"/>
    <col min="3" max="3" width="31.54296875" customWidth="1"/>
    <col min="4" max="4" width="30.54296875" customWidth="1"/>
    <col min="5" max="5" width="8.7265625" style="183"/>
    <col min="7" max="7" width="21.81640625" customWidth="1"/>
    <col min="8" max="8" width="30.453125" customWidth="1"/>
    <col min="9" max="9" width="32.81640625" customWidth="1"/>
    <col min="10" max="10" width="33.453125" customWidth="1"/>
  </cols>
  <sheetData>
    <row r="1" spans="1:10" ht="15" thickBot="1" x14ac:dyDescent="0.4">
      <c r="G1" s="132" t="s">
        <v>209</v>
      </c>
      <c r="H1" s="133"/>
      <c r="I1" s="133"/>
      <c r="J1" s="133"/>
    </row>
    <row r="2" spans="1:10" ht="58.5" customHeight="1" thickBot="1" x14ac:dyDescent="0.4">
      <c r="A2" s="180" t="s">
        <v>2</v>
      </c>
      <c r="B2" s="181" t="s">
        <v>223</v>
      </c>
      <c r="C2" s="181" t="s">
        <v>3</v>
      </c>
      <c r="D2" s="181" t="s">
        <v>205</v>
      </c>
      <c r="E2" s="184" t="s">
        <v>221</v>
      </c>
      <c r="F2" s="50"/>
      <c r="G2" s="134" t="s">
        <v>2</v>
      </c>
      <c r="H2" s="134" t="s">
        <v>206</v>
      </c>
      <c r="I2" s="134" t="s">
        <v>3</v>
      </c>
      <c r="J2" s="134" t="s">
        <v>205</v>
      </c>
    </row>
    <row r="3" spans="1:10" x14ac:dyDescent="0.35">
      <c r="A3" s="117" t="s">
        <v>4</v>
      </c>
      <c r="B3" s="116" t="s">
        <v>37</v>
      </c>
      <c r="C3" s="116" t="s">
        <v>4</v>
      </c>
      <c r="D3" s="116" t="s">
        <v>4</v>
      </c>
      <c r="E3" s="183">
        <v>101</v>
      </c>
      <c r="G3" s="135" t="s">
        <v>43</v>
      </c>
      <c r="H3" s="135" t="s">
        <v>45</v>
      </c>
      <c r="I3" s="135" t="s">
        <v>43</v>
      </c>
      <c r="J3" s="135" t="str" cm="1">
        <f t="array" ref="J3">INDEX(Table15[Entire Service Line Classification], MATCH(SUMIFS(Table15[Unique ID],Table15[System-Owned Portion],G3,Table15[If Material Anything Other than "Lead" in Column E,Was Material Ever Previously Lead?],H3,Table15[Customer-Owned Portion],I3),Table15[Unique ID],0),0)</f>
        <v>Not Valid</v>
      </c>
    </row>
    <row r="4" spans="1:10" x14ac:dyDescent="0.35">
      <c r="A4" s="117" t="s">
        <v>4</v>
      </c>
      <c r="B4" s="116" t="s">
        <v>37</v>
      </c>
      <c r="C4" s="116" t="s">
        <v>5</v>
      </c>
      <c r="D4" s="116" t="s">
        <v>4</v>
      </c>
      <c r="E4" s="183">
        <v>102</v>
      </c>
    </row>
    <row r="5" spans="1:10" x14ac:dyDescent="0.35">
      <c r="A5" s="117" t="s">
        <v>4</v>
      </c>
      <c r="B5" s="116" t="s">
        <v>37</v>
      </c>
      <c r="C5" s="116" t="s">
        <v>43</v>
      </c>
      <c r="D5" s="177" t="s">
        <v>222</v>
      </c>
      <c r="E5" s="183">
        <v>103</v>
      </c>
    </row>
    <row r="6" spans="1:10" x14ac:dyDescent="0.35">
      <c r="A6" s="117" t="s">
        <v>4</v>
      </c>
      <c r="B6" s="116" t="s">
        <v>37</v>
      </c>
      <c r="C6" s="116" t="s">
        <v>201</v>
      </c>
      <c r="D6" s="116" t="s">
        <v>4</v>
      </c>
      <c r="E6" s="183">
        <v>104</v>
      </c>
    </row>
    <row r="7" spans="1:10" x14ac:dyDescent="0.35">
      <c r="A7" s="117" t="s">
        <v>4</v>
      </c>
      <c r="B7" s="116" t="s">
        <v>37</v>
      </c>
      <c r="C7" s="116" t="s">
        <v>202</v>
      </c>
      <c r="D7" s="116" t="s">
        <v>4</v>
      </c>
      <c r="E7" s="183">
        <v>105</v>
      </c>
    </row>
    <row r="8" spans="1:10" x14ac:dyDescent="0.35">
      <c r="A8" s="117" t="s">
        <v>4</v>
      </c>
      <c r="B8" s="116" t="s">
        <v>37</v>
      </c>
      <c r="C8" s="116" t="s">
        <v>200</v>
      </c>
      <c r="D8" s="116" t="s">
        <v>4</v>
      </c>
      <c r="E8" s="183">
        <v>106</v>
      </c>
    </row>
    <row r="9" spans="1:10" x14ac:dyDescent="0.35">
      <c r="A9" s="117" t="s">
        <v>4</v>
      </c>
      <c r="B9" s="116" t="s">
        <v>37</v>
      </c>
      <c r="C9" s="116" t="s">
        <v>48</v>
      </c>
      <c r="D9" s="116" t="s">
        <v>4</v>
      </c>
      <c r="E9" s="183">
        <v>107</v>
      </c>
    </row>
    <row r="10" spans="1:10" x14ac:dyDescent="0.35">
      <c r="A10" s="117" t="s">
        <v>4</v>
      </c>
      <c r="B10" s="116" t="s">
        <v>45</v>
      </c>
      <c r="C10" s="116" t="s">
        <v>4</v>
      </c>
      <c r="D10" s="116" t="s">
        <v>4</v>
      </c>
      <c r="E10" s="183">
        <v>108</v>
      </c>
    </row>
    <row r="11" spans="1:10" x14ac:dyDescent="0.35">
      <c r="A11" s="117" t="s">
        <v>4</v>
      </c>
      <c r="B11" s="116" t="s">
        <v>45</v>
      </c>
      <c r="C11" s="116" t="s">
        <v>5</v>
      </c>
      <c r="D11" s="116" t="s">
        <v>4</v>
      </c>
      <c r="E11" s="183">
        <v>109</v>
      </c>
    </row>
    <row r="12" spans="1:10" x14ac:dyDescent="0.35">
      <c r="A12" s="117" t="s">
        <v>4</v>
      </c>
      <c r="B12" s="116" t="s">
        <v>45</v>
      </c>
      <c r="C12" s="116" t="s">
        <v>43</v>
      </c>
      <c r="D12" s="177" t="s">
        <v>222</v>
      </c>
      <c r="E12" s="183">
        <v>110</v>
      </c>
    </row>
    <row r="13" spans="1:10" x14ac:dyDescent="0.35">
      <c r="A13" s="117" t="s">
        <v>4</v>
      </c>
      <c r="B13" s="116" t="s">
        <v>45</v>
      </c>
      <c r="C13" s="116" t="s">
        <v>201</v>
      </c>
      <c r="D13" s="116" t="s">
        <v>4</v>
      </c>
      <c r="E13" s="183">
        <v>111</v>
      </c>
    </row>
    <row r="14" spans="1:10" x14ac:dyDescent="0.35">
      <c r="A14" s="117" t="s">
        <v>4</v>
      </c>
      <c r="B14" s="116" t="s">
        <v>45</v>
      </c>
      <c r="C14" s="116" t="s">
        <v>202</v>
      </c>
      <c r="D14" s="116" t="s">
        <v>4</v>
      </c>
      <c r="E14" s="183">
        <v>112</v>
      </c>
    </row>
    <row r="15" spans="1:10" x14ac:dyDescent="0.35">
      <c r="A15" s="117" t="s">
        <v>4</v>
      </c>
      <c r="B15" s="116" t="s">
        <v>45</v>
      </c>
      <c r="C15" s="116" t="s">
        <v>200</v>
      </c>
      <c r="D15" s="116" t="s">
        <v>4</v>
      </c>
      <c r="E15" s="183">
        <v>113</v>
      </c>
    </row>
    <row r="16" spans="1:10" x14ac:dyDescent="0.35">
      <c r="A16" s="117" t="s">
        <v>4</v>
      </c>
      <c r="B16" s="116" t="s">
        <v>45</v>
      </c>
      <c r="C16" s="116" t="s">
        <v>48</v>
      </c>
      <c r="D16" s="116" t="s">
        <v>4</v>
      </c>
      <c r="E16" s="183">
        <v>114</v>
      </c>
    </row>
    <row r="17" spans="1:5" x14ac:dyDescent="0.35">
      <c r="A17" s="117" t="s">
        <v>4</v>
      </c>
      <c r="B17" s="116" t="s">
        <v>35</v>
      </c>
      <c r="C17" s="116" t="s">
        <v>4</v>
      </c>
      <c r="D17" s="116" t="s">
        <v>4</v>
      </c>
      <c r="E17" s="183">
        <v>115</v>
      </c>
    </row>
    <row r="18" spans="1:5" x14ac:dyDescent="0.35">
      <c r="A18" s="117" t="s">
        <v>4</v>
      </c>
      <c r="B18" s="116" t="s">
        <v>35</v>
      </c>
      <c r="C18" s="116" t="s">
        <v>5</v>
      </c>
      <c r="D18" s="116" t="s">
        <v>4</v>
      </c>
      <c r="E18" s="183">
        <v>116</v>
      </c>
    </row>
    <row r="19" spans="1:5" x14ac:dyDescent="0.35">
      <c r="A19" s="117" t="s">
        <v>4</v>
      </c>
      <c r="B19" s="116" t="s">
        <v>35</v>
      </c>
      <c r="C19" s="116" t="s">
        <v>43</v>
      </c>
      <c r="D19" s="177" t="s">
        <v>222</v>
      </c>
      <c r="E19" s="183">
        <v>117</v>
      </c>
    </row>
    <row r="20" spans="1:5" x14ac:dyDescent="0.35">
      <c r="A20" s="117" t="s">
        <v>4</v>
      </c>
      <c r="B20" s="116" t="s">
        <v>35</v>
      </c>
      <c r="C20" s="116" t="s">
        <v>201</v>
      </c>
      <c r="D20" s="116" t="s">
        <v>4</v>
      </c>
      <c r="E20" s="183">
        <v>118</v>
      </c>
    </row>
    <row r="21" spans="1:5" x14ac:dyDescent="0.35">
      <c r="A21" s="117" t="s">
        <v>4</v>
      </c>
      <c r="B21" s="116" t="s">
        <v>35</v>
      </c>
      <c r="C21" s="116" t="s">
        <v>202</v>
      </c>
      <c r="D21" s="116" t="s">
        <v>4</v>
      </c>
      <c r="E21" s="183">
        <v>119</v>
      </c>
    </row>
    <row r="22" spans="1:5" x14ac:dyDescent="0.35">
      <c r="A22" s="117" t="s">
        <v>4</v>
      </c>
      <c r="B22" s="116" t="s">
        <v>35</v>
      </c>
      <c r="C22" s="116" t="s">
        <v>200</v>
      </c>
      <c r="D22" s="116" t="s">
        <v>4</v>
      </c>
      <c r="E22" s="183">
        <v>120</v>
      </c>
    </row>
    <row r="23" spans="1:5" x14ac:dyDescent="0.35">
      <c r="A23" s="117" t="s">
        <v>4</v>
      </c>
      <c r="B23" s="116" t="s">
        <v>35</v>
      </c>
      <c r="C23" s="116" t="s">
        <v>48</v>
      </c>
      <c r="D23" s="116" t="s">
        <v>4</v>
      </c>
      <c r="E23" s="183">
        <v>121</v>
      </c>
    </row>
    <row r="24" spans="1:5" x14ac:dyDescent="0.35">
      <c r="A24" s="117" t="s">
        <v>4</v>
      </c>
      <c r="B24" s="116"/>
      <c r="C24" s="116" t="s">
        <v>4</v>
      </c>
      <c r="D24" s="116" t="s">
        <v>216</v>
      </c>
      <c r="E24" s="183">
        <v>122</v>
      </c>
    </row>
    <row r="25" spans="1:5" x14ac:dyDescent="0.35">
      <c r="A25" s="117" t="s">
        <v>4</v>
      </c>
      <c r="B25" s="116"/>
      <c r="C25" s="116" t="s">
        <v>5</v>
      </c>
      <c r="D25" s="116" t="s">
        <v>4</v>
      </c>
      <c r="E25" s="183">
        <v>123</v>
      </c>
    </row>
    <row r="26" spans="1:5" x14ac:dyDescent="0.35">
      <c r="A26" s="117" t="s">
        <v>4</v>
      </c>
      <c r="B26" s="116"/>
      <c r="C26" s="116" t="s">
        <v>43</v>
      </c>
      <c r="D26" s="177" t="s">
        <v>222</v>
      </c>
      <c r="E26" s="183">
        <v>124</v>
      </c>
    </row>
    <row r="27" spans="1:5" x14ac:dyDescent="0.35">
      <c r="A27" s="117" t="s">
        <v>4</v>
      </c>
      <c r="B27" s="116"/>
      <c r="C27" s="116" t="s">
        <v>201</v>
      </c>
      <c r="D27" s="116" t="s">
        <v>4</v>
      </c>
      <c r="E27" s="183">
        <v>125</v>
      </c>
    </row>
    <row r="28" spans="1:5" x14ac:dyDescent="0.35">
      <c r="A28" s="117" t="s">
        <v>4</v>
      </c>
      <c r="B28" s="116"/>
      <c r="C28" s="116" t="s">
        <v>202</v>
      </c>
      <c r="D28" s="116" t="s">
        <v>4</v>
      </c>
      <c r="E28" s="183">
        <v>126</v>
      </c>
    </row>
    <row r="29" spans="1:5" x14ac:dyDescent="0.35">
      <c r="A29" s="117" t="s">
        <v>4</v>
      </c>
      <c r="B29" s="116"/>
      <c r="C29" s="116" t="s">
        <v>200</v>
      </c>
      <c r="D29" s="116" t="s">
        <v>4</v>
      </c>
      <c r="E29" s="183">
        <v>127</v>
      </c>
    </row>
    <row r="30" spans="1:5" x14ac:dyDescent="0.35">
      <c r="A30" s="117" t="s">
        <v>4</v>
      </c>
      <c r="B30" s="116"/>
      <c r="C30" s="116" t="s">
        <v>48</v>
      </c>
      <c r="D30" s="116" t="s">
        <v>4</v>
      </c>
      <c r="E30" s="183">
        <v>128</v>
      </c>
    </row>
    <row r="31" spans="1:5" x14ac:dyDescent="0.35">
      <c r="A31" s="115" t="s">
        <v>43</v>
      </c>
      <c r="B31" s="113" t="s">
        <v>37</v>
      </c>
      <c r="C31" s="113" t="s">
        <v>4</v>
      </c>
      <c r="D31" s="113" t="s">
        <v>4</v>
      </c>
      <c r="E31" s="183">
        <v>129</v>
      </c>
    </row>
    <row r="32" spans="1:5" x14ac:dyDescent="0.35">
      <c r="A32" s="115" t="s">
        <v>43</v>
      </c>
      <c r="B32" s="113" t="s">
        <v>37</v>
      </c>
      <c r="C32" s="113" t="s">
        <v>5</v>
      </c>
      <c r="D32" s="113" t="s">
        <v>5</v>
      </c>
      <c r="E32" s="183">
        <v>130</v>
      </c>
    </row>
    <row r="33" spans="1:5" x14ac:dyDescent="0.35">
      <c r="A33" s="115" t="s">
        <v>43</v>
      </c>
      <c r="B33" s="113" t="s">
        <v>37</v>
      </c>
      <c r="C33" s="113" t="s">
        <v>43</v>
      </c>
      <c r="D33" s="178" t="s">
        <v>222</v>
      </c>
      <c r="E33" s="183">
        <v>131</v>
      </c>
    </row>
    <row r="34" spans="1:5" x14ac:dyDescent="0.35">
      <c r="A34" s="115" t="s">
        <v>43</v>
      </c>
      <c r="B34" s="113" t="s">
        <v>37</v>
      </c>
      <c r="C34" s="113" t="s">
        <v>201</v>
      </c>
      <c r="D34" s="113" t="s">
        <v>203</v>
      </c>
      <c r="E34" s="183">
        <v>132</v>
      </c>
    </row>
    <row r="35" spans="1:5" x14ac:dyDescent="0.35">
      <c r="A35" s="115" t="s">
        <v>43</v>
      </c>
      <c r="B35" s="113" t="s">
        <v>37</v>
      </c>
      <c r="C35" s="113" t="s">
        <v>200</v>
      </c>
      <c r="D35" s="113" t="s">
        <v>203</v>
      </c>
      <c r="E35" s="183">
        <v>133</v>
      </c>
    </row>
    <row r="36" spans="1:5" x14ac:dyDescent="0.35">
      <c r="A36" s="115" t="s">
        <v>43</v>
      </c>
      <c r="B36" s="113" t="s">
        <v>37</v>
      </c>
      <c r="C36" s="113" t="s">
        <v>202</v>
      </c>
      <c r="D36" s="113" t="s">
        <v>203</v>
      </c>
      <c r="E36" s="183">
        <v>134</v>
      </c>
    </row>
    <row r="37" spans="1:5" x14ac:dyDescent="0.35">
      <c r="A37" s="115" t="s">
        <v>43</v>
      </c>
      <c r="B37" s="113" t="s">
        <v>37</v>
      </c>
      <c r="C37" s="113" t="s">
        <v>48</v>
      </c>
      <c r="D37" s="113" t="s">
        <v>7</v>
      </c>
      <c r="E37" s="183">
        <v>135</v>
      </c>
    </row>
    <row r="38" spans="1:5" x14ac:dyDescent="0.35">
      <c r="A38" s="115" t="s">
        <v>43</v>
      </c>
      <c r="B38" s="113" t="s">
        <v>45</v>
      </c>
      <c r="C38" s="113" t="s">
        <v>4</v>
      </c>
      <c r="D38" s="113" t="s">
        <v>4</v>
      </c>
      <c r="E38" s="183">
        <v>136</v>
      </c>
    </row>
    <row r="39" spans="1:5" x14ac:dyDescent="0.35">
      <c r="A39" s="115" t="s">
        <v>43</v>
      </c>
      <c r="B39" s="113" t="s">
        <v>45</v>
      </c>
      <c r="C39" s="113" t="s">
        <v>5</v>
      </c>
      <c r="D39" s="113" t="s">
        <v>5</v>
      </c>
      <c r="E39" s="183">
        <v>137</v>
      </c>
    </row>
    <row r="40" spans="1:5" x14ac:dyDescent="0.35">
      <c r="A40" s="115" t="s">
        <v>43</v>
      </c>
      <c r="B40" s="113" t="s">
        <v>45</v>
      </c>
      <c r="C40" s="113" t="s">
        <v>43</v>
      </c>
      <c r="D40" s="178" t="s">
        <v>222</v>
      </c>
      <c r="E40" s="183">
        <v>138</v>
      </c>
    </row>
    <row r="41" spans="1:5" x14ac:dyDescent="0.35">
      <c r="A41" s="115" t="s">
        <v>43</v>
      </c>
      <c r="B41" s="113" t="s">
        <v>45</v>
      </c>
      <c r="C41" s="113" t="s">
        <v>201</v>
      </c>
      <c r="D41" s="113" t="s">
        <v>203</v>
      </c>
      <c r="E41" s="183">
        <v>139</v>
      </c>
    </row>
    <row r="42" spans="1:5" x14ac:dyDescent="0.35">
      <c r="A42" s="115" t="s">
        <v>43</v>
      </c>
      <c r="B42" s="113" t="s">
        <v>45</v>
      </c>
      <c r="C42" s="113" t="s">
        <v>200</v>
      </c>
      <c r="D42" s="113" t="s">
        <v>203</v>
      </c>
      <c r="E42" s="183">
        <v>140</v>
      </c>
    </row>
    <row r="43" spans="1:5" x14ac:dyDescent="0.35">
      <c r="A43" s="115" t="s">
        <v>43</v>
      </c>
      <c r="B43" s="113" t="s">
        <v>45</v>
      </c>
      <c r="C43" s="113" t="s">
        <v>202</v>
      </c>
      <c r="D43" s="113" t="s">
        <v>203</v>
      </c>
      <c r="E43" s="183">
        <v>141</v>
      </c>
    </row>
    <row r="44" spans="1:5" x14ac:dyDescent="0.35">
      <c r="A44" s="115" t="s">
        <v>43</v>
      </c>
      <c r="B44" s="113" t="s">
        <v>45</v>
      </c>
      <c r="C44" s="113" t="s">
        <v>48</v>
      </c>
      <c r="D44" s="113" t="s">
        <v>7</v>
      </c>
      <c r="E44" s="183">
        <v>142</v>
      </c>
    </row>
    <row r="45" spans="1:5" x14ac:dyDescent="0.35">
      <c r="A45" s="115" t="s">
        <v>43</v>
      </c>
      <c r="B45" s="113" t="s">
        <v>35</v>
      </c>
      <c r="C45" s="113" t="s">
        <v>4</v>
      </c>
      <c r="D45" s="113" t="s">
        <v>4</v>
      </c>
      <c r="E45" s="183">
        <v>143</v>
      </c>
    </row>
    <row r="46" spans="1:5" ht="15" thickBot="1" x14ac:dyDescent="0.4">
      <c r="A46" s="115" t="s">
        <v>43</v>
      </c>
      <c r="B46" s="113" t="s">
        <v>35</v>
      </c>
      <c r="C46" s="113" t="s">
        <v>5</v>
      </c>
      <c r="D46" s="178" t="s">
        <v>222</v>
      </c>
      <c r="E46" s="183">
        <v>144</v>
      </c>
    </row>
    <row r="47" spans="1:5" ht="15" thickBot="1" x14ac:dyDescent="0.4">
      <c r="A47" s="185" t="s">
        <v>43</v>
      </c>
      <c r="B47" s="186" t="s">
        <v>35</v>
      </c>
      <c r="C47" s="186" t="s">
        <v>43</v>
      </c>
      <c r="D47" s="186" t="s">
        <v>203</v>
      </c>
      <c r="E47" s="187">
        <v>145</v>
      </c>
    </row>
    <row r="48" spans="1:5" x14ac:dyDescent="0.35">
      <c r="A48" s="115" t="s">
        <v>43</v>
      </c>
      <c r="B48" s="113" t="s">
        <v>35</v>
      </c>
      <c r="C48" s="113" t="s">
        <v>201</v>
      </c>
      <c r="D48" s="113" t="s">
        <v>203</v>
      </c>
      <c r="E48" s="183">
        <v>146</v>
      </c>
    </row>
    <row r="49" spans="1:5" x14ac:dyDescent="0.35">
      <c r="A49" s="115" t="s">
        <v>43</v>
      </c>
      <c r="B49" s="113" t="s">
        <v>35</v>
      </c>
      <c r="C49" s="113" t="s">
        <v>200</v>
      </c>
      <c r="D49" s="113" t="s">
        <v>203</v>
      </c>
      <c r="E49" s="183">
        <v>147</v>
      </c>
    </row>
    <row r="50" spans="1:5" x14ac:dyDescent="0.35">
      <c r="A50" s="115" t="s">
        <v>43</v>
      </c>
      <c r="B50" s="113" t="s">
        <v>35</v>
      </c>
      <c r="C50" s="113" t="s">
        <v>202</v>
      </c>
      <c r="D50" s="113" t="s">
        <v>203</v>
      </c>
      <c r="E50" s="183">
        <v>148</v>
      </c>
    </row>
    <row r="51" spans="1:5" x14ac:dyDescent="0.35">
      <c r="A51" s="115" t="s">
        <v>43</v>
      </c>
      <c r="B51" s="113" t="s">
        <v>35</v>
      </c>
      <c r="C51" s="113" t="s">
        <v>48</v>
      </c>
      <c r="D51" s="113" t="s">
        <v>7</v>
      </c>
      <c r="E51" s="183">
        <v>149</v>
      </c>
    </row>
    <row r="52" spans="1:5" x14ac:dyDescent="0.35">
      <c r="A52" s="115" t="s">
        <v>43</v>
      </c>
      <c r="B52" s="113"/>
      <c r="C52" s="113" t="s">
        <v>4</v>
      </c>
      <c r="D52" s="113" t="s">
        <v>216</v>
      </c>
      <c r="E52" s="183">
        <v>150</v>
      </c>
    </row>
    <row r="53" spans="1:5" x14ac:dyDescent="0.35">
      <c r="A53" s="115" t="s">
        <v>43</v>
      </c>
      <c r="B53" s="113"/>
      <c r="C53" s="113" t="s">
        <v>5</v>
      </c>
      <c r="D53" s="113" t="s">
        <v>216</v>
      </c>
      <c r="E53" s="183">
        <v>151</v>
      </c>
    </row>
    <row r="54" spans="1:5" x14ac:dyDescent="0.35">
      <c r="A54" s="115" t="s">
        <v>43</v>
      </c>
      <c r="B54" s="113"/>
      <c r="C54" s="113" t="s">
        <v>43</v>
      </c>
      <c r="D54" s="113" t="s">
        <v>216</v>
      </c>
      <c r="E54" s="183">
        <v>152</v>
      </c>
    </row>
    <row r="55" spans="1:5" x14ac:dyDescent="0.35">
      <c r="A55" s="115" t="s">
        <v>43</v>
      </c>
      <c r="B55" s="113"/>
      <c r="C55" s="113" t="s">
        <v>201</v>
      </c>
      <c r="D55" s="113" t="s">
        <v>216</v>
      </c>
      <c r="E55" s="183">
        <v>153</v>
      </c>
    </row>
    <row r="56" spans="1:5" x14ac:dyDescent="0.35">
      <c r="A56" s="115" t="s">
        <v>43</v>
      </c>
      <c r="B56" s="113"/>
      <c r="C56" s="113" t="s">
        <v>200</v>
      </c>
      <c r="D56" s="113" t="s">
        <v>216</v>
      </c>
      <c r="E56" s="183">
        <v>154</v>
      </c>
    </row>
    <row r="57" spans="1:5" x14ac:dyDescent="0.35">
      <c r="A57" s="115" t="s">
        <v>43</v>
      </c>
      <c r="B57" s="113"/>
      <c r="C57" s="113" t="s">
        <v>202</v>
      </c>
      <c r="D57" s="113" t="s">
        <v>216</v>
      </c>
      <c r="E57" s="183">
        <v>155</v>
      </c>
    </row>
    <row r="58" spans="1:5" x14ac:dyDescent="0.35">
      <c r="A58" s="115" t="s">
        <v>43</v>
      </c>
      <c r="B58" s="113"/>
      <c r="C58" s="113" t="s">
        <v>48</v>
      </c>
      <c r="D58" s="113" t="s">
        <v>216</v>
      </c>
      <c r="E58" s="183">
        <v>156</v>
      </c>
    </row>
    <row r="59" spans="1:5" x14ac:dyDescent="0.35">
      <c r="A59" s="109" t="s">
        <v>201</v>
      </c>
      <c r="B59" s="108" t="s">
        <v>37</v>
      </c>
      <c r="C59" s="108" t="s">
        <v>4</v>
      </c>
      <c r="D59" s="108" t="s">
        <v>4</v>
      </c>
      <c r="E59" s="183">
        <v>157</v>
      </c>
    </row>
    <row r="60" spans="1:5" x14ac:dyDescent="0.35">
      <c r="A60" s="109" t="s">
        <v>201</v>
      </c>
      <c r="B60" s="108" t="s">
        <v>37</v>
      </c>
      <c r="C60" s="108" t="s">
        <v>5</v>
      </c>
      <c r="D60" s="108" t="s">
        <v>5</v>
      </c>
      <c r="E60" s="183">
        <v>158</v>
      </c>
    </row>
    <row r="61" spans="1:5" x14ac:dyDescent="0.35">
      <c r="A61" s="109" t="s">
        <v>201</v>
      </c>
      <c r="B61" s="108" t="s">
        <v>37</v>
      </c>
      <c r="C61" s="108" t="s">
        <v>43</v>
      </c>
      <c r="D61" s="179" t="s">
        <v>222</v>
      </c>
      <c r="E61" s="183">
        <v>159</v>
      </c>
    </row>
    <row r="62" spans="1:5" x14ac:dyDescent="0.35">
      <c r="A62" s="109" t="s">
        <v>201</v>
      </c>
      <c r="B62" s="108" t="s">
        <v>37</v>
      </c>
      <c r="C62" s="108" t="s">
        <v>201</v>
      </c>
      <c r="D62" s="108" t="s">
        <v>203</v>
      </c>
      <c r="E62" s="183">
        <v>160</v>
      </c>
    </row>
    <row r="63" spans="1:5" x14ac:dyDescent="0.35">
      <c r="A63" s="109" t="s">
        <v>201</v>
      </c>
      <c r="B63" s="108" t="s">
        <v>37</v>
      </c>
      <c r="C63" s="108" t="s">
        <v>202</v>
      </c>
      <c r="D63" s="108" t="s">
        <v>203</v>
      </c>
      <c r="E63" s="183">
        <v>161</v>
      </c>
    </row>
    <row r="64" spans="1:5" x14ac:dyDescent="0.35">
      <c r="A64" s="109" t="s">
        <v>201</v>
      </c>
      <c r="B64" s="108" t="s">
        <v>37</v>
      </c>
      <c r="C64" s="108" t="s">
        <v>200</v>
      </c>
      <c r="D64" s="108" t="s">
        <v>203</v>
      </c>
      <c r="E64" s="183">
        <v>162</v>
      </c>
    </row>
    <row r="65" spans="1:5" x14ac:dyDescent="0.35">
      <c r="A65" s="109" t="s">
        <v>201</v>
      </c>
      <c r="B65" s="108" t="s">
        <v>37</v>
      </c>
      <c r="C65" s="108" t="s">
        <v>48</v>
      </c>
      <c r="D65" s="108" t="s">
        <v>7</v>
      </c>
      <c r="E65" s="183">
        <v>163</v>
      </c>
    </row>
    <row r="66" spans="1:5" x14ac:dyDescent="0.35">
      <c r="A66" s="109" t="s">
        <v>201</v>
      </c>
      <c r="B66" s="108" t="s">
        <v>45</v>
      </c>
      <c r="C66" s="108" t="s">
        <v>4</v>
      </c>
      <c r="D66" s="108" t="s">
        <v>4</v>
      </c>
      <c r="E66" s="183">
        <v>164</v>
      </c>
    </row>
    <row r="67" spans="1:5" x14ac:dyDescent="0.35">
      <c r="A67" s="109" t="s">
        <v>201</v>
      </c>
      <c r="B67" s="108" t="s">
        <v>45</v>
      </c>
      <c r="C67" s="108" t="s">
        <v>5</v>
      </c>
      <c r="D67" s="108" t="s">
        <v>5</v>
      </c>
      <c r="E67" s="183">
        <v>165</v>
      </c>
    </row>
    <row r="68" spans="1:5" x14ac:dyDescent="0.35">
      <c r="A68" s="109" t="s">
        <v>201</v>
      </c>
      <c r="B68" s="108" t="s">
        <v>45</v>
      </c>
      <c r="C68" s="108" t="s">
        <v>43</v>
      </c>
      <c r="D68" s="179" t="s">
        <v>222</v>
      </c>
      <c r="E68" s="183">
        <v>166</v>
      </c>
    </row>
    <row r="69" spans="1:5" x14ac:dyDescent="0.35">
      <c r="A69" s="109" t="s">
        <v>201</v>
      </c>
      <c r="B69" s="108" t="s">
        <v>45</v>
      </c>
      <c r="C69" s="108" t="s">
        <v>201</v>
      </c>
      <c r="D69" s="108" t="s">
        <v>203</v>
      </c>
      <c r="E69" s="183">
        <v>167</v>
      </c>
    </row>
    <row r="70" spans="1:5" x14ac:dyDescent="0.35">
      <c r="A70" s="109" t="s">
        <v>201</v>
      </c>
      <c r="B70" s="108" t="s">
        <v>45</v>
      </c>
      <c r="C70" s="108" t="s">
        <v>202</v>
      </c>
      <c r="D70" s="108" t="s">
        <v>203</v>
      </c>
      <c r="E70" s="183">
        <v>168</v>
      </c>
    </row>
    <row r="71" spans="1:5" x14ac:dyDescent="0.35">
      <c r="A71" s="109" t="s">
        <v>201</v>
      </c>
      <c r="B71" s="108" t="s">
        <v>45</v>
      </c>
      <c r="C71" s="108" t="s">
        <v>200</v>
      </c>
      <c r="D71" s="108" t="s">
        <v>203</v>
      </c>
      <c r="E71" s="183">
        <v>169</v>
      </c>
    </row>
    <row r="72" spans="1:5" x14ac:dyDescent="0.35">
      <c r="A72" s="109" t="s">
        <v>201</v>
      </c>
      <c r="B72" s="108" t="s">
        <v>45</v>
      </c>
      <c r="C72" s="108" t="s">
        <v>48</v>
      </c>
      <c r="D72" s="108" t="s">
        <v>7</v>
      </c>
      <c r="E72" s="183">
        <v>170</v>
      </c>
    </row>
    <row r="73" spans="1:5" x14ac:dyDescent="0.35">
      <c r="A73" s="109" t="s">
        <v>201</v>
      </c>
      <c r="B73" s="108" t="s">
        <v>35</v>
      </c>
      <c r="C73" s="108" t="s">
        <v>4</v>
      </c>
      <c r="D73" s="108" t="s">
        <v>4</v>
      </c>
      <c r="E73" s="183">
        <v>171</v>
      </c>
    </row>
    <row r="74" spans="1:5" x14ac:dyDescent="0.35">
      <c r="A74" s="109" t="s">
        <v>201</v>
      </c>
      <c r="B74" s="108" t="s">
        <v>35</v>
      </c>
      <c r="C74" s="108" t="s">
        <v>5</v>
      </c>
      <c r="D74" s="179" t="s">
        <v>222</v>
      </c>
      <c r="E74" s="183">
        <v>172</v>
      </c>
    </row>
    <row r="75" spans="1:5" x14ac:dyDescent="0.35">
      <c r="A75" s="109" t="s">
        <v>201</v>
      </c>
      <c r="B75" s="108" t="s">
        <v>35</v>
      </c>
      <c r="C75" s="108" t="s">
        <v>43</v>
      </c>
      <c r="D75" s="108" t="s">
        <v>203</v>
      </c>
      <c r="E75" s="183">
        <v>173</v>
      </c>
    </row>
    <row r="76" spans="1:5" x14ac:dyDescent="0.35">
      <c r="A76" s="109" t="s">
        <v>201</v>
      </c>
      <c r="B76" s="108" t="s">
        <v>35</v>
      </c>
      <c r="C76" s="108" t="s">
        <v>201</v>
      </c>
      <c r="D76" s="108" t="s">
        <v>203</v>
      </c>
      <c r="E76" s="183">
        <v>174</v>
      </c>
    </row>
    <row r="77" spans="1:5" x14ac:dyDescent="0.35">
      <c r="A77" s="109" t="s">
        <v>201</v>
      </c>
      <c r="B77" s="108" t="s">
        <v>35</v>
      </c>
      <c r="C77" s="108" t="s">
        <v>202</v>
      </c>
      <c r="D77" s="108" t="s">
        <v>203</v>
      </c>
      <c r="E77" s="183">
        <v>175</v>
      </c>
    </row>
    <row r="78" spans="1:5" x14ac:dyDescent="0.35">
      <c r="A78" s="109" t="s">
        <v>201</v>
      </c>
      <c r="B78" s="108" t="s">
        <v>35</v>
      </c>
      <c r="C78" s="108" t="s">
        <v>200</v>
      </c>
      <c r="D78" s="108" t="s">
        <v>203</v>
      </c>
      <c r="E78" s="183">
        <v>176</v>
      </c>
    </row>
    <row r="79" spans="1:5" x14ac:dyDescent="0.35">
      <c r="A79" s="109" t="s">
        <v>201</v>
      </c>
      <c r="B79" s="108" t="s">
        <v>35</v>
      </c>
      <c r="C79" s="108" t="s">
        <v>48</v>
      </c>
      <c r="D79" s="108" t="s">
        <v>7</v>
      </c>
      <c r="E79" s="183">
        <v>177</v>
      </c>
    </row>
    <row r="80" spans="1:5" x14ac:dyDescent="0.35">
      <c r="A80" s="109" t="s">
        <v>201</v>
      </c>
      <c r="B80" s="108"/>
      <c r="C80" s="108" t="s">
        <v>4</v>
      </c>
      <c r="D80" s="108" t="s">
        <v>216</v>
      </c>
      <c r="E80" s="183">
        <v>178</v>
      </c>
    </row>
    <row r="81" spans="1:5" x14ac:dyDescent="0.35">
      <c r="A81" s="109" t="s">
        <v>201</v>
      </c>
      <c r="B81" s="108"/>
      <c r="C81" s="108" t="s">
        <v>5</v>
      </c>
      <c r="D81" s="108" t="s">
        <v>216</v>
      </c>
      <c r="E81" s="183">
        <v>179</v>
      </c>
    </row>
    <row r="82" spans="1:5" x14ac:dyDescent="0.35">
      <c r="A82" s="109" t="s">
        <v>201</v>
      </c>
      <c r="B82" s="108"/>
      <c r="C82" s="108" t="s">
        <v>43</v>
      </c>
      <c r="D82" s="108" t="s">
        <v>216</v>
      </c>
      <c r="E82" s="183">
        <v>180</v>
      </c>
    </row>
    <row r="83" spans="1:5" x14ac:dyDescent="0.35">
      <c r="A83" s="109" t="s">
        <v>201</v>
      </c>
      <c r="B83" s="108"/>
      <c r="C83" s="108" t="s">
        <v>201</v>
      </c>
      <c r="D83" s="108" t="s">
        <v>216</v>
      </c>
      <c r="E83" s="183">
        <v>181</v>
      </c>
    </row>
    <row r="84" spans="1:5" x14ac:dyDescent="0.35">
      <c r="A84" s="109" t="s">
        <v>201</v>
      </c>
      <c r="B84" s="108"/>
      <c r="C84" s="108" t="s">
        <v>202</v>
      </c>
      <c r="D84" s="108" t="s">
        <v>216</v>
      </c>
      <c r="E84" s="183">
        <v>182</v>
      </c>
    </row>
    <row r="85" spans="1:5" x14ac:dyDescent="0.35">
      <c r="A85" s="109" t="s">
        <v>201</v>
      </c>
      <c r="B85" s="108"/>
      <c r="C85" s="108" t="s">
        <v>200</v>
      </c>
      <c r="D85" s="108" t="s">
        <v>216</v>
      </c>
      <c r="E85" s="183">
        <v>183</v>
      </c>
    </row>
    <row r="86" spans="1:5" x14ac:dyDescent="0.35">
      <c r="A86" s="109" t="s">
        <v>201</v>
      </c>
      <c r="B86" s="108"/>
      <c r="C86" s="108" t="s">
        <v>48</v>
      </c>
      <c r="D86" s="108" t="s">
        <v>216</v>
      </c>
      <c r="E86" s="183">
        <v>184</v>
      </c>
    </row>
    <row r="87" spans="1:5" x14ac:dyDescent="0.35">
      <c r="A87" s="109" t="s">
        <v>202</v>
      </c>
      <c r="B87" s="108" t="s">
        <v>37</v>
      </c>
      <c r="C87" s="108" t="s">
        <v>4</v>
      </c>
      <c r="D87" s="108" t="s">
        <v>4</v>
      </c>
      <c r="E87" s="183">
        <v>185</v>
      </c>
    </row>
    <row r="88" spans="1:5" x14ac:dyDescent="0.35">
      <c r="A88" s="109" t="s">
        <v>202</v>
      </c>
      <c r="B88" s="108" t="s">
        <v>37</v>
      </c>
      <c r="C88" s="108" t="s">
        <v>5</v>
      </c>
      <c r="D88" s="108" t="s">
        <v>5</v>
      </c>
      <c r="E88" s="183">
        <v>186</v>
      </c>
    </row>
    <row r="89" spans="1:5" x14ac:dyDescent="0.35">
      <c r="A89" s="109" t="s">
        <v>202</v>
      </c>
      <c r="B89" s="108" t="s">
        <v>37</v>
      </c>
      <c r="C89" s="108" t="s">
        <v>43</v>
      </c>
      <c r="D89" s="179" t="s">
        <v>222</v>
      </c>
      <c r="E89" s="183">
        <v>187</v>
      </c>
    </row>
    <row r="90" spans="1:5" x14ac:dyDescent="0.35">
      <c r="A90" s="109" t="s">
        <v>202</v>
      </c>
      <c r="B90" s="108" t="s">
        <v>37</v>
      </c>
      <c r="C90" s="108" t="s">
        <v>201</v>
      </c>
      <c r="D90" s="108" t="s">
        <v>203</v>
      </c>
      <c r="E90" s="183">
        <v>188</v>
      </c>
    </row>
    <row r="91" spans="1:5" x14ac:dyDescent="0.35">
      <c r="A91" s="109" t="s">
        <v>202</v>
      </c>
      <c r="B91" s="108" t="s">
        <v>37</v>
      </c>
      <c r="C91" s="108" t="s">
        <v>202</v>
      </c>
      <c r="D91" s="108" t="s">
        <v>203</v>
      </c>
      <c r="E91" s="183">
        <v>189</v>
      </c>
    </row>
    <row r="92" spans="1:5" x14ac:dyDescent="0.35">
      <c r="A92" s="109" t="s">
        <v>202</v>
      </c>
      <c r="B92" s="108" t="s">
        <v>37</v>
      </c>
      <c r="C92" s="108" t="s">
        <v>200</v>
      </c>
      <c r="D92" s="108" t="s">
        <v>203</v>
      </c>
      <c r="E92" s="183">
        <v>190</v>
      </c>
    </row>
    <row r="93" spans="1:5" x14ac:dyDescent="0.35">
      <c r="A93" s="109" t="s">
        <v>202</v>
      </c>
      <c r="B93" s="108" t="s">
        <v>37</v>
      </c>
      <c r="C93" s="108" t="s">
        <v>48</v>
      </c>
      <c r="D93" s="108" t="s">
        <v>7</v>
      </c>
      <c r="E93" s="183">
        <v>191</v>
      </c>
    </row>
    <row r="94" spans="1:5" x14ac:dyDescent="0.35">
      <c r="A94" s="109" t="s">
        <v>202</v>
      </c>
      <c r="B94" s="108" t="s">
        <v>45</v>
      </c>
      <c r="C94" s="108" t="s">
        <v>4</v>
      </c>
      <c r="D94" s="108" t="s">
        <v>4</v>
      </c>
      <c r="E94" s="183">
        <v>192</v>
      </c>
    </row>
    <row r="95" spans="1:5" x14ac:dyDescent="0.35">
      <c r="A95" s="109" t="s">
        <v>202</v>
      </c>
      <c r="B95" s="108" t="s">
        <v>45</v>
      </c>
      <c r="C95" s="108" t="s">
        <v>5</v>
      </c>
      <c r="D95" s="108" t="s">
        <v>5</v>
      </c>
      <c r="E95" s="183">
        <v>193</v>
      </c>
    </row>
    <row r="96" spans="1:5" x14ac:dyDescent="0.35">
      <c r="A96" s="109" t="s">
        <v>202</v>
      </c>
      <c r="B96" s="108" t="s">
        <v>45</v>
      </c>
      <c r="C96" s="108" t="s">
        <v>43</v>
      </c>
      <c r="D96" s="179" t="s">
        <v>222</v>
      </c>
      <c r="E96" s="183">
        <v>194</v>
      </c>
    </row>
    <row r="97" spans="1:5" x14ac:dyDescent="0.35">
      <c r="A97" s="109" t="s">
        <v>202</v>
      </c>
      <c r="B97" s="108" t="s">
        <v>45</v>
      </c>
      <c r="C97" s="108" t="s">
        <v>201</v>
      </c>
      <c r="D97" s="108" t="s">
        <v>203</v>
      </c>
      <c r="E97" s="183">
        <v>195</v>
      </c>
    </row>
    <row r="98" spans="1:5" x14ac:dyDescent="0.35">
      <c r="A98" s="109" t="s">
        <v>202</v>
      </c>
      <c r="B98" s="108" t="s">
        <v>45</v>
      </c>
      <c r="C98" s="108" t="s">
        <v>202</v>
      </c>
      <c r="D98" s="108" t="s">
        <v>203</v>
      </c>
      <c r="E98" s="183">
        <v>196</v>
      </c>
    </row>
    <row r="99" spans="1:5" x14ac:dyDescent="0.35">
      <c r="A99" s="109" t="s">
        <v>202</v>
      </c>
      <c r="B99" s="108" t="s">
        <v>45</v>
      </c>
      <c r="C99" s="108" t="s">
        <v>200</v>
      </c>
      <c r="D99" s="108" t="s">
        <v>203</v>
      </c>
      <c r="E99" s="183">
        <v>197</v>
      </c>
    </row>
    <row r="100" spans="1:5" x14ac:dyDescent="0.35">
      <c r="A100" s="109" t="s">
        <v>202</v>
      </c>
      <c r="B100" s="108" t="s">
        <v>45</v>
      </c>
      <c r="C100" s="108" t="s">
        <v>48</v>
      </c>
      <c r="D100" s="108" t="s">
        <v>7</v>
      </c>
      <c r="E100" s="183">
        <v>198</v>
      </c>
    </row>
    <row r="101" spans="1:5" x14ac:dyDescent="0.35">
      <c r="A101" s="109" t="s">
        <v>202</v>
      </c>
      <c r="B101" s="108" t="s">
        <v>35</v>
      </c>
      <c r="C101" s="108" t="s">
        <v>4</v>
      </c>
      <c r="D101" s="108" t="s">
        <v>4</v>
      </c>
      <c r="E101" s="183">
        <v>199</v>
      </c>
    </row>
    <row r="102" spans="1:5" x14ac:dyDescent="0.35">
      <c r="A102" s="109" t="s">
        <v>202</v>
      </c>
      <c r="B102" s="108" t="s">
        <v>35</v>
      </c>
      <c r="C102" s="108" t="s">
        <v>5</v>
      </c>
      <c r="D102" s="179" t="s">
        <v>222</v>
      </c>
      <c r="E102" s="183">
        <v>200</v>
      </c>
    </row>
    <row r="103" spans="1:5" x14ac:dyDescent="0.35">
      <c r="A103" s="109" t="s">
        <v>202</v>
      </c>
      <c r="B103" s="108" t="s">
        <v>35</v>
      </c>
      <c r="C103" s="108" t="s">
        <v>43</v>
      </c>
      <c r="D103" s="108" t="s">
        <v>203</v>
      </c>
      <c r="E103" s="183">
        <v>201</v>
      </c>
    </row>
    <row r="104" spans="1:5" x14ac:dyDescent="0.35">
      <c r="A104" s="109" t="s">
        <v>202</v>
      </c>
      <c r="B104" s="108" t="s">
        <v>35</v>
      </c>
      <c r="C104" s="108" t="s">
        <v>201</v>
      </c>
      <c r="D104" s="108" t="s">
        <v>203</v>
      </c>
      <c r="E104" s="183">
        <v>202</v>
      </c>
    </row>
    <row r="105" spans="1:5" x14ac:dyDescent="0.35">
      <c r="A105" s="109" t="s">
        <v>202</v>
      </c>
      <c r="B105" s="108" t="s">
        <v>35</v>
      </c>
      <c r="C105" s="108" t="s">
        <v>202</v>
      </c>
      <c r="D105" s="108" t="s">
        <v>203</v>
      </c>
      <c r="E105" s="183">
        <v>203</v>
      </c>
    </row>
    <row r="106" spans="1:5" x14ac:dyDescent="0.35">
      <c r="A106" s="109" t="s">
        <v>202</v>
      </c>
      <c r="B106" s="108" t="s">
        <v>35</v>
      </c>
      <c r="C106" s="108" t="s">
        <v>200</v>
      </c>
      <c r="D106" s="108" t="s">
        <v>203</v>
      </c>
      <c r="E106" s="183">
        <v>204</v>
      </c>
    </row>
    <row r="107" spans="1:5" x14ac:dyDescent="0.35">
      <c r="A107" s="109" t="s">
        <v>202</v>
      </c>
      <c r="B107" s="108" t="s">
        <v>35</v>
      </c>
      <c r="C107" s="108" t="s">
        <v>48</v>
      </c>
      <c r="D107" s="108" t="s">
        <v>7</v>
      </c>
      <c r="E107" s="183">
        <v>205</v>
      </c>
    </row>
    <row r="108" spans="1:5" x14ac:dyDescent="0.35">
      <c r="A108" s="109" t="s">
        <v>202</v>
      </c>
      <c r="B108" s="108"/>
      <c r="C108" s="108" t="s">
        <v>4</v>
      </c>
      <c r="D108" s="108" t="s">
        <v>216</v>
      </c>
      <c r="E108" s="183">
        <v>206</v>
      </c>
    </row>
    <row r="109" spans="1:5" x14ac:dyDescent="0.35">
      <c r="A109" s="109" t="s">
        <v>202</v>
      </c>
      <c r="B109" s="108"/>
      <c r="C109" s="108" t="s">
        <v>5</v>
      </c>
      <c r="D109" s="108" t="s">
        <v>216</v>
      </c>
      <c r="E109" s="183">
        <v>207</v>
      </c>
    </row>
    <row r="110" spans="1:5" x14ac:dyDescent="0.35">
      <c r="A110" s="109" t="s">
        <v>202</v>
      </c>
      <c r="B110" s="108"/>
      <c r="C110" s="108" t="s">
        <v>43</v>
      </c>
      <c r="D110" s="108" t="s">
        <v>216</v>
      </c>
      <c r="E110" s="183">
        <v>208</v>
      </c>
    </row>
    <row r="111" spans="1:5" x14ac:dyDescent="0.35">
      <c r="A111" s="109" t="s">
        <v>202</v>
      </c>
      <c r="B111" s="108"/>
      <c r="C111" s="108" t="s">
        <v>201</v>
      </c>
      <c r="D111" s="108" t="s">
        <v>216</v>
      </c>
      <c r="E111" s="183">
        <v>209</v>
      </c>
    </row>
    <row r="112" spans="1:5" x14ac:dyDescent="0.35">
      <c r="A112" s="109" t="s">
        <v>202</v>
      </c>
      <c r="B112" s="108"/>
      <c r="C112" s="108" t="s">
        <v>202</v>
      </c>
      <c r="D112" s="108" t="s">
        <v>216</v>
      </c>
      <c r="E112" s="183">
        <v>210</v>
      </c>
    </row>
    <row r="113" spans="1:5" x14ac:dyDescent="0.35">
      <c r="A113" s="109" t="s">
        <v>202</v>
      </c>
      <c r="B113" s="108"/>
      <c r="C113" s="108" t="s">
        <v>200</v>
      </c>
      <c r="D113" s="108" t="s">
        <v>216</v>
      </c>
      <c r="E113" s="183">
        <v>211</v>
      </c>
    </row>
    <row r="114" spans="1:5" x14ac:dyDescent="0.35">
      <c r="A114" s="109" t="s">
        <v>202</v>
      </c>
      <c r="B114" s="108"/>
      <c r="C114" s="108" t="s">
        <v>48</v>
      </c>
      <c r="D114" s="108" t="s">
        <v>216</v>
      </c>
      <c r="E114" s="183">
        <v>212</v>
      </c>
    </row>
    <row r="115" spans="1:5" x14ac:dyDescent="0.35">
      <c r="A115" s="109" t="s">
        <v>200</v>
      </c>
      <c r="B115" s="108" t="s">
        <v>37</v>
      </c>
      <c r="C115" s="108" t="s">
        <v>4</v>
      </c>
      <c r="D115" s="108" t="s">
        <v>4</v>
      </c>
      <c r="E115" s="183">
        <v>213</v>
      </c>
    </row>
    <row r="116" spans="1:5" x14ac:dyDescent="0.35">
      <c r="A116" s="109" t="s">
        <v>200</v>
      </c>
      <c r="B116" s="108" t="s">
        <v>37</v>
      </c>
      <c r="C116" s="108" t="s">
        <v>5</v>
      </c>
      <c r="D116" s="108" t="s">
        <v>5</v>
      </c>
      <c r="E116" s="183">
        <v>214</v>
      </c>
    </row>
    <row r="117" spans="1:5" x14ac:dyDescent="0.35">
      <c r="A117" s="109" t="s">
        <v>200</v>
      </c>
      <c r="B117" s="108" t="s">
        <v>37</v>
      </c>
      <c r="C117" s="108" t="s">
        <v>43</v>
      </c>
      <c r="D117" s="179" t="s">
        <v>222</v>
      </c>
      <c r="E117" s="183">
        <v>215</v>
      </c>
    </row>
    <row r="118" spans="1:5" x14ac:dyDescent="0.35">
      <c r="A118" s="109" t="s">
        <v>200</v>
      </c>
      <c r="B118" s="108" t="s">
        <v>37</v>
      </c>
      <c r="C118" s="108" t="s">
        <v>201</v>
      </c>
      <c r="D118" s="108" t="s">
        <v>203</v>
      </c>
      <c r="E118" s="183">
        <v>216</v>
      </c>
    </row>
    <row r="119" spans="1:5" x14ac:dyDescent="0.35">
      <c r="A119" s="109" t="s">
        <v>200</v>
      </c>
      <c r="B119" s="108" t="s">
        <v>37</v>
      </c>
      <c r="C119" s="108" t="s">
        <v>202</v>
      </c>
      <c r="D119" s="108" t="s">
        <v>203</v>
      </c>
      <c r="E119" s="183">
        <v>217</v>
      </c>
    </row>
    <row r="120" spans="1:5" x14ac:dyDescent="0.35">
      <c r="A120" s="109" t="s">
        <v>200</v>
      </c>
      <c r="B120" s="108" t="s">
        <v>37</v>
      </c>
      <c r="C120" s="108" t="s">
        <v>200</v>
      </c>
      <c r="D120" s="108" t="s">
        <v>203</v>
      </c>
      <c r="E120" s="183">
        <v>218</v>
      </c>
    </row>
    <row r="121" spans="1:5" x14ac:dyDescent="0.35">
      <c r="A121" s="109" t="s">
        <v>200</v>
      </c>
      <c r="B121" s="108" t="s">
        <v>37</v>
      </c>
      <c r="C121" s="108" t="s">
        <v>48</v>
      </c>
      <c r="D121" s="108" t="s">
        <v>7</v>
      </c>
      <c r="E121" s="183">
        <v>219</v>
      </c>
    </row>
    <row r="122" spans="1:5" x14ac:dyDescent="0.35">
      <c r="A122" s="109" t="s">
        <v>200</v>
      </c>
      <c r="B122" s="108" t="s">
        <v>45</v>
      </c>
      <c r="C122" s="108" t="s">
        <v>4</v>
      </c>
      <c r="D122" s="108" t="s">
        <v>4</v>
      </c>
      <c r="E122" s="183">
        <v>220</v>
      </c>
    </row>
    <row r="123" spans="1:5" x14ac:dyDescent="0.35">
      <c r="A123" s="109" t="s">
        <v>200</v>
      </c>
      <c r="B123" s="108" t="s">
        <v>45</v>
      </c>
      <c r="C123" s="108" t="s">
        <v>5</v>
      </c>
      <c r="D123" s="108" t="s">
        <v>5</v>
      </c>
      <c r="E123" s="183">
        <v>221</v>
      </c>
    </row>
    <row r="124" spans="1:5" x14ac:dyDescent="0.35">
      <c r="A124" s="109" t="s">
        <v>200</v>
      </c>
      <c r="B124" s="108" t="s">
        <v>45</v>
      </c>
      <c r="C124" s="108" t="s">
        <v>43</v>
      </c>
      <c r="D124" s="179" t="s">
        <v>222</v>
      </c>
      <c r="E124" s="183">
        <v>222</v>
      </c>
    </row>
    <row r="125" spans="1:5" x14ac:dyDescent="0.35">
      <c r="A125" s="109" t="s">
        <v>200</v>
      </c>
      <c r="B125" s="108" t="s">
        <v>45</v>
      </c>
      <c r="C125" s="108" t="s">
        <v>201</v>
      </c>
      <c r="D125" s="108" t="s">
        <v>203</v>
      </c>
      <c r="E125" s="183">
        <v>223</v>
      </c>
    </row>
    <row r="126" spans="1:5" x14ac:dyDescent="0.35">
      <c r="A126" s="109" t="s">
        <v>200</v>
      </c>
      <c r="B126" s="108" t="s">
        <v>45</v>
      </c>
      <c r="C126" s="108" t="s">
        <v>202</v>
      </c>
      <c r="D126" s="108" t="s">
        <v>203</v>
      </c>
      <c r="E126" s="183">
        <v>224</v>
      </c>
    </row>
    <row r="127" spans="1:5" x14ac:dyDescent="0.35">
      <c r="A127" s="109" t="s">
        <v>200</v>
      </c>
      <c r="B127" s="108" t="s">
        <v>45</v>
      </c>
      <c r="C127" s="108" t="s">
        <v>200</v>
      </c>
      <c r="D127" s="108" t="s">
        <v>203</v>
      </c>
      <c r="E127" s="183">
        <v>225</v>
      </c>
    </row>
    <row r="128" spans="1:5" x14ac:dyDescent="0.35">
      <c r="A128" s="109" t="s">
        <v>200</v>
      </c>
      <c r="B128" s="108" t="s">
        <v>45</v>
      </c>
      <c r="C128" s="108" t="s">
        <v>48</v>
      </c>
      <c r="D128" s="108" t="s">
        <v>7</v>
      </c>
      <c r="E128" s="183">
        <v>226</v>
      </c>
    </row>
    <row r="129" spans="1:5" x14ac:dyDescent="0.35">
      <c r="A129" s="109" t="s">
        <v>200</v>
      </c>
      <c r="B129" s="108" t="s">
        <v>35</v>
      </c>
      <c r="C129" s="108" t="s">
        <v>4</v>
      </c>
      <c r="D129" s="108" t="s">
        <v>4</v>
      </c>
      <c r="E129" s="183">
        <v>227</v>
      </c>
    </row>
    <row r="130" spans="1:5" x14ac:dyDescent="0.35">
      <c r="A130" s="109" t="s">
        <v>200</v>
      </c>
      <c r="B130" s="108" t="s">
        <v>35</v>
      </c>
      <c r="C130" s="108" t="s">
        <v>5</v>
      </c>
      <c r="D130" s="179" t="s">
        <v>222</v>
      </c>
      <c r="E130" s="183">
        <v>228</v>
      </c>
    </row>
    <row r="131" spans="1:5" x14ac:dyDescent="0.35">
      <c r="A131" s="109" t="s">
        <v>200</v>
      </c>
      <c r="B131" s="108" t="s">
        <v>35</v>
      </c>
      <c r="C131" s="108" t="s">
        <v>43</v>
      </c>
      <c r="D131" s="108" t="s">
        <v>203</v>
      </c>
      <c r="E131" s="183">
        <v>229</v>
      </c>
    </row>
    <row r="132" spans="1:5" x14ac:dyDescent="0.35">
      <c r="A132" s="109" t="s">
        <v>200</v>
      </c>
      <c r="B132" s="108" t="s">
        <v>35</v>
      </c>
      <c r="C132" s="108" t="s">
        <v>201</v>
      </c>
      <c r="D132" s="108" t="s">
        <v>203</v>
      </c>
      <c r="E132" s="183">
        <v>230</v>
      </c>
    </row>
    <row r="133" spans="1:5" x14ac:dyDescent="0.35">
      <c r="A133" s="109" t="s">
        <v>200</v>
      </c>
      <c r="B133" s="108" t="s">
        <v>35</v>
      </c>
      <c r="C133" s="108" t="s">
        <v>202</v>
      </c>
      <c r="D133" s="108" t="s">
        <v>203</v>
      </c>
      <c r="E133" s="183">
        <v>231</v>
      </c>
    </row>
    <row r="134" spans="1:5" x14ac:dyDescent="0.35">
      <c r="A134" s="109" t="s">
        <v>200</v>
      </c>
      <c r="B134" s="108" t="s">
        <v>35</v>
      </c>
      <c r="C134" s="108" t="s">
        <v>200</v>
      </c>
      <c r="D134" s="108" t="s">
        <v>203</v>
      </c>
      <c r="E134" s="183">
        <v>232</v>
      </c>
    </row>
    <row r="135" spans="1:5" x14ac:dyDescent="0.35">
      <c r="A135" s="109" t="s">
        <v>200</v>
      </c>
      <c r="B135" s="108" t="s">
        <v>35</v>
      </c>
      <c r="C135" s="108" t="s">
        <v>48</v>
      </c>
      <c r="D135" s="108" t="s">
        <v>7</v>
      </c>
      <c r="E135" s="183">
        <v>233</v>
      </c>
    </row>
    <row r="136" spans="1:5" x14ac:dyDescent="0.35">
      <c r="A136" s="109" t="s">
        <v>200</v>
      </c>
      <c r="B136" s="108"/>
      <c r="C136" s="108" t="s">
        <v>4</v>
      </c>
      <c r="D136" s="108" t="s">
        <v>216</v>
      </c>
      <c r="E136" s="183">
        <v>234</v>
      </c>
    </row>
    <row r="137" spans="1:5" x14ac:dyDescent="0.35">
      <c r="A137" s="109" t="s">
        <v>200</v>
      </c>
      <c r="B137" s="108"/>
      <c r="C137" s="108" t="s">
        <v>5</v>
      </c>
      <c r="D137" s="108" t="s">
        <v>216</v>
      </c>
      <c r="E137" s="183">
        <v>235</v>
      </c>
    </row>
    <row r="138" spans="1:5" x14ac:dyDescent="0.35">
      <c r="A138" s="109" t="s">
        <v>200</v>
      </c>
      <c r="B138" s="108"/>
      <c r="C138" s="108" t="s">
        <v>43</v>
      </c>
      <c r="D138" s="108" t="s">
        <v>216</v>
      </c>
      <c r="E138" s="183">
        <v>236</v>
      </c>
    </row>
    <row r="139" spans="1:5" x14ac:dyDescent="0.35">
      <c r="A139" s="109" t="s">
        <v>200</v>
      </c>
      <c r="B139" s="108"/>
      <c r="C139" s="108" t="s">
        <v>201</v>
      </c>
      <c r="D139" s="108" t="s">
        <v>216</v>
      </c>
      <c r="E139" s="183">
        <v>237</v>
      </c>
    </row>
    <row r="140" spans="1:5" x14ac:dyDescent="0.35">
      <c r="A140" s="109" t="s">
        <v>200</v>
      </c>
      <c r="B140" s="108"/>
      <c r="C140" s="108" t="s">
        <v>202</v>
      </c>
      <c r="D140" s="108" t="s">
        <v>216</v>
      </c>
      <c r="E140" s="183">
        <v>238</v>
      </c>
    </row>
    <row r="141" spans="1:5" x14ac:dyDescent="0.35">
      <c r="A141" s="109" t="s">
        <v>200</v>
      </c>
      <c r="B141" s="108"/>
      <c r="C141" s="108" t="s">
        <v>200</v>
      </c>
      <c r="D141" s="108" t="s">
        <v>216</v>
      </c>
      <c r="E141" s="183">
        <v>239</v>
      </c>
    </row>
    <row r="142" spans="1:5" x14ac:dyDescent="0.35">
      <c r="A142" s="109" t="s">
        <v>200</v>
      </c>
      <c r="B142" s="108"/>
      <c r="C142" s="108" t="s">
        <v>48</v>
      </c>
      <c r="D142" s="108" t="s">
        <v>216</v>
      </c>
      <c r="E142" s="183">
        <v>240</v>
      </c>
    </row>
    <row r="143" spans="1:5" x14ac:dyDescent="0.35">
      <c r="A143" s="174" t="s">
        <v>48</v>
      </c>
      <c r="B143" s="13"/>
      <c r="C143" s="13" t="s">
        <v>4</v>
      </c>
      <c r="D143" s="13" t="s">
        <v>4</v>
      </c>
      <c r="E143" s="183">
        <v>241</v>
      </c>
    </row>
    <row r="144" spans="1:5" x14ac:dyDescent="0.35">
      <c r="A144" s="174" t="s">
        <v>48</v>
      </c>
      <c r="B144" s="13"/>
      <c r="C144" s="13" t="s">
        <v>5</v>
      </c>
      <c r="D144" s="13" t="s">
        <v>5</v>
      </c>
      <c r="E144" s="183">
        <v>242</v>
      </c>
    </row>
    <row r="145" spans="1:5" x14ac:dyDescent="0.35">
      <c r="A145" s="174" t="s">
        <v>48</v>
      </c>
      <c r="B145" s="13"/>
      <c r="C145" s="13" t="s">
        <v>43</v>
      </c>
      <c r="D145" s="182" t="s">
        <v>222</v>
      </c>
      <c r="E145" s="183">
        <v>243</v>
      </c>
    </row>
    <row r="146" spans="1:5" x14ac:dyDescent="0.35">
      <c r="A146" s="174" t="s">
        <v>48</v>
      </c>
      <c r="B146" s="13"/>
      <c r="C146" s="13" t="s">
        <v>201</v>
      </c>
      <c r="D146" s="13" t="s">
        <v>7</v>
      </c>
      <c r="E146" s="183">
        <v>244</v>
      </c>
    </row>
    <row r="147" spans="1:5" x14ac:dyDescent="0.35">
      <c r="A147" s="174" t="s">
        <v>48</v>
      </c>
      <c r="B147" s="13"/>
      <c r="C147" s="13" t="s">
        <v>202</v>
      </c>
      <c r="D147" s="13" t="s">
        <v>7</v>
      </c>
      <c r="E147" s="183">
        <v>245</v>
      </c>
    </row>
    <row r="148" spans="1:5" x14ac:dyDescent="0.35">
      <c r="A148" s="174" t="s">
        <v>48</v>
      </c>
      <c r="B148" s="13"/>
      <c r="C148" s="13" t="s">
        <v>200</v>
      </c>
      <c r="D148" s="13" t="s">
        <v>7</v>
      </c>
      <c r="E148" s="183">
        <v>246</v>
      </c>
    </row>
    <row r="149" spans="1:5" x14ac:dyDescent="0.35">
      <c r="A149" s="174" t="s">
        <v>48</v>
      </c>
      <c r="B149" s="13"/>
      <c r="C149" s="13" t="s">
        <v>48</v>
      </c>
      <c r="D149" s="13" t="s">
        <v>7</v>
      </c>
      <c r="E149" s="183">
        <v>247</v>
      </c>
    </row>
    <row r="150" spans="1:5" x14ac:dyDescent="0.35">
      <c r="A150" s="174" t="s">
        <v>48</v>
      </c>
      <c r="B150" s="13" t="s">
        <v>45</v>
      </c>
      <c r="C150" s="13" t="s">
        <v>4</v>
      </c>
      <c r="D150" s="13" t="s">
        <v>4</v>
      </c>
      <c r="E150" s="183">
        <v>248</v>
      </c>
    </row>
    <row r="151" spans="1:5" x14ac:dyDescent="0.35">
      <c r="A151" s="174" t="s">
        <v>48</v>
      </c>
      <c r="B151" s="13" t="s">
        <v>45</v>
      </c>
      <c r="C151" s="13" t="s">
        <v>5</v>
      </c>
      <c r="D151" s="13" t="s">
        <v>5</v>
      </c>
      <c r="E151" s="183">
        <v>249</v>
      </c>
    </row>
    <row r="152" spans="1:5" x14ac:dyDescent="0.35">
      <c r="A152" s="174" t="s">
        <v>48</v>
      </c>
      <c r="B152" s="13" t="s">
        <v>45</v>
      </c>
      <c r="C152" s="13" t="s">
        <v>43</v>
      </c>
      <c r="D152" s="182" t="s">
        <v>222</v>
      </c>
      <c r="E152" s="183">
        <v>250</v>
      </c>
    </row>
    <row r="153" spans="1:5" x14ac:dyDescent="0.35">
      <c r="A153" s="174" t="s">
        <v>48</v>
      </c>
      <c r="B153" s="13" t="s">
        <v>45</v>
      </c>
      <c r="C153" s="13" t="s">
        <v>201</v>
      </c>
      <c r="D153" s="13" t="s">
        <v>7</v>
      </c>
      <c r="E153" s="183">
        <v>251</v>
      </c>
    </row>
    <row r="154" spans="1:5" x14ac:dyDescent="0.35">
      <c r="A154" s="174" t="s">
        <v>48</v>
      </c>
      <c r="B154" s="13" t="s">
        <v>45</v>
      </c>
      <c r="C154" s="13" t="s">
        <v>202</v>
      </c>
      <c r="D154" s="13" t="s">
        <v>7</v>
      </c>
      <c r="E154" s="183">
        <v>252</v>
      </c>
    </row>
    <row r="155" spans="1:5" x14ac:dyDescent="0.35">
      <c r="A155" s="174" t="s">
        <v>48</v>
      </c>
      <c r="B155" s="13" t="s">
        <v>45</v>
      </c>
      <c r="C155" s="13" t="s">
        <v>200</v>
      </c>
      <c r="D155" s="13" t="s">
        <v>7</v>
      </c>
      <c r="E155" s="183">
        <v>253</v>
      </c>
    </row>
    <row r="156" spans="1:5" x14ac:dyDescent="0.35">
      <c r="A156" s="174" t="s">
        <v>48</v>
      </c>
      <c r="B156" s="13" t="s">
        <v>45</v>
      </c>
      <c r="C156" s="13" t="s">
        <v>48</v>
      </c>
      <c r="D156" s="13" t="s">
        <v>7</v>
      </c>
      <c r="E156" s="183">
        <v>254</v>
      </c>
    </row>
    <row r="157" spans="1:5" x14ac:dyDescent="0.35">
      <c r="A157" s="174" t="s">
        <v>48</v>
      </c>
      <c r="B157" s="13" t="s">
        <v>37</v>
      </c>
      <c r="C157" s="13" t="s">
        <v>4</v>
      </c>
      <c r="D157" s="13" t="s">
        <v>4</v>
      </c>
      <c r="E157" s="183">
        <v>255</v>
      </c>
    </row>
    <row r="158" spans="1:5" x14ac:dyDescent="0.35">
      <c r="A158" s="174" t="s">
        <v>48</v>
      </c>
      <c r="B158" s="13" t="s">
        <v>37</v>
      </c>
      <c r="C158" s="13" t="s">
        <v>5</v>
      </c>
      <c r="D158" s="13" t="s">
        <v>5</v>
      </c>
      <c r="E158" s="183">
        <v>256</v>
      </c>
    </row>
    <row r="159" spans="1:5" x14ac:dyDescent="0.35">
      <c r="A159" s="174" t="s">
        <v>48</v>
      </c>
      <c r="B159" s="13" t="s">
        <v>37</v>
      </c>
      <c r="C159" s="13" t="s">
        <v>43</v>
      </c>
      <c r="D159" s="182" t="s">
        <v>222</v>
      </c>
      <c r="E159" s="183">
        <v>257</v>
      </c>
    </row>
    <row r="160" spans="1:5" x14ac:dyDescent="0.35">
      <c r="A160" s="174" t="s">
        <v>48</v>
      </c>
      <c r="B160" s="13" t="s">
        <v>37</v>
      </c>
      <c r="C160" s="13" t="s">
        <v>201</v>
      </c>
      <c r="D160" s="13" t="s">
        <v>7</v>
      </c>
      <c r="E160" s="183">
        <v>258</v>
      </c>
    </row>
    <row r="161" spans="1:5" x14ac:dyDescent="0.35">
      <c r="A161" s="174" t="s">
        <v>48</v>
      </c>
      <c r="B161" s="13" t="s">
        <v>37</v>
      </c>
      <c r="C161" s="13" t="s">
        <v>202</v>
      </c>
      <c r="D161" s="13" t="s">
        <v>7</v>
      </c>
      <c r="E161" s="183">
        <v>259</v>
      </c>
    </row>
    <row r="162" spans="1:5" x14ac:dyDescent="0.35">
      <c r="A162" s="174" t="s">
        <v>48</v>
      </c>
      <c r="B162" s="13" t="s">
        <v>37</v>
      </c>
      <c r="C162" s="13" t="s">
        <v>200</v>
      </c>
      <c r="D162" s="13" t="s">
        <v>7</v>
      </c>
      <c r="E162" s="183">
        <v>260</v>
      </c>
    </row>
    <row r="163" spans="1:5" x14ac:dyDescent="0.35">
      <c r="A163" s="174" t="s">
        <v>48</v>
      </c>
      <c r="B163" s="13" t="s">
        <v>37</v>
      </c>
      <c r="C163" s="13" t="s">
        <v>48</v>
      </c>
      <c r="D163" s="13" t="s">
        <v>7</v>
      </c>
      <c r="E163" s="183">
        <v>261</v>
      </c>
    </row>
    <row r="164" spans="1:5" x14ac:dyDescent="0.35">
      <c r="A164" s="174" t="s">
        <v>48</v>
      </c>
      <c r="B164" s="13" t="s">
        <v>35</v>
      </c>
      <c r="C164" s="13" t="s">
        <v>4</v>
      </c>
      <c r="D164" s="13" t="s">
        <v>4</v>
      </c>
      <c r="E164" s="183">
        <v>262</v>
      </c>
    </row>
    <row r="165" spans="1:5" x14ac:dyDescent="0.35">
      <c r="A165" s="174" t="s">
        <v>48</v>
      </c>
      <c r="B165" s="13" t="s">
        <v>35</v>
      </c>
      <c r="C165" s="13" t="s">
        <v>5</v>
      </c>
      <c r="D165" s="13" t="s">
        <v>5</v>
      </c>
      <c r="E165" s="183">
        <v>263</v>
      </c>
    </row>
    <row r="166" spans="1:5" x14ac:dyDescent="0.35">
      <c r="A166" s="174" t="s">
        <v>48</v>
      </c>
      <c r="B166" s="13" t="s">
        <v>35</v>
      </c>
      <c r="C166" s="13" t="s">
        <v>43</v>
      </c>
      <c r="D166" s="182" t="s">
        <v>222</v>
      </c>
      <c r="E166" s="183">
        <v>264</v>
      </c>
    </row>
    <row r="167" spans="1:5" x14ac:dyDescent="0.35">
      <c r="A167" s="174" t="s">
        <v>48</v>
      </c>
      <c r="B167" s="13" t="s">
        <v>35</v>
      </c>
      <c r="C167" s="13" t="s">
        <v>201</v>
      </c>
      <c r="D167" s="13" t="s">
        <v>7</v>
      </c>
      <c r="E167" s="183">
        <v>265</v>
      </c>
    </row>
    <row r="168" spans="1:5" x14ac:dyDescent="0.35">
      <c r="A168" s="174" t="s">
        <v>48</v>
      </c>
      <c r="B168" s="13" t="s">
        <v>35</v>
      </c>
      <c r="C168" s="13" t="s">
        <v>202</v>
      </c>
      <c r="D168" s="13" t="s">
        <v>7</v>
      </c>
      <c r="E168" s="183">
        <v>266</v>
      </c>
    </row>
    <row r="169" spans="1:5" x14ac:dyDescent="0.35">
      <c r="A169" s="174" t="s">
        <v>48</v>
      </c>
      <c r="B169" s="13" t="s">
        <v>35</v>
      </c>
      <c r="C169" s="13" t="s">
        <v>200</v>
      </c>
      <c r="D169" s="13" t="s">
        <v>7</v>
      </c>
      <c r="E169" s="183">
        <v>267</v>
      </c>
    </row>
    <row r="170" spans="1:5" ht="15" thickBot="1" x14ac:dyDescent="0.4">
      <c r="A170" s="175" t="s">
        <v>48</v>
      </c>
      <c r="B170" s="176" t="s">
        <v>35</v>
      </c>
      <c r="C170" s="176" t="s">
        <v>48</v>
      </c>
      <c r="D170" s="176" t="s">
        <v>7</v>
      </c>
      <c r="E170" s="183">
        <v>268</v>
      </c>
    </row>
  </sheetData>
  <sheetProtection algorithmName="SHA-512" hashValue="bmVSw3GoM9WXSUZuN1g5r+M+vwwZcx7ES9T0sLNT2b13N+VhXeuc5P3w03kppRO3wbEMHCwj9ARnsLIsym7s7A==" saltValue="w6wGj5tkmGb4z83+CmGR/Q==" spinCount="100000" sheet="1" objects="1" scenarios="1"/>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G3</xm:sqref>
        </x14:dataValidation>
        <x14:dataValidation type="list" allowBlank="1" showInputMessage="1" showErrorMessage="1" xr:uid="{A95899F8-DA4B-460B-875B-6916DAC37C95}">
          <x14:formula1>
            <xm:f>'Form Lists'!$D$3:$D$5</xm:f>
          </x14:formula1>
          <xm:sqref>H3</xm:sqref>
        </x14:dataValidation>
        <x14:dataValidation type="list" allowBlank="1" showInputMessage="1" showErrorMessage="1" xr:uid="{5E7B86EE-09A8-4717-ABFA-FE939AF2D110}">
          <x14:formula1>
            <xm:f>'Form Lists'!$C$3:$C$9</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4.5" x14ac:dyDescent="0.35"/>
  <cols>
    <col min="1" max="1" width="17.81640625" style="23" bestFit="1" customWidth="1"/>
    <col min="2" max="2" width="41.54296875" bestFit="1" customWidth="1"/>
    <col min="3" max="4" width="41.54296875" customWidth="1"/>
    <col min="5" max="5" width="41.81640625" bestFit="1" customWidth="1"/>
    <col min="6" max="6" width="40.453125" bestFit="1" customWidth="1"/>
    <col min="7" max="7" width="37.1796875" bestFit="1" customWidth="1"/>
    <col min="8" max="8" width="42.453125" bestFit="1" customWidth="1"/>
    <col min="9" max="9" width="47" customWidth="1"/>
    <col min="10" max="10" width="40.453125" bestFit="1" customWidth="1"/>
    <col min="11" max="11" width="34.1796875" bestFit="1" customWidth="1"/>
    <col min="12" max="12" width="39" bestFit="1" customWidth="1"/>
    <col min="13" max="13" width="30.453125" bestFit="1" customWidth="1"/>
    <col min="14" max="14" width="40.453125" bestFit="1" customWidth="1"/>
    <col min="15" max="15" width="23.81640625" bestFit="1" customWidth="1"/>
  </cols>
  <sheetData>
    <row r="1" spans="1:17" x14ac:dyDescent="0.35">
      <c r="A1" s="22" t="s">
        <v>54</v>
      </c>
      <c r="B1" s="20" t="s">
        <v>55</v>
      </c>
      <c r="C1" s="20"/>
      <c r="D1" s="21"/>
      <c r="E1" s="21"/>
      <c r="F1" s="21"/>
      <c r="G1" s="21"/>
      <c r="H1" s="21"/>
      <c r="I1" s="21"/>
      <c r="J1" s="21"/>
      <c r="K1" s="21"/>
      <c r="L1" s="21"/>
      <c r="M1" s="21"/>
      <c r="N1" s="21"/>
      <c r="O1" s="21"/>
      <c r="P1" s="21"/>
      <c r="Q1" s="21"/>
    </row>
    <row r="2" spans="1:17" ht="43.5" x14ac:dyDescent="0.35">
      <c r="A2" s="24" t="s">
        <v>1</v>
      </c>
      <c r="B2" s="25" t="s">
        <v>56</v>
      </c>
      <c r="C2" s="25" t="s">
        <v>208</v>
      </c>
      <c r="D2" s="25" t="s">
        <v>26</v>
      </c>
      <c r="E2" s="25" t="s">
        <v>153</v>
      </c>
      <c r="F2" s="25" t="s">
        <v>29</v>
      </c>
      <c r="G2" s="25" t="s">
        <v>57</v>
      </c>
      <c r="H2" s="25" t="s">
        <v>30</v>
      </c>
      <c r="I2" s="25" t="s">
        <v>59</v>
      </c>
      <c r="J2" s="25" t="s">
        <v>60</v>
      </c>
      <c r="K2" s="25" t="s">
        <v>30</v>
      </c>
      <c r="L2" s="25" t="s">
        <v>58</v>
      </c>
      <c r="M2" s="25" t="s">
        <v>59</v>
      </c>
      <c r="N2" s="25" t="s">
        <v>60</v>
      </c>
      <c r="O2" s="25" t="s">
        <v>31</v>
      </c>
    </row>
    <row r="3" spans="1:17" x14ac:dyDescent="0.35">
      <c r="B3" t="s">
        <v>4</v>
      </c>
      <c r="C3" t="s">
        <v>4</v>
      </c>
      <c r="D3" t="s">
        <v>37</v>
      </c>
      <c r="E3" t="s">
        <v>191</v>
      </c>
      <c r="F3" t="s">
        <v>37</v>
      </c>
      <c r="G3" t="s">
        <v>38</v>
      </c>
      <c r="H3" t="s">
        <v>39</v>
      </c>
      <c r="I3" t="s">
        <v>37</v>
      </c>
      <c r="J3" t="s">
        <v>37</v>
      </c>
      <c r="K3" t="s">
        <v>39</v>
      </c>
      <c r="L3" t="s">
        <v>37</v>
      </c>
      <c r="M3" t="s">
        <v>37</v>
      </c>
      <c r="N3" t="s">
        <v>37</v>
      </c>
      <c r="O3" t="s">
        <v>37</v>
      </c>
    </row>
    <row r="4" spans="1:17" x14ac:dyDescent="0.35">
      <c r="B4" t="s">
        <v>43</v>
      </c>
      <c r="C4" t="s">
        <v>43</v>
      </c>
      <c r="D4" t="s">
        <v>35</v>
      </c>
      <c r="E4" t="s">
        <v>189</v>
      </c>
      <c r="F4" t="s">
        <v>35</v>
      </c>
      <c r="G4" t="s">
        <v>52</v>
      </c>
      <c r="H4" t="s">
        <v>62</v>
      </c>
      <c r="I4" t="s">
        <v>35</v>
      </c>
      <c r="J4" t="s">
        <v>40</v>
      </c>
      <c r="K4" t="s">
        <v>62</v>
      </c>
      <c r="L4" t="s">
        <v>40</v>
      </c>
      <c r="M4" t="s">
        <v>63</v>
      </c>
      <c r="N4" t="s">
        <v>40</v>
      </c>
      <c r="O4" t="s">
        <v>35</v>
      </c>
    </row>
    <row r="5" spans="1:17" x14ac:dyDescent="0.35">
      <c r="B5" t="s">
        <v>44</v>
      </c>
      <c r="C5" t="s">
        <v>5</v>
      </c>
      <c r="D5" t="s">
        <v>45</v>
      </c>
      <c r="E5" t="s">
        <v>218</v>
      </c>
      <c r="G5" t="s">
        <v>64</v>
      </c>
      <c r="H5" t="s">
        <v>65</v>
      </c>
      <c r="I5" t="s">
        <v>211</v>
      </c>
      <c r="J5" t="s">
        <v>48</v>
      </c>
      <c r="K5" t="s">
        <v>65</v>
      </c>
      <c r="L5" t="s">
        <v>8</v>
      </c>
      <c r="M5" t="s">
        <v>48</v>
      </c>
      <c r="N5" t="s">
        <v>48</v>
      </c>
    </row>
    <row r="6" spans="1:17" x14ac:dyDescent="0.35">
      <c r="B6" t="s">
        <v>36</v>
      </c>
      <c r="C6" t="s">
        <v>44</v>
      </c>
      <c r="E6" t="s">
        <v>46</v>
      </c>
      <c r="G6" t="s">
        <v>67</v>
      </c>
      <c r="H6" t="s">
        <v>47</v>
      </c>
      <c r="I6" t="s">
        <v>212</v>
      </c>
      <c r="K6" t="s">
        <v>47</v>
      </c>
    </row>
    <row r="7" spans="1:17" x14ac:dyDescent="0.35">
      <c r="B7" t="s">
        <v>53</v>
      </c>
      <c r="C7" t="s">
        <v>36</v>
      </c>
      <c r="E7" t="s">
        <v>106</v>
      </c>
      <c r="G7" t="s">
        <v>42</v>
      </c>
    </row>
    <row r="8" spans="1:17" x14ac:dyDescent="0.35">
      <c r="B8" t="s">
        <v>48</v>
      </c>
      <c r="C8" t="s">
        <v>53</v>
      </c>
      <c r="E8" t="s">
        <v>215</v>
      </c>
      <c r="G8" t="s">
        <v>68</v>
      </c>
    </row>
    <row r="9" spans="1:17" x14ac:dyDescent="0.35">
      <c r="C9" t="s">
        <v>48</v>
      </c>
      <c r="E9" t="s">
        <v>107</v>
      </c>
      <c r="G9" t="s">
        <v>51</v>
      </c>
    </row>
    <row r="10" spans="1:17" x14ac:dyDescent="0.35">
      <c r="E10" t="s">
        <v>108</v>
      </c>
      <c r="G10" t="s">
        <v>70</v>
      </c>
    </row>
    <row r="11" spans="1:17" x14ac:dyDescent="0.35">
      <c r="E11" t="s">
        <v>219</v>
      </c>
      <c r="G11" t="s">
        <v>71</v>
      </c>
    </row>
    <row r="12" spans="1:17" x14ac:dyDescent="0.35">
      <c r="G12" t="s">
        <v>72</v>
      </c>
    </row>
    <row r="13" spans="1:17" x14ac:dyDescent="0.35">
      <c r="B13" t="s">
        <v>73</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796875" defaultRowHeight="14.5" x14ac:dyDescent="0.35"/>
  <cols>
    <col min="1" max="1" width="9.1796875" style="35"/>
    <col min="2" max="4" width="29.81640625" style="35" customWidth="1"/>
    <col min="5" max="16384" width="9.1796875" style="35"/>
  </cols>
  <sheetData>
    <row r="2" spans="2:4" x14ac:dyDescent="0.35">
      <c r="B2" s="36" t="s">
        <v>84</v>
      </c>
      <c r="C2" s="36"/>
      <c r="D2" s="37"/>
    </row>
    <row r="3" spans="2:4" x14ac:dyDescent="0.35">
      <c r="B3" s="36"/>
      <c r="C3" s="36"/>
      <c r="D3" s="36"/>
    </row>
    <row r="4" spans="2:4" x14ac:dyDescent="0.35">
      <c r="B4" s="38" t="s">
        <v>78</v>
      </c>
      <c r="C4" s="38" t="s">
        <v>77</v>
      </c>
      <c r="D4" s="38" t="s">
        <v>80</v>
      </c>
    </row>
    <row r="5" spans="2:4" x14ac:dyDescent="0.35">
      <c r="B5" s="39" t="s">
        <v>76</v>
      </c>
      <c r="C5" s="39" t="s">
        <v>79</v>
      </c>
      <c r="D5" s="39" t="s">
        <v>52</v>
      </c>
    </row>
    <row r="6" spans="2:4" ht="26.5" x14ac:dyDescent="0.35">
      <c r="B6" s="39" t="s">
        <v>81</v>
      </c>
      <c r="C6" s="39" t="s">
        <v>41</v>
      </c>
      <c r="D6" s="39" t="s">
        <v>91</v>
      </c>
    </row>
    <row r="7" spans="2:4" ht="26.5" x14ac:dyDescent="0.35">
      <c r="B7" s="39" t="s">
        <v>82</v>
      </c>
      <c r="C7" s="39" t="s">
        <v>85</v>
      </c>
      <c r="D7" s="39" t="s">
        <v>92</v>
      </c>
    </row>
    <row r="8" spans="2:4" ht="39.5" x14ac:dyDescent="0.35">
      <c r="B8" s="39" t="s">
        <v>83</v>
      </c>
      <c r="C8" s="39" t="s">
        <v>86</v>
      </c>
      <c r="D8" s="39" t="s">
        <v>93</v>
      </c>
    </row>
    <row r="9" spans="2:4" ht="26.5" x14ac:dyDescent="0.35">
      <c r="B9" s="39" t="s">
        <v>47</v>
      </c>
      <c r="C9" s="39" t="s">
        <v>46</v>
      </c>
      <c r="D9" s="39" t="s">
        <v>94</v>
      </c>
    </row>
    <row r="10" spans="2:4" ht="29" x14ac:dyDescent="0.35">
      <c r="B10" s="40"/>
      <c r="C10" s="40" t="s">
        <v>87</v>
      </c>
      <c r="D10" s="40" t="s">
        <v>95</v>
      </c>
    </row>
    <row r="11" spans="2:4" ht="29" x14ac:dyDescent="0.35">
      <c r="B11" s="40"/>
      <c r="C11" s="40" t="s">
        <v>69</v>
      </c>
      <c r="D11" s="40" t="s">
        <v>96</v>
      </c>
    </row>
    <row r="12" spans="2:4" x14ac:dyDescent="0.35">
      <c r="B12"/>
      <c r="C12" s="39" t="s">
        <v>49</v>
      </c>
      <c r="D12" s="39" t="s">
        <v>47</v>
      </c>
    </row>
    <row r="13" spans="2:4" x14ac:dyDescent="0.35">
      <c r="B13"/>
      <c r="C13" s="39" t="s">
        <v>47</v>
      </c>
      <c r="D13"/>
    </row>
    <row r="14" spans="2:4" x14ac:dyDescent="0.35">
      <c r="B14"/>
      <c r="C14"/>
      <c r="D14"/>
    </row>
    <row r="15" spans="2:4" x14ac:dyDescent="0.35">
      <c r="B15" t="s">
        <v>97</v>
      </c>
      <c r="C15"/>
      <c r="D15"/>
    </row>
    <row r="16" spans="2:4" x14ac:dyDescent="0.35">
      <c r="B16" t="s">
        <v>98</v>
      </c>
      <c r="C16"/>
      <c r="D16"/>
    </row>
    <row r="17" spans="2:4" x14ac:dyDescent="0.35">
      <c r="B17" t="s">
        <v>37</v>
      </c>
      <c r="C17"/>
      <c r="D17"/>
    </row>
    <row r="18" spans="2:4" x14ac:dyDescent="0.35">
      <c r="B18" t="s">
        <v>35</v>
      </c>
      <c r="C18"/>
      <c r="D18"/>
    </row>
    <row r="19" spans="2:4" x14ac:dyDescent="0.35">
      <c r="B19" t="s">
        <v>8</v>
      </c>
      <c r="C19"/>
      <c r="D19"/>
    </row>
    <row r="20" spans="2:4" x14ac:dyDescent="0.35">
      <c r="B20"/>
      <c r="C20"/>
      <c r="D20"/>
    </row>
    <row r="21" spans="2:4" x14ac:dyDescent="0.35">
      <c r="B21" s="41" t="s">
        <v>99</v>
      </c>
      <c r="C21"/>
      <c r="D21"/>
    </row>
    <row r="22" spans="2:4" x14ac:dyDescent="0.35">
      <c r="B22" t="s">
        <v>35</v>
      </c>
      <c r="C22"/>
      <c r="D22"/>
    </row>
    <row r="23" spans="2:4" x14ac:dyDescent="0.35">
      <c r="B23" t="s">
        <v>61</v>
      </c>
      <c r="C23"/>
      <c r="D23"/>
    </row>
    <row r="24" spans="2:4" x14ac:dyDescent="0.35">
      <c r="B24" t="s">
        <v>50</v>
      </c>
      <c r="C24"/>
      <c r="D24"/>
    </row>
    <row r="25" spans="2:4" x14ac:dyDescent="0.35">
      <c r="B25" t="s">
        <v>100</v>
      </c>
      <c r="C25"/>
      <c r="D25"/>
    </row>
    <row r="26" spans="2:4" x14ac:dyDescent="0.35">
      <c r="B26" t="s">
        <v>66</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brian simpson</cp:lastModifiedBy>
  <cp:revision/>
  <cp:lastPrinted>2025-06-23T16:14:13Z</cp:lastPrinted>
  <dcterms:created xsi:type="dcterms:W3CDTF">2021-12-27T16:39:59Z</dcterms:created>
  <dcterms:modified xsi:type="dcterms:W3CDTF">2025-06-26T18:37:16Z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